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PORTFOLIO\"/>
    </mc:Choice>
  </mc:AlternateContent>
  <xr:revisionPtr revIDLastSave="0" documentId="8_{6155D1C8-94A5-45A4-9224-4894ABB114ED}" xr6:coauthVersionLast="47" xr6:coauthVersionMax="47" xr10:uidLastSave="{00000000-0000-0000-0000-000000000000}"/>
  <bookViews>
    <workbookView xWindow="-108" yWindow="-108" windowWidth="23256" windowHeight="12456" firstSheet="2" activeTab="3" xr2:uid="{E043E48D-420C-4C0E-AB54-C54176DC8A4B}"/>
  </bookViews>
  <sheets>
    <sheet name="Key" sheetId="1" r:id="rId1"/>
    <sheet name="Raw Data" sheetId="2" r:id="rId2"/>
    <sheet name="Class Code" sheetId="3" r:id="rId3"/>
    <sheet name="Checks" sheetId="4" r:id="rId4"/>
    <sheet name="Data Issues" sheetId="5" r:id="rId5"/>
    <sheet name="Summary" sheetId="6" r:id="rId6"/>
  </sheets>
  <definedNames>
    <definedName name="_xlnm._FilterDatabase" localSheetId="3" hidden="1">Checks!$A$2:$Z$4606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" i="5" l="1"/>
  <c r="G8" i="5"/>
  <c r="I7" i="5"/>
  <c r="G7" i="5"/>
  <c r="I3" i="5"/>
  <c r="G3" i="5"/>
  <c r="C14" i="6"/>
  <c r="C4" i="6"/>
  <c r="C5" i="6"/>
  <c r="C6" i="6"/>
  <c r="C7" i="6"/>
  <c r="C8" i="6"/>
  <c r="C9" i="6"/>
  <c r="C10" i="6"/>
  <c r="C11" i="6"/>
  <c r="C12" i="6"/>
  <c r="C13" i="6"/>
  <c r="C3" i="6"/>
  <c r="I14" i="6"/>
  <c r="Z62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Z1994" i="4"/>
  <c r="Z1995" i="4"/>
  <c r="Z1996" i="4"/>
  <c r="Z1997" i="4"/>
  <c r="Z1998" i="4"/>
  <c r="Z1999" i="4"/>
  <c r="Z2000" i="4"/>
  <c r="Z2001" i="4"/>
  <c r="Z2002" i="4"/>
  <c r="Z2003" i="4"/>
  <c r="Z2004" i="4"/>
  <c r="Z2005" i="4"/>
  <c r="Z2006" i="4"/>
  <c r="Z2007" i="4"/>
  <c r="Z2008" i="4"/>
  <c r="Z2009" i="4"/>
  <c r="Z2010" i="4"/>
  <c r="Z2011" i="4"/>
  <c r="Z2012" i="4"/>
  <c r="Z2013" i="4"/>
  <c r="Z2014" i="4"/>
  <c r="Z2015" i="4"/>
  <c r="Z2016" i="4"/>
  <c r="Z2017" i="4"/>
  <c r="Z2018" i="4"/>
  <c r="Z2019" i="4"/>
  <c r="Z2020" i="4"/>
  <c r="Z2021" i="4"/>
  <c r="Z2022" i="4"/>
  <c r="Z2023" i="4"/>
  <c r="Z2024" i="4"/>
  <c r="Z2025" i="4"/>
  <c r="Z2026" i="4"/>
  <c r="Z2027" i="4"/>
  <c r="Z2028" i="4"/>
  <c r="Z2029" i="4"/>
  <c r="Z2030" i="4"/>
  <c r="Z2031" i="4"/>
  <c r="Z2032" i="4"/>
  <c r="Z2033" i="4"/>
  <c r="Z2034" i="4"/>
  <c r="Z2035" i="4"/>
  <c r="Z2036" i="4"/>
  <c r="Z2037" i="4"/>
  <c r="Z2038" i="4"/>
  <c r="Z2039" i="4"/>
  <c r="Z2040" i="4"/>
  <c r="Z2041" i="4"/>
  <c r="Z2042" i="4"/>
  <c r="Z2043" i="4"/>
  <c r="Z2044" i="4"/>
  <c r="Z2045" i="4"/>
  <c r="Z2046" i="4"/>
  <c r="Z2047" i="4"/>
  <c r="Z2048" i="4"/>
  <c r="Z2049" i="4"/>
  <c r="Z2050" i="4"/>
  <c r="Z2051" i="4"/>
  <c r="Z2052" i="4"/>
  <c r="Z2053" i="4"/>
  <c r="Z2054" i="4"/>
  <c r="Z2055" i="4"/>
  <c r="Z2056" i="4"/>
  <c r="Z2057" i="4"/>
  <c r="Z2058" i="4"/>
  <c r="Z2059" i="4"/>
  <c r="Z2060" i="4"/>
  <c r="Z2061" i="4"/>
  <c r="Z2062" i="4"/>
  <c r="Z2063" i="4"/>
  <c r="Z2064" i="4"/>
  <c r="Z2065" i="4"/>
  <c r="Z2066" i="4"/>
  <c r="Z2067" i="4"/>
  <c r="Z2068" i="4"/>
  <c r="Z2069" i="4"/>
  <c r="Z2070" i="4"/>
  <c r="Z2071" i="4"/>
  <c r="Z2072" i="4"/>
  <c r="Z2073" i="4"/>
  <c r="Z2074" i="4"/>
  <c r="Z2075" i="4"/>
  <c r="Z2076" i="4"/>
  <c r="Z2077" i="4"/>
  <c r="Z2078" i="4"/>
  <c r="Z2079" i="4"/>
  <c r="Z2080" i="4"/>
  <c r="Z2081" i="4"/>
  <c r="Z2082" i="4"/>
  <c r="Z2083" i="4"/>
  <c r="Z2084" i="4"/>
  <c r="Z2085" i="4"/>
  <c r="Z2086" i="4"/>
  <c r="Z2087" i="4"/>
  <c r="Z2088" i="4"/>
  <c r="Z2089" i="4"/>
  <c r="Z2090" i="4"/>
  <c r="Z2091" i="4"/>
  <c r="Z2092" i="4"/>
  <c r="Z2093" i="4"/>
  <c r="Z2094" i="4"/>
  <c r="Z2095" i="4"/>
  <c r="Z2096" i="4"/>
  <c r="Z2097" i="4"/>
  <c r="Z2098" i="4"/>
  <c r="Z2099" i="4"/>
  <c r="Z2100" i="4"/>
  <c r="Z2101" i="4"/>
  <c r="Z2102" i="4"/>
  <c r="Z2103" i="4"/>
  <c r="Z2104" i="4"/>
  <c r="Z2105" i="4"/>
  <c r="Z2106" i="4"/>
  <c r="Z2107" i="4"/>
  <c r="Z2108" i="4"/>
  <c r="Z2109" i="4"/>
  <c r="Z2110" i="4"/>
  <c r="Z2111" i="4"/>
  <c r="Z2112" i="4"/>
  <c r="Z2113" i="4"/>
  <c r="Z2114" i="4"/>
  <c r="Z2115" i="4"/>
  <c r="Z2116" i="4"/>
  <c r="Z2117" i="4"/>
  <c r="Z2118" i="4"/>
  <c r="Z2119" i="4"/>
  <c r="Z2120" i="4"/>
  <c r="Z2121" i="4"/>
  <c r="Z2122" i="4"/>
  <c r="Z2123" i="4"/>
  <c r="Z2124" i="4"/>
  <c r="Z2125" i="4"/>
  <c r="Z2126" i="4"/>
  <c r="Z2127" i="4"/>
  <c r="Z2128" i="4"/>
  <c r="Z2129" i="4"/>
  <c r="Z2130" i="4"/>
  <c r="Z2131" i="4"/>
  <c r="Z2132" i="4"/>
  <c r="Z2133" i="4"/>
  <c r="Z2134" i="4"/>
  <c r="Z2135" i="4"/>
  <c r="Z2136" i="4"/>
  <c r="Z2137" i="4"/>
  <c r="Z2138" i="4"/>
  <c r="Z2139" i="4"/>
  <c r="Z2140" i="4"/>
  <c r="Z2141" i="4"/>
  <c r="Z2142" i="4"/>
  <c r="Z2143" i="4"/>
  <c r="Z2144" i="4"/>
  <c r="Z2145" i="4"/>
  <c r="Z2146" i="4"/>
  <c r="Z2147" i="4"/>
  <c r="Z2148" i="4"/>
  <c r="Z2149" i="4"/>
  <c r="Z2150" i="4"/>
  <c r="Z2151" i="4"/>
  <c r="Z2152" i="4"/>
  <c r="Z2153" i="4"/>
  <c r="Z2154" i="4"/>
  <c r="Z2155" i="4"/>
  <c r="Z2156" i="4"/>
  <c r="Z2157" i="4"/>
  <c r="Z2158" i="4"/>
  <c r="Z2159" i="4"/>
  <c r="Z2160" i="4"/>
  <c r="Z2161" i="4"/>
  <c r="Z2162" i="4"/>
  <c r="Z2163" i="4"/>
  <c r="Z2164" i="4"/>
  <c r="Z2165" i="4"/>
  <c r="Z2166" i="4"/>
  <c r="Z2167" i="4"/>
  <c r="Z2168" i="4"/>
  <c r="Z2169" i="4"/>
  <c r="Z2170" i="4"/>
  <c r="Z2171" i="4"/>
  <c r="Z2172" i="4"/>
  <c r="Z2173" i="4"/>
  <c r="Z2174" i="4"/>
  <c r="Z2175" i="4"/>
  <c r="Z2176" i="4"/>
  <c r="Z2177" i="4"/>
  <c r="Z2178" i="4"/>
  <c r="Z2179" i="4"/>
  <c r="Z2180" i="4"/>
  <c r="Z2181" i="4"/>
  <c r="Z2182" i="4"/>
  <c r="Z2183" i="4"/>
  <c r="Z2184" i="4"/>
  <c r="Z2185" i="4"/>
  <c r="Z2186" i="4"/>
  <c r="Z2187" i="4"/>
  <c r="Z2188" i="4"/>
  <c r="Z2189" i="4"/>
  <c r="Z2190" i="4"/>
  <c r="Z2191" i="4"/>
  <c r="Z2192" i="4"/>
  <c r="Z2193" i="4"/>
  <c r="Z2194" i="4"/>
  <c r="Z2195" i="4"/>
  <c r="Z2196" i="4"/>
  <c r="Z2197" i="4"/>
  <c r="Z2198" i="4"/>
  <c r="Z2199" i="4"/>
  <c r="Z2200" i="4"/>
  <c r="Z2201" i="4"/>
  <c r="Z2202" i="4"/>
  <c r="Z2203" i="4"/>
  <c r="Z2204" i="4"/>
  <c r="Z2205" i="4"/>
  <c r="Z2206" i="4"/>
  <c r="Z2207" i="4"/>
  <c r="Z2208" i="4"/>
  <c r="Z2209" i="4"/>
  <c r="Z2210" i="4"/>
  <c r="Z2211" i="4"/>
  <c r="Z2212" i="4"/>
  <c r="Z2213" i="4"/>
  <c r="Z2214" i="4"/>
  <c r="Z2215" i="4"/>
  <c r="Z2216" i="4"/>
  <c r="Z2217" i="4"/>
  <c r="Z2218" i="4"/>
  <c r="Z2219" i="4"/>
  <c r="Z2220" i="4"/>
  <c r="Z2221" i="4"/>
  <c r="Z2222" i="4"/>
  <c r="Z2223" i="4"/>
  <c r="Z2224" i="4"/>
  <c r="Z2225" i="4"/>
  <c r="Z2226" i="4"/>
  <c r="Z2227" i="4"/>
  <c r="Z2228" i="4"/>
  <c r="Z2229" i="4"/>
  <c r="Z2230" i="4"/>
  <c r="Z2231" i="4"/>
  <c r="Z2232" i="4"/>
  <c r="Z2233" i="4"/>
  <c r="Z2234" i="4"/>
  <c r="Z2235" i="4"/>
  <c r="Z2236" i="4"/>
  <c r="Z2237" i="4"/>
  <c r="Z2238" i="4"/>
  <c r="Z2239" i="4"/>
  <c r="Z2240" i="4"/>
  <c r="Z2241" i="4"/>
  <c r="Z2242" i="4"/>
  <c r="Z2243" i="4"/>
  <c r="Z2244" i="4"/>
  <c r="Z2245" i="4"/>
  <c r="Z2246" i="4"/>
  <c r="Z2247" i="4"/>
  <c r="Z2248" i="4"/>
  <c r="Z2249" i="4"/>
  <c r="Z2250" i="4"/>
  <c r="Z2251" i="4"/>
  <c r="Z2252" i="4"/>
  <c r="Z2253" i="4"/>
  <c r="Z2254" i="4"/>
  <c r="Z2255" i="4"/>
  <c r="Z2256" i="4"/>
  <c r="Z2257" i="4"/>
  <c r="Z2258" i="4"/>
  <c r="Z2259" i="4"/>
  <c r="Z2260" i="4"/>
  <c r="Z2261" i="4"/>
  <c r="Z2262" i="4"/>
  <c r="Z2263" i="4"/>
  <c r="Z2264" i="4"/>
  <c r="Z2265" i="4"/>
  <c r="Z2266" i="4"/>
  <c r="Z2267" i="4"/>
  <c r="Z2268" i="4"/>
  <c r="Z2269" i="4"/>
  <c r="Z2270" i="4"/>
  <c r="Z2271" i="4"/>
  <c r="Z2272" i="4"/>
  <c r="Z2273" i="4"/>
  <c r="Z2274" i="4"/>
  <c r="Z2275" i="4"/>
  <c r="Z2276" i="4"/>
  <c r="Z2277" i="4"/>
  <c r="Z2278" i="4"/>
  <c r="Z2279" i="4"/>
  <c r="Z2280" i="4"/>
  <c r="Z2281" i="4"/>
  <c r="Z2282" i="4"/>
  <c r="Z2283" i="4"/>
  <c r="Z2284" i="4"/>
  <c r="Z2285" i="4"/>
  <c r="Z2286" i="4"/>
  <c r="Z2287" i="4"/>
  <c r="Z2288" i="4"/>
  <c r="Z2289" i="4"/>
  <c r="Z2290" i="4"/>
  <c r="Z2291" i="4"/>
  <c r="Z2292" i="4"/>
  <c r="Z2293" i="4"/>
  <c r="Z2294" i="4"/>
  <c r="Z2295" i="4"/>
  <c r="Z2296" i="4"/>
  <c r="Z2297" i="4"/>
  <c r="Z2298" i="4"/>
  <c r="Z2299" i="4"/>
  <c r="Z2300" i="4"/>
  <c r="Z2301" i="4"/>
  <c r="Z2302" i="4"/>
  <c r="Z2303" i="4"/>
  <c r="Z2304" i="4"/>
  <c r="Z2305" i="4"/>
  <c r="Z2306" i="4"/>
  <c r="Z2307" i="4"/>
  <c r="Z2308" i="4"/>
  <c r="Z2309" i="4"/>
  <c r="Z2310" i="4"/>
  <c r="Z2311" i="4"/>
  <c r="Z2312" i="4"/>
  <c r="Z2313" i="4"/>
  <c r="Z2314" i="4"/>
  <c r="Z2315" i="4"/>
  <c r="Z2316" i="4"/>
  <c r="Z2317" i="4"/>
  <c r="Z2318" i="4"/>
  <c r="Z2319" i="4"/>
  <c r="Z2320" i="4"/>
  <c r="Z2321" i="4"/>
  <c r="Z2322" i="4"/>
  <c r="Z2323" i="4"/>
  <c r="Z2324" i="4"/>
  <c r="Z2325" i="4"/>
  <c r="Z2326" i="4"/>
  <c r="Z2327" i="4"/>
  <c r="Z2328" i="4"/>
  <c r="Z2329" i="4"/>
  <c r="Z2330" i="4"/>
  <c r="Z2331" i="4"/>
  <c r="Z2332" i="4"/>
  <c r="Z2333" i="4"/>
  <c r="Z2334" i="4"/>
  <c r="Z2335" i="4"/>
  <c r="Z2336" i="4"/>
  <c r="Z2337" i="4"/>
  <c r="Z2338" i="4"/>
  <c r="Z2339" i="4"/>
  <c r="Z2340" i="4"/>
  <c r="Z2341" i="4"/>
  <c r="Z2342" i="4"/>
  <c r="Z2343" i="4"/>
  <c r="Z2344" i="4"/>
  <c r="Z2345" i="4"/>
  <c r="Z2346" i="4"/>
  <c r="Z2347" i="4"/>
  <c r="Z2348" i="4"/>
  <c r="Z2349" i="4"/>
  <c r="Z2350" i="4"/>
  <c r="Z2351" i="4"/>
  <c r="Z2352" i="4"/>
  <c r="Z2353" i="4"/>
  <c r="Z2354" i="4"/>
  <c r="Z2355" i="4"/>
  <c r="Z2356" i="4"/>
  <c r="Z2357" i="4"/>
  <c r="Z2358" i="4"/>
  <c r="Z2359" i="4"/>
  <c r="Z2360" i="4"/>
  <c r="Z2361" i="4"/>
  <c r="Z2362" i="4"/>
  <c r="Z2363" i="4"/>
  <c r="Z2364" i="4"/>
  <c r="Z2365" i="4"/>
  <c r="Z2366" i="4"/>
  <c r="Z2367" i="4"/>
  <c r="Z2368" i="4"/>
  <c r="Z2369" i="4"/>
  <c r="Z2370" i="4"/>
  <c r="Z2371" i="4"/>
  <c r="Z2372" i="4"/>
  <c r="Z2373" i="4"/>
  <c r="Z2374" i="4"/>
  <c r="Z2375" i="4"/>
  <c r="Z2376" i="4"/>
  <c r="Z2377" i="4"/>
  <c r="Z2378" i="4"/>
  <c r="Z2379" i="4"/>
  <c r="Z2380" i="4"/>
  <c r="Z2381" i="4"/>
  <c r="Z2382" i="4"/>
  <c r="Z2383" i="4"/>
  <c r="Z2384" i="4"/>
  <c r="Z2385" i="4"/>
  <c r="Z2386" i="4"/>
  <c r="Z2387" i="4"/>
  <c r="Z2388" i="4"/>
  <c r="Z2389" i="4"/>
  <c r="Z2390" i="4"/>
  <c r="Z2391" i="4"/>
  <c r="Z2392" i="4"/>
  <c r="Z2393" i="4"/>
  <c r="Z2394" i="4"/>
  <c r="Z2395" i="4"/>
  <c r="Z2396" i="4"/>
  <c r="Z2397" i="4"/>
  <c r="Z2398" i="4"/>
  <c r="Z2399" i="4"/>
  <c r="Z2400" i="4"/>
  <c r="Z2401" i="4"/>
  <c r="Z2402" i="4"/>
  <c r="Z2403" i="4"/>
  <c r="Z2404" i="4"/>
  <c r="Z2405" i="4"/>
  <c r="Z2406" i="4"/>
  <c r="Z2407" i="4"/>
  <c r="Z2408" i="4"/>
  <c r="Z2409" i="4"/>
  <c r="Z2410" i="4"/>
  <c r="Z2411" i="4"/>
  <c r="Z2412" i="4"/>
  <c r="Z2413" i="4"/>
  <c r="Z2414" i="4"/>
  <c r="Z2415" i="4"/>
  <c r="Z2416" i="4"/>
  <c r="Z2417" i="4"/>
  <c r="Z2418" i="4"/>
  <c r="Z2419" i="4"/>
  <c r="Z2420" i="4"/>
  <c r="Z2421" i="4"/>
  <c r="Z2422" i="4"/>
  <c r="Z2423" i="4"/>
  <c r="Z2424" i="4"/>
  <c r="Z2425" i="4"/>
  <c r="Z2426" i="4"/>
  <c r="Z2427" i="4"/>
  <c r="Z2428" i="4"/>
  <c r="Z2429" i="4"/>
  <c r="Z2430" i="4"/>
  <c r="Z2431" i="4"/>
  <c r="Z2432" i="4"/>
  <c r="Z2433" i="4"/>
  <c r="Z2434" i="4"/>
  <c r="Z2435" i="4"/>
  <c r="Z2436" i="4"/>
  <c r="Z2437" i="4"/>
  <c r="Z2438" i="4"/>
  <c r="Z2439" i="4"/>
  <c r="Z2440" i="4"/>
  <c r="Z2441" i="4"/>
  <c r="Z2442" i="4"/>
  <c r="Z2443" i="4"/>
  <c r="Z2444" i="4"/>
  <c r="Z2445" i="4"/>
  <c r="Z2446" i="4"/>
  <c r="Z2447" i="4"/>
  <c r="Z2448" i="4"/>
  <c r="Z2449" i="4"/>
  <c r="Z2450" i="4"/>
  <c r="Z2451" i="4"/>
  <c r="Z2452" i="4"/>
  <c r="Z2453" i="4"/>
  <c r="Z2454" i="4"/>
  <c r="Z2455" i="4"/>
  <c r="Z2456" i="4"/>
  <c r="Z2457" i="4"/>
  <c r="Z2458" i="4"/>
  <c r="Z2459" i="4"/>
  <c r="Z2460" i="4"/>
  <c r="Z2461" i="4"/>
  <c r="Z2462" i="4"/>
  <c r="Z2463" i="4"/>
  <c r="Z2464" i="4"/>
  <c r="Z2465" i="4"/>
  <c r="Z2466" i="4"/>
  <c r="Z2467" i="4"/>
  <c r="Z2468" i="4"/>
  <c r="Z2469" i="4"/>
  <c r="Z2470" i="4"/>
  <c r="Z2471" i="4"/>
  <c r="Z2472" i="4"/>
  <c r="Z2473" i="4"/>
  <c r="Z2474" i="4"/>
  <c r="Z2475" i="4"/>
  <c r="Z2476" i="4"/>
  <c r="Z2477" i="4"/>
  <c r="Z2478" i="4"/>
  <c r="Z2479" i="4"/>
  <c r="Z2480" i="4"/>
  <c r="Z2481" i="4"/>
  <c r="Z2482" i="4"/>
  <c r="Z2483" i="4"/>
  <c r="Z2484" i="4"/>
  <c r="Z2485" i="4"/>
  <c r="Z2486" i="4"/>
  <c r="Z2487" i="4"/>
  <c r="Z2488" i="4"/>
  <c r="Z2489" i="4"/>
  <c r="Z2490" i="4"/>
  <c r="Z2491" i="4"/>
  <c r="Z2492" i="4"/>
  <c r="Z2493" i="4"/>
  <c r="Z2494" i="4"/>
  <c r="Z2495" i="4"/>
  <c r="Z2496" i="4"/>
  <c r="Z2497" i="4"/>
  <c r="Z2498" i="4"/>
  <c r="Z2499" i="4"/>
  <c r="Z2500" i="4"/>
  <c r="Z2501" i="4"/>
  <c r="Z2502" i="4"/>
  <c r="Z2503" i="4"/>
  <c r="Z2504" i="4"/>
  <c r="Z2505" i="4"/>
  <c r="Z2506" i="4"/>
  <c r="Z2507" i="4"/>
  <c r="Z2508" i="4"/>
  <c r="Z2509" i="4"/>
  <c r="Z2510" i="4"/>
  <c r="Z2511" i="4"/>
  <c r="Z2512" i="4"/>
  <c r="Z2513" i="4"/>
  <c r="Z2514" i="4"/>
  <c r="Z2515" i="4"/>
  <c r="Z2516" i="4"/>
  <c r="Z2517" i="4"/>
  <c r="Z2518" i="4"/>
  <c r="Z2519" i="4"/>
  <c r="Z2520" i="4"/>
  <c r="Z2521" i="4"/>
  <c r="Z2522" i="4"/>
  <c r="Z2523" i="4"/>
  <c r="Z2524" i="4"/>
  <c r="Z2525" i="4"/>
  <c r="Z2526" i="4"/>
  <c r="Z2527" i="4"/>
  <c r="Z2528" i="4"/>
  <c r="Z2529" i="4"/>
  <c r="Z2530" i="4"/>
  <c r="Z2531" i="4"/>
  <c r="Z2532" i="4"/>
  <c r="Z2533" i="4"/>
  <c r="Z2534" i="4"/>
  <c r="Z2535" i="4"/>
  <c r="Z2536" i="4"/>
  <c r="Z2537" i="4"/>
  <c r="Z2538" i="4"/>
  <c r="Z2539" i="4"/>
  <c r="Z2540" i="4"/>
  <c r="Z2541" i="4"/>
  <c r="Z2542" i="4"/>
  <c r="Z2543" i="4"/>
  <c r="Z2544" i="4"/>
  <c r="Z2545" i="4"/>
  <c r="Z2546" i="4"/>
  <c r="Z2547" i="4"/>
  <c r="Z2548" i="4"/>
  <c r="Z2549" i="4"/>
  <c r="Z2550" i="4"/>
  <c r="Z2551" i="4"/>
  <c r="Z2552" i="4"/>
  <c r="Z2553" i="4"/>
  <c r="Z2554" i="4"/>
  <c r="Z2555" i="4"/>
  <c r="Z2556" i="4"/>
  <c r="Z2557" i="4"/>
  <c r="Z2558" i="4"/>
  <c r="Z2559" i="4"/>
  <c r="Z2560" i="4"/>
  <c r="Z2561" i="4"/>
  <c r="Z2562" i="4"/>
  <c r="Z2563" i="4"/>
  <c r="Z2564" i="4"/>
  <c r="Z2565" i="4"/>
  <c r="Z2566" i="4"/>
  <c r="Z2567" i="4"/>
  <c r="Z2568" i="4"/>
  <c r="Z2569" i="4"/>
  <c r="Z2570" i="4"/>
  <c r="Z2571" i="4"/>
  <c r="Z2572" i="4"/>
  <c r="Z2573" i="4"/>
  <c r="Z2574" i="4"/>
  <c r="Z2575" i="4"/>
  <c r="Z2576" i="4"/>
  <c r="Z2577" i="4"/>
  <c r="Z2578" i="4"/>
  <c r="Z2579" i="4"/>
  <c r="Z2580" i="4"/>
  <c r="Z2581" i="4"/>
  <c r="Z2582" i="4"/>
  <c r="Z2583" i="4"/>
  <c r="Z2584" i="4"/>
  <c r="Z2585" i="4"/>
  <c r="Z2586" i="4"/>
  <c r="Z2587" i="4"/>
  <c r="Z2588" i="4"/>
  <c r="Z2589" i="4"/>
  <c r="Z2590" i="4"/>
  <c r="Z2591" i="4"/>
  <c r="Z2592" i="4"/>
  <c r="Z2593" i="4"/>
  <c r="Z2594" i="4"/>
  <c r="Z2595" i="4"/>
  <c r="Z2596" i="4"/>
  <c r="Z2597" i="4"/>
  <c r="Z2598" i="4"/>
  <c r="Z2599" i="4"/>
  <c r="Z2600" i="4"/>
  <c r="Z2601" i="4"/>
  <c r="Z2602" i="4"/>
  <c r="Z2603" i="4"/>
  <c r="Z2604" i="4"/>
  <c r="Z2605" i="4"/>
  <c r="Z2606" i="4"/>
  <c r="Z2607" i="4"/>
  <c r="Z2608" i="4"/>
  <c r="Z2609" i="4"/>
  <c r="Z2610" i="4"/>
  <c r="Z2611" i="4"/>
  <c r="Z2612" i="4"/>
  <c r="Z2613" i="4"/>
  <c r="Z2614" i="4"/>
  <c r="Z2615" i="4"/>
  <c r="Z2616" i="4"/>
  <c r="Z2617" i="4"/>
  <c r="Z2618" i="4"/>
  <c r="Z2619" i="4"/>
  <c r="Z2620" i="4"/>
  <c r="Z2621" i="4"/>
  <c r="Z2622" i="4"/>
  <c r="Z2623" i="4"/>
  <c r="Z2624" i="4"/>
  <c r="Z2625" i="4"/>
  <c r="Z2626" i="4"/>
  <c r="Z2627" i="4"/>
  <c r="Z2628" i="4"/>
  <c r="Z2629" i="4"/>
  <c r="Z2630" i="4"/>
  <c r="Z2631" i="4"/>
  <c r="Z2632" i="4"/>
  <c r="Z2633" i="4"/>
  <c r="Z2634" i="4"/>
  <c r="Z2635" i="4"/>
  <c r="Z2636" i="4"/>
  <c r="Z2637" i="4"/>
  <c r="Z2638" i="4"/>
  <c r="Z2639" i="4"/>
  <c r="Z2640" i="4"/>
  <c r="Z2641" i="4"/>
  <c r="Z2642" i="4"/>
  <c r="Z2643" i="4"/>
  <c r="Z2644" i="4"/>
  <c r="Z2645" i="4"/>
  <c r="Z2646" i="4"/>
  <c r="Z2647" i="4"/>
  <c r="Z2648" i="4"/>
  <c r="Z2649" i="4"/>
  <c r="Z2650" i="4"/>
  <c r="Z2651" i="4"/>
  <c r="Z2652" i="4"/>
  <c r="Z2653" i="4"/>
  <c r="Z2654" i="4"/>
  <c r="Z2655" i="4"/>
  <c r="Z2656" i="4"/>
  <c r="Z2657" i="4"/>
  <c r="Z2658" i="4"/>
  <c r="Z2659" i="4"/>
  <c r="Z2660" i="4"/>
  <c r="Z2661" i="4"/>
  <c r="Z2662" i="4"/>
  <c r="Z2663" i="4"/>
  <c r="Z2664" i="4"/>
  <c r="Z2665" i="4"/>
  <c r="Z2666" i="4"/>
  <c r="Z2667" i="4"/>
  <c r="Z2668" i="4"/>
  <c r="Z2669" i="4"/>
  <c r="Z2670" i="4"/>
  <c r="Z2671" i="4"/>
  <c r="Z2672" i="4"/>
  <c r="Z2673" i="4"/>
  <c r="Z2674" i="4"/>
  <c r="Z2675" i="4"/>
  <c r="Z2676" i="4"/>
  <c r="Z2677" i="4"/>
  <c r="Z2678" i="4"/>
  <c r="Z2679" i="4"/>
  <c r="Z2680" i="4"/>
  <c r="Z2681" i="4"/>
  <c r="Z2682" i="4"/>
  <c r="Z2683" i="4"/>
  <c r="Z2684" i="4"/>
  <c r="Z2685" i="4"/>
  <c r="Z2686" i="4"/>
  <c r="Z2687" i="4"/>
  <c r="Z2688" i="4"/>
  <c r="Z2689" i="4"/>
  <c r="Z2690" i="4"/>
  <c r="Z2691" i="4"/>
  <c r="Z2692" i="4"/>
  <c r="Z2693" i="4"/>
  <c r="Z2694" i="4"/>
  <c r="Z2695" i="4"/>
  <c r="Z2696" i="4"/>
  <c r="Z2697" i="4"/>
  <c r="Z2698" i="4"/>
  <c r="Z2699" i="4"/>
  <c r="Z2700" i="4"/>
  <c r="Z2701" i="4"/>
  <c r="Z2702" i="4"/>
  <c r="Z2703" i="4"/>
  <c r="Z2704" i="4"/>
  <c r="Z2705" i="4"/>
  <c r="Z2706" i="4"/>
  <c r="Z2707" i="4"/>
  <c r="Z2708" i="4"/>
  <c r="Z2709" i="4"/>
  <c r="Z2710" i="4"/>
  <c r="Z2711" i="4"/>
  <c r="Z2712" i="4"/>
  <c r="Z2713" i="4"/>
  <c r="Z2714" i="4"/>
  <c r="Z2715" i="4"/>
  <c r="Z2716" i="4"/>
  <c r="Z2717" i="4"/>
  <c r="Z2718" i="4"/>
  <c r="Z2719" i="4"/>
  <c r="Z2720" i="4"/>
  <c r="Z2721" i="4"/>
  <c r="Z2722" i="4"/>
  <c r="Z2723" i="4"/>
  <c r="Z2724" i="4"/>
  <c r="Z2725" i="4"/>
  <c r="Z2726" i="4"/>
  <c r="Z2727" i="4"/>
  <c r="Z2728" i="4"/>
  <c r="Z2729" i="4"/>
  <c r="Z2730" i="4"/>
  <c r="Z2731" i="4"/>
  <c r="Z2732" i="4"/>
  <c r="Z2733" i="4"/>
  <c r="Z2734" i="4"/>
  <c r="Z2735" i="4"/>
  <c r="Z2736" i="4"/>
  <c r="Z2737" i="4"/>
  <c r="Z2738" i="4"/>
  <c r="Z2739" i="4"/>
  <c r="Z2740" i="4"/>
  <c r="Z2741" i="4"/>
  <c r="Z2742" i="4"/>
  <c r="Z2743" i="4"/>
  <c r="Z2744" i="4"/>
  <c r="Z2745" i="4"/>
  <c r="Z2746" i="4"/>
  <c r="Z2747" i="4"/>
  <c r="Z2748" i="4"/>
  <c r="Z2749" i="4"/>
  <c r="Z2750" i="4"/>
  <c r="Z2751" i="4"/>
  <c r="Z2752" i="4"/>
  <c r="Z2753" i="4"/>
  <c r="Z2754" i="4"/>
  <c r="Z2755" i="4"/>
  <c r="Z2756" i="4"/>
  <c r="Z2757" i="4"/>
  <c r="Z2758" i="4"/>
  <c r="Z2759" i="4"/>
  <c r="Z2760" i="4"/>
  <c r="Z2761" i="4"/>
  <c r="Z2762" i="4"/>
  <c r="Z2763" i="4"/>
  <c r="Z2764" i="4"/>
  <c r="Z2765" i="4"/>
  <c r="Z2766" i="4"/>
  <c r="Z2767" i="4"/>
  <c r="Z2768" i="4"/>
  <c r="Z2769" i="4"/>
  <c r="Z2770" i="4"/>
  <c r="Z2771" i="4"/>
  <c r="Z2772" i="4"/>
  <c r="Z2773" i="4"/>
  <c r="Z2774" i="4"/>
  <c r="Z2775" i="4"/>
  <c r="Z2776" i="4"/>
  <c r="Z2777" i="4"/>
  <c r="Z2778" i="4"/>
  <c r="Z2779" i="4"/>
  <c r="Z2780" i="4"/>
  <c r="Z2781" i="4"/>
  <c r="Z2782" i="4"/>
  <c r="Z2783" i="4"/>
  <c r="Z2784" i="4"/>
  <c r="Z2785" i="4"/>
  <c r="Z2786" i="4"/>
  <c r="Z2787" i="4"/>
  <c r="Z2788" i="4"/>
  <c r="Z2789" i="4"/>
  <c r="Z2790" i="4"/>
  <c r="Z2791" i="4"/>
  <c r="Z2792" i="4"/>
  <c r="Z2793" i="4"/>
  <c r="Z2794" i="4"/>
  <c r="Z2795" i="4"/>
  <c r="Z2796" i="4"/>
  <c r="Z2797" i="4"/>
  <c r="Z2798" i="4"/>
  <c r="Z2799" i="4"/>
  <c r="Z2800" i="4"/>
  <c r="Z2801" i="4"/>
  <c r="Z2802" i="4"/>
  <c r="Z2803" i="4"/>
  <c r="Z2804" i="4"/>
  <c r="Z2805" i="4"/>
  <c r="Z2806" i="4"/>
  <c r="Z2807" i="4"/>
  <c r="Z2808" i="4"/>
  <c r="Z2809" i="4"/>
  <c r="Z2810" i="4"/>
  <c r="Z2811" i="4"/>
  <c r="Z2812" i="4"/>
  <c r="Z2813" i="4"/>
  <c r="Z2814" i="4"/>
  <c r="Z2815" i="4"/>
  <c r="Z2816" i="4"/>
  <c r="Z2817" i="4"/>
  <c r="Z2818" i="4"/>
  <c r="Z2819" i="4"/>
  <c r="Z2820" i="4"/>
  <c r="Z2821" i="4"/>
  <c r="Z2822" i="4"/>
  <c r="Z2823" i="4"/>
  <c r="Z2824" i="4"/>
  <c r="Z2825" i="4"/>
  <c r="Z2826" i="4"/>
  <c r="Z2827" i="4"/>
  <c r="Z2828" i="4"/>
  <c r="Z2829" i="4"/>
  <c r="Z2830" i="4"/>
  <c r="Z2831" i="4"/>
  <c r="Z2832" i="4"/>
  <c r="Z2833" i="4"/>
  <c r="Z2834" i="4"/>
  <c r="Z2835" i="4"/>
  <c r="Z2836" i="4"/>
  <c r="Z2837" i="4"/>
  <c r="Z2838" i="4"/>
  <c r="Z2839" i="4"/>
  <c r="Z2840" i="4"/>
  <c r="Z2841" i="4"/>
  <c r="Z2842" i="4"/>
  <c r="Z2843" i="4"/>
  <c r="Z2844" i="4"/>
  <c r="Z2845" i="4"/>
  <c r="Z2846" i="4"/>
  <c r="Z2847" i="4"/>
  <c r="Z2848" i="4"/>
  <c r="Z2849" i="4"/>
  <c r="Z2850" i="4"/>
  <c r="Z2851" i="4"/>
  <c r="Z2852" i="4"/>
  <c r="Z2853" i="4"/>
  <c r="Z2854" i="4"/>
  <c r="Z2855" i="4"/>
  <c r="Z2856" i="4"/>
  <c r="Z2857" i="4"/>
  <c r="Z2858" i="4"/>
  <c r="Z2859" i="4"/>
  <c r="Z2860" i="4"/>
  <c r="Z2861" i="4"/>
  <c r="Z2862" i="4"/>
  <c r="Z2863" i="4"/>
  <c r="Z2864" i="4"/>
  <c r="Z2865" i="4"/>
  <c r="Z2866" i="4"/>
  <c r="Z2867" i="4"/>
  <c r="Z2868" i="4"/>
  <c r="Z2869" i="4"/>
  <c r="Z2870" i="4"/>
  <c r="Z2871" i="4"/>
  <c r="Z2872" i="4"/>
  <c r="Z2873" i="4"/>
  <c r="Z2874" i="4"/>
  <c r="Z2875" i="4"/>
  <c r="Z2876" i="4"/>
  <c r="Z2877" i="4"/>
  <c r="Z2878" i="4"/>
  <c r="Z2879" i="4"/>
  <c r="Z2880" i="4"/>
  <c r="Z2881" i="4"/>
  <c r="Z2882" i="4"/>
  <c r="Z2883" i="4"/>
  <c r="Z2884" i="4"/>
  <c r="Z2885" i="4"/>
  <c r="Z2886" i="4"/>
  <c r="Z2887" i="4"/>
  <c r="Z2888" i="4"/>
  <c r="Z2889" i="4"/>
  <c r="Z2890" i="4"/>
  <c r="Z2891" i="4"/>
  <c r="Z2892" i="4"/>
  <c r="Z2893" i="4"/>
  <c r="Z2894" i="4"/>
  <c r="Z2895" i="4"/>
  <c r="Z2896" i="4"/>
  <c r="Z2897" i="4"/>
  <c r="Z2898" i="4"/>
  <c r="Z2899" i="4"/>
  <c r="Z2900" i="4"/>
  <c r="Z2901" i="4"/>
  <c r="Z2902" i="4"/>
  <c r="Z2903" i="4"/>
  <c r="Z2904" i="4"/>
  <c r="Z2905" i="4"/>
  <c r="Z2906" i="4"/>
  <c r="Z2907" i="4"/>
  <c r="Z2908" i="4"/>
  <c r="Z2909" i="4"/>
  <c r="Z2910" i="4"/>
  <c r="Z2911" i="4"/>
  <c r="Z2912" i="4"/>
  <c r="Z2913" i="4"/>
  <c r="Z2914" i="4"/>
  <c r="Z2915" i="4"/>
  <c r="Z2916" i="4"/>
  <c r="Z2917" i="4"/>
  <c r="Z2918" i="4"/>
  <c r="Z2919" i="4"/>
  <c r="Z2920" i="4"/>
  <c r="Z2921" i="4"/>
  <c r="Z2922" i="4"/>
  <c r="Z2923" i="4"/>
  <c r="Z2924" i="4"/>
  <c r="Z2925" i="4"/>
  <c r="Z2926" i="4"/>
  <c r="Z2927" i="4"/>
  <c r="Z2928" i="4"/>
  <c r="Z2929" i="4"/>
  <c r="Z2930" i="4"/>
  <c r="Z2931" i="4"/>
  <c r="Z2932" i="4"/>
  <c r="Z2933" i="4"/>
  <c r="Z2934" i="4"/>
  <c r="Z2935" i="4"/>
  <c r="Z2936" i="4"/>
  <c r="Z2937" i="4"/>
  <c r="Z2938" i="4"/>
  <c r="Z2939" i="4"/>
  <c r="Z2940" i="4"/>
  <c r="Z2941" i="4"/>
  <c r="Z2942" i="4"/>
  <c r="Z2943" i="4"/>
  <c r="Z2944" i="4"/>
  <c r="Z2945" i="4"/>
  <c r="Z2946" i="4"/>
  <c r="Z2947" i="4"/>
  <c r="Z2948" i="4"/>
  <c r="Z2949" i="4"/>
  <c r="Z2950" i="4"/>
  <c r="Z2951" i="4"/>
  <c r="Z2952" i="4"/>
  <c r="Z2953" i="4"/>
  <c r="Z2954" i="4"/>
  <c r="Z2955" i="4"/>
  <c r="Z2956" i="4"/>
  <c r="Z2957" i="4"/>
  <c r="Z2958" i="4"/>
  <c r="Z2959" i="4"/>
  <c r="Z2960" i="4"/>
  <c r="Z2961" i="4"/>
  <c r="Z2962" i="4"/>
  <c r="Z2963" i="4"/>
  <c r="Z2964" i="4"/>
  <c r="Z2965" i="4"/>
  <c r="Z2966" i="4"/>
  <c r="Z2967" i="4"/>
  <c r="Z2968" i="4"/>
  <c r="Z2969" i="4"/>
  <c r="Z2970" i="4"/>
  <c r="Z2971" i="4"/>
  <c r="Z2972" i="4"/>
  <c r="Z2973" i="4"/>
  <c r="Z2974" i="4"/>
  <c r="Z2975" i="4"/>
  <c r="Z2976" i="4"/>
  <c r="Z2977" i="4"/>
  <c r="Z2978" i="4"/>
  <c r="Z2979" i="4"/>
  <c r="Z2980" i="4"/>
  <c r="Z2981" i="4"/>
  <c r="Z2982" i="4"/>
  <c r="Z2983" i="4"/>
  <c r="Z2984" i="4"/>
  <c r="Z2985" i="4"/>
  <c r="Z2986" i="4"/>
  <c r="Z2987" i="4"/>
  <c r="Z2988" i="4"/>
  <c r="Z2989" i="4"/>
  <c r="Z2990" i="4"/>
  <c r="Z2991" i="4"/>
  <c r="Z2992" i="4"/>
  <c r="Z2993" i="4"/>
  <c r="Z2994" i="4"/>
  <c r="Z2995" i="4"/>
  <c r="Z2996" i="4"/>
  <c r="Z2997" i="4"/>
  <c r="Z2998" i="4"/>
  <c r="Z2999" i="4"/>
  <c r="Z3000" i="4"/>
  <c r="Z3001" i="4"/>
  <c r="Z3002" i="4"/>
  <c r="Z3003" i="4"/>
  <c r="Z3004" i="4"/>
  <c r="Z3005" i="4"/>
  <c r="Z3006" i="4"/>
  <c r="Z3007" i="4"/>
  <c r="Z3008" i="4"/>
  <c r="Z3009" i="4"/>
  <c r="Z3010" i="4"/>
  <c r="Z3011" i="4"/>
  <c r="Z3012" i="4"/>
  <c r="Z3013" i="4"/>
  <c r="Z3014" i="4"/>
  <c r="Z3015" i="4"/>
  <c r="Z3016" i="4"/>
  <c r="Z3017" i="4"/>
  <c r="Z3018" i="4"/>
  <c r="Z3019" i="4"/>
  <c r="Z3020" i="4"/>
  <c r="Z3021" i="4"/>
  <c r="Z3022" i="4"/>
  <c r="Z3023" i="4"/>
  <c r="Z3024" i="4"/>
  <c r="Z3025" i="4"/>
  <c r="Z3026" i="4"/>
  <c r="Z3027" i="4"/>
  <c r="Z3028" i="4"/>
  <c r="Z3029" i="4"/>
  <c r="Z3030" i="4"/>
  <c r="Z3031" i="4"/>
  <c r="Z3032" i="4"/>
  <c r="Z3033" i="4"/>
  <c r="Z3034" i="4"/>
  <c r="Z3035" i="4"/>
  <c r="Z3036" i="4"/>
  <c r="Z3037" i="4"/>
  <c r="Z3038" i="4"/>
  <c r="Z3039" i="4"/>
  <c r="Z3040" i="4"/>
  <c r="Z3041" i="4"/>
  <c r="Z3042" i="4"/>
  <c r="Z3043" i="4"/>
  <c r="Z3044" i="4"/>
  <c r="Z3045" i="4"/>
  <c r="Z3046" i="4"/>
  <c r="Z3047" i="4"/>
  <c r="Z3048" i="4"/>
  <c r="Z3049" i="4"/>
  <c r="Z3050" i="4"/>
  <c r="Z3051" i="4"/>
  <c r="Z3052" i="4"/>
  <c r="Z3053" i="4"/>
  <c r="Z3054" i="4"/>
  <c r="Z3055" i="4"/>
  <c r="Z3056" i="4"/>
  <c r="Z3057" i="4"/>
  <c r="Z3058" i="4"/>
  <c r="Z3059" i="4"/>
  <c r="Z3060" i="4"/>
  <c r="Z3061" i="4"/>
  <c r="Z3062" i="4"/>
  <c r="Z3063" i="4"/>
  <c r="Z3064" i="4"/>
  <c r="Z3065" i="4"/>
  <c r="Z3066" i="4"/>
  <c r="Z3067" i="4"/>
  <c r="Z3068" i="4"/>
  <c r="Z3069" i="4"/>
  <c r="Z3070" i="4"/>
  <c r="Z3071" i="4"/>
  <c r="Z3072" i="4"/>
  <c r="Z3073" i="4"/>
  <c r="Z3074" i="4"/>
  <c r="Z3075" i="4"/>
  <c r="Z3076" i="4"/>
  <c r="Z3077" i="4"/>
  <c r="Z3078" i="4"/>
  <c r="Z3079" i="4"/>
  <c r="Z3080" i="4"/>
  <c r="Z3081" i="4"/>
  <c r="Z3082" i="4"/>
  <c r="Z3083" i="4"/>
  <c r="Z3084" i="4"/>
  <c r="Z3085" i="4"/>
  <c r="Z3086" i="4"/>
  <c r="Z3087" i="4"/>
  <c r="Z3088" i="4"/>
  <c r="Z3089" i="4"/>
  <c r="Z3090" i="4"/>
  <c r="Z3091" i="4"/>
  <c r="Z3092" i="4"/>
  <c r="Z3093" i="4"/>
  <c r="Z3094" i="4"/>
  <c r="Z3095" i="4"/>
  <c r="Z3096" i="4"/>
  <c r="Z3097" i="4"/>
  <c r="Z3098" i="4"/>
  <c r="Z3099" i="4"/>
  <c r="Z3100" i="4"/>
  <c r="Z3101" i="4"/>
  <c r="Z3102" i="4"/>
  <c r="Z3103" i="4"/>
  <c r="Z3104" i="4"/>
  <c r="Z3105" i="4"/>
  <c r="Z3106" i="4"/>
  <c r="Z3107" i="4"/>
  <c r="Z3108" i="4"/>
  <c r="Z3109" i="4"/>
  <c r="Z3110" i="4"/>
  <c r="Z3111" i="4"/>
  <c r="Z3112" i="4"/>
  <c r="Z3113" i="4"/>
  <c r="Z3114" i="4"/>
  <c r="Z3115" i="4"/>
  <c r="Z3116" i="4"/>
  <c r="Z3117" i="4"/>
  <c r="Z3118" i="4"/>
  <c r="Z3119" i="4"/>
  <c r="Z3120" i="4"/>
  <c r="Z3121" i="4"/>
  <c r="Z3122" i="4"/>
  <c r="Z3123" i="4"/>
  <c r="Z3124" i="4"/>
  <c r="Z3125" i="4"/>
  <c r="Z3126" i="4"/>
  <c r="Z3127" i="4"/>
  <c r="Z3128" i="4"/>
  <c r="Z3129" i="4"/>
  <c r="Z3130" i="4"/>
  <c r="Z3131" i="4"/>
  <c r="Z3132" i="4"/>
  <c r="Z3133" i="4"/>
  <c r="Z3134" i="4"/>
  <c r="Z3135" i="4"/>
  <c r="Z3136" i="4"/>
  <c r="Z3137" i="4"/>
  <c r="Z3138" i="4"/>
  <c r="Z3139" i="4"/>
  <c r="Z3140" i="4"/>
  <c r="Z3141" i="4"/>
  <c r="Z3142" i="4"/>
  <c r="Z3143" i="4"/>
  <c r="Z3144" i="4"/>
  <c r="Z3145" i="4"/>
  <c r="Z3146" i="4"/>
  <c r="Z3147" i="4"/>
  <c r="Z3148" i="4"/>
  <c r="Z3149" i="4"/>
  <c r="Z3150" i="4"/>
  <c r="Z3151" i="4"/>
  <c r="Z3152" i="4"/>
  <c r="Z3153" i="4"/>
  <c r="Z3154" i="4"/>
  <c r="Z3155" i="4"/>
  <c r="Z3156" i="4"/>
  <c r="Z3157" i="4"/>
  <c r="Z3158" i="4"/>
  <c r="Z3159" i="4"/>
  <c r="Z3160" i="4"/>
  <c r="Z3161" i="4"/>
  <c r="Z3162" i="4"/>
  <c r="Z3163" i="4"/>
  <c r="Z3164" i="4"/>
  <c r="Z3165" i="4"/>
  <c r="Z3166" i="4"/>
  <c r="Z3167" i="4"/>
  <c r="Z3168" i="4"/>
  <c r="Z3169" i="4"/>
  <c r="Z3170" i="4"/>
  <c r="Z3171" i="4"/>
  <c r="Z3172" i="4"/>
  <c r="Z3173" i="4"/>
  <c r="Z3174" i="4"/>
  <c r="Z3175" i="4"/>
  <c r="Z3176" i="4"/>
  <c r="Z3177" i="4"/>
  <c r="Z3178" i="4"/>
  <c r="Z3179" i="4"/>
  <c r="Z3180" i="4"/>
  <c r="Z3181" i="4"/>
  <c r="Z3182" i="4"/>
  <c r="Z3183" i="4"/>
  <c r="Z3184" i="4"/>
  <c r="Z3185" i="4"/>
  <c r="Z3186" i="4"/>
  <c r="Z3187" i="4"/>
  <c r="Z3188" i="4"/>
  <c r="Z3189" i="4"/>
  <c r="Z3190" i="4"/>
  <c r="Z3191" i="4"/>
  <c r="Z3192" i="4"/>
  <c r="Z3193" i="4"/>
  <c r="Z3194" i="4"/>
  <c r="Z3195" i="4"/>
  <c r="Z3196" i="4"/>
  <c r="Z3197" i="4"/>
  <c r="Z3198" i="4"/>
  <c r="Z3199" i="4"/>
  <c r="Z3200" i="4"/>
  <c r="Z3201" i="4"/>
  <c r="Z3202" i="4"/>
  <c r="Z3203" i="4"/>
  <c r="Z3204" i="4"/>
  <c r="Z3205" i="4"/>
  <c r="Z3206" i="4"/>
  <c r="Z3207" i="4"/>
  <c r="Z3208" i="4"/>
  <c r="Z3209" i="4"/>
  <c r="Z3210" i="4"/>
  <c r="Z3211" i="4"/>
  <c r="Z3212" i="4"/>
  <c r="Z3213" i="4"/>
  <c r="Z3214" i="4"/>
  <c r="Z3215" i="4"/>
  <c r="Z3216" i="4"/>
  <c r="Z3217" i="4"/>
  <c r="Z3218" i="4"/>
  <c r="Z3219" i="4"/>
  <c r="Z3220" i="4"/>
  <c r="Z3221" i="4"/>
  <c r="Z3222" i="4"/>
  <c r="Z3223" i="4"/>
  <c r="Z3224" i="4"/>
  <c r="Z3225" i="4"/>
  <c r="Z3226" i="4"/>
  <c r="Z3227" i="4"/>
  <c r="Z3228" i="4"/>
  <c r="Z3229" i="4"/>
  <c r="Z3230" i="4"/>
  <c r="Z3231" i="4"/>
  <c r="Z3232" i="4"/>
  <c r="Z3233" i="4"/>
  <c r="Z3234" i="4"/>
  <c r="Z3235" i="4"/>
  <c r="Z3236" i="4"/>
  <c r="Z3237" i="4"/>
  <c r="Z3238" i="4"/>
  <c r="Z3239" i="4"/>
  <c r="Z3240" i="4"/>
  <c r="Z3241" i="4"/>
  <c r="Z3242" i="4"/>
  <c r="Z3243" i="4"/>
  <c r="Z3244" i="4"/>
  <c r="Z3245" i="4"/>
  <c r="Z3246" i="4"/>
  <c r="Z3247" i="4"/>
  <c r="Z3248" i="4"/>
  <c r="Z3249" i="4"/>
  <c r="Z3250" i="4"/>
  <c r="Z3251" i="4"/>
  <c r="Z3252" i="4"/>
  <c r="Z3253" i="4"/>
  <c r="Z3254" i="4"/>
  <c r="Z3255" i="4"/>
  <c r="Z3256" i="4"/>
  <c r="Z3257" i="4"/>
  <c r="Z3258" i="4"/>
  <c r="Z3259" i="4"/>
  <c r="Z3260" i="4"/>
  <c r="Z3261" i="4"/>
  <c r="Z3262" i="4"/>
  <c r="Z3263" i="4"/>
  <c r="Z3264" i="4"/>
  <c r="Z3265" i="4"/>
  <c r="Z3266" i="4"/>
  <c r="Z3267" i="4"/>
  <c r="Z3268" i="4"/>
  <c r="Z3269" i="4"/>
  <c r="Z3270" i="4"/>
  <c r="Z3271" i="4"/>
  <c r="Z3272" i="4"/>
  <c r="Z3273" i="4"/>
  <c r="Z3274" i="4"/>
  <c r="Z3275" i="4"/>
  <c r="Z3276" i="4"/>
  <c r="Z3277" i="4"/>
  <c r="Z3278" i="4"/>
  <c r="Z3279" i="4"/>
  <c r="Z3280" i="4"/>
  <c r="Z3281" i="4"/>
  <c r="Z3282" i="4"/>
  <c r="Z3283" i="4"/>
  <c r="Z3284" i="4"/>
  <c r="Z3285" i="4"/>
  <c r="Z3286" i="4"/>
  <c r="Z3287" i="4"/>
  <c r="Z3288" i="4"/>
  <c r="Z3289" i="4"/>
  <c r="Z3290" i="4"/>
  <c r="Z3291" i="4"/>
  <c r="Z3292" i="4"/>
  <c r="Z3293" i="4"/>
  <c r="Z3294" i="4"/>
  <c r="Z3295" i="4"/>
  <c r="Z3296" i="4"/>
  <c r="Z3297" i="4"/>
  <c r="Z3298" i="4"/>
  <c r="Z3299" i="4"/>
  <c r="Z3300" i="4"/>
  <c r="Z3301" i="4"/>
  <c r="Z3302" i="4"/>
  <c r="Z3303" i="4"/>
  <c r="Z3304" i="4"/>
  <c r="Z3305" i="4"/>
  <c r="Z3306" i="4"/>
  <c r="Z3307" i="4"/>
  <c r="Z3308" i="4"/>
  <c r="Z3309" i="4"/>
  <c r="Z3310" i="4"/>
  <c r="Z3311" i="4"/>
  <c r="Z3312" i="4"/>
  <c r="Z3313" i="4"/>
  <c r="Z3314" i="4"/>
  <c r="Z3315" i="4"/>
  <c r="Z3316" i="4"/>
  <c r="Z3317" i="4"/>
  <c r="Z3318" i="4"/>
  <c r="Z3319" i="4"/>
  <c r="Z3320" i="4"/>
  <c r="Z3321" i="4"/>
  <c r="Z3322" i="4"/>
  <c r="Z3323" i="4"/>
  <c r="Z3324" i="4"/>
  <c r="Z3325" i="4"/>
  <c r="Z3326" i="4"/>
  <c r="Z3327" i="4"/>
  <c r="Z3328" i="4"/>
  <c r="Z3329" i="4"/>
  <c r="Z3330" i="4"/>
  <c r="Z3331" i="4"/>
  <c r="Z3332" i="4"/>
  <c r="Z3333" i="4"/>
  <c r="Z3334" i="4"/>
  <c r="Z3335" i="4"/>
  <c r="Z3336" i="4"/>
  <c r="Z3337" i="4"/>
  <c r="Z3338" i="4"/>
  <c r="Z3339" i="4"/>
  <c r="Z3340" i="4"/>
  <c r="Z3341" i="4"/>
  <c r="Z3342" i="4"/>
  <c r="Z3343" i="4"/>
  <c r="Z3344" i="4"/>
  <c r="Z3345" i="4"/>
  <c r="Z3346" i="4"/>
  <c r="Z3347" i="4"/>
  <c r="Z3348" i="4"/>
  <c r="Z3349" i="4"/>
  <c r="Z3350" i="4"/>
  <c r="Z3351" i="4"/>
  <c r="Z3352" i="4"/>
  <c r="Z3353" i="4"/>
  <c r="Z3354" i="4"/>
  <c r="Z3355" i="4"/>
  <c r="Z3356" i="4"/>
  <c r="Z3357" i="4"/>
  <c r="Z3358" i="4"/>
  <c r="Z3359" i="4"/>
  <c r="Z3360" i="4"/>
  <c r="Z3361" i="4"/>
  <c r="Z3362" i="4"/>
  <c r="Z3363" i="4"/>
  <c r="Z3364" i="4"/>
  <c r="Z3365" i="4"/>
  <c r="Z3366" i="4"/>
  <c r="Z3367" i="4"/>
  <c r="Z3368" i="4"/>
  <c r="Z3369" i="4"/>
  <c r="Z3370" i="4"/>
  <c r="Z3371" i="4"/>
  <c r="Z3372" i="4"/>
  <c r="Z3373" i="4"/>
  <c r="Z3374" i="4"/>
  <c r="Z3375" i="4"/>
  <c r="Z3376" i="4"/>
  <c r="Z3377" i="4"/>
  <c r="Z3378" i="4"/>
  <c r="Z3379" i="4"/>
  <c r="Z3380" i="4"/>
  <c r="Z3381" i="4"/>
  <c r="Z3382" i="4"/>
  <c r="Z3383" i="4"/>
  <c r="Z3384" i="4"/>
  <c r="Z3385" i="4"/>
  <c r="Z3386" i="4"/>
  <c r="Z3387" i="4"/>
  <c r="Z3388" i="4"/>
  <c r="Z3389" i="4"/>
  <c r="Z3390" i="4"/>
  <c r="Z3391" i="4"/>
  <c r="Z3392" i="4"/>
  <c r="Z3393" i="4"/>
  <c r="Z3394" i="4"/>
  <c r="Z3395" i="4"/>
  <c r="Z3396" i="4"/>
  <c r="Z3397" i="4"/>
  <c r="Z3398" i="4"/>
  <c r="Z3399" i="4"/>
  <c r="Z3400" i="4"/>
  <c r="Z3401" i="4"/>
  <c r="Z3402" i="4"/>
  <c r="Z3403" i="4"/>
  <c r="Z3404" i="4"/>
  <c r="Z3405" i="4"/>
  <c r="Z3406" i="4"/>
  <c r="Z3407" i="4"/>
  <c r="Z3408" i="4"/>
  <c r="Z3409" i="4"/>
  <c r="Z3410" i="4"/>
  <c r="Z3411" i="4"/>
  <c r="Z3412" i="4"/>
  <c r="Z3413" i="4"/>
  <c r="Z3414" i="4"/>
  <c r="Z3415" i="4"/>
  <c r="Z3416" i="4"/>
  <c r="Z3417" i="4"/>
  <c r="Z3418" i="4"/>
  <c r="Z3419" i="4"/>
  <c r="Z3420" i="4"/>
  <c r="Z3421" i="4"/>
  <c r="Z3422" i="4"/>
  <c r="Z3423" i="4"/>
  <c r="Z3424" i="4"/>
  <c r="Z3425" i="4"/>
  <c r="Z3426" i="4"/>
  <c r="Z3427" i="4"/>
  <c r="Z3428" i="4"/>
  <c r="Z3429" i="4"/>
  <c r="Z3430" i="4"/>
  <c r="Z3431" i="4"/>
  <c r="Z3432" i="4"/>
  <c r="Z3433" i="4"/>
  <c r="Z3434" i="4"/>
  <c r="Z3435" i="4"/>
  <c r="Z3436" i="4"/>
  <c r="Z3437" i="4"/>
  <c r="Z3438" i="4"/>
  <c r="Z3439" i="4"/>
  <c r="Z3440" i="4"/>
  <c r="Z3441" i="4"/>
  <c r="Z3442" i="4"/>
  <c r="Z3443" i="4"/>
  <c r="Z3444" i="4"/>
  <c r="Z3445" i="4"/>
  <c r="Z3446" i="4"/>
  <c r="Z3447" i="4"/>
  <c r="Z3448" i="4"/>
  <c r="Z3449" i="4"/>
  <c r="Z3450" i="4"/>
  <c r="Z3451" i="4"/>
  <c r="Z3452" i="4"/>
  <c r="Z3453" i="4"/>
  <c r="Z3454" i="4"/>
  <c r="Z3455" i="4"/>
  <c r="Z3456" i="4"/>
  <c r="Z3457" i="4"/>
  <c r="Z3458" i="4"/>
  <c r="Z3459" i="4"/>
  <c r="Z3460" i="4"/>
  <c r="Z3461" i="4"/>
  <c r="Z3462" i="4"/>
  <c r="Z3463" i="4"/>
  <c r="Z3464" i="4"/>
  <c r="Z3465" i="4"/>
  <c r="Z3466" i="4"/>
  <c r="Z3467" i="4"/>
  <c r="Z3468" i="4"/>
  <c r="Z3469" i="4"/>
  <c r="Z3470" i="4"/>
  <c r="Z3471" i="4"/>
  <c r="Z3472" i="4"/>
  <c r="Z3473" i="4"/>
  <c r="Z3474" i="4"/>
  <c r="Z3475" i="4"/>
  <c r="Z3476" i="4"/>
  <c r="Z3477" i="4"/>
  <c r="Z3478" i="4"/>
  <c r="Z3479" i="4"/>
  <c r="Z3480" i="4"/>
  <c r="Z3481" i="4"/>
  <c r="Z3482" i="4"/>
  <c r="Z3483" i="4"/>
  <c r="Z3484" i="4"/>
  <c r="Z3485" i="4"/>
  <c r="Z3486" i="4"/>
  <c r="Z3487" i="4"/>
  <c r="Z3488" i="4"/>
  <c r="Z3489" i="4"/>
  <c r="Z3490" i="4"/>
  <c r="Z3491" i="4"/>
  <c r="Z3492" i="4"/>
  <c r="Z3493" i="4"/>
  <c r="Z3494" i="4"/>
  <c r="Z3495" i="4"/>
  <c r="Z3496" i="4"/>
  <c r="Z3497" i="4"/>
  <c r="Z3498" i="4"/>
  <c r="Z3499" i="4"/>
  <c r="Z3500" i="4"/>
  <c r="Z3501" i="4"/>
  <c r="Z3502" i="4"/>
  <c r="Z3503" i="4"/>
  <c r="Z3504" i="4"/>
  <c r="Z3505" i="4"/>
  <c r="Z3506" i="4"/>
  <c r="Z3507" i="4"/>
  <c r="Z3508" i="4"/>
  <c r="Z3509" i="4"/>
  <c r="Z3510" i="4"/>
  <c r="Z3511" i="4"/>
  <c r="Z3512" i="4"/>
  <c r="Z3513" i="4"/>
  <c r="Z3514" i="4"/>
  <c r="Z3515" i="4"/>
  <c r="Z3516" i="4"/>
  <c r="Z3517" i="4"/>
  <c r="Z3518" i="4"/>
  <c r="Z3519" i="4"/>
  <c r="Z3520" i="4"/>
  <c r="Z3521" i="4"/>
  <c r="Z3522" i="4"/>
  <c r="Z3523" i="4"/>
  <c r="Z3524" i="4"/>
  <c r="Z3525" i="4"/>
  <c r="Z3526" i="4"/>
  <c r="Z3527" i="4"/>
  <c r="Z3528" i="4"/>
  <c r="Z3529" i="4"/>
  <c r="Z3530" i="4"/>
  <c r="Z3531" i="4"/>
  <c r="Z3532" i="4"/>
  <c r="Z3533" i="4"/>
  <c r="Z3534" i="4"/>
  <c r="Z3535" i="4"/>
  <c r="Z3536" i="4"/>
  <c r="Z3537" i="4"/>
  <c r="Z3538" i="4"/>
  <c r="Z3539" i="4"/>
  <c r="Z3540" i="4"/>
  <c r="Z3541" i="4"/>
  <c r="Z3542" i="4"/>
  <c r="Z3543" i="4"/>
  <c r="Z3544" i="4"/>
  <c r="Z3545" i="4"/>
  <c r="Z3546" i="4"/>
  <c r="Z3547" i="4"/>
  <c r="Z3548" i="4"/>
  <c r="Z3549" i="4"/>
  <c r="Z3550" i="4"/>
  <c r="Z3551" i="4"/>
  <c r="Z3552" i="4"/>
  <c r="Z3553" i="4"/>
  <c r="Z3554" i="4"/>
  <c r="Z3555" i="4"/>
  <c r="Z3556" i="4"/>
  <c r="Z3557" i="4"/>
  <c r="Z3558" i="4"/>
  <c r="Z3559" i="4"/>
  <c r="Z3560" i="4"/>
  <c r="Z3561" i="4"/>
  <c r="Z3562" i="4"/>
  <c r="Z3563" i="4"/>
  <c r="Z3564" i="4"/>
  <c r="Z3565" i="4"/>
  <c r="Z3566" i="4"/>
  <c r="Z3567" i="4"/>
  <c r="Z3568" i="4"/>
  <c r="Z3569" i="4"/>
  <c r="Z3570" i="4"/>
  <c r="Z3571" i="4"/>
  <c r="Z3572" i="4"/>
  <c r="Z3573" i="4"/>
  <c r="Z3574" i="4"/>
  <c r="Z3575" i="4"/>
  <c r="Z3576" i="4"/>
  <c r="Z3577" i="4"/>
  <c r="Z3578" i="4"/>
  <c r="Z3579" i="4"/>
  <c r="Z3580" i="4"/>
  <c r="Z3581" i="4"/>
  <c r="Z3582" i="4"/>
  <c r="Z3583" i="4"/>
  <c r="Z3584" i="4"/>
  <c r="Z3585" i="4"/>
  <c r="Z3586" i="4"/>
  <c r="Z3587" i="4"/>
  <c r="Z3588" i="4"/>
  <c r="Z3589" i="4"/>
  <c r="Z3590" i="4"/>
  <c r="Z3591" i="4"/>
  <c r="Z3592" i="4"/>
  <c r="Z3593" i="4"/>
  <c r="Z3594" i="4"/>
  <c r="Z3595" i="4"/>
  <c r="Z3596" i="4"/>
  <c r="Z3597" i="4"/>
  <c r="Z3598" i="4"/>
  <c r="Z3599" i="4"/>
  <c r="Z3600" i="4"/>
  <c r="Z3601" i="4"/>
  <c r="Z3602" i="4"/>
  <c r="Z3603" i="4"/>
  <c r="Z3604" i="4"/>
  <c r="Z3605" i="4"/>
  <c r="Z3606" i="4"/>
  <c r="Z3607" i="4"/>
  <c r="Z3608" i="4"/>
  <c r="Z3609" i="4"/>
  <c r="Z3610" i="4"/>
  <c r="Z3611" i="4"/>
  <c r="Z3612" i="4"/>
  <c r="Z3613" i="4"/>
  <c r="Z3614" i="4"/>
  <c r="Z3615" i="4"/>
  <c r="Z3616" i="4"/>
  <c r="Z3617" i="4"/>
  <c r="Z3618" i="4"/>
  <c r="Z3619" i="4"/>
  <c r="Z3620" i="4"/>
  <c r="Z3621" i="4"/>
  <c r="Z3622" i="4"/>
  <c r="Z3623" i="4"/>
  <c r="Z3624" i="4"/>
  <c r="Z3625" i="4"/>
  <c r="Z3626" i="4"/>
  <c r="Z3627" i="4"/>
  <c r="Z3628" i="4"/>
  <c r="Z3629" i="4"/>
  <c r="Z3630" i="4"/>
  <c r="Z3631" i="4"/>
  <c r="Z3632" i="4"/>
  <c r="Z3633" i="4"/>
  <c r="Z3634" i="4"/>
  <c r="Z3635" i="4"/>
  <c r="Z3636" i="4"/>
  <c r="Z3637" i="4"/>
  <c r="Z3638" i="4"/>
  <c r="Z3639" i="4"/>
  <c r="Z3640" i="4"/>
  <c r="Z3641" i="4"/>
  <c r="Z3642" i="4"/>
  <c r="Z3643" i="4"/>
  <c r="Z3644" i="4"/>
  <c r="Z3645" i="4"/>
  <c r="Z3646" i="4"/>
  <c r="Z3647" i="4"/>
  <c r="Z3648" i="4"/>
  <c r="Z3649" i="4"/>
  <c r="Z3650" i="4"/>
  <c r="Z3651" i="4"/>
  <c r="Z3652" i="4"/>
  <c r="Z3653" i="4"/>
  <c r="Z3654" i="4"/>
  <c r="Z3655" i="4"/>
  <c r="Z3656" i="4"/>
  <c r="Z3657" i="4"/>
  <c r="Z3658" i="4"/>
  <c r="Z3659" i="4"/>
  <c r="Z3660" i="4"/>
  <c r="Z3661" i="4"/>
  <c r="Z3662" i="4"/>
  <c r="Z3663" i="4"/>
  <c r="Z3664" i="4"/>
  <c r="Z3665" i="4"/>
  <c r="Z3666" i="4"/>
  <c r="Z3667" i="4"/>
  <c r="Z3668" i="4"/>
  <c r="Z3669" i="4"/>
  <c r="Z3670" i="4"/>
  <c r="Z3671" i="4"/>
  <c r="Z3672" i="4"/>
  <c r="Z3673" i="4"/>
  <c r="Z3674" i="4"/>
  <c r="Z3675" i="4"/>
  <c r="Z3676" i="4"/>
  <c r="Z3677" i="4"/>
  <c r="Z3678" i="4"/>
  <c r="Z3679" i="4"/>
  <c r="Z3680" i="4"/>
  <c r="Z3681" i="4"/>
  <c r="Z3682" i="4"/>
  <c r="Z3683" i="4"/>
  <c r="Z3684" i="4"/>
  <c r="Z3685" i="4"/>
  <c r="Z3686" i="4"/>
  <c r="Z3687" i="4"/>
  <c r="Z3688" i="4"/>
  <c r="Z3689" i="4"/>
  <c r="Z3690" i="4"/>
  <c r="Z3691" i="4"/>
  <c r="Z3692" i="4"/>
  <c r="Z3693" i="4"/>
  <c r="Z3694" i="4"/>
  <c r="Z3695" i="4"/>
  <c r="Z3696" i="4"/>
  <c r="Z3697" i="4"/>
  <c r="Z3698" i="4"/>
  <c r="Z3699" i="4"/>
  <c r="Z3700" i="4"/>
  <c r="Z3701" i="4"/>
  <c r="Z3702" i="4"/>
  <c r="Z3703" i="4"/>
  <c r="Z3704" i="4"/>
  <c r="Z3705" i="4"/>
  <c r="Z3706" i="4"/>
  <c r="Z3707" i="4"/>
  <c r="Z3708" i="4"/>
  <c r="Z3709" i="4"/>
  <c r="Z3710" i="4"/>
  <c r="Z3711" i="4"/>
  <c r="Z3712" i="4"/>
  <c r="Z3713" i="4"/>
  <c r="Z3714" i="4"/>
  <c r="Z3715" i="4"/>
  <c r="Z3716" i="4"/>
  <c r="Z3717" i="4"/>
  <c r="Z3718" i="4"/>
  <c r="Z3719" i="4"/>
  <c r="Z3720" i="4"/>
  <c r="Z3721" i="4"/>
  <c r="Z3722" i="4"/>
  <c r="Z3723" i="4"/>
  <c r="Z3724" i="4"/>
  <c r="Z3725" i="4"/>
  <c r="Z3726" i="4"/>
  <c r="Z3727" i="4"/>
  <c r="Z3728" i="4"/>
  <c r="Z3729" i="4"/>
  <c r="Z3730" i="4"/>
  <c r="Z3731" i="4"/>
  <c r="Z3732" i="4"/>
  <c r="Z3733" i="4"/>
  <c r="Z3734" i="4"/>
  <c r="Z3735" i="4"/>
  <c r="Z3736" i="4"/>
  <c r="Z3737" i="4"/>
  <c r="Z3738" i="4"/>
  <c r="Z3739" i="4"/>
  <c r="Z3740" i="4"/>
  <c r="Z3741" i="4"/>
  <c r="Z3742" i="4"/>
  <c r="Z3743" i="4"/>
  <c r="Z3744" i="4"/>
  <c r="Z3745" i="4"/>
  <c r="Z3746" i="4"/>
  <c r="Z3747" i="4"/>
  <c r="Z3748" i="4"/>
  <c r="Z3749" i="4"/>
  <c r="Z3750" i="4"/>
  <c r="Z3751" i="4"/>
  <c r="Z3752" i="4"/>
  <c r="Z3753" i="4"/>
  <c r="Z3754" i="4"/>
  <c r="Z3755" i="4"/>
  <c r="Z3756" i="4"/>
  <c r="Z3757" i="4"/>
  <c r="Z3758" i="4"/>
  <c r="Z3759" i="4"/>
  <c r="Z3760" i="4"/>
  <c r="Z3761" i="4"/>
  <c r="Z3762" i="4"/>
  <c r="Z3763" i="4"/>
  <c r="Z3764" i="4"/>
  <c r="Z3765" i="4"/>
  <c r="Z3766" i="4"/>
  <c r="Z3767" i="4"/>
  <c r="Z3768" i="4"/>
  <c r="Z3769" i="4"/>
  <c r="Z3770" i="4"/>
  <c r="Z3771" i="4"/>
  <c r="Z3772" i="4"/>
  <c r="Z3773" i="4"/>
  <c r="Z3774" i="4"/>
  <c r="Z3775" i="4"/>
  <c r="Z3776" i="4"/>
  <c r="Z3777" i="4"/>
  <c r="Z3778" i="4"/>
  <c r="Z3779" i="4"/>
  <c r="Z3780" i="4"/>
  <c r="Z3781" i="4"/>
  <c r="Z3782" i="4"/>
  <c r="Z3783" i="4"/>
  <c r="Z3784" i="4"/>
  <c r="Z3785" i="4"/>
  <c r="Z3786" i="4"/>
  <c r="Z3787" i="4"/>
  <c r="Z3788" i="4"/>
  <c r="Z3789" i="4"/>
  <c r="Z3790" i="4"/>
  <c r="Z3791" i="4"/>
  <c r="Z3792" i="4"/>
  <c r="Z3793" i="4"/>
  <c r="Z3794" i="4"/>
  <c r="Z3795" i="4"/>
  <c r="Z3796" i="4"/>
  <c r="Z3797" i="4"/>
  <c r="Z3798" i="4"/>
  <c r="Z3799" i="4"/>
  <c r="Z3800" i="4"/>
  <c r="Z3801" i="4"/>
  <c r="Z3802" i="4"/>
  <c r="Z3803" i="4"/>
  <c r="Z3804" i="4"/>
  <c r="Z3805" i="4"/>
  <c r="Z3806" i="4"/>
  <c r="Z3807" i="4"/>
  <c r="Z3808" i="4"/>
  <c r="Z3809" i="4"/>
  <c r="Z3810" i="4"/>
  <c r="Z3811" i="4"/>
  <c r="Z3812" i="4"/>
  <c r="Z3813" i="4"/>
  <c r="Z3814" i="4"/>
  <c r="Z3815" i="4"/>
  <c r="Z3816" i="4"/>
  <c r="Z3817" i="4"/>
  <c r="Z3818" i="4"/>
  <c r="Z3819" i="4"/>
  <c r="Z3820" i="4"/>
  <c r="Z3821" i="4"/>
  <c r="Z3822" i="4"/>
  <c r="Z3823" i="4"/>
  <c r="Z3824" i="4"/>
  <c r="Z3825" i="4"/>
  <c r="Z3826" i="4"/>
  <c r="Z3827" i="4"/>
  <c r="Z3828" i="4"/>
  <c r="Z3829" i="4"/>
  <c r="Z3830" i="4"/>
  <c r="Z3831" i="4"/>
  <c r="Z3832" i="4"/>
  <c r="Z3833" i="4"/>
  <c r="Z3834" i="4"/>
  <c r="Z3835" i="4"/>
  <c r="Z3836" i="4"/>
  <c r="Z3837" i="4"/>
  <c r="Z3838" i="4"/>
  <c r="Z3839" i="4"/>
  <c r="Z3840" i="4"/>
  <c r="Z3841" i="4"/>
  <c r="Z3842" i="4"/>
  <c r="Z3843" i="4"/>
  <c r="Z3844" i="4"/>
  <c r="Z3845" i="4"/>
  <c r="Z3846" i="4"/>
  <c r="Z3847" i="4"/>
  <c r="Z3848" i="4"/>
  <c r="Z3849" i="4"/>
  <c r="Z3850" i="4"/>
  <c r="Z3851" i="4"/>
  <c r="Z3852" i="4"/>
  <c r="Z3853" i="4"/>
  <c r="Z3854" i="4"/>
  <c r="Z3855" i="4"/>
  <c r="Z3856" i="4"/>
  <c r="Z3857" i="4"/>
  <c r="Z3858" i="4"/>
  <c r="Z3859" i="4"/>
  <c r="Z3860" i="4"/>
  <c r="Z3861" i="4"/>
  <c r="Z3862" i="4"/>
  <c r="Z3863" i="4"/>
  <c r="Z3864" i="4"/>
  <c r="Z3865" i="4"/>
  <c r="Z3866" i="4"/>
  <c r="Z3867" i="4"/>
  <c r="Z3868" i="4"/>
  <c r="Z3869" i="4"/>
  <c r="Z3870" i="4"/>
  <c r="Z3871" i="4"/>
  <c r="Z3872" i="4"/>
  <c r="Z3873" i="4"/>
  <c r="Z3874" i="4"/>
  <c r="Z3875" i="4"/>
  <c r="Z3876" i="4"/>
  <c r="Z3877" i="4"/>
  <c r="Z3878" i="4"/>
  <c r="Z3879" i="4"/>
  <c r="Z3880" i="4"/>
  <c r="Z3881" i="4"/>
  <c r="Z3882" i="4"/>
  <c r="Z3883" i="4"/>
  <c r="Z3884" i="4"/>
  <c r="Z3885" i="4"/>
  <c r="Z3886" i="4"/>
  <c r="Z3887" i="4"/>
  <c r="Z3888" i="4"/>
  <c r="Z3889" i="4"/>
  <c r="Z3890" i="4"/>
  <c r="Z3891" i="4"/>
  <c r="Z3892" i="4"/>
  <c r="Z3893" i="4"/>
  <c r="Z3894" i="4"/>
  <c r="Z3895" i="4"/>
  <c r="Z3896" i="4"/>
  <c r="Z3897" i="4"/>
  <c r="Z3898" i="4"/>
  <c r="Z3899" i="4"/>
  <c r="Z3900" i="4"/>
  <c r="Z3901" i="4"/>
  <c r="Z3902" i="4"/>
  <c r="Z3903" i="4"/>
  <c r="Z3904" i="4"/>
  <c r="Z3905" i="4"/>
  <c r="Z3906" i="4"/>
  <c r="Z3907" i="4"/>
  <c r="Z3908" i="4"/>
  <c r="Z3909" i="4"/>
  <c r="Z3910" i="4"/>
  <c r="Z3911" i="4"/>
  <c r="Z3912" i="4"/>
  <c r="Z3913" i="4"/>
  <c r="Z3914" i="4"/>
  <c r="Z3915" i="4"/>
  <c r="Z3916" i="4"/>
  <c r="Z3917" i="4"/>
  <c r="Z3918" i="4"/>
  <c r="Z3919" i="4"/>
  <c r="Z3920" i="4"/>
  <c r="Z3921" i="4"/>
  <c r="Z3922" i="4"/>
  <c r="Z3923" i="4"/>
  <c r="Z3924" i="4"/>
  <c r="Z3925" i="4"/>
  <c r="Z3926" i="4"/>
  <c r="Z3927" i="4"/>
  <c r="Z3928" i="4"/>
  <c r="Z3929" i="4"/>
  <c r="Z3930" i="4"/>
  <c r="Z3931" i="4"/>
  <c r="Z3932" i="4"/>
  <c r="Z3933" i="4"/>
  <c r="Z3934" i="4"/>
  <c r="Z3935" i="4"/>
  <c r="Z3936" i="4"/>
  <c r="Z3937" i="4"/>
  <c r="Z3938" i="4"/>
  <c r="Z3939" i="4"/>
  <c r="Z3940" i="4"/>
  <c r="Z3941" i="4"/>
  <c r="Z3942" i="4"/>
  <c r="Z3943" i="4"/>
  <c r="Z3944" i="4"/>
  <c r="Z3945" i="4"/>
  <c r="Z3946" i="4"/>
  <c r="Z3947" i="4"/>
  <c r="Z3948" i="4"/>
  <c r="Z3949" i="4"/>
  <c r="Z3950" i="4"/>
  <c r="Z3951" i="4"/>
  <c r="Z3952" i="4"/>
  <c r="Z3953" i="4"/>
  <c r="Z3954" i="4"/>
  <c r="Z3955" i="4"/>
  <c r="Z3956" i="4"/>
  <c r="Z3957" i="4"/>
  <c r="Z3958" i="4"/>
  <c r="Z3959" i="4"/>
  <c r="Z3960" i="4"/>
  <c r="Z3961" i="4"/>
  <c r="Z3962" i="4"/>
  <c r="Z3963" i="4"/>
  <c r="Z3964" i="4"/>
  <c r="Z3965" i="4"/>
  <c r="Z3966" i="4"/>
  <c r="Z3967" i="4"/>
  <c r="Z3968" i="4"/>
  <c r="Z3969" i="4"/>
  <c r="Z3970" i="4"/>
  <c r="Z3971" i="4"/>
  <c r="Z3972" i="4"/>
  <c r="Z3973" i="4"/>
  <c r="Z3974" i="4"/>
  <c r="Z3975" i="4"/>
  <c r="Z3976" i="4"/>
  <c r="Z3977" i="4"/>
  <c r="Z3978" i="4"/>
  <c r="Z3979" i="4"/>
  <c r="Z3980" i="4"/>
  <c r="Z3981" i="4"/>
  <c r="Z3982" i="4"/>
  <c r="Z3983" i="4"/>
  <c r="Z3984" i="4"/>
  <c r="Z3985" i="4"/>
  <c r="Z3986" i="4"/>
  <c r="Z3987" i="4"/>
  <c r="Z3988" i="4"/>
  <c r="Z3989" i="4"/>
  <c r="Z3990" i="4"/>
  <c r="Z3991" i="4"/>
  <c r="Z3992" i="4"/>
  <c r="Z3993" i="4"/>
  <c r="Z3994" i="4"/>
  <c r="Z3995" i="4"/>
  <c r="Z3996" i="4"/>
  <c r="Z3997" i="4"/>
  <c r="Z3998" i="4"/>
  <c r="Z3999" i="4"/>
  <c r="Z4000" i="4"/>
  <c r="Z4001" i="4"/>
  <c r="Z4002" i="4"/>
  <c r="Z4003" i="4"/>
  <c r="Z4004" i="4"/>
  <c r="Z4005" i="4"/>
  <c r="Z4006" i="4"/>
  <c r="Z4007" i="4"/>
  <c r="Z4008" i="4"/>
  <c r="Z4009" i="4"/>
  <c r="Z4010" i="4"/>
  <c r="Z4011" i="4"/>
  <c r="Z4012" i="4"/>
  <c r="Z4013" i="4"/>
  <c r="Z4014" i="4"/>
  <c r="Z4015" i="4"/>
  <c r="Z4016" i="4"/>
  <c r="Z4017" i="4"/>
  <c r="Z4018" i="4"/>
  <c r="Z4019" i="4"/>
  <c r="Z4020" i="4"/>
  <c r="Z4021" i="4"/>
  <c r="Z4022" i="4"/>
  <c r="Z4023" i="4"/>
  <c r="Z4024" i="4"/>
  <c r="Z4025" i="4"/>
  <c r="Z4026" i="4"/>
  <c r="Z4027" i="4"/>
  <c r="Z4028" i="4"/>
  <c r="Z4029" i="4"/>
  <c r="Z4030" i="4"/>
  <c r="Z4031" i="4"/>
  <c r="Z4032" i="4"/>
  <c r="Z4033" i="4"/>
  <c r="Z4034" i="4"/>
  <c r="Z4035" i="4"/>
  <c r="Z4036" i="4"/>
  <c r="Z4037" i="4"/>
  <c r="Z4038" i="4"/>
  <c r="Z4039" i="4"/>
  <c r="Z4040" i="4"/>
  <c r="Z4041" i="4"/>
  <c r="Z4042" i="4"/>
  <c r="Z4043" i="4"/>
  <c r="Z4044" i="4"/>
  <c r="Z4045" i="4"/>
  <c r="Z4046" i="4"/>
  <c r="Z4047" i="4"/>
  <c r="Z4048" i="4"/>
  <c r="Z4049" i="4"/>
  <c r="Z4050" i="4"/>
  <c r="Z4051" i="4"/>
  <c r="Z4052" i="4"/>
  <c r="Z4053" i="4"/>
  <c r="Z4054" i="4"/>
  <c r="Z4055" i="4"/>
  <c r="Z4056" i="4"/>
  <c r="Z4057" i="4"/>
  <c r="Z4058" i="4"/>
  <c r="Z4059" i="4"/>
  <c r="Z4060" i="4"/>
  <c r="Z4061" i="4"/>
  <c r="Z4062" i="4"/>
  <c r="Z4063" i="4"/>
  <c r="Z4064" i="4"/>
  <c r="Z4065" i="4"/>
  <c r="Z4066" i="4"/>
  <c r="Z4067" i="4"/>
  <c r="Z4068" i="4"/>
  <c r="Z4069" i="4"/>
  <c r="Z4070" i="4"/>
  <c r="Z4071" i="4"/>
  <c r="Z4072" i="4"/>
  <c r="Z4073" i="4"/>
  <c r="Z4074" i="4"/>
  <c r="Z4075" i="4"/>
  <c r="Z4076" i="4"/>
  <c r="Z4077" i="4"/>
  <c r="Z4078" i="4"/>
  <c r="Z4079" i="4"/>
  <c r="Z4080" i="4"/>
  <c r="Z4081" i="4"/>
  <c r="Z4082" i="4"/>
  <c r="Z4083" i="4"/>
  <c r="Z4084" i="4"/>
  <c r="Z4085" i="4"/>
  <c r="Z4086" i="4"/>
  <c r="Z4087" i="4"/>
  <c r="Z4088" i="4"/>
  <c r="Z4089" i="4"/>
  <c r="Z4090" i="4"/>
  <c r="Z4091" i="4"/>
  <c r="Z4092" i="4"/>
  <c r="Z4093" i="4"/>
  <c r="Z4094" i="4"/>
  <c r="Z4095" i="4"/>
  <c r="Z4096" i="4"/>
  <c r="Z4097" i="4"/>
  <c r="Z4098" i="4"/>
  <c r="Z4099" i="4"/>
  <c r="Z4100" i="4"/>
  <c r="Z4101" i="4"/>
  <c r="Z4102" i="4"/>
  <c r="Z4103" i="4"/>
  <c r="Z4104" i="4"/>
  <c r="Z4105" i="4"/>
  <c r="Z4106" i="4"/>
  <c r="Z4107" i="4"/>
  <c r="Z4108" i="4"/>
  <c r="Z4109" i="4"/>
  <c r="Z4110" i="4"/>
  <c r="Z4111" i="4"/>
  <c r="Z4112" i="4"/>
  <c r="Z4113" i="4"/>
  <c r="Z4114" i="4"/>
  <c r="Z4115" i="4"/>
  <c r="Z4116" i="4"/>
  <c r="Z4117" i="4"/>
  <c r="Z4118" i="4"/>
  <c r="Z4119" i="4"/>
  <c r="Z4120" i="4"/>
  <c r="Z4121" i="4"/>
  <c r="Z4122" i="4"/>
  <c r="Z4123" i="4"/>
  <c r="Z4124" i="4"/>
  <c r="Z4125" i="4"/>
  <c r="Z4126" i="4"/>
  <c r="Z4127" i="4"/>
  <c r="Z4128" i="4"/>
  <c r="Z4129" i="4"/>
  <c r="Z4130" i="4"/>
  <c r="Z4131" i="4"/>
  <c r="Z4132" i="4"/>
  <c r="Z4133" i="4"/>
  <c r="Z4134" i="4"/>
  <c r="Z4135" i="4"/>
  <c r="Z4136" i="4"/>
  <c r="Z4137" i="4"/>
  <c r="Z4138" i="4"/>
  <c r="Z4139" i="4"/>
  <c r="Z4140" i="4"/>
  <c r="Z4141" i="4"/>
  <c r="Z4142" i="4"/>
  <c r="Z4143" i="4"/>
  <c r="Z4144" i="4"/>
  <c r="Z4145" i="4"/>
  <c r="Z4146" i="4"/>
  <c r="Z4147" i="4"/>
  <c r="Z4148" i="4"/>
  <c r="Z4149" i="4"/>
  <c r="Z4150" i="4"/>
  <c r="Z4151" i="4"/>
  <c r="Z4152" i="4"/>
  <c r="Z4153" i="4"/>
  <c r="Z4154" i="4"/>
  <c r="Z4155" i="4"/>
  <c r="Z4156" i="4"/>
  <c r="Z4157" i="4"/>
  <c r="Z4158" i="4"/>
  <c r="Z4159" i="4"/>
  <c r="Z4160" i="4"/>
  <c r="Z4161" i="4"/>
  <c r="Z4162" i="4"/>
  <c r="Z4163" i="4"/>
  <c r="Z4164" i="4"/>
  <c r="Z4165" i="4"/>
  <c r="Z4166" i="4"/>
  <c r="Z4167" i="4"/>
  <c r="Z4168" i="4"/>
  <c r="Z4169" i="4"/>
  <c r="Z4170" i="4"/>
  <c r="Z4171" i="4"/>
  <c r="Z4172" i="4"/>
  <c r="Z4173" i="4"/>
  <c r="Z4174" i="4"/>
  <c r="Z4175" i="4"/>
  <c r="Z4176" i="4"/>
  <c r="Z4177" i="4"/>
  <c r="Z4178" i="4"/>
  <c r="Z4179" i="4"/>
  <c r="Z4180" i="4"/>
  <c r="Z4181" i="4"/>
  <c r="Z4182" i="4"/>
  <c r="Z4183" i="4"/>
  <c r="Z4184" i="4"/>
  <c r="Z4185" i="4"/>
  <c r="Z4186" i="4"/>
  <c r="Z4187" i="4"/>
  <c r="Z4188" i="4"/>
  <c r="Z4189" i="4"/>
  <c r="Z4190" i="4"/>
  <c r="Z4191" i="4"/>
  <c r="Z4192" i="4"/>
  <c r="Z4193" i="4"/>
  <c r="Z4194" i="4"/>
  <c r="Z4195" i="4"/>
  <c r="Z4196" i="4"/>
  <c r="Z4197" i="4"/>
  <c r="Z4198" i="4"/>
  <c r="Z4199" i="4"/>
  <c r="Z4200" i="4"/>
  <c r="Z4201" i="4"/>
  <c r="Z4202" i="4"/>
  <c r="Z4203" i="4"/>
  <c r="Z4204" i="4"/>
  <c r="Z4205" i="4"/>
  <c r="Z4206" i="4"/>
  <c r="Z4207" i="4"/>
  <c r="Z4208" i="4"/>
  <c r="Z4209" i="4"/>
  <c r="Z4210" i="4"/>
  <c r="Z4211" i="4"/>
  <c r="Z4212" i="4"/>
  <c r="Z4213" i="4"/>
  <c r="Z4214" i="4"/>
  <c r="Z4215" i="4"/>
  <c r="Z4216" i="4"/>
  <c r="Z4217" i="4"/>
  <c r="Z4218" i="4"/>
  <c r="Z4219" i="4"/>
  <c r="Z4220" i="4"/>
  <c r="Z4221" i="4"/>
  <c r="Z4222" i="4"/>
  <c r="Z4223" i="4"/>
  <c r="Z4224" i="4"/>
  <c r="Z4225" i="4"/>
  <c r="Z4226" i="4"/>
  <c r="Z4227" i="4"/>
  <c r="Z4228" i="4"/>
  <c r="Z4229" i="4"/>
  <c r="Z4230" i="4"/>
  <c r="Z4231" i="4"/>
  <c r="Z4232" i="4"/>
  <c r="Z4233" i="4"/>
  <c r="Z4234" i="4"/>
  <c r="Z4235" i="4"/>
  <c r="Z4236" i="4"/>
  <c r="Z4237" i="4"/>
  <c r="Z4238" i="4"/>
  <c r="Z4239" i="4"/>
  <c r="Z4240" i="4"/>
  <c r="Z4241" i="4"/>
  <c r="Z4242" i="4"/>
  <c r="Z4243" i="4"/>
  <c r="Z4244" i="4"/>
  <c r="Z4245" i="4"/>
  <c r="Z4246" i="4"/>
  <c r="Z4247" i="4"/>
  <c r="Z4248" i="4"/>
  <c r="Z4249" i="4"/>
  <c r="Z4250" i="4"/>
  <c r="Z4251" i="4"/>
  <c r="Z4252" i="4"/>
  <c r="Z4253" i="4"/>
  <c r="Z4254" i="4"/>
  <c r="Z4255" i="4"/>
  <c r="Z4256" i="4"/>
  <c r="Z4257" i="4"/>
  <c r="Z4258" i="4"/>
  <c r="Z4259" i="4"/>
  <c r="Z4260" i="4"/>
  <c r="Z4261" i="4"/>
  <c r="Z4262" i="4"/>
  <c r="Z4263" i="4"/>
  <c r="Z4264" i="4"/>
  <c r="Z4265" i="4"/>
  <c r="Z4266" i="4"/>
  <c r="Z4267" i="4"/>
  <c r="Z4268" i="4"/>
  <c r="Z4269" i="4"/>
  <c r="Z4270" i="4"/>
  <c r="Z4271" i="4"/>
  <c r="Z4272" i="4"/>
  <c r="Z4273" i="4"/>
  <c r="Z4274" i="4"/>
  <c r="Z4275" i="4"/>
  <c r="Z4276" i="4"/>
  <c r="Z4277" i="4"/>
  <c r="Z4278" i="4"/>
  <c r="Z4279" i="4"/>
  <c r="Z4280" i="4"/>
  <c r="Z4281" i="4"/>
  <c r="Z4282" i="4"/>
  <c r="Z4283" i="4"/>
  <c r="Z4284" i="4"/>
  <c r="Z4285" i="4"/>
  <c r="Z4286" i="4"/>
  <c r="Z4287" i="4"/>
  <c r="Z4288" i="4"/>
  <c r="Z4289" i="4"/>
  <c r="Z4290" i="4"/>
  <c r="Z4291" i="4"/>
  <c r="Z4292" i="4"/>
  <c r="Z4293" i="4"/>
  <c r="Z4294" i="4"/>
  <c r="Z4295" i="4"/>
  <c r="Z4296" i="4"/>
  <c r="Z4297" i="4"/>
  <c r="Z4298" i="4"/>
  <c r="Z4299" i="4"/>
  <c r="Z4300" i="4"/>
  <c r="Z4301" i="4"/>
  <c r="Z4302" i="4"/>
  <c r="Z4303" i="4"/>
  <c r="Z4304" i="4"/>
  <c r="Z4305" i="4"/>
  <c r="Z4306" i="4"/>
  <c r="Z4307" i="4"/>
  <c r="Z4308" i="4"/>
  <c r="Z4309" i="4"/>
  <c r="Z4310" i="4"/>
  <c r="Z4311" i="4"/>
  <c r="Z4312" i="4"/>
  <c r="Z4313" i="4"/>
  <c r="Z4314" i="4"/>
  <c r="Z4315" i="4"/>
  <c r="Z4316" i="4"/>
  <c r="Z4317" i="4"/>
  <c r="Z4318" i="4"/>
  <c r="Z4319" i="4"/>
  <c r="Z4320" i="4"/>
  <c r="Z4321" i="4"/>
  <c r="Z4322" i="4"/>
  <c r="Z4323" i="4"/>
  <c r="Z4324" i="4"/>
  <c r="Z4325" i="4"/>
  <c r="Z4326" i="4"/>
  <c r="Z4327" i="4"/>
  <c r="Z4328" i="4"/>
  <c r="Z4329" i="4"/>
  <c r="Z4330" i="4"/>
  <c r="Z4331" i="4"/>
  <c r="Z4332" i="4"/>
  <c r="Z4333" i="4"/>
  <c r="Z4334" i="4"/>
  <c r="Z4335" i="4"/>
  <c r="Z4336" i="4"/>
  <c r="Z4337" i="4"/>
  <c r="Z4338" i="4"/>
  <c r="Z4339" i="4"/>
  <c r="Z4340" i="4"/>
  <c r="Z4341" i="4"/>
  <c r="Z4342" i="4"/>
  <c r="Z4343" i="4"/>
  <c r="Z4344" i="4"/>
  <c r="Z4345" i="4"/>
  <c r="Z4346" i="4"/>
  <c r="Z4347" i="4"/>
  <c r="Z4348" i="4"/>
  <c r="Z4349" i="4"/>
  <c r="Z4350" i="4"/>
  <c r="Z4351" i="4"/>
  <c r="Z4352" i="4"/>
  <c r="Z4353" i="4"/>
  <c r="Z4354" i="4"/>
  <c r="Z4355" i="4"/>
  <c r="Z4356" i="4"/>
  <c r="Z4357" i="4"/>
  <c r="Z4358" i="4"/>
  <c r="Z4359" i="4"/>
  <c r="Z4360" i="4"/>
  <c r="Z4361" i="4"/>
  <c r="Z4362" i="4"/>
  <c r="Z4363" i="4"/>
  <c r="Z4364" i="4"/>
  <c r="Z4365" i="4"/>
  <c r="Z4366" i="4"/>
  <c r="Z4367" i="4"/>
  <c r="Z4368" i="4"/>
  <c r="Z4369" i="4"/>
  <c r="Z4370" i="4"/>
  <c r="Z4371" i="4"/>
  <c r="Z4372" i="4"/>
  <c r="Z4373" i="4"/>
  <c r="Z4374" i="4"/>
  <c r="Z4375" i="4"/>
  <c r="Z4376" i="4"/>
  <c r="Z4377" i="4"/>
  <c r="Z4378" i="4"/>
  <c r="Z4379" i="4"/>
  <c r="Z4380" i="4"/>
  <c r="Z4381" i="4"/>
  <c r="Z4382" i="4"/>
  <c r="Z4383" i="4"/>
  <c r="Z4384" i="4"/>
  <c r="Z4385" i="4"/>
  <c r="Z4386" i="4"/>
  <c r="Z4387" i="4"/>
  <c r="Z4388" i="4"/>
  <c r="Z4389" i="4"/>
  <c r="Z4390" i="4"/>
  <c r="Z4391" i="4"/>
  <c r="Z4392" i="4"/>
  <c r="Z4393" i="4"/>
  <c r="Z4394" i="4"/>
  <c r="Z4395" i="4"/>
  <c r="Z4396" i="4"/>
  <c r="Z4397" i="4"/>
  <c r="Z4398" i="4"/>
  <c r="Z4399" i="4"/>
  <c r="Z4400" i="4"/>
  <c r="Z4401" i="4"/>
  <c r="Z4402" i="4"/>
  <c r="Z4403" i="4"/>
  <c r="Z4404" i="4"/>
  <c r="Z4405" i="4"/>
  <c r="Z4406" i="4"/>
  <c r="Z4407" i="4"/>
  <c r="Z4408" i="4"/>
  <c r="Z4409" i="4"/>
  <c r="Z4410" i="4"/>
  <c r="Z4411" i="4"/>
  <c r="Z4412" i="4"/>
  <c r="Z4413" i="4"/>
  <c r="Z4414" i="4"/>
  <c r="Z4415" i="4"/>
  <c r="Z4416" i="4"/>
  <c r="Z4417" i="4"/>
  <c r="Z4418" i="4"/>
  <c r="Z4419" i="4"/>
  <c r="Z4420" i="4"/>
  <c r="Z4421" i="4"/>
  <c r="Z4422" i="4"/>
  <c r="Z4423" i="4"/>
  <c r="Z4424" i="4"/>
  <c r="Z4425" i="4"/>
  <c r="Z4426" i="4"/>
  <c r="Z4427" i="4"/>
  <c r="Z4428" i="4"/>
  <c r="Z4429" i="4"/>
  <c r="Z4430" i="4"/>
  <c r="Z4431" i="4"/>
  <c r="Z4432" i="4"/>
  <c r="Z4433" i="4"/>
  <c r="Z4434" i="4"/>
  <c r="Z4435" i="4"/>
  <c r="Z4436" i="4"/>
  <c r="Z4437" i="4"/>
  <c r="Z4438" i="4"/>
  <c r="Z4439" i="4"/>
  <c r="Z4440" i="4"/>
  <c r="Z4441" i="4"/>
  <c r="Z4442" i="4"/>
  <c r="Z4443" i="4"/>
  <c r="Z4444" i="4"/>
  <c r="Z4445" i="4"/>
  <c r="Z4446" i="4"/>
  <c r="Z4447" i="4"/>
  <c r="Z4448" i="4"/>
  <c r="Z4449" i="4"/>
  <c r="Z4450" i="4"/>
  <c r="Z4451" i="4"/>
  <c r="Z4452" i="4"/>
  <c r="Z4453" i="4"/>
  <c r="Z4454" i="4"/>
  <c r="Z4455" i="4"/>
  <c r="Z4456" i="4"/>
  <c r="Z4457" i="4"/>
  <c r="Z4458" i="4"/>
  <c r="Z4459" i="4"/>
  <c r="Z4460" i="4"/>
  <c r="Z4461" i="4"/>
  <c r="Z4462" i="4"/>
  <c r="Z4463" i="4"/>
  <c r="Z4464" i="4"/>
  <c r="Z4465" i="4"/>
  <c r="Z4466" i="4"/>
  <c r="Z4467" i="4"/>
  <c r="Z4468" i="4"/>
  <c r="Z4469" i="4"/>
  <c r="Z4470" i="4"/>
  <c r="Z4471" i="4"/>
  <c r="Z4472" i="4"/>
  <c r="Z4473" i="4"/>
  <c r="Z4474" i="4"/>
  <c r="Z4475" i="4"/>
  <c r="Z4476" i="4"/>
  <c r="Z4477" i="4"/>
  <c r="Z4478" i="4"/>
  <c r="Z4479" i="4"/>
  <c r="Z4480" i="4"/>
  <c r="Z4481" i="4"/>
  <c r="Z4482" i="4"/>
  <c r="Z4483" i="4"/>
  <c r="Z4484" i="4"/>
  <c r="Z4485" i="4"/>
  <c r="Z4486" i="4"/>
  <c r="Z4487" i="4"/>
  <c r="Z4488" i="4"/>
  <c r="Z4489" i="4"/>
  <c r="Z4490" i="4"/>
  <c r="Z4491" i="4"/>
  <c r="Z4492" i="4"/>
  <c r="Z4493" i="4"/>
  <c r="Z4494" i="4"/>
  <c r="Z4495" i="4"/>
  <c r="Z4496" i="4"/>
  <c r="Z4497" i="4"/>
  <c r="Z4498" i="4"/>
  <c r="Z4499" i="4"/>
  <c r="Z4500" i="4"/>
  <c r="Z4501" i="4"/>
  <c r="Z4502" i="4"/>
  <c r="Z4503" i="4"/>
  <c r="Z4504" i="4"/>
  <c r="Z4505" i="4"/>
  <c r="Z4506" i="4"/>
  <c r="Z4507" i="4"/>
  <c r="Z4508" i="4"/>
  <c r="Z4509" i="4"/>
  <c r="Z4510" i="4"/>
  <c r="Z4511" i="4"/>
  <c r="Z4512" i="4"/>
  <c r="Z4513" i="4"/>
  <c r="Z4514" i="4"/>
  <c r="Z4515" i="4"/>
  <c r="Z4516" i="4"/>
  <c r="Z4517" i="4"/>
  <c r="Z4518" i="4"/>
  <c r="Z4519" i="4"/>
  <c r="Z4520" i="4"/>
  <c r="Z4521" i="4"/>
  <c r="Z4522" i="4"/>
  <c r="Z4523" i="4"/>
  <c r="Z4524" i="4"/>
  <c r="Z4525" i="4"/>
  <c r="Z4526" i="4"/>
  <c r="Z4527" i="4"/>
  <c r="Z4528" i="4"/>
  <c r="Z4529" i="4"/>
  <c r="Z4530" i="4"/>
  <c r="Z4531" i="4"/>
  <c r="Z4532" i="4"/>
  <c r="Z4533" i="4"/>
  <c r="Z4534" i="4"/>
  <c r="Z4535" i="4"/>
  <c r="Z4536" i="4"/>
  <c r="Z4537" i="4"/>
  <c r="Z4538" i="4"/>
  <c r="Z4539" i="4"/>
  <c r="Z4540" i="4"/>
  <c r="Z4541" i="4"/>
  <c r="Z4542" i="4"/>
  <c r="Z4543" i="4"/>
  <c r="Z4544" i="4"/>
  <c r="Z4545" i="4"/>
  <c r="Z4546" i="4"/>
  <c r="Z4547" i="4"/>
  <c r="Z4548" i="4"/>
  <c r="Z4549" i="4"/>
  <c r="Z4550" i="4"/>
  <c r="Z4551" i="4"/>
  <c r="Z4552" i="4"/>
  <c r="Z4553" i="4"/>
  <c r="Z4554" i="4"/>
  <c r="Z4555" i="4"/>
  <c r="Z4556" i="4"/>
  <c r="Z4557" i="4"/>
  <c r="Z4558" i="4"/>
  <c r="Z4559" i="4"/>
  <c r="Z4560" i="4"/>
  <c r="Z4561" i="4"/>
  <c r="Z4562" i="4"/>
  <c r="Z4563" i="4"/>
  <c r="Z4564" i="4"/>
  <c r="Z4565" i="4"/>
  <c r="Z4566" i="4"/>
  <c r="Z4567" i="4"/>
  <c r="Z4568" i="4"/>
  <c r="Z4569" i="4"/>
  <c r="Z4570" i="4"/>
  <c r="Z4571" i="4"/>
  <c r="Z4572" i="4"/>
  <c r="Z4573" i="4"/>
  <c r="Z4574" i="4"/>
  <c r="Z4575" i="4"/>
  <c r="Z4576" i="4"/>
  <c r="Z4577" i="4"/>
  <c r="Z4578" i="4"/>
  <c r="Z4579" i="4"/>
  <c r="Z4580" i="4"/>
  <c r="Z4581" i="4"/>
  <c r="Z4582" i="4"/>
  <c r="Z4583" i="4"/>
  <c r="Z4584" i="4"/>
  <c r="Z4585" i="4"/>
  <c r="Z4586" i="4"/>
  <c r="Z4587" i="4"/>
  <c r="Z4588" i="4"/>
  <c r="Z4589" i="4"/>
  <c r="Z4590" i="4"/>
  <c r="Z4591" i="4"/>
  <c r="Z4592" i="4"/>
  <c r="Z4593" i="4"/>
  <c r="Z4594" i="4"/>
  <c r="Z4595" i="4"/>
  <c r="Z4596" i="4"/>
  <c r="Z4597" i="4"/>
  <c r="Z4598" i="4"/>
  <c r="Z4599" i="4"/>
  <c r="Z4600" i="4"/>
  <c r="Z4601" i="4"/>
  <c r="Z4602" i="4"/>
  <c r="Z4603" i="4"/>
  <c r="Z4604" i="4"/>
  <c r="Z4605" i="4"/>
  <c r="Z4606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3854" i="4"/>
  <c r="Y3855" i="4"/>
  <c r="Y3856" i="4"/>
  <c r="Y3857" i="4"/>
  <c r="Y3858" i="4"/>
  <c r="Y3859" i="4"/>
  <c r="Y3860" i="4"/>
  <c r="Y3861" i="4"/>
  <c r="Y3862" i="4"/>
  <c r="Y3863" i="4"/>
  <c r="Y3864" i="4"/>
  <c r="Y3865" i="4"/>
  <c r="Y3866" i="4"/>
  <c r="Y3867" i="4"/>
  <c r="Y3868" i="4"/>
  <c r="Y3869" i="4"/>
  <c r="Y3870" i="4"/>
  <c r="Y3871" i="4"/>
  <c r="Y3872" i="4"/>
  <c r="Y3873" i="4"/>
  <c r="Y3874" i="4"/>
  <c r="Y3875" i="4"/>
  <c r="Y3876" i="4"/>
  <c r="Y3877" i="4"/>
  <c r="Y3878" i="4"/>
  <c r="Y3879" i="4"/>
  <c r="Y3880" i="4"/>
  <c r="Y3881" i="4"/>
  <c r="Y3882" i="4"/>
  <c r="Y3883" i="4"/>
  <c r="Y3884" i="4"/>
  <c r="Y3885" i="4"/>
  <c r="Y3886" i="4"/>
  <c r="Y3887" i="4"/>
  <c r="Y3888" i="4"/>
  <c r="Y3889" i="4"/>
  <c r="Y3890" i="4"/>
  <c r="Y3891" i="4"/>
  <c r="Y3892" i="4"/>
  <c r="Y3893" i="4"/>
  <c r="Y3894" i="4"/>
  <c r="Y3895" i="4"/>
  <c r="Y3896" i="4"/>
  <c r="Y3897" i="4"/>
  <c r="Y3898" i="4"/>
  <c r="Y3899" i="4"/>
  <c r="Y3900" i="4"/>
  <c r="Y3901" i="4"/>
  <c r="Y3902" i="4"/>
  <c r="Y3903" i="4"/>
  <c r="Y3904" i="4"/>
  <c r="Y3905" i="4"/>
  <c r="Y3906" i="4"/>
  <c r="Y3907" i="4"/>
  <c r="Y3908" i="4"/>
  <c r="Y3909" i="4"/>
  <c r="Y3910" i="4"/>
  <c r="Y3911" i="4"/>
  <c r="Y3912" i="4"/>
  <c r="Y3913" i="4"/>
  <c r="Y3914" i="4"/>
  <c r="Y3915" i="4"/>
  <c r="Y3916" i="4"/>
  <c r="Y3917" i="4"/>
  <c r="Y3918" i="4"/>
  <c r="Y3919" i="4"/>
  <c r="Y3920" i="4"/>
  <c r="Y3921" i="4"/>
  <c r="Y3922" i="4"/>
  <c r="Y3923" i="4"/>
  <c r="Y3924" i="4"/>
  <c r="Y3925" i="4"/>
  <c r="Y3926" i="4"/>
  <c r="Y3927" i="4"/>
  <c r="Y3928" i="4"/>
  <c r="Y3929" i="4"/>
  <c r="Y3930" i="4"/>
  <c r="Y3931" i="4"/>
  <c r="Y3932" i="4"/>
  <c r="Y3933" i="4"/>
  <c r="Y3934" i="4"/>
  <c r="Y3935" i="4"/>
  <c r="Y3936" i="4"/>
  <c r="Y3937" i="4"/>
  <c r="Y3938" i="4"/>
  <c r="Y3939" i="4"/>
  <c r="Y3940" i="4"/>
  <c r="Y3941" i="4"/>
  <c r="Y3942" i="4"/>
  <c r="Y3943" i="4"/>
  <c r="Y3944" i="4"/>
  <c r="Y3945" i="4"/>
  <c r="Y3946" i="4"/>
  <c r="Y3947" i="4"/>
  <c r="Y3948" i="4"/>
  <c r="Y3949" i="4"/>
  <c r="Y3950" i="4"/>
  <c r="Y3951" i="4"/>
  <c r="Y3952" i="4"/>
  <c r="Y3953" i="4"/>
  <c r="Y3954" i="4"/>
  <c r="Y3955" i="4"/>
  <c r="Y3956" i="4"/>
  <c r="Y3957" i="4"/>
  <c r="Y3958" i="4"/>
  <c r="Y3959" i="4"/>
  <c r="Y3960" i="4"/>
  <c r="Y3961" i="4"/>
  <c r="Y3962" i="4"/>
  <c r="Y3963" i="4"/>
  <c r="Y3964" i="4"/>
  <c r="Y3965" i="4"/>
  <c r="Y3966" i="4"/>
  <c r="Y3967" i="4"/>
  <c r="Y3968" i="4"/>
  <c r="Y3969" i="4"/>
  <c r="Y3970" i="4"/>
  <c r="Y3971" i="4"/>
  <c r="Y3972" i="4"/>
  <c r="Y3973" i="4"/>
  <c r="Y3974" i="4"/>
  <c r="Y3975" i="4"/>
  <c r="Y3976" i="4"/>
  <c r="Y3977" i="4"/>
  <c r="Y3978" i="4"/>
  <c r="Y3979" i="4"/>
  <c r="Y3980" i="4"/>
  <c r="Y3981" i="4"/>
  <c r="Y3982" i="4"/>
  <c r="Y3983" i="4"/>
  <c r="Y3984" i="4"/>
  <c r="Y3985" i="4"/>
  <c r="Y3986" i="4"/>
  <c r="Y3987" i="4"/>
  <c r="Y3988" i="4"/>
  <c r="Y3989" i="4"/>
  <c r="Y3990" i="4"/>
  <c r="Y3991" i="4"/>
  <c r="Y3992" i="4"/>
  <c r="Y3993" i="4"/>
  <c r="Y3994" i="4"/>
  <c r="Y3995" i="4"/>
  <c r="Y3996" i="4"/>
  <c r="Y3997" i="4"/>
  <c r="Y3998" i="4"/>
  <c r="Y3999" i="4"/>
  <c r="Y4000" i="4"/>
  <c r="Y4001" i="4"/>
  <c r="Y4002" i="4"/>
  <c r="Y4003" i="4"/>
  <c r="Y4004" i="4"/>
  <c r="Y4005" i="4"/>
  <c r="Y4006" i="4"/>
  <c r="Y4007" i="4"/>
  <c r="Y4008" i="4"/>
  <c r="Y4009" i="4"/>
  <c r="Y4010" i="4"/>
  <c r="Y4011" i="4"/>
  <c r="Y4012" i="4"/>
  <c r="Y4013" i="4"/>
  <c r="Y4014" i="4"/>
  <c r="Y4015" i="4"/>
  <c r="Y4016" i="4"/>
  <c r="Y4017" i="4"/>
  <c r="Y4018" i="4"/>
  <c r="Y4019" i="4"/>
  <c r="Y4020" i="4"/>
  <c r="Y4021" i="4"/>
  <c r="Y4022" i="4"/>
  <c r="Y4023" i="4"/>
  <c r="Y4024" i="4"/>
  <c r="Y4025" i="4"/>
  <c r="Y4026" i="4"/>
  <c r="Y4027" i="4"/>
  <c r="Y4028" i="4"/>
  <c r="Y4029" i="4"/>
  <c r="Y4030" i="4"/>
  <c r="Y4031" i="4"/>
  <c r="Y4032" i="4"/>
  <c r="Y4033" i="4"/>
  <c r="Y4034" i="4"/>
  <c r="Y4035" i="4"/>
  <c r="Y4036" i="4"/>
  <c r="Y4037" i="4"/>
  <c r="Y4038" i="4"/>
  <c r="Y4039" i="4"/>
  <c r="Y4040" i="4"/>
  <c r="Y4041" i="4"/>
  <c r="Y4042" i="4"/>
  <c r="Y4043" i="4"/>
  <c r="Y4044" i="4"/>
  <c r="Y4045" i="4"/>
  <c r="Y4046" i="4"/>
  <c r="Y4047" i="4"/>
  <c r="Y4048" i="4"/>
  <c r="Y4049" i="4"/>
  <c r="Y4050" i="4"/>
  <c r="Y4051" i="4"/>
  <c r="Y4052" i="4"/>
  <c r="Y4053" i="4"/>
  <c r="Y4054" i="4"/>
  <c r="Y4055" i="4"/>
  <c r="Y4056" i="4"/>
  <c r="Y4057" i="4"/>
  <c r="Y4058" i="4"/>
  <c r="Y4059" i="4"/>
  <c r="Y4060" i="4"/>
  <c r="Y4061" i="4"/>
  <c r="Y4062" i="4"/>
  <c r="Y4063" i="4"/>
  <c r="Y4064" i="4"/>
  <c r="Y4065" i="4"/>
  <c r="Y4066" i="4"/>
  <c r="Y4067" i="4"/>
  <c r="Y4068" i="4"/>
  <c r="Y4069" i="4"/>
  <c r="Y4070" i="4"/>
  <c r="Y4071" i="4"/>
  <c r="Y4072" i="4"/>
  <c r="Y4073" i="4"/>
  <c r="Y4074" i="4"/>
  <c r="Y4075" i="4"/>
  <c r="Y4076" i="4"/>
  <c r="Y4077" i="4"/>
  <c r="Y4078" i="4"/>
  <c r="Y4079" i="4"/>
  <c r="Y4080" i="4"/>
  <c r="Y4081" i="4"/>
  <c r="Y4082" i="4"/>
  <c r="Y4083" i="4"/>
  <c r="Y4084" i="4"/>
  <c r="Y4085" i="4"/>
  <c r="Y4086" i="4"/>
  <c r="Y4087" i="4"/>
  <c r="Y4088" i="4"/>
  <c r="Y4089" i="4"/>
  <c r="Y4090" i="4"/>
  <c r="Y4091" i="4"/>
  <c r="Y4092" i="4"/>
  <c r="Y4093" i="4"/>
  <c r="Y4094" i="4"/>
  <c r="Y4095" i="4"/>
  <c r="Y4096" i="4"/>
  <c r="Y4097" i="4"/>
  <c r="Y4098" i="4"/>
  <c r="Y4099" i="4"/>
  <c r="Y4100" i="4"/>
  <c r="Y4101" i="4"/>
  <c r="Y4102" i="4"/>
  <c r="Y4103" i="4"/>
  <c r="Y4104" i="4"/>
  <c r="Y4105" i="4"/>
  <c r="Y4106" i="4"/>
  <c r="Y4107" i="4"/>
  <c r="Y4108" i="4"/>
  <c r="Y4109" i="4"/>
  <c r="Y4110" i="4"/>
  <c r="Y4111" i="4"/>
  <c r="Y4112" i="4"/>
  <c r="Y4113" i="4"/>
  <c r="Y4114" i="4"/>
  <c r="Y4115" i="4"/>
  <c r="Y4116" i="4"/>
  <c r="Y4117" i="4"/>
  <c r="Y4118" i="4"/>
  <c r="Y4119" i="4"/>
  <c r="Y4120" i="4"/>
  <c r="Y4121" i="4"/>
  <c r="Y4122" i="4"/>
  <c r="Y4123" i="4"/>
  <c r="Y4124" i="4"/>
  <c r="Y4125" i="4"/>
  <c r="Y4126" i="4"/>
  <c r="Y4127" i="4"/>
  <c r="Y4128" i="4"/>
  <c r="Y4129" i="4"/>
  <c r="Y4130" i="4"/>
  <c r="Y4131" i="4"/>
  <c r="Y4132" i="4"/>
  <c r="Y4133" i="4"/>
  <c r="Y4134" i="4"/>
  <c r="Y4135" i="4"/>
  <c r="Y4136" i="4"/>
  <c r="Y4137" i="4"/>
  <c r="Y4138" i="4"/>
  <c r="Y4139" i="4"/>
  <c r="Y4140" i="4"/>
  <c r="Y4141" i="4"/>
  <c r="Y4142" i="4"/>
  <c r="Y4143" i="4"/>
  <c r="Y4144" i="4"/>
  <c r="Y4145" i="4"/>
  <c r="Y4146" i="4"/>
  <c r="Y4147" i="4"/>
  <c r="Y4148" i="4"/>
  <c r="Y4149" i="4"/>
  <c r="Y4150" i="4"/>
  <c r="Y4151" i="4"/>
  <c r="Y4152" i="4"/>
  <c r="Y4153" i="4"/>
  <c r="Y4154" i="4"/>
  <c r="Y4155" i="4"/>
  <c r="Y4156" i="4"/>
  <c r="Y4157" i="4"/>
  <c r="Y4158" i="4"/>
  <c r="Y4159" i="4"/>
  <c r="Y4160" i="4"/>
  <c r="Y4161" i="4"/>
  <c r="Y4162" i="4"/>
  <c r="Y4163" i="4"/>
  <c r="Y4164" i="4"/>
  <c r="Y4165" i="4"/>
  <c r="Y4166" i="4"/>
  <c r="Y4167" i="4"/>
  <c r="Y4168" i="4"/>
  <c r="Y4169" i="4"/>
  <c r="Y4170" i="4"/>
  <c r="Y4171" i="4"/>
  <c r="Y4172" i="4"/>
  <c r="Y4173" i="4"/>
  <c r="Y4174" i="4"/>
  <c r="Y4175" i="4"/>
  <c r="Y4176" i="4"/>
  <c r="Y4177" i="4"/>
  <c r="Y4178" i="4"/>
  <c r="Y4179" i="4"/>
  <c r="Y4180" i="4"/>
  <c r="Y4181" i="4"/>
  <c r="Y4182" i="4"/>
  <c r="Y4183" i="4"/>
  <c r="Y4184" i="4"/>
  <c r="Y4185" i="4"/>
  <c r="Y4186" i="4"/>
  <c r="Y4187" i="4"/>
  <c r="Y4188" i="4"/>
  <c r="Y4189" i="4"/>
  <c r="Y4190" i="4"/>
  <c r="Y4191" i="4"/>
  <c r="Y4192" i="4"/>
  <c r="Y4193" i="4"/>
  <c r="Y4194" i="4"/>
  <c r="Y4195" i="4"/>
  <c r="Y4196" i="4"/>
  <c r="Y4197" i="4"/>
  <c r="Y4198" i="4"/>
  <c r="Y4199" i="4"/>
  <c r="Y4200" i="4"/>
  <c r="Y4201" i="4"/>
  <c r="Y4202" i="4"/>
  <c r="Y4203" i="4"/>
  <c r="Y4204" i="4"/>
  <c r="Y4205" i="4"/>
  <c r="Y4206" i="4"/>
  <c r="Y4207" i="4"/>
  <c r="Y4208" i="4"/>
  <c r="Y4209" i="4"/>
  <c r="Y4210" i="4"/>
  <c r="Y4211" i="4"/>
  <c r="Y4212" i="4"/>
  <c r="Y4213" i="4"/>
  <c r="Y4214" i="4"/>
  <c r="Y4215" i="4"/>
  <c r="Y4216" i="4"/>
  <c r="Y4217" i="4"/>
  <c r="Y4218" i="4"/>
  <c r="Y4219" i="4"/>
  <c r="Y4220" i="4"/>
  <c r="Y4221" i="4"/>
  <c r="Y4222" i="4"/>
  <c r="Y4223" i="4"/>
  <c r="Y4224" i="4"/>
  <c r="Y4225" i="4"/>
  <c r="Y4226" i="4"/>
  <c r="Y4227" i="4"/>
  <c r="Y4228" i="4"/>
  <c r="Y4229" i="4"/>
  <c r="Y4230" i="4"/>
  <c r="Y4231" i="4"/>
  <c r="Y4232" i="4"/>
  <c r="Y4233" i="4"/>
  <c r="Y4234" i="4"/>
  <c r="Y4235" i="4"/>
  <c r="Y4236" i="4"/>
  <c r="Y4237" i="4"/>
  <c r="Y4238" i="4"/>
  <c r="Y4239" i="4"/>
  <c r="Y4240" i="4"/>
  <c r="Y4241" i="4"/>
  <c r="Y4242" i="4"/>
  <c r="Y4243" i="4"/>
  <c r="Y4244" i="4"/>
  <c r="Y4245" i="4"/>
  <c r="Y4246" i="4"/>
  <c r="Y4247" i="4"/>
  <c r="Y4248" i="4"/>
  <c r="Y4249" i="4"/>
  <c r="Y4250" i="4"/>
  <c r="Y4251" i="4"/>
  <c r="Y4252" i="4"/>
  <c r="Y4253" i="4"/>
  <c r="Y4254" i="4"/>
  <c r="Y4255" i="4"/>
  <c r="Y4256" i="4"/>
  <c r="Y4257" i="4"/>
  <c r="Y4258" i="4"/>
  <c r="Y4259" i="4"/>
  <c r="Y4260" i="4"/>
  <c r="Y4261" i="4"/>
  <c r="Y4262" i="4"/>
  <c r="Y4263" i="4"/>
  <c r="Y4264" i="4"/>
  <c r="Y4265" i="4"/>
  <c r="Y4266" i="4"/>
  <c r="Y4267" i="4"/>
  <c r="Y4268" i="4"/>
  <c r="Y4269" i="4"/>
  <c r="Y4270" i="4"/>
  <c r="Y4271" i="4"/>
  <c r="Y4272" i="4"/>
  <c r="Y4273" i="4"/>
  <c r="Y4274" i="4"/>
  <c r="Y4275" i="4"/>
  <c r="Y4276" i="4"/>
  <c r="Y4277" i="4"/>
  <c r="Y4278" i="4"/>
  <c r="Y4279" i="4"/>
  <c r="Y4280" i="4"/>
  <c r="Y4281" i="4"/>
  <c r="Y4282" i="4"/>
  <c r="Y4283" i="4"/>
  <c r="Y4284" i="4"/>
  <c r="Y4285" i="4"/>
  <c r="Y4286" i="4"/>
  <c r="Y4287" i="4"/>
  <c r="Y4288" i="4"/>
  <c r="Y4289" i="4"/>
  <c r="Y4290" i="4"/>
  <c r="Y4291" i="4"/>
  <c r="Y4292" i="4"/>
  <c r="Y4293" i="4"/>
  <c r="Y4294" i="4"/>
  <c r="Y4295" i="4"/>
  <c r="Y4296" i="4"/>
  <c r="Y4297" i="4"/>
  <c r="Y4298" i="4"/>
  <c r="Y4299" i="4"/>
  <c r="Y4300" i="4"/>
  <c r="Y4301" i="4"/>
  <c r="Y4302" i="4"/>
  <c r="Y4303" i="4"/>
  <c r="Y4304" i="4"/>
  <c r="Y4305" i="4"/>
  <c r="Y4306" i="4"/>
  <c r="Y4307" i="4"/>
  <c r="Y4308" i="4"/>
  <c r="Y4309" i="4"/>
  <c r="Y4310" i="4"/>
  <c r="Y4311" i="4"/>
  <c r="Y4312" i="4"/>
  <c r="Y4313" i="4"/>
  <c r="Y4314" i="4"/>
  <c r="Y4315" i="4"/>
  <c r="Y4316" i="4"/>
  <c r="Y4317" i="4"/>
  <c r="Y4318" i="4"/>
  <c r="Y4319" i="4"/>
  <c r="Y4320" i="4"/>
  <c r="Y4321" i="4"/>
  <c r="Y4322" i="4"/>
  <c r="Y4323" i="4"/>
  <c r="Y4324" i="4"/>
  <c r="Y4325" i="4"/>
  <c r="Y4326" i="4"/>
  <c r="Y4327" i="4"/>
  <c r="Y4328" i="4"/>
  <c r="Y4329" i="4"/>
  <c r="Y4330" i="4"/>
  <c r="Y4331" i="4"/>
  <c r="Y4332" i="4"/>
  <c r="Y4333" i="4"/>
  <c r="Y4334" i="4"/>
  <c r="Y4335" i="4"/>
  <c r="Y4336" i="4"/>
  <c r="Y4337" i="4"/>
  <c r="Y4338" i="4"/>
  <c r="Y4339" i="4"/>
  <c r="Y4340" i="4"/>
  <c r="Y4341" i="4"/>
  <c r="Y4342" i="4"/>
  <c r="Y4343" i="4"/>
  <c r="Y4344" i="4"/>
  <c r="Y4345" i="4"/>
  <c r="Y4346" i="4"/>
  <c r="Y4347" i="4"/>
  <c r="Y4348" i="4"/>
  <c r="Y4349" i="4"/>
  <c r="Y4350" i="4"/>
  <c r="Y4351" i="4"/>
  <c r="Y4352" i="4"/>
  <c r="Y4353" i="4"/>
  <c r="Y4354" i="4"/>
  <c r="Y4355" i="4"/>
  <c r="Y4356" i="4"/>
  <c r="Y4357" i="4"/>
  <c r="Y4358" i="4"/>
  <c r="Y4359" i="4"/>
  <c r="Y4360" i="4"/>
  <c r="Y4361" i="4"/>
  <c r="Y4362" i="4"/>
  <c r="Y4363" i="4"/>
  <c r="Y4364" i="4"/>
  <c r="Y4365" i="4"/>
  <c r="Y4366" i="4"/>
  <c r="Y4367" i="4"/>
  <c r="Y4368" i="4"/>
  <c r="Y4369" i="4"/>
  <c r="Y4370" i="4"/>
  <c r="Y4371" i="4"/>
  <c r="Y4372" i="4"/>
  <c r="Y4373" i="4"/>
  <c r="Y4374" i="4"/>
  <c r="Y4375" i="4"/>
  <c r="Y4376" i="4"/>
  <c r="Y4377" i="4"/>
  <c r="Y4378" i="4"/>
  <c r="Y4379" i="4"/>
  <c r="Y4380" i="4"/>
  <c r="Y4381" i="4"/>
  <c r="Y4382" i="4"/>
  <c r="Y4383" i="4"/>
  <c r="Y4384" i="4"/>
  <c r="Y4385" i="4"/>
  <c r="Y4386" i="4"/>
  <c r="Y4387" i="4"/>
  <c r="Y4388" i="4"/>
  <c r="Y4389" i="4"/>
  <c r="Y4390" i="4"/>
  <c r="Y4391" i="4"/>
  <c r="Y4392" i="4"/>
  <c r="Y4393" i="4"/>
  <c r="Y4394" i="4"/>
  <c r="Y4395" i="4"/>
  <c r="Y4396" i="4"/>
  <c r="Y4397" i="4"/>
  <c r="Y4398" i="4"/>
  <c r="Y4399" i="4"/>
  <c r="Y4400" i="4"/>
  <c r="Y4401" i="4"/>
  <c r="Y4402" i="4"/>
  <c r="Y4403" i="4"/>
  <c r="Y4404" i="4"/>
  <c r="Y4405" i="4"/>
  <c r="Y4406" i="4"/>
  <c r="Y4407" i="4"/>
  <c r="Y4408" i="4"/>
  <c r="Y4409" i="4"/>
  <c r="Y4410" i="4"/>
  <c r="Y4411" i="4"/>
  <c r="Y4412" i="4"/>
  <c r="Y4413" i="4"/>
  <c r="Y4414" i="4"/>
  <c r="Y4415" i="4"/>
  <c r="Y4416" i="4"/>
  <c r="Y4417" i="4"/>
  <c r="Y4418" i="4"/>
  <c r="Y4419" i="4"/>
  <c r="Y4420" i="4"/>
  <c r="Y4421" i="4"/>
  <c r="Y4422" i="4"/>
  <c r="Y4423" i="4"/>
  <c r="Y4424" i="4"/>
  <c r="Y4425" i="4"/>
  <c r="Y4426" i="4"/>
  <c r="Y4427" i="4"/>
  <c r="Y4428" i="4"/>
  <c r="Y4429" i="4"/>
  <c r="Y4430" i="4"/>
  <c r="Y4431" i="4"/>
  <c r="Y4432" i="4"/>
  <c r="Y4433" i="4"/>
  <c r="Y4434" i="4"/>
  <c r="Y4435" i="4"/>
  <c r="Y4436" i="4"/>
  <c r="Y4437" i="4"/>
  <c r="Y4438" i="4"/>
  <c r="Y4439" i="4"/>
  <c r="Y4440" i="4"/>
  <c r="Y4441" i="4"/>
  <c r="Y4442" i="4"/>
  <c r="Y4443" i="4"/>
  <c r="Y4444" i="4"/>
  <c r="Y4445" i="4"/>
  <c r="Y4446" i="4"/>
  <c r="Y4447" i="4"/>
  <c r="Y4448" i="4"/>
  <c r="Y4449" i="4"/>
  <c r="Y4450" i="4"/>
  <c r="Y4451" i="4"/>
  <c r="Y4452" i="4"/>
  <c r="Y4453" i="4"/>
  <c r="Y4454" i="4"/>
  <c r="Y4455" i="4"/>
  <c r="Y4456" i="4"/>
  <c r="Y4457" i="4"/>
  <c r="Y4458" i="4"/>
  <c r="Y4459" i="4"/>
  <c r="Y4460" i="4"/>
  <c r="Y4461" i="4"/>
  <c r="Y4462" i="4"/>
  <c r="Y4463" i="4"/>
  <c r="Y4464" i="4"/>
  <c r="Y4465" i="4"/>
  <c r="Y4466" i="4"/>
  <c r="Y4467" i="4"/>
  <c r="Y4468" i="4"/>
  <c r="Y4469" i="4"/>
  <c r="Y4470" i="4"/>
  <c r="Y4471" i="4"/>
  <c r="Y4472" i="4"/>
  <c r="Y4473" i="4"/>
  <c r="Y4474" i="4"/>
  <c r="Y4475" i="4"/>
  <c r="Y4476" i="4"/>
  <c r="Y4477" i="4"/>
  <c r="Y4478" i="4"/>
  <c r="Y4479" i="4"/>
  <c r="Y4480" i="4"/>
  <c r="Y4481" i="4"/>
  <c r="Y4482" i="4"/>
  <c r="Y4483" i="4"/>
  <c r="Y4484" i="4"/>
  <c r="Y4485" i="4"/>
  <c r="Y4486" i="4"/>
  <c r="Y4487" i="4"/>
  <c r="Y4488" i="4"/>
  <c r="Y4489" i="4"/>
  <c r="Y4490" i="4"/>
  <c r="Y4491" i="4"/>
  <c r="Y4492" i="4"/>
  <c r="Y4493" i="4"/>
  <c r="Y4494" i="4"/>
  <c r="Y4495" i="4"/>
  <c r="Y4496" i="4"/>
  <c r="Y4497" i="4"/>
  <c r="Y4498" i="4"/>
  <c r="Y4499" i="4"/>
  <c r="Y4500" i="4"/>
  <c r="Y4501" i="4"/>
  <c r="Y4502" i="4"/>
  <c r="Y4503" i="4"/>
  <c r="Y4504" i="4"/>
  <c r="Y4505" i="4"/>
  <c r="Y4506" i="4"/>
  <c r="Y4507" i="4"/>
  <c r="Y4508" i="4"/>
  <c r="Y4509" i="4"/>
  <c r="Y4510" i="4"/>
  <c r="Y4511" i="4"/>
  <c r="Y4512" i="4"/>
  <c r="Y4513" i="4"/>
  <c r="Y4514" i="4"/>
  <c r="Y4515" i="4"/>
  <c r="Y4516" i="4"/>
  <c r="Y4517" i="4"/>
  <c r="Y4518" i="4"/>
  <c r="Y4519" i="4"/>
  <c r="Y4520" i="4"/>
  <c r="Y4521" i="4"/>
  <c r="Y4522" i="4"/>
  <c r="Y4523" i="4"/>
  <c r="Y4524" i="4"/>
  <c r="Y4525" i="4"/>
  <c r="Y4526" i="4"/>
  <c r="Y4527" i="4"/>
  <c r="Y4528" i="4"/>
  <c r="Y4529" i="4"/>
  <c r="Y4530" i="4"/>
  <c r="Y4531" i="4"/>
  <c r="Y4532" i="4"/>
  <c r="Y4533" i="4"/>
  <c r="Y4534" i="4"/>
  <c r="Y4535" i="4"/>
  <c r="Y4536" i="4"/>
  <c r="Y4537" i="4"/>
  <c r="Y4538" i="4"/>
  <c r="Y4539" i="4"/>
  <c r="Y4540" i="4"/>
  <c r="Y4541" i="4"/>
  <c r="Y4542" i="4"/>
  <c r="Y4543" i="4"/>
  <c r="Y4544" i="4"/>
  <c r="Y4545" i="4"/>
  <c r="Y4546" i="4"/>
  <c r="Y4547" i="4"/>
  <c r="Y4548" i="4"/>
  <c r="Y4549" i="4"/>
  <c r="Y4550" i="4"/>
  <c r="Y4551" i="4"/>
  <c r="Y4552" i="4"/>
  <c r="Y4553" i="4"/>
  <c r="Y4554" i="4"/>
  <c r="Y4555" i="4"/>
  <c r="Y4556" i="4"/>
  <c r="Y4557" i="4"/>
  <c r="Y4558" i="4"/>
  <c r="Y4559" i="4"/>
  <c r="Y4560" i="4"/>
  <c r="Y4561" i="4"/>
  <c r="Y4562" i="4"/>
  <c r="Y4563" i="4"/>
  <c r="Y4564" i="4"/>
  <c r="Y4565" i="4"/>
  <c r="Y4566" i="4"/>
  <c r="Y4567" i="4"/>
  <c r="Y4568" i="4"/>
  <c r="Y4569" i="4"/>
  <c r="Y4570" i="4"/>
  <c r="Y4571" i="4"/>
  <c r="Y4572" i="4"/>
  <c r="Y4573" i="4"/>
  <c r="Y4574" i="4"/>
  <c r="Y4575" i="4"/>
  <c r="Y4576" i="4"/>
  <c r="Y4577" i="4"/>
  <c r="Y4578" i="4"/>
  <c r="Y4579" i="4"/>
  <c r="Y4580" i="4"/>
  <c r="Y4581" i="4"/>
  <c r="Y4582" i="4"/>
  <c r="Y4583" i="4"/>
  <c r="Y4584" i="4"/>
  <c r="Y4585" i="4"/>
  <c r="Y4586" i="4"/>
  <c r="Y4587" i="4"/>
  <c r="Y4588" i="4"/>
  <c r="Y4589" i="4"/>
  <c r="Y4590" i="4"/>
  <c r="Y4591" i="4"/>
  <c r="Y4592" i="4"/>
  <c r="Y4593" i="4"/>
  <c r="Y4594" i="4"/>
  <c r="Y4595" i="4"/>
  <c r="Y4596" i="4"/>
  <c r="Y4597" i="4"/>
  <c r="Y4598" i="4"/>
  <c r="Y4599" i="4"/>
  <c r="Y4600" i="4"/>
  <c r="Y4601" i="4"/>
  <c r="Y4602" i="4"/>
  <c r="Y4603" i="4"/>
  <c r="Y4604" i="4"/>
  <c r="Y4605" i="4"/>
  <c r="Y4606" i="4"/>
  <c r="Y3" i="4"/>
  <c r="Z1" i="4" l="1"/>
  <c r="X4603" i="4" l="1"/>
  <c r="X4599" i="4"/>
  <c r="X4595" i="4"/>
  <c r="X4591" i="4"/>
  <c r="X4587" i="4"/>
  <c r="X4583" i="4"/>
  <c r="X4579" i="4"/>
  <c r="X4575" i="4"/>
  <c r="X4571" i="4"/>
  <c r="X4567" i="4"/>
  <c r="X4563" i="4"/>
  <c r="X4559" i="4"/>
  <c r="X4555" i="4"/>
  <c r="X4551" i="4"/>
  <c r="X4547" i="4"/>
  <c r="X4543" i="4"/>
  <c r="X4539" i="4"/>
  <c r="X4535" i="4"/>
  <c r="X4531" i="4"/>
  <c r="X4527" i="4"/>
  <c r="X4523" i="4"/>
  <c r="X4519" i="4"/>
  <c r="X4515" i="4"/>
  <c r="X4511" i="4"/>
  <c r="X4507" i="4"/>
  <c r="X4503" i="4"/>
  <c r="X4499" i="4"/>
  <c r="X4495" i="4"/>
  <c r="X4491" i="4"/>
  <c r="X4487" i="4"/>
  <c r="X4483" i="4"/>
  <c r="X4479" i="4"/>
  <c r="X4475" i="4"/>
  <c r="X4471" i="4"/>
  <c r="X4467" i="4"/>
  <c r="X4463" i="4"/>
  <c r="X4459" i="4"/>
  <c r="X4455" i="4"/>
  <c r="X4451" i="4"/>
  <c r="X4447" i="4"/>
  <c r="X4443" i="4"/>
  <c r="X4439" i="4"/>
  <c r="X4435" i="4"/>
  <c r="X4431" i="4"/>
  <c r="X4427" i="4"/>
  <c r="X4423" i="4"/>
  <c r="X4419" i="4"/>
  <c r="X4415" i="4"/>
  <c r="X4411" i="4"/>
  <c r="X4407" i="4"/>
  <c r="X4403" i="4"/>
  <c r="X4399" i="4"/>
  <c r="X4395" i="4"/>
  <c r="X4391" i="4"/>
  <c r="X4387" i="4"/>
  <c r="X4383" i="4"/>
  <c r="X4379" i="4"/>
  <c r="X4375" i="4"/>
  <c r="X4371" i="4"/>
  <c r="X4367" i="4"/>
  <c r="X4363" i="4"/>
  <c r="X4359" i="4"/>
  <c r="X4355" i="4"/>
  <c r="X4351" i="4"/>
  <c r="X4347" i="4"/>
  <c r="X4343" i="4"/>
  <c r="X4339" i="4"/>
  <c r="X4335" i="4"/>
  <c r="X4331" i="4"/>
  <c r="X4327" i="4"/>
  <c r="X4323" i="4"/>
  <c r="X4319" i="4"/>
  <c r="X4315" i="4"/>
  <c r="X4311" i="4"/>
  <c r="X4307" i="4"/>
  <c r="X4303" i="4"/>
  <c r="X4299" i="4"/>
  <c r="X4295" i="4"/>
  <c r="X4291" i="4"/>
  <c r="X4287" i="4"/>
  <c r="X4283" i="4"/>
  <c r="X4279" i="4"/>
  <c r="X4275" i="4"/>
  <c r="X4271" i="4"/>
  <c r="X4267" i="4"/>
  <c r="X4263" i="4"/>
  <c r="X4259" i="4"/>
  <c r="X4255" i="4"/>
  <c r="X4251" i="4"/>
  <c r="X4247" i="4"/>
  <c r="X4243" i="4"/>
  <c r="X4239" i="4"/>
  <c r="X4235" i="4"/>
  <c r="X4231" i="4"/>
  <c r="X4227" i="4"/>
  <c r="X4223" i="4"/>
  <c r="X4219" i="4"/>
  <c r="X4215" i="4"/>
  <c r="X4211" i="4"/>
  <c r="X4207" i="4"/>
  <c r="X4203" i="4"/>
  <c r="X4199" i="4"/>
  <c r="X4195" i="4"/>
  <c r="X4191" i="4"/>
  <c r="X4187" i="4"/>
  <c r="X4183" i="4"/>
  <c r="X4179" i="4"/>
  <c r="X4175" i="4"/>
  <c r="X4171" i="4"/>
  <c r="X4167" i="4"/>
  <c r="X4163" i="4"/>
  <c r="X4159" i="4"/>
  <c r="X4155" i="4"/>
  <c r="X4151" i="4"/>
  <c r="X4147" i="4"/>
  <c r="X4143" i="4"/>
  <c r="X4139" i="4"/>
  <c r="X4135" i="4"/>
  <c r="X4131" i="4"/>
  <c r="X4127" i="4"/>
  <c r="X4123" i="4"/>
  <c r="X4119" i="4"/>
  <c r="X4115" i="4"/>
  <c r="X4111" i="4"/>
  <c r="X4107" i="4"/>
  <c r="X4103" i="4"/>
  <c r="X4099" i="4"/>
  <c r="X4095" i="4"/>
  <c r="X4091" i="4"/>
  <c r="X4087" i="4"/>
  <c r="X4083" i="4"/>
  <c r="X4079" i="4"/>
  <c r="X4075" i="4"/>
  <c r="X4071" i="4"/>
  <c r="X4067" i="4"/>
  <c r="X4063" i="4"/>
  <c r="X4059" i="4"/>
  <c r="X4055" i="4"/>
  <c r="X4051" i="4"/>
  <c r="X4047" i="4"/>
  <c r="X4043" i="4"/>
  <c r="X4035" i="4"/>
  <c r="X4031" i="4"/>
  <c r="X4027" i="4"/>
  <c r="X4023" i="4"/>
  <c r="X4019" i="4"/>
  <c r="X4015" i="4"/>
  <c r="X4011" i="4"/>
  <c r="X4007" i="4"/>
  <c r="X4003" i="4"/>
  <c r="X3999" i="4"/>
  <c r="X3995" i="4"/>
  <c r="X3991" i="4"/>
  <c r="X3983" i="4"/>
  <c r="X3979" i="4"/>
  <c r="X3975" i="4"/>
  <c r="X3971" i="4"/>
  <c r="X3967" i="4"/>
  <c r="X3963" i="4"/>
  <c r="X3959" i="4"/>
  <c r="X3955" i="4"/>
  <c r="X3951" i="4"/>
  <c r="X3947" i="4"/>
  <c r="X3943" i="4"/>
  <c r="X3939" i="4"/>
  <c r="X3935" i="4"/>
  <c r="X3931" i="4"/>
  <c r="X3927" i="4"/>
  <c r="X3923" i="4"/>
  <c r="X3919" i="4"/>
  <c r="X3915" i="4"/>
  <c r="X3911" i="4"/>
  <c r="X3907" i="4"/>
  <c r="X3903" i="4"/>
  <c r="X3899" i="4"/>
  <c r="X3891" i="4"/>
  <c r="X3887" i="4"/>
  <c r="X3883" i="4"/>
  <c r="X3879" i="4"/>
  <c r="X3875" i="4"/>
  <c r="X3871" i="4"/>
  <c r="X3867" i="4"/>
  <c r="X3863" i="4"/>
  <c r="X3859" i="4"/>
  <c r="X3855" i="4"/>
  <c r="X3851" i="4"/>
  <c r="X3847" i="4"/>
  <c r="X3839" i="4"/>
  <c r="X3835" i="4"/>
  <c r="X3831" i="4"/>
  <c r="X3827" i="4"/>
  <c r="X3823" i="4"/>
  <c r="X3819" i="4"/>
  <c r="X3815" i="4"/>
  <c r="X3811" i="4"/>
  <c r="X3807" i="4"/>
  <c r="X3803" i="4"/>
  <c r="X3799" i="4"/>
  <c r="X3795" i="4"/>
  <c r="X3791" i="4"/>
  <c r="X3787" i="4"/>
  <c r="X3783" i="4"/>
  <c r="X3779" i="4"/>
  <c r="X3775" i="4"/>
  <c r="X3771" i="4"/>
  <c r="X3767" i="4"/>
  <c r="X3763" i="4"/>
  <c r="X3759" i="4"/>
  <c r="X3755" i="4"/>
  <c r="X3747" i="4"/>
  <c r="X3743" i="4"/>
  <c r="X3739" i="4"/>
  <c r="X3735" i="4"/>
  <c r="X3731" i="4"/>
  <c r="X3727" i="4"/>
  <c r="X3723" i="4"/>
  <c r="X3719" i="4"/>
  <c r="X3715" i="4"/>
  <c r="X3711" i="4"/>
  <c r="X3707" i="4"/>
  <c r="X3703" i="4"/>
  <c r="X3695" i="4"/>
  <c r="X3691" i="4"/>
  <c r="X3687" i="4"/>
  <c r="X3683" i="4"/>
  <c r="X3679" i="4"/>
  <c r="X3675" i="4"/>
  <c r="X3671" i="4"/>
  <c r="X3667" i="4"/>
  <c r="X3663" i="4"/>
  <c r="X4" i="4"/>
  <c r="X5" i="4"/>
  <c r="X8" i="4"/>
  <c r="X9" i="4"/>
  <c r="X12" i="4"/>
  <c r="X13" i="4"/>
  <c r="X14" i="4"/>
  <c r="X16" i="4"/>
  <c r="X17" i="4"/>
  <c r="X20" i="4"/>
  <c r="X21" i="4"/>
  <c r="X24" i="4"/>
  <c r="X25" i="4"/>
  <c r="X26" i="4"/>
  <c r="X28" i="4"/>
  <c r="X29" i="4"/>
  <c r="X32" i="4"/>
  <c r="X33" i="4"/>
  <c r="X36" i="4"/>
  <c r="X37" i="4"/>
  <c r="X38" i="4"/>
  <c r="X40" i="4"/>
  <c r="X41" i="4"/>
  <c r="X44" i="4"/>
  <c r="X45" i="4"/>
  <c r="X48" i="4"/>
  <c r="X49" i="4"/>
  <c r="X50" i="4"/>
  <c r="X52" i="4"/>
  <c r="X53" i="4"/>
  <c r="X54" i="4"/>
  <c r="X56" i="4"/>
  <c r="X57" i="4"/>
  <c r="X58" i="4"/>
  <c r="X60" i="4"/>
  <c r="X61" i="4"/>
  <c r="X62" i="4"/>
  <c r="X64" i="4"/>
  <c r="X65" i="4"/>
  <c r="X66" i="4"/>
  <c r="X68" i="4"/>
  <c r="X69" i="4"/>
  <c r="X70" i="4"/>
  <c r="X72" i="4"/>
  <c r="X73" i="4"/>
  <c r="X74" i="4"/>
  <c r="X76" i="4"/>
  <c r="X77" i="4"/>
  <c r="X78" i="4"/>
  <c r="X80" i="4"/>
  <c r="X81" i="4"/>
  <c r="X82" i="4"/>
  <c r="X84" i="4"/>
  <c r="X85" i="4"/>
  <c r="X86" i="4"/>
  <c r="X88" i="4"/>
  <c r="X89" i="4"/>
  <c r="X90" i="4"/>
  <c r="X92" i="4"/>
  <c r="X93" i="4"/>
  <c r="X94" i="4"/>
  <c r="X96" i="4"/>
  <c r="X97" i="4"/>
  <c r="X98" i="4"/>
  <c r="X100" i="4"/>
  <c r="X101" i="4"/>
  <c r="X102" i="4"/>
  <c r="X104" i="4"/>
  <c r="X105" i="4"/>
  <c r="X106" i="4"/>
  <c r="X108" i="4"/>
  <c r="X109" i="4"/>
  <c r="X110" i="4"/>
  <c r="X112" i="4"/>
  <c r="X113" i="4"/>
  <c r="X114" i="4"/>
  <c r="X116" i="4"/>
  <c r="X117" i="4"/>
  <c r="X118" i="4"/>
  <c r="X120" i="4"/>
  <c r="X121" i="4"/>
  <c r="X122" i="4"/>
  <c r="X124" i="4"/>
  <c r="X125" i="4"/>
  <c r="X126" i="4"/>
  <c r="X128" i="4"/>
  <c r="X129" i="4"/>
  <c r="X130" i="4"/>
  <c r="X132" i="4"/>
  <c r="X133" i="4"/>
  <c r="X134" i="4"/>
  <c r="X136" i="4"/>
  <c r="X137" i="4"/>
  <c r="X138" i="4"/>
  <c r="X140" i="4"/>
  <c r="X141" i="4"/>
  <c r="X142" i="4"/>
  <c r="X144" i="4"/>
  <c r="X145" i="4"/>
  <c r="X146" i="4"/>
  <c r="X148" i="4"/>
  <c r="X149" i="4"/>
  <c r="X150" i="4"/>
  <c r="X152" i="4"/>
  <c r="X153" i="4"/>
  <c r="X154" i="4"/>
  <c r="X156" i="4"/>
  <c r="X157" i="4"/>
  <c r="X158" i="4"/>
  <c r="X160" i="4"/>
  <c r="X161" i="4"/>
  <c r="X162" i="4"/>
  <c r="X164" i="4"/>
  <c r="X165" i="4"/>
  <c r="X166" i="4"/>
  <c r="X168" i="4"/>
  <c r="X169" i="4"/>
  <c r="X170" i="4"/>
  <c r="X172" i="4"/>
  <c r="X173" i="4"/>
  <c r="X174" i="4"/>
  <c r="X176" i="4"/>
  <c r="X177" i="4"/>
  <c r="X178" i="4"/>
  <c r="X180" i="4"/>
  <c r="X181" i="4"/>
  <c r="X182" i="4"/>
  <c r="X184" i="4"/>
  <c r="X185" i="4"/>
  <c r="X186" i="4"/>
  <c r="X188" i="4"/>
  <c r="X189" i="4"/>
  <c r="X190" i="4"/>
  <c r="X192" i="4"/>
  <c r="X193" i="4"/>
  <c r="X194" i="4"/>
  <c r="X196" i="4"/>
  <c r="X197" i="4"/>
  <c r="X198" i="4"/>
  <c r="X200" i="4"/>
  <c r="X201" i="4"/>
  <c r="X202" i="4"/>
  <c r="X204" i="4"/>
  <c r="X205" i="4"/>
  <c r="X206" i="4"/>
  <c r="X208" i="4"/>
  <c r="X209" i="4"/>
  <c r="X210" i="4"/>
  <c r="X212" i="4"/>
  <c r="X213" i="4"/>
  <c r="X214" i="4"/>
  <c r="X216" i="4"/>
  <c r="X217" i="4"/>
  <c r="X218" i="4"/>
  <c r="X220" i="4"/>
  <c r="X221" i="4"/>
  <c r="X222" i="4"/>
  <c r="X224" i="4"/>
  <c r="X225" i="4"/>
  <c r="X226" i="4"/>
  <c r="X228" i="4"/>
  <c r="X229" i="4"/>
  <c r="X230" i="4"/>
  <c r="X232" i="4"/>
  <c r="X233" i="4"/>
  <c r="X234" i="4"/>
  <c r="X236" i="4"/>
  <c r="X237" i="4"/>
  <c r="X238" i="4"/>
  <c r="X240" i="4"/>
  <c r="X241" i="4"/>
  <c r="X242" i="4"/>
  <c r="X244" i="4"/>
  <c r="X245" i="4"/>
  <c r="X246" i="4"/>
  <c r="X248" i="4"/>
  <c r="X249" i="4"/>
  <c r="X250" i="4"/>
  <c r="X252" i="4"/>
  <c r="X253" i="4"/>
  <c r="X254" i="4"/>
  <c r="X256" i="4"/>
  <c r="X257" i="4"/>
  <c r="X258" i="4"/>
  <c r="X260" i="4"/>
  <c r="X261" i="4"/>
  <c r="X262" i="4"/>
  <c r="X264" i="4"/>
  <c r="X265" i="4"/>
  <c r="X266" i="4"/>
  <c r="X268" i="4"/>
  <c r="X269" i="4"/>
  <c r="X270" i="4"/>
  <c r="X272" i="4"/>
  <c r="X273" i="4"/>
  <c r="X274" i="4"/>
  <c r="X276" i="4"/>
  <c r="X277" i="4"/>
  <c r="X278" i="4"/>
  <c r="X280" i="4"/>
  <c r="X281" i="4"/>
  <c r="X282" i="4"/>
  <c r="X284" i="4"/>
  <c r="X285" i="4"/>
  <c r="X286" i="4"/>
  <c r="X288" i="4"/>
  <c r="X289" i="4"/>
  <c r="X290" i="4"/>
  <c r="X292" i="4"/>
  <c r="X293" i="4"/>
  <c r="X294" i="4"/>
  <c r="X296" i="4"/>
  <c r="X297" i="4"/>
  <c r="X298" i="4"/>
  <c r="X300" i="4"/>
  <c r="X301" i="4"/>
  <c r="X302" i="4"/>
  <c r="X304" i="4"/>
  <c r="X305" i="4"/>
  <c r="X306" i="4"/>
  <c r="X308" i="4"/>
  <c r="X309" i="4"/>
  <c r="X310" i="4"/>
  <c r="X312" i="4"/>
  <c r="X313" i="4"/>
  <c r="X314" i="4"/>
  <c r="X316" i="4"/>
  <c r="X317" i="4"/>
  <c r="X318" i="4"/>
  <c r="X320" i="4"/>
  <c r="X321" i="4"/>
  <c r="X322" i="4"/>
  <c r="X324" i="4"/>
  <c r="X325" i="4"/>
  <c r="X326" i="4"/>
  <c r="X328" i="4"/>
  <c r="X329" i="4"/>
  <c r="X330" i="4"/>
  <c r="X332" i="4"/>
  <c r="X333" i="4"/>
  <c r="X334" i="4"/>
  <c r="X336" i="4"/>
  <c r="X337" i="4"/>
  <c r="X338" i="4"/>
  <c r="X340" i="4"/>
  <c r="X341" i="4"/>
  <c r="X342" i="4"/>
  <c r="X344" i="4"/>
  <c r="X345" i="4"/>
  <c r="X346" i="4"/>
  <c r="X348" i="4"/>
  <c r="X349" i="4"/>
  <c r="X350" i="4"/>
  <c r="X352" i="4"/>
  <c r="X353" i="4"/>
  <c r="X354" i="4"/>
  <c r="X356" i="4"/>
  <c r="X357" i="4"/>
  <c r="X358" i="4"/>
  <c r="X360" i="4"/>
  <c r="X361" i="4"/>
  <c r="X362" i="4"/>
  <c r="X364" i="4"/>
  <c r="X365" i="4"/>
  <c r="X366" i="4"/>
  <c r="X368" i="4"/>
  <c r="X369" i="4"/>
  <c r="X370" i="4"/>
  <c r="X372" i="4"/>
  <c r="X373" i="4"/>
  <c r="X374" i="4"/>
  <c r="X376" i="4"/>
  <c r="X377" i="4"/>
  <c r="X378" i="4"/>
  <c r="X380" i="4"/>
  <c r="X381" i="4"/>
  <c r="X382" i="4"/>
  <c r="X384" i="4"/>
  <c r="X385" i="4"/>
  <c r="X386" i="4"/>
  <c r="X388" i="4"/>
  <c r="X389" i="4"/>
  <c r="X390" i="4"/>
  <c r="X392" i="4"/>
  <c r="X393" i="4"/>
  <c r="X394" i="4"/>
  <c r="X396" i="4"/>
  <c r="X397" i="4"/>
  <c r="X398" i="4"/>
  <c r="X400" i="4"/>
  <c r="X401" i="4"/>
  <c r="X402" i="4"/>
  <c r="X404" i="4"/>
  <c r="X405" i="4"/>
  <c r="X406" i="4"/>
  <c r="X408" i="4"/>
  <c r="X409" i="4"/>
  <c r="X410" i="4"/>
  <c r="X412" i="4"/>
  <c r="X413" i="4"/>
  <c r="X414" i="4"/>
  <c r="X416" i="4"/>
  <c r="X417" i="4"/>
  <c r="X418" i="4"/>
  <c r="X420" i="4"/>
  <c r="X421" i="4"/>
  <c r="X422" i="4"/>
  <c r="X424" i="4"/>
  <c r="X425" i="4"/>
  <c r="X426" i="4"/>
  <c r="X428" i="4"/>
  <c r="X429" i="4"/>
  <c r="X430" i="4"/>
  <c r="X432" i="4"/>
  <c r="X433" i="4"/>
  <c r="X434" i="4"/>
  <c r="X436" i="4"/>
  <c r="X437" i="4"/>
  <c r="X438" i="4"/>
  <c r="X440" i="4"/>
  <c r="X441" i="4"/>
  <c r="X442" i="4"/>
  <c r="X444" i="4"/>
  <c r="X445" i="4"/>
  <c r="X446" i="4"/>
  <c r="X448" i="4"/>
  <c r="X449" i="4"/>
  <c r="X450" i="4"/>
  <c r="X452" i="4"/>
  <c r="X453" i="4"/>
  <c r="X454" i="4"/>
  <c r="X456" i="4"/>
  <c r="X457" i="4"/>
  <c r="X458" i="4"/>
  <c r="X460" i="4"/>
  <c r="X461" i="4"/>
  <c r="X462" i="4"/>
  <c r="X464" i="4"/>
  <c r="X465" i="4"/>
  <c r="X466" i="4"/>
  <c r="X468" i="4"/>
  <c r="X469" i="4"/>
  <c r="X470" i="4"/>
  <c r="X472" i="4"/>
  <c r="X473" i="4"/>
  <c r="X474" i="4"/>
  <c r="X476" i="4"/>
  <c r="X477" i="4"/>
  <c r="X478" i="4"/>
  <c r="X480" i="4"/>
  <c r="X481" i="4"/>
  <c r="X482" i="4"/>
  <c r="X484" i="4"/>
  <c r="X485" i="4"/>
  <c r="X486" i="4"/>
  <c r="X488" i="4"/>
  <c r="X489" i="4"/>
  <c r="X490" i="4"/>
  <c r="X492" i="4"/>
  <c r="X493" i="4"/>
  <c r="X494" i="4"/>
  <c r="X496" i="4"/>
  <c r="X497" i="4"/>
  <c r="X498" i="4"/>
  <c r="X500" i="4"/>
  <c r="X501" i="4"/>
  <c r="X502" i="4"/>
  <c r="X504" i="4"/>
  <c r="X505" i="4"/>
  <c r="X506" i="4"/>
  <c r="X508" i="4"/>
  <c r="X509" i="4"/>
  <c r="X510" i="4"/>
  <c r="X512" i="4"/>
  <c r="X513" i="4"/>
  <c r="X514" i="4"/>
  <c r="X516" i="4"/>
  <c r="X517" i="4"/>
  <c r="X518" i="4"/>
  <c r="X520" i="4"/>
  <c r="X521" i="4"/>
  <c r="X522" i="4"/>
  <c r="X524" i="4"/>
  <c r="X525" i="4"/>
  <c r="X526" i="4"/>
  <c r="X528" i="4"/>
  <c r="X529" i="4"/>
  <c r="X530" i="4"/>
  <c r="X532" i="4"/>
  <c r="X533" i="4"/>
  <c r="X534" i="4"/>
  <c r="X536" i="4"/>
  <c r="X537" i="4"/>
  <c r="X538" i="4"/>
  <c r="X540" i="4"/>
  <c r="X541" i="4"/>
  <c r="X542" i="4"/>
  <c r="X544" i="4"/>
  <c r="X545" i="4"/>
  <c r="X546" i="4"/>
  <c r="X548" i="4"/>
  <c r="X549" i="4"/>
  <c r="X550" i="4"/>
  <c r="X552" i="4"/>
  <c r="X553" i="4"/>
  <c r="X554" i="4"/>
  <c r="X556" i="4"/>
  <c r="X557" i="4"/>
  <c r="X558" i="4"/>
  <c r="X560" i="4"/>
  <c r="X561" i="4"/>
  <c r="X562" i="4"/>
  <c r="X564" i="4"/>
  <c r="X565" i="4"/>
  <c r="X566" i="4"/>
  <c r="X568" i="4"/>
  <c r="X569" i="4"/>
  <c r="X570" i="4"/>
  <c r="X572" i="4"/>
  <c r="X573" i="4"/>
  <c r="X574" i="4"/>
  <c r="X576" i="4"/>
  <c r="X577" i="4"/>
  <c r="X578" i="4"/>
  <c r="X580" i="4"/>
  <c r="X581" i="4"/>
  <c r="X582" i="4"/>
  <c r="X584" i="4"/>
  <c r="X585" i="4"/>
  <c r="X586" i="4"/>
  <c r="X588" i="4"/>
  <c r="X589" i="4"/>
  <c r="X590" i="4"/>
  <c r="X592" i="4"/>
  <c r="X593" i="4"/>
  <c r="X594" i="4"/>
  <c r="X596" i="4"/>
  <c r="X597" i="4"/>
  <c r="X598" i="4"/>
  <c r="X600" i="4"/>
  <c r="X601" i="4"/>
  <c r="X602" i="4"/>
  <c r="X604" i="4"/>
  <c r="X605" i="4"/>
  <c r="X606" i="4"/>
  <c r="X608" i="4"/>
  <c r="X609" i="4"/>
  <c r="X610" i="4"/>
  <c r="X612" i="4"/>
  <c r="X613" i="4"/>
  <c r="X614" i="4"/>
  <c r="X616" i="4"/>
  <c r="X617" i="4"/>
  <c r="X618" i="4"/>
  <c r="X620" i="4"/>
  <c r="X621" i="4"/>
  <c r="X622" i="4"/>
  <c r="X624" i="4"/>
  <c r="X625" i="4"/>
  <c r="X626" i="4"/>
  <c r="X628" i="4"/>
  <c r="X629" i="4"/>
  <c r="X630" i="4"/>
  <c r="X632" i="4"/>
  <c r="X633" i="4"/>
  <c r="X634" i="4"/>
  <c r="X636" i="4"/>
  <c r="X637" i="4"/>
  <c r="X638" i="4"/>
  <c r="X640" i="4"/>
  <c r="X641" i="4"/>
  <c r="X642" i="4"/>
  <c r="X644" i="4"/>
  <c r="X645" i="4"/>
  <c r="X646" i="4"/>
  <c r="X648" i="4"/>
  <c r="X649" i="4"/>
  <c r="X650" i="4"/>
  <c r="X652" i="4"/>
  <c r="X653" i="4"/>
  <c r="X654" i="4"/>
  <c r="X656" i="4"/>
  <c r="X657" i="4"/>
  <c r="X658" i="4"/>
  <c r="X660" i="4"/>
  <c r="X661" i="4"/>
  <c r="X662" i="4"/>
  <c r="X664" i="4"/>
  <c r="X665" i="4"/>
  <c r="X666" i="4"/>
  <c r="X668" i="4"/>
  <c r="X669" i="4"/>
  <c r="X670" i="4"/>
  <c r="X672" i="4"/>
  <c r="X673" i="4"/>
  <c r="X674" i="4"/>
  <c r="X676" i="4"/>
  <c r="X677" i="4"/>
  <c r="X678" i="4"/>
  <c r="X680" i="4"/>
  <c r="X681" i="4"/>
  <c r="X682" i="4"/>
  <c r="X684" i="4"/>
  <c r="X685" i="4"/>
  <c r="X686" i="4"/>
  <c r="X688" i="4"/>
  <c r="X689" i="4"/>
  <c r="X690" i="4"/>
  <c r="X692" i="4"/>
  <c r="X693" i="4"/>
  <c r="X694" i="4"/>
  <c r="X696" i="4"/>
  <c r="X697" i="4"/>
  <c r="X698" i="4"/>
  <c r="X700" i="4"/>
  <c r="X701" i="4"/>
  <c r="X702" i="4"/>
  <c r="X704" i="4"/>
  <c r="X705" i="4"/>
  <c r="X706" i="4"/>
  <c r="X708" i="4"/>
  <c r="X709" i="4"/>
  <c r="X710" i="4"/>
  <c r="X712" i="4"/>
  <c r="X713" i="4"/>
  <c r="X714" i="4"/>
  <c r="X716" i="4"/>
  <c r="X717" i="4"/>
  <c r="X718" i="4"/>
  <c r="X720" i="4"/>
  <c r="X721" i="4"/>
  <c r="X722" i="4"/>
  <c r="X724" i="4"/>
  <c r="X725" i="4"/>
  <c r="X726" i="4"/>
  <c r="X728" i="4"/>
  <c r="X729" i="4"/>
  <c r="X730" i="4"/>
  <c r="X732" i="4"/>
  <c r="X733" i="4"/>
  <c r="X734" i="4"/>
  <c r="X736" i="4"/>
  <c r="X737" i="4"/>
  <c r="X738" i="4"/>
  <c r="X740" i="4"/>
  <c r="X741" i="4"/>
  <c r="X742" i="4"/>
  <c r="X744" i="4"/>
  <c r="X745" i="4"/>
  <c r="X746" i="4"/>
  <c r="X748" i="4"/>
  <c r="X749" i="4"/>
  <c r="X750" i="4"/>
  <c r="X752" i="4"/>
  <c r="X753" i="4"/>
  <c r="X754" i="4"/>
  <c r="X756" i="4"/>
  <c r="X757" i="4"/>
  <c r="X758" i="4"/>
  <c r="X759" i="4"/>
  <c r="X760" i="4"/>
  <c r="X761" i="4"/>
  <c r="X762" i="4"/>
  <c r="X764" i="4"/>
  <c r="X765" i="4"/>
  <c r="X766" i="4"/>
  <c r="X768" i="4"/>
  <c r="X769" i="4"/>
  <c r="X770" i="4"/>
  <c r="X772" i="4"/>
  <c r="X773" i="4"/>
  <c r="X774" i="4"/>
  <c r="X776" i="4"/>
  <c r="X777" i="4"/>
  <c r="X778" i="4"/>
  <c r="X780" i="4"/>
  <c r="X781" i="4"/>
  <c r="X782" i="4"/>
  <c r="X784" i="4"/>
  <c r="X785" i="4"/>
  <c r="X786" i="4"/>
  <c r="X788" i="4"/>
  <c r="X789" i="4"/>
  <c r="X790" i="4"/>
  <c r="X792" i="4"/>
  <c r="X793" i="4"/>
  <c r="X794" i="4"/>
  <c r="X796" i="4"/>
  <c r="X797" i="4"/>
  <c r="X798" i="4"/>
  <c r="X800" i="4"/>
  <c r="X801" i="4"/>
  <c r="X802" i="4"/>
  <c r="X804" i="4"/>
  <c r="X805" i="4"/>
  <c r="X806" i="4"/>
  <c r="X808" i="4"/>
  <c r="X809" i="4"/>
  <c r="X810" i="4"/>
  <c r="X812" i="4"/>
  <c r="X813" i="4"/>
  <c r="X814" i="4"/>
  <c r="X816" i="4"/>
  <c r="X817" i="4"/>
  <c r="X818" i="4"/>
  <c r="X820" i="4"/>
  <c r="X821" i="4"/>
  <c r="X822" i="4"/>
  <c r="X824" i="4"/>
  <c r="X825" i="4"/>
  <c r="X826" i="4"/>
  <c r="X828" i="4"/>
  <c r="X829" i="4"/>
  <c r="X830" i="4"/>
  <c r="X832" i="4"/>
  <c r="X833" i="4"/>
  <c r="X834" i="4"/>
  <c r="X836" i="4"/>
  <c r="X837" i="4"/>
  <c r="X838" i="4"/>
  <c r="X840" i="4"/>
  <c r="X841" i="4"/>
  <c r="X842" i="4"/>
  <c r="X844" i="4"/>
  <c r="X845" i="4"/>
  <c r="X846" i="4"/>
  <c r="X848" i="4"/>
  <c r="X849" i="4"/>
  <c r="X850" i="4"/>
  <c r="X852" i="4"/>
  <c r="X853" i="4"/>
  <c r="X854" i="4"/>
  <c r="X856" i="4"/>
  <c r="X857" i="4"/>
  <c r="X858" i="4"/>
  <c r="X860" i="4"/>
  <c r="X861" i="4"/>
  <c r="X862" i="4"/>
  <c r="X864" i="4"/>
  <c r="X865" i="4"/>
  <c r="X866" i="4"/>
  <c r="X868" i="4"/>
  <c r="X869" i="4"/>
  <c r="X870" i="4"/>
  <c r="X872" i="4"/>
  <c r="X873" i="4"/>
  <c r="X874" i="4"/>
  <c r="X876" i="4"/>
  <c r="X877" i="4"/>
  <c r="X878" i="4"/>
  <c r="X880" i="4"/>
  <c r="X881" i="4"/>
  <c r="X882" i="4"/>
  <c r="X884" i="4"/>
  <c r="X885" i="4"/>
  <c r="X886" i="4"/>
  <c r="X888" i="4"/>
  <c r="X889" i="4"/>
  <c r="X890" i="4"/>
  <c r="X892" i="4"/>
  <c r="X893" i="4"/>
  <c r="X894" i="4"/>
  <c r="X896" i="4"/>
  <c r="X897" i="4"/>
  <c r="X898" i="4"/>
  <c r="X900" i="4"/>
  <c r="X901" i="4"/>
  <c r="X902" i="4"/>
  <c r="X904" i="4"/>
  <c r="X905" i="4"/>
  <c r="X906" i="4"/>
  <c r="X908" i="4"/>
  <c r="X909" i="4"/>
  <c r="X910" i="4"/>
  <c r="X912" i="4"/>
  <c r="X913" i="4"/>
  <c r="X914" i="4"/>
  <c r="X916" i="4"/>
  <c r="X917" i="4"/>
  <c r="X918" i="4"/>
  <c r="X920" i="4"/>
  <c r="X921" i="4"/>
  <c r="X922" i="4"/>
  <c r="X924" i="4"/>
  <c r="X925" i="4"/>
  <c r="X926" i="4"/>
  <c r="X928" i="4"/>
  <c r="X929" i="4"/>
  <c r="X930" i="4"/>
  <c r="X932" i="4"/>
  <c r="X933" i="4"/>
  <c r="X934" i="4"/>
  <c r="X936" i="4"/>
  <c r="X937" i="4"/>
  <c r="X938" i="4"/>
  <c r="X940" i="4"/>
  <c r="X941" i="4"/>
  <c r="X942" i="4"/>
  <c r="X944" i="4"/>
  <c r="X945" i="4"/>
  <c r="X946" i="4"/>
  <c r="X948" i="4"/>
  <c r="X949" i="4"/>
  <c r="X950" i="4"/>
  <c r="X952" i="4"/>
  <c r="X953" i="4"/>
  <c r="X954" i="4"/>
  <c r="X956" i="4"/>
  <c r="X957" i="4"/>
  <c r="X958" i="4"/>
  <c r="X960" i="4"/>
  <c r="X961" i="4"/>
  <c r="X962" i="4"/>
  <c r="X964" i="4"/>
  <c r="X965" i="4"/>
  <c r="X966" i="4"/>
  <c r="X968" i="4"/>
  <c r="X969" i="4"/>
  <c r="X970" i="4"/>
  <c r="X972" i="4"/>
  <c r="X973" i="4"/>
  <c r="X974" i="4"/>
  <c r="X976" i="4"/>
  <c r="X977" i="4"/>
  <c r="X978" i="4"/>
  <c r="X980" i="4"/>
  <c r="X981" i="4"/>
  <c r="X982" i="4"/>
  <c r="X984" i="4"/>
  <c r="X985" i="4"/>
  <c r="X986" i="4"/>
  <c r="X988" i="4"/>
  <c r="X989" i="4"/>
  <c r="X990" i="4"/>
  <c r="X992" i="4"/>
  <c r="X993" i="4"/>
  <c r="X994" i="4"/>
  <c r="X996" i="4"/>
  <c r="X997" i="4"/>
  <c r="X998" i="4"/>
  <c r="X1000" i="4"/>
  <c r="X1001" i="4"/>
  <c r="X1002" i="4"/>
  <c r="X1004" i="4"/>
  <c r="X1005" i="4"/>
  <c r="X1006" i="4"/>
  <c r="X1008" i="4"/>
  <c r="X1009" i="4"/>
  <c r="X1010" i="4"/>
  <c r="X1012" i="4"/>
  <c r="X1013" i="4"/>
  <c r="X1014" i="4"/>
  <c r="X1016" i="4"/>
  <c r="X1017" i="4"/>
  <c r="X1018" i="4"/>
  <c r="X1020" i="4"/>
  <c r="X1021" i="4"/>
  <c r="X1022" i="4"/>
  <c r="X1024" i="4"/>
  <c r="X1025" i="4"/>
  <c r="X1026" i="4"/>
  <c r="X1028" i="4"/>
  <c r="X1029" i="4"/>
  <c r="X1030" i="4"/>
  <c r="X1032" i="4"/>
  <c r="X1033" i="4"/>
  <c r="X1034" i="4"/>
  <c r="X1036" i="4"/>
  <c r="X1037" i="4"/>
  <c r="X1038" i="4"/>
  <c r="X1040" i="4"/>
  <c r="X1041" i="4"/>
  <c r="X1042" i="4"/>
  <c r="X1044" i="4"/>
  <c r="X1045" i="4"/>
  <c r="X1046" i="4"/>
  <c r="X1048" i="4"/>
  <c r="X1049" i="4"/>
  <c r="X1050" i="4"/>
  <c r="X1052" i="4"/>
  <c r="X1053" i="4"/>
  <c r="X1054" i="4"/>
  <c r="X1056" i="4"/>
  <c r="X1057" i="4"/>
  <c r="X1058" i="4"/>
  <c r="X1060" i="4"/>
  <c r="X1061" i="4"/>
  <c r="X1062" i="4"/>
  <c r="X1064" i="4"/>
  <c r="X1065" i="4"/>
  <c r="X1066" i="4"/>
  <c r="X1068" i="4"/>
  <c r="X1069" i="4"/>
  <c r="X1070" i="4"/>
  <c r="X1072" i="4"/>
  <c r="X1073" i="4"/>
  <c r="X1074" i="4"/>
  <c r="X1076" i="4"/>
  <c r="X1077" i="4"/>
  <c r="X1078" i="4"/>
  <c r="X1080" i="4"/>
  <c r="X1081" i="4"/>
  <c r="X1082" i="4"/>
  <c r="X1084" i="4"/>
  <c r="X1085" i="4"/>
  <c r="X1086" i="4"/>
  <c r="X1088" i="4"/>
  <c r="X1089" i="4"/>
  <c r="X1090" i="4"/>
  <c r="X1092" i="4"/>
  <c r="X1093" i="4"/>
  <c r="X1094" i="4"/>
  <c r="X1096" i="4"/>
  <c r="X1097" i="4"/>
  <c r="X1098" i="4"/>
  <c r="X1100" i="4"/>
  <c r="X1101" i="4"/>
  <c r="X1102" i="4"/>
  <c r="X1104" i="4"/>
  <c r="X1105" i="4"/>
  <c r="X1106" i="4"/>
  <c r="X1108" i="4"/>
  <c r="X1109" i="4"/>
  <c r="X1110" i="4"/>
  <c r="X1112" i="4"/>
  <c r="X1113" i="4"/>
  <c r="X1114" i="4"/>
  <c r="X1116" i="4"/>
  <c r="X1117" i="4"/>
  <c r="X1118" i="4"/>
  <c r="X1120" i="4"/>
  <c r="X1121" i="4"/>
  <c r="X1122" i="4"/>
  <c r="X1124" i="4"/>
  <c r="X1125" i="4"/>
  <c r="X1126" i="4"/>
  <c r="X1128" i="4"/>
  <c r="X1129" i="4"/>
  <c r="X1130" i="4"/>
  <c r="X1132" i="4"/>
  <c r="X1133" i="4"/>
  <c r="X1134" i="4"/>
  <c r="X1136" i="4"/>
  <c r="X1137" i="4"/>
  <c r="X1138" i="4"/>
  <c r="X1140" i="4"/>
  <c r="X1141" i="4"/>
  <c r="X1142" i="4"/>
  <c r="X1144" i="4"/>
  <c r="X1145" i="4"/>
  <c r="X1146" i="4"/>
  <c r="X1148" i="4"/>
  <c r="X1149" i="4"/>
  <c r="X1150" i="4"/>
  <c r="X1152" i="4"/>
  <c r="X1153" i="4"/>
  <c r="X1154" i="4"/>
  <c r="X1156" i="4"/>
  <c r="X1157" i="4"/>
  <c r="X1158" i="4"/>
  <c r="X1160" i="4"/>
  <c r="X1161" i="4"/>
  <c r="X1162" i="4"/>
  <c r="X1164" i="4"/>
  <c r="X1165" i="4"/>
  <c r="X1166" i="4"/>
  <c r="X1168" i="4"/>
  <c r="X1169" i="4"/>
  <c r="X1170" i="4"/>
  <c r="X1172" i="4"/>
  <c r="X1173" i="4"/>
  <c r="X1174" i="4"/>
  <c r="X1176" i="4"/>
  <c r="X1177" i="4"/>
  <c r="X1178" i="4"/>
  <c r="X1180" i="4"/>
  <c r="X1181" i="4"/>
  <c r="X1182" i="4"/>
  <c r="X1184" i="4"/>
  <c r="X1185" i="4"/>
  <c r="X1186" i="4"/>
  <c r="X1188" i="4"/>
  <c r="X1189" i="4"/>
  <c r="X1190" i="4"/>
  <c r="X1192" i="4"/>
  <c r="X1193" i="4"/>
  <c r="X1194" i="4"/>
  <c r="X1196" i="4"/>
  <c r="X1197" i="4"/>
  <c r="X1198" i="4"/>
  <c r="X1200" i="4"/>
  <c r="X1201" i="4"/>
  <c r="X1202" i="4"/>
  <c r="X1204" i="4"/>
  <c r="X1205" i="4"/>
  <c r="X1206" i="4"/>
  <c r="X1208" i="4"/>
  <c r="X1209" i="4"/>
  <c r="X1210" i="4"/>
  <c r="X1212" i="4"/>
  <c r="X1213" i="4"/>
  <c r="X1214" i="4"/>
  <c r="X1216" i="4"/>
  <c r="X1217" i="4"/>
  <c r="X1218" i="4"/>
  <c r="X1220" i="4"/>
  <c r="X1221" i="4"/>
  <c r="X1222" i="4"/>
  <c r="X1224" i="4"/>
  <c r="X1225" i="4"/>
  <c r="X1226" i="4"/>
  <c r="X1228" i="4"/>
  <c r="X1229" i="4"/>
  <c r="X1230" i="4"/>
  <c r="X1232" i="4"/>
  <c r="X1233" i="4"/>
  <c r="X1234" i="4"/>
  <c r="X1236" i="4"/>
  <c r="X1237" i="4"/>
  <c r="X1238" i="4"/>
  <c r="X1240" i="4"/>
  <c r="X1241" i="4"/>
  <c r="X1242" i="4"/>
  <c r="X1244" i="4"/>
  <c r="X1245" i="4"/>
  <c r="X1246" i="4"/>
  <c r="X1248" i="4"/>
  <c r="X1249" i="4"/>
  <c r="X1250" i="4"/>
  <c r="X1252" i="4"/>
  <c r="X1253" i="4"/>
  <c r="X1254" i="4"/>
  <c r="X1256" i="4"/>
  <c r="X1257" i="4"/>
  <c r="X1258" i="4"/>
  <c r="X1260" i="4"/>
  <c r="X1261" i="4"/>
  <c r="X1262" i="4"/>
  <c r="X1264" i="4"/>
  <c r="X1265" i="4"/>
  <c r="X1266" i="4"/>
  <c r="X1268" i="4"/>
  <c r="X1269" i="4"/>
  <c r="X1270" i="4"/>
  <c r="X1272" i="4"/>
  <c r="X1273" i="4"/>
  <c r="X1274" i="4"/>
  <c r="X1276" i="4"/>
  <c r="X1277" i="4"/>
  <c r="X1278" i="4"/>
  <c r="X1280" i="4"/>
  <c r="X1281" i="4"/>
  <c r="X1282" i="4"/>
  <c r="X1284" i="4"/>
  <c r="X1285" i="4"/>
  <c r="X1286" i="4"/>
  <c r="X1288" i="4"/>
  <c r="X1289" i="4"/>
  <c r="X1290" i="4"/>
  <c r="X1292" i="4"/>
  <c r="X1293" i="4"/>
  <c r="X1294" i="4"/>
  <c r="X1296" i="4"/>
  <c r="X1297" i="4"/>
  <c r="X1298" i="4"/>
  <c r="X1300" i="4"/>
  <c r="X1301" i="4"/>
  <c r="X1302" i="4"/>
  <c r="X1304" i="4"/>
  <c r="X1305" i="4"/>
  <c r="X1306" i="4"/>
  <c r="X1308" i="4"/>
  <c r="X1309" i="4"/>
  <c r="X1310" i="4"/>
  <c r="X1312" i="4"/>
  <c r="X1313" i="4"/>
  <c r="X1314" i="4"/>
  <c r="X1316" i="4"/>
  <c r="X1317" i="4"/>
  <c r="X1318" i="4"/>
  <c r="X1320" i="4"/>
  <c r="X1321" i="4"/>
  <c r="X1322" i="4"/>
  <c r="X1324" i="4"/>
  <c r="X1325" i="4"/>
  <c r="X1326" i="4"/>
  <c r="X1328" i="4"/>
  <c r="X1329" i="4"/>
  <c r="X1330" i="4"/>
  <c r="X1332" i="4"/>
  <c r="X1333" i="4"/>
  <c r="X1334" i="4"/>
  <c r="X1336" i="4"/>
  <c r="X1337" i="4"/>
  <c r="X1338" i="4"/>
  <c r="X1340" i="4"/>
  <c r="X1341" i="4"/>
  <c r="X1342" i="4"/>
  <c r="X1344" i="4"/>
  <c r="X1345" i="4"/>
  <c r="X1346" i="4"/>
  <c r="X1348" i="4"/>
  <c r="X1349" i="4"/>
  <c r="X1350" i="4"/>
  <c r="X1352" i="4"/>
  <c r="X1353" i="4"/>
  <c r="X1354" i="4"/>
  <c r="X1356" i="4"/>
  <c r="X1357" i="4"/>
  <c r="X1358" i="4"/>
  <c r="X1360" i="4"/>
  <c r="X1361" i="4"/>
  <c r="X1362" i="4"/>
  <c r="X1364" i="4"/>
  <c r="X1365" i="4"/>
  <c r="X1366" i="4"/>
  <c r="X1368" i="4"/>
  <c r="X1369" i="4"/>
  <c r="X1370" i="4"/>
  <c r="X1372" i="4"/>
  <c r="X1373" i="4"/>
  <c r="X1374" i="4"/>
  <c r="X1376" i="4"/>
  <c r="X1377" i="4"/>
  <c r="X1378" i="4"/>
  <c r="X1380" i="4"/>
  <c r="X1381" i="4"/>
  <c r="X1382" i="4"/>
  <c r="X1384" i="4"/>
  <c r="X1385" i="4"/>
  <c r="X1386" i="4"/>
  <c r="X1388" i="4"/>
  <c r="X1389" i="4"/>
  <c r="X1390" i="4"/>
  <c r="X1392" i="4"/>
  <c r="X1393" i="4"/>
  <c r="X1394" i="4"/>
  <c r="X1396" i="4"/>
  <c r="X1397" i="4"/>
  <c r="X1398" i="4"/>
  <c r="X1400" i="4"/>
  <c r="X1401" i="4"/>
  <c r="X1402" i="4"/>
  <c r="X1404" i="4"/>
  <c r="X1405" i="4"/>
  <c r="X1406" i="4"/>
  <c r="X1408" i="4"/>
  <c r="X1409" i="4"/>
  <c r="X1410" i="4"/>
  <c r="X1412" i="4"/>
  <c r="X1413" i="4"/>
  <c r="X1414" i="4"/>
  <c r="X1416" i="4"/>
  <c r="X1417" i="4"/>
  <c r="X1418" i="4"/>
  <c r="X1420" i="4"/>
  <c r="X1421" i="4"/>
  <c r="X1422" i="4"/>
  <c r="X1424" i="4"/>
  <c r="X1425" i="4"/>
  <c r="X1426" i="4"/>
  <c r="X1428" i="4"/>
  <c r="X1429" i="4"/>
  <c r="X1430" i="4"/>
  <c r="X1432" i="4"/>
  <c r="X1433" i="4"/>
  <c r="X1434" i="4"/>
  <c r="X1436" i="4"/>
  <c r="X1437" i="4"/>
  <c r="X1438" i="4"/>
  <c r="X1440" i="4"/>
  <c r="X1441" i="4"/>
  <c r="X1442" i="4"/>
  <c r="X1444" i="4"/>
  <c r="X1445" i="4"/>
  <c r="X1446" i="4"/>
  <c r="X1448" i="4"/>
  <c r="X1449" i="4"/>
  <c r="X1450" i="4"/>
  <c r="X1452" i="4"/>
  <c r="X1453" i="4"/>
  <c r="X1454" i="4"/>
  <c r="X1456" i="4"/>
  <c r="X1457" i="4"/>
  <c r="X1458" i="4"/>
  <c r="X1460" i="4"/>
  <c r="X1461" i="4"/>
  <c r="X1462" i="4"/>
  <c r="X1464" i="4"/>
  <c r="X1465" i="4"/>
  <c r="X1466" i="4"/>
  <c r="X1468" i="4"/>
  <c r="X1469" i="4"/>
  <c r="X1470" i="4"/>
  <c r="X1472" i="4"/>
  <c r="X1473" i="4"/>
  <c r="X1474" i="4"/>
  <c r="X1476" i="4"/>
  <c r="X1477" i="4"/>
  <c r="X1478" i="4"/>
  <c r="X1480" i="4"/>
  <c r="X1481" i="4"/>
  <c r="X1482" i="4"/>
  <c r="X1484" i="4"/>
  <c r="X1485" i="4"/>
  <c r="X1486" i="4"/>
  <c r="X1488" i="4"/>
  <c r="X1489" i="4"/>
  <c r="X1490" i="4"/>
  <c r="X1492" i="4"/>
  <c r="X1493" i="4"/>
  <c r="X1494" i="4"/>
  <c r="X1496" i="4"/>
  <c r="X1497" i="4"/>
  <c r="X1498" i="4"/>
  <c r="X1500" i="4"/>
  <c r="X1501" i="4"/>
  <c r="X1502" i="4"/>
  <c r="X1504" i="4"/>
  <c r="X1505" i="4"/>
  <c r="X1506" i="4"/>
  <c r="X1508" i="4"/>
  <c r="X1509" i="4"/>
  <c r="X1510" i="4"/>
  <c r="X1512" i="4"/>
  <c r="X1513" i="4"/>
  <c r="X1514" i="4"/>
  <c r="X1516" i="4"/>
  <c r="X1517" i="4"/>
  <c r="X1518" i="4"/>
  <c r="X1520" i="4"/>
  <c r="X1521" i="4"/>
  <c r="X1522" i="4"/>
  <c r="X1524" i="4"/>
  <c r="X1525" i="4"/>
  <c r="X1526" i="4"/>
  <c r="X1528" i="4"/>
  <c r="X1529" i="4"/>
  <c r="X1530" i="4"/>
  <c r="X1532" i="4"/>
  <c r="X1533" i="4"/>
  <c r="X1534" i="4"/>
  <c r="X1536" i="4"/>
  <c r="X1537" i="4"/>
  <c r="X1538" i="4"/>
  <c r="X1540" i="4"/>
  <c r="X1541" i="4"/>
  <c r="X1542" i="4"/>
  <c r="X1544" i="4"/>
  <c r="X1545" i="4"/>
  <c r="X1546" i="4"/>
  <c r="X1548" i="4"/>
  <c r="X1549" i="4"/>
  <c r="X1550" i="4"/>
  <c r="X1552" i="4"/>
  <c r="X1553" i="4"/>
  <c r="X1554" i="4"/>
  <c r="X1556" i="4"/>
  <c r="X1557" i="4"/>
  <c r="X1558" i="4"/>
  <c r="X1560" i="4"/>
  <c r="X1561" i="4"/>
  <c r="X1562" i="4"/>
  <c r="X1564" i="4"/>
  <c r="X1565" i="4"/>
  <c r="X1566" i="4"/>
  <c r="X1568" i="4"/>
  <c r="X1569" i="4"/>
  <c r="X1570" i="4"/>
  <c r="X1572" i="4"/>
  <c r="X1573" i="4"/>
  <c r="X1574" i="4"/>
  <c r="X1576" i="4"/>
  <c r="X1577" i="4"/>
  <c r="X1578" i="4"/>
  <c r="X1580" i="4"/>
  <c r="X1581" i="4"/>
  <c r="X1582" i="4"/>
  <c r="X1584" i="4"/>
  <c r="X1585" i="4"/>
  <c r="X1586" i="4"/>
  <c r="X1588" i="4"/>
  <c r="X1589" i="4"/>
  <c r="X1590" i="4"/>
  <c r="X1592" i="4"/>
  <c r="X1593" i="4"/>
  <c r="X1594" i="4"/>
  <c r="X1596" i="4"/>
  <c r="X1597" i="4"/>
  <c r="X1598" i="4"/>
  <c r="X1600" i="4"/>
  <c r="X1601" i="4"/>
  <c r="X1602" i="4"/>
  <c r="X1604" i="4"/>
  <c r="X1605" i="4"/>
  <c r="X1606" i="4"/>
  <c r="X1608" i="4"/>
  <c r="X1609" i="4"/>
  <c r="X1610" i="4"/>
  <c r="X1612" i="4"/>
  <c r="X1613" i="4"/>
  <c r="X1614" i="4"/>
  <c r="X1616" i="4"/>
  <c r="X1617" i="4"/>
  <c r="X1618" i="4"/>
  <c r="X1620" i="4"/>
  <c r="X1621" i="4"/>
  <c r="X1622" i="4"/>
  <c r="X1623" i="4"/>
  <c r="X1624" i="4"/>
  <c r="X1625" i="4"/>
  <c r="X1626" i="4"/>
  <c r="X1628" i="4"/>
  <c r="X1629" i="4"/>
  <c r="X1630" i="4"/>
  <c r="X1632" i="4"/>
  <c r="X1633" i="4"/>
  <c r="X1634" i="4"/>
  <c r="X1636" i="4"/>
  <c r="X1637" i="4"/>
  <c r="X1638" i="4"/>
  <c r="X1640" i="4"/>
  <c r="X1641" i="4"/>
  <c r="X1642" i="4"/>
  <c r="X1644" i="4"/>
  <c r="X1645" i="4"/>
  <c r="X1646" i="4"/>
  <c r="X1648" i="4"/>
  <c r="X1649" i="4"/>
  <c r="X1650" i="4"/>
  <c r="X1652" i="4"/>
  <c r="X1653" i="4"/>
  <c r="X1654" i="4"/>
  <c r="X1656" i="4"/>
  <c r="X1657" i="4"/>
  <c r="X1658" i="4"/>
  <c r="X1660" i="4"/>
  <c r="X1661" i="4"/>
  <c r="X1662" i="4"/>
  <c r="X1664" i="4"/>
  <c r="X1665" i="4"/>
  <c r="X1666" i="4"/>
  <c r="X1668" i="4"/>
  <c r="X1669" i="4"/>
  <c r="X1670" i="4"/>
  <c r="X1672" i="4"/>
  <c r="X1673" i="4"/>
  <c r="X1674" i="4"/>
  <c r="X1676" i="4"/>
  <c r="X1677" i="4"/>
  <c r="X1678" i="4"/>
  <c r="X1680" i="4"/>
  <c r="X1681" i="4"/>
  <c r="X1682" i="4"/>
  <c r="X1684" i="4"/>
  <c r="X1685" i="4"/>
  <c r="X1686" i="4"/>
  <c r="X1688" i="4"/>
  <c r="X1689" i="4"/>
  <c r="X1690" i="4"/>
  <c r="X1692" i="4"/>
  <c r="X1693" i="4"/>
  <c r="X1694" i="4"/>
  <c r="X1696" i="4"/>
  <c r="X1697" i="4"/>
  <c r="X1698" i="4"/>
  <c r="X1700" i="4"/>
  <c r="X1701" i="4"/>
  <c r="X1702" i="4"/>
  <c r="X1704" i="4"/>
  <c r="X1705" i="4"/>
  <c r="X1706" i="4"/>
  <c r="X1708" i="4"/>
  <c r="X1709" i="4"/>
  <c r="X1710" i="4"/>
  <c r="X1712" i="4"/>
  <c r="X1713" i="4"/>
  <c r="X1714" i="4"/>
  <c r="X1716" i="4"/>
  <c r="X1717" i="4"/>
  <c r="X1718" i="4"/>
  <c r="X1720" i="4"/>
  <c r="X1721" i="4"/>
  <c r="X1722" i="4"/>
  <c r="X1724" i="4"/>
  <c r="X1725" i="4"/>
  <c r="X1726" i="4"/>
  <c r="X1728" i="4"/>
  <c r="X1729" i="4"/>
  <c r="X1730" i="4"/>
  <c r="X1732" i="4"/>
  <c r="X1733" i="4"/>
  <c r="X1734" i="4"/>
  <c r="X1736" i="4"/>
  <c r="X1737" i="4"/>
  <c r="X1738" i="4"/>
  <c r="X1740" i="4"/>
  <c r="X1741" i="4"/>
  <c r="X1742" i="4"/>
  <c r="X1744" i="4"/>
  <c r="X1745" i="4"/>
  <c r="X1746" i="4"/>
  <c r="X1748" i="4"/>
  <c r="X1749" i="4"/>
  <c r="X1750" i="4"/>
  <c r="X1752" i="4"/>
  <c r="X1753" i="4"/>
  <c r="X1754" i="4"/>
  <c r="X1756" i="4"/>
  <c r="X1757" i="4"/>
  <c r="X1758" i="4"/>
  <c r="X1760" i="4"/>
  <c r="X1761" i="4"/>
  <c r="X1762" i="4"/>
  <c r="X1764" i="4"/>
  <c r="X1765" i="4"/>
  <c r="X1766" i="4"/>
  <c r="X1768" i="4"/>
  <c r="X1769" i="4"/>
  <c r="X1770" i="4"/>
  <c r="X1772" i="4"/>
  <c r="X1773" i="4"/>
  <c r="X1774" i="4"/>
  <c r="X1776" i="4"/>
  <c r="X1777" i="4"/>
  <c r="X1778" i="4"/>
  <c r="X1780" i="4"/>
  <c r="X1781" i="4"/>
  <c r="X1782" i="4"/>
  <c r="X1784" i="4"/>
  <c r="X1785" i="4"/>
  <c r="X1786" i="4"/>
  <c r="X1788" i="4"/>
  <c r="X1789" i="4"/>
  <c r="X1790" i="4"/>
  <c r="X1792" i="4"/>
  <c r="X1793" i="4"/>
  <c r="X1794" i="4"/>
  <c r="X1796" i="4"/>
  <c r="X1797" i="4"/>
  <c r="X1798" i="4"/>
  <c r="X1800" i="4"/>
  <c r="X1801" i="4"/>
  <c r="X1802" i="4"/>
  <c r="X1804" i="4"/>
  <c r="X1805" i="4"/>
  <c r="X1806" i="4"/>
  <c r="X1808" i="4"/>
  <c r="X1809" i="4"/>
  <c r="X1810" i="4"/>
  <c r="X1812" i="4"/>
  <c r="X1813" i="4"/>
  <c r="X1814" i="4"/>
  <c r="X1816" i="4"/>
  <c r="X1817" i="4"/>
  <c r="X1818" i="4"/>
  <c r="X1820" i="4"/>
  <c r="X1821" i="4"/>
  <c r="X1822" i="4"/>
  <c r="X1824" i="4"/>
  <c r="X1825" i="4"/>
  <c r="X1826" i="4"/>
  <c r="X1828" i="4"/>
  <c r="X1829" i="4"/>
  <c r="X1830" i="4"/>
  <c r="X1832" i="4"/>
  <c r="X1833" i="4"/>
  <c r="X1834" i="4"/>
  <c r="X1836" i="4"/>
  <c r="X1837" i="4"/>
  <c r="X1838" i="4"/>
  <c r="X1840" i="4"/>
  <c r="X1841" i="4"/>
  <c r="X1842" i="4"/>
  <c r="X1844" i="4"/>
  <c r="X1845" i="4"/>
  <c r="X1846" i="4"/>
  <c r="X1848" i="4"/>
  <c r="X1849" i="4"/>
  <c r="X1850" i="4"/>
  <c r="X1852" i="4"/>
  <c r="X1853" i="4"/>
  <c r="X1854" i="4"/>
  <c r="X1856" i="4"/>
  <c r="X1857" i="4"/>
  <c r="X1858" i="4"/>
  <c r="X1860" i="4"/>
  <c r="X1861" i="4"/>
  <c r="X1862" i="4"/>
  <c r="X1864" i="4"/>
  <c r="X1865" i="4"/>
  <c r="X1866" i="4"/>
  <c r="X1868" i="4"/>
  <c r="X1869" i="4"/>
  <c r="X1870" i="4"/>
  <c r="X1872" i="4"/>
  <c r="X1873" i="4"/>
  <c r="X1874" i="4"/>
  <c r="X1876" i="4"/>
  <c r="X1877" i="4"/>
  <c r="X1878" i="4"/>
  <c r="X1880" i="4"/>
  <c r="X1881" i="4"/>
  <c r="X1882" i="4"/>
  <c r="X1884" i="4"/>
  <c r="X1885" i="4"/>
  <c r="X1886" i="4"/>
  <c r="X1888" i="4"/>
  <c r="X1889" i="4"/>
  <c r="X1890" i="4"/>
  <c r="X1892" i="4"/>
  <c r="X1893" i="4"/>
  <c r="X1894" i="4"/>
  <c r="X1896" i="4"/>
  <c r="X1897" i="4"/>
  <c r="X1898" i="4"/>
  <c r="X1900" i="4"/>
  <c r="X1901" i="4"/>
  <c r="X1902" i="4"/>
  <c r="X1904" i="4"/>
  <c r="X1905" i="4"/>
  <c r="X1906" i="4"/>
  <c r="X1908" i="4"/>
  <c r="X1909" i="4"/>
  <c r="X1910" i="4"/>
  <c r="X1912" i="4"/>
  <c r="X1913" i="4"/>
  <c r="X1914" i="4"/>
  <c r="X1916" i="4"/>
  <c r="X1917" i="4"/>
  <c r="X1918" i="4"/>
  <c r="X1920" i="4"/>
  <c r="X1921" i="4"/>
  <c r="X1922" i="4"/>
  <c r="X1924" i="4"/>
  <c r="X1925" i="4"/>
  <c r="X1926" i="4"/>
  <c r="X1928" i="4"/>
  <c r="X1929" i="4"/>
  <c r="X1930" i="4"/>
  <c r="X1932" i="4"/>
  <c r="X1933" i="4"/>
  <c r="X1934" i="4"/>
  <c r="X1935" i="4"/>
  <c r="X1936" i="4"/>
  <c r="X1937" i="4"/>
  <c r="X1938" i="4"/>
  <c r="X1940" i="4"/>
  <c r="X1941" i="4"/>
  <c r="X1942" i="4"/>
  <c r="X1944" i="4"/>
  <c r="X1945" i="4"/>
  <c r="X1946" i="4"/>
  <c r="X1948" i="4"/>
  <c r="X1949" i="4"/>
  <c r="X1950" i="4"/>
  <c r="X1952" i="4"/>
  <c r="X1953" i="4"/>
  <c r="X1954" i="4"/>
  <c r="X1956" i="4"/>
  <c r="X1957" i="4"/>
  <c r="X1958" i="4"/>
  <c r="X1960" i="4"/>
  <c r="X1961" i="4"/>
  <c r="X1962" i="4"/>
  <c r="X1964" i="4"/>
  <c r="X1965" i="4"/>
  <c r="X1966" i="4"/>
  <c r="X1968" i="4"/>
  <c r="X1969" i="4"/>
  <c r="X1970" i="4"/>
  <c r="X1972" i="4"/>
  <c r="X1973" i="4"/>
  <c r="X1974" i="4"/>
  <c r="X1976" i="4"/>
  <c r="X1977" i="4"/>
  <c r="X1978" i="4"/>
  <c r="X1980" i="4"/>
  <c r="X1981" i="4"/>
  <c r="X1982" i="4"/>
  <c r="X1984" i="4"/>
  <c r="X1985" i="4"/>
  <c r="X1986" i="4"/>
  <c r="X1988" i="4"/>
  <c r="X1989" i="4"/>
  <c r="X1990" i="4"/>
  <c r="X1992" i="4"/>
  <c r="X1993" i="4"/>
  <c r="X1994" i="4"/>
  <c r="X1996" i="4"/>
  <c r="X1997" i="4"/>
  <c r="X1998" i="4"/>
  <c r="X2000" i="4"/>
  <c r="X2001" i="4"/>
  <c r="X2002" i="4"/>
  <c r="X2004" i="4"/>
  <c r="X2005" i="4"/>
  <c r="X2006" i="4"/>
  <c r="X2008" i="4"/>
  <c r="X2009" i="4"/>
  <c r="X2010" i="4"/>
  <c r="X2012" i="4"/>
  <c r="X2013" i="4"/>
  <c r="X2014" i="4"/>
  <c r="X2016" i="4"/>
  <c r="X2017" i="4"/>
  <c r="X2018" i="4"/>
  <c r="X2020" i="4"/>
  <c r="X2021" i="4"/>
  <c r="X2022" i="4"/>
  <c r="X2024" i="4"/>
  <c r="X2025" i="4"/>
  <c r="X2026" i="4"/>
  <c r="X2028" i="4"/>
  <c r="X2029" i="4"/>
  <c r="X2030" i="4"/>
  <c r="X2032" i="4"/>
  <c r="X2033" i="4"/>
  <c r="X2034" i="4"/>
  <c r="X2036" i="4"/>
  <c r="X2037" i="4"/>
  <c r="X2038" i="4"/>
  <c r="X2040" i="4"/>
  <c r="X2041" i="4"/>
  <c r="X2042" i="4"/>
  <c r="X2044" i="4"/>
  <c r="X2045" i="4"/>
  <c r="X2046" i="4"/>
  <c r="X2048" i="4"/>
  <c r="X2049" i="4"/>
  <c r="X2050" i="4"/>
  <c r="X2052" i="4"/>
  <c r="X2053" i="4"/>
  <c r="X2054" i="4"/>
  <c r="X2056" i="4"/>
  <c r="X2057" i="4"/>
  <c r="X2058" i="4"/>
  <c r="X2060" i="4"/>
  <c r="X2061" i="4"/>
  <c r="X2062" i="4"/>
  <c r="X2064" i="4"/>
  <c r="X2065" i="4"/>
  <c r="X2066" i="4"/>
  <c r="X2068" i="4"/>
  <c r="X2069" i="4"/>
  <c r="X2070" i="4"/>
  <c r="X2072" i="4"/>
  <c r="X2073" i="4"/>
  <c r="X2074" i="4"/>
  <c r="X2076" i="4"/>
  <c r="X2077" i="4"/>
  <c r="X2078" i="4"/>
  <c r="X2080" i="4"/>
  <c r="X2081" i="4"/>
  <c r="X2082" i="4"/>
  <c r="X2084" i="4"/>
  <c r="X2085" i="4"/>
  <c r="X2086" i="4"/>
  <c r="X2088" i="4"/>
  <c r="X2089" i="4"/>
  <c r="X2090" i="4"/>
  <c r="X2092" i="4"/>
  <c r="X2093" i="4"/>
  <c r="X2094" i="4"/>
  <c r="X2096" i="4"/>
  <c r="X2097" i="4"/>
  <c r="X2098" i="4"/>
  <c r="X2100" i="4"/>
  <c r="X2101" i="4"/>
  <c r="X2102" i="4"/>
  <c r="X2104" i="4"/>
  <c r="X2105" i="4"/>
  <c r="X2106" i="4"/>
  <c r="X2108" i="4"/>
  <c r="X2109" i="4"/>
  <c r="X2110" i="4"/>
  <c r="X2112" i="4"/>
  <c r="X2113" i="4"/>
  <c r="X2114" i="4"/>
  <c r="X2116" i="4"/>
  <c r="X2117" i="4"/>
  <c r="X2118" i="4"/>
  <c r="X2120" i="4"/>
  <c r="X2121" i="4"/>
  <c r="X2122" i="4"/>
  <c r="X2124" i="4"/>
  <c r="X2125" i="4"/>
  <c r="X2126" i="4"/>
  <c r="X2128" i="4"/>
  <c r="X2129" i="4"/>
  <c r="X2130" i="4"/>
  <c r="X2132" i="4"/>
  <c r="X2133" i="4"/>
  <c r="X2134" i="4"/>
  <c r="X2136" i="4"/>
  <c r="X2137" i="4"/>
  <c r="X2138" i="4"/>
  <c r="X2140" i="4"/>
  <c r="X2141" i="4"/>
  <c r="X2142" i="4"/>
  <c r="X2144" i="4"/>
  <c r="X2145" i="4"/>
  <c r="X2146" i="4"/>
  <c r="X2148" i="4"/>
  <c r="X2149" i="4"/>
  <c r="X2150" i="4"/>
  <c r="X2152" i="4"/>
  <c r="X2153" i="4"/>
  <c r="X2154" i="4"/>
  <c r="X2156" i="4"/>
  <c r="X2157" i="4"/>
  <c r="X2158" i="4"/>
  <c r="X2160" i="4"/>
  <c r="X2161" i="4"/>
  <c r="X2162" i="4"/>
  <c r="X2164" i="4"/>
  <c r="X2165" i="4"/>
  <c r="X2166" i="4"/>
  <c r="X2168" i="4"/>
  <c r="X2169" i="4"/>
  <c r="X2170" i="4"/>
  <c r="X2172" i="4"/>
  <c r="X2173" i="4"/>
  <c r="X2174" i="4"/>
  <c r="X2176" i="4"/>
  <c r="X2177" i="4"/>
  <c r="X2178" i="4"/>
  <c r="X2180" i="4"/>
  <c r="X2181" i="4"/>
  <c r="X2182" i="4"/>
  <c r="X2184" i="4"/>
  <c r="X2185" i="4"/>
  <c r="X2186" i="4"/>
  <c r="X2188" i="4"/>
  <c r="X2189" i="4"/>
  <c r="X2190" i="4"/>
  <c r="X2192" i="4"/>
  <c r="X2193" i="4"/>
  <c r="X2194" i="4"/>
  <c r="X2196" i="4"/>
  <c r="X2197" i="4"/>
  <c r="X2198" i="4"/>
  <c r="X2200" i="4"/>
  <c r="X2201" i="4"/>
  <c r="X2202" i="4"/>
  <c r="X2204" i="4"/>
  <c r="X2205" i="4"/>
  <c r="X2206" i="4"/>
  <c r="X2208" i="4"/>
  <c r="X2209" i="4"/>
  <c r="X2210" i="4"/>
  <c r="X2212" i="4"/>
  <c r="X2213" i="4"/>
  <c r="X2214" i="4"/>
  <c r="X2216" i="4"/>
  <c r="X2217" i="4"/>
  <c r="X2218" i="4"/>
  <c r="X2220" i="4"/>
  <c r="X2221" i="4"/>
  <c r="X2222" i="4"/>
  <c r="X2224" i="4"/>
  <c r="X2225" i="4"/>
  <c r="X2226" i="4"/>
  <c r="X2228" i="4"/>
  <c r="X2229" i="4"/>
  <c r="X2230" i="4"/>
  <c r="X2232" i="4"/>
  <c r="X2233" i="4"/>
  <c r="X2234" i="4"/>
  <c r="X2236" i="4"/>
  <c r="X2237" i="4"/>
  <c r="X2238" i="4"/>
  <c r="X2240" i="4"/>
  <c r="X2241" i="4"/>
  <c r="X2242" i="4"/>
  <c r="X2244" i="4"/>
  <c r="X2245" i="4"/>
  <c r="X2246" i="4"/>
  <c r="X2248" i="4"/>
  <c r="X2249" i="4"/>
  <c r="X2250" i="4"/>
  <c r="X2252" i="4"/>
  <c r="X2253" i="4"/>
  <c r="X2254" i="4"/>
  <c r="X2256" i="4"/>
  <c r="X2257" i="4"/>
  <c r="X2258" i="4"/>
  <c r="X2260" i="4"/>
  <c r="X2261" i="4"/>
  <c r="X2262" i="4"/>
  <c r="X2264" i="4"/>
  <c r="X2265" i="4"/>
  <c r="X2266" i="4"/>
  <c r="X2268" i="4"/>
  <c r="X2269" i="4"/>
  <c r="X2270" i="4"/>
  <c r="X2272" i="4"/>
  <c r="X2273" i="4"/>
  <c r="X2274" i="4"/>
  <c r="X2276" i="4"/>
  <c r="X2277" i="4"/>
  <c r="X2278" i="4"/>
  <c r="X2280" i="4"/>
  <c r="X2281" i="4"/>
  <c r="X2282" i="4"/>
  <c r="X2284" i="4"/>
  <c r="X2285" i="4"/>
  <c r="X2286" i="4"/>
  <c r="X2288" i="4"/>
  <c r="X2289" i="4"/>
  <c r="X2290" i="4"/>
  <c r="X2292" i="4"/>
  <c r="X2293" i="4"/>
  <c r="X2294" i="4"/>
  <c r="X2296" i="4"/>
  <c r="X2297" i="4"/>
  <c r="X2298" i="4"/>
  <c r="X2300" i="4"/>
  <c r="X2301" i="4"/>
  <c r="X2302" i="4"/>
  <c r="X2304" i="4"/>
  <c r="X2305" i="4"/>
  <c r="X2306" i="4"/>
  <c r="X2308" i="4"/>
  <c r="X2309" i="4"/>
  <c r="X2310" i="4"/>
  <c r="X2312" i="4"/>
  <c r="X2313" i="4"/>
  <c r="X2314" i="4"/>
  <c r="X2316" i="4"/>
  <c r="X2317" i="4"/>
  <c r="X2318" i="4"/>
  <c r="X2320" i="4"/>
  <c r="X2321" i="4"/>
  <c r="X2322" i="4"/>
  <c r="X2324" i="4"/>
  <c r="X2325" i="4"/>
  <c r="X2326" i="4"/>
  <c r="X2328" i="4"/>
  <c r="X2329" i="4"/>
  <c r="X2330" i="4"/>
  <c r="X2331" i="4"/>
  <c r="X2332" i="4"/>
  <c r="X2333" i="4"/>
  <c r="X2334" i="4"/>
  <c r="X2336" i="4"/>
  <c r="X2337" i="4"/>
  <c r="X2338" i="4"/>
  <c r="X2340" i="4"/>
  <c r="X2341" i="4"/>
  <c r="X2342" i="4"/>
  <c r="X2344" i="4"/>
  <c r="X2345" i="4"/>
  <c r="X2346" i="4"/>
  <c r="X2348" i="4"/>
  <c r="X2349" i="4"/>
  <c r="X2350" i="4"/>
  <c r="X2352" i="4"/>
  <c r="X2353" i="4"/>
  <c r="X2354" i="4"/>
  <c r="X2356" i="4"/>
  <c r="X2357" i="4"/>
  <c r="X2358" i="4"/>
  <c r="X2359" i="4"/>
  <c r="X2360" i="4"/>
  <c r="X2361" i="4"/>
  <c r="X2362" i="4"/>
  <c r="X2364" i="4"/>
  <c r="X2365" i="4"/>
  <c r="X2366" i="4"/>
  <c r="X2368" i="4"/>
  <c r="X2369" i="4"/>
  <c r="X2370" i="4"/>
  <c r="X2372" i="4"/>
  <c r="X2373" i="4"/>
  <c r="X2374" i="4"/>
  <c r="X2376" i="4"/>
  <c r="X2377" i="4"/>
  <c r="X2378" i="4"/>
  <c r="X2380" i="4"/>
  <c r="X2381" i="4"/>
  <c r="X2382" i="4"/>
  <c r="X2384" i="4"/>
  <c r="X2385" i="4"/>
  <c r="X2386" i="4"/>
  <c r="X2388" i="4"/>
  <c r="X2389" i="4"/>
  <c r="X2390" i="4"/>
  <c r="X2392" i="4"/>
  <c r="X2393" i="4"/>
  <c r="X2394" i="4"/>
  <c r="X2396" i="4"/>
  <c r="X2397" i="4"/>
  <c r="X2398" i="4"/>
  <c r="X2400" i="4"/>
  <c r="X2401" i="4"/>
  <c r="X2402" i="4"/>
  <c r="X2404" i="4"/>
  <c r="X2405" i="4"/>
  <c r="X2406" i="4"/>
  <c r="X2408" i="4"/>
  <c r="X2409" i="4"/>
  <c r="X2410" i="4"/>
  <c r="X2412" i="4"/>
  <c r="X2413" i="4"/>
  <c r="X2414" i="4"/>
  <c r="X2416" i="4"/>
  <c r="X2417" i="4"/>
  <c r="X2418" i="4"/>
  <c r="X2420" i="4"/>
  <c r="X2421" i="4"/>
  <c r="X2422" i="4"/>
  <c r="X2424" i="4"/>
  <c r="X2425" i="4"/>
  <c r="X2426" i="4"/>
  <c r="X2428" i="4"/>
  <c r="X2429" i="4"/>
  <c r="X2430" i="4"/>
  <c r="X2432" i="4"/>
  <c r="X2433" i="4"/>
  <c r="X2434" i="4"/>
  <c r="X2436" i="4"/>
  <c r="X2437" i="4"/>
  <c r="X2438" i="4"/>
  <c r="X2440" i="4"/>
  <c r="X2441" i="4"/>
  <c r="X2442" i="4"/>
  <c r="X2444" i="4"/>
  <c r="X2445" i="4"/>
  <c r="X2446" i="4"/>
  <c r="X2448" i="4"/>
  <c r="X2449" i="4"/>
  <c r="X2450" i="4"/>
  <c r="X2452" i="4"/>
  <c r="X2453" i="4"/>
  <c r="X2454" i="4"/>
  <c r="X2455" i="4"/>
  <c r="X2456" i="4"/>
  <c r="X2457" i="4"/>
  <c r="X2458" i="4"/>
  <c r="X2460" i="4"/>
  <c r="X2461" i="4"/>
  <c r="X2462" i="4"/>
  <c r="X2464" i="4"/>
  <c r="X2465" i="4"/>
  <c r="X2466" i="4"/>
  <c r="X2468" i="4"/>
  <c r="X2469" i="4"/>
  <c r="X2470" i="4"/>
  <c r="X2472" i="4"/>
  <c r="X2473" i="4"/>
  <c r="X2474" i="4"/>
  <c r="X2476" i="4"/>
  <c r="X2477" i="4"/>
  <c r="X2478" i="4"/>
  <c r="X2480" i="4"/>
  <c r="X2481" i="4"/>
  <c r="X2482" i="4"/>
  <c r="X2484" i="4"/>
  <c r="X2485" i="4"/>
  <c r="X2486" i="4"/>
  <c r="X2488" i="4"/>
  <c r="X2489" i="4"/>
  <c r="X2490" i="4"/>
  <c r="X2492" i="4"/>
  <c r="X2493" i="4"/>
  <c r="X2494" i="4"/>
  <c r="X2496" i="4"/>
  <c r="X2497" i="4"/>
  <c r="X2498" i="4"/>
  <c r="X2500" i="4"/>
  <c r="X2501" i="4"/>
  <c r="X2502" i="4"/>
  <c r="X2504" i="4"/>
  <c r="X2505" i="4"/>
  <c r="X2506" i="4"/>
  <c r="X2508" i="4"/>
  <c r="X2509" i="4"/>
  <c r="X2510" i="4"/>
  <c r="X2512" i="4"/>
  <c r="X2513" i="4"/>
  <c r="X2514" i="4"/>
  <c r="X2516" i="4"/>
  <c r="X2517" i="4"/>
  <c r="X2518" i="4"/>
  <c r="X2520" i="4"/>
  <c r="X2521" i="4"/>
  <c r="X2522" i="4"/>
  <c r="X2523" i="4"/>
  <c r="X2524" i="4"/>
  <c r="X2525" i="4"/>
  <c r="X2526" i="4"/>
  <c r="X2528" i="4"/>
  <c r="X2529" i="4"/>
  <c r="X2530" i="4"/>
  <c r="X2532" i="4"/>
  <c r="X2533" i="4"/>
  <c r="X2534" i="4"/>
  <c r="X2536" i="4"/>
  <c r="X2537" i="4"/>
  <c r="X2538" i="4"/>
  <c r="X2540" i="4"/>
  <c r="X2541" i="4"/>
  <c r="X2542" i="4"/>
  <c r="X2544" i="4"/>
  <c r="X2545" i="4"/>
  <c r="X2546" i="4"/>
  <c r="X2548" i="4"/>
  <c r="X2549" i="4"/>
  <c r="X2550" i="4"/>
  <c r="X2552" i="4"/>
  <c r="X2553" i="4"/>
  <c r="X2554" i="4"/>
  <c r="X2556" i="4"/>
  <c r="X2557" i="4"/>
  <c r="X2558" i="4"/>
  <c r="X2560" i="4"/>
  <c r="X2561" i="4"/>
  <c r="X2562" i="4"/>
  <c r="X2564" i="4"/>
  <c r="X2565" i="4"/>
  <c r="X2566" i="4"/>
  <c r="X2568" i="4"/>
  <c r="X2569" i="4"/>
  <c r="X2570" i="4"/>
  <c r="X2572" i="4"/>
  <c r="X2573" i="4"/>
  <c r="X2574" i="4"/>
  <c r="X2576" i="4"/>
  <c r="X2577" i="4"/>
  <c r="X2578" i="4"/>
  <c r="X2580" i="4"/>
  <c r="X2581" i="4"/>
  <c r="X2582" i="4"/>
  <c r="X2584" i="4"/>
  <c r="X2585" i="4"/>
  <c r="X2586" i="4"/>
  <c r="X2588" i="4"/>
  <c r="X2589" i="4"/>
  <c r="X2590" i="4"/>
  <c r="X2592" i="4"/>
  <c r="X2593" i="4"/>
  <c r="X2594" i="4"/>
  <c r="X2596" i="4"/>
  <c r="X2597" i="4"/>
  <c r="X2598" i="4"/>
  <c r="X2600" i="4"/>
  <c r="X2601" i="4"/>
  <c r="X2602" i="4"/>
  <c r="X2604" i="4"/>
  <c r="X2605" i="4"/>
  <c r="X2606" i="4"/>
  <c r="X2608" i="4"/>
  <c r="X2609" i="4"/>
  <c r="X2610" i="4"/>
  <c r="X2612" i="4"/>
  <c r="X2613" i="4"/>
  <c r="X2614" i="4"/>
  <c r="X2616" i="4"/>
  <c r="X2617" i="4"/>
  <c r="X2618" i="4"/>
  <c r="X2620" i="4"/>
  <c r="X2621" i="4"/>
  <c r="X2622" i="4"/>
  <c r="X2624" i="4"/>
  <c r="X2625" i="4"/>
  <c r="X2626" i="4"/>
  <c r="X2628" i="4"/>
  <c r="X2629" i="4"/>
  <c r="X2630" i="4"/>
  <c r="X2632" i="4"/>
  <c r="X2633" i="4"/>
  <c r="X2634" i="4"/>
  <c r="X2636" i="4"/>
  <c r="X2637" i="4"/>
  <c r="X2638" i="4"/>
  <c r="X2640" i="4"/>
  <c r="X2641" i="4"/>
  <c r="X2642" i="4"/>
  <c r="X2644" i="4"/>
  <c r="X2645" i="4"/>
  <c r="X2646" i="4"/>
  <c r="X2648" i="4"/>
  <c r="X2649" i="4"/>
  <c r="X2650" i="4"/>
  <c r="X2652" i="4"/>
  <c r="X2653" i="4"/>
  <c r="X2654" i="4"/>
  <c r="X2656" i="4"/>
  <c r="X2657" i="4"/>
  <c r="X2658" i="4"/>
  <c r="X2660" i="4"/>
  <c r="X2661" i="4"/>
  <c r="X2662" i="4"/>
  <c r="X2664" i="4"/>
  <c r="X2665" i="4"/>
  <c r="X2666" i="4"/>
  <c r="X2668" i="4"/>
  <c r="X2669" i="4"/>
  <c r="X2670" i="4"/>
  <c r="X2671" i="4"/>
  <c r="X2672" i="4"/>
  <c r="X2673" i="4"/>
  <c r="X2674" i="4"/>
  <c r="X2676" i="4"/>
  <c r="X2677" i="4"/>
  <c r="X2678" i="4"/>
  <c r="X2680" i="4"/>
  <c r="X2681" i="4"/>
  <c r="X2682" i="4"/>
  <c r="X2684" i="4"/>
  <c r="X2685" i="4"/>
  <c r="X2686" i="4"/>
  <c r="X2688" i="4"/>
  <c r="X2689" i="4"/>
  <c r="X2690" i="4"/>
  <c r="X2692" i="4"/>
  <c r="X2693" i="4"/>
  <c r="X2694" i="4"/>
  <c r="X2696" i="4"/>
  <c r="X2697" i="4"/>
  <c r="X2698" i="4"/>
  <c r="X2700" i="4"/>
  <c r="X2701" i="4"/>
  <c r="X2702" i="4"/>
  <c r="X2704" i="4"/>
  <c r="X2705" i="4"/>
  <c r="X2706" i="4"/>
  <c r="X2708" i="4"/>
  <c r="X2709" i="4"/>
  <c r="X2710" i="4"/>
  <c r="X2712" i="4"/>
  <c r="X2713" i="4"/>
  <c r="X2714" i="4"/>
  <c r="X2716" i="4"/>
  <c r="X2717" i="4"/>
  <c r="X2718" i="4"/>
  <c r="X2720" i="4"/>
  <c r="X2721" i="4"/>
  <c r="X2722" i="4"/>
  <c r="X2724" i="4"/>
  <c r="X2725" i="4"/>
  <c r="X2726" i="4"/>
  <c r="X2728" i="4"/>
  <c r="X2729" i="4"/>
  <c r="X2730" i="4"/>
  <c r="X2732" i="4"/>
  <c r="X2733" i="4"/>
  <c r="X2734" i="4"/>
  <c r="X2736" i="4"/>
  <c r="X2737" i="4"/>
  <c r="X2738" i="4"/>
  <c r="X2739" i="4"/>
  <c r="X2740" i="4"/>
  <c r="X2741" i="4"/>
  <c r="X2742" i="4"/>
  <c r="X2744" i="4"/>
  <c r="X2745" i="4"/>
  <c r="X2746" i="4"/>
  <c r="X2748" i="4"/>
  <c r="X2749" i="4"/>
  <c r="X2750" i="4"/>
  <c r="X2752" i="4"/>
  <c r="X2753" i="4"/>
  <c r="X2754" i="4"/>
  <c r="X2756" i="4"/>
  <c r="X2757" i="4"/>
  <c r="X2758" i="4"/>
  <c r="X2760" i="4"/>
  <c r="X2761" i="4"/>
  <c r="X2762" i="4"/>
  <c r="X2764" i="4"/>
  <c r="X2765" i="4"/>
  <c r="X2766" i="4"/>
  <c r="X2768" i="4"/>
  <c r="X2769" i="4"/>
  <c r="X2770" i="4"/>
  <c r="X2772" i="4"/>
  <c r="X2773" i="4"/>
  <c r="X2774" i="4"/>
  <c r="X2776" i="4"/>
  <c r="X2777" i="4"/>
  <c r="X2778" i="4"/>
  <c r="X2779" i="4"/>
  <c r="X2780" i="4"/>
  <c r="X2781" i="4"/>
  <c r="X2782" i="4"/>
  <c r="X2784" i="4"/>
  <c r="X2785" i="4"/>
  <c r="X2786" i="4"/>
  <c r="X2788" i="4"/>
  <c r="X2789" i="4"/>
  <c r="X2790" i="4"/>
  <c r="X2792" i="4"/>
  <c r="X2793" i="4"/>
  <c r="X2794" i="4"/>
  <c r="X2796" i="4"/>
  <c r="X2797" i="4"/>
  <c r="X2798" i="4"/>
  <c r="X2800" i="4"/>
  <c r="X2801" i="4"/>
  <c r="X2802" i="4"/>
  <c r="X2804" i="4"/>
  <c r="X2805" i="4"/>
  <c r="X2806" i="4"/>
  <c r="X2808" i="4"/>
  <c r="X2809" i="4"/>
  <c r="X2810" i="4"/>
  <c r="X2812" i="4"/>
  <c r="X2813" i="4"/>
  <c r="X2814" i="4"/>
  <c r="X2816" i="4"/>
  <c r="X2817" i="4"/>
  <c r="X2818" i="4"/>
  <c r="X2820" i="4"/>
  <c r="X2821" i="4"/>
  <c r="X2822" i="4"/>
  <c r="X2824" i="4"/>
  <c r="X2825" i="4"/>
  <c r="X2826" i="4"/>
  <c r="X2828" i="4"/>
  <c r="X2829" i="4"/>
  <c r="X2830" i="4"/>
  <c r="X2832" i="4"/>
  <c r="X2833" i="4"/>
  <c r="X2834" i="4"/>
  <c r="X2836" i="4"/>
  <c r="X2837" i="4"/>
  <c r="X2838" i="4"/>
  <c r="X2840" i="4"/>
  <c r="X2841" i="4"/>
  <c r="X2842" i="4"/>
  <c r="X2844" i="4"/>
  <c r="X2845" i="4"/>
  <c r="X2846" i="4"/>
  <c r="X2848" i="4"/>
  <c r="X2849" i="4"/>
  <c r="X2850" i="4"/>
  <c r="X2852" i="4"/>
  <c r="X2853" i="4"/>
  <c r="X2854" i="4"/>
  <c r="X2856" i="4"/>
  <c r="X2857" i="4"/>
  <c r="X2858" i="4"/>
  <c r="X2860" i="4"/>
  <c r="X2861" i="4"/>
  <c r="X2862" i="4"/>
  <c r="X2864" i="4"/>
  <c r="X2865" i="4"/>
  <c r="X2866" i="4"/>
  <c r="X2868" i="4"/>
  <c r="X2869" i="4"/>
  <c r="X2870" i="4"/>
  <c r="X2872" i="4"/>
  <c r="X2873" i="4"/>
  <c r="X2874" i="4"/>
  <c r="X2876" i="4"/>
  <c r="X2877" i="4"/>
  <c r="X2878" i="4"/>
  <c r="X2880" i="4"/>
  <c r="X2881" i="4"/>
  <c r="X2882" i="4"/>
  <c r="X2884" i="4"/>
  <c r="X2885" i="4"/>
  <c r="X2886" i="4"/>
  <c r="X2887" i="4"/>
  <c r="X2888" i="4"/>
  <c r="X2889" i="4"/>
  <c r="X2890" i="4"/>
  <c r="X2892" i="4"/>
  <c r="X2893" i="4"/>
  <c r="X2894" i="4"/>
  <c r="X2896" i="4"/>
  <c r="X2897" i="4"/>
  <c r="X2898" i="4"/>
  <c r="X2900" i="4"/>
  <c r="X2901" i="4"/>
  <c r="X2902" i="4"/>
  <c r="X2904" i="4"/>
  <c r="X2905" i="4"/>
  <c r="X2906" i="4"/>
  <c r="X2908" i="4"/>
  <c r="X2909" i="4"/>
  <c r="X2910" i="4"/>
  <c r="X2912" i="4"/>
  <c r="X2913" i="4"/>
  <c r="X2914" i="4"/>
  <c r="X2916" i="4"/>
  <c r="X2917" i="4"/>
  <c r="X2918" i="4"/>
  <c r="X2920" i="4"/>
  <c r="X2921" i="4"/>
  <c r="X2922" i="4"/>
  <c r="X2924" i="4"/>
  <c r="X2925" i="4"/>
  <c r="X2926" i="4"/>
  <c r="X2928" i="4"/>
  <c r="X2929" i="4"/>
  <c r="X2930" i="4"/>
  <c r="X2932" i="4"/>
  <c r="X2933" i="4"/>
  <c r="X2934" i="4"/>
  <c r="X2936" i="4"/>
  <c r="X2937" i="4"/>
  <c r="X2938" i="4"/>
  <c r="X2940" i="4"/>
  <c r="X2941" i="4"/>
  <c r="X2942" i="4"/>
  <c r="X2944" i="4"/>
  <c r="X2945" i="4"/>
  <c r="X2946" i="4"/>
  <c r="X2948" i="4"/>
  <c r="X2949" i="4"/>
  <c r="X2950" i="4"/>
  <c r="X2952" i="4"/>
  <c r="X2953" i="4"/>
  <c r="X2954" i="4"/>
  <c r="X2955" i="4"/>
  <c r="X2956" i="4"/>
  <c r="X2957" i="4"/>
  <c r="X2958" i="4"/>
  <c r="X2960" i="4"/>
  <c r="X2961" i="4"/>
  <c r="X2962" i="4"/>
  <c r="X2964" i="4"/>
  <c r="X2965" i="4"/>
  <c r="X2966" i="4"/>
  <c r="X2968" i="4"/>
  <c r="X2969" i="4"/>
  <c r="X2970" i="4"/>
  <c r="X2972" i="4"/>
  <c r="X2973" i="4"/>
  <c r="X2974" i="4"/>
  <c r="X2976" i="4"/>
  <c r="X2977" i="4"/>
  <c r="X2978" i="4"/>
  <c r="X2980" i="4"/>
  <c r="X2981" i="4"/>
  <c r="X2982" i="4"/>
  <c r="X2984" i="4"/>
  <c r="X2985" i="4"/>
  <c r="X2986" i="4"/>
  <c r="X2988" i="4"/>
  <c r="X2989" i="4"/>
  <c r="X2990" i="4"/>
  <c r="X2992" i="4"/>
  <c r="X2993" i="4"/>
  <c r="X2994" i="4"/>
  <c r="X2996" i="4"/>
  <c r="X2997" i="4"/>
  <c r="X2998" i="4"/>
  <c r="X3000" i="4"/>
  <c r="X3001" i="4"/>
  <c r="X3002" i="4"/>
  <c r="X3004" i="4"/>
  <c r="X3005" i="4"/>
  <c r="X3006" i="4"/>
  <c r="X3008" i="4"/>
  <c r="X3009" i="4"/>
  <c r="X3010" i="4"/>
  <c r="X3012" i="4"/>
  <c r="X3013" i="4"/>
  <c r="X3014" i="4"/>
  <c r="X3016" i="4"/>
  <c r="X3017" i="4"/>
  <c r="X3018" i="4"/>
  <c r="X3020" i="4"/>
  <c r="X3021" i="4"/>
  <c r="X3022" i="4"/>
  <c r="X3024" i="4"/>
  <c r="X3025" i="4"/>
  <c r="X3026" i="4"/>
  <c r="X3028" i="4"/>
  <c r="X3029" i="4"/>
  <c r="X3030" i="4"/>
  <c r="X3032" i="4"/>
  <c r="X3033" i="4"/>
  <c r="X3034" i="4"/>
  <c r="X3036" i="4"/>
  <c r="X3037" i="4"/>
  <c r="X3038" i="4"/>
  <c r="X3040" i="4"/>
  <c r="X3041" i="4"/>
  <c r="X3042" i="4"/>
  <c r="X3044" i="4"/>
  <c r="X3045" i="4"/>
  <c r="X3046" i="4"/>
  <c r="X3048" i="4"/>
  <c r="X3049" i="4"/>
  <c r="X3050" i="4"/>
  <c r="X3052" i="4"/>
  <c r="X3053" i="4"/>
  <c r="X3054" i="4"/>
  <c r="X3056" i="4"/>
  <c r="X3057" i="4"/>
  <c r="X3058" i="4"/>
  <c r="X3060" i="4"/>
  <c r="X3061" i="4"/>
  <c r="X3062" i="4"/>
  <c r="X3064" i="4"/>
  <c r="X3065" i="4"/>
  <c r="X3066" i="4"/>
  <c r="X3068" i="4"/>
  <c r="X3069" i="4"/>
  <c r="X3070" i="4"/>
  <c r="X3072" i="4"/>
  <c r="X3073" i="4"/>
  <c r="X3074" i="4"/>
  <c r="X3076" i="4"/>
  <c r="X3077" i="4"/>
  <c r="X3078" i="4"/>
  <c r="X3080" i="4"/>
  <c r="X3081" i="4"/>
  <c r="X3082" i="4"/>
  <c r="X3084" i="4"/>
  <c r="X3085" i="4"/>
  <c r="X3086" i="4"/>
  <c r="X3088" i="4"/>
  <c r="X3089" i="4"/>
  <c r="X3090" i="4"/>
  <c r="X3092" i="4"/>
  <c r="X3093" i="4"/>
  <c r="X3094" i="4"/>
  <c r="X3096" i="4"/>
  <c r="X3097" i="4"/>
  <c r="X3098" i="4"/>
  <c r="X3100" i="4"/>
  <c r="X3101" i="4"/>
  <c r="X3102" i="4"/>
  <c r="X3103" i="4"/>
  <c r="X3104" i="4"/>
  <c r="X3105" i="4"/>
  <c r="X3106" i="4"/>
  <c r="X3108" i="4"/>
  <c r="X3109" i="4"/>
  <c r="X3110" i="4"/>
  <c r="X3112" i="4"/>
  <c r="X3113" i="4"/>
  <c r="X3114" i="4"/>
  <c r="X3116" i="4"/>
  <c r="X3117" i="4"/>
  <c r="X3118" i="4"/>
  <c r="X3120" i="4"/>
  <c r="X3121" i="4"/>
  <c r="X3122" i="4"/>
  <c r="X3124" i="4"/>
  <c r="X3125" i="4"/>
  <c r="X3126" i="4"/>
  <c r="X3128" i="4"/>
  <c r="X3129" i="4"/>
  <c r="X3130" i="4"/>
  <c r="X3132" i="4"/>
  <c r="X3133" i="4"/>
  <c r="X3134" i="4"/>
  <c r="X3136" i="4"/>
  <c r="X3137" i="4"/>
  <c r="X3138" i="4"/>
  <c r="X3140" i="4"/>
  <c r="X3141" i="4"/>
  <c r="X3142" i="4"/>
  <c r="X3144" i="4"/>
  <c r="X3145" i="4"/>
  <c r="X3146" i="4"/>
  <c r="X3148" i="4"/>
  <c r="X3149" i="4"/>
  <c r="X3150" i="4"/>
  <c r="X3152" i="4"/>
  <c r="X3153" i="4"/>
  <c r="X3154" i="4"/>
  <c r="X3156" i="4"/>
  <c r="X3157" i="4"/>
  <c r="X3158" i="4"/>
  <c r="X3160" i="4"/>
  <c r="X3161" i="4"/>
  <c r="X3162" i="4"/>
  <c r="X3164" i="4"/>
  <c r="X3165" i="4"/>
  <c r="X3166" i="4"/>
  <c r="X3168" i="4"/>
  <c r="X3169" i="4"/>
  <c r="X3170" i="4"/>
  <c r="X3171" i="4"/>
  <c r="X3172" i="4"/>
  <c r="X3173" i="4"/>
  <c r="X3174" i="4"/>
  <c r="X3176" i="4"/>
  <c r="X3177" i="4"/>
  <c r="X3178" i="4"/>
  <c r="X3180" i="4"/>
  <c r="X3181" i="4"/>
  <c r="X3182" i="4"/>
  <c r="X3184" i="4"/>
  <c r="X3185" i="4"/>
  <c r="X3186" i="4"/>
  <c r="X3188" i="4"/>
  <c r="X3189" i="4"/>
  <c r="X3190" i="4"/>
  <c r="X3192" i="4"/>
  <c r="X3193" i="4"/>
  <c r="X3194" i="4"/>
  <c r="X3196" i="4"/>
  <c r="X3197" i="4"/>
  <c r="X3198" i="4"/>
  <c r="X3200" i="4"/>
  <c r="X3201" i="4"/>
  <c r="X3202" i="4"/>
  <c r="X3204" i="4"/>
  <c r="X3205" i="4"/>
  <c r="X3206" i="4"/>
  <c r="X3208" i="4"/>
  <c r="X3209" i="4"/>
  <c r="X3210" i="4"/>
  <c r="X3211" i="4"/>
  <c r="X3212" i="4"/>
  <c r="X3213" i="4"/>
  <c r="X3214" i="4"/>
  <c r="X3216" i="4"/>
  <c r="X3217" i="4"/>
  <c r="X3218" i="4"/>
  <c r="X3220" i="4"/>
  <c r="X3221" i="4"/>
  <c r="X3222" i="4"/>
  <c r="X3224" i="4"/>
  <c r="X3225" i="4"/>
  <c r="X3226" i="4"/>
  <c r="X3228" i="4"/>
  <c r="X3229" i="4"/>
  <c r="X3230" i="4"/>
  <c r="X3232" i="4"/>
  <c r="X3233" i="4"/>
  <c r="X3234" i="4"/>
  <c r="X3236" i="4"/>
  <c r="X3237" i="4"/>
  <c r="X3238" i="4"/>
  <c r="X3240" i="4"/>
  <c r="X3241" i="4"/>
  <c r="X3242" i="4"/>
  <c r="X3244" i="4"/>
  <c r="X3245" i="4"/>
  <c r="X3246" i="4"/>
  <c r="X3248" i="4"/>
  <c r="X3249" i="4"/>
  <c r="X3250" i="4"/>
  <c r="X3252" i="4"/>
  <c r="X3253" i="4"/>
  <c r="X3254" i="4"/>
  <c r="X3256" i="4"/>
  <c r="X3257" i="4"/>
  <c r="X3258" i="4"/>
  <c r="X3260" i="4"/>
  <c r="X3261" i="4"/>
  <c r="X3262" i="4"/>
  <c r="X3264" i="4"/>
  <c r="X3265" i="4"/>
  <c r="X3266" i="4"/>
  <c r="X3268" i="4"/>
  <c r="X3269" i="4"/>
  <c r="X3270" i="4"/>
  <c r="X3272" i="4"/>
  <c r="X3273" i="4"/>
  <c r="X3274" i="4"/>
  <c r="X3276" i="4"/>
  <c r="X3277" i="4"/>
  <c r="X3278" i="4"/>
  <c r="X3280" i="4"/>
  <c r="X3281" i="4"/>
  <c r="X3282" i="4"/>
  <c r="X3284" i="4"/>
  <c r="X3285" i="4"/>
  <c r="X3286" i="4"/>
  <c r="X3288" i="4"/>
  <c r="X3289" i="4"/>
  <c r="X3290" i="4"/>
  <c r="X3292" i="4"/>
  <c r="X3293" i="4"/>
  <c r="X3294" i="4"/>
  <c r="X3296" i="4"/>
  <c r="X3297" i="4"/>
  <c r="X3298" i="4"/>
  <c r="X3300" i="4"/>
  <c r="X3301" i="4"/>
  <c r="X3302" i="4"/>
  <c r="X3304" i="4"/>
  <c r="X3305" i="4"/>
  <c r="X3306" i="4"/>
  <c r="X3308" i="4"/>
  <c r="X3309" i="4"/>
  <c r="X3310" i="4"/>
  <c r="X3312" i="4"/>
  <c r="X3313" i="4"/>
  <c r="X3314" i="4"/>
  <c r="X3316" i="4"/>
  <c r="X3317" i="4"/>
  <c r="X3318" i="4"/>
  <c r="X3319" i="4"/>
  <c r="X3320" i="4"/>
  <c r="X3321" i="4"/>
  <c r="X3322" i="4"/>
  <c r="X3324" i="4"/>
  <c r="X3325" i="4"/>
  <c r="X3326" i="4"/>
  <c r="X3328" i="4"/>
  <c r="X3329" i="4"/>
  <c r="X3330" i="4"/>
  <c r="X3332" i="4"/>
  <c r="X3333" i="4"/>
  <c r="X3334" i="4"/>
  <c r="X3336" i="4"/>
  <c r="X3337" i="4"/>
  <c r="X3338" i="4"/>
  <c r="X3340" i="4"/>
  <c r="X3341" i="4"/>
  <c r="X3342" i="4"/>
  <c r="X3344" i="4"/>
  <c r="X3345" i="4"/>
  <c r="X3346" i="4"/>
  <c r="X3348" i="4"/>
  <c r="X3349" i="4"/>
  <c r="X3350" i="4"/>
  <c r="X3352" i="4"/>
  <c r="X3353" i="4"/>
  <c r="X3354" i="4"/>
  <c r="X3356" i="4"/>
  <c r="X3357" i="4"/>
  <c r="X3358" i="4"/>
  <c r="X3360" i="4"/>
  <c r="X3361" i="4"/>
  <c r="X3362" i="4"/>
  <c r="X3364" i="4"/>
  <c r="X3365" i="4"/>
  <c r="X3366" i="4"/>
  <c r="X3368" i="4"/>
  <c r="X3369" i="4"/>
  <c r="X3370" i="4"/>
  <c r="X3372" i="4"/>
  <c r="X3373" i="4"/>
  <c r="X3374" i="4"/>
  <c r="X3376" i="4"/>
  <c r="X3377" i="4"/>
  <c r="X3378" i="4"/>
  <c r="X3380" i="4"/>
  <c r="X3381" i="4"/>
  <c r="X3382" i="4"/>
  <c r="X3384" i="4"/>
  <c r="X3385" i="4"/>
  <c r="X3386" i="4"/>
  <c r="X3388" i="4"/>
  <c r="X3389" i="4"/>
  <c r="X3390" i="4"/>
  <c r="X3392" i="4"/>
  <c r="X3393" i="4"/>
  <c r="X3394" i="4"/>
  <c r="X3396" i="4"/>
  <c r="X3397" i="4"/>
  <c r="X3398" i="4"/>
  <c r="X3400" i="4"/>
  <c r="X3401" i="4"/>
  <c r="X3402" i="4"/>
  <c r="X3404" i="4"/>
  <c r="X3405" i="4"/>
  <c r="X3406" i="4"/>
  <c r="X3408" i="4"/>
  <c r="X3409" i="4"/>
  <c r="X3410" i="4"/>
  <c r="X3411" i="4"/>
  <c r="X3412" i="4"/>
  <c r="X3413" i="4"/>
  <c r="X3414" i="4"/>
  <c r="X3416" i="4"/>
  <c r="X3417" i="4"/>
  <c r="X3418" i="4"/>
  <c r="X3420" i="4"/>
  <c r="X3421" i="4"/>
  <c r="X3422" i="4"/>
  <c r="X3424" i="4"/>
  <c r="X3425" i="4"/>
  <c r="X3426" i="4"/>
  <c r="X3428" i="4"/>
  <c r="X3429" i="4"/>
  <c r="X3430" i="4"/>
  <c r="X3432" i="4"/>
  <c r="X3433" i="4"/>
  <c r="X3434" i="4"/>
  <c r="X3436" i="4"/>
  <c r="X3437" i="4"/>
  <c r="X3438" i="4"/>
  <c r="X3440" i="4"/>
  <c r="X3441" i="4"/>
  <c r="X3442" i="4"/>
  <c r="X3444" i="4"/>
  <c r="X3445" i="4"/>
  <c r="X3446" i="4"/>
  <c r="X3448" i="4"/>
  <c r="X3449" i="4"/>
  <c r="X3450" i="4"/>
  <c r="X3452" i="4"/>
  <c r="X3453" i="4"/>
  <c r="X3454" i="4"/>
  <c r="X3456" i="4"/>
  <c r="X3457" i="4"/>
  <c r="X3458" i="4"/>
  <c r="X3460" i="4"/>
  <c r="X3461" i="4"/>
  <c r="X3462" i="4"/>
  <c r="X3463" i="4"/>
  <c r="X3464" i="4"/>
  <c r="X3465" i="4"/>
  <c r="X3466" i="4"/>
  <c r="X3468" i="4"/>
  <c r="X3469" i="4"/>
  <c r="X3470" i="4"/>
  <c r="X3472" i="4"/>
  <c r="X3473" i="4"/>
  <c r="X3474" i="4"/>
  <c r="X3476" i="4"/>
  <c r="X3477" i="4"/>
  <c r="X3478" i="4"/>
  <c r="X3480" i="4"/>
  <c r="X3481" i="4"/>
  <c r="X3482" i="4"/>
  <c r="X3484" i="4"/>
  <c r="X3485" i="4"/>
  <c r="X3486" i="4"/>
  <c r="X3488" i="4"/>
  <c r="X3489" i="4"/>
  <c r="X3490" i="4"/>
  <c r="X3492" i="4"/>
  <c r="X3493" i="4"/>
  <c r="X3494" i="4"/>
  <c r="X3496" i="4"/>
  <c r="X3497" i="4"/>
  <c r="X3498" i="4"/>
  <c r="X3500" i="4"/>
  <c r="X3501" i="4"/>
  <c r="X3502" i="4"/>
  <c r="X3504" i="4"/>
  <c r="X3505" i="4"/>
  <c r="X3506" i="4"/>
  <c r="X3508" i="4"/>
  <c r="X3509" i="4"/>
  <c r="X3510" i="4"/>
  <c r="X3512" i="4"/>
  <c r="X3513" i="4"/>
  <c r="X3514" i="4"/>
  <c r="X3516" i="4"/>
  <c r="X3517" i="4"/>
  <c r="X3518" i="4"/>
  <c r="X3520" i="4"/>
  <c r="X3521" i="4"/>
  <c r="X3522" i="4"/>
  <c r="X3524" i="4"/>
  <c r="X3525" i="4"/>
  <c r="X3526" i="4"/>
  <c r="X3528" i="4"/>
  <c r="X3529" i="4"/>
  <c r="X3530" i="4"/>
  <c r="X3532" i="4"/>
  <c r="X3533" i="4"/>
  <c r="X3534" i="4"/>
  <c r="X3536" i="4"/>
  <c r="X3537" i="4"/>
  <c r="X3538" i="4"/>
  <c r="X3540" i="4"/>
  <c r="X3541" i="4"/>
  <c r="X3542" i="4"/>
  <c r="X3544" i="4"/>
  <c r="X3545" i="4"/>
  <c r="X3546" i="4"/>
  <c r="X3548" i="4"/>
  <c r="X3549" i="4"/>
  <c r="X3550" i="4"/>
  <c r="X3552" i="4"/>
  <c r="X3553" i="4"/>
  <c r="X3554" i="4"/>
  <c r="X3555" i="4"/>
  <c r="X3556" i="4"/>
  <c r="X3557" i="4"/>
  <c r="X3558" i="4"/>
  <c r="X3560" i="4"/>
  <c r="X3561" i="4"/>
  <c r="X3562" i="4"/>
  <c r="X3564" i="4"/>
  <c r="X3565" i="4"/>
  <c r="X3566" i="4"/>
  <c r="X3568" i="4"/>
  <c r="X3569" i="4"/>
  <c r="X3570" i="4"/>
  <c r="X3572" i="4"/>
  <c r="X3573" i="4"/>
  <c r="X3574" i="4"/>
  <c r="X3576" i="4"/>
  <c r="X3577" i="4"/>
  <c r="X3578" i="4"/>
  <c r="X3580" i="4"/>
  <c r="X3581" i="4"/>
  <c r="X3582" i="4"/>
  <c r="X3584" i="4"/>
  <c r="X3585" i="4"/>
  <c r="X3586" i="4"/>
  <c r="X3588" i="4"/>
  <c r="X3589" i="4"/>
  <c r="X3590" i="4"/>
  <c r="X3592" i="4"/>
  <c r="X3593" i="4"/>
  <c r="X3594" i="4"/>
  <c r="X3596" i="4"/>
  <c r="X3597" i="4"/>
  <c r="X3598" i="4"/>
  <c r="X3600" i="4"/>
  <c r="X3601" i="4"/>
  <c r="X3602" i="4"/>
  <c r="X3604" i="4"/>
  <c r="X3605" i="4"/>
  <c r="X3606" i="4"/>
  <c r="X3607" i="4"/>
  <c r="X3608" i="4"/>
  <c r="X3609" i="4"/>
  <c r="X3610" i="4"/>
  <c r="X3612" i="4"/>
  <c r="X3613" i="4"/>
  <c r="X3614" i="4"/>
  <c r="X3616" i="4"/>
  <c r="X3617" i="4"/>
  <c r="X3618" i="4"/>
  <c r="X3620" i="4"/>
  <c r="X3621" i="4"/>
  <c r="X3622" i="4"/>
  <c r="X3624" i="4"/>
  <c r="X3625" i="4"/>
  <c r="X3626" i="4"/>
  <c r="X3628" i="4"/>
  <c r="X3629" i="4"/>
  <c r="X3630" i="4"/>
  <c r="X3632" i="4"/>
  <c r="X3633" i="4"/>
  <c r="X3634" i="4"/>
  <c r="X3636" i="4"/>
  <c r="X3637" i="4"/>
  <c r="X3638" i="4"/>
  <c r="X3640" i="4"/>
  <c r="X3641" i="4"/>
  <c r="X3642" i="4"/>
  <c r="X3644" i="4"/>
  <c r="X3645" i="4"/>
  <c r="X3646" i="4"/>
  <c r="X3648" i="4"/>
  <c r="X3649" i="4"/>
  <c r="X3650" i="4"/>
  <c r="X3652" i="4"/>
  <c r="X3653" i="4"/>
  <c r="X3654" i="4"/>
  <c r="X3656" i="4"/>
  <c r="X3657" i="4"/>
  <c r="X3658" i="4"/>
  <c r="X3660" i="4"/>
  <c r="X3661" i="4"/>
  <c r="X3662" i="4"/>
  <c r="X3664" i="4"/>
  <c r="X3665" i="4"/>
  <c r="X3666" i="4"/>
  <c r="X3668" i="4"/>
  <c r="X3669" i="4"/>
  <c r="X3670" i="4"/>
  <c r="X3672" i="4"/>
  <c r="X3673" i="4"/>
  <c r="X3674" i="4"/>
  <c r="X3676" i="4"/>
  <c r="X3677" i="4"/>
  <c r="X3678" i="4"/>
  <c r="X3680" i="4"/>
  <c r="X3681" i="4"/>
  <c r="X3682" i="4"/>
  <c r="X3684" i="4"/>
  <c r="X3685" i="4"/>
  <c r="X3686" i="4"/>
  <c r="X3688" i="4"/>
  <c r="X3689" i="4"/>
  <c r="X3690" i="4"/>
  <c r="X3692" i="4"/>
  <c r="X3693" i="4"/>
  <c r="X3694" i="4"/>
  <c r="X3696" i="4"/>
  <c r="X3697" i="4"/>
  <c r="X3698" i="4"/>
  <c r="X3699" i="4"/>
  <c r="X3700" i="4"/>
  <c r="X3701" i="4"/>
  <c r="X3702" i="4"/>
  <c r="X3704" i="4"/>
  <c r="X3705" i="4"/>
  <c r="X3706" i="4"/>
  <c r="X3708" i="4"/>
  <c r="X3709" i="4"/>
  <c r="X3710" i="4"/>
  <c r="X3712" i="4"/>
  <c r="X3713" i="4"/>
  <c r="X3714" i="4"/>
  <c r="X3716" i="4"/>
  <c r="X3717" i="4"/>
  <c r="X3718" i="4"/>
  <c r="X3720" i="4"/>
  <c r="X3721" i="4"/>
  <c r="X3722" i="4"/>
  <c r="X3724" i="4"/>
  <c r="X3725" i="4"/>
  <c r="X3726" i="4"/>
  <c r="X3728" i="4"/>
  <c r="X3729" i="4"/>
  <c r="X3730" i="4"/>
  <c r="X3732" i="4"/>
  <c r="X3733" i="4"/>
  <c r="X3734" i="4"/>
  <c r="X3736" i="4"/>
  <c r="X3737" i="4"/>
  <c r="X3738" i="4"/>
  <c r="X3740" i="4"/>
  <c r="X3741" i="4"/>
  <c r="X3742" i="4"/>
  <c r="X3744" i="4"/>
  <c r="X3745" i="4"/>
  <c r="X3746" i="4"/>
  <c r="X3748" i="4"/>
  <c r="X3749" i="4"/>
  <c r="X3750" i="4"/>
  <c r="X3751" i="4"/>
  <c r="X3752" i="4"/>
  <c r="X3753" i="4"/>
  <c r="X3754" i="4"/>
  <c r="X3756" i="4"/>
  <c r="X3757" i="4"/>
  <c r="X3758" i="4"/>
  <c r="X3760" i="4"/>
  <c r="X3761" i="4"/>
  <c r="X3762" i="4"/>
  <c r="X3764" i="4"/>
  <c r="X3765" i="4"/>
  <c r="X3766" i="4"/>
  <c r="X3768" i="4"/>
  <c r="X3769" i="4"/>
  <c r="X3770" i="4"/>
  <c r="X3772" i="4"/>
  <c r="X3773" i="4"/>
  <c r="X3774" i="4"/>
  <c r="X3776" i="4"/>
  <c r="X3777" i="4"/>
  <c r="X3778" i="4"/>
  <c r="X3780" i="4"/>
  <c r="X3781" i="4"/>
  <c r="X3782" i="4"/>
  <c r="X3784" i="4"/>
  <c r="X3785" i="4"/>
  <c r="X3786" i="4"/>
  <c r="X3788" i="4"/>
  <c r="X3789" i="4"/>
  <c r="X3790" i="4"/>
  <c r="X3792" i="4"/>
  <c r="X3793" i="4"/>
  <c r="X3794" i="4"/>
  <c r="X3796" i="4"/>
  <c r="X3797" i="4"/>
  <c r="X3798" i="4"/>
  <c r="X3800" i="4"/>
  <c r="X3801" i="4"/>
  <c r="X3802" i="4"/>
  <c r="X3804" i="4"/>
  <c r="X3805" i="4"/>
  <c r="X3806" i="4"/>
  <c r="X3808" i="4"/>
  <c r="X3809" i="4"/>
  <c r="X3810" i="4"/>
  <c r="X3812" i="4"/>
  <c r="X3813" i="4"/>
  <c r="X3814" i="4"/>
  <c r="X3816" i="4"/>
  <c r="X3817" i="4"/>
  <c r="X3818" i="4"/>
  <c r="X3820" i="4"/>
  <c r="X3821" i="4"/>
  <c r="X3822" i="4"/>
  <c r="X3824" i="4"/>
  <c r="X3825" i="4"/>
  <c r="X3826" i="4"/>
  <c r="X3828" i="4"/>
  <c r="X3829" i="4"/>
  <c r="X3830" i="4"/>
  <c r="X3832" i="4"/>
  <c r="X3833" i="4"/>
  <c r="X3834" i="4"/>
  <c r="X3836" i="4"/>
  <c r="X3837" i="4"/>
  <c r="X3838" i="4"/>
  <c r="X3840" i="4"/>
  <c r="X3841" i="4"/>
  <c r="X3842" i="4"/>
  <c r="X3843" i="4"/>
  <c r="X3844" i="4"/>
  <c r="X3845" i="4"/>
  <c r="X3846" i="4"/>
  <c r="X3848" i="4"/>
  <c r="X3849" i="4"/>
  <c r="X3850" i="4"/>
  <c r="X3852" i="4"/>
  <c r="X3853" i="4"/>
  <c r="X3854" i="4"/>
  <c r="X3856" i="4"/>
  <c r="X3857" i="4"/>
  <c r="X3858" i="4"/>
  <c r="X3860" i="4"/>
  <c r="X3861" i="4"/>
  <c r="X3862" i="4"/>
  <c r="X3864" i="4"/>
  <c r="X3865" i="4"/>
  <c r="X3866" i="4"/>
  <c r="X3868" i="4"/>
  <c r="X3869" i="4"/>
  <c r="X3870" i="4"/>
  <c r="X3872" i="4"/>
  <c r="X3873" i="4"/>
  <c r="X3874" i="4"/>
  <c r="X3876" i="4"/>
  <c r="X3877" i="4"/>
  <c r="X3878" i="4"/>
  <c r="X3880" i="4"/>
  <c r="X3881" i="4"/>
  <c r="X3882" i="4"/>
  <c r="X3884" i="4"/>
  <c r="X3885" i="4"/>
  <c r="X3886" i="4"/>
  <c r="X3888" i="4"/>
  <c r="X3889" i="4"/>
  <c r="X3890" i="4"/>
  <c r="X3892" i="4"/>
  <c r="X3893" i="4"/>
  <c r="X3894" i="4"/>
  <c r="X3895" i="4"/>
  <c r="X3896" i="4"/>
  <c r="X3897" i="4"/>
  <c r="X3898" i="4"/>
  <c r="X3900" i="4"/>
  <c r="X3901" i="4"/>
  <c r="X3902" i="4"/>
  <c r="X3904" i="4"/>
  <c r="X3905" i="4"/>
  <c r="X3906" i="4"/>
  <c r="X3908" i="4"/>
  <c r="X3909" i="4"/>
  <c r="X3910" i="4"/>
  <c r="X3912" i="4"/>
  <c r="X3913" i="4"/>
  <c r="X3914" i="4"/>
  <c r="X3916" i="4"/>
  <c r="X3917" i="4"/>
  <c r="X3918" i="4"/>
  <c r="X3920" i="4"/>
  <c r="X3921" i="4"/>
  <c r="X3922" i="4"/>
  <c r="X3924" i="4"/>
  <c r="X3925" i="4"/>
  <c r="X3926" i="4"/>
  <c r="X3928" i="4"/>
  <c r="X3929" i="4"/>
  <c r="X3930" i="4"/>
  <c r="X3932" i="4"/>
  <c r="X3933" i="4"/>
  <c r="X3934" i="4"/>
  <c r="X3936" i="4"/>
  <c r="X3937" i="4"/>
  <c r="X3938" i="4"/>
  <c r="X3940" i="4"/>
  <c r="X3941" i="4"/>
  <c r="X3942" i="4"/>
  <c r="X3944" i="4"/>
  <c r="X3945" i="4"/>
  <c r="X3946" i="4"/>
  <c r="X3948" i="4"/>
  <c r="X3949" i="4"/>
  <c r="X3950" i="4"/>
  <c r="X3952" i="4"/>
  <c r="X3953" i="4"/>
  <c r="X3954" i="4"/>
  <c r="X3956" i="4"/>
  <c r="X3957" i="4"/>
  <c r="X3958" i="4"/>
  <c r="X3960" i="4"/>
  <c r="X3961" i="4"/>
  <c r="X3962" i="4"/>
  <c r="X3964" i="4"/>
  <c r="X3965" i="4"/>
  <c r="X3966" i="4"/>
  <c r="X3968" i="4"/>
  <c r="X3969" i="4"/>
  <c r="X3970" i="4"/>
  <c r="X3972" i="4"/>
  <c r="X3973" i="4"/>
  <c r="X3974" i="4"/>
  <c r="X3976" i="4"/>
  <c r="X3977" i="4"/>
  <c r="X3978" i="4"/>
  <c r="X3980" i="4"/>
  <c r="X3981" i="4"/>
  <c r="X3982" i="4"/>
  <c r="X3984" i="4"/>
  <c r="X3985" i="4"/>
  <c r="X3986" i="4"/>
  <c r="X3987" i="4"/>
  <c r="X3988" i="4"/>
  <c r="X3989" i="4"/>
  <c r="X3990" i="4"/>
  <c r="X3992" i="4"/>
  <c r="X3993" i="4"/>
  <c r="X3994" i="4"/>
  <c r="X3996" i="4"/>
  <c r="X3997" i="4"/>
  <c r="X3998" i="4"/>
  <c r="X4000" i="4"/>
  <c r="X4001" i="4"/>
  <c r="X4002" i="4"/>
  <c r="X4004" i="4"/>
  <c r="X4005" i="4"/>
  <c r="X4006" i="4"/>
  <c r="X4008" i="4"/>
  <c r="X4009" i="4"/>
  <c r="X4010" i="4"/>
  <c r="X4012" i="4"/>
  <c r="X4013" i="4"/>
  <c r="X4014" i="4"/>
  <c r="X4016" i="4"/>
  <c r="X4017" i="4"/>
  <c r="X4018" i="4"/>
  <c r="X4020" i="4"/>
  <c r="X4021" i="4"/>
  <c r="X4022" i="4"/>
  <c r="X4024" i="4"/>
  <c r="X4025" i="4"/>
  <c r="X4026" i="4"/>
  <c r="X4028" i="4"/>
  <c r="X4029" i="4"/>
  <c r="X4030" i="4"/>
  <c r="X4032" i="4"/>
  <c r="X4033" i="4"/>
  <c r="X4034" i="4"/>
  <c r="X4036" i="4"/>
  <c r="X4037" i="4"/>
  <c r="X4038" i="4"/>
  <c r="X4039" i="4"/>
  <c r="X4040" i="4"/>
  <c r="X4041" i="4"/>
  <c r="X4042" i="4"/>
  <c r="X4044" i="4"/>
  <c r="X4045" i="4"/>
  <c r="X4046" i="4"/>
  <c r="X4048" i="4"/>
  <c r="X4049" i="4"/>
  <c r="X4050" i="4"/>
  <c r="X4052" i="4"/>
  <c r="X4053" i="4"/>
  <c r="X4054" i="4"/>
  <c r="X4056" i="4"/>
  <c r="X4057" i="4"/>
  <c r="X4058" i="4"/>
  <c r="X4060" i="4"/>
  <c r="X4061" i="4"/>
  <c r="X4062" i="4"/>
  <c r="X4064" i="4"/>
  <c r="X4065" i="4"/>
  <c r="X4066" i="4"/>
  <c r="X4068" i="4"/>
  <c r="X4069" i="4"/>
  <c r="X4070" i="4"/>
  <c r="X4072" i="4"/>
  <c r="X4073" i="4"/>
  <c r="X4074" i="4"/>
  <c r="X4076" i="4"/>
  <c r="X4077" i="4"/>
  <c r="X4078" i="4"/>
  <c r="X4080" i="4"/>
  <c r="X4081" i="4"/>
  <c r="X4082" i="4"/>
  <c r="X4084" i="4"/>
  <c r="X4085" i="4"/>
  <c r="X4086" i="4"/>
  <c r="X4088" i="4"/>
  <c r="X4089" i="4"/>
  <c r="X4090" i="4"/>
  <c r="X4092" i="4"/>
  <c r="X4093" i="4"/>
  <c r="X4094" i="4"/>
  <c r="X4096" i="4"/>
  <c r="X4097" i="4"/>
  <c r="X4098" i="4"/>
  <c r="X4100" i="4"/>
  <c r="X4101" i="4"/>
  <c r="X4102" i="4"/>
  <c r="X4104" i="4"/>
  <c r="X4105" i="4"/>
  <c r="X4106" i="4"/>
  <c r="X4108" i="4"/>
  <c r="X4109" i="4"/>
  <c r="X4110" i="4"/>
  <c r="X4112" i="4"/>
  <c r="X4113" i="4"/>
  <c r="X4114" i="4"/>
  <c r="X4116" i="4"/>
  <c r="X4117" i="4"/>
  <c r="X4118" i="4"/>
  <c r="X4120" i="4"/>
  <c r="X4121" i="4"/>
  <c r="X4122" i="4"/>
  <c r="X4124" i="4"/>
  <c r="X4125" i="4"/>
  <c r="X4126" i="4"/>
  <c r="X4128" i="4"/>
  <c r="X4129" i="4"/>
  <c r="X4130" i="4"/>
  <c r="X4132" i="4"/>
  <c r="X4133" i="4"/>
  <c r="X4134" i="4"/>
  <c r="X4136" i="4"/>
  <c r="X4137" i="4"/>
  <c r="X4138" i="4"/>
  <c r="X4140" i="4"/>
  <c r="X4141" i="4"/>
  <c r="X4142" i="4"/>
  <c r="X4144" i="4"/>
  <c r="X4145" i="4"/>
  <c r="X4146" i="4"/>
  <c r="X4148" i="4"/>
  <c r="X4149" i="4"/>
  <c r="X4150" i="4"/>
  <c r="X4152" i="4"/>
  <c r="X4153" i="4"/>
  <c r="X4154" i="4"/>
  <c r="X4156" i="4"/>
  <c r="X4157" i="4"/>
  <c r="X4158" i="4"/>
  <c r="X4160" i="4"/>
  <c r="X4161" i="4"/>
  <c r="X4162" i="4"/>
  <c r="X4164" i="4"/>
  <c r="X4165" i="4"/>
  <c r="X4166" i="4"/>
  <c r="X4168" i="4"/>
  <c r="X4169" i="4"/>
  <c r="X4170" i="4"/>
  <c r="X4172" i="4"/>
  <c r="X4173" i="4"/>
  <c r="X4174" i="4"/>
  <c r="X4176" i="4"/>
  <c r="X4177" i="4"/>
  <c r="X4178" i="4"/>
  <c r="X4180" i="4"/>
  <c r="X4181" i="4"/>
  <c r="X4182" i="4"/>
  <c r="X4184" i="4"/>
  <c r="X4185" i="4"/>
  <c r="X4186" i="4"/>
  <c r="X4188" i="4"/>
  <c r="X4189" i="4"/>
  <c r="X4190" i="4"/>
  <c r="X4192" i="4"/>
  <c r="X4193" i="4"/>
  <c r="X4194" i="4"/>
  <c r="X4196" i="4"/>
  <c r="X4197" i="4"/>
  <c r="X4198" i="4"/>
  <c r="X4200" i="4"/>
  <c r="X4201" i="4"/>
  <c r="X4202" i="4"/>
  <c r="X4204" i="4"/>
  <c r="X4205" i="4"/>
  <c r="X4206" i="4"/>
  <c r="X4208" i="4"/>
  <c r="X4209" i="4"/>
  <c r="X4210" i="4"/>
  <c r="X4212" i="4"/>
  <c r="X4213" i="4"/>
  <c r="X4214" i="4"/>
  <c r="X4216" i="4"/>
  <c r="X4217" i="4"/>
  <c r="X4218" i="4"/>
  <c r="X4220" i="4"/>
  <c r="X4221" i="4"/>
  <c r="X4222" i="4"/>
  <c r="X4224" i="4"/>
  <c r="X4225" i="4"/>
  <c r="X4226" i="4"/>
  <c r="X4228" i="4"/>
  <c r="X4229" i="4"/>
  <c r="X4230" i="4"/>
  <c r="X4232" i="4"/>
  <c r="X4233" i="4"/>
  <c r="X4234" i="4"/>
  <c r="X4236" i="4"/>
  <c r="X4237" i="4"/>
  <c r="X4238" i="4"/>
  <c r="X4240" i="4"/>
  <c r="X4241" i="4"/>
  <c r="X4242" i="4"/>
  <c r="X4244" i="4"/>
  <c r="X4245" i="4"/>
  <c r="X4246" i="4"/>
  <c r="X4248" i="4"/>
  <c r="X4249" i="4"/>
  <c r="X4250" i="4"/>
  <c r="X4252" i="4"/>
  <c r="X4253" i="4"/>
  <c r="X4254" i="4"/>
  <c r="X4256" i="4"/>
  <c r="X4257" i="4"/>
  <c r="X4258" i="4"/>
  <c r="X4260" i="4"/>
  <c r="X4261" i="4"/>
  <c r="X4262" i="4"/>
  <c r="X4264" i="4"/>
  <c r="X4265" i="4"/>
  <c r="X4266" i="4"/>
  <c r="X4268" i="4"/>
  <c r="X4269" i="4"/>
  <c r="X4270" i="4"/>
  <c r="X4272" i="4"/>
  <c r="X4273" i="4"/>
  <c r="X4274" i="4"/>
  <c r="X4276" i="4"/>
  <c r="X4277" i="4"/>
  <c r="X4278" i="4"/>
  <c r="X4280" i="4"/>
  <c r="X4281" i="4"/>
  <c r="X4282" i="4"/>
  <c r="X4284" i="4"/>
  <c r="X4285" i="4"/>
  <c r="X4286" i="4"/>
  <c r="X4288" i="4"/>
  <c r="X4289" i="4"/>
  <c r="X4290" i="4"/>
  <c r="X4292" i="4"/>
  <c r="X4293" i="4"/>
  <c r="X4294" i="4"/>
  <c r="X4296" i="4"/>
  <c r="X4297" i="4"/>
  <c r="X4298" i="4"/>
  <c r="X4300" i="4"/>
  <c r="X4301" i="4"/>
  <c r="X4302" i="4"/>
  <c r="X4304" i="4"/>
  <c r="X4305" i="4"/>
  <c r="X4306" i="4"/>
  <c r="X4308" i="4"/>
  <c r="X4309" i="4"/>
  <c r="X4310" i="4"/>
  <c r="X4312" i="4"/>
  <c r="X4313" i="4"/>
  <c r="X4314" i="4"/>
  <c r="X4316" i="4"/>
  <c r="X4317" i="4"/>
  <c r="X4318" i="4"/>
  <c r="X4320" i="4"/>
  <c r="X4321" i="4"/>
  <c r="X4322" i="4"/>
  <c r="X4324" i="4"/>
  <c r="X4325" i="4"/>
  <c r="X4326" i="4"/>
  <c r="X4328" i="4"/>
  <c r="X4329" i="4"/>
  <c r="X4330" i="4"/>
  <c r="X4332" i="4"/>
  <c r="X4333" i="4"/>
  <c r="X4334" i="4"/>
  <c r="X4336" i="4"/>
  <c r="X4337" i="4"/>
  <c r="X4338" i="4"/>
  <c r="X4340" i="4"/>
  <c r="X4341" i="4"/>
  <c r="X4342" i="4"/>
  <c r="X4344" i="4"/>
  <c r="X4345" i="4"/>
  <c r="X4346" i="4"/>
  <c r="X4348" i="4"/>
  <c r="X4349" i="4"/>
  <c r="X4350" i="4"/>
  <c r="X4352" i="4"/>
  <c r="X4353" i="4"/>
  <c r="X4354" i="4"/>
  <c r="X4356" i="4"/>
  <c r="X4357" i="4"/>
  <c r="X4358" i="4"/>
  <c r="X4360" i="4"/>
  <c r="X4361" i="4"/>
  <c r="X4362" i="4"/>
  <c r="X4364" i="4"/>
  <c r="X4365" i="4"/>
  <c r="X4366" i="4"/>
  <c r="X4368" i="4"/>
  <c r="X4369" i="4"/>
  <c r="X4370" i="4"/>
  <c r="X4372" i="4"/>
  <c r="X4373" i="4"/>
  <c r="X4374" i="4"/>
  <c r="X4376" i="4"/>
  <c r="X4377" i="4"/>
  <c r="X4378" i="4"/>
  <c r="X4380" i="4"/>
  <c r="X4381" i="4"/>
  <c r="X4382" i="4"/>
  <c r="X4384" i="4"/>
  <c r="X4385" i="4"/>
  <c r="X4386" i="4"/>
  <c r="X4388" i="4"/>
  <c r="X4389" i="4"/>
  <c r="X4390" i="4"/>
  <c r="X4392" i="4"/>
  <c r="X4393" i="4"/>
  <c r="X4394" i="4"/>
  <c r="X4396" i="4"/>
  <c r="X4397" i="4"/>
  <c r="X4398" i="4"/>
  <c r="X4400" i="4"/>
  <c r="X4401" i="4"/>
  <c r="X4402" i="4"/>
  <c r="X4404" i="4"/>
  <c r="X4405" i="4"/>
  <c r="X4406" i="4"/>
  <c r="X4408" i="4"/>
  <c r="X4409" i="4"/>
  <c r="X4410" i="4"/>
  <c r="X4412" i="4"/>
  <c r="X4413" i="4"/>
  <c r="X4414" i="4"/>
  <c r="X4416" i="4"/>
  <c r="X4417" i="4"/>
  <c r="X4418" i="4"/>
  <c r="X4420" i="4"/>
  <c r="X4421" i="4"/>
  <c r="X4422" i="4"/>
  <c r="X4424" i="4"/>
  <c r="X4425" i="4"/>
  <c r="X4426" i="4"/>
  <c r="X4428" i="4"/>
  <c r="X4429" i="4"/>
  <c r="X4430" i="4"/>
  <c r="X4432" i="4"/>
  <c r="X4433" i="4"/>
  <c r="X4434" i="4"/>
  <c r="X4436" i="4"/>
  <c r="X4437" i="4"/>
  <c r="X4438" i="4"/>
  <c r="X4440" i="4"/>
  <c r="X4441" i="4"/>
  <c r="X4442" i="4"/>
  <c r="X4444" i="4"/>
  <c r="X4445" i="4"/>
  <c r="X4446" i="4"/>
  <c r="X4448" i="4"/>
  <c r="X4449" i="4"/>
  <c r="X4450" i="4"/>
  <c r="X4452" i="4"/>
  <c r="X4453" i="4"/>
  <c r="X4454" i="4"/>
  <c r="X4456" i="4"/>
  <c r="X4457" i="4"/>
  <c r="X4458" i="4"/>
  <c r="X4460" i="4"/>
  <c r="X4461" i="4"/>
  <c r="X4462" i="4"/>
  <c r="X4464" i="4"/>
  <c r="X4465" i="4"/>
  <c r="X4466" i="4"/>
  <c r="X4468" i="4"/>
  <c r="X4469" i="4"/>
  <c r="X4470" i="4"/>
  <c r="X4472" i="4"/>
  <c r="X4473" i="4"/>
  <c r="X4474" i="4"/>
  <c r="X4476" i="4"/>
  <c r="X4477" i="4"/>
  <c r="X4478" i="4"/>
  <c r="X4480" i="4"/>
  <c r="X4481" i="4"/>
  <c r="X4482" i="4"/>
  <c r="X4484" i="4"/>
  <c r="X4485" i="4"/>
  <c r="X4486" i="4"/>
  <c r="X4488" i="4"/>
  <c r="X4489" i="4"/>
  <c r="X4490" i="4"/>
  <c r="X4492" i="4"/>
  <c r="X4493" i="4"/>
  <c r="X4494" i="4"/>
  <c r="X4496" i="4"/>
  <c r="X4497" i="4"/>
  <c r="X4498" i="4"/>
  <c r="X4500" i="4"/>
  <c r="X4501" i="4"/>
  <c r="X4502" i="4"/>
  <c r="X4504" i="4"/>
  <c r="X4505" i="4"/>
  <c r="X4506" i="4"/>
  <c r="X4508" i="4"/>
  <c r="X4509" i="4"/>
  <c r="X4510" i="4"/>
  <c r="X4512" i="4"/>
  <c r="X4513" i="4"/>
  <c r="X4514" i="4"/>
  <c r="X4516" i="4"/>
  <c r="X4517" i="4"/>
  <c r="X4518" i="4"/>
  <c r="X4520" i="4"/>
  <c r="X4521" i="4"/>
  <c r="X4522" i="4"/>
  <c r="X4524" i="4"/>
  <c r="X4525" i="4"/>
  <c r="X4526" i="4"/>
  <c r="X4528" i="4"/>
  <c r="X4529" i="4"/>
  <c r="X4530" i="4"/>
  <c r="X4532" i="4"/>
  <c r="X4533" i="4"/>
  <c r="X4534" i="4"/>
  <c r="X4536" i="4"/>
  <c r="X4537" i="4"/>
  <c r="X4538" i="4"/>
  <c r="X4540" i="4"/>
  <c r="X4541" i="4"/>
  <c r="X4542" i="4"/>
  <c r="X4544" i="4"/>
  <c r="X4545" i="4"/>
  <c r="X4546" i="4"/>
  <c r="X4548" i="4"/>
  <c r="X4549" i="4"/>
  <c r="X4550" i="4"/>
  <c r="X4552" i="4"/>
  <c r="X4553" i="4"/>
  <c r="X4554" i="4"/>
  <c r="X4556" i="4"/>
  <c r="X4557" i="4"/>
  <c r="X4558" i="4"/>
  <c r="X4560" i="4"/>
  <c r="X4561" i="4"/>
  <c r="X4562" i="4"/>
  <c r="X4564" i="4"/>
  <c r="X4565" i="4"/>
  <c r="X4566" i="4"/>
  <c r="X4568" i="4"/>
  <c r="X4569" i="4"/>
  <c r="X4570" i="4"/>
  <c r="X4572" i="4"/>
  <c r="X4573" i="4"/>
  <c r="X4574" i="4"/>
  <c r="X4576" i="4"/>
  <c r="X4577" i="4"/>
  <c r="X4578" i="4"/>
  <c r="X4580" i="4"/>
  <c r="X4581" i="4"/>
  <c r="X4582" i="4"/>
  <c r="X4584" i="4"/>
  <c r="X4585" i="4"/>
  <c r="X4586" i="4"/>
  <c r="X4588" i="4"/>
  <c r="X4589" i="4"/>
  <c r="X4590" i="4"/>
  <c r="X4592" i="4"/>
  <c r="X4593" i="4"/>
  <c r="X4594" i="4"/>
  <c r="X4596" i="4"/>
  <c r="X4597" i="4"/>
  <c r="X4598" i="4"/>
  <c r="X4600" i="4"/>
  <c r="X4601" i="4"/>
  <c r="X4602" i="4"/>
  <c r="X4604" i="4"/>
  <c r="X4605" i="4"/>
  <c r="X4606" i="4"/>
  <c r="I4" i="4"/>
  <c r="G4" i="4" s="1"/>
  <c r="I5" i="4"/>
  <c r="G5" i="4" s="1"/>
  <c r="I6" i="4"/>
  <c r="G6" i="4" s="1"/>
  <c r="I7" i="4"/>
  <c r="G7" i="4" s="1"/>
  <c r="I8" i="4"/>
  <c r="G8" i="4" s="1"/>
  <c r="I9" i="4"/>
  <c r="G9" i="4" s="1"/>
  <c r="I10" i="4"/>
  <c r="G10" i="4" s="1"/>
  <c r="I11" i="4"/>
  <c r="G11" i="4" s="1"/>
  <c r="I12" i="4"/>
  <c r="G12" i="4" s="1"/>
  <c r="I13" i="4"/>
  <c r="G13" i="4" s="1"/>
  <c r="I14" i="4"/>
  <c r="G14" i="4" s="1"/>
  <c r="I15" i="4"/>
  <c r="G15" i="4" s="1"/>
  <c r="I16" i="4"/>
  <c r="G16" i="4" s="1"/>
  <c r="I17" i="4"/>
  <c r="G17" i="4" s="1"/>
  <c r="I18" i="4"/>
  <c r="G18" i="4" s="1"/>
  <c r="I19" i="4"/>
  <c r="G19" i="4" s="1"/>
  <c r="I20" i="4"/>
  <c r="G20" i="4" s="1"/>
  <c r="I21" i="4"/>
  <c r="G21" i="4" s="1"/>
  <c r="I22" i="4"/>
  <c r="G22" i="4" s="1"/>
  <c r="I23" i="4"/>
  <c r="G23" i="4" s="1"/>
  <c r="I24" i="4"/>
  <c r="G24" i="4" s="1"/>
  <c r="I25" i="4"/>
  <c r="G25" i="4" s="1"/>
  <c r="I26" i="4"/>
  <c r="G26" i="4" s="1"/>
  <c r="I27" i="4"/>
  <c r="G27" i="4" s="1"/>
  <c r="I28" i="4"/>
  <c r="G28" i="4" s="1"/>
  <c r="I29" i="4"/>
  <c r="G29" i="4" s="1"/>
  <c r="I30" i="4"/>
  <c r="G30" i="4" s="1"/>
  <c r="I31" i="4"/>
  <c r="G31" i="4" s="1"/>
  <c r="I32" i="4"/>
  <c r="G32" i="4" s="1"/>
  <c r="I33" i="4"/>
  <c r="G33" i="4" s="1"/>
  <c r="I34" i="4"/>
  <c r="G34" i="4" s="1"/>
  <c r="I35" i="4"/>
  <c r="G35" i="4" s="1"/>
  <c r="I36" i="4"/>
  <c r="G36" i="4" s="1"/>
  <c r="I37" i="4"/>
  <c r="G37" i="4" s="1"/>
  <c r="I38" i="4"/>
  <c r="G38" i="4" s="1"/>
  <c r="I39" i="4"/>
  <c r="G39" i="4" s="1"/>
  <c r="I40" i="4"/>
  <c r="G40" i="4" s="1"/>
  <c r="I41" i="4"/>
  <c r="G41" i="4" s="1"/>
  <c r="I42" i="4"/>
  <c r="G42" i="4" s="1"/>
  <c r="I43" i="4"/>
  <c r="G43" i="4" s="1"/>
  <c r="I44" i="4"/>
  <c r="G44" i="4" s="1"/>
  <c r="I45" i="4"/>
  <c r="G45" i="4" s="1"/>
  <c r="I46" i="4"/>
  <c r="G46" i="4" s="1"/>
  <c r="I47" i="4"/>
  <c r="G47" i="4" s="1"/>
  <c r="I48" i="4"/>
  <c r="G48" i="4" s="1"/>
  <c r="I49" i="4"/>
  <c r="G49" i="4" s="1"/>
  <c r="I50" i="4"/>
  <c r="G50" i="4" s="1"/>
  <c r="I51" i="4"/>
  <c r="G51" i="4" s="1"/>
  <c r="I52" i="4"/>
  <c r="G52" i="4" s="1"/>
  <c r="I53" i="4"/>
  <c r="G53" i="4" s="1"/>
  <c r="I54" i="4"/>
  <c r="G54" i="4" s="1"/>
  <c r="I55" i="4"/>
  <c r="G55" i="4" s="1"/>
  <c r="I56" i="4"/>
  <c r="G56" i="4" s="1"/>
  <c r="I57" i="4"/>
  <c r="G57" i="4" s="1"/>
  <c r="I58" i="4"/>
  <c r="G58" i="4" s="1"/>
  <c r="I59" i="4"/>
  <c r="G59" i="4" s="1"/>
  <c r="I60" i="4"/>
  <c r="G60" i="4" s="1"/>
  <c r="I61" i="4"/>
  <c r="G61" i="4" s="1"/>
  <c r="I62" i="4"/>
  <c r="G62" i="4" s="1"/>
  <c r="I63" i="4"/>
  <c r="G63" i="4" s="1"/>
  <c r="I64" i="4"/>
  <c r="G64" i="4" s="1"/>
  <c r="I65" i="4"/>
  <c r="G65" i="4" s="1"/>
  <c r="I66" i="4"/>
  <c r="G66" i="4" s="1"/>
  <c r="I67" i="4"/>
  <c r="G67" i="4" s="1"/>
  <c r="I68" i="4"/>
  <c r="G68" i="4" s="1"/>
  <c r="I69" i="4"/>
  <c r="G69" i="4" s="1"/>
  <c r="I70" i="4"/>
  <c r="G70" i="4" s="1"/>
  <c r="I71" i="4"/>
  <c r="G71" i="4" s="1"/>
  <c r="I72" i="4"/>
  <c r="G72" i="4" s="1"/>
  <c r="I73" i="4"/>
  <c r="G73" i="4" s="1"/>
  <c r="I74" i="4"/>
  <c r="G74" i="4" s="1"/>
  <c r="I75" i="4"/>
  <c r="G75" i="4" s="1"/>
  <c r="I76" i="4"/>
  <c r="G76" i="4" s="1"/>
  <c r="I77" i="4"/>
  <c r="G77" i="4" s="1"/>
  <c r="I78" i="4"/>
  <c r="G78" i="4" s="1"/>
  <c r="I79" i="4"/>
  <c r="G79" i="4" s="1"/>
  <c r="I80" i="4"/>
  <c r="G80" i="4" s="1"/>
  <c r="I81" i="4"/>
  <c r="G81" i="4" s="1"/>
  <c r="I82" i="4"/>
  <c r="G82" i="4" s="1"/>
  <c r="I83" i="4"/>
  <c r="G83" i="4" s="1"/>
  <c r="I84" i="4"/>
  <c r="G84" i="4" s="1"/>
  <c r="I85" i="4"/>
  <c r="G85" i="4" s="1"/>
  <c r="I86" i="4"/>
  <c r="G86" i="4" s="1"/>
  <c r="I87" i="4"/>
  <c r="G87" i="4" s="1"/>
  <c r="I88" i="4"/>
  <c r="G88" i="4" s="1"/>
  <c r="I89" i="4"/>
  <c r="G89" i="4" s="1"/>
  <c r="I90" i="4"/>
  <c r="G90" i="4" s="1"/>
  <c r="I91" i="4"/>
  <c r="G91" i="4" s="1"/>
  <c r="I92" i="4"/>
  <c r="G92" i="4" s="1"/>
  <c r="I93" i="4"/>
  <c r="G93" i="4" s="1"/>
  <c r="I94" i="4"/>
  <c r="G94" i="4" s="1"/>
  <c r="I95" i="4"/>
  <c r="G95" i="4" s="1"/>
  <c r="I96" i="4"/>
  <c r="G96" i="4" s="1"/>
  <c r="I97" i="4"/>
  <c r="G97" i="4" s="1"/>
  <c r="I98" i="4"/>
  <c r="G98" i="4" s="1"/>
  <c r="I99" i="4"/>
  <c r="G99" i="4" s="1"/>
  <c r="I100" i="4"/>
  <c r="G100" i="4" s="1"/>
  <c r="I101" i="4"/>
  <c r="G101" i="4" s="1"/>
  <c r="I102" i="4"/>
  <c r="G102" i="4" s="1"/>
  <c r="I103" i="4"/>
  <c r="G103" i="4" s="1"/>
  <c r="I104" i="4"/>
  <c r="G104" i="4" s="1"/>
  <c r="I105" i="4"/>
  <c r="G105" i="4" s="1"/>
  <c r="I106" i="4"/>
  <c r="G106" i="4" s="1"/>
  <c r="I107" i="4"/>
  <c r="G107" i="4" s="1"/>
  <c r="I108" i="4"/>
  <c r="G108" i="4" s="1"/>
  <c r="I109" i="4"/>
  <c r="G109" i="4" s="1"/>
  <c r="I110" i="4"/>
  <c r="G110" i="4" s="1"/>
  <c r="I111" i="4"/>
  <c r="G111" i="4" s="1"/>
  <c r="I112" i="4"/>
  <c r="G112" i="4" s="1"/>
  <c r="I113" i="4"/>
  <c r="G113" i="4" s="1"/>
  <c r="I114" i="4"/>
  <c r="G114" i="4" s="1"/>
  <c r="I115" i="4"/>
  <c r="G115" i="4" s="1"/>
  <c r="I116" i="4"/>
  <c r="G116" i="4" s="1"/>
  <c r="I117" i="4"/>
  <c r="G117" i="4" s="1"/>
  <c r="I118" i="4"/>
  <c r="G118" i="4" s="1"/>
  <c r="I119" i="4"/>
  <c r="G119" i="4" s="1"/>
  <c r="I120" i="4"/>
  <c r="G120" i="4" s="1"/>
  <c r="I121" i="4"/>
  <c r="G121" i="4" s="1"/>
  <c r="I122" i="4"/>
  <c r="G122" i="4" s="1"/>
  <c r="I123" i="4"/>
  <c r="G123" i="4" s="1"/>
  <c r="I124" i="4"/>
  <c r="G124" i="4" s="1"/>
  <c r="I125" i="4"/>
  <c r="G125" i="4" s="1"/>
  <c r="I126" i="4"/>
  <c r="G126" i="4" s="1"/>
  <c r="I127" i="4"/>
  <c r="G127" i="4" s="1"/>
  <c r="I128" i="4"/>
  <c r="G128" i="4" s="1"/>
  <c r="I129" i="4"/>
  <c r="G129" i="4" s="1"/>
  <c r="I130" i="4"/>
  <c r="G130" i="4" s="1"/>
  <c r="I131" i="4"/>
  <c r="G131" i="4" s="1"/>
  <c r="I132" i="4"/>
  <c r="G132" i="4" s="1"/>
  <c r="I133" i="4"/>
  <c r="G133" i="4" s="1"/>
  <c r="I134" i="4"/>
  <c r="G134" i="4" s="1"/>
  <c r="I135" i="4"/>
  <c r="G135" i="4" s="1"/>
  <c r="I136" i="4"/>
  <c r="G136" i="4" s="1"/>
  <c r="I137" i="4"/>
  <c r="G137" i="4" s="1"/>
  <c r="I138" i="4"/>
  <c r="G138" i="4" s="1"/>
  <c r="I139" i="4"/>
  <c r="G139" i="4" s="1"/>
  <c r="I140" i="4"/>
  <c r="G140" i="4" s="1"/>
  <c r="I141" i="4"/>
  <c r="G141" i="4" s="1"/>
  <c r="I142" i="4"/>
  <c r="G142" i="4" s="1"/>
  <c r="I143" i="4"/>
  <c r="G143" i="4" s="1"/>
  <c r="I144" i="4"/>
  <c r="G144" i="4" s="1"/>
  <c r="I145" i="4"/>
  <c r="G145" i="4" s="1"/>
  <c r="I146" i="4"/>
  <c r="G146" i="4" s="1"/>
  <c r="I147" i="4"/>
  <c r="G147" i="4" s="1"/>
  <c r="I148" i="4"/>
  <c r="G148" i="4" s="1"/>
  <c r="I149" i="4"/>
  <c r="G149" i="4" s="1"/>
  <c r="I150" i="4"/>
  <c r="G150" i="4" s="1"/>
  <c r="I151" i="4"/>
  <c r="G151" i="4" s="1"/>
  <c r="I152" i="4"/>
  <c r="G152" i="4" s="1"/>
  <c r="I153" i="4"/>
  <c r="G153" i="4" s="1"/>
  <c r="I154" i="4"/>
  <c r="G154" i="4" s="1"/>
  <c r="I155" i="4"/>
  <c r="G155" i="4" s="1"/>
  <c r="I156" i="4"/>
  <c r="G156" i="4" s="1"/>
  <c r="I157" i="4"/>
  <c r="G157" i="4" s="1"/>
  <c r="I158" i="4"/>
  <c r="G158" i="4" s="1"/>
  <c r="I159" i="4"/>
  <c r="G159" i="4" s="1"/>
  <c r="I160" i="4"/>
  <c r="G160" i="4" s="1"/>
  <c r="I161" i="4"/>
  <c r="G161" i="4" s="1"/>
  <c r="I162" i="4"/>
  <c r="G162" i="4" s="1"/>
  <c r="I163" i="4"/>
  <c r="G163" i="4" s="1"/>
  <c r="I164" i="4"/>
  <c r="G164" i="4" s="1"/>
  <c r="I165" i="4"/>
  <c r="G165" i="4" s="1"/>
  <c r="I166" i="4"/>
  <c r="G166" i="4" s="1"/>
  <c r="I167" i="4"/>
  <c r="G167" i="4" s="1"/>
  <c r="I168" i="4"/>
  <c r="G168" i="4" s="1"/>
  <c r="I169" i="4"/>
  <c r="G169" i="4" s="1"/>
  <c r="I170" i="4"/>
  <c r="G170" i="4" s="1"/>
  <c r="I171" i="4"/>
  <c r="G171" i="4" s="1"/>
  <c r="I172" i="4"/>
  <c r="G172" i="4" s="1"/>
  <c r="I173" i="4"/>
  <c r="G173" i="4" s="1"/>
  <c r="I174" i="4"/>
  <c r="G174" i="4" s="1"/>
  <c r="I175" i="4"/>
  <c r="G175" i="4" s="1"/>
  <c r="I176" i="4"/>
  <c r="G176" i="4" s="1"/>
  <c r="I177" i="4"/>
  <c r="G177" i="4" s="1"/>
  <c r="I178" i="4"/>
  <c r="G178" i="4" s="1"/>
  <c r="I179" i="4"/>
  <c r="G179" i="4" s="1"/>
  <c r="I180" i="4"/>
  <c r="G180" i="4" s="1"/>
  <c r="I181" i="4"/>
  <c r="G181" i="4" s="1"/>
  <c r="I182" i="4"/>
  <c r="G182" i="4" s="1"/>
  <c r="I183" i="4"/>
  <c r="G183" i="4" s="1"/>
  <c r="I184" i="4"/>
  <c r="G184" i="4" s="1"/>
  <c r="I185" i="4"/>
  <c r="G185" i="4" s="1"/>
  <c r="I186" i="4"/>
  <c r="G186" i="4" s="1"/>
  <c r="I187" i="4"/>
  <c r="G187" i="4" s="1"/>
  <c r="I188" i="4"/>
  <c r="G188" i="4" s="1"/>
  <c r="I189" i="4"/>
  <c r="G189" i="4" s="1"/>
  <c r="I190" i="4"/>
  <c r="G190" i="4" s="1"/>
  <c r="I191" i="4"/>
  <c r="G191" i="4" s="1"/>
  <c r="I192" i="4"/>
  <c r="G192" i="4" s="1"/>
  <c r="I193" i="4"/>
  <c r="G193" i="4" s="1"/>
  <c r="I194" i="4"/>
  <c r="G194" i="4" s="1"/>
  <c r="I195" i="4"/>
  <c r="G195" i="4" s="1"/>
  <c r="I196" i="4"/>
  <c r="G196" i="4" s="1"/>
  <c r="I197" i="4"/>
  <c r="G197" i="4" s="1"/>
  <c r="I198" i="4"/>
  <c r="G198" i="4" s="1"/>
  <c r="I199" i="4"/>
  <c r="G199" i="4" s="1"/>
  <c r="I200" i="4"/>
  <c r="G200" i="4" s="1"/>
  <c r="I201" i="4"/>
  <c r="G201" i="4" s="1"/>
  <c r="I202" i="4"/>
  <c r="G202" i="4" s="1"/>
  <c r="I203" i="4"/>
  <c r="G203" i="4" s="1"/>
  <c r="I204" i="4"/>
  <c r="G204" i="4" s="1"/>
  <c r="I205" i="4"/>
  <c r="G205" i="4" s="1"/>
  <c r="I206" i="4"/>
  <c r="G206" i="4" s="1"/>
  <c r="I207" i="4"/>
  <c r="G207" i="4" s="1"/>
  <c r="I208" i="4"/>
  <c r="G208" i="4" s="1"/>
  <c r="I209" i="4"/>
  <c r="G209" i="4" s="1"/>
  <c r="I210" i="4"/>
  <c r="G210" i="4" s="1"/>
  <c r="I211" i="4"/>
  <c r="G211" i="4" s="1"/>
  <c r="I212" i="4"/>
  <c r="G212" i="4" s="1"/>
  <c r="I213" i="4"/>
  <c r="G213" i="4" s="1"/>
  <c r="I214" i="4"/>
  <c r="G214" i="4" s="1"/>
  <c r="I215" i="4"/>
  <c r="G215" i="4" s="1"/>
  <c r="I216" i="4"/>
  <c r="G216" i="4" s="1"/>
  <c r="I217" i="4"/>
  <c r="G217" i="4" s="1"/>
  <c r="I218" i="4"/>
  <c r="G218" i="4" s="1"/>
  <c r="I219" i="4"/>
  <c r="G219" i="4" s="1"/>
  <c r="I220" i="4"/>
  <c r="G220" i="4" s="1"/>
  <c r="I221" i="4"/>
  <c r="G221" i="4" s="1"/>
  <c r="I222" i="4"/>
  <c r="G222" i="4" s="1"/>
  <c r="I223" i="4"/>
  <c r="G223" i="4" s="1"/>
  <c r="I224" i="4"/>
  <c r="G224" i="4" s="1"/>
  <c r="I225" i="4"/>
  <c r="G225" i="4" s="1"/>
  <c r="I226" i="4"/>
  <c r="G226" i="4" s="1"/>
  <c r="I227" i="4"/>
  <c r="G227" i="4" s="1"/>
  <c r="I228" i="4"/>
  <c r="G228" i="4" s="1"/>
  <c r="I229" i="4"/>
  <c r="G229" i="4" s="1"/>
  <c r="I230" i="4"/>
  <c r="G230" i="4" s="1"/>
  <c r="I231" i="4"/>
  <c r="G231" i="4" s="1"/>
  <c r="I232" i="4"/>
  <c r="G232" i="4" s="1"/>
  <c r="I233" i="4"/>
  <c r="G233" i="4" s="1"/>
  <c r="I234" i="4"/>
  <c r="G234" i="4" s="1"/>
  <c r="I235" i="4"/>
  <c r="G235" i="4" s="1"/>
  <c r="I236" i="4"/>
  <c r="G236" i="4" s="1"/>
  <c r="I237" i="4"/>
  <c r="G237" i="4" s="1"/>
  <c r="I238" i="4"/>
  <c r="G238" i="4" s="1"/>
  <c r="I239" i="4"/>
  <c r="G239" i="4" s="1"/>
  <c r="I240" i="4"/>
  <c r="G240" i="4" s="1"/>
  <c r="I241" i="4"/>
  <c r="G241" i="4" s="1"/>
  <c r="I242" i="4"/>
  <c r="G242" i="4" s="1"/>
  <c r="I243" i="4"/>
  <c r="G243" i="4" s="1"/>
  <c r="I244" i="4"/>
  <c r="G244" i="4" s="1"/>
  <c r="I245" i="4"/>
  <c r="G245" i="4" s="1"/>
  <c r="I246" i="4"/>
  <c r="G246" i="4" s="1"/>
  <c r="I247" i="4"/>
  <c r="G247" i="4" s="1"/>
  <c r="I248" i="4"/>
  <c r="G248" i="4" s="1"/>
  <c r="I249" i="4"/>
  <c r="G249" i="4" s="1"/>
  <c r="I250" i="4"/>
  <c r="G250" i="4" s="1"/>
  <c r="I251" i="4"/>
  <c r="G251" i="4" s="1"/>
  <c r="I252" i="4"/>
  <c r="G252" i="4" s="1"/>
  <c r="I253" i="4"/>
  <c r="G253" i="4" s="1"/>
  <c r="I254" i="4"/>
  <c r="G254" i="4" s="1"/>
  <c r="I255" i="4"/>
  <c r="G255" i="4" s="1"/>
  <c r="I256" i="4"/>
  <c r="G256" i="4" s="1"/>
  <c r="I257" i="4"/>
  <c r="G257" i="4" s="1"/>
  <c r="I258" i="4"/>
  <c r="G258" i="4" s="1"/>
  <c r="I259" i="4"/>
  <c r="G259" i="4" s="1"/>
  <c r="I260" i="4"/>
  <c r="G260" i="4" s="1"/>
  <c r="I261" i="4"/>
  <c r="G261" i="4" s="1"/>
  <c r="I262" i="4"/>
  <c r="G262" i="4" s="1"/>
  <c r="I263" i="4"/>
  <c r="G263" i="4" s="1"/>
  <c r="I264" i="4"/>
  <c r="G264" i="4" s="1"/>
  <c r="I265" i="4"/>
  <c r="G265" i="4" s="1"/>
  <c r="I266" i="4"/>
  <c r="G266" i="4" s="1"/>
  <c r="I267" i="4"/>
  <c r="G267" i="4" s="1"/>
  <c r="I268" i="4"/>
  <c r="G268" i="4" s="1"/>
  <c r="I269" i="4"/>
  <c r="G269" i="4" s="1"/>
  <c r="I270" i="4"/>
  <c r="G270" i="4" s="1"/>
  <c r="I271" i="4"/>
  <c r="G271" i="4" s="1"/>
  <c r="I272" i="4"/>
  <c r="G272" i="4" s="1"/>
  <c r="I273" i="4"/>
  <c r="G273" i="4" s="1"/>
  <c r="I274" i="4"/>
  <c r="G274" i="4" s="1"/>
  <c r="I275" i="4"/>
  <c r="G275" i="4" s="1"/>
  <c r="I276" i="4"/>
  <c r="G276" i="4" s="1"/>
  <c r="I277" i="4"/>
  <c r="G277" i="4" s="1"/>
  <c r="I278" i="4"/>
  <c r="G278" i="4" s="1"/>
  <c r="I279" i="4"/>
  <c r="G279" i="4" s="1"/>
  <c r="I280" i="4"/>
  <c r="G280" i="4" s="1"/>
  <c r="I281" i="4"/>
  <c r="G281" i="4" s="1"/>
  <c r="I282" i="4"/>
  <c r="G282" i="4" s="1"/>
  <c r="I283" i="4"/>
  <c r="G283" i="4" s="1"/>
  <c r="I284" i="4"/>
  <c r="G284" i="4" s="1"/>
  <c r="I285" i="4"/>
  <c r="G285" i="4" s="1"/>
  <c r="I286" i="4"/>
  <c r="G286" i="4" s="1"/>
  <c r="I287" i="4"/>
  <c r="G287" i="4" s="1"/>
  <c r="I288" i="4"/>
  <c r="G288" i="4" s="1"/>
  <c r="I289" i="4"/>
  <c r="G289" i="4" s="1"/>
  <c r="I290" i="4"/>
  <c r="G290" i="4" s="1"/>
  <c r="I291" i="4"/>
  <c r="G291" i="4" s="1"/>
  <c r="I292" i="4"/>
  <c r="G292" i="4" s="1"/>
  <c r="I293" i="4"/>
  <c r="G293" i="4" s="1"/>
  <c r="I294" i="4"/>
  <c r="G294" i="4" s="1"/>
  <c r="I295" i="4"/>
  <c r="G295" i="4" s="1"/>
  <c r="I296" i="4"/>
  <c r="G296" i="4" s="1"/>
  <c r="I297" i="4"/>
  <c r="G297" i="4" s="1"/>
  <c r="I298" i="4"/>
  <c r="G298" i="4" s="1"/>
  <c r="I299" i="4"/>
  <c r="G299" i="4" s="1"/>
  <c r="I300" i="4"/>
  <c r="G300" i="4" s="1"/>
  <c r="I301" i="4"/>
  <c r="G301" i="4" s="1"/>
  <c r="I302" i="4"/>
  <c r="G302" i="4" s="1"/>
  <c r="I303" i="4"/>
  <c r="G303" i="4" s="1"/>
  <c r="I304" i="4"/>
  <c r="G304" i="4" s="1"/>
  <c r="I305" i="4"/>
  <c r="G305" i="4" s="1"/>
  <c r="I306" i="4"/>
  <c r="G306" i="4" s="1"/>
  <c r="I307" i="4"/>
  <c r="G307" i="4" s="1"/>
  <c r="I308" i="4"/>
  <c r="G308" i="4" s="1"/>
  <c r="I309" i="4"/>
  <c r="G309" i="4" s="1"/>
  <c r="I310" i="4"/>
  <c r="G310" i="4" s="1"/>
  <c r="I311" i="4"/>
  <c r="G311" i="4" s="1"/>
  <c r="I312" i="4"/>
  <c r="G312" i="4" s="1"/>
  <c r="I313" i="4"/>
  <c r="G313" i="4" s="1"/>
  <c r="I314" i="4"/>
  <c r="G314" i="4" s="1"/>
  <c r="I315" i="4"/>
  <c r="G315" i="4" s="1"/>
  <c r="I316" i="4"/>
  <c r="G316" i="4" s="1"/>
  <c r="I317" i="4"/>
  <c r="G317" i="4" s="1"/>
  <c r="I318" i="4"/>
  <c r="G318" i="4" s="1"/>
  <c r="I319" i="4"/>
  <c r="G319" i="4" s="1"/>
  <c r="I320" i="4"/>
  <c r="G320" i="4" s="1"/>
  <c r="I321" i="4"/>
  <c r="G321" i="4" s="1"/>
  <c r="I322" i="4"/>
  <c r="G322" i="4" s="1"/>
  <c r="I323" i="4"/>
  <c r="G323" i="4" s="1"/>
  <c r="I324" i="4"/>
  <c r="G324" i="4" s="1"/>
  <c r="I325" i="4"/>
  <c r="G325" i="4" s="1"/>
  <c r="I326" i="4"/>
  <c r="G326" i="4" s="1"/>
  <c r="I327" i="4"/>
  <c r="G327" i="4" s="1"/>
  <c r="I328" i="4"/>
  <c r="G328" i="4" s="1"/>
  <c r="I329" i="4"/>
  <c r="G329" i="4" s="1"/>
  <c r="I330" i="4"/>
  <c r="G330" i="4" s="1"/>
  <c r="I331" i="4"/>
  <c r="G331" i="4" s="1"/>
  <c r="I332" i="4"/>
  <c r="G332" i="4" s="1"/>
  <c r="I333" i="4"/>
  <c r="G333" i="4" s="1"/>
  <c r="I334" i="4"/>
  <c r="G334" i="4" s="1"/>
  <c r="I335" i="4"/>
  <c r="G335" i="4" s="1"/>
  <c r="I336" i="4"/>
  <c r="G336" i="4" s="1"/>
  <c r="I337" i="4"/>
  <c r="G337" i="4" s="1"/>
  <c r="I338" i="4"/>
  <c r="G338" i="4" s="1"/>
  <c r="I339" i="4"/>
  <c r="G339" i="4" s="1"/>
  <c r="I340" i="4"/>
  <c r="G340" i="4" s="1"/>
  <c r="I341" i="4"/>
  <c r="G341" i="4" s="1"/>
  <c r="I342" i="4"/>
  <c r="G342" i="4" s="1"/>
  <c r="I343" i="4"/>
  <c r="G343" i="4" s="1"/>
  <c r="I344" i="4"/>
  <c r="G344" i="4" s="1"/>
  <c r="I345" i="4"/>
  <c r="G345" i="4" s="1"/>
  <c r="I346" i="4"/>
  <c r="G346" i="4" s="1"/>
  <c r="I347" i="4"/>
  <c r="G347" i="4" s="1"/>
  <c r="I348" i="4"/>
  <c r="G348" i="4" s="1"/>
  <c r="I349" i="4"/>
  <c r="G349" i="4" s="1"/>
  <c r="I350" i="4"/>
  <c r="G350" i="4" s="1"/>
  <c r="I351" i="4"/>
  <c r="G351" i="4" s="1"/>
  <c r="I352" i="4"/>
  <c r="G352" i="4" s="1"/>
  <c r="I353" i="4"/>
  <c r="G353" i="4" s="1"/>
  <c r="I354" i="4"/>
  <c r="G354" i="4" s="1"/>
  <c r="I355" i="4"/>
  <c r="G355" i="4" s="1"/>
  <c r="I356" i="4"/>
  <c r="G356" i="4" s="1"/>
  <c r="I357" i="4"/>
  <c r="G357" i="4" s="1"/>
  <c r="I358" i="4"/>
  <c r="G358" i="4" s="1"/>
  <c r="I359" i="4"/>
  <c r="G359" i="4" s="1"/>
  <c r="I360" i="4"/>
  <c r="G360" i="4" s="1"/>
  <c r="I361" i="4"/>
  <c r="G361" i="4" s="1"/>
  <c r="I362" i="4"/>
  <c r="G362" i="4" s="1"/>
  <c r="I363" i="4"/>
  <c r="G363" i="4" s="1"/>
  <c r="I364" i="4"/>
  <c r="G364" i="4" s="1"/>
  <c r="I365" i="4"/>
  <c r="G365" i="4" s="1"/>
  <c r="I366" i="4"/>
  <c r="G366" i="4" s="1"/>
  <c r="I367" i="4"/>
  <c r="G367" i="4" s="1"/>
  <c r="I368" i="4"/>
  <c r="G368" i="4" s="1"/>
  <c r="I369" i="4"/>
  <c r="G369" i="4" s="1"/>
  <c r="I370" i="4"/>
  <c r="G370" i="4" s="1"/>
  <c r="I371" i="4"/>
  <c r="G371" i="4" s="1"/>
  <c r="I372" i="4"/>
  <c r="G372" i="4" s="1"/>
  <c r="I373" i="4"/>
  <c r="G373" i="4" s="1"/>
  <c r="I374" i="4"/>
  <c r="G374" i="4" s="1"/>
  <c r="I375" i="4"/>
  <c r="G375" i="4" s="1"/>
  <c r="I376" i="4"/>
  <c r="G376" i="4" s="1"/>
  <c r="I377" i="4"/>
  <c r="G377" i="4" s="1"/>
  <c r="I378" i="4"/>
  <c r="G378" i="4" s="1"/>
  <c r="I379" i="4"/>
  <c r="G379" i="4" s="1"/>
  <c r="I380" i="4"/>
  <c r="G380" i="4" s="1"/>
  <c r="I381" i="4"/>
  <c r="G381" i="4" s="1"/>
  <c r="I382" i="4"/>
  <c r="G382" i="4" s="1"/>
  <c r="I383" i="4"/>
  <c r="G383" i="4" s="1"/>
  <c r="I384" i="4"/>
  <c r="G384" i="4" s="1"/>
  <c r="I385" i="4"/>
  <c r="G385" i="4" s="1"/>
  <c r="I386" i="4"/>
  <c r="G386" i="4" s="1"/>
  <c r="I387" i="4"/>
  <c r="G387" i="4" s="1"/>
  <c r="I388" i="4"/>
  <c r="G388" i="4" s="1"/>
  <c r="I389" i="4"/>
  <c r="G389" i="4" s="1"/>
  <c r="I390" i="4"/>
  <c r="G390" i="4" s="1"/>
  <c r="I391" i="4"/>
  <c r="G391" i="4" s="1"/>
  <c r="I392" i="4"/>
  <c r="G392" i="4" s="1"/>
  <c r="I393" i="4"/>
  <c r="G393" i="4" s="1"/>
  <c r="I394" i="4"/>
  <c r="G394" i="4" s="1"/>
  <c r="I395" i="4"/>
  <c r="G395" i="4" s="1"/>
  <c r="I396" i="4"/>
  <c r="G396" i="4" s="1"/>
  <c r="I397" i="4"/>
  <c r="G397" i="4" s="1"/>
  <c r="I398" i="4"/>
  <c r="G398" i="4" s="1"/>
  <c r="I399" i="4"/>
  <c r="G399" i="4" s="1"/>
  <c r="I400" i="4"/>
  <c r="G400" i="4" s="1"/>
  <c r="I401" i="4"/>
  <c r="G401" i="4" s="1"/>
  <c r="I402" i="4"/>
  <c r="G402" i="4" s="1"/>
  <c r="I403" i="4"/>
  <c r="G403" i="4" s="1"/>
  <c r="I404" i="4"/>
  <c r="G404" i="4" s="1"/>
  <c r="I405" i="4"/>
  <c r="G405" i="4" s="1"/>
  <c r="I406" i="4"/>
  <c r="G406" i="4" s="1"/>
  <c r="I407" i="4"/>
  <c r="G407" i="4" s="1"/>
  <c r="I408" i="4"/>
  <c r="G408" i="4" s="1"/>
  <c r="I409" i="4"/>
  <c r="G409" i="4" s="1"/>
  <c r="I410" i="4"/>
  <c r="G410" i="4" s="1"/>
  <c r="I411" i="4"/>
  <c r="G411" i="4" s="1"/>
  <c r="I412" i="4"/>
  <c r="G412" i="4" s="1"/>
  <c r="I413" i="4"/>
  <c r="G413" i="4" s="1"/>
  <c r="I414" i="4"/>
  <c r="G414" i="4" s="1"/>
  <c r="I415" i="4"/>
  <c r="G415" i="4" s="1"/>
  <c r="I416" i="4"/>
  <c r="G416" i="4" s="1"/>
  <c r="I417" i="4"/>
  <c r="G417" i="4" s="1"/>
  <c r="I418" i="4"/>
  <c r="G418" i="4" s="1"/>
  <c r="I419" i="4"/>
  <c r="G419" i="4" s="1"/>
  <c r="I420" i="4"/>
  <c r="G420" i="4" s="1"/>
  <c r="I421" i="4"/>
  <c r="G421" i="4" s="1"/>
  <c r="I422" i="4"/>
  <c r="G422" i="4" s="1"/>
  <c r="I423" i="4"/>
  <c r="G423" i="4" s="1"/>
  <c r="I424" i="4"/>
  <c r="G424" i="4" s="1"/>
  <c r="I425" i="4"/>
  <c r="G425" i="4" s="1"/>
  <c r="I426" i="4"/>
  <c r="G426" i="4" s="1"/>
  <c r="I427" i="4"/>
  <c r="G427" i="4" s="1"/>
  <c r="I428" i="4"/>
  <c r="G428" i="4" s="1"/>
  <c r="I429" i="4"/>
  <c r="G429" i="4" s="1"/>
  <c r="I430" i="4"/>
  <c r="G430" i="4" s="1"/>
  <c r="I431" i="4"/>
  <c r="G431" i="4" s="1"/>
  <c r="I432" i="4"/>
  <c r="G432" i="4" s="1"/>
  <c r="I433" i="4"/>
  <c r="G433" i="4" s="1"/>
  <c r="I434" i="4"/>
  <c r="G434" i="4" s="1"/>
  <c r="I435" i="4"/>
  <c r="G435" i="4" s="1"/>
  <c r="I436" i="4"/>
  <c r="G436" i="4" s="1"/>
  <c r="I437" i="4"/>
  <c r="G437" i="4" s="1"/>
  <c r="I438" i="4"/>
  <c r="G438" i="4" s="1"/>
  <c r="I439" i="4"/>
  <c r="G439" i="4" s="1"/>
  <c r="I440" i="4"/>
  <c r="G440" i="4" s="1"/>
  <c r="I441" i="4"/>
  <c r="G441" i="4" s="1"/>
  <c r="I442" i="4"/>
  <c r="G442" i="4" s="1"/>
  <c r="I443" i="4"/>
  <c r="G443" i="4" s="1"/>
  <c r="I444" i="4"/>
  <c r="G444" i="4" s="1"/>
  <c r="I445" i="4"/>
  <c r="G445" i="4" s="1"/>
  <c r="I446" i="4"/>
  <c r="G446" i="4" s="1"/>
  <c r="I447" i="4"/>
  <c r="G447" i="4" s="1"/>
  <c r="I448" i="4"/>
  <c r="G448" i="4" s="1"/>
  <c r="I449" i="4"/>
  <c r="G449" i="4" s="1"/>
  <c r="I450" i="4"/>
  <c r="G450" i="4" s="1"/>
  <c r="I451" i="4"/>
  <c r="G451" i="4" s="1"/>
  <c r="I452" i="4"/>
  <c r="G452" i="4" s="1"/>
  <c r="I453" i="4"/>
  <c r="G453" i="4" s="1"/>
  <c r="I454" i="4"/>
  <c r="G454" i="4" s="1"/>
  <c r="I455" i="4"/>
  <c r="G455" i="4" s="1"/>
  <c r="I456" i="4"/>
  <c r="G456" i="4" s="1"/>
  <c r="I457" i="4"/>
  <c r="G457" i="4" s="1"/>
  <c r="I458" i="4"/>
  <c r="G458" i="4" s="1"/>
  <c r="I459" i="4"/>
  <c r="G459" i="4" s="1"/>
  <c r="I460" i="4"/>
  <c r="G460" i="4" s="1"/>
  <c r="I461" i="4"/>
  <c r="G461" i="4" s="1"/>
  <c r="I462" i="4"/>
  <c r="G462" i="4" s="1"/>
  <c r="I463" i="4"/>
  <c r="G463" i="4" s="1"/>
  <c r="I464" i="4"/>
  <c r="G464" i="4" s="1"/>
  <c r="I465" i="4"/>
  <c r="G465" i="4" s="1"/>
  <c r="I466" i="4"/>
  <c r="G466" i="4" s="1"/>
  <c r="I467" i="4"/>
  <c r="G467" i="4" s="1"/>
  <c r="I468" i="4"/>
  <c r="G468" i="4" s="1"/>
  <c r="I469" i="4"/>
  <c r="G469" i="4" s="1"/>
  <c r="I470" i="4"/>
  <c r="G470" i="4" s="1"/>
  <c r="I471" i="4"/>
  <c r="G471" i="4" s="1"/>
  <c r="I472" i="4"/>
  <c r="G472" i="4" s="1"/>
  <c r="I473" i="4"/>
  <c r="G473" i="4" s="1"/>
  <c r="I474" i="4"/>
  <c r="G474" i="4" s="1"/>
  <c r="I475" i="4"/>
  <c r="G475" i="4" s="1"/>
  <c r="I476" i="4"/>
  <c r="G476" i="4" s="1"/>
  <c r="I477" i="4"/>
  <c r="G477" i="4" s="1"/>
  <c r="I478" i="4"/>
  <c r="G478" i="4" s="1"/>
  <c r="I479" i="4"/>
  <c r="G479" i="4" s="1"/>
  <c r="I480" i="4"/>
  <c r="G480" i="4" s="1"/>
  <c r="I481" i="4"/>
  <c r="G481" i="4" s="1"/>
  <c r="I482" i="4"/>
  <c r="G482" i="4" s="1"/>
  <c r="I483" i="4"/>
  <c r="G483" i="4" s="1"/>
  <c r="I484" i="4"/>
  <c r="G484" i="4" s="1"/>
  <c r="I485" i="4"/>
  <c r="G485" i="4" s="1"/>
  <c r="I486" i="4"/>
  <c r="G486" i="4" s="1"/>
  <c r="I487" i="4"/>
  <c r="G487" i="4" s="1"/>
  <c r="I488" i="4"/>
  <c r="G488" i="4" s="1"/>
  <c r="I489" i="4"/>
  <c r="G489" i="4" s="1"/>
  <c r="I490" i="4"/>
  <c r="G490" i="4" s="1"/>
  <c r="I491" i="4"/>
  <c r="G491" i="4" s="1"/>
  <c r="I492" i="4"/>
  <c r="G492" i="4" s="1"/>
  <c r="I493" i="4"/>
  <c r="G493" i="4" s="1"/>
  <c r="I494" i="4"/>
  <c r="G494" i="4" s="1"/>
  <c r="I495" i="4"/>
  <c r="G495" i="4" s="1"/>
  <c r="I496" i="4"/>
  <c r="G496" i="4" s="1"/>
  <c r="I497" i="4"/>
  <c r="G497" i="4" s="1"/>
  <c r="I498" i="4"/>
  <c r="G498" i="4" s="1"/>
  <c r="I499" i="4"/>
  <c r="G499" i="4" s="1"/>
  <c r="I500" i="4"/>
  <c r="G500" i="4" s="1"/>
  <c r="I501" i="4"/>
  <c r="G501" i="4" s="1"/>
  <c r="I502" i="4"/>
  <c r="G502" i="4" s="1"/>
  <c r="I503" i="4"/>
  <c r="G503" i="4" s="1"/>
  <c r="I504" i="4"/>
  <c r="G504" i="4" s="1"/>
  <c r="I505" i="4"/>
  <c r="G505" i="4" s="1"/>
  <c r="I506" i="4"/>
  <c r="G506" i="4" s="1"/>
  <c r="I507" i="4"/>
  <c r="G507" i="4" s="1"/>
  <c r="I508" i="4"/>
  <c r="G508" i="4" s="1"/>
  <c r="I509" i="4"/>
  <c r="G509" i="4" s="1"/>
  <c r="I510" i="4"/>
  <c r="G510" i="4" s="1"/>
  <c r="I511" i="4"/>
  <c r="G511" i="4" s="1"/>
  <c r="I512" i="4"/>
  <c r="G512" i="4" s="1"/>
  <c r="I513" i="4"/>
  <c r="G513" i="4" s="1"/>
  <c r="I514" i="4"/>
  <c r="G514" i="4" s="1"/>
  <c r="I515" i="4"/>
  <c r="G515" i="4" s="1"/>
  <c r="I516" i="4"/>
  <c r="G516" i="4" s="1"/>
  <c r="I517" i="4"/>
  <c r="G517" i="4" s="1"/>
  <c r="I518" i="4"/>
  <c r="G518" i="4" s="1"/>
  <c r="I519" i="4"/>
  <c r="G519" i="4" s="1"/>
  <c r="I520" i="4"/>
  <c r="G520" i="4" s="1"/>
  <c r="I521" i="4"/>
  <c r="G521" i="4" s="1"/>
  <c r="I522" i="4"/>
  <c r="G522" i="4" s="1"/>
  <c r="I523" i="4"/>
  <c r="G523" i="4" s="1"/>
  <c r="I524" i="4"/>
  <c r="G524" i="4" s="1"/>
  <c r="I525" i="4"/>
  <c r="G525" i="4" s="1"/>
  <c r="I526" i="4"/>
  <c r="G526" i="4" s="1"/>
  <c r="I527" i="4"/>
  <c r="G527" i="4" s="1"/>
  <c r="I528" i="4"/>
  <c r="G528" i="4" s="1"/>
  <c r="I529" i="4"/>
  <c r="G529" i="4" s="1"/>
  <c r="I530" i="4"/>
  <c r="G530" i="4" s="1"/>
  <c r="I531" i="4"/>
  <c r="G531" i="4" s="1"/>
  <c r="I532" i="4"/>
  <c r="G532" i="4" s="1"/>
  <c r="I533" i="4"/>
  <c r="G533" i="4" s="1"/>
  <c r="I534" i="4"/>
  <c r="G534" i="4" s="1"/>
  <c r="I535" i="4"/>
  <c r="G535" i="4" s="1"/>
  <c r="I536" i="4"/>
  <c r="G536" i="4" s="1"/>
  <c r="I537" i="4"/>
  <c r="G537" i="4" s="1"/>
  <c r="I538" i="4"/>
  <c r="G538" i="4" s="1"/>
  <c r="I539" i="4"/>
  <c r="G539" i="4" s="1"/>
  <c r="I540" i="4"/>
  <c r="G540" i="4" s="1"/>
  <c r="I541" i="4"/>
  <c r="G541" i="4" s="1"/>
  <c r="I542" i="4"/>
  <c r="G542" i="4" s="1"/>
  <c r="I543" i="4"/>
  <c r="G543" i="4" s="1"/>
  <c r="I544" i="4"/>
  <c r="G544" i="4" s="1"/>
  <c r="I545" i="4"/>
  <c r="G545" i="4" s="1"/>
  <c r="I546" i="4"/>
  <c r="G546" i="4" s="1"/>
  <c r="I547" i="4"/>
  <c r="G547" i="4" s="1"/>
  <c r="I548" i="4"/>
  <c r="G548" i="4" s="1"/>
  <c r="I549" i="4"/>
  <c r="G549" i="4" s="1"/>
  <c r="I550" i="4"/>
  <c r="G550" i="4" s="1"/>
  <c r="I551" i="4"/>
  <c r="G551" i="4" s="1"/>
  <c r="I552" i="4"/>
  <c r="G552" i="4" s="1"/>
  <c r="I553" i="4"/>
  <c r="G553" i="4" s="1"/>
  <c r="I554" i="4"/>
  <c r="G554" i="4" s="1"/>
  <c r="I555" i="4"/>
  <c r="G555" i="4" s="1"/>
  <c r="I556" i="4"/>
  <c r="G556" i="4" s="1"/>
  <c r="I557" i="4"/>
  <c r="G557" i="4" s="1"/>
  <c r="I558" i="4"/>
  <c r="G558" i="4" s="1"/>
  <c r="I559" i="4"/>
  <c r="G559" i="4" s="1"/>
  <c r="I560" i="4"/>
  <c r="G560" i="4" s="1"/>
  <c r="I561" i="4"/>
  <c r="G561" i="4" s="1"/>
  <c r="I562" i="4"/>
  <c r="G562" i="4" s="1"/>
  <c r="I563" i="4"/>
  <c r="G563" i="4" s="1"/>
  <c r="I564" i="4"/>
  <c r="G564" i="4" s="1"/>
  <c r="I565" i="4"/>
  <c r="G565" i="4" s="1"/>
  <c r="I566" i="4"/>
  <c r="G566" i="4" s="1"/>
  <c r="I567" i="4"/>
  <c r="G567" i="4" s="1"/>
  <c r="I568" i="4"/>
  <c r="G568" i="4" s="1"/>
  <c r="I569" i="4"/>
  <c r="G569" i="4" s="1"/>
  <c r="I570" i="4"/>
  <c r="G570" i="4" s="1"/>
  <c r="I571" i="4"/>
  <c r="G571" i="4" s="1"/>
  <c r="I572" i="4"/>
  <c r="G572" i="4" s="1"/>
  <c r="I573" i="4"/>
  <c r="G573" i="4" s="1"/>
  <c r="I574" i="4"/>
  <c r="G574" i="4" s="1"/>
  <c r="I575" i="4"/>
  <c r="G575" i="4" s="1"/>
  <c r="I576" i="4"/>
  <c r="G576" i="4" s="1"/>
  <c r="I577" i="4"/>
  <c r="G577" i="4" s="1"/>
  <c r="I578" i="4"/>
  <c r="G578" i="4" s="1"/>
  <c r="I579" i="4"/>
  <c r="G579" i="4" s="1"/>
  <c r="I580" i="4"/>
  <c r="G580" i="4" s="1"/>
  <c r="I581" i="4"/>
  <c r="G581" i="4" s="1"/>
  <c r="I582" i="4"/>
  <c r="G582" i="4" s="1"/>
  <c r="I583" i="4"/>
  <c r="G583" i="4" s="1"/>
  <c r="I584" i="4"/>
  <c r="G584" i="4" s="1"/>
  <c r="I585" i="4"/>
  <c r="G585" i="4" s="1"/>
  <c r="I586" i="4"/>
  <c r="G586" i="4" s="1"/>
  <c r="I587" i="4"/>
  <c r="G587" i="4" s="1"/>
  <c r="I588" i="4"/>
  <c r="G588" i="4" s="1"/>
  <c r="I589" i="4"/>
  <c r="G589" i="4" s="1"/>
  <c r="I590" i="4"/>
  <c r="G590" i="4" s="1"/>
  <c r="I591" i="4"/>
  <c r="G591" i="4" s="1"/>
  <c r="I592" i="4"/>
  <c r="G592" i="4" s="1"/>
  <c r="I593" i="4"/>
  <c r="G593" i="4" s="1"/>
  <c r="I594" i="4"/>
  <c r="G594" i="4" s="1"/>
  <c r="I595" i="4"/>
  <c r="G595" i="4" s="1"/>
  <c r="I596" i="4"/>
  <c r="G596" i="4" s="1"/>
  <c r="I597" i="4"/>
  <c r="G597" i="4" s="1"/>
  <c r="I598" i="4"/>
  <c r="G598" i="4" s="1"/>
  <c r="I599" i="4"/>
  <c r="G599" i="4" s="1"/>
  <c r="I600" i="4"/>
  <c r="G600" i="4" s="1"/>
  <c r="I601" i="4"/>
  <c r="G601" i="4" s="1"/>
  <c r="I602" i="4"/>
  <c r="G602" i="4" s="1"/>
  <c r="I603" i="4"/>
  <c r="G603" i="4" s="1"/>
  <c r="I604" i="4"/>
  <c r="G604" i="4" s="1"/>
  <c r="I605" i="4"/>
  <c r="G605" i="4" s="1"/>
  <c r="I606" i="4"/>
  <c r="G606" i="4" s="1"/>
  <c r="I607" i="4"/>
  <c r="G607" i="4" s="1"/>
  <c r="I608" i="4"/>
  <c r="G608" i="4" s="1"/>
  <c r="I609" i="4"/>
  <c r="G609" i="4" s="1"/>
  <c r="I610" i="4"/>
  <c r="G610" i="4" s="1"/>
  <c r="I611" i="4"/>
  <c r="G611" i="4" s="1"/>
  <c r="I612" i="4"/>
  <c r="G612" i="4" s="1"/>
  <c r="I613" i="4"/>
  <c r="G613" i="4" s="1"/>
  <c r="I614" i="4"/>
  <c r="G614" i="4" s="1"/>
  <c r="I615" i="4"/>
  <c r="G615" i="4" s="1"/>
  <c r="I616" i="4"/>
  <c r="G616" i="4" s="1"/>
  <c r="I617" i="4"/>
  <c r="G617" i="4" s="1"/>
  <c r="I618" i="4"/>
  <c r="G618" i="4" s="1"/>
  <c r="I619" i="4"/>
  <c r="G619" i="4" s="1"/>
  <c r="I620" i="4"/>
  <c r="G620" i="4" s="1"/>
  <c r="I621" i="4"/>
  <c r="G621" i="4" s="1"/>
  <c r="I622" i="4"/>
  <c r="G622" i="4" s="1"/>
  <c r="I623" i="4"/>
  <c r="G623" i="4" s="1"/>
  <c r="I624" i="4"/>
  <c r="G624" i="4" s="1"/>
  <c r="I625" i="4"/>
  <c r="G625" i="4" s="1"/>
  <c r="I626" i="4"/>
  <c r="G626" i="4" s="1"/>
  <c r="I627" i="4"/>
  <c r="G627" i="4" s="1"/>
  <c r="I628" i="4"/>
  <c r="G628" i="4" s="1"/>
  <c r="I629" i="4"/>
  <c r="G629" i="4" s="1"/>
  <c r="I630" i="4"/>
  <c r="G630" i="4" s="1"/>
  <c r="I631" i="4"/>
  <c r="G631" i="4" s="1"/>
  <c r="I632" i="4"/>
  <c r="G632" i="4" s="1"/>
  <c r="I633" i="4"/>
  <c r="G633" i="4" s="1"/>
  <c r="I634" i="4"/>
  <c r="G634" i="4" s="1"/>
  <c r="I635" i="4"/>
  <c r="G635" i="4" s="1"/>
  <c r="I636" i="4"/>
  <c r="G636" i="4" s="1"/>
  <c r="I637" i="4"/>
  <c r="G637" i="4" s="1"/>
  <c r="I638" i="4"/>
  <c r="G638" i="4" s="1"/>
  <c r="I639" i="4"/>
  <c r="G639" i="4" s="1"/>
  <c r="I640" i="4"/>
  <c r="G640" i="4" s="1"/>
  <c r="I641" i="4"/>
  <c r="G641" i="4" s="1"/>
  <c r="I642" i="4"/>
  <c r="G642" i="4" s="1"/>
  <c r="I643" i="4"/>
  <c r="G643" i="4" s="1"/>
  <c r="I644" i="4"/>
  <c r="G644" i="4" s="1"/>
  <c r="I645" i="4"/>
  <c r="G645" i="4" s="1"/>
  <c r="I646" i="4"/>
  <c r="G646" i="4" s="1"/>
  <c r="I647" i="4"/>
  <c r="G647" i="4" s="1"/>
  <c r="I648" i="4"/>
  <c r="G648" i="4" s="1"/>
  <c r="I649" i="4"/>
  <c r="G649" i="4" s="1"/>
  <c r="I650" i="4"/>
  <c r="G650" i="4" s="1"/>
  <c r="I651" i="4"/>
  <c r="G651" i="4" s="1"/>
  <c r="I652" i="4"/>
  <c r="G652" i="4" s="1"/>
  <c r="I653" i="4"/>
  <c r="G653" i="4" s="1"/>
  <c r="I654" i="4"/>
  <c r="G654" i="4" s="1"/>
  <c r="I655" i="4"/>
  <c r="G655" i="4" s="1"/>
  <c r="I656" i="4"/>
  <c r="G656" i="4" s="1"/>
  <c r="I657" i="4"/>
  <c r="G657" i="4" s="1"/>
  <c r="I658" i="4"/>
  <c r="G658" i="4" s="1"/>
  <c r="I659" i="4"/>
  <c r="G659" i="4" s="1"/>
  <c r="I660" i="4"/>
  <c r="G660" i="4" s="1"/>
  <c r="I661" i="4"/>
  <c r="G661" i="4" s="1"/>
  <c r="I662" i="4"/>
  <c r="G662" i="4" s="1"/>
  <c r="I663" i="4"/>
  <c r="G663" i="4" s="1"/>
  <c r="I664" i="4"/>
  <c r="G664" i="4" s="1"/>
  <c r="I665" i="4"/>
  <c r="G665" i="4" s="1"/>
  <c r="I666" i="4"/>
  <c r="G666" i="4" s="1"/>
  <c r="I667" i="4"/>
  <c r="G667" i="4" s="1"/>
  <c r="I668" i="4"/>
  <c r="G668" i="4" s="1"/>
  <c r="I669" i="4"/>
  <c r="G669" i="4" s="1"/>
  <c r="I670" i="4"/>
  <c r="G670" i="4" s="1"/>
  <c r="I671" i="4"/>
  <c r="G671" i="4" s="1"/>
  <c r="I672" i="4"/>
  <c r="G672" i="4" s="1"/>
  <c r="I673" i="4"/>
  <c r="G673" i="4" s="1"/>
  <c r="I674" i="4"/>
  <c r="G674" i="4" s="1"/>
  <c r="I675" i="4"/>
  <c r="G675" i="4" s="1"/>
  <c r="I676" i="4"/>
  <c r="G676" i="4" s="1"/>
  <c r="I677" i="4"/>
  <c r="G677" i="4" s="1"/>
  <c r="I678" i="4"/>
  <c r="G678" i="4" s="1"/>
  <c r="I679" i="4"/>
  <c r="G679" i="4" s="1"/>
  <c r="I680" i="4"/>
  <c r="G680" i="4" s="1"/>
  <c r="I681" i="4"/>
  <c r="G681" i="4" s="1"/>
  <c r="I682" i="4"/>
  <c r="G682" i="4" s="1"/>
  <c r="I683" i="4"/>
  <c r="G683" i="4" s="1"/>
  <c r="I684" i="4"/>
  <c r="G684" i="4" s="1"/>
  <c r="I685" i="4"/>
  <c r="G685" i="4" s="1"/>
  <c r="I686" i="4"/>
  <c r="G686" i="4" s="1"/>
  <c r="I687" i="4"/>
  <c r="G687" i="4" s="1"/>
  <c r="I688" i="4"/>
  <c r="G688" i="4" s="1"/>
  <c r="I689" i="4"/>
  <c r="G689" i="4" s="1"/>
  <c r="I690" i="4"/>
  <c r="G690" i="4" s="1"/>
  <c r="I691" i="4"/>
  <c r="G691" i="4" s="1"/>
  <c r="I692" i="4"/>
  <c r="G692" i="4" s="1"/>
  <c r="I693" i="4"/>
  <c r="G693" i="4" s="1"/>
  <c r="I694" i="4"/>
  <c r="G694" i="4" s="1"/>
  <c r="I695" i="4"/>
  <c r="G695" i="4" s="1"/>
  <c r="I696" i="4"/>
  <c r="G696" i="4" s="1"/>
  <c r="I697" i="4"/>
  <c r="G697" i="4" s="1"/>
  <c r="I698" i="4"/>
  <c r="G698" i="4" s="1"/>
  <c r="I699" i="4"/>
  <c r="G699" i="4" s="1"/>
  <c r="I700" i="4"/>
  <c r="G700" i="4" s="1"/>
  <c r="I701" i="4"/>
  <c r="G701" i="4" s="1"/>
  <c r="I702" i="4"/>
  <c r="G702" i="4" s="1"/>
  <c r="I703" i="4"/>
  <c r="G703" i="4" s="1"/>
  <c r="I704" i="4"/>
  <c r="G704" i="4" s="1"/>
  <c r="I705" i="4"/>
  <c r="G705" i="4" s="1"/>
  <c r="I706" i="4"/>
  <c r="G706" i="4" s="1"/>
  <c r="I707" i="4"/>
  <c r="G707" i="4" s="1"/>
  <c r="I708" i="4"/>
  <c r="G708" i="4" s="1"/>
  <c r="I709" i="4"/>
  <c r="G709" i="4" s="1"/>
  <c r="I710" i="4"/>
  <c r="G710" i="4" s="1"/>
  <c r="I711" i="4"/>
  <c r="G711" i="4" s="1"/>
  <c r="I712" i="4"/>
  <c r="G712" i="4" s="1"/>
  <c r="I713" i="4"/>
  <c r="G713" i="4" s="1"/>
  <c r="I714" i="4"/>
  <c r="G714" i="4" s="1"/>
  <c r="I715" i="4"/>
  <c r="G715" i="4" s="1"/>
  <c r="I716" i="4"/>
  <c r="G716" i="4" s="1"/>
  <c r="I717" i="4"/>
  <c r="G717" i="4" s="1"/>
  <c r="I718" i="4"/>
  <c r="G718" i="4" s="1"/>
  <c r="I719" i="4"/>
  <c r="G719" i="4" s="1"/>
  <c r="I720" i="4"/>
  <c r="G720" i="4" s="1"/>
  <c r="I721" i="4"/>
  <c r="G721" i="4" s="1"/>
  <c r="I722" i="4"/>
  <c r="G722" i="4" s="1"/>
  <c r="I723" i="4"/>
  <c r="G723" i="4" s="1"/>
  <c r="I724" i="4"/>
  <c r="G724" i="4" s="1"/>
  <c r="I725" i="4"/>
  <c r="G725" i="4" s="1"/>
  <c r="I726" i="4"/>
  <c r="G726" i="4" s="1"/>
  <c r="I727" i="4"/>
  <c r="G727" i="4" s="1"/>
  <c r="I728" i="4"/>
  <c r="G728" i="4" s="1"/>
  <c r="I729" i="4"/>
  <c r="G729" i="4" s="1"/>
  <c r="I730" i="4"/>
  <c r="G730" i="4" s="1"/>
  <c r="I731" i="4"/>
  <c r="G731" i="4" s="1"/>
  <c r="I732" i="4"/>
  <c r="G732" i="4" s="1"/>
  <c r="I733" i="4"/>
  <c r="G733" i="4" s="1"/>
  <c r="I734" i="4"/>
  <c r="G734" i="4" s="1"/>
  <c r="I735" i="4"/>
  <c r="G735" i="4" s="1"/>
  <c r="I736" i="4"/>
  <c r="G736" i="4" s="1"/>
  <c r="I737" i="4"/>
  <c r="G737" i="4" s="1"/>
  <c r="I738" i="4"/>
  <c r="G738" i="4" s="1"/>
  <c r="I739" i="4"/>
  <c r="G739" i="4" s="1"/>
  <c r="I740" i="4"/>
  <c r="G740" i="4" s="1"/>
  <c r="I741" i="4"/>
  <c r="G741" i="4" s="1"/>
  <c r="I742" i="4"/>
  <c r="G742" i="4" s="1"/>
  <c r="I743" i="4"/>
  <c r="G743" i="4" s="1"/>
  <c r="I744" i="4"/>
  <c r="G744" i="4" s="1"/>
  <c r="I745" i="4"/>
  <c r="G745" i="4" s="1"/>
  <c r="I746" i="4"/>
  <c r="G746" i="4" s="1"/>
  <c r="I747" i="4"/>
  <c r="G747" i="4" s="1"/>
  <c r="I748" i="4"/>
  <c r="G748" i="4" s="1"/>
  <c r="I749" i="4"/>
  <c r="G749" i="4" s="1"/>
  <c r="I750" i="4"/>
  <c r="G750" i="4" s="1"/>
  <c r="I751" i="4"/>
  <c r="G751" i="4" s="1"/>
  <c r="I752" i="4"/>
  <c r="G752" i="4" s="1"/>
  <c r="I753" i="4"/>
  <c r="G753" i="4" s="1"/>
  <c r="I754" i="4"/>
  <c r="G754" i="4" s="1"/>
  <c r="I755" i="4"/>
  <c r="G755" i="4" s="1"/>
  <c r="I756" i="4"/>
  <c r="G756" i="4" s="1"/>
  <c r="I757" i="4"/>
  <c r="G757" i="4" s="1"/>
  <c r="I758" i="4"/>
  <c r="G758" i="4" s="1"/>
  <c r="I759" i="4"/>
  <c r="G759" i="4" s="1"/>
  <c r="I760" i="4"/>
  <c r="G760" i="4" s="1"/>
  <c r="I761" i="4"/>
  <c r="G761" i="4" s="1"/>
  <c r="I762" i="4"/>
  <c r="G762" i="4" s="1"/>
  <c r="I763" i="4"/>
  <c r="G763" i="4" s="1"/>
  <c r="I764" i="4"/>
  <c r="G764" i="4" s="1"/>
  <c r="I765" i="4"/>
  <c r="G765" i="4" s="1"/>
  <c r="I766" i="4"/>
  <c r="G766" i="4" s="1"/>
  <c r="I767" i="4"/>
  <c r="G767" i="4" s="1"/>
  <c r="I768" i="4"/>
  <c r="G768" i="4" s="1"/>
  <c r="I769" i="4"/>
  <c r="G769" i="4" s="1"/>
  <c r="I770" i="4"/>
  <c r="G770" i="4" s="1"/>
  <c r="I771" i="4"/>
  <c r="G771" i="4" s="1"/>
  <c r="I772" i="4"/>
  <c r="G772" i="4" s="1"/>
  <c r="I773" i="4"/>
  <c r="G773" i="4" s="1"/>
  <c r="I774" i="4"/>
  <c r="G774" i="4" s="1"/>
  <c r="I775" i="4"/>
  <c r="G775" i="4" s="1"/>
  <c r="I776" i="4"/>
  <c r="G776" i="4" s="1"/>
  <c r="I777" i="4"/>
  <c r="G777" i="4" s="1"/>
  <c r="I778" i="4"/>
  <c r="G778" i="4" s="1"/>
  <c r="I779" i="4"/>
  <c r="G779" i="4" s="1"/>
  <c r="I780" i="4"/>
  <c r="G780" i="4" s="1"/>
  <c r="I781" i="4"/>
  <c r="G781" i="4" s="1"/>
  <c r="I782" i="4"/>
  <c r="G782" i="4" s="1"/>
  <c r="I783" i="4"/>
  <c r="G783" i="4" s="1"/>
  <c r="I784" i="4"/>
  <c r="G784" i="4" s="1"/>
  <c r="I785" i="4"/>
  <c r="G785" i="4" s="1"/>
  <c r="I786" i="4"/>
  <c r="G786" i="4" s="1"/>
  <c r="I787" i="4"/>
  <c r="G787" i="4" s="1"/>
  <c r="I788" i="4"/>
  <c r="G788" i="4" s="1"/>
  <c r="I789" i="4"/>
  <c r="G789" i="4" s="1"/>
  <c r="I790" i="4"/>
  <c r="G790" i="4" s="1"/>
  <c r="I791" i="4"/>
  <c r="G791" i="4" s="1"/>
  <c r="I792" i="4"/>
  <c r="G792" i="4" s="1"/>
  <c r="I793" i="4"/>
  <c r="G793" i="4" s="1"/>
  <c r="I794" i="4"/>
  <c r="G794" i="4" s="1"/>
  <c r="I795" i="4"/>
  <c r="G795" i="4" s="1"/>
  <c r="I796" i="4"/>
  <c r="G796" i="4" s="1"/>
  <c r="I797" i="4"/>
  <c r="G797" i="4" s="1"/>
  <c r="I798" i="4"/>
  <c r="G798" i="4" s="1"/>
  <c r="I799" i="4"/>
  <c r="G799" i="4" s="1"/>
  <c r="I800" i="4"/>
  <c r="G800" i="4" s="1"/>
  <c r="I801" i="4"/>
  <c r="G801" i="4" s="1"/>
  <c r="I802" i="4"/>
  <c r="G802" i="4" s="1"/>
  <c r="I803" i="4"/>
  <c r="G803" i="4" s="1"/>
  <c r="I804" i="4"/>
  <c r="G804" i="4" s="1"/>
  <c r="I805" i="4"/>
  <c r="G805" i="4" s="1"/>
  <c r="I806" i="4"/>
  <c r="G806" i="4" s="1"/>
  <c r="I807" i="4"/>
  <c r="G807" i="4" s="1"/>
  <c r="I808" i="4"/>
  <c r="G808" i="4" s="1"/>
  <c r="I809" i="4"/>
  <c r="G809" i="4" s="1"/>
  <c r="I810" i="4"/>
  <c r="G810" i="4" s="1"/>
  <c r="I811" i="4"/>
  <c r="G811" i="4" s="1"/>
  <c r="I812" i="4"/>
  <c r="G812" i="4" s="1"/>
  <c r="I813" i="4"/>
  <c r="G813" i="4" s="1"/>
  <c r="I814" i="4"/>
  <c r="G814" i="4" s="1"/>
  <c r="I815" i="4"/>
  <c r="G815" i="4" s="1"/>
  <c r="I816" i="4"/>
  <c r="G816" i="4" s="1"/>
  <c r="I817" i="4"/>
  <c r="G817" i="4" s="1"/>
  <c r="I818" i="4"/>
  <c r="G818" i="4" s="1"/>
  <c r="I819" i="4"/>
  <c r="G819" i="4" s="1"/>
  <c r="I820" i="4"/>
  <c r="G820" i="4" s="1"/>
  <c r="I821" i="4"/>
  <c r="G821" i="4" s="1"/>
  <c r="I822" i="4"/>
  <c r="G822" i="4" s="1"/>
  <c r="I823" i="4"/>
  <c r="G823" i="4" s="1"/>
  <c r="I824" i="4"/>
  <c r="G824" i="4" s="1"/>
  <c r="I825" i="4"/>
  <c r="G825" i="4" s="1"/>
  <c r="I826" i="4"/>
  <c r="G826" i="4" s="1"/>
  <c r="I827" i="4"/>
  <c r="G827" i="4" s="1"/>
  <c r="I828" i="4"/>
  <c r="G828" i="4" s="1"/>
  <c r="I829" i="4"/>
  <c r="G829" i="4" s="1"/>
  <c r="I830" i="4"/>
  <c r="G830" i="4" s="1"/>
  <c r="I831" i="4"/>
  <c r="G831" i="4" s="1"/>
  <c r="I832" i="4"/>
  <c r="G832" i="4" s="1"/>
  <c r="I833" i="4"/>
  <c r="G833" i="4" s="1"/>
  <c r="I834" i="4"/>
  <c r="G834" i="4" s="1"/>
  <c r="I835" i="4"/>
  <c r="G835" i="4" s="1"/>
  <c r="I836" i="4"/>
  <c r="G836" i="4" s="1"/>
  <c r="I837" i="4"/>
  <c r="G837" i="4" s="1"/>
  <c r="I838" i="4"/>
  <c r="G838" i="4" s="1"/>
  <c r="I839" i="4"/>
  <c r="G839" i="4" s="1"/>
  <c r="I840" i="4"/>
  <c r="G840" i="4" s="1"/>
  <c r="I841" i="4"/>
  <c r="G841" i="4" s="1"/>
  <c r="I842" i="4"/>
  <c r="G842" i="4" s="1"/>
  <c r="I843" i="4"/>
  <c r="G843" i="4" s="1"/>
  <c r="I844" i="4"/>
  <c r="G844" i="4" s="1"/>
  <c r="I845" i="4"/>
  <c r="G845" i="4" s="1"/>
  <c r="I846" i="4"/>
  <c r="G846" i="4" s="1"/>
  <c r="I847" i="4"/>
  <c r="G847" i="4" s="1"/>
  <c r="I848" i="4"/>
  <c r="G848" i="4" s="1"/>
  <c r="I849" i="4"/>
  <c r="G849" i="4" s="1"/>
  <c r="I850" i="4"/>
  <c r="G850" i="4" s="1"/>
  <c r="I851" i="4"/>
  <c r="G851" i="4" s="1"/>
  <c r="I852" i="4"/>
  <c r="G852" i="4" s="1"/>
  <c r="I853" i="4"/>
  <c r="G853" i="4" s="1"/>
  <c r="I854" i="4"/>
  <c r="G854" i="4" s="1"/>
  <c r="I855" i="4"/>
  <c r="G855" i="4" s="1"/>
  <c r="I856" i="4"/>
  <c r="G856" i="4" s="1"/>
  <c r="I857" i="4"/>
  <c r="G857" i="4" s="1"/>
  <c r="I858" i="4"/>
  <c r="G858" i="4" s="1"/>
  <c r="I859" i="4"/>
  <c r="G859" i="4" s="1"/>
  <c r="I860" i="4"/>
  <c r="G860" i="4" s="1"/>
  <c r="I861" i="4"/>
  <c r="G861" i="4" s="1"/>
  <c r="I862" i="4"/>
  <c r="G862" i="4" s="1"/>
  <c r="I863" i="4"/>
  <c r="G863" i="4" s="1"/>
  <c r="I864" i="4"/>
  <c r="G864" i="4" s="1"/>
  <c r="I865" i="4"/>
  <c r="G865" i="4" s="1"/>
  <c r="I866" i="4"/>
  <c r="G866" i="4" s="1"/>
  <c r="I867" i="4"/>
  <c r="G867" i="4" s="1"/>
  <c r="I868" i="4"/>
  <c r="G868" i="4" s="1"/>
  <c r="I869" i="4"/>
  <c r="G869" i="4" s="1"/>
  <c r="I870" i="4"/>
  <c r="G870" i="4" s="1"/>
  <c r="I871" i="4"/>
  <c r="G871" i="4" s="1"/>
  <c r="I872" i="4"/>
  <c r="G872" i="4" s="1"/>
  <c r="I873" i="4"/>
  <c r="G873" i="4" s="1"/>
  <c r="I874" i="4"/>
  <c r="G874" i="4" s="1"/>
  <c r="I875" i="4"/>
  <c r="G875" i="4" s="1"/>
  <c r="I876" i="4"/>
  <c r="G876" i="4" s="1"/>
  <c r="I877" i="4"/>
  <c r="G877" i="4" s="1"/>
  <c r="I878" i="4"/>
  <c r="G878" i="4" s="1"/>
  <c r="I879" i="4"/>
  <c r="G879" i="4" s="1"/>
  <c r="I880" i="4"/>
  <c r="G880" i="4" s="1"/>
  <c r="I881" i="4"/>
  <c r="G881" i="4" s="1"/>
  <c r="I882" i="4"/>
  <c r="G882" i="4" s="1"/>
  <c r="I883" i="4"/>
  <c r="G883" i="4" s="1"/>
  <c r="I884" i="4"/>
  <c r="G884" i="4" s="1"/>
  <c r="I885" i="4"/>
  <c r="G885" i="4" s="1"/>
  <c r="I886" i="4"/>
  <c r="G886" i="4" s="1"/>
  <c r="I887" i="4"/>
  <c r="G887" i="4" s="1"/>
  <c r="I888" i="4"/>
  <c r="G888" i="4" s="1"/>
  <c r="I889" i="4"/>
  <c r="G889" i="4" s="1"/>
  <c r="I890" i="4"/>
  <c r="G890" i="4" s="1"/>
  <c r="I891" i="4"/>
  <c r="G891" i="4" s="1"/>
  <c r="I892" i="4"/>
  <c r="G892" i="4" s="1"/>
  <c r="I893" i="4"/>
  <c r="G893" i="4" s="1"/>
  <c r="I894" i="4"/>
  <c r="G894" i="4" s="1"/>
  <c r="I895" i="4"/>
  <c r="G895" i="4" s="1"/>
  <c r="I896" i="4"/>
  <c r="G896" i="4" s="1"/>
  <c r="I897" i="4"/>
  <c r="G897" i="4" s="1"/>
  <c r="I898" i="4"/>
  <c r="G898" i="4" s="1"/>
  <c r="I899" i="4"/>
  <c r="G899" i="4" s="1"/>
  <c r="I900" i="4"/>
  <c r="G900" i="4" s="1"/>
  <c r="I901" i="4"/>
  <c r="G901" i="4" s="1"/>
  <c r="I902" i="4"/>
  <c r="G902" i="4" s="1"/>
  <c r="I903" i="4"/>
  <c r="G903" i="4" s="1"/>
  <c r="I904" i="4"/>
  <c r="G904" i="4" s="1"/>
  <c r="I905" i="4"/>
  <c r="G905" i="4" s="1"/>
  <c r="I906" i="4"/>
  <c r="G906" i="4" s="1"/>
  <c r="I907" i="4"/>
  <c r="G907" i="4" s="1"/>
  <c r="I908" i="4"/>
  <c r="G908" i="4" s="1"/>
  <c r="I909" i="4"/>
  <c r="G909" i="4" s="1"/>
  <c r="I910" i="4"/>
  <c r="G910" i="4" s="1"/>
  <c r="I911" i="4"/>
  <c r="G911" i="4" s="1"/>
  <c r="I912" i="4"/>
  <c r="G912" i="4" s="1"/>
  <c r="I913" i="4"/>
  <c r="G913" i="4" s="1"/>
  <c r="I914" i="4"/>
  <c r="G914" i="4" s="1"/>
  <c r="I915" i="4"/>
  <c r="G915" i="4" s="1"/>
  <c r="I916" i="4"/>
  <c r="G916" i="4" s="1"/>
  <c r="I917" i="4"/>
  <c r="G917" i="4" s="1"/>
  <c r="I918" i="4"/>
  <c r="G918" i="4" s="1"/>
  <c r="I919" i="4"/>
  <c r="G919" i="4" s="1"/>
  <c r="I920" i="4"/>
  <c r="G920" i="4" s="1"/>
  <c r="I921" i="4"/>
  <c r="G921" i="4" s="1"/>
  <c r="I922" i="4"/>
  <c r="G922" i="4" s="1"/>
  <c r="I923" i="4"/>
  <c r="G923" i="4" s="1"/>
  <c r="I924" i="4"/>
  <c r="G924" i="4" s="1"/>
  <c r="I925" i="4"/>
  <c r="G925" i="4" s="1"/>
  <c r="I926" i="4"/>
  <c r="G926" i="4" s="1"/>
  <c r="I927" i="4"/>
  <c r="G927" i="4" s="1"/>
  <c r="I928" i="4"/>
  <c r="G928" i="4" s="1"/>
  <c r="I929" i="4"/>
  <c r="G929" i="4" s="1"/>
  <c r="I930" i="4"/>
  <c r="G930" i="4" s="1"/>
  <c r="I931" i="4"/>
  <c r="G931" i="4" s="1"/>
  <c r="I932" i="4"/>
  <c r="G932" i="4" s="1"/>
  <c r="I933" i="4"/>
  <c r="G933" i="4" s="1"/>
  <c r="I934" i="4"/>
  <c r="G934" i="4" s="1"/>
  <c r="I935" i="4"/>
  <c r="G935" i="4" s="1"/>
  <c r="I936" i="4"/>
  <c r="G936" i="4" s="1"/>
  <c r="I937" i="4"/>
  <c r="G937" i="4" s="1"/>
  <c r="I938" i="4"/>
  <c r="G938" i="4" s="1"/>
  <c r="I939" i="4"/>
  <c r="G939" i="4" s="1"/>
  <c r="I940" i="4"/>
  <c r="G940" i="4" s="1"/>
  <c r="I941" i="4"/>
  <c r="G941" i="4" s="1"/>
  <c r="I942" i="4"/>
  <c r="G942" i="4" s="1"/>
  <c r="I943" i="4"/>
  <c r="G943" i="4" s="1"/>
  <c r="I944" i="4"/>
  <c r="G944" i="4" s="1"/>
  <c r="I945" i="4"/>
  <c r="G945" i="4" s="1"/>
  <c r="I946" i="4"/>
  <c r="G946" i="4" s="1"/>
  <c r="I947" i="4"/>
  <c r="G947" i="4" s="1"/>
  <c r="I948" i="4"/>
  <c r="G948" i="4" s="1"/>
  <c r="I949" i="4"/>
  <c r="G949" i="4" s="1"/>
  <c r="I950" i="4"/>
  <c r="G950" i="4" s="1"/>
  <c r="I951" i="4"/>
  <c r="G951" i="4" s="1"/>
  <c r="I952" i="4"/>
  <c r="G952" i="4" s="1"/>
  <c r="I953" i="4"/>
  <c r="G953" i="4" s="1"/>
  <c r="I954" i="4"/>
  <c r="G954" i="4" s="1"/>
  <c r="I955" i="4"/>
  <c r="G955" i="4" s="1"/>
  <c r="I956" i="4"/>
  <c r="G956" i="4" s="1"/>
  <c r="I957" i="4"/>
  <c r="G957" i="4" s="1"/>
  <c r="I958" i="4"/>
  <c r="G958" i="4" s="1"/>
  <c r="I959" i="4"/>
  <c r="G959" i="4" s="1"/>
  <c r="I960" i="4"/>
  <c r="G960" i="4" s="1"/>
  <c r="I961" i="4"/>
  <c r="G961" i="4" s="1"/>
  <c r="I962" i="4"/>
  <c r="G962" i="4" s="1"/>
  <c r="I963" i="4"/>
  <c r="G963" i="4" s="1"/>
  <c r="I964" i="4"/>
  <c r="G964" i="4" s="1"/>
  <c r="I965" i="4"/>
  <c r="G965" i="4" s="1"/>
  <c r="I966" i="4"/>
  <c r="G966" i="4" s="1"/>
  <c r="I967" i="4"/>
  <c r="G967" i="4" s="1"/>
  <c r="I968" i="4"/>
  <c r="G968" i="4" s="1"/>
  <c r="I969" i="4"/>
  <c r="G969" i="4" s="1"/>
  <c r="I970" i="4"/>
  <c r="G970" i="4" s="1"/>
  <c r="I971" i="4"/>
  <c r="G971" i="4" s="1"/>
  <c r="I972" i="4"/>
  <c r="G972" i="4" s="1"/>
  <c r="I973" i="4"/>
  <c r="G973" i="4" s="1"/>
  <c r="I974" i="4"/>
  <c r="G974" i="4" s="1"/>
  <c r="I975" i="4"/>
  <c r="G975" i="4" s="1"/>
  <c r="I976" i="4"/>
  <c r="G976" i="4" s="1"/>
  <c r="I977" i="4"/>
  <c r="G977" i="4" s="1"/>
  <c r="I978" i="4"/>
  <c r="G978" i="4" s="1"/>
  <c r="I979" i="4"/>
  <c r="G979" i="4" s="1"/>
  <c r="I980" i="4"/>
  <c r="G980" i="4" s="1"/>
  <c r="I981" i="4"/>
  <c r="G981" i="4" s="1"/>
  <c r="I982" i="4"/>
  <c r="G982" i="4" s="1"/>
  <c r="I983" i="4"/>
  <c r="G983" i="4" s="1"/>
  <c r="I984" i="4"/>
  <c r="G984" i="4" s="1"/>
  <c r="I985" i="4"/>
  <c r="G985" i="4" s="1"/>
  <c r="I986" i="4"/>
  <c r="G986" i="4" s="1"/>
  <c r="I987" i="4"/>
  <c r="G987" i="4" s="1"/>
  <c r="I988" i="4"/>
  <c r="G988" i="4" s="1"/>
  <c r="I989" i="4"/>
  <c r="G989" i="4" s="1"/>
  <c r="I990" i="4"/>
  <c r="G990" i="4" s="1"/>
  <c r="I991" i="4"/>
  <c r="G991" i="4" s="1"/>
  <c r="I992" i="4"/>
  <c r="G992" i="4" s="1"/>
  <c r="I993" i="4"/>
  <c r="G993" i="4" s="1"/>
  <c r="I994" i="4"/>
  <c r="G994" i="4" s="1"/>
  <c r="I995" i="4"/>
  <c r="G995" i="4" s="1"/>
  <c r="I996" i="4"/>
  <c r="G996" i="4" s="1"/>
  <c r="I997" i="4"/>
  <c r="G997" i="4" s="1"/>
  <c r="I998" i="4"/>
  <c r="G998" i="4" s="1"/>
  <c r="I999" i="4"/>
  <c r="G999" i="4" s="1"/>
  <c r="I1000" i="4"/>
  <c r="G1000" i="4" s="1"/>
  <c r="I1001" i="4"/>
  <c r="G1001" i="4" s="1"/>
  <c r="I1002" i="4"/>
  <c r="G1002" i="4" s="1"/>
  <c r="I1003" i="4"/>
  <c r="G1003" i="4" s="1"/>
  <c r="I1004" i="4"/>
  <c r="G1004" i="4" s="1"/>
  <c r="I1005" i="4"/>
  <c r="G1005" i="4" s="1"/>
  <c r="I1006" i="4"/>
  <c r="G1006" i="4" s="1"/>
  <c r="I1007" i="4"/>
  <c r="G1007" i="4" s="1"/>
  <c r="I1008" i="4"/>
  <c r="G1008" i="4" s="1"/>
  <c r="I1009" i="4"/>
  <c r="G1009" i="4" s="1"/>
  <c r="I1010" i="4"/>
  <c r="G1010" i="4" s="1"/>
  <c r="I1011" i="4"/>
  <c r="G1011" i="4" s="1"/>
  <c r="I1012" i="4"/>
  <c r="G1012" i="4" s="1"/>
  <c r="I1013" i="4"/>
  <c r="G1013" i="4" s="1"/>
  <c r="I1014" i="4"/>
  <c r="G1014" i="4" s="1"/>
  <c r="I1015" i="4"/>
  <c r="G1015" i="4" s="1"/>
  <c r="I1016" i="4"/>
  <c r="G1016" i="4" s="1"/>
  <c r="I1017" i="4"/>
  <c r="G1017" i="4" s="1"/>
  <c r="I1018" i="4"/>
  <c r="G1018" i="4" s="1"/>
  <c r="I1019" i="4"/>
  <c r="G1019" i="4" s="1"/>
  <c r="I1020" i="4"/>
  <c r="G1020" i="4" s="1"/>
  <c r="I1021" i="4"/>
  <c r="G1021" i="4" s="1"/>
  <c r="I1022" i="4"/>
  <c r="G1022" i="4" s="1"/>
  <c r="I1023" i="4"/>
  <c r="G1023" i="4" s="1"/>
  <c r="I1024" i="4"/>
  <c r="G1024" i="4" s="1"/>
  <c r="I1025" i="4"/>
  <c r="G1025" i="4" s="1"/>
  <c r="I1026" i="4"/>
  <c r="G1026" i="4" s="1"/>
  <c r="I1027" i="4"/>
  <c r="G1027" i="4" s="1"/>
  <c r="I1028" i="4"/>
  <c r="G1028" i="4" s="1"/>
  <c r="I1029" i="4"/>
  <c r="G1029" i="4" s="1"/>
  <c r="I1030" i="4"/>
  <c r="G1030" i="4" s="1"/>
  <c r="I1031" i="4"/>
  <c r="G1031" i="4" s="1"/>
  <c r="I1032" i="4"/>
  <c r="G1032" i="4" s="1"/>
  <c r="I1033" i="4"/>
  <c r="G1033" i="4" s="1"/>
  <c r="I1034" i="4"/>
  <c r="G1034" i="4" s="1"/>
  <c r="I1035" i="4"/>
  <c r="G1035" i="4" s="1"/>
  <c r="I1036" i="4"/>
  <c r="G1036" i="4" s="1"/>
  <c r="I1037" i="4"/>
  <c r="G1037" i="4" s="1"/>
  <c r="I1038" i="4"/>
  <c r="G1038" i="4" s="1"/>
  <c r="I1039" i="4"/>
  <c r="G1039" i="4" s="1"/>
  <c r="I1040" i="4"/>
  <c r="G1040" i="4" s="1"/>
  <c r="I1041" i="4"/>
  <c r="G1041" i="4" s="1"/>
  <c r="I1042" i="4"/>
  <c r="G1042" i="4" s="1"/>
  <c r="I1043" i="4"/>
  <c r="G1043" i="4" s="1"/>
  <c r="I1044" i="4"/>
  <c r="G1044" i="4" s="1"/>
  <c r="I1045" i="4"/>
  <c r="G1045" i="4" s="1"/>
  <c r="I1046" i="4"/>
  <c r="G1046" i="4" s="1"/>
  <c r="I1047" i="4"/>
  <c r="G1047" i="4" s="1"/>
  <c r="I1048" i="4"/>
  <c r="G1048" i="4" s="1"/>
  <c r="I1049" i="4"/>
  <c r="G1049" i="4" s="1"/>
  <c r="I1050" i="4"/>
  <c r="G1050" i="4" s="1"/>
  <c r="I1051" i="4"/>
  <c r="G1051" i="4" s="1"/>
  <c r="I1052" i="4"/>
  <c r="G1052" i="4" s="1"/>
  <c r="I1053" i="4"/>
  <c r="G1053" i="4" s="1"/>
  <c r="I1054" i="4"/>
  <c r="G1054" i="4" s="1"/>
  <c r="I1055" i="4"/>
  <c r="G1055" i="4" s="1"/>
  <c r="I1056" i="4"/>
  <c r="G1056" i="4" s="1"/>
  <c r="I1057" i="4"/>
  <c r="G1057" i="4" s="1"/>
  <c r="I1058" i="4"/>
  <c r="G1058" i="4" s="1"/>
  <c r="I1059" i="4"/>
  <c r="G1059" i="4" s="1"/>
  <c r="I1060" i="4"/>
  <c r="G1060" i="4" s="1"/>
  <c r="I1061" i="4"/>
  <c r="G1061" i="4" s="1"/>
  <c r="I1062" i="4"/>
  <c r="G1062" i="4" s="1"/>
  <c r="I1063" i="4"/>
  <c r="G1063" i="4" s="1"/>
  <c r="I1064" i="4"/>
  <c r="G1064" i="4" s="1"/>
  <c r="I1065" i="4"/>
  <c r="G1065" i="4" s="1"/>
  <c r="I1066" i="4"/>
  <c r="G1066" i="4" s="1"/>
  <c r="I1067" i="4"/>
  <c r="G1067" i="4" s="1"/>
  <c r="I1068" i="4"/>
  <c r="G1068" i="4" s="1"/>
  <c r="I1069" i="4"/>
  <c r="G1069" i="4" s="1"/>
  <c r="I1070" i="4"/>
  <c r="G1070" i="4" s="1"/>
  <c r="I1071" i="4"/>
  <c r="G1071" i="4" s="1"/>
  <c r="I1072" i="4"/>
  <c r="G1072" i="4" s="1"/>
  <c r="I1073" i="4"/>
  <c r="G1073" i="4" s="1"/>
  <c r="I1074" i="4"/>
  <c r="G1074" i="4" s="1"/>
  <c r="I1075" i="4"/>
  <c r="G1075" i="4" s="1"/>
  <c r="I1076" i="4"/>
  <c r="G1076" i="4" s="1"/>
  <c r="I1077" i="4"/>
  <c r="G1077" i="4" s="1"/>
  <c r="I1078" i="4"/>
  <c r="G1078" i="4" s="1"/>
  <c r="I1079" i="4"/>
  <c r="G1079" i="4" s="1"/>
  <c r="I1080" i="4"/>
  <c r="G1080" i="4" s="1"/>
  <c r="I1081" i="4"/>
  <c r="G1081" i="4" s="1"/>
  <c r="I1082" i="4"/>
  <c r="G1082" i="4" s="1"/>
  <c r="I1083" i="4"/>
  <c r="G1083" i="4" s="1"/>
  <c r="I1084" i="4"/>
  <c r="G1084" i="4" s="1"/>
  <c r="I1085" i="4"/>
  <c r="G1085" i="4" s="1"/>
  <c r="I1086" i="4"/>
  <c r="G1086" i="4" s="1"/>
  <c r="I1087" i="4"/>
  <c r="G1087" i="4" s="1"/>
  <c r="I1088" i="4"/>
  <c r="G1088" i="4" s="1"/>
  <c r="I1089" i="4"/>
  <c r="G1089" i="4" s="1"/>
  <c r="I1090" i="4"/>
  <c r="G1090" i="4" s="1"/>
  <c r="I1091" i="4"/>
  <c r="G1091" i="4" s="1"/>
  <c r="I1092" i="4"/>
  <c r="G1092" i="4" s="1"/>
  <c r="I1093" i="4"/>
  <c r="G1093" i="4" s="1"/>
  <c r="I1094" i="4"/>
  <c r="G1094" i="4" s="1"/>
  <c r="I1095" i="4"/>
  <c r="G1095" i="4" s="1"/>
  <c r="I1096" i="4"/>
  <c r="G1096" i="4" s="1"/>
  <c r="I1097" i="4"/>
  <c r="G1097" i="4" s="1"/>
  <c r="I1098" i="4"/>
  <c r="G1098" i="4" s="1"/>
  <c r="I1099" i="4"/>
  <c r="G1099" i="4" s="1"/>
  <c r="I1100" i="4"/>
  <c r="G1100" i="4" s="1"/>
  <c r="I1101" i="4"/>
  <c r="G1101" i="4" s="1"/>
  <c r="I1102" i="4"/>
  <c r="G1102" i="4" s="1"/>
  <c r="I1103" i="4"/>
  <c r="G1103" i="4" s="1"/>
  <c r="I1104" i="4"/>
  <c r="G1104" i="4" s="1"/>
  <c r="I1105" i="4"/>
  <c r="G1105" i="4" s="1"/>
  <c r="I1106" i="4"/>
  <c r="G1106" i="4" s="1"/>
  <c r="I1107" i="4"/>
  <c r="G1107" i="4" s="1"/>
  <c r="I1108" i="4"/>
  <c r="G1108" i="4" s="1"/>
  <c r="I1109" i="4"/>
  <c r="G1109" i="4" s="1"/>
  <c r="I1110" i="4"/>
  <c r="G1110" i="4" s="1"/>
  <c r="I1111" i="4"/>
  <c r="G1111" i="4" s="1"/>
  <c r="I1112" i="4"/>
  <c r="G1112" i="4" s="1"/>
  <c r="I1113" i="4"/>
  <c r="G1113" i="4" s="1"/>
  <c r="I1114" i="4"/>
  <c r="G1114" i="4" s="1"/>
  <c r="I1115" i="4"/>
  <c r="G1115" i="4" s="1"/>
  <c r="I1116" i="4"/>
  <c r="G1116" i="4" s="1"/>
  <c r="I1117" i="4"/>
  <c r="G1117" i="4" s="1"/>
  <c r="I1118" i="4"/>
  <c r="G1118" i="4" s="1"/>
  <c r="I1119" i="4"/>
  <c r="G1119" i="4" s="1"/>
  <c r="I1120" i="4"/>
  <c r="G1120" i="4" s="1"/>
  <c r="I1121" i="4"/>
  <c r="G1121" i="4" s="1"/>
  <c r="I1122" i="4"/>
  <c r="G1122" i="4" s="1"/>
  <c r="I1123" i="4"/>
  <c r="G1123" i="4" s="1"/>
  <c r="I1124" i="4"/>
  <c r="G1124" i="4" s="1"/>
  <c r="I1125" i="4"/>
  <c r="G1125" i="4" s="1"/>
  <c r="I1126" i="4"/>
  <c r="G1126" i="4" s="1"/>
  <c r="I1127" i="4"/>
  <c r="G1127" i="4" s="1"/>
  <c r="I1128" i="4"/>
  <c r="G1128" i="4" s="1"/>
  <c r="I1129" i="4"/>
  <c r="G1129" i="4" s="1"/>
  <c r="I1130" i="4"/>
  <c r="G1130" i="4" s="1"/>
  <c r="I1131" i="4"/>
  <c r="G1131" i="4" s="1"/>
  <c r="I1132" i="4"/>
  <c r="G1132" i="4" s="1"/>
  <c r="I1133" i="4"/>
  <c r="G1133" i="4" s="1"/>
  <c r="I1134" i="4"/>
  <c r="G1134" i="4" s="1"/>
  <c r="I1135" i="4"/>
  <c r="G1135" i="4" s="1"/>
  <c r="I1136" i="4"/>
  <c r="G1136" i="4" s="1"/>
  <c r="I1137" i="4"/>
  <c r="G1137" i="4" s="1"/>
  <c r="I1138" i="4"/>
  <c r="G1138" i="4" s="1"/>
  <c r="I1139" i="4"/>
  <c r="G1139" i="4" s="1"/>
  <c r="I1140" i="4"/>
  <c r="G1140" i="4" s="1"/>
  <c r="I1141" i="4"/>
  <c r="G1141" i="4" s="1"/>
  <c r="I1142" i="4"/>
  <c r="G1142" i="4" s="1"/>
  <c r="I1143" i="4"/>
  <c r="G1143" i="4" s="1"/>
  <c r="I1144" i="4"/>
  <c r="G1144" i="4" s="1"/>
  <c r="I1145" i="4"/>
  <c r="G1145" i="4" s="1"/>
  <c r="I1146" i="4"/>
  <c r="G1146" i="4" s="1"/>
  <c r="I1147" i="4"/>
  <c r="G1147" i="4" s="1"/>
  <c r="I1148" i="4"/>
  <c r="G1148" i="4" s="1"/>
  <c r="I1149" i="4"/>
  <c r="G1149" i="4" s="1"/>
  <c r="I1150" i="4"/>
  <c r="G1150" i="4" s="1"/>
  <c r="I1151" i="4"/>
  <c r="G1151" i="4" s="1"/>
  <c r="I1152" i="4"/>
  <c r="G1152" i="4" s="1"/>
  <c r="I1153" i="4"/>
  <c r="G1153" i="4" s="1"/>
  <c r="I1154" i="4"/>
  <c r="G1154" i="4" s="1"/>
  <c r="I1155" i="4"/>
  <c r="G1155" i="4" s="1"/>
  <c r="I1156" i="4"/>
  <c r="G1156" i="4" s="1"/>
  <c r="I1157" i="4"/>
  <c r="G1157" i="4" s="1"/>
  <c r="I1158" i="4"/>
  <c r="G1158" i="4" s="1"/>
  <c r="I1159" i="4"/>
  <c r="G1159" i="4" s="1"/>
  <c r="I1160" i="4"/>
  <c r="G1160" i="4" s="1"/>
  <c r="I1161" i="4"/>
  <c r="G1161" i="4" s="1"/>
  <c r="I1162" i="4"/>
  <c r="G1162" i="4" s="1"/>
  <c r="I1163" i="4"/>
  <c r="G1163" i="4" s="1"/>
  <c r="I1164" i="4"/>
  <c r="G1164" i="4" s="1"/>
  <c r="I1165" i="4"/>
  <c r="G1165" i="4" s="1"/>
  <c r="I1166" i="4"/>
  <c r="G1166" i="4" s="1"/>
  <c r="I1167" i="4"/>
  <c r="G1167" i="4" s="1"/>
  <c r="I1168" i="4"/>
  <c r="G1168" i="4" s="1"/>
  <c r="I1169" i="4"/>
  <c r="G1169" i="4" s="1"/>
  <c r="I1170" i="4"/>
  <c r="G1170" i="4" s="1"/>
  <c r="I1171" i="4"/>
  <c r="G1171" i="4" s="1"/>
  <c r="I1172" i="4"/>
  <c r="G1172" i="4" s="1"/>
  <c r="I1173" i="4"/>
  <c r="G1173" i="4" s="1"/>
  <c r="I1174" i="4"/>
  <c r="G1174" i="4" s="1"/>
  <c r="I1175" i="4"/>
  <c r="G1175" i="4" s="1"/>
  <c r="I1176" i="4"/>
  <c r="G1176" i="4" s="1"/>
  <c r="I1177" i="4"/>
  <c r="G1177" i="4" s="1"/>
  <c r="I1178" i="4"/>
  <c r="G1178" i="4" s="1"/>
  <c r="I1179" i="4"/>
  <c r="G1179" i="4" s="1"/>
  <c r="I1180" i="4"/>
  <c r="G1180" i="4" s="1"/>
  <c r="I1181" i="4"/>
  <c r="G1181" i="4" s="1"/>
  <c r="I1182" i="4"/>
  <c r="G1182" i="4" s="1"/>
  <c r="I1183" i="4"/>
  <c r="G1183" i="4" s="1"/>
  <c r="I1184" i="4"/>
  <c r="G1184" i="4" s="1"/>
  <c r="I1185" i="4"/>
  <c r="G1185" i="4" s="1"/>
  <c r="I1186" i="4"/>
  <c r="G1186" i="4" s="1"/>
  <c r="I1187" i="4"/>
  <c r="G1187" i="4" s="1"/>
  <c r="I1188" i="4"/>
  <c r="G1188" i="4" s="1"/>
  <c r="I1189" i="4"/>
  <c r="G1189" i="4" s="1"/>
  <c r="I1190" i="4"/>
  <c r="G1190" i="4" s="1"/>
  <c r="I1191" i="4"/>
  <c r="G1191" i="4" s="1"/>
  <c r="I1192" i="4"/>
  <c r="G1192" i="4" s="1"/>
  <c r="I1193" i="4"/>
  <c r="G1193" i="4" s="1"/>
  <c r="I1194" i="4"/>
  <c r="G1194" i="4" s="1"/>
  <c r="I1195" i="4"/>
  <c r="G1195" i="4" s="1"/>
  <c r="I1196" i="4"/>
  <c r="G1196" i="4" s="1"/>
  <c r="I1197" i="4"/>
  <c r="G1197" i="4" s="1"/>
  <c r="I1198" i="4"/>
  <c r="G1198" i="4" s="1"/>
  <c r="I1199" i="4"/>
  <c r="G1199" i="4" s="1"/>
  <c r="I1200" i="4"/>
  <c r="G1200" i="4" s="1"/>
  <c r="I1201" i="4"/>
  <c r="G1201" i="4" s="1"/>
  <c r="I1202" i="4"/>
  <c r="G1202" i="4" s="1"/>
  <c r="I1203" i="4"/>
  <c r="G1203" i="4" s="1"/>
  <c r="I1204" i="4"/>
  <c r="G1204" i="4" s="1"/>
  <c r="I1205" i="4"/>
  <c r="G1205" i="4" s="1"/>
  <c r="I1206" i="4"/>
  <c r="G1206" i="4" s="1"/>
  <c r="I1207" i="4"/>
  <c r="G1207" i="4" s="1"/>
  <c r="I1208" i="4"/>
  <c r="G1208" i="4" s="1"/>
  <c r="I1209" i="4"/>
  <c r="G1209" i="4" s="1"/>
  <c r="I1210" i="4"/>
  <c r="G1210" i="4" s="1"/>
  <c r="I1211" i="4"/>
  <c r="G1211" i="4" s="1"/>
  <c r="I1212" i="4"/>
  <c r="G1212" i="4" s="1"/>
  <c r="I1213" i="4"/>
  <c r="G1213" i="4" s="1"/>
  <c r="I1214" i="4"/>
  <c r="G1214" i="4" s="1"/>
  <c r="I1215" i="4"/>
  <c r="G1215" i="4" s="1"/>
  <c r="I1216" i="4"/>
  <c r="G1216" i="4" s="1"/>
  <c r="I1217" i="4"/>
  <c r="G1217" i="4" s="1"/>
  <c r="I1218" i="4"/>
  <c r="G1218" i="4" s="1"/>
  <c r="I1219" i="4"/>
  <c r="G1219" i="4" s="1"/>
  <c r="I1220" i="4"/>
  <c r="G1220" i="4" s="1"/>
  <c r="I1221" i="4"/>
  <c r="G1221" i="4" s="1"/>
  <c r="I1222" i="4"/>
  <c r="G1222" i="4" s="1"/>
  <c r="I1223" i="4"/>
  <c r="G1223" i="4" s="1"/>
  <c r="I1224" i="4"/>
  <c r="G1224" i="4" s="1"/>
  <c r="I1225" i="4"/>
  <c r="G1225" i="4" s="1"/>
  <c r="I1226" i="4"/>
  <c r="G1226" i="4" s="1"/>
  <c r="I1227" i="4"/>
  <c r="G1227" i="4" s="1"/>
  <c r="I1228" i="4"/>
  <c r="G1228" i="4" s="1"/>
  <c r="I1229" i="4"/>
  <c r="G1229" i="4" s="1"/>
  <c r="I1230" i="4"/>
  <c r="G1230" i="4" s="1"/>
  <c r="I1231" i="4"/>
  <c r="G1231" i="4" s="1"/>
  <c r="I1232" i="4"/>
  <c r="G1232" i="4" s="1"/>
  <c r="I1233" i="4"/>
  <c r="G1233" i="4" s="1"/>
  <c r="I1234" i="4"/>
  <c r="G1234" i="4" s="1"/>
  <c r="I1235" i="4"/>
  <c r="G1235" i="4" s="1"/>
  <c r="I1236" i="4"/>
  <c r="G1236" i="4" s="1"/>
  <c r="I1237" i="4"/>
  <c r="G1237" i="4" s="1"/>
  <c r="I1238" i="4"/>
  <c r="G1238" i="4" s="1"/>
  <c r="I1239" i="4"/>
  <c r="G1239" i="4" s="1"/>
  <c r="I1240" i="4"/>
  <c r="G1240" i="4" s="1"/>
  <c r="I1241" i="4"/>
  <c r="G1241" i="4" s="1"/>
  <c r="I1242" i="4"/>
  <c r="G1242" i="4" s="1"/>
  <c r="I1243" i="4"/>
  <c r="G1243" i="4" s="1"/>
  <c r="I1244" i="4"/>
  <c r="G1244" i="4" s="1"/>
  <c r="I1245" i="4"/>
  <c r="G1245" i="4" s="1"/>
  <c r="I1246" i="4"/>
  <c r="G1246" i="4" s="1"/>
  <c r="I1247" i="4"/>
  <c r="G1247" i="4" s="1"/>
  <c r="I1248" i="4"/>
  <c r="G1248" i="4" s="1"/>
  <c r="I1249" i="4"/>
  <c r="G1249" i="4" s="1"/>
  <c r="I1250" i="4"/>
  <c r="G1250" i="4" s="1"/>
  <c r="I1251" i="4"/>
  <c r="G1251" i="4" s="1"/>
  <c r="I1252" i="4"/>
  <c r="G1252" i="4" s="1"/>
  <c r="I1253" i="4"/>
  <c r="G1253" i="4" s="1"/>
  <c r="I1254" i="4"/>
  <c r="G1254" i="4" s="1"/>
  <c r="I1255" i="4"/>
  <c r="G1255" i="4" s="1"/>
  <c r="I1256" i="4"/>
  <c r="G1256" i="4" s="1"/>
  <c r="I1257" i="4"/>
  <c r="G1257" i="4" s="1"/>
  <c r="I1258" i="4"/>
  <c r="G1258" i="4" s="1"/>
  <c r="I1259" i="4"/>
  <c r="G1259" i="4" s="1"/>
  <c r="I1260" i="4"/>
  <c r="G1260" i="4" s="1"/>
  <c r="I1261" i="4"/>
  <c r="G1261" i="4" s="1"/>
  <c r="I1262" i="4"/>
  <c r="G1262" i="4" s="1"/>
  <c r="I1263" i="4"/>
  <c r="G1263" i="4" s="1"/>
  <c r="I1264" i="4"/>
  <c r="G1264" i="4" s="1"/>
  <c r="I1265" i="4"/>
  <c r="G1265" i="4" s="1"/>
  <c r="I1266" i="4"/>
  <c r="G1266" i="4" s="1"/>
  <c r="I1267" i="4"/>
  <c r="G1267" i="4" s="1"/>
  <c r="I1268" i="4"/>
  <c r="G1268" i="4" s="1"/>
  <c r="I1269" i="4"/>
  <c r="G1269" i="4" s="1"/>
  <c r="I1270" i="4"/>
  <c r="G1270" i="4" s="1"/>
  <c r="I1271" i="4"/>
  <c r="G1271" i="4" s="1"/>
  <c r="I1272" i="4"/>
  <c r="G1272" i="4" s="1"/>
  <c r="I1273" i="4"/>
  <c r="G1273" i="4" s="1"/>
  <c r="I1274" i="4"/>
  <c r="G1274" i="4" s="1"/>
  <c r="I1275" i="4"/>
  <c r="G1275" i="4" s="1"/>
  <c r="I1276" i="4"/>
  <c r="G1276" i="4" s="1"/>
  <c r="I1277" i="4"/>
  <c r="G1277" i="4" s="1"/>
  <c r="I1278" i="4"/>
  <c r="G1278" i="4" s="1"/>
  <c r="I1279" i="4"/>
  <c r="G1279" i="4" s="1"/>
  <c r="I1280" i="4"/>
  <c r="G1280" i="4" s="1"/>
  <c r="I1281" i="4"/>
  <c r="G1281" i="4" s="1"/>
  <c r="I1282" i="4"/>
  <c r="G1282" i="4" s="1"/>
  <c r="I1283" i="4"/>
  <c r="G1283" i="4" s="1"/>
  <c r="I1284" i="4"/>
  <c r="G1284" i="4" s="1"/>
  <c r="I1285" i="4"/>
  <c r="G1285" i="4" s="1"/>
  <c r="I1286" i="4"/>
  <c r="G1286" i="4" s="1"/>
  <c r="I1287" i="4"/>
  <c r="G1287" i="4" s="1"/>
  <c r="I1288" i="4"/>
  <c r="G1288" i="4" s="1"/>
  <c r="I1289" i="4"/>
  <c r="G1289" i="4" s="1"/>
  <c r="I1290" i="4"/>
  <c r="G1290" i="4" s="1"/>
  <c r="I1291" i="4"/>
  <c r="G1291" i="4" s="1"/>
  <c r="I1292" i="4"/>
  <c r="G1292" i="4" s="1"/>
  <c r="I1293" i="4"/>
  <c r="G1293" i="4" s="1"/>
  <c r="I1294" i="4"/>
  <c r="G1294" i="4" s="1"/>
  <c r="I1295" i="4"/>
  <c r="G1295" i="4" s="1"/>
  <c r="I1296" i="4"/>
  <c r="G1296" i="4" s="1"/>
  <c r="I1297" i="4"/>
  <c r="G1297" i="4" s="1"/>
  <c r="I1298" i="4"/>
  <c r="G1298" i="4" s="1"/>
  <c r="I1299" i="4"/>
  <c r="G1299" i="4" s="1"/>
  <c r="I1300" i="4"/>
  <c r="G1300" i="4" s="1"/>
  <c r="I1301" i="4"/>
  <c r="G1301" i="4" s="1"/>
  <c r="I1302" i="4"/>
  <c r="G1302" i="4" s="1"/>
  <c r="I1303" i="4"/>
  <c r="G1303" i="4" s="1"/>
  <c r="I1304" i="4"/>
  <c r="G1304" i="4" s="1"/>
  <c r="I1305" i="4"/>
  <c r="G1305" i="4" s="1"/>
  <c r="I1306" i="4"/>
  <c r="G1306" i="4" s="1"/>
  <c r="I1307" i="4"/>
  <c r="G1307" i="4" s="1"/>
  <c r="I1308" i="4"/>
  <c r="G1308" i="4" s="1"/>
  <c r="I1309" i="4"/>
  <c r="G1309" i="4" s="1"/>
  <c r="I1310" i="4"/>
  <c r="G1310" i="4" s="1"/>
  <c r="I1311" i="4"/>
  <c r="G1311" i="4" s="1"/>
  <c r="I1312" i="4"/>
  <c r="G1312" i="4" s="1"/>
  <c r="I1313" i="4"/>
  <c r="G1313" i="4" s="1"/>
  <c r="I1314" i="4"/>
  <c r="G1314" i="4" s="1"/>
  <c r="I1315" i="4"/>
  <c r="G1315" i="4" s="1"/>
  <c r="I1316" i="4"/>
  <c r="G1316" i="4" s="1"/>
  <c r="I1317" i="4"/>
  <c r="G1317" i="4" s="1"/>
  <c r="I1318" i="4"/>
  <c r="G1318" i="4" s="1"/>
  <c r="I1319" i="4"/>
  <c r="G1319" i="4" s="1"/>
  <c r="I1320" i="4"/>
  <c r="G1320" i="4" s="1"/>
  <c r="I1321" i="4"/>
  <c r="G1321" i="4" s="1"/>
  <c r="I1322" i="4"/>
  <c r="G1322" i="4" s="1"/>
  <c r="I1323" i="4"/>
  <c r="G1323" i="4" s="1"/>
  <c r="I1324" i="4"/>
  <c r="G1324" i="4" s="1"/>
  <c r="I1325" i="4"/>
  <c r="G1325" i="4" s="1"/>
  <c r="I1326" i="4"/>
  <c r="G1326" i="4" s="1"/>
  <c r="I1327" i="4"/>
  <c r="G1327" i="4" s="1"/>
  <c r="I1328" i="4"/>
  <c r="G1328" i="4" s="1"/>
  <c r="I1329" i="4"/>
  <c r="G1329" i="4" s="1"/>
  <c r="I1330" i="4"/>
  <c r="G1330" i="4" s="1"/>
  <c r="I1331" i="4"/>
  <c r="G1331" i="4" s="1"/>
  <c r="I1332" i="4"/>
  <c r="G1332" i="4" s="1"/>
  <c r="I1333" i="4"/>
  <c r="G1333" i="4" s="1"/>
  <c r="I1334" i="4"/>
  <c r="G1334" i="4" s="1"/>
  <c r="I1335" i="4"/>
  <c r="G1335" i="4" s="1"/>
  <c r="I1336" i="4"/>
  <c r="G1336" i="4" s="1"/>
  <c r="I1337" i="4"/>
  <c r="G1337" i="4" s="1"/>
  <c r="I1338" i="4"/>
  <c r="G1338" i="4" s="1"/>
  <c r="I1339" i="4"/>
  <c r="G1339" i="4" s="1"/>
  <c r="I1340" i="4"/>
  <c r="G1340" i="4" s="1"/>
  <c r="I1341" i="4"/>
  <c r="G1341" i="4" s="1"/>
  <c r="I1342" i="4"/>
  <c r="G1342" i="4" s="1"/>
  <c r="I1343" i="4"/>
  <c r="G1343" i="4" s="1"/>
  <c r="I1344" i="4"/>
  <c r="G1344" i="4" s="1"/>
  <c r="I1345" i="4"/>
  <c r="G1345" i="4" s="1"/>
  <c r="I1346" i="4"/>
  <c r="G1346" i="4" s="1"/>
  <c r="I1347" i="4"/>
  <c r="G1347" i="4" s="1"/>
  <c r="I1348" i="4"/>
  <c r="G1348" i="4" s="1"/>
  <c r="I1349" i="4"/>
  <c r="G1349" i="4" s="1"/>
  <c r="I1350" i="4"/>
  <c r="G1350" i="4" s="1"/>
  <c r="I1351" i="4"/>
  <c r="G1351" i="4" s="1"/>
  <c r="I1352" i="4"/>
  <c r="G1352" i="4" s="1"/>
  <c r="I1353" i="4"/>
  <c r="G1353" i="4" s="1"/>
  <c r="I1354" i="4"/>
  <c r="G1354" i="4" s="1"/>
  <c r="I1355" i="4"/>
  <c r="G1355" i="4" s="1"/>
  <c r="I1356" i="4"/>
  <c r="G1356" i="4" s="1"/>
  <c r="I1357" i="4"/>
  <c r="G1357" i="4" s="1"/>
  <c r="I1358" i="4"/>
  <c r="G1358" i="4" s="1"/>
  <c r="I1359" i="4"/>
  <c r="G1359" i="4" s="1"/>
  <c r="I1360" i="4"/>
  <c r="G1360" i="4" s="1"/>
  <c r="I1361" i="4"/>
  <c r="G1361" i="4" s="1"/>
  <c r="I1362" i="4"/>
  <c r="G1362" i="4" s="1"/>
  <c r="I1363" i="4"/>
  <c r="G1363" i="4" s="1"/>
  <c r="I1364" i="4"/>
  <c r="G1364" i="4" s="1"/>
  <c r="I1365" i="4"/>
  <c r="G1365" i="4" s="1"/>
  <c r="I1366" i="4"/>
  <c r="G1366" i="4" s="1"/>
  <c r="I1367" i="4"/>
  <c r="G1367" i="4" s="1"/>
  <c r="I1368" i="4"/>
  <c r="G1368" i="4" s="1"/>
  <c r="I1369" i="4"/>
  <c r="G1369" i="4" s="1"/>
  <c r="I1370" i="4"/>
  <c r="G1370" i="4" s="1"/>
  <c r="I1371" i="4"/>
  <c r="G1371" i="4" s="1"/>
  <c r="I1372" i="4"/>
  <c r="G1372" i="4" s="1"/>
  <c r="I1373" i="4"/>
  <c r="G1373" i="4" s="1"/>
  <c r="I1374" i="4"/>
  <c r="G1374" i="4" s="1"/>
  <c r="I1375" i="4"/>
  <c r="G1375" i="4" s="1"/>
  <c r="I1376" i="4"/>
  <c r="G1376" i="4" s="1"/>
  <c r="I1377" i="4"/>
  <c r="G1377" i="4" s="1"/>
  <c r="I1378" i="4"/>
  <c r="G1378" i="4" s="1"/>
  <c r="I1379" i="4"/>
  <c r="G1379" i="4" s="1"/>
  <c r="I1380" i="4"/>
  <c r="G1380" i="4" s="1"/>
  <c r="I1381" i="4"/>
  <c r="G1381" i="4" s="1"/>
  <c r="I1382" i="4"/>
  <c r="G1382" i="4" s="1"/>
  <c r="I1383" i="4"/>
  <c r="G1383" i="4" s="1"/>
  <c r="I1384" i="4"/>
  <c r="G1384" i="4" s="1"/>
  <c r="I1385" i="4"/>
  <c r="G1385" i="4" s="1"/>
  <c r="I1386" i="4"/>
  <c r="G1386" i="4" s="1"/>
  <c r="I1387" i="4"/>
  <c r="G1387" i="4" s="1"/>
  <c r="I1388" i="4"/>
  <c r="G1388" i="4" s="1"/>
  <c r="I1389" i="4"/>
  <c r="G1389" i="4" s="1"/>
  <c r="I1390" i="4"/>
  <c r="G1390" i="4" s="1"/>
  <c r="I1391" i="4"/>
  <c r="G1391" i="4" s="1"/>
  <c r="I1392" i="4"/>
  <c r="G1392" i="4" s="1"/>
  <c r="I1393" i="4"/>
  <c r="G1393" i="4" s="1"/>
  <c r="I1394" i="4"/>
  <c r="G1394" i="4" s="1"/>
  <c r="I1395" i="4"/>
  <c r="G1395" i="4" s="1"/>
  <c r="I1396" i="4"/>
  <c r="G1396" i="4" s="1"/>
  <c r="I1397" i="4"/>
  <c r="G1397" i="4" s="1"/>
  <c r="I1398" i="4"/>
  <c r="G1398" i="4" s="1"/>
  <c r="I1399" i="4"/>
  <c r="G1399" i="4" s="1"/>
  <c r="I1400" i="4"/>
  <c r="G1400" i="4" s="1"/>
  <c r="I1401" i="4"/>
  <c r="G1401" i="4" s="1"/>
  <c r="I1402" i="4"/>
  <c r="G1402" i="4" s="1"/>
  <c r="I1403" i="4"/>
  <c r="G1403" i="4" s="1"/>
  <c r="I1404" i="4"/>
  <c r="G1404" i="4" s="1"/>
  <c r="I1405" i="4"/>
  <c r="G1405" i="4" s="1"/>
  <c r="I1406" i="4"/>
  <c r="G1406" i="4" s="1"/>
  <c r="I1407" i="4"/>
  <c r="G1407" i="4" s="1"/>
  <c r="I1408" i="4"/>
  <c r="G1408" i="4" s="1"/>
  <c r="I1409" i="4"/>
  <c r="G1409" i="4" s="1"/>
  <c r="I1410" i="4"/>
  <c r="G1410" i="4" s="1"/>
  <c r="I1411" i="4"/>
  <c r="G1411" i="4" s="1"/>
  <c r="I1412" i="4"/>
  <c r="G1412" i="4" s="1"/>
  <c r="I1413" i="4"/>
  <c r="G1413" i="4" s="1"/>
  <c r="I1414" i="4"/>
  <c r="G1414" i="4" s="1"/>
  <c r="I1415" i="4"/>
  <c r="G1415" i="4" s="1"/>
  <c r="I1416" i="4"/>
  <c r="G1416" i="4" s="1"/>
  <c r="I1417" i="4"/>
  <c r="G1417" i="4" s="1"/>
  <c r="I1418" i="4"/>
  <c r="G1418" i="4" s="1"/>
  <c r="I1419" i="4"/>
  <c r="G1419" i="4" s="1"/>
  <c r="I1420" i="4"/>
  <c r="G1420" i="4" s="1"/>
  <c r="I1421" i="4"/>
  <c r="G1421" i="4" s="1"/>
  <c r="I1422" i="4"/>
  <c r="G1422" i="4" s="1"/>
  <c r="I1423" i="4"/>
  <c r="G1423" i="4" s="1"/>
  <c r="I1424" i="4"/>
  <c r="G1424" i="4" s="1"/>
  <c r="I1425" i="4"/>
  <c r="G1425" i="4" s="1"/>
  <c r="I1426" i="4"/>
  <c r="G1426" i="4" s="1"/>
  <c r="I1427" i="4"/>
  <c r="G1427" i="4" s="1"/>
  <c r="I1428" i="4"/>
  <c r="G1428" i="4" s="1"/>
  <c r="I1429" i="4"/>
  <c r="G1429" i="4" s="1"/>
  <c r="I1430" i="4"/>
  <c r="G1430" i="4" s="1"/>
  <c r="I1431" i="4"/>
  <c r="G1431" i="4" s="1"/>
  <c r="I1432" i="4"/>
  <c r="G1432" i="4" s="1"/>
  <c r="I1433" i="4"/>
  <c r="G1433" i="4" s="1"/>
  <c r="I1434" i="4"/>
  <c r="G1434" i="4" s="1"/>
  <c r="I1435" i="4"/>
  <c r="G1435" i="4" s="1"/>
  <c r="I1436" i="4"/>
  <c r="G1436" i="4" s="1"/>
  <c r="I1437" i="4"/>
  <c r="G1437" i="4" s="1"/>
  <c r="I1438" i="4"/>
  <c r="G1438" i="4" s="1"/>
  <c r="I1439" i="4"/>
  <c r="G1439" i="4" s="1"/>
  <c r="I1440" i="4"/>
  <c r="G1440" i="4" s="1"/>
  <c r="I1441" i="4"/>
  <c r="G1441" i="4" s="1"/>
  <c r="I1442" i="4"/>
  <c r="G1442" i="4" s="1"/>
  <c r="I1443" i="4"/>
  <c r="G1443" i="4" s="1"/>
  <c r="I1444" i="4"/>
  <c r="G1444" i="4" s="1"/>
  <c r="I1445" i="4"/>
  <c r="G1445" i="4" s="1"/>
  <c r="I1446" i="4"/>
  <c r="G1446" i="4" s="1"/>
  <c r="I1447" i="4"/>
  <c r="G1447" i="4" s="1"/>
  <c r="I1448" i="4"/>
  <c r="G1448" i="4" s="1"/>
  <c r="I1449" i="4"/>
  <c r="G1449" i="4" s="1"/>
  <c r="I1450" i="4"/>
  <c r="G1450" i="4" s="1"/>
  <c r="I1451" i="4"/>
  <c r="G1451" i="4" s="1"/>
  <c r="I1452" i="4"/>
  <c r="G1452" i="4" s="1"/>
  <c r="I1453" i="4"/>
  <c r="G1453" i="4" s="1"/>
  <c r="I1454" i="4"/>
  <c r="G1454" i="4" s="1"/>
  <c r="I1455" i="4"/>
  <c r="G1455" i="4" s="1"/>
  <c r="I1456" i="4"/>
  <c r="G1456" i="4" s="1"/>
  <c r="I1457" i="4"/>
  <c r="G1457" i="4" s="1"/>
  <c r="I1458" i="4"/>
  <c r="G1458" i="4" s="1"/>
  <c r="I1459" i="4"/>
  <c r="G1459" i="4" s="1"/>
  <c r="I1460" i="4"/>
  <c r="G1460" i="4" s="1"/>
  <c r="I1461" i="4"/>
  <c r="G1461" i="4" s="1"/>
  <c r="I1462" i="4"/>
  <c r="G1462" i="4" s="1"/>
  <c r="I1463" i="4"/>
  <c r="G1463" i="4" s="1"/>
  <c r="I1464" i="4"/>
  <c r="G1464" i="4" s="1"/>
  <c r="I1465" i="4"/>
  <c r="G1465" i="4" s="1"/>
  <c r="I1466" i="4"/>
  <c r="G1466" i="4" s="1"/>
  <c r="I1467" i="4"/>
  <c r="G1467" i="4" s="1"/>
  <c r="I1468" i="4"/>
  <c r="G1468" i="4" s="1"/>
  <c r="I1469" i="4"/>
  <c r="G1469" i="4" s="1"/>
  <c r="I1470" i="4"/>
  <c r="G1470" i="4" s="1"/>
  <c r="I1471" i="4"/>
  <c r="G1471" i="4" s="1"/>
  <c r="I1472" i="4"/>
  <c r="G1472" i="4" s="1"/>
  <c r="I1473" i="4"/>
  <c r="G1473" i="4" s="1"/>
  <c r="I1474" i="4"/>
  <c r="G1474" i="4" s="1"/>
  <c r="I1475" i="4"/>
  <c r="G1475" i="4" s="1"/>
  <c r="I1476" i="4"/>
  <c r="G1476" i="4" s="1"/>
  <c r="I1477" i="4"/>
  <c r="G1477" i="4" s="1"/>
  <c r="I1478" i="4"/>
  <c r="G1478" i="4" s="1"/>
  <c r="I1479" i="4"/>
  <c r="G1479" i="4" s="1"/>
  <c r="I1480" i="4"/>
  <c r="G1480" i="4" s="1"/>
  <c r="I1481" i="4"/>
  <c r="G1481" i="4" s="1"/>
  <c r="I1482" i="4"/>
  <c r="G1482" i="4" s="1"/>
  <c r="I1483" i="4"/>
  <c r="G1483" i="4" s="1"/>
  <c r="I1484" i="4"/>
  <c r="G1484" i="4" s="1"/>
  <c r="I1485" i="4"/>
  <c r="G1485" i="4" s="1"/>
  <c r="I1486" i="4"/>
  <c r="G1486" i="4" s="1"/>
  <c r="I1487" i="4"/>
  <c r="G1487" i="4" s="1"/>
  <c r="I1488" i="4"/>
  <c r="G1488" i="4" s="1"/>
  <c r="I1489" i="4"/>
  <c r="G1489" i="4" s="1"/>
  <c r="I1490" i="4"/>
  <c r="G1490" i="4" s="1"/>
  <c r="I1491" i="4"/>
  <c r="G1491" i="4" s="1"/>
  <c r="I1492" i="4"/>
  <c r="G1492" i="4" s="1"/>
  <c r="I1493" i="4"/>
  <c r="G1493" i="4" s="1"/>
  <c r="I1494" i="4"/>
  <c r="G1494" i="4" s="1"/>
  <c r="I1495" i="4"/>
  <c r="G1495" i="4" s="1"/>
  <c r="I1496" i="4"/>
  <c r="G1496" i="4" s="1"/>
  <c r="I1497" i="4"/>
  <c r="G1497" i="4" s="1"/>
  <c r="I1498" i="4"/>
  <c r="G1498" i="4" s="1"/>
  <c r="I1499" i="4"/>
  <c r="G1499" i="4" s="1"/>
  <c r="I1500" i="4"/>
  <c r="G1500" i="4" s="1"/>
  <c r="I1501" i="4"/>
  <c r="G1501" i="4" s="1"/>
  <c r="I1502" i="4"/>
  <c r="G1502" i="4" s="1"/>
  <c r="I1503" i="4"/>
  <c r="G1503" i="4" s="1"/>
  <c r="I1504" i="4"/>
  <c r="G1504" i="4" s="1"/>
  <c r="I1505" i="4"/>
  <c r="G1505" i="4" s="1"/>
  <c r="I1506" i="4"/>
  <c r="G1506" i="4" s="1"/>
  <c r="I1507" i="4"/>
  <c r="G1507" i="4" s="1"/>
  <c r="I1508" i="4"/>
  <c r="G1508" i="4" s="1"/>
  <c r="I1509" i="4"/>
  <c r="G1509" i="4" s="1"/>
  <c r="I1510" i="4"/>
  <c r="G1510" i="4" s="1"/>
  <c r="I1511" i="4"/>
  <c r="G1511" i="4" s="1"/>
  <c r="I1512" i="4"/>
  <c r="G1512" i="4" s="1"/>
  <c r="I1513" i="4"/>
  <c r="G1513" i="4" s="1"/>
  <c r="I1514" i="4"/>
  <c r="G1514" i="4" s="1"/>
  <c r="I1515" i="4"/>
  <c r="G1515" i="4" s="1"/>
  <c r="I1516" i="4"/>
  <c r="G1516" i="4" s="1"/>
  <c r="I1517" i="4"/>
  <c r="G1517" i="4" s="1"/>
  <c r="I1518" i="4"/>
  <c r="G1518" i="4" s="1"/>
  <c r="I1519" i="4"/>
  <c r="G1519" i="4" s="1"/>
  <c r="I1520" i="4"/>
  <c r="G1520" i="4" s="1"/>
  <c r="I1521" i="4"/>
  <c r="G1521" i="4" s="1"/>
  <c r="I1522" i="4"/>
  <c r="G1522" i="4" s="1"/>
  <c r="I1523" i="4"/>
  <c r="G1523" i="4" s="1"/>
  <c r="I1524" i="4"/>
  <c r="G1524" i="4" s="1"/>
  <c r="I1525" i="4"/>
  <c r="G1525" i="4" s="1"/>
  <c r="I1526" i="4"/>
  <c r="G1526" i="4" s="1"/>
  <c r="I1527" i="4"/>
  <c r="G1527" i="4" s="1"/>
  <c r="I1528" i="4"/>
  <c r="G1528" i="4" s="1"/>
  <c r="I1529" i="4"/>
  <c r="G1529" i="4" s="1"/>
  <c r="I1530" i="4"/>
  <c r="G1530" i="4" s="1"/>
  <c r="I1531" i="4"/>
  <c r="G1531" i="4" s="1"/>
  <c r="I1532" i="4"/>
  <c r="G1532" i="4" s="1"/>
  <c r="I1533" i="4"/>
  <c r="G1533" i="4" s="1"/>
  <c r="I1534" i="4"/>
  <c r="G1534" i="4" s="1"/>
  <c r="I1535" i="4"/>
  <c r="G1535" i="4" s="1"/>
  <c r="I1536" i="4"/>
  <c r="G1536" i="4" s="1"/>
  <c r="I1537" i="4"/>
  <c r="G1537" i="4" s="1"/>
  <c r="I1538" i="4"/>
  <c r="G1538" i="4" s="1"/>
  <c r="I1539" i="4"/>
  <c r="G1539" i="4" s="1"/>
  <c r="I1540" i="4"/>
  <c r="G1540" i="4" s="1"/>
  <c r="I1541" i="4"/>
  <c r="G1541" i="4" s="1"/>
  <c r="I1542" i="4"/>
  <c r="G1542" i="4" s="1"/>
  <c r="I1543" i="4"/>
  <c r="G1543" i="4" s="1"/>
  <c r="I1544" i="4"/>
  <c r="G1544" i="4" s="1"/>
  <c r="I1545" i="4"/>
  <c r="G1545" i="4" s="1"/>
  <c r="I1546" i="4"/>
  <c r="G1546" i="4" s="1"/>
  <c r="I1547" i="4"/>
  <c r="G1547" i="4" s="1"/>
  <c r="I1548" i="4"/>
  <c r="G1548" i="4" s="1"/>
  <c r="I1549" i="4"/>
  <c r="G1549" i="4" s="1"/>
  <c r="I1550" i="4"/>
  <c r="G1550" i="4" s="1"/>
  <c r="I1551" i="4"/>
  <c r="G1551" i="4" s="1"/>
  <c r="I1552" i="4"/>
  <c r="G1552" i="4" s="1"/>
  <c r="I1553" i="4"/>
  <c r="G1553" i="4" s="1"/>
  <c r="I1554" i="4"/>
  <c r="G1554" i="4" s="1"/>
  <c r="I1555" i="4"/>
  <c r="G1555" i="4" s="1"/>
  <c r="I1556" i="4"/>
  <c r="G1556" i="4" s="1"/>
  <c r="I1557" i="4"/>
  <c r="G1557" i="4" s="1"/>
  <c r="I1558" i="4"/>
  <c r="G1558" i="4" s="1"/>
  <c r="I1559" i="4"/>
  <c r="G1559" i="4" s="1"/>
  <c r="I1560" i="4"/>
  <c r="G1560" i="4" s="1"/>
  <c r="I1561" i="4"/>
  <c r="G1561" i="4" s="1"/>
  <c r="I1562" i="4"/>
  <c r="G1562" i="4" s="1"/>
  <c r="I1563" i="4"/>
  <c r="G1563" i="4" s="1"/>
  <c r="I1564" i="4"/>
  <c r="G1564" i="4" s="1"/>
  <c r="I1565" i="4"/>
  <c r="G1565" i="4" s="1"/>
  <c r="I1566" i="4"/>
  <c r="G1566" i="4" s="1"/>
  <c r="I1567" i="4"/>
  <c r="G1567" i="4" s="1"/>
  <c r="I1568" i="4"/>
  <c r="G1568" i="4" s="1"/>
  <c r="I1569" i="4"/>
  <c r="G1569" i="4" s="1"/>
  <c r="I1570" i="4"/>
  <c r="G1570" i="4" s="1"/>
  <c r="I1571" i="4"/>
  <c r="G1571" i="4" s="1"/>
  <c r="I1572" i="4"/>
  <c r="G1572" i="4" s="1"/>
  <c r="I1573" i="4"/>
  <c r="G1573" i="4" s="1"/>
  <c r="I1574" i="4"/>
  <c r="G1574" i="4" s="1"/>
  <c r="I1575" i="4"/>
  <c r="G1575" i="4" s="1"/>
  <c r="I1576" i="4"/>
  <c r="G1576" i="4" s="1"/>
  <c r="I1577" i="4"/>
  <c r="G1577" i="4" s="1"/>
  <c r="I1578" i="4"/>
  <c r="G1578" i="4" s="1"/>
  <c r="I1579" i="4"/>
  <c r="G1579" i="4" s="1"/>
  <c r="I1580" i="4"/>
  <c r="G1580" i="4" s="1"/>
  <c r="I1581" i="4"/>
  <c r="G1581" i="4" s="1"/>
  <c r="I1582" i="4"/>
  <c r="G1582" i="4" s="1"/>
  <c r="I1583" i="4"/>
  <c r="G1583" i="4" s="1"/>
  <c r="I1584" i="4"/>
  <c r="G1584" i="4" s="1"/>
  <c r="I1585" i="4"/>
  <c r="G1585" i="4" s="1"/>
  <c r="I1586" i="4"/>
  <c r="G1586" i="4" s="1"/>
  <c r="I1587" i="4"/>
  <c r="G1587" i="4" s="1"/>
  <c r="I1588" i="4"/>
  <c r="G1588" i="4" s="1"/>
  <c r="I1589" i="4"/>
  <c r="G1589" i="4" s="1"/>
  <c r="I1590" i="4"/>
  <c r="G1590" i="4" s="1"/>
  <c r="I1591" i="4"/>
  <c r="G1591" i="4" s="1"/>
  <c r="I1592" i="4"/>
  <c r="G1592" i="4" s="1"/>
  <c r="I1593" i="4"/>
  <c r="G1593" i="4" s="1"/>
  <c r="I1594" i="4"/>
  <c r="G1594" i="4" s="1"/>
  <c r="I1595" i="4"/>
  <c r="G1595" i="4" s="1"/>
  <c r="I1596" i="4"/>
  <c r="G1596" i="4" s="1"/>
  <c r="I1597" i="4"/>
  <c r="G1597" i="4" s="1"/>
  <c r="I1598" i="4"/>
  <c r="G1598" i="4" s="1"/>
  <c r="I1599" i="4"/>
  <c r="G1599" i="4" s="1"/>
  <c r="I1600" i="4"/>
  <c r="G1600" i="4" s="1"/>
  <c r="I1601" i="4"/>
  <c r="G1601" i="4" s="1"/>
  <c r="I1602" i="4"/>
  <c r="G1602" i="4" s="1"/>
  <c r="I1603" i="4"/>
  <c r="G1603" i="4" s="1"/>
  <c r="I1604" i="4"/>
  <c r="G1604" i="4" s="1"/>
  <c r="I1605" i="4"/>
  <c r="G1605" i="4" s="1"/>
  <c r="I1606" i="4"/>
  <c r="G1606" i="4" s="1"/>
  <c r="I1607" i="4"/>
  <c r="G1607" i="4" s="1"/>
  <c r="I1608" i="4"/>
  <c r="G1608" i="4" s="1"/>
  <c r="I1609" i="4"/>
  <c r="G1609" i="4" s="1"/>
  <c r="I1610" i="4"/>
  <c r="G1610" i="4" s="1"/>
  <c r="I1611" i="4"/>
  <c r="G1611" i="4" s="1"/>
  <c r="I1612" i="4"/>
  <c r="G1612" i="4" s="1"/>
  <c r="I1613" i="4"/>
  <c r="G1613" i="4" s="1"/>
  <c r="I1614" i="4"/>
  <c r="G1614" i="4" s="1"/>
  <c r="I1615" i="4"/>
  <c r="G1615" i="4" s="1"/>
  <c r="I1616" i="4"/>
  <c r="G1616" i="4" s="1"/>
  <c r="I1617" i="4"/>
  <c r="G1617" i="4" s="1"/>
  <c r="I1618" i="4"/>
  <c r="G1618" i="4" s="1"/>
  <c r="I1619" i="4"/>
  <c r="G1619" i="4" s="1"/>
  <c r="I1620" i="4"/>
  <c r="G1620" i="4" s="1"/>
  <c r="I1621" i="4"/>
  <c r="G1621" i="4" s="1"/>
  <c r="I1622" i="4"/>
  <c r="G1622" i="4" s="1"/>
  <c r="I1623" i="4"/>
  <c r="G1623" i="4" s="1"/>
  <c r="I1624" i="4"/>
  <c r="G1624" i="4" s="1"/>
  <c r="I1625" i="4"/>
  <c r="G1625" i="4" s="1"/>
  <c r="I1626" i="4"/>
  <c r="G1626" i="4" s="1"/>
  <c r="I1627" i="4"/>
  <c r="G1627" i="4" s="1"/>
  <c r="I1628" i="4"/>
  <c r="G1628" i="4" s="1"/>
  <c r="I1629" i="4"/>
  <c r="G1629" i="4" s="1"/>
  <c r="I1630" i="4"/>
  <c r="G1630" i="4" s="1"/>
  <c r="I1631" i="4"/>
  <c r="G1631" i="4" s="1"/>
  <c r="I1632" i="4"/>
  <c r="G1632" i="4" s="1"/>
  <c r="I1633" i="4"/>
  <c r="G1633" i="4" s="1"/>
  <c r="I1634" i="4"/>
  <c r="G1634" i="4" s="1"/>
  <c r="I1635" i="4"/>
  <c r="G1635" i="4" s="1"/>
  <c r="I1636" i="4"/>
  <c r="G1636" i="4" s="1"/>
  <c r="I1637" i="4"/>
  <c r="G1637" i="4" s="1"/>
  <c r="I1638" i="4"/>
  <c r="G1638" i="4" s="1"/>
  <c r="I1639" i="4"/>
  <c r="G1639" i="4" s="1"/>
  <c r="I1640" i="4"/>
  <c r="G1640" i="4" s="1"/>
  <c r="I1641" i="4"/>
  <c r="G1641" i="4" s="1"/>
  <c r="I1642" i="4"/>
  <c r="G1642" i="4" s="1"/>
  <c r="I1643" i="4"/>
  <c r="G1643" i="4" s="1"/>
  <c r="I1644" i="4"/>
  <c r="G1644" i="4" s="1"/>
  <c r="I1645" i="4"/>
  <c r="G1645" i="4" s="1"/>
  <c r="I1646" i="4"/>
  <c r="G1646" i="4" s="1"/>
  <c r="I1647" i="4"/>
  <c r="G1647" i="4" s="1"/>
  <c r="I1648" i="4"/>
  <c r="G1648" i="4" s="1"/>
  <c r="I1649" i="4"/>
  <c r="G1649" i="4" s="1"/>
  <c r="I1650" i="4"/>
  <c r="G1650" i="4" s="1"/>
  <c r="I1651" i="4"/>
  <c r="G1651" i="4" s="1"/>
  <c r="I1652" i="4"/>
  <c r="G1652" i="4" s="1"/>
  <c r="I1653" i="4"/>
  <c r="G1653" i="4" s="1"/>
  <c r="I1654" i="4"/>
  <c r="G1654" i="4" s="1"/>
  <c r="I1655" i="4"/>
  <c r="G1655" i="4" s="1"/>
  <c r="I1656" i="4"/>
  <c r="G1656" i="4" s="1"/>
  <c r="I1657" i="4"/>
  <c r="G1657" i="4" s="1"/>
  <c r="I1658" i="4"/>
  <c r="G1658" i="4" s="1"/>
  <c r="I1659" i="4"/>
  <c r="G1659" i="4" s="1"/>
  <c r="I1660" i="4"/>
  <c r="G1660" i="4" s="1"/>
  <c r="I1661" i="4"/>
  <c r="G1661" i="4" s="1"/>
  <c r="I1662" i="4"/>
  <c r="G1662" i="4" s="1"/>
  <c r="I1663" i="4"/>
  <c r="G1663" i="4" s="1"/>
  <c r="I1664" i="4"/>
  <c r="G1664" i="4" s="1"/>
  <c r="I1665" i="4"/>
  <c r="G1665" i="4" s="1"/>
  <c r="I1666" i="4"/>
  <c r="G1666" i="4" s="1"/>
  <c r="I1667" i="4"/>
  <c r="G1667" i="4" s="1"/>
  <c r="I1668" i="4"/>
  <c r="G1668" i="4" s="1"/>
  <c r="I1669" i="4"/>
  <c r="G1669" i="4" s="1"/>
  <c r="I1670" i="4"/>
  <c r="G1670" i="4" s="1"/>
  <c r="I1671" i="4"/>
  <c r="G1671" i="4" s="1"/>
  <c r="I1672" i="4"/>
  <c r="G1672" i="4" s="1"/>
  <c r="I1673" i="4"/>
  <c r="G1673" i="4" s="1"/>
  <c r="I1674" i="4"/>
  <c r="G1674" i="4" s="1"/>
  <c r="I1675" i="4"/>
  <c r="G1675" i="4" s="1"/>
  <c r="I1676" i="4"/>
  <c r="G1676" i="4" s="1"/>
  <c r="I1677" i="4"/>
  <c r="G1677" i="4" s="1"/>
  <c r="I1678" i="4"/>
  <c r="G1678" i="4" s="1"/>
  <c r="I1679" i="4"/>
  <c r="G1679" i="4" s="1"/>
  <c r="I1680" i="4"/>
  <c r="G1680" i="4" s="1"/>
  <c r="I1681" i="4"/>
  <c r="G1681" i="4" s="1"/>
  <c r="I1682" i="4"/>
  <c r="G1682" i="4" s="1"/>
  <c r="I1683" i="4"/>
  <c r="G1683" i="4" s="1"/>
  <c r="I1684" i="4"/>
  <c r="G1684" i="4" s="1"/>
  <c r="I1685" i="4"/>
  <c r="G1685" i="4" s="1"/>
  <c r="I1686" i="4"/>
  <c r="G1686" i="4" s="1"/>
  <c r="I1687" i="4"/>
  <c r="G1687" i="4" s="1"/>
  <c r="I1688" i="4"/>
  <c r="G1688" i="4" s="1"/>
  <c r="I1689" i="4"/>
  <c r="G1689" i="4" s="1"/>
  <c r="I1690" i="4"/>
  <c r="G1690" i="4" s="1"/>
  <c r="I1691" i="4"/>
  <c r="G1691" i="4" s="1"/>
  <c r="I1692" i="4"/>
  <c r="G1692" i="4" s="1"/>
  <c r="I1693" i="4"/>
  <c r="G1693" i="4" s="1"/>
  <c r="I1694" i="4"/>
  <c r="G1694" i="4" s="1"/>
  <c r="I1695" i="4"/>
  <c r="G1695" i="4" s="1"/>
  <c r="I1696" i="4"/>
  <c r="G1696" i="4" s="1"/>
  <c r="I1697" i="4"/>
  <c r="G1697" i="4" s="1"/>
  <c r="I1698" i="4"/>
  <c r="G1698" i="4" s="1"/>
  <c r="I1699" i="4"/>
  <c r="G1699" i="4" s="1"/>
  <c r="I1700" i="4"/>
  <c r="G1700" i="4" s="1"/>
  <c r="I1701" i="4"/>
  <c r="G1701" i="4" s="1"/>
  <c r="I1702" i="4"/>
  <c r="G1702" i="4" s="1"/>
  <c r="I1703" i="4"/>
  <c r="G1703" i="4" s="1"/>
  <c r="I1704" i="4"/>
  <c r="G1704" i="4" s="1"/>
  <c r="I1705" i="4"/>
  <c r="G1705" i="4" s="1"/>
  <c r="I1706" i="4"/>
  <c r="G1706" i="4" s="1"/>
  <c r="I1707" i="4"/>
  <c r="G1707" i="4" s="1"/>
  <c r="I1708" i="4"/>
  <c r="G1708" i="4" s="1"/>
  <c r="I1709" i="4"/>
  <c r="G1709" i="4" s="1"/>
  <c r="I1710" i="4"/>
  <c r="G1710" i="4" s="1"/>
  <c r="I1711" i="4"/>
  <c r="G1711" i="4" s="1"/>
  <c r="I1712" i="4"/>
  <c r="G1712" i="4" s="1"/>
  <c r="I1713" i="4"/>
  <c r="G1713" i="4" s="1"/>
  <c r="I1714" i="4"/>
  <c r="G1714" i="4" s="1"/>
  <c r="I1715" i="4"/>
  <c r="G1715" i="4" s="1"/>
  <c r="I1716" i="4"/>
  <c r="G1716" i="4" s="1"/>
  <c r="I1717" i="4"/>
  <c r="G1717" i="4" s="1"/>
  <c r="I1718" i="4"/>
  <c r="G1718" i="4" s="1"/>
  <c r="I1719" i="4"/>
  <c r="G1719" i="4" s="1"/>
  <c r="I1720" i="4"/>
  <c r="G1720" i="4" s="1"/>
  <c r="I1721" i="4"/>
  <c r="G1721" i="4" s="1"/>
  <c r="I1722" i="4"/>
  <c r="G1722" i="4" s="1"/>
  <c r="I1723" i="4"/>
  <c r="G1723" i="4" s="1"/>
  <c r="I1724" i="4"/>
  <c r="G1724" i="4" s="1"/>
  <c r="I1725" i="4"/>
  <c r="G1725" i="4" s="1"/>
  <c r="I1726" i="4"/>
  <c r="G1726" i="4" s="1"/>
  <c r="I1727" i="4"/>
  <c r="G1727" i="4" s="1"/>
  <c r="I1728" i="4"/>
  <c r="G1728" i="4" s="1"/>
  <c r="I1729" i="4"/>
  <c r="G1729" i="4" s="1"/>
  <c r="I1730" i="4"/>
  <c r="G1730" i="4" s="1"/>
  <c r="I1731" i="4"/>
  <c r="G1731" i="4" s="1"/>
  <c r="I1732" i="4"/>
  <c r="G1732" i="4" s="1"/>
  <c r="I1733" i="4"/>
  <c r="G1733" i="4" s="1"/>
  <c r="I1734" i="4"/>
  <c r="G1734" i="4" s="1"/>
  <c r="I1735" i="4"/>
  <c r="G1735" i="4" s="1"/>
  <c r="I1736" i="4"/>
  <c r="G1736" i="4" s="1"/>
  <c r="I1737" i="4"/>
  <c r="G1737" i="4" s="1"/>
  <c r="I1738" i="4"/>
  <c r="G1738" i="4" s="1"/>
  <c r="I1739" i="4"/>
  <c r="G1739" i="4" s="1"/>
  <c r="I1740" i="4"/>
  <c r="G1740" i="4" s="1"/>
  <c r="I1741" i="4"/>
  <c r="G1741" i="4" s="1"/>
  <c r="I1742" i="4"/>
  <c r="G1742" i="4" s="1"/>
  <c r="I1743" i="4"/>
  <c r="G1743" i="4" s="1"/>
  <c r="I1744" i="4"/>
  <c r="G1744" i="4" s="1"/>
  <c r="I1745" i="4"/>
  <c r="G1745" i="4" s="1"/>
  <c r="I1746" i="4"/>
  <c r="G1746" i="4" s="1"/>
  <c r="I1747" i="4"/>
  <c r="G1747" i="4" s="1"/>
  <c r="I1748" i="4"/>
  <c r="G1748" i="4" s="1"/>
  <c r="I1749" i="4"/>
  <c r="G1749" i="4" s="1"/>
  <c r="I1750" i="4"/>
  <c r="G1750" i="4" s="1"/>
  <c r="I1751" i="4"/>
  <c r="G1751" i="4" s="1"/>
  <c r="I1752" i="4"/>
  <c r="G1752" i="4" s="1"/>
  <c r="I1753" i="4"/>
  <c r="G1753" i="4" s="1"/>
  <c r="I1754" i="4"/>
  <c r="G1754" i="4" s="1"/>
  <c r="I1755" i="4"/>
  <c r="G1755" i="4" s="1"/>
  <c r="I1756" i="4"/>
  <c r="G1756" i="4" s="1"/>
  <c r="I1757" i="4"/>
  <c r="G1757" i="4" s="1"/>
  <c r="I1758" i="4"/>
  <c r="G1758" i="4" s="1"/>
  <c r="I1759" i="4"/>
  <c r="G1759" i="4" s="1"/>
  <c r="I1760" i="4"/>
  <c r="G1760" i="4" s="1"/>
  <c r="I1761" i="4"/>
  <c r="G1761" i="4" s="1"/>
  <c r="I1762" i="4"/>
  <c r="G1762" i="4" s="1"/>
  <c r="I1763" i="4"/>
  <c r="G1763" i="4" s="1"/>
  <c r="I1764" i="4"/>
  <c r="G1764" i="4" s="1"/>
  <c r="I1765" i="4"/>
  <c r="G1765" i="4" s="1"/>
  <c r="I1766" i="4"/>
  <c r="G1766" i="4" s="1"/>
  <c r="I1767" i="4"/>
  <c r="G1767" i="4" s="1"/>
  <c r="I1768" i="4"/>
  <c r="G1768" i="4" s="1"/>
  <c r="I1769" i="4"/>
  <c r="G1769" i="4" s="1"/>
  <c r="I1770" i="4"/>
  <c r="G1770" i="4" s="1"/>
  <c r="I1771" i="4"/>
  <c r="G1771" i="4" s="1"/>
  <c r="I1772" i="4"/>
  <c r="G1772" i="4" s="1"/>
  <c r="I1773" i="4"/>
  <c r="G1773" i="4" s="1"/>
  <c r="I1774" i="4"/>
  <c r="G1774" i="4" s="1"/>
  <c r="I1775" i="4"/>
  <c r="G1775" i="4" s="1"/>
  <c r="I1776" i="4"/>
  <c r="G1776" i="4" s="1"/>
  <c r="I1777" i="4"/>
  <c r="G1777" i="4" s="1"/>
  <c r="I1778" i="4"/>
  <c r="G1778" i="4" s="1"/>
  <c r="I1779" i="4"/>
  <c r="G1779" i="4" s="1"/>
  <c r="I1780" i="4"/>
  <c r="G1780" i="4" s="1"/>
  <c r="I1781" i="4"/>
  <c r="G1781" i="4" s="1"/>
  <c r="I1782" i="4"/>
  <c r="G1782" i="4" s="1"/>
  <c r="I1783" i="4"/>
  <c r="G1783" i="4" s="1"/>
  <c r="I1784" i="4"/>
  <c r="G1784" i="4" s="1"/>
  <c r="I1785" i="4"/>
  <c r="G1785" i="4" s="1"/>
  <c r="I1786" i="4"/>
  <c r="G1786" i="4" s="1"/>
  <c r="I1787" i="4"/>
  <c r="G1787" i="4" s="1"/>
  <c r="I1788" i="4"/>
  <c r="G1788" i="4" s="1"/>
  <c r="I1789" i="4"/>
  <c r="G1789" i="4" s="1"/>
  <c r="I1790" i="4"/>
  <c r="G1790" i="4" s="1"/>
  <c r="I1791" i="4"/>
  <c r="G1791" i="4" s="1"/>
  <c r="I1792" i="4"/>
  <c r="G1792" i="4" s="1"/>
  <c r="I1793" i="4"/>
  <c r="G1793" i="4" s="1"/>
  <c r="I1794" i="4"/>
  <c r="G1794" i="4" s="1"/>
  <c r="I1795" i="4"/>
  <c r="G1795" i="4" s="1"/>
  <c r="I1796" i="4"/>
  <c r="G1796" i="4" s="1"/>
  <c r="I1797" i="4"/>
  <c r="G1797" i="4" s="1"/>
  <c r="I1798" i="4"/>
  <c r="G1798" i="4" s="1"/>
  <c r="I1799" i="4"/>
  <c r="G1799" i="4" s="1"/>
  <c r="I1800" i="4"/>
  <c r="G1800" i="4" s="1"/>
  <c r="I1801" i="4"/>
  <c r="G1801" i="4" s="1"/>
  <c r="I1802" i="4"/>
  <c r="G1802" i="4" s="1"/>
  <c r="I1803" i="4"/>
  <c r="G1803" i="4" s="1"/>
  <c r="I1804" i="4"/>
  <c r="G1804" i="4" s="1"/>
  <c r="I1805" i="4"/>
  <c r="G1805" i="4" s="1"/>
  <c r="I1806" i="4"/>
  <c r="G1806" i="4" s="1"/>
  <c r="I1807" i="4"/>
  <c r="G1807" i="4" s="1"/>
  <c r="I1808" i="4"/>
  <c r="G1808" i="4" s="1"/>
  <c r="I1809" i="4"/>
  <c r="G1809" i="4" s="1"/>
  <c r="I1810" i="4"/>
  <c r="G1810" i="4" s="1"/>
  <c r="I1811" i="4"/>
  <c r="G1811" i="4" s="1"/>
  <c r="I1812" i="4"/>
  <c r="G1812" i="4" s="1"/>
  <c r="I1813" i="4"/>
  <c r="G1813" i="4" s="1"/>
  <c r="I1814" i="4"/>
  <c r="G1814" i="4" s="1"/>
  <c r="I1815" i="4"/>
  <c r="G1815" i="4" s="1"/>
  <c r="I1816" i="4"/>
  <c r="G1816" i="4" s="1"/>
  <c r="I1817" i="4"/>
  <c r="G1817" i="4" s="1"/>
  <c r="I1818" i="4"/>
  <c r="G1818" i="4" s="1"/>
  <c r="I1819" i="4"/>
  <c r="G1819" i="4" s="1"/>
  <c r="I1820" i="4"/>
  <c r="G1820" i="4" s="1"/>
  <c r="I1821" i="4"/>
  <c r="G1821" i="4" s="1"/>
  <c r="I1822" i="4"/>
  <c r="G1822" i="4" s="1"/>
  <c r="I1823" i="4"/>
  <c r="G1823" i="4" s="1"/>
  <c r="I1824" i="4"/>
  <c r="G1824" i="4" s="1"/>
  <c r="I1825" i="4"/>
  <c r="G1825" i="4" s="1"/>
  <c r="I1826" i="4"/>
  <c r="G1826" i="4" s="1"/>
  <c r="I1827" i="4"/>
  <c r="G1827" i="4" s="1"/>
  <c r="I1828" i="4"/>
  <c r="G1828" i="4" s="1"/>
  <c r="I1829" i="4"/>
  <c r="G1829" i="4" s="1"/>
  <c r="I1830" i="4"/>
  <c r="G1830" i="4" s="1"/>
  <c r="I1831" i="4"/>
  <c r="G1831" i="4" s="1"/>
  <c r="I1832" i="4"/>
  <c r="G1832" i="4" s="1"/>
  <c r="I1833" i="4"/>
  <c r="G1833" i="4" s="1"/>
  <c r="I1834" i="4"/>
  <c r="G1834" i="4" s="1"/>
  <c r="I1835" i="4"/>
  <c r="G1835" i="4" s="1"/>
  <c r="I1836" i="4"/>
  <c r="G1836" i="4" s="1"/>
  <c r="I1837" i="4"/>
  <c r="G1837" i="4" s="1"/>
  <c r="I1838" i="4"/>
  <c r="G1838" i="4" s="1"/>
  <c r="I1839" i="4"/>
  <c r="G1839" i="4" s="1"/>
  <c r="I1840" i="4"/>
  <c r="G1840" i="4" s="1"/>
  <c r="I1841" i="4"/>
  <c r="G1841" i="4" s="1"/>
  <c r="I1842" i="4"/>
  <c r="G1842" i="4" s="1"/>
  <c r="I1843" i="4"/>
  <c r="G1843" i="4" s="1"/>
  <c r="I1844" i="4"/>
  <c r="G1844" i="4" s="1"/>
  <c r="I1845" i="4"/>
  <c r="G1845" i="4" s="1"/>
  <c r="I1846" i="4"/>
  <c r="G1846" i="4" s="1"/>
  <c r="I1847" i="4"/>
  <c r="G1847" i="4" s="1"/>
  <c r="I1848" i="4"/>
  <c r="G1848" i="4" s="1"/>
  <c r="I1849" i="4"/>
  <c r="G1849" i="4" s="1"/>
  <c r="I1850" i="4"/>
  <c r="G1850" i="4" s="1"/>
  <c r="I1851" i="4"/>
  <c r="G1851" i="4" s="1"/>
  <c r="I1852" i="4"/>
  <c r="G1852" i="4" s="1"/>
  <c r="I1853" i="4"/>
  <c r="G1853" i="4" s="1"/>
  <c r="I1854" i="4"/>
  <c r="G1854" i="4" s="1"/>
  <c r="I1855" i="4"/>
  <c r="G1855" i="4" s="1"/>
  <c r="I1856" i="4"/>
  <c r="G1856" i="4" s="1"/>
  <c r="I1857" i="4"/>
  <c r="G1857" i="4" s="1"/>
  <c r="I1858" i="4"/>
  <c r="G1858" i="4" s="1"/>
  <c r="I1859" i="4"/>
  <c r="G1859" i="4" s="1"/>
  <c r="I1860" i="4"/>
  <c r="G1860" i="4" s="1"/>
  <c r="I1861" i="4"/>
  <c r="G1861" i="4" s="1"/>
  <c r="I1862" i="4"/>
  <c r="G1862" i="4" s="1"/>
  <c r="I1863" i="4"/>
  <c r="G1863" i="4" s="1"/>
  <c r="I1864" i="4"/>
  <c r="G1864" i="4" s="1"/>
  <c r="I1865" i="4"/>
  <c r="G1865" i="4" s="1"/>
  <c r="I1866" i="4"/>
  <c r="G1866" i="4" s="1"/>
  <c r="I1867" i="4"/>
  <c r="G1867" i="4" s="1"/>
  <c r="I1868" i="4"/>
  <c r="G1868" i="4" s="1"/>
  <c r="I1869" i="4"/>
  <c r="G1869" i="4" s="1"/>
  <c r="I1870" i="4"/>
  <c r="G1870" i="4" s="1"/>
  <c r="I1871" i="4"/>
  <c r="G1871" i="4" s="1"/>
  <c r="I1872" i="4"/>
  <c r="G1872" i="4" s="1"/>
  <c r="I1873" i="4"/>
  <c r="G1873" i="4" s="1"/>
  <c r="I1874" i="4"/>
  <c r="G1874" i="4" s="1"/>
  <c r="I1875" i="4"/>
  <c r="G1875" i="4" s="1"/>
  <c r="I1876" i="4"/>
  <c r="G1876" i="4" s="1"/>
  <c r="I1877" i="4"/>
  <c r="G1877" i="4" s="1"/>
  <c r="I1878" i="4"/>
  <c r="G1878" i="4" s="1"/>
  <c r="I1879" i="4"/>
  <c r="G1879" i="4" s="1"/>
  <c r="I1880" i="4"/>
  <c r="G1880" i="4" s="1"/>
  <c r="I1881" i="4"/>
  <c r="G1881" i="4" s="1"/>
  <c r="I1882" i="4"/>
  <c r="G1882" i="4" s="1"/>
  <c r="I1883" i="4"/>
  <c r="G1883" i="4" s="1"/>
  <c r="I1884" i="4"/>
  <c r="G1884" i="4" s="1"/>
  <c r="I1885" i="4"/>
  <c r="G1885" i="4" s="1"/>
  <c r="I1886" i="4"/>
  <c r="G1886" i="4" s="1"/>
  <c r="I1887" i="4"/>
  <c r="G1887" i="4" s="1"/>
  <c r="I1888" i="4"/>
  <c r="G1888" i="4" s="1"/>
  <c r="I1889" i="4"/>
  <c r="G1889" i="4" s="1"/>
  <c r="I1890" i="4"/>
  <c r="G1890" i="4" s="1"/>
  <c r="I1891" i="4"/>
  <c r="G1891" i="4" s="1"/>
  <c r="I1892" i="4"/>
  <c r="G1892" i="4" s="1"/>
  <c r="I1893" i="4"/>
  <c r="G1893" i="4" s="1"/>
  <c r="I1894" i="4"/>
  <c r="G1894" i="4" s="1"/>
  <c r="I1895" i="4"/>
  <c r="G1895" i="4" s="1"/>
  <c r="I1896" i="4"/>
  <c r="G1896" i="4" s="1"/>
  <c r="I1897" i="4"/>
  <c r="G1897" i="4" s="1"/>
  <c r="I1898" i="4"/>
  <c r="G1898" i="4" s="1"/>
  <c r="I1899" i="4"/>
  <c r="G1899" i="4" s="1"/>
  <c r="I1900" i="4"/>
  <c r="G1900" i="4" s="1"/>
  <c r="I1901" i="4"/>
  <c r="G1901" i="4" s="1"/>
  <c r="I1902" i="4"/>
  <c r="G1902" i="4" s="1"/>
  <c r="I1903" i="4"/>
  <c r="G1903" i="4" s="1"/>
  <c r="I1904" i="4"/>
  <c r="G1904" i="4" s="1"/>
  <c r="I1905" i="4"/>
  <c r="G1905" i="4" s="1"/>
  <c r="I1906" i="4"/>
  <c r="G1906" i="4" s="1"/>
  <c r="I1907" i="4"/>
  <c r="G1907" i="4" s="1"/>
  <c r="I1908" i="4"/>
  <c r="G1908" i="4" s="1"/>
  <c r="I1909" i="4"/>
  <c r="G1909" i="4" s="1"/>
  <c r="I1910" i="4"/>
  <c r="G1910" i="4" s="1"/>
  <c r="I1911" i="4"/>
  <c r="G1911" i="4" s="1"/>
  <c r="I1912" i="4"/>
  <c r="G1912" i="4" s="1"/>
  <c r="I1913" i="4"/>
  <c r="G1913" i="4" s="1"/>
  <c r="I1914" i="4"/>
  <c r="G1914" i="4" s="1"/>
  <c r="I1915" i="4"/>
  <c r="G1915" i="4" s="1"/>
  <c r="I1916" i="4"/>
  <c r="G1916" i="4" s="1"/>
  <c r="I1917" i="4"/>
  <c r="G1917" i="4" s="1"/>
  <c r="I1918" i="4"/>
  <c r="G1918" i="4" s="1"/>
  <c r="I1919" i="4"/>
  <c r="G1919" i="4" s="1"/>
  <c r="I1920" i="4"/>
  <c r="G1920" i="4" s="1"/>
  <c r="I1921" i="4"/>
  <c r="G1921" i="4" s="1"/>
  <c r="I1922" i="4"/>
  <c r="G1922" i="4" s="1"/>
  <c r="I1923" i="4"/>
  <c r="G1923" i="4" s="1"/>
  <c r="I1924" i="4"/>
  <c r="G1924" i="4" s="1"/>
  <c r="I1925" i="4"/>
  <c r="G1925" i="4" s="1"/>
  <c r="I1926" i="4"/>
  <c r="G1926" i="4" s="1"/>
  <c r="I1927" i="4"/>
  <c r="G1927" i="4" s="1"/>
  <c r="I1928" i="4"/>
  <c r="G1928" i="4" s="1"/>
  <c r="I1929" i="4"/>
  <c r="G1929" i="4" s="1"/>
  <c r="I1930" i="4"/>
  <c r="G1930" i="4" s="1"/>
  <c r="I1931" i="4"/>
  <c r="G1931" i="4" s="1"/>
  <c r="I1932" i="4"/>
  <c r="G1932" i="4" s="1"/>
  <c r="I1933" i="4"/>
  <c r="G1933" i="4" s="1"/>
  <c r="I1934" i="4"/>
  <c r="G1934" i="4" s="1"/>
  <c r="I1935" i="4"/>
  <c r="G1935" i="4" s="1"/>
  <c r="I1936" i="4"/>
  <c r="G1936" i="4" s="1"/>
  <c r="I1937" i="4"/>
  <c r="G1937" i="4" s="1"/>
  <c r="I1938" i="4"/>
  <c r="G1938" i="4" s="1"/>
  <c r="I1939" i="4"/>
  <c r="G1939" i="4" s="1"/>
  <c r="I1940" i="4"/>
  <c r="G1940" i="4" s="1"/>
  <c r="I1941" i="4"/>
  <c r="G1941" i="4" s="1"/>
  <c r="I1942" i="4"/>
  <c r="G1942" i="4" s="1"/>
  <c r="I1943" i="4"/>
  <c r="G1943" i="4" s="1"/>
  <c r="I1944" i="4"/>
  <c r="G1944" i="4" s="1"/>
  <c r="I1945" i="4"/>
  <c r="G1945" i="4" s="1"/>
  <c r="I1946" i="4"/>
  <c r="G1946" i="4" s="1"/>
  <c r="I1947" i="4"/>
  <c r="G1947" i="4" s="1"/>
  <c r="I1948" i="4"/>
  <c r="G1948" i="4" s="1"/>
  <c r="I1949" i="4"/>
  <c r="G1949" i="4" s="1"/>
  <c r="I1950" i="4"/>
  <c r="G1950" i="4" s="1"/>
  <c r="I1951" i="4"/>
  <c r="G1951" i="4" s="1"/>
  <c r="I1952" i="4"/>
  <c r="G1952" i="4" s="1"/>
  <c r="I1953" i="4"/>
  <c r="G1953" i="4" s="1"/>
  <c r="I1954" i="4"/>
  <c r="G1954" i="4" s="1"/>
  <c r="I1955" i="4"/>
  <c r="G1955" i="4" s="1"/>
  <c r="I1956" i="4"/>
  <c r="G1956" i="4" s="1"/>
  <c r="I1957" i="4"/>
  <c r="G1957" i="4" s="1"/>
  <c r="I1958" i="4"/>
  <c r="G1958" i="4" s="1"/>
  <c r="I1959" i="4"/>
  <c r="G1959" i="4" s="1"/>
  <c r="I1960" i="4"/>
  <c r="G1960" i="4" s="1"/>
  <c r="I1961" i="4"/>
  <c r="G1961" i="4" s="1"/>
  <c r="I1962" i="4"/>
  <c r="G1962" i="4" s="1"/>
  <c r="I1963" i="4"/>
  <c r="G1963" i="4" s="1"/>
  <c r="I1964" i="4"/>
  <c r="G1964" i="4" s="1"/>
  <c r="I1965" i="4"/>
  <c r="G1965" i="4" s="1"/>
  <c r="I1966" i="4"/>
  <c r="G1966" i="4" s="1"/>
  <c r="I1967" i="4"/>
  <c r="G1967" i="4" s="1"/>
  <c r="I1968" i="4"/>
  <c r="G1968" i="4" s="1"/>
  <c r="I1969" i="4"/>
  <c r="G1969" i="4" s="1"/>
  <c r="I1970" i="4"/>
  <c r="G1970" i="4" s="1"/>
  <c r="I1971" i="4"/>
  <c r="G1971" i="4" s="1"/>
  <c r="I1972" i="4"/>
  <c r="G1972" i="4" s="1"/>
  <c r="I1973" i="4"/>
  <c r="G1973" i="4" s="1"/>
  <c r="I1974" i="4"/>
  <c r="G1974" i="4" s="1"/>
  <c r="I1975" i="4"/>
  <c r="G1975" i="4" s="1"/>
  <c r="I1976" i="4"/>
  <c r="G1976" i="4" s="1"/>
  <c r="I1977" i="4"/>
  <c r="G1977" i="4" s="1"/>
  <c r="I1978" i="4"/>
  <c r="G1978" i="4" s="1"/>
  <c r="I1979" i="4"/>
  <c r="G1979" i="4" s="1"/>
  <c r="I1980" i="4"/>
  <c r="G1980" i="4" s="1"/>
  <c r="I1981" i="4"/>
  <c r="G1981" i="4" s="1"/>
  <c r="I1982" i="4"/>
  <c r="G1982" i="4" s="1"/>
  <c r="I1983" i="4"/>
  <c r="G1983" i="4" s="1"/>
  <c r="I1984" i="4"/>
  <c r="G1984" i="4" s="1"/>
  <c r="I1985" i="4"/>
  <c r="G1985" i="4" s="1"/>
  <c r="I1986" i="4"/>
  <c r="G1986" i="4" s="1"/>
  <c r="I1987" i="4"/>
  <c r="G1987" i="4" s="1"/>
  <c r="I1988" i="4"/>
  <c r="G1988" i="4" s="1"/>
  <c r="I1989" i="4"/>
  <c r="G1989" i="4" s="1"/>
  <c r="I1990" i="4"/>
  <c r="G1990" i="4" s="1"/>
  <c r="I1991" i="4"/>
  <c r="G1991" i="4" s="1"/>
  <c r="I1992" i="4"/>
  <c r="G1992" i="4" s="1"/>
  <c r="I1993" i="4"/>
  <c r="G1993" i="4" s="1"/>
  <c r="I1994" i="4"/>
  <c r="G1994" i="4" s="1"/>
  <c r="I1995" i="4"/>
  <c r="G1995" i="4" s="1"/>
  <c r="I1996" i="4"/>
  <c r="G1996" i="4" s="1"/>
  <c r="I1997" i="4"/>
  <c r="G1997" i="4" s="1"/>
  <c r="I1998" i="4"/>
  <c r="G1998" i="4" s="1"/>
  <c r="I1999" i="4"/>
  <c r="G1999" i="4" s="1"/>
  <c r="I2000" i="4"/>
  <c r="G2000" i="4" s="1"/>
  <c r="I2001" i="4"/>
  <c r="G2001" i="4" s="1"/>
  <c r="I2002" i="4"/>
  <c r="G2002" i="4" s="1"/>
  <c r="I2003" i="4"/>
  <c r="G2003" i="4" s="1"/>
  <c r="I2004" i="4"/>
  <c r="G2004" i="4" s="1"/>
  <c r="I2005" i="4"/>
  <c r="G2005" i="4" s="1"/>
  <c r="I2006" i="4"/>
  <c r="G2006" i="4" s="1"/>
  <c r="I2007" i="4"/>
  <c r="G2007" i="4" s="1"/>
  <c r="I2008" i="4"/>
  <c r="G2008" i="4" s="1"/>
  <c r="I2009" i="4"/>
  <c r="G2009" i="4" s="1"/>
  <c r="I2010" i="4"/>
  <c r="G2010" i="4" s="1"/>
  <c r="I2011" i="4"/>
  <c r="G2011" i="4" s="1"/>
  <c r="I2012" i="4"/>
  <c r="G2012" i="4" s="1"/>
  <c r="I2013" i="4"/>
  <c r="G2013" i="4" s="1"/>
  <c r="I2014" i="4"/>
  <c r="G2014" i="4" s="1"/>
  <c r="I2015" i="4"/>
  <c r="G2015" i="4" s="1"/>
  <c r="I2016" i="4"/>
  <c r="G2016" i="4" s="1"/>
  <c r="I2017" i="4"/>
  <c r="G2017" i="4" s="1"/>
  <c r="I2018" i="4"/>
  <c r="G2018" i="4" s="1"/>
  <c r="I2019" i="4"/>
  <c r="G2019" i="4" s="1"/>
  <c r="I2020" i="4"/>
  <c r="G2020" i="4" s="1"/>
  <c r="I2021" i="4"/>
  <c r="G2021" i="4" s="1"/>
  <c r="I2022" i="4"/>
  <c r="G2022" i="4" s="1"/>
  <c r="I2023" i="4"/>
  <c r="G2023" i="4" s="1"/>
  <c r="I2024" i="4"/>
  <c r="G2024" i="4" s="1"/>
  <c r="I2025" i="4"/>
  <c r="G2025" i="4" s="1"/>
  <c r="I2026" i="4"/>
  <c r="G2026" i="4" s="1"/>
  <c r="I2027" i="4"/>
  <c r="G2027" i="4" s="1"/>
  <c r="I2028" i="4"/>
  <c r="G2028" i="4" s="1"/>
  <c r="I2029" i="4"/>
  <c r="G2029" i="4" s="1"/>
  <c r="I2030" i="4"/>
  <c r="G2030" i="4" s="1"/>
  <c r="I2031" i="4"/>
  <c r="G2031" i="4" s="1"/>
  <c r="I2032" i="4"/>
  <c r="G2032" i="4" s="1"/>
  <c r="I2033" i="4"/>
  <c r="G2033" i="4" s="1"/>
  <c r="I2034" i="4"/>
  <c r="G2034" i="4" s="1"/>
  <c r="I2035" i="4"/>
  <c r="G2035" i="4" s="1"/>
  <c r="I2036" i="4"/>
  <c r="G2036" i="4" s="1"/>
  <c r="I2037" i="4"/>
  <c r="G2037" i="4" s="1"/>
  <c r="I2038" i="4"/>
  <c r="G2038" i="4" s="1"/>
  <c r="I2039" i="4"/>
  <c r="G2039" i="4" s="1"/>
  <c r="I2040" i="4"/>
  <c r="G2040" i="4" s="1"/>
  <c r="I2041" i="4"/>
  <c r="G2041" i="4" s="1"/>
  <c r="I2042" i="4"/>
  <c r="G2042" i="4" s="1"/>
  <c r="I2043" i="4"/>
  <c r="G2043" i="4" s="1"/>
  <c r="I2044" i="4"/>
  <c r="G2044" i="4" s="1"/>
  <c r="I2045" i="4"/>
  <c r="G2045" i="4" s="1"/>
  <c r="I2046" i="4"/>
  <c r="G2046" i="4" s="1"/>
  <c r="I2047" i="4"/>
  <c r="G2047" i="4" s="1"/>
  <c r="I2048" i="4"/>
  <c r="G2048" i="4" s="1"/>
  <c r="I2049" i="4"/>
  <c r="G2049" i="4" s="1"/>
  <c r="I2050" i="4"/>
  <c r="G2050" i="4" s="1"/>
  <c r="I2051" i="4"/>
  <c r="G2051" i="4" s="1"/>
  <c r="I2052" i="4"/>
  <c r="G2052" i="4" s="1"/>
  <c r="I2053" i="4"/>
  <c r="G2053" i="4" s="1"/>
  <c r="I2054" i="4"/>
  <c r="G2054" i="4" s="1"/>
  <c r="I2055" i="4"/>
  <c r="G2055" i="4" s="1"/>
  <c r="I2056" i="4"/>
  <c r="G2056" i="4" s="1"/>
  <c r="I2057" i="4"/>
  <c r="G2057" i="4" s="1"/>
  <c r="I2058" i="4"/>
  <c r="G2058" i="4" s="1"/>
  <c r="I2059" i="4"/>
  <c r="G2059" i="4" s="1"/>
  <c r="I2060" i="4"/>
  <c r="G2060" i="4" s="1"/>
  <c r="I2061" i="4"/>
  <c r="G2061" i="4" s="1"/>
  <c r="I2062" i="4"/>
  <c r="G2062" i="4" s="1"/>
  <c r="I2063" i="4"/>
  <c r="G2063" i="4" s="1"/>
  <c r="I2064" i="4"/>
  <c r="G2064" i="4" s="1"/>
  <c r="I2065" i="4"/>
  <c r="G2065" i="4" s="1"/>
  <c r="I2066" i="4"/>
  <c r="G2066" i="4" s="1"/>
  <c r="I2067" i="4"/>
  <c r="G2067" i="4" s="1"/>
  <c r="I2068" i="4"/>
  <c r="G2068" i="4" s="1"/>
  <c r="I2069" i="4"/>
  <c r="G2069" i="4" s="1"/>
  <c r="I2070" i="4"/>
  <c r="G2070" i="4" s="1"/>
  <c r="I2071" i="4"/>
  <c r="G2071" i="4" s="1"/>
  <c r="I2072" i="4"/>
  <c r="G2072" i="4" s="1"/>
  <c r="I2073" i="4"/>
  <c r="G2073" i="4" s="1"/>
  <c r="I2074" i="4"/>
  <c r="G2074" i="4" s="1"/>
  <c r="I2075" i="4"/>
  <c r="G2075" i="4" s="1"/>
  <c r="I2076" i="4"/>
  <c r="G2076" i="4" s="1"/>
  <c r="I2077" i="4"/>
  <c r="G2077" i="4" s="1"/>
  <c r="I2078" i="4"/>
  <c r="G2078" i="4" s="1"/>
  <c r="I2079" i="4"/>
  <c r="G2079" i="4" s="1"/>
  <c r="I2080" i="4"/>
  <c r="G2080" i="4" s="1"/>
  <c r="I2081" i="4"/>
  <c r="G2081" i="4" s="1"/>
  <c r="I2082" i="4"/>
  <c r="G2082" i="4" s="1"/>
  <c r="I2083" i="4"/>
  <c r="G2083" i="4" s="1"/>
  <c r="I2084" i="4"/>
  <c r="G2084" i="4" s="1"/>
  <c r="I2085" i="4"/>
  <c r="G2085" i="4" s="1"/>
  <c r="I2086" i="4"/>
  <c r="G2086" i="4" s="1"/>
  <c r="I2087" i="4"/>
  <c r="G2087" i="4" s="1"/>
  <c r="I2088" i="4"/>
  <c r="G2088" i="4" s="1"/>
  <c r="I2089" i="4"/>
  <c r="G2089" i="4" s="1"/>
  <c r="I2090" i="4"/>
  <c r="G2090" i="4" s="1"/>
  <c r="I2091" i="4"/>
  <c r="G2091" i="4" s="1"/>
  <c r="I2092" i="4"/>
  <c r="G2092" i="4" s="1"/>
  <c r="I2093" i="4"/>
  <c r="G2093" i="4" s="1"/>
  <c r="I2094" i="4"/>
  <c r="G2094" i="4" s="1"/>
  <c r="I2095" i="4"/>
  <c r="G2095" i="4" s="1"/>
  <c r="I2096" i="4"/>
  <c r="G2096" i="4" s="1"/>
  <c r="I2097" i="4"/>
  <c r="G2097" i="4" s="1"/>
  <c r="I2098" i="4"/>
  <c r="G2098" i="4" s="1"/>
  <c r="I2099" i="4"/>
  <c r="G2099" i="4" s="1"/>
  <c r="I2100" i="4"/>
  <c r="G2100" i="4" s="1"/>
  <c r="I2101" i="4"/>
  <c r="G2101" i="4" s="1"/>
  <c r="I2102" i="4"/>
  <c r="G2102" i="4" s="1"/>
  <c r="I2103" i="4"/>
  <c r="G2103" i="4" s="1"/>
  <c r="I2104" i="4"/>
  <c r="G2104" i="4" s="1"/>
  <c r="I2105" i="4"/>
  <c r="G2105" i="4" s="1"/>
  <c r="I2106" i="4"/>
  <c r="G2106" i="4" s="1"/>
  <c r="I2107" i="4"/>
  <c r="G2107" i="4" s="1"/>
  <c r="I2108" i="4"/>
  <c r="G2108" i="4" s="1"/>
  <c r="I2109" i="4"/>
  <c r="G2109" i="4" s="1"/>
  <c r="I2110" i="4"/>
  <c r="G2110" i="4" s="1"/>
  <c r="I2111" i="4"/>
  <c r="G2111" i="4" s="1"/>
  <c r="I2112" i="4"/>
  <c r="G2112" i="4" s="1"/>
  <c r="I2113" i="4"/>
  <c r="G2113" i="4" s="1"/>
  <c r="I2114" i="4"/>
  <c r="G2114" i="4" s="1"/>
  <c r="I2115" i="4"/>
  <c r="G2115" i="4" s="1"/>
  <c r="I2116" i="4"/>
  <c r="G2116" i="4" s="1"/>
  <c r="I2117" i="4"/>
  <c r="G2117" i="4" s="1"/>
  <c r="I2118" i="4"/>
  <c r="G2118" i="4" s="1"/>
  <c r="I2119" i="4"/>
  <c r="G2119" i="4" s="1"/>
  <c r="I2120" i="4"/>
  <c r="G2120" i="4" s="1"/>
  <c r="I2121" i="4"/>
  <c r="G2121" i="4" s="1"/>
  <c r="I2122" i="4"/>
  <c r="G2122" i="4" s="1"/>
  <c r="I2123" i="4"/>
  <c r="G2123" i="4" s="1"/>
  <c r="I2124" i="4"/>
  <c r="G2124" i="4" s="1"/>
  <c r="I2125" i="4"/>
  <c r="G2125" i="4" s="1"/>
  <c r="I2126" i="4"/>
  <c r="G2126" i="4" s="1"/>
  <c r="I2127" i="4"/>
  <c r="G2127" i="4" s="1"/>
  <c r="I2128" i="4"/>
  <c r="G2128" i="4" s="1"/>
  <c r="I2129" i="4"/>
  <c r="G2129" i="4" s="1"/>
  <c r="I2130" i="4"/>
  <c r="G2130" i="4" s="1"/>
  <c r="I2131" i="4"/>
  <c r="G2131" i="4" s="1"/>
  <c r="I2132" i="4"/>
  <c r="G2132" i="4" s="1"/>
  <c r="I2133" i="4"/>
  <c r="G2133" i="4" s="1"/>
  <c r="I2134" i="4"/>
  <c r="G2134" i="4" s="1"/>
  <c r="I2135" i="4"/>
  <c r="G2135" i="4" s="1"/>
  <c r="I2136" i="4"/>
  <c r="G2136" i="4" s="1"/>
  <c r="I2137" i="4"/>
  <c r="G2137" i="4" s="1"/>
  <c r="I2138" i="4"/>
  <c r="G2138" i="4" s="1"/>
  <c r="I2139" i="4"/>
  <c r="G2139" i="4" s="1"/>
  <c r="I2140" i="4"/>
  <c r="G2140" i="4" s="1"/>
  <c r="I2141" i="4"/>
  <c r="G2141" i="4" s="1"/>
  <c r="I2142" i="4"/>
  <c r="G2142" i="4" s="1"/>
  <c r="I2143" i="4"/>
  <c r="G2143" i="4" s="1"/>
  <c r="I2144" i="4"/>
  <c r="G2144" i="4" s="1"/>
  <c r="I2145" i="4"/>
  <c r="G2145" i="4" s="1"/>
  <c r="I2146" i="4"/>
  <c r="G2146" i="4" s="1"/>
  <c r="I2147" i="4"/>
  <c r="G2147" i="4" s="1"/>
  <c r="I2148" i="4"/>
  <c r="G2148" i="4" s="1"/>
  <c r="I2149" i="4"/>
  <c r="G2149" i="4" s="1"/>
  <c r="I2150" i="4"/>
  <c r="G2150" i="4" s="1"/>
  <c r="I2151" i="4"/>
  <c r="G2151" i="4" s="1"/>
  <c r="I2152" i="4"/>
  <c r="G2152" i="4" s="1"/>
  <c r="I2153" i="4"/>
  <c r="G2153" i="4" s="1"/>
  <c r="I2154" i="4"/>
  <c r="G2154" i="4" s="1"/>
  <c r="I2155" i="4"/>
  <c r="G2155" i="4" s="1"/>
  <c r="I2156" i="4"/>
  <c r="G2156" i="4" s="1"/>
  <c r="I2157" i="4"/>
  <c r="G2157" i="4" s="1"/>
  <c r="I2158" i="4"/>
  <c r="G2158" i="4" s="1"/>
  <c r="I2159" i="4"/>
  <c r="G2159" i="4" s="1"/>
  <c r="I2160" i="4"/>
  <c r="G2160" i="4" s="1"/>
  <c r="I2161" i="4"/>
  <c r="G2161" i="4" s="1"/>
  <c r="I2162" i="4"/>
  <c r="G2162" i="4" s="1"/>
  <c r="I2163" i="4"/>
  <c r="G2163" i="4" s="1"/>
  <c r="I2164" i="4"/>
  <c r="G2164" i="4" s="1"/>
  <c r="I2165" i="4"/>
  <c r="G2165" i="4" s="1"/>
  <c r="I2166" i="4"/>
  <c r="G2166" i="4" s="1"/>
  <c r="I2167" i="4"/>
  <c r="G2167" i="4" s="1"/>
  <c r="I2168" i="4"/>
  <c r="G2168" i="4" s="1"/>
  <c r="I2169" i="4"/>
  <c r="G2169" i="4" s="1"/>
  <c r="I2170" i="4"/>
  <c r="G2170" i="4" s="1"/>
  <c r="I2171" i="4"/>
  <c r="G2171" i="4" s="1"/>
  <c r="I2172" i="4"/>
  <c r="G2172" i="4" s="1"/>
  <c r="I2173" i="4"/>
  <c r="G2173" i="4" s="1"/>
  <c r="I2174" i="4"/>
  <c r="G2174" i="4" s="1"/>
  <c r="I2175" i="4"/>
  <c r="G2175" i="4" s="1"/>
  <c r="I2176" i="4"/>
  <c r="G2176" i="4" s="1"/>
  <c r="I2177" i="4"/>
  <c r="G2177" i="4" s="1"/>
  <c r="I2178" i="4"/>
  <c r="G2178" i="4" s="1"/>
  <c r="I2179" i="4"/>
  <c r="G2179" i="4" s="1"/>
  <c r="I2180" i="4"/>
  <c r="G2180" i="4" s="1"/>
  <c r="I2181" i="4"/>
  <c r="G2181" i="4" s="1"/>
  <c r="I2182" i="4"/>
  <c r="G2182" i="4" s="1"/>
  <c r="I2183" i="4"/>
  <c r="G2183" i="4" s="1"/>
  <c r="I2184" i="4"/>
  <c r="G2184" i="4" s="1"/>
  <c r="I2185" i="4"/>
  <c r="G2185" i="4" s="1"/>
  <c r="I2186" i="4"/>
  <c r="G2186" i="4" s="1"/>
  <c r="I2187" i="4"/>
  <c r="G2187" i="4" s="1"/>
  <c r="I2188" i="4"/>
  <c r="G2188" i="4" s="1"/>
  <c r="I2189" i="4"/>
  <c r="G2189" i="4" s="1"/>
  <c r="I2190" i="4"/>
  <c r="G2190" i="4" s="1"/>
  <c r="I2191" i="4"/>
  <c r="G2191" i="4" s="1"/>
  <c r="I2192" i="4"/>
  <c r="G2192" i="4" s="1"/>
  <c r="I2193" i="4"/>
  <c r="G2193" i="4" s="1"/>
  <c r="I2194" i="4"/>
  <c r="G2194" i="4" s="1"/>
  <c r="I2195" i="4"/>
  <c r="G2195" i="4" s="1"/>
  <c r="I2196" i="4"/>
  <c r="G2196" i="4" s="1"/>
  <c r="I2197" i="4"/>
  <c r="G2197" i="4" s="1"/>
  <c r="I2198" i="4"/>
  <c r="G2198" i="4" s="1"/>
  <c r="I2199" i="4"/>
  <c r="G2199" i="4" s="1"/>
  <c r="I2200" i="4"/>
  <c r="G2200" i="4" s="1"/>
  <c r="I2201" i="4"/>
  <c r="G2201" i="4" s="1"/>
  <c r="I2202" i="4"/>
  <c r="G2202" i="4" s="1"/>
  <c r="I2203" i="4"/>
  <c r="G2203" i="4" s="1"/>
  <c r="I2204" i="4"/>
  <c r="G2204" i="4" s="1"/>
  <c r="I2205" i="4"/>
  <c r="G2205" i="4" s="1"/>
  <c r="I2206" i="4"/>
  <c r="G2206" i="4" s="1"/>
  <c r="I2207" i="4"/>
  <c r="G2207" i="4" s="1"/>
  <c r="I2208" i="4"/>
  <c r="G2208" i="4" s="1"/>
  <c r="I2209" i="4"/>
  <c r="G2209" i="4" s="1"/>
  <c r="I2210" i="4"/>
  <c r="G2210" i="4" s="1"/>
  <c r="I2211" i="4"/>
  <c r="G2211" i="4" s="1"/>
  <c r="I2212" i="4"/>
  <c r="G2212" i="4" s="1"/>
  <c r="I2213" i="4"/>
  <c r="G2213" i="4" s="1"/>
  <c r="I2214" i="4"/>
  <c r="G2214" i="4" s="1"/>
  <c r="I2215" i="4"/>
  <c r="G2215" i="4" s="1"/>
  <c r="I2216" i="4"/>
  <c r="G2216" i="4" s="1"/>
  <c r="I2217" i="4"/>
  <c r="G2217" i="4" s="1"/>
  <c r="I2218" i="4"/>
  <c r="G2218" i="4" s="1"/>
  <c r="I2219" i="4"/>
  <c r="G2219" i="4" s="1"/>
  <c r="I2220" i="4"/>
  <c r="G2220" i="4" s="1"/>
  <c r="I2221" i="4"/>
  <c r="G2221" i="4" s="1"/>
  <c r="I2222" i="4"/>
  <c r="G2222" i="4" s="1"/>
  <c r="I2223" i="4"/>
  <c r="G2223" i="4" s="1"/>
  <c r="I2224" i="4"/>
  <c r="G2224" i="4" s="1"/>
  <c r="I2225" i="4"/>
  <c r="G2225" i="4" s="1"/>
  <c r="I2226" i="4"/>
  <c r="G2226" i="4" s="1"/>
  <c r="I2227" i="4"/>
  <c r="G2227" i="4" s="1"/>
  <c r="I2228" i="4"/>
  <c r="G2228" i="4" s="1"/>
  <c r="I2229" i="4"/>
  <c r="G2229" i="4" s="1"/>
  <c r="I2230" i="4"/>
  <c r="G2230" i="4" s="1"/>
  <c r="I2231" i="4"/>
  <c r="G2231" i="4" s="1"/>
  <c r="I2232" i="4"/>
  <c r="G2232" i="4" s="1"/>
  <c r="I2233" i="4"/>
  <c r="G2233" i="4" s="1"/>
  <c r="I2234" i="4"/>
  <c r="G2234" i="4" s="1"/>
  <c r="I2235" i="4"/>
  <c r="G2235" i="4" s="1"/>
  <c r="I2236" i="4"/>
  <c r="G2236" i="4" s="1"/>
  <c r="I2237" i="4"/>
  <c r="G2237" i="4" s="1"/>
  <c r="I2238" i="4"/>
  <c r="G2238" i="4" s="1"/>
  <c r="I2239" i="4"/>
  <c r="G2239" i="4" s="1"/>
  <c r="I2240" i="4"/>
  <c r="G2240" i="4" s="1"/>
  <c r="I2241" i="4"/>
  <c r="G2241" i="4" s="1"/>
  <c r="I2242" i="4"/>
  <c r="G2242" i="4" s="1"/>
  <c r="I2243" i="4"/>
  <c r="G2243" i="4" s="1"/>
  <c r="I2244" i="4"/>
  <c r="G2244" i="4" s="1"/>
  <c r="I2245" i="4"/>
  <c r="G2245" i="4" s="1"/>
  <c r="I2246" i="4"/>
  <c r="G2246" i="4" s="1"/>
  <c r="I2247" i="4"/>
  <c r="G2247" i="4" s="1"/>
  <c r="I2248" i="4"/>
  <c r="G2248" i="4" s="1"/>
  <c r="I2249" i="4"/>
  <c r="G2249" i="4" s="1"/>
  <c r="I2250" i="4"/>
  <c r="G2250" i="4" s="1"/>
  <c r="I2251" i="4"/>
  <c r="G2251" i="4" s="1"/>
  <c r="I2252" i="4"/>
  <c r="G2252" i="4" s="1"/>
  <c r="I2253" i="4"/>
  <c r="G2253" i="4" s="1"/>
  <c r="I2254" i="4"/>
  <c r="G2254" i="4" s="1"/>
  <c r="I2255" i="4"/>
  <c r="G2255" i="4" s="1"/>
  <c r="I2256" i="4"/>
  <c r="G2256" i="4" s="1"/>
  <c r="I2257" i="4"/>
  <c r="G2257" i="4" s="1"/>
  <c r="I2258" i="4"/>
  <c r="G2258" i="4" s="1"/>
  <c r="I2259" i="4"/>
  <c r="G2259" i="4" s="1"/>
  <c r="I2260" i="4"/>
  <c r="G2260" i="4" s="1"/>
  <c r="I2261" i="4"/>
  <c r="G2261" i="4" s="1"/>
  <c r="I2262" i="4"/>
  <c r="G2262" i="4" s="1"/>
  <c r="I2263" i="4"/>
  <c r="G2263" i="4" s="1"/>
  <c r="I2264" i="4"/>
  <c r="G2264" i="4" s="1"/>
  <c r="I2265" i="4"/>
  <c r="G2265" i="4" s="1"/>
  <c r="I2266" i="4"/>
  <c r="G2266" i="4" s="1"/>
  <c r="I2267" i="4"/>
  <c r="G2267" i="4" s="1"/>
  <c r="I2268" i="4"/>
  <c r="G2268" i="4" s="1"/>
  <c r="I2269" i="4"/>
  <c r="G2269" i="4" s="1"/>
  <c r="I2270" i="4"/>
  <c r="G2270" i="4" s="1"/>
  <c r="I2271" i="4"/>
  <c r="G2271" i="4" s="1"/>
  <c r="I2272" i="4"/>
  <c r="G2272" i="4" s="1"/>
  <c r="I2273" i="4"/>
  <c r="G2273" i="4" s="1"/>
  <c r="I2274" i="4"/>
  <c r="G2274" i="4" s="1"/>
  <c r="I2275" i="4"/>
  <c r="G2275" i="4" s="1"/>
  <c r="I2276" i="4"/>
  <c r="G2276" i="4" s="1"/>
  <c r="I2277" i="4"/>
  <c r="G2277" i="4" s="1"/>
  <c r="I2278" i="4"/>
  <c r="G2278" i="4" s="1"/>
  <c r="I2279" i="4"/>
  <c r="G2279" i="4" s="1"/>
  <c r="I2280" i="4"/>
  <c r="G2280" i="4" s="1"/>
  <c r="I2281" i="4"/>
  <c r="G2281" i="4" s="1"/>
  <c r="I2282" i="4"/>
  <c r="G2282" i="4" s="1"/>
  <c r="I2283" i="4"/>
  <c r="G2283" i="4" s="1"/>
  <c r="I2284" i="4"/>
  <c r="G2284" i="4" s="1"/>
  <c r="I2285" i="4"/>
  <c r="G2285" i="4" s="1"/>
  <c r="I2286" i="4"/>
  <c r="G2286" i="4" s="1"/>
  <c r="I2287" i="4"/>
  <c r="G2287" i="4" s="1"/>
  <c r="I2288" i="4"/>
  <c r="G2288" i="4" s="1"/>
  <c r="I2289" i="4"/>
  <c r="G2289" i="4" s="1"/>
  <c r="I2290" i="4"/>
  <c r="G2290" i="4" s="1"/>
  <c r="I2291" i="4"/>
  <c r="G2291" i="4" s="1"/>
  <c r="I2292" i="4"/>
  <c r="G2292" i="4" s="1"/>
  <c r="I2293" i="4"/>
  <c r="G2293" i="4" s="1"/>
  <c r="I2294" i="4"/>
  <c r="G2294" i="4" s="1"/>
  <c r="I2295" i="4"/>
  <c r="G2295" i="4" s="1"/>
  <c r="I2296" i="4"/>
  <c r="G2296" i="4" s="1"/>
  <c r="I2297" i="4"/>
  <c r="G2297" i="4" s="1"/>
  <c r="I2298" i="4"/>
  <c r="G2298" i="4" s="1"/>
  <c r="I2299" i="4"/>
  <c r="G2299" i="4" s="1"/>
  <c r="I2300" i="4"/>
  <c r="G2300" i="4" s="1"/>
  <c r="I2301" i="4"/>
  <c r="G2301" i="4" s="1"/>
  <c r="I2302" i="4"/>
  <c r="G2302" i="4" s="1"/>
  <c r="I2303" i="4"/>
  <c r="G2303" i="4" s="1"/>
  <c r="I2304" i="4"/>
  <c r="G2304" i="4" s="1"/>
  <c r="I2305" i="4"/>
  <c r="G2305" i="4" s="1"/>
  <c r="I2306" i="4"/>
  <c r="G2306" i="4" s="1"/>
  <c r="I2307" i="4"/>
  <c r="G2307" i="4" s="1"/>
  <c r="I2308" i="4"/>
  <c r="G2308" i="4" s="1"/>
  <c r="I2309" i="4"/>
  <c r="G2309" i="4" s="1"/>
  <c r="I2310" i="4"/>
  <c r="G2310" i="4" s="1"/>
  <c r="I2311" i="4"/>
  <c r="G2311" i="4" s="1"/>
  <c r="I2312" i="4"/>
  <c r="G2312" i="4" s="1"/>
  <c r="I2313" i="4"/>
  <c r="G2313" i="4" s="1"/>
  <c r="I2314" i="4"/>
  <c r="G2314" i="4" s="1"/>
  <c r="I2315" i="4"/>
  <c r="G2315" i="4" s="1"/>
  <c r="I2316" i="4"/>
  <c r="G2316" i="4" s="1"/>
  <c r="I2317" i="4"/>
  <c r="G2317" i="4" s="1"/>
  <c r="I2318" i="4"/>
  <c r="G2318" i="4" s="1"/>
  <c r="I2319" i="4"/>
  <c r="G2319" i="4" s="1"/>
  <c r="I2320" i="4"/>
  <c r="G2320" i="4" s="1"/>
  <c r="I2321" i="4"/>
  <c r="G2321" i="4" s="1"/>
  <c r="I2322" i="4"/>
  <c r="G2322" i="4" s="1"/>
  <c r="I2323" i="4"/>
  <c r="G2323" i="4" s="1"/>
  <c r="I2324" i="4"/>
  <c r="G2324" i="4" s="1"/>
  <c r="I2325" i="4"/>
  <c r="G2325" i="4" s="1"/>
  <c r="I2326" i="4"/>
  <c r="G2326" i="4" s="1"/>
  <c r="I2327" i="4"/>
  <c r="G2327" i="4" s="1"/>
  <c r="I2328" i="4"/>
  <c r="G2328" i="4" s="1"/>
  <c r="I2329" i="4"/>
  <c r="G2329" i="4" s="1"/>
  <c r="I2330" i="4"/>
  <c r="G2330" i="4" s="1"/>
  <c r="I2331" i="4"/>
  <c r="G2331" i="4" s="1"/>
  <c r="I2332" i="4"/>
  <c r="G2332" i="4" s="1"/>
  <c r="I2333" i="4"/>
  <c r="G2333" i="4" s="1"/>
  <c r="I2334" i="4"/>
  <c r="G2334" i="4" s="1"/>
  <c r="I2335" i="4"/>
  <c r="G2335" i="4" s="1"/>
  <c r="I2336" i="4"/>
  <c r="G2336" i="4" s="1"/>
  <c r="I2337" i="4"/>
  <c r="G2337" i="4" s="1"/>
  <c r="I2338" i="4"/>
  <c r="G2338" i="4" s="1"/>
  <c r="I2339" i="4"/>
  <c r="G2339" i="4" s="1"/>
  <c r="I2340" i="4"/>
  <c r="G2340" i="4" s="1"/>
  <c r="I2341" i="4"/>
  <c r="G2341" i="4" s="1"/>
  <c r="I2342" i="4"/>
  <c r="G2342" i="4" s="1"/>
  <c r="I2343" i="4"/>
  <c r="G2343" i="4" s="1"/>
  <c r="I2344" i="4"/>
  <c r="G2344" i="4" s="1"/>
  <c r="I2345" i="4"/>
  <c r="G2345" i="4" s="1"/>
  <c r="I2346" i="4"/>
  <c r="G2346" i="4" s="1"/>
  <c r="I2347" i="4"/>
  <c r="G2347" i="4" s="1"/>
  <c r="I2348" i="4"/>
  <c r="G2348" i="4" s="1"/>
  <c r="I2349" i="4"/>
  <c r="G2349" i="4" s="1"/>
  <c r="I2350" i="4"/>
  <c r="G2350" i="4" s="1"/>
  <c r="I2351" i="4"/>
  <c r="G2351" i="4" s="1"/>
  <c r="I2352" i="4"/>
  <c r="G2352" i="4" s="1"/>
  <c r="I2353" i="4"/>
  <c r="G2353" i="4" s="1"/>
  <c r="I2354" i="4"/>
  <c r="G2354" i="4" s="1"/>
  <c r="I2355" i="4"/>
  <c r="G2355" i="4" s="1"/>
  <c r="I2356" i="4"/>
  <c r="G2356" i="4" s="1"/>
  <c r="I2357" i="4"/>
  <c r="G2357" i="4" s="1"/>
  <c r="I2358" i="4"/>
  <c r="G2358" i="4" s="1"/>
  <c r="I2359" i="4"/>
  <c r="G2359" i="4" s="1"/>
  <c r="I2360" i="4"/>
  <c r="G2360" i="4" s="1"/>
  <c r="I2361" i="4"/>
  <c r="G2361" i="4" s="1"/>
  <c r="I2362" i="4"/>
  <c r="G2362" i="4" s="1"/>
  <c r="I2363" i="4"/>
  <c r="G2363" i="4" s="1"/>
  <c r="I2364" i="4"/>
  <c r="G2364" i="4" s="1"/>
  <c r="I2365" i="4"/>
  <c r="G2365" i="4" s="1"/>
  <c r="I2366" i="4"/>
  <c r="G2366" i="4" s="1"/>
  <c r="I2367" i="4"/>
  <c r="G2367" i="4" s="1"/>
  <c r="I2368" i="4"/>
  <c r="G2368" i="4" s="1"/>
  <c r="I2369" i="4"/>
  <c r="G2369" i="4" s="1"/>
  <c r="I2370" i="4"/>
  <c r="G2370" i="4" s="1"/>
  <c r="I2371" i="4"/>
  <c r="G2371" i="4" s="1"/>
  <c r="I2372" i="4"/>
  <c r="G2372" i="4" s="1"/>
  <c r="I2373" i="4"/>
  <c r="G2373" i="4" s="1"/>
  <c r="I2374" i="4"/>
  <c r="G2374" i="4" s="1"/>
  <c r="I2375" i="4"/>
  <c r="G2375" i="4" s="1"/>
  <c r="I2376" i="4"/>
  <c r="G2376" i="4" s="1"/>
  <c r="I2377" i="4"/>
  <c r="G2377" i="4" s="1"/>
  <c r="I2378" i="4"/>
  <c r="G2378" i="4" s="1"/>
  <c r="I2379" i="4"/>
  <c r="G2379" i="4" s="1"/>
  <c r="I2380" i="4"/>
  <c r="G2380" i="4" s="1"/>
  <c r="I2381" i="4"/>
  <c r="G2381" i="4" s="1"/>
  <c r="I2382" i="4"/>
  <c r="G2382" i="4" s="1"/>
  <c r="I2383" i="4"/>
  <c r="G2383" i="4" s="1"/>
  <c r="I2384" i="4"/>
  <c r="G2384" i="4" s="1"/>
  <c r="I2385" i="4"/>
  <c r="G2385" i="4" s="1"/>
  <c r="I2386" i="4"/>
  <c r="G2386" i="4" s="1"/>
  <c r="I2387" i="4"/>
  <c r="G2387" i="4" s="1"/>
  <c r="I2388" i="4"/>
  <c r="G2388" i="4" s="1"/>
  <c r="I2389" i="4"/>
  <c r="G2389" i="4" s="1"/>
  <c r="I2390" i="4"/>
  <c r="G2390" i="4" s="1"/>
  <c r="I2391" i="4"/>
  <c r="G2391" i="4" s="1"/>
  <c r="I2392" i="4"/>
  <c r="G2392" i="4" s="1"/>
  <c r="I2393" i="4"/>
  <c r="G2393" i="4" s="1"/>
  <c r="I2394" i="4"/>
  <c r="G2394" i="4" s="1"/>
  <c r="I2395" i="4"/>
  <c r="G2395" i="4" s="1"/>
  <c r="I2396" i="4"/>
  <c r="G2396" i="4" s="1"/>
  <c r="I2397" i="4"/>
  <c r="G2397" i="4" s="1"/>
  <c r="I2398" i="4"/>
  <c r="G2398" i="4" s="1"/>
  <c r="I2399" i="4"/>
  <c r="G2399" i="4" s="1"/>
  <c r="I2400" i="4"/>
  <c r="G2400" i="4" s="1"/>
  <c r="I2401" i="4"/>
  <c r="G2401" i="4" s="1"/>
  <c r="I2402" i="4"/>
  <c r="G2402" i="4" s="1"/>
  <c r="I2403" i="4"/>
  <c r="G2403" i="4" s="1"/>
  <c r="I2404" i="4"/>
  <c r="G2404" i="4" s="1"/>
  <c r="I2405" i="4"/>
  <c r="G2405" i="4" s="1"/>
  <c r="I2406" i="4"/>
  <c r="G2406" i="4" s="1"/>
  <c r="I2407" i="4"/>
  <c r="G2407" i="4" s="1"/>
  <c r="I2408" i="4"/>
  <c r="G2408" i="4" s="1"/>
  <c r="I2409" i="4"/>
  <c r="G2409" i="4" s="1"/>
  <c r="I2410" i="4"/>
  <c r="G2410" i="4" s="1"/>
  <c r="I2411" i="4"/>
  <c r="G2411" i="4" s="1"/>
  <c r="I2412" i="4"/>
  <c r="G2412" i="4" s="1"/>
  <c r="I2413" i="4"/>
  <c r="G2413" i="4" s="1"/>
  <c r="I2414" i="4"/>
  <c r="G2414" i="4" s="1"/>
  <c r="I2415" i="4"/>
  <c r="G2415" i="4" s="1"/>
  <c r="I2416" i="4"/>
  <c r="G2416" i="4" s="1"/>
  <c r="I2417" i="4"/>
  <c r="G2417" i="4" s="1"/>
  <c r="I2418" i="4"/>
  <c r="G2418" i="4" s="1"/>
  <c r="I2419" i="4"/>
  <c r="G2419" i="4" s="1"/>
  <c r="I2420" i="4"/>
  <c r="G2420" i="4" s="1"/>
  <c r="I2421" i="4"/>
  <c r="G2421" i="4" s="1"/>
  <c r="I2422" i="4"/>
  <c r="G2422" i="4" s="1"/>
  <c r="I2423" i="4"/>
  <c r="G2423" i="4" s="1"/>
  <c r="I2424" i="4"/>
  <c r="G2424" i="4" s="1"/>
  <c r="I2425" i="4"/>
  <c r="G2425" i="4" s="1"/>
  <c r="I2426" i="4"/>
  <c r="G2426" i="4" s="1"/>
  <c r="I2427" i="4"/>
  <c r="G2427" i="4" s="1"/>
  <c r="I2428" i="4"/>
  <c r="G2428" i="4" s="1"/>
  <c r="I2429" i="4"/>
  <c r="G2429" i="4" s="1"/>
  <c r="I2430" i="4"/>
  <c r="G2430" i="4" s="1"/>
  <c r="I2431" i="4"/>
  <c r="G2431" i="4" s="1"/>
  <c r="I2432" i="4"/>
  <c r="G2432" i="4" s="1"/>
  <c r="I2433" i="4"/>
  <c r="G2433" i="4" s="1"/>
  <c r="I2434" i="4"/>
  <c r="G2434" i="4" s="1"/>
  <c r="I2435" i="4"/>
  <c r="G2435" i="4" s="1"/>
  <c r="I2436" i="4"/>
  <c r="G2436" i="4" s="1"/>
  <c r="I2437" i="4"/>
  <c r="G2437" i="4" s="1"/>
  <c r="I2438" i="4"/>
  <c r="G2438" i="4" s="1"/>
  <c r="I2439" i="4"/>
  <c r="G2439" i="4" s="1"/>
  <c r="I2440" i="4"/>
  <c r="G2440" i="4" s="1"/>
  <c r="I2441" i="4"/>
  <c r="G2441" i="4" s="1"/>
  <c r="I2442" i="4"/>
  <c r="G2442" i="4" s="1"/>
  <c r="I2443" i="4"/>
  <c r="G2443" i="4" s="1"/>
  <c r="I2444" i="4"/>
  <c r="G2444" i="4" s="1"/>
  <c r="I2445" i="4"/>
  <c r="G2445" i="4" s="1"/>
  <c r="I2446" i="4"/>
  <c r="G2446" i="4" s="1"/>
  <c r="I2447" i="4"/>
  <c r="G2447" i="4" s="1"/>
  <c r="I2448" i="4"/>
  <c r="G2448" i="4" s="1"/>
  <c r="I2449" i="4"/>
  <c r="G2449" i="4" s="1"/>
  <c r="I2450" i="4"/>
  <c r="G2450" i="4" s="1"/>
  <c r="I2451" i="4"/>
  <c r="G2451" i="4" s="1"/>
  <c r="I2452" i="4"/>
  <c r="G2452" i="4" s="1"/>
  <c r="I2453" i="4"/>
  <c r="G2453" i="4" s="1"/>
  <c r="I2454" i="4"/>
  <c r="G2454" i="4" s="1"/>
  <c r="I2455" i="4"/>
  <c r="G2455" i="4" s="1"/>
  <c r="I2456" i="4"/>
  <c r="G2456" i="4" s="1"/>
  <c r="I2457" i="4"/>
  <c r="G2457" i="4" s="1"/>
  <c r="I2458" i="4"/>
  <c r="G2458" i="4" s="1"/>
  <c r="I2459" i="4"/>
  <c r="G2459" i="4" s="1"/>
  <c r="I2460" i="4"/>
  <c r="G2460" i="4" s="1"/>
  <c r="I2461" i="4"/>
  <c r="G2461" i="4" s="1"/>
  <c r="I2462" i="4"/>
  <c r="G2462" i="4" s="1"/>
  <c r="I2463" i="4"/>
  <c r="G2463" i="4" s="1"/>
  <c r="I2464" i="4"/>
  <c r="G2464" i="4" s="1"/>
  <c r="I2465" i="4"/>
  <c r="G2465" i="4" s="1"/>
  <c r="I2466" i="4"/>
  <c r="G2466" i="4" s="1"/>
  <c r="I2467" i="4"/>
  <c r="G2467" i="4" s="1"/>
  <c r="I2468" i="4"/>
  <c r="G2468" i="4" s="1"/>
  <c r="I2469" i="4"/>
  <c r="G2469" i="4" s="1"/>
  <c r="I2470" i="4"/>
  <c r="G2470" i="4" s="1"/>
  <c r="I2471" i="4"/>
  <c r="G2471" i="4" s="1"/>
  <c r="I2472" i="4"/>
  <c r="G2472" i="4" s="1"/>
  <c r="I2473" i="4"/>
  <c r="G2473" i="4" s="1"/>
  <c r="I2474" i="4"/>
  <c r="G2474" i="4" s="1"/>
  <c r="I2475" i="4"/>
  <c r="G2475" i="4" s="1"/>
  <c r="I2476" i="4"/>
  <c r="G2476" i="4" s="1"/>
  <c r="I2477" i="4"/>
  <c r="G2477" i="4" s="1"/>
  <c r="I2478" i="4"/>
  <c r="G2478" i="4" s="1"/>
  <c r="I2479" i="4"/>
  <c r="G2479" i="4" s="1"/>
  <c r="I2480" i="4"/>
  <c r="G2480" i="4" s="1"/>
  <c r="I2481" i="4"/>
  <c r="G2481" i="4" s="1"/>
  <c r="I2482" i="4"/>
  <c r="G2482" i="4" s="1"/>
  <c r="I2483" i="4"/>
  <c r="G2483" i="4" s="1"/>
  <c r="I2484" i="4"/>
  <c r="G2484" i="4" s="1"/>
  <c r="I2485" i="4"/>
  <c r="G2485" i="4" s="1"/>
  <c r="I2486" i="4"/>
  <c r="G2486" i="4" s="1"/>
  <c r="I2487" i="4"/>
  <c r="G2487" i="4" s="1"/>
  <c r="I2488" i="4"/>
  <c r="G2488" i="4" s="1"/>
  <c r="I2489" i="4"/>
  <c r="G2489" i="4" s="1"/>
  <c r="I2490" i="4"/>
  <c r="G2490" i="4" s="1"/>
  <c r="I2491" i="4"/>
  <c r="G2491" i="4" s="1"/>
  <c r="I2492" i="4"/>
  <c r="G2492" i="4" s="1"/>
  <c r="I2493" i="4"/>
  <c r="G2493" i="4" s="1"/>
  <c r="I2494" i="4"/>
  <c r="G2494" i="4" s="1"/>
  <c r="I2495" i="4"/>
  <c r="G2495" i="4" s="1"/>
  <c r="I2496" i="4"/>
  <c r="G2496" i="4" s="1"/>
  <c r="I2497" i="4"/>
  <c r="G2497" i="4" s="1"/>
  <c r="I2498" i="4"/>
  <c r="G2498" i="4" s="1"/>
  <c r="I2499" i="4"/>
  <c r="G2499" i="4" s="1"/>
  <c r="I2500" i="4"/>
  <c r="G2500" i="4" s="1"/>
  <c r="I2501" i="4"/>
  <c r="G2501" i="4" s="1"/>
  <c r="I2502" i="4"/>
  <c r="G2502" i="4" s="1"/>
  <c r="I2503" i="4"/>
  <c r="G2503" i="4" s="1"/>
  <c r="I2504" i="4"/>
  <c r="G2504" i="4" s="1"/>
  <c r="I2505" i="4"/>
  <c r="G2505" i="4" s="1"/>
  <c r="I2506" i="4"/>
  <c r="G2506" i="4" s="1"/>
  <c r="I2507" i="4"/>
  <c r="G2507" i="4" s="1"/>
  <c r="I2508" i="4"/>
  <c r="G2508" i="4" s="1"/>
  <c r="I2509" i="4"/>
  <c r="G2509" i="4" s="1"/>
  <c r="I2510" i="4"/>
  <c r="G2510" i="4" s="1"/>
  <c r="I2511" i="4"/>
  <c r="G2511" i="4" s="1"/>
  <c r="I2512" i="4"/>
  <c r="G2512" i="4" s="1"/>
  <c r="I2513" i="4"/>
  <c r="G2513" i="4" s="1"/>
  <c r="I2514" i="4"/>
  <c r="G2514" i="4" s="1"/>
  <c r="I2515" i="4"/>
  <c r="G2515" i="4" s="1"/>
  <c r="I2516" i="4"/>
  <c r="G2516" i="4" s="1"/>
  <c r="I2517" i="4"/>
  <c r="G2517" i="4" s="1"/>
  <c r="I2518" i="4"/>
  <c r="G2518" i="4" s="1"/>
  <c r="I2519" i="4"/>
  <c r="G2519" i="4" s="1"/>
  <c r="I2520" i="4"/>
  <c r="G2520" i="4" s="1"/>
  <c r="I2521" i="4"/>
  <c r="G2521" i="4" s="1"/>
  <c r="I2522" i="4"/>
  <c r="G2522" i="4" s="1"/>
  <c r="I2523" i="4"/>
  <c r="G2523" i="4" s="1"/>
  <c r="I2524" i="4"/>
  <c r="G2524" i="4" s="1"/>
  <c r="I2525" i="4"/>
  <c r="G2525" i="4" s="1"/>
  <c r="I2526" i="4"/>
  <c r="G2526" i="4" s="1"/>
  <c r="I2527" i="4"/>
  <c r="G2527" i="4" s="1"/>
  <c r="I2528" i="4"/>
  <c r="G2528" i="4" s="1"/>
  <c r="I2529" i="4"/>
  <c r="G2529" i="4" s="1"/>
  <c r="I2530" i="4"/>
  <c r="G2530" i="4" s="1"/>
  <c r="I2531" i="4"/>
  <c r="G2531" i="4" s="1"/>
  <c r="I2532" i="4"/>
  <c r="G2532" i="4" s="1"/>
  <c r="I2533" i="4"/>
  <c r="G2533" i="4" s="1"/>
  <c r="I2534" i="4"/>
  <c r="G2534" i="4" s="1"/>
  <c r="I2535" i="4"/>
  <c r="G2535" i="4" s="1"/>
  <c r="I2536" i="4"/>
  <c r="G2536" i="4" s="1"/>
  <c r="I2537" i="4"/>
  <c r="G2537" i="4" s="1"/>
  <c r="I2538" i="4"/>
  <c r="G2538" i="4" s="1"/>
  <c r="I2539" i="4"/>
  <c r="G2539" i="4" s="1"/>
  <c r="I2540" i="4"/>
  <c r="G2540" i="4" s="1"/>
  <c r="I2541" i="4"/>
  <c r="G2541" i="4" s="1"/>
  <c r="I2542" i="4"/>
  <c r="G2542" i="4" s="1"/>
  <c r="I2543" i="4"/>
  <c r="G2543" i="4" s="1"/>
  <c r="I2544" i="4"/>
  <c r="G2544" i="4" s="1"/>
  <c r="I2545" i="4"/>
  <c r="G2545" i="4" s="1"/>
  <c r="I2546" i="4"/>
  <c r="G2546" i="4" s="1"/>
  <c r="I2547" i="4"/>
  <c r="G2547" i="4" s="1"/>
  <c r="I2548" i="4"/>
  <c r="G2548" i="4" s="1"/>
  <c r="I2549" i="4"/>
  <c r="G2549" i="4" s="1"/>
  <c r="I2550" i="4"/>
  <c r="G2550" i="4" s="1"/>
  <c r="I2551" i="4"/>
  <c r="G2551" i="4" s="1"/>
  <c r="I2552" i="4"/>
  <c r="G2552" i="4" s="1"/>
  <c r="I2553" i="4"/>
  <c r="G2553" i="4" s="1"/>
  <c r="I2554" i="4"/>
  <c r="G2554" i="4" s="1"/>
  <c r="I2555" i="4"/>
  <c r="G2555" i="4" s="1"/>
  <c r="I2556" i="4"/>
  <c r="G2556" i="4" s="1"/>
  <c r="I2557" i="4"/>
  <c r="G2557" i="4" s="1"/>
  <c r="I2558" i="4"/>
  <c r="G2558" i="4" s="1"/>
  <c r="I2559" i="4"/>
  <c r="G2559" i="4" s="1"/>
  <c r="I2560" i="4"/>
  <c r="G2560" i="4" s="1"/>
  <c r="I2561" i="4"/>
  <c r="G2561" i="4" s="1"/>
  <c r="I2562" i="4"/>
  <c r="G2562" i="4" s="1"/>
  <c r="I2563" i="4"/>
  <c r="G2563" i="4" s="1"/>
  <c r="I2564" i="4"/>
  <c r="G2564" i="4" s="1"/>
  <c r="I2565" i="4"/>
  <c r="G2565" i="4" s="1"/>
  <c r="I2566" i="4"/>
  <c r="G2566" i="4" s="1"/>
  <c r="I2567" i="4"/>
  <c r="G2567" i="4" s="1"/>
  <c r="I2568" i="4"/>
  <c r="G2568" i="4" s="1"/>
  <c r="I2569" i="4"/>
  <c r="G2569" i="4" s="1"/>
  <c r="I2570" i="4"/>
  <c r="G2570" i="4" s="1"/>
  <c r="I2571" i="4"/>
  <c r="G2571" i="4" s="1"/>
  <c r="I2572" i="4"/>
  <c r="G2572" i="4" s="1"/>
  <c r="I2573" i="4"/>
  <c r="G2573" i="4" s="1"/>
  <c r="I2574" i="4"/>
  <c r="G2574" i="4" s="1"/>
  <c r="I2575" i="4"/>
  <c r="G2575" i="4" s="1"/>
  <c r="I2576" i="4"/>
  <c r="G2576" i="4" s="1"/>
  <c r="I2577" i="4"/>
  <c r="G2577" i="4" s="1"/>
  <c r="I2578" i="4"/>
  <c r="G2578" i="4" s="1"/>
  <c r="I2579" i="4"/>
  <c r="G2579" i="4" s="1"/>
  <c r="I2580" i="4"/>
  <c r="G2580" i="4" s="1"/>
  <c r="I2581" i="4"/>
  <c r="G2581" i="4" s="1"/>
  <c r="I2582" i="4"/>
  <c r="G2582" i="4" s="1"/>
  <c r="I2583" i="4"/>
  <c r="G2583" i="4" s="1"/>
  <c r="I2584" i="4"/>
  <c r="G2584" i="4" s="1"/>
  <c r="I2585" i="4"/>
  <c r="G2585" i="4" s="1"/>
  <c r="I2586" i="4"/>
  <c r="G2586" i="4" s="1"/>
  <c r="I2587" i="4"/>
  <c r="G2587" i="4" s="1"/>
  <c r="I2588" i="4"/>
  <c r="G2588" i="4" s="1"/>
  <c r="I2589" i="4"/>
  <c r="G2589" i="4" s="1"/>
  <c r="I2590" i="4"/>
  <c r="G2590" i="4" s="1"/>
  <c r="I2591" i="4"/>
  <c r="G2591" i="4" s="1"/>
  <c r="I2592" i="4"/>
  <c r="G2592" i="4" s="1"/>
  <c r="I2593" i="4"/>
  <c r="G2593" i="4" s="1"/>
  <c r="I2594" i="4"/>
  <c r="G2594" i="4" s="1"/>
  <c r="I2595" i="4"/>
  <c r="G2595" i="4" s="1"/>
  <c r="I2596" i="4"/>
  <c r="G2596" i="4" s="1"/>
  <c r="I2597" i="4"/>
  <c r="G2597" i="4" s="1"/>
  <c r="I2598" i="4"/>
  <c r="G2598" i="4" s="1"/>
  <c r="I2599" i="4"/>
  <c r="G2599" i="4" s="1"/>
  <c r="I2600" i="4"/>
  <c r="G2600" i="4" s="1"/>
  <c r="I2601" i="4"/>
  <c r="G2601" i="4" s="1"/>
  <c r="I2602" i="4"/>
  <c r="G2602" i="4" s="1"/>
  <c r="I2603" i="4"/>
  <c r="G2603" i="4" s="1"/>
  <c r="I2604" i="4"/>
  <c r="G2604" i="4" s="1"/>
  <c r="I2605" i="4"/>
  <c r="G2605" i="4" s="1"/>
  <c r="I2606" i="4"/>
  <c r="G2606" i="4" s="1"/>
  <c r="I2607" i="4"/>
  <c r="G2607" i="4" s="1"/>
  <c r="I2608" i="4"/>
  <c r="G2608" i="4" s="1"/>
  <c r="I2609" i="4"/>
  <c r="G2609" i="4" s="1"/>
  <c r="I2610" i="4"/>
  <c r="G2610" i="4" s="1"/>
  <c r="I2611" i="4"/>
  <c r="G2611" i="4" s="1"/>
  <c r="I2612" i="4"/>
  <c r="G2612" i="4" s="1"/>
  <c r="I2613" i="4"/>
  <c r="G2613" i="4" s="1"/>
  <c r="I2614" i="4"/>
  <c r="G2614" i="4" s="1"/>
  <c r="I2615" i="4"/>
  <c r="G2615" i="4" s="1"/>
  <c r="I2616" i="4"/>
  <c r="G2616" i="4" s="1"/>
  <c r="I2617" i="4"/>
  <c r="G2617" i="4" s="1"/>
  <c r="I2618" i="4"/>
  <c r="G2618" i="4" s="1"/>
  <c r="I2619" i="4"/>
  <c r="G2619" i="4" s="1"/>
  <c r="I2620" i="4"/>
  <c r="G2620" i="4" s="1"/>
  <c r="I2621" i="4"/>
  <c r="G2621" i="4" s="1"/>
  <c r="I2622" i="4"/>
  <c r="G2622" i="4" s="1"/>
  <c r="I2623" i="4"/>
  <c r="G2623" i="4" s="1"/>
  <c r="I2624" i="4"/>
  <c r="G2624" i="4" s="1"/>
  <c r="I2625" i="4"/>
  <c r="G2625" i="4" s="1"/>
  <c r="I2626" i="4"/>
  <c r="G2626" i="4" s="1"/>
  <c r="I2627" i="4"/>
  <c r="G2627" i="4" s="1"/>
  <c r="I2628" i="4"/>
  <c r="G2628" i="4" s="1"/>
  <c r="I2629" i="4"/>
  <c r="G2629" i="4" s="1"/>
  <c r="I2630" i="4"/>
  <c r="G2630" i="4" s="1"/>
  <c r="I2631" i="4"/>
  <c r="G2631" i="4" s="1"/>
  <c r="I2632" i="4"/>
  <c r="G2632" i="4" s="1"/>
  <c r="I2633" i="4"/>
  <c r="G2633" i="4" s="1"/>
  <c r="I2634" i="4"/>
  <c r="G2634" i="4" s="1"/>
  <c r="I2635" i="4"/>
  <c r="G2635" i="4" s="1"/>
  <c r="I2636" i="4"/>
  <c r="G2636" i="4" s="1"/>
  <c r="I2637" i="4"/>
  <c r="G2637" i="4" s="1"/>
  <c r="I2638" i="4"/>
  <c r="G2638" i="4" s="1"/>
  <c r="I2639" i="4"/>
  <c r="G2639" i="4" s="1"/>
  <c r="I2640" i="4"/>
  <c r="G2640" i="4" s="1"/>
  <c r="I2641" i="4"/>
  <c r="G2641" i="4" s="1"/>
  <c r="I2642" i="4"/>
  <c r="G2642" i="4" s="1"/>
  <c r="I2643" i="4"/>
  <c r="G2643" i="4" s="1"/>
  <c r="I2644" i="4"/>
  <c r="G2644" i="4" s="1"/>
  <c r="I2645" i="4"/>
  <c r="G2645" i="4" s="1"/>
  <c r="I2646" i="4"/>
  <c r="G2646" i="4" s="1"/>
  <c r="I2647" i="4"/>
  <c r="G2647" i="4" s="1"/>
  <c r="I2648" i="4"/>
  <c r="G2648" i="4" s="1"/>
  <c r="I2649" i="4"/>
  <c r="G2649" i="4" s="1"/>
  <c r="I2650" i="4"/>
  <c r="G2650" i="4" s="1"/>
  <c r="I2651" i="4"/>
  <c r="G2651" i="4" s="1"/>
  <c r="I2652" i="4"/>
  <c r="G2652" i="4" s="1"/>
  <c r="I2653" i="4"/>
  <c r="G2653" i="4" s="1"/>
  <c r="I2654" i="4"/>
  <c r="G2654" i="4" s="1"/>
  <c r="I2655" i="4"/>
  <c r="G2655" i="4" s="1"/>
  <c r="I2656" i="4"/>
  <c r="G2656" i="4" s="1"/>
  <c r="I2657" i="4"/>
  <c r="G2657" i="4" s="1"/>
  <c r="I2658" i="4"/>
  <c r="G2658" i="4" s="1"/>
  <c r="I2659" i="4"/>
  <c r="G2659" i="4" s="1"/>
  <c r="I2660" i="4"/>
  <c r="G2660" i="4" s="1"/>
  <c r="I2661" i="4"/>
  <c r="G2661" i="4" s="1"/>
  <c r="I2662" i="4"/>
  <c r="G2662" i="4" s="1"/>
  <c r="I2663" i="4"/>
  <c r="G2663" i="4" s="1"/>
  <c r="I2664" i="4"/>
  <c r="G2664" i="4" s="1"/>
  <c r="I2665" i="4"/>
  <c r="G2665" i="4" s="1"/>
  <c r="I2666" i="4"/>
  <c r="G2666" i="4" s="1"/>
  <c r="I2667" i="4"/>
  <c r="G2667" i="4" s="1"/>
  <c r="I2668" i="4"/>
  <c r="G2668" i="4" s="1"/>
  <c r="I2669" i="4"/>
  <c r="G2669" i="4" s="1"/>
  <c r="I2670" i="4"/>
  <c r="G2670" i="4" s="1"/>
  <c r="I2671" i="4"/>
  <c r="G2671" i="4" s="1"/>
  <c r="I2672" i="4"/>
  <c r="G2672" i="4" s="1"/>
  <c r="I2673" i="4"/>
  <c r="G2673" i="4" s="1"/>
  <c r="I2674" i="4"/>
  <c r="G2674" i="4" s="1"/>
  <c r="I2675" i="4"/>
  <c r="G2675" i="4" s="1"/>
  <c r="I2676" i="4"/>
  <c r="G2676" i="4" s="1"/>
  <c r="I2677" i="4"/>
  <c r="G2677" i="4" s="1"/>
  <c r="I2678" i="4"/>
  <c r="G2678" i="4" s="1"/>
  <c r="I2679" i="4"/>
  <c r="G2679" i="4" s="1"/>
  <c r="I2680" i="4"/>
  <c r="G2680" i="4" s="1"/>
  <c r="I2681" i="4"/>
  <c r="G2681" i="4" s="1"/>
  <c r="I2682" i="4"/>
  <c r="G2682" i="4" s="1"/>
  <c r="I2683" i="4"/>
  <c r="G2683" i="4" s="1"/>
  <c r="I2684" i="4"/>
  <c r="G2684" i="4" s="1"/>
  <c r="I2685" i="4"/>
  <c r="G2685" i="4" s="1"/>
  <c r="I2686" i="4"/>
  <c r="G2686" i="4" s="1"/>
  <c r="I2687" i="4"/>
  <c r="G2687" i="4" s="1"/>
  <c r="I2688" i="4"/>
  <c r="G2688" i="4" s="1"/>
  <c r="I2689" i="4"/>
  <c r="G2689" i="4" s="1"/>
  <c r="I2690" i="4"/>
  <c r="G2690" i="4" s="1"/>
  <c r="I2691" i="4"/>
  <c r="G2691" i="4" s="1"/>
  <c r="I2692" i="4"/>
  <c r="G2692" i="4" s="1"/>
  <c r="I2693" i="4"/>
  <c r="G2693" i="4" s="1"/>
  <c r="I2694" i="4"/>
  <c r="G2694" i="4" s="1"/>
  <c r="I2695" i="4"/>
  <c r="G2695" i="4" s="1"/>
  <c r="I2696" i="4"/>
  <c r="G2696" i="4" s="1"/>
  <c r="I2697" i="4"/>
  <c r="G2697" i="4" s="1"/>
  <c r="I2698" i="4"/>
  <c r="G2698" i="4" s="1"/>
  <c r="I2699" i="4"/>
  <c r="G2699" i="4" s="1"/>
  <c r="I2700" i="4"/>
  <c r="G2700" i="4" s="1"/>
  <c r="I2701" i="4"/>
  <c r="G2701" i="4" s="1"/>
  <c r="I2702" i="4"/>
  <c r="G2702" i="4" s="1"/>
  <c r="I2703" i="4"/>
  <c r="G2703" i="4" s="1"/>
  <c r="I2704" i="4"/>
  <c r="G2704" i="4" s="1"/>
  <c r="I2705" i="4"/>
  <c r="G2705" i="4" s="1"/>
  <c r="I2706" i="4"/>
  <c r="G2706" i="4" s="1"/>
  <c r="I2707" i="4"/>
  <c r="G2707" i="4" s="1"/>
  <c r="I2708" i="4"/>
  <c r="G2708" i="4" s="1"/>
  <c r="I2709" i="4"/>
  <c r="G2709" i="4" s="1"/>
  <c r="I2710" i="4"/>
  <c r="G2710" i="4" s="1"/>
  <c r="I2711" i="4"/>
  <c r="G2711" i="4" s="1"/>
  <c r="I2712" i="4"/>
  <c r="G2712" i="4" s="1"/>
  <c r="I2713" i="4"/>
  <c r="G2713" i="4" s="1"/>
  <c r="I2714" i="4"/>
  <c r="G2714" i="4" s="1"/>
  <c r="I2715" i="4"/>
  <c r="G2715" i="4" s="1"/>
  <c r="I2716" i="4"/>
  <c r="G2716" i="4" s="1"/>
  <c r="I2717" i="4"/>
  <c r="G2717" i="4" s="1"/>
  <c r="I2718" i="4"/>
  <c r="G2718" i="4" s="1"/>
  <c r="I2719" i="4"/>
  <c r="G2719" i="4" s="1"/>
  <c r="I2720" i="4"/>
  <c r="G2720" i="4" s="1"/>
  <c r="I2721" i="4"/>
  <c r="G2721" i="4" s="1"/>
  <c r="I2722" i="4"/>
  <c r="G2722" i="4" s="1"/>
  <c r="I2723" i="4"/>
  <c r="G2723" i="4" s="1"/>
  <c r="I2724" i="4"/>
  <c r="G2724" i="4" s="1"/>
  <c r="I2725" i="4"/>
  <c r="G2725" i="4" s="1"/>
  <c r="I2726" i="4"/>
  <c r="G2726" i="4" s="1"/>
  <c r="I2727" i="4"/>
  <c r="G2727" i="4" s="1"/>
  <c r="I2728" i="4"/>
  <c r="G2728" i="4" s="1"/>
  <c r="I2729" i="4"/>
  <c r="G2729" i="4" s="1"/>
  <c r="I2730" i="4"/>
  <c r="G2730" i="4" s="1"/>
  <c r="I2731" i="4"/>
  <c r="G2731" i="4" s="1"/>
  <c r="I2732" i="4"/>
  <c r="G2732" i="4" s="1"/>
  <c r="I2733" i="4"/>
  <c r="G2733" i="4" s="1"/>
  <c r="I2734" i="4"/>
  <c r="G2734" i="4" s="1"/>
  <c r="I2735" i="4"/>
  <c r="G2735" i="4" s="1"/>
  <c r="I2736" i="4"/>
  <c r="G2736" i="4" s="1"/>
  <c r="I2737" i="4"/>
  <c r="G2737" i="4" s="1"/>
  <c r="I2738" i="4"/>
  <c r="G2738" i="4" s="1"/>
  <c r="I2739" i="4"/>
  <c r="G2739" i="4" s="1"/>
  <c r="I2740" i="4"/>
  <c r="G2740" i="4" s="1"/>
  <c r="I2741" i="4"/>
  <c r="G2741" i="4" s="1"/>
  <c r="I2742" i="4"/>
  <c r="G2742" i="4" s="1"/>
  <c r="I2743" i="4"/>
  <c r="G2743" i="4" s="1"/>
  <c r="I2744" i="4"/>
  <c r="G2744" i="4" s="1"/>
  <c r="I2745" i="4"/>
  <c r="G2745" i="4" s="1"/>
  <c r="I2746" i="4"/>
  <c r="G2746" i="4" s="1"/>
  <c r="I2747" i="4"/>
  <c r="G2747" i="4" s="1"/>
  <c r="I2748" i="4"/>
  <c r="G2748" i="4" s="1"/>
  <c r="I2749" i="4"/>
  <c r="G2749" i="4" s="1"/>
  <c r="I2750" i="4"/>
  <c r="G2750" i="4" s="1"/>
  <c r="I2751" i="4"/>
  <c r="G2751" i="4" s="1"/>
  <c r="I2752" i="4"/>
  <c r="G2752" i="4" s="1"/>
  <c r="I2753" i="4"/>
  <c r="G2753" i="4" s="1"/>
  <c r="I2754" i="4"/>
  <c r="G2754" i="4" s="1"/>
  <c r="I2755" i="4"/>
  <c r="G2755" i="4" s="1"/>
  <c r="I2756" i="4"/>
  <c r="G2756" i="4" s="1"/>
  <c r="I2757" i="4"/>
  <c r="G2757" i="4" s="1"/>
  <c r="I2758" i="4"/>
  <c r="G2758" i="4" s="1"/>
  <c r="I2759" i="4"/>
  <c r="G2759" i="4" s="1"/>
  <c r="I2760" i="4"/>
  <c r="G2760" i="4" s="1"/>
  <c r="I2761" i="4"/>
  <c r="G2761" i="4" s="1"/>
  <c r="I2762" i="4"/>
  <c r="G2762" i="4" s="1"/>
  <c r="I2763" i="4"/>
  <c r="G2763" i="4" s="1"/>
  <c r="I2764" i="4"/>
  <c r="G2764" i="4" s="1"/>
  <c r="I2765" i="4"/>
  <c r="G2765" i="4" s="1"/>
  <c r="I2766" i="4"/>
  <c r="G2766" i="4" s="1"/>
  <c r="I2767" i="4"/>
  <c r="G2767" i="4" s="1"/>
  <c r="I2768" i="4"/>
  <c r="G2768" i="4" s="1"/>
  <c r="I2769" i="4"/>
  <c r="G2769" i="4" s="1"/>
  <c r="I2770" i="4"/>
  <c r="G2770" i="4" s="1"/>
  <c r="I2771" i="4"/>
  <c r="G2771" i="4" s="1"/>
  <c r="I2772" i="4"/>
  <c r="G2772" i="4" s="1"/>
  <c r="I2773" i="4"/>
  <c r="G2773" i="4" s="1"/>
  <c r="I2774" i="4"/>
  <c r="G2774" i="4" s="1"/>
  <c r="I2775" i="4"/>
  <c r="G2775" i="4" s="1"/>
  <c r="I2776" i="4"/>
  <c r="G2776" i="4" s="1"/>
  <c r="I2777" i="4"/>
  <c r="G2777" i="4" s="1"/>
  <c r="I2778" i="4"/>
  <c r="G2778" i="4" s="1"/>
  <c r="I2779" i="4"/>
  <c r="G2779" i="4" s="1"/>
  <c r="I2780" i="4"/>
  <c r="G2780" i="4" s="1"/>
  <c r="I2781" i="4"/>
  <c r="G2781" i="4" s="1"/>
  <c r="I2782" i="4"/>
  <c r="G2782" i="4" s="1"/>
  <c r="I2783" i="4"/>
  <c r="G2783" i="4" s="1"/>
  <c r="I2784" i="4"/>
  <c r="G2784" i="4" s="1"/>
  <c r="I2785" i="4"/>
  <c r="G2785" i="4" s="1"/>
  <c r="I2786" i="4"/>
  <c r="G2786" i="4" s="1"/>
  <c r="I2787" i="4"/>
  <c r="G2787" i="4" s="1"/>
  <c r="I2788" i="4"/>
  <c r="G2788" i="4" s="1"/>
  <c r="I2789" i="4"/>
  <c r="G2789" i="4" s="1"/>
  <c r="I2790" i="4"/>
  <c r="G2790" i="4" s="1"/>
  <c r="I2791" i="4"/>
  <c r="G2791" i="4" s="1"/>
  <c r="I2792" i="4"/>
  <c r="G2792" i="4" s="1"/>
  <c r="I2793" i="4"/>
  <c r="G2793" i="4" s="1"/>
  <c r="I2794" i="4"/>
  <c r="G2794" i="4" s="1"/>
  <c r="I2795" i="4"/>
  <c r="G2795" i="4" s="1"/>
  <c r="I2796" i="4"/>
  <c r="G2796" i="4" s="1"/>
  <c r="I2797" i="4"/>
  <c r="G2797" i="4" s="1"/>
  <c r="I2798" i="4"/>
  <c r="G2798" i="4" s="1"/>
  <c r="I2799" i="4"/>
  <c r="G2799" i="4" s="1"/>
  <c r="I2800" i="4"/>
  <c r="G2800" i="4" s="1"/>
  <c r="I2801" i="4"/>
  <c r="G2801" i="4" s="1"/>
  <c r="I2802" i="4"/>
  <c r="G2802" i="4" s="1"/>
  <c r="I2803" i="4"/>
  <c r="G2803" i="4" s="1"/>
  <c r="I2804" i="4"/>
  <c r="G2804" i="4" s="1"/>
  <c r="I2805" i="4"/>
  <c r="G2805" i="4" s="1"/>
  <c r="I2806" i="4"/>
  <c r="G2806" i="4" s="1"/>
  <c r="I2807" i="4"/>
  <c r="G2807" i="4" s="1"/>
  <c r="I2808" i="4"/>
  <c r="G2808" i="4" s="1"/>
  <c r="I2809" i="4"/>
  <c r="G2809" i="4" s="1"/>
  <c r="I2810" i="4"/>
  <c r="G2810" i="4" s="1"/>
  <c r="I2811" i="4"/>
  <c r="G2811" i="4" s="1"/>
  <c r="I2812" i="4"/>
  <c r="G2812" i="4" s="1"/>
  <c r="I2813" i="4"/>
  <c r="G2813" i="4" s="1"/>
  <c r="I2814" i="4"/>
  <c r="G2814" i="4" s="1"/>
  <c r="I2815" i="4"/>
  <c r="G2815" i="4" s="1"/>
  <c r="I2816" i="4"/>
  <c r="G2816" i="4" s="1"/>
  <c r="I2817" i="4"/>
  <c r="G2817" i="4" s="1"/>
  <c r="I2818" i="4"/>
  <c r="G2818" i="4" s="1"/>
  <c r="I2819" i="4"/>
  <c r="G2819" i="4" s="1"/>
  <c r="I2820" i="4"/>
  <c r="G2820" i="4" s="1"/>
  <c r="I2821" i="4"/>
  <c r="G2821" i="4" s="1"/>
  <c r="I2822" i="4"/>
  <c r="G2822" i="4" s="1"/>
  <c r="I2823" i="4"/>
  <c r="G2823" i="4" s="1"/>
  <c r="I2824" i="4"/>
  <c r="G2824" i="4" s="1"/>
  <c r="I2825" i="4"/>
  <c r="G2825" i="4" s="1"/>
  <c r="I2826" i="4"/>
  <c r="G2826" i="4" s="1"/>
  <c r="I2827" i="4"/>
  <c r="G2827" i="4" s="1"/>
  <c r="I2828" i="4"/>
  <c r="G2828" i="4" s="1"/>
  <c r="I2829" i="4"/>
  <c r="G2829" i="4" s="1"/>
  <c r="I2830" i="4"/>
  <c r="G2830" i="4" s="1"/>
  <c r="I2831" i="4"/>
  <c r="G2831" i="4" s="1"/>
  <c r="I2832" i="4"/>
  <c r="G2832" i="4" s="1"/>
  <c r="I2833" i="4"/>
  <c r="G2833" i="4" s="1"/>
  <c r="I2834" i="4"/>
  <c r="G2834" i="4" s="1"/>
  <c r="I2835" i="4"/>
  <c r="G2835" i="4" s="1"/>
  <c r="I2836" i="4"/>
  <c r="G2836" i="4" s="1"/>
  <c r="I2837" i="4"/>
  <c r="G2837" i="4" s="1"/>
  <c r="I2838" i="4"/>
  <c r="G2838" i="4" s="1"/>
  <c r="I2839" i="4"/>
  <c r="G2839" i="4" s="1"/>
  <c r="I2840" i="4"/>
  <c r="G2840" i="4" s="1"/>
  <c r="I2841" i="4"/>
  <c r="G2841" i="4" s="1"/>
  <c r="I2842" i="4"/>
  <c r="G2842" i="4" s="1"/>
  <c r="I2843" i="4"/>
  <c r="G2843" i="4" s="1"/>
  <c r="I2844" i="4"/>
  <c r="G2844" i="4" s="1"/>
  <c r="I2845" i="4"/>
  <c r="G2845" i="4" s="1"/>
  <c r="I2846" i="4"/>
  <c r="G2846" i="4" s="1"/>
  <c r="I2847" i="4"/>
  <c r="G2847" i="4" s="1"/>
  <c r="I2848" i="4"/>
  <c r="G2848" i="4" s="1"/>
  <c r="I2849" i="4"/>
  <c r="G2849" i="4" s="1"/>
  <c r="I2850" i="4"/>
  <c r="G2850" i="4" s="1"/>
  <c r="I2851" i="4"/>
  <c r="G2851" i="4" s="1"/>
  <c r="I2852" i="4"/>
  <c r="G2852" i="4" s="1"/>
  <c r="I2853" i="4"/>
  <c r="G2853" i="4" s="1"/>
  <c r="I2854" i="4"/>
  <c r="G2854" i="4" s="1"/>
  <c r="I2855" i="4"/>
  <c r="G2855" i="4" s="1"/>
  <c r="I2856" i="4"/>
  <c r="G2856" i="4" s="1"/>
  <c r="I2857" i="4"/>
  <c r="G2857" i="4" s="1"/>
  <c r="I2858" i="4"/>
  <c r="G2858" i="4" s="1"/>
  <c r="I2859" i="4"/>
  <c r="G2859" i="4" s="1"/>
  <c r="I2860" i="4"/>
  <c r="G2860" i="4" s="1"/>
  <c r="I2861" i="4"/>
  <c r="G2861" i="4" s="1"/>
  <c r="I2862" i="4"/>
  <c r="G2862" i="4" s="1"/>
  <c r="I2863" i="4"/>
  <c r="G2863" i="4" s="1"/>
  <c r="I2864" i="4"/>
  <c r="G2864" i="4" s="1"/>
  <c r="I2865" i="4"/>
  <c r="G2865" i="4" s="1"/>
  <c r="I2866" i="4"/>
  <c r="G2866" i="4" s="1"/>
  <c r="I2867" i="4"/>
  <c r="G2867" i="4" s="1"/>
  <c r="I2868" i="4"/>
  <c r="G2868" i="4" s="1"/>
  <c r="I2869" i="4"/>
  <c r="G2869" i="4" s="1"/>
  <c r="I2870" i="4"/>
  <c r="G2870" i="4" s="1"/>
  <c r="I2871" i="4"/>
  <c r="G2871" i="4" s="1"/>
  <c r="I2872" i="4"/>
  <c r="G2872" i="4" s="1"/>
  <c r="I2873" i="4"/>
  <c r="G2873" i="4" s="1"/>
  <c r="I2874" i="4"/>
  <c r="G2874" i="4" s="1"/>
  <c r="I2875" i="4"/>
  <c r="G2875" i="4" s="1"/>
  <c r="I2876" i="4"/>
  <c r="G2876" i="4" s="1"/>
  <c r="I2877" i="4"/>
  <c r="G2877" i="4" s="1"/>
  <c r="I2878" i="4"/>
  <c r="G2878" i="4" s="1"/>
  <c r="I2879" i="4"/>
  <c r="G2879" i="4" s="1"/>
  <c r="I2880" i="4"/>
  <c r="G2880" i="4" s="1"/>
  <c r="I2881" i="4"/>
  <c r="G2881" i="4" s="1"/>
  <c r="I2882" i="4"/>
  <c r="G2882" i="4" s="1"/>
  <c r="I2883" i="4"/>
  <c r="G2883" i="4" s="1"/>
  <c r="I2884" i="4"/>
  <c r="G2884" i="4" s="1"/>
  <c r="I2885" i="4"/>
  <c r="G2885" i="4" s="1"/>
  <c r="I2886" i="4"/>
  <c r="G2886" i="4" s="1"/>
  <c r="I2887" i="4"/>
  <c r="G2887" i="4" s="1"/>
  <c r="I2888" i="4"/>
  <c r="G2888" i="4" s="1"/>
  <c r="I2889" i="4"/>
  <c r="G2889" i="4" s="1"/>
  <c r="I2890" i="4"/>
  <c r="G2890" i="4" s="1"/>
  <c r="I2891" i="4"/>
  <c r="G2891" i="4" s="1"/>
  <c r="I2892" i="4"/>
  <c r="G2892" i="4" s="1"/>
  <c r="I2893" i="4"/>
  <c r="G2893" i="4" s="1"/>
  <c r="I2894" i="4"/>
  <c r="G2894" i="4" s="1"/>
  <c r="I2895" i="4"/>
  <c r="G2895" i="4" s="1"/>
  <c r="I2896" i="4"/>
  <c r="G2896" i="4" s="1"/>
  <c r="I2897" i="4"/>
  <c r="G2897" i="4" s="1"/>
  <c r="I2898" i="4"/>
  <c r="G2898" i="4" s="1"/>
  <c r="I2899" i="4"/>
  <c r="G2899" i="4" s="1"/>
  <c r="I2900" i="4"/>
  <c r="G2900" i="4" s="1"/>
  <c r="I2901" i="4"/>
  <c r="G2901" i="4" s="1"/>
  <c r="I2902" i="4"/>
  <c r="G2902" i="4" s="1"/>
  <c r="I2903" i="4"/>
  <c r="G2903" i="4" s="1"/>
  <c r="I2904" i="4"/>
  <c r="G2904" i="4" s="1"/>
  <c r="I2905" i="4"/>
  <c r="G2905" i="4" s="1"/>
  <c r="I2906" i="4"/>
  <c r="G2906" i="4" s="1"/>
  <c r="I2907" i="4"/>
  <c r="G2907" i="4" s="1"/>
  <c r="I2908" i="4"/>
  <c r="G2908" i="4" s="1"/>
  <c r="I2909" i="4"/>
  <c r="G2909" i="4" s="1"/>
  <c r="I2910" i="4"/>
  <c r="G2910" i="4" s="1"/>
  <c r="I2911" i="4"/>
  <c r="G2911" i="4" s="1"/>
  <c r="I2912" i="4"/>
  <c r="G2912" i="4" s="1"/>
  <c r="I2913" i="4"/>
  <c r="G2913" i="4" s="1"/>
  <c r="I2914" i="4"/>
  <c r="G2914" i="4" s="1"/>
  <c r="I2915" i="4"/>
  <c r="G2915" i="4" s="1"/>
  <c r="I2916" i="4"/>
  <c r="G2916" i="4" s="1"/>
  <c r="I2917" i="4"/>
  <c r="G2917" i="4" s="1"/>
  <c r="I2918" i="4"/>
  <c r="G2918" i="4" s="1"/>
  <c r="I2919" i="4"/>
  <c r="G2919" i="4" s="1"/>
  <c r="I2920" i="4"/>
  <c r="G2920" i="4" s="1"/>
  <c r="I2921" i="4"/>
  <c r="G2921" i="4" s="1"/>
  <c r="I2922" i="4"/>
  <c r="G2922" i="4" s="1"/>
  <c r="I2923" i="4"/>
  <c r="G2923" i="4" s="1"/>
  <c r="I2924" i="4"/>
  <c r="G2924" i="4" s="1"/>
  <c r="I2925" i="4"/>
  <c r="G2925" i="4" s="1"/>
  <c r="I2926" i="4"/>
  <c r="G2926" i="4" s="1"/>
  <c r="I2927" i="4"/>
  <c r="G2927" i="4" s="1"/>
  <c r="I2928" i="4"/>
  <c r="G2928" i="4" s="1"/>
  <c r="I2929" i="4"/>
  <c r="G2929" i="4" s="1"/>
  <c r="I2930" i="4"/>
  <c r="G2930" i="4" s="1"/>
  <c r="I2931" i="4"/>
  <c r="G2931" i="4" s="1"/>
  <c r="I2932" i="4"/>
  <c r="G2932" i="4" s="1"/>
  <c r="I2933" i="4"/>
  <c r="G2933" i="4" s="1"/>
  <c r="I2934" i="4"/>
  <c r="G2934" i="4" s="1"/>
  <c r="I2935" i="4"/>
  <c r="G2935" i="4" s="1"/>
  <c r="I2936" i="4"/>
  <c r="G2936" i="4" s="1"/>
  <c r="I2937" i="4"/>
  <c r="G2937" i="4" s="1"/>
  <c r="I2938" i="4"/>
  <c r="G2938" i="4" s="1"/>
  <c r="I2939" i="4"/>
  <c r="G2939" i="4" s="1"/>
  <c r="I2940" i="4"/>
  <c r="G2940" i="4" s="1"/>
  <c r="I2941" i="4"/>
  <c r="G2941" i="4" s="1"/>
  <c r="I2942" i="4"/>
  <c r="G2942" i="4" s="1"/>
  <c r="I2943" i="4"/>
  <c r="G2943" i="4" s="1"/>
  <c r="I2944" i="4"/>
  <c r="G2944" i="4" s="1"/>
  <c r="I2945" i="4"/>
  <c r="G2945" i="4" s="1"/>
  <c r="I2946" i="4"/>
  <c r="G2946" i="4" s="1"/>
  <c r="I2947" i="4"/>
  <c r="G2947" i="4" s="1"/>
  <c r="I2948" i="4"/>
  <c r="G2948" i="4" s="1"/>
  <c r="I2949" i="4"/>
  <c r="G2949" i="4" s="1"/>
  <c r="I2950" i="4"/>
  <c r="G2950" i="4" s="1"/>
  <c r="I2951" i="4"/>
  <c r="G2951" i="4" s="1"/>
  <c r="I2952" i="4"/>
  <c r="G2952" i="4" s="1"/>
  <c r="I2953" i="4"/>
  <c r="G2953" i="4" s="1"/>
  <c r="I2954" i="4"/>
  <c r="G2954" i="4" s="1"/>
  <c r="I2955" i="4"/>
  <c r="G2955" i="4" s="1"/>
  <c r="I2956" i="4"/>
  <c r="G2956" i="4" s="1"/>
  <c r="I2957" i="4"/>
  <c r="G2957" i="4" s="1"/>
  <c r="I2958" i="4"/>
  <c r="G2958" i="4" s="1"/>
  <c r="I2959" i="4"/>
  <c r="G2959" i="4" s="1"/>
  <c r="I2960" i="4"/>
  <c r="G2960" i="4" s="1"/>
  <c r="I2961" i="4"/>
  <c r="G2961" i="4" s="1"/>
  <c r="I2962" i="4"/>
  <c r="G2962" i="4" s="1"/>
  <c r="I2963" i="4"/>
  <c r="G2963" i="4" s="1"/>
  <c r="I2964" i="4"/>
  <c r="G2964" i="4" s="1"/>
  <c r="I2965" i="4"/>
  <c r="G2965" i="4" s="1"/>
  <c r="I2966" i="4"/>
  <c r="G2966" i="4" s="1"/>
  <c r="I2967" i="4"/>
  <c r="G2967" i="4" s="1"/>
  <c r="I2968" i="4"/>
  <c r="G2968" i="4" s="1"/>
  <c r="I2969" i="4"/>
  <c r="G2969" i="4" s="1"/>
  <c r="I2970" i="4"/>
  <c r="G2970" i="4" s="1"/>
  <c r="I2971" i="4"/>
  <c r="G2971" i="4" s="1"/>
  <c r="I2972" i="4"/>
  <c r="G2972" i="4" s="1"/>
  <c r="I2973" i="4"/>
  <c r="G2973" i="4" s="1"/>
  <c r="I2974" i="4"/>
  <c r="G2974" i="4" s="1"/>
  <c r="I2975" i="4"/>
  <c r="G2975" i="4" s="1"/>
  <c r="I2976" i="4"/>
  <c r="G2976" i="4" s="1"/>
  <c r="I2977" i="4"/>
  <c r="G2977" i="4" s="1"/>
  <c r="I2978" i="4"/>
  <c r="G2978" i="4" s="1"/>
  <c r="I2979" i="4"/>
  <c r="G2979" i="4" s="1"/>
  <c r="I2980" i="4"/>
  <c r="G2980" i="4" s="1"/>
  <c r="I2981" i="4"/>
  <c r="G2981" i="4" s="1"/>
  <c r="I2982" i="4"/>
  <c r="G2982" i="4" s="1"/>
  <c r="I2983" i="4"/>
  <c r="G2983" i="4" s="1"/>
  <c r="I2984" i="4"/>
  <c r="G2984" i="4" s="1"/>
  <c r="I2985" i="4"/>
  <c r="G2985" i="4" s="1"/>
  <c r="I2986" i="4"/>
  <c r="G2986" i="4" s="1"/>
  <c r="I2987" i="4"/>
  <c r="G2987" i="4" s="1"/>
  <c r="I2988" i="4"/>
  <c r="G2988" i="4" s="1"/>
  <c r="I2989" i="4"/>
  <c r="G2989" i="4" s="1"/>
  <c r="I2990" i="4"/>
  <c r="G2990" i="4" s="1"/>
  <c r="I2991" i="4"/>
  <c r="G2991" i="4" s="1"/>
  <c r="I2992" i="4"/>
  <c r="G2992" i="4" s="1"/>
  <c r="I2993" i="4"/>
  <c r="G2993" i="4" s="1"/>
  <c r="I2994" i="4"/>
  <c r="G2994" i="4" s="1"/>
  <c r="I2995" i="4"/>
  <c r="G2995" i="4" s="1"/>
  <c r="I2996" i="4"/>
  <c r="G2996" i="4" s="1"/>
  <c r="I2997" i="4"/>
  <c r="G2997" i="4" s="1"/>
  <c r="I2998" i="4"/>
  <c r="G2998" i="4" s="1"/>
  <c r="I2999" i="4"/>
  <c r="G2999" i="4" s="1"/>
  <c r="I3000" i="4"/>
  <c r="G3000" i="4" s="1"/>
  <c r="I3001" i="4"/>
  <c r="G3001" i="4" s="1"/>
  <c r="I3002" i="4"/>
  <c r="G3002" i="4" s="1"/>
  <c r="I3003" i="4"/>
  <c r="G3003" i="4" s="1"/>
  <c r="I3004" i="4"/>
  <c r="G3004" i="4" s="1"/>
  <c r="I3005" i="4"/>
  <c r="G3005" i="4" s="1"/>
  <c r="I3006" i="4"/>
  <c r="G3006" i="4" s="1"/>
  <c r="I3007" i="4"/>
  <c r="G3007" i="4" s="1"/>
  <c r="I3008" i="4"/>
  <c r="G3008" i="4" s="1"/>
  <c r="I3009" i="4"/>
  <c r="G3009" i="4" s="1"/>
  <c r="I3010" i="4"/>
  <c r="G3010" i="4" s="1"/>
  <c r="I3011" i="4"/>
  <c r="G3011" i="4" s="1"/>
  <c r="I3012" i="4"/>
  <c r="G3012" i="4" s="1"/>
  <c r="I3013" i="4"/>
  <c r="G3013" i="4" s="1"/>
  <c r="I3014" i="4"/>
  <c r="G3014" i="4" s="1"/>
  <c r="I3015" i="4"/>
  <c r="G3015" i="4" s="1"/>
  <c r="I3016" i="4"/>
  <c r="G3016" i="4" s="1"/>
  <c r="I3017" i="4"/>
  <c r="G3017" i="4" s="1"/>
  <c r="I3018" i="4"/>
  <c r="G3018" i="4" s="1"/>
  <c r="I3019" i="4"/>
  <c r="G3019" i="4" s="1"/>
  <c r="I3020" i="4"/>
  <c r="G3020" i="4" s="1"/>
  <c r="I3021" i="4"/>
  <c r="G3021" i="4" s="1"/>
  <c r="I3022" i="4"/>
  <c r="G3022" i="4" s="1"/>
  <c r="I3023" i="4"/>
  <c r="G3023" i="4" s="1"/>
  <c r="I3024" i="4"/>
  <c r="G3024" i="4" s="1"/>
  <c r="I3025" i="4"/>
  <c r="G3025" i="4" s="1"/>
  <c r="I3026" i="4"/>
  <c r="G3026" i="4" s="1"/>
  <c r="I3027" i="4"/>
  <c r="G3027" i="4" s="1"/>
  <c r="I3028" i="4"/>
  <c r="G3028" i="4" s="1"/>
  <c r="I3029" i="4"/>
  <c r="G3029" i="4" s="1"/>
  <c r="I3030" i="4"/>
  <c r="G3030" i="4" s="1"/>
  <c r="I3031" i="4"/>
  <c r="G3031" i="4" s="1"/>
  <c r="I3032" i="4"/>
  <c r="G3032" i="4" s="1"/>
  <c r="I3033" i="4"/>
  <c r="G3033" i="4" s="1"/>
  <c r="I3034" i="4"/>
  <c r="G3034" i="4" s="1"/>
  <c r="I3035" i="4"/>
  <c r="G3035" i="4" s="1"/>
  <c r="I3036" i="4"/>
  <c r="G3036" i="4" s="1"/>
  <c r="I3037" i="4"/>
  <c r="G3037" i="4" s="1"/>
  <c r="I3038" i="4"/>
  <c r="G3038" i="4" s="1"/>
  <c r="I3039" i="4"/>
  <c r="G3039" i="4" s="1"/>
  <c r="I3040" i="4"/>
  <c r="G3040" i="4" s="1"/>
  <c r="I3041" i="4"/>
  <c r="G3041" i="4" s="1"/>
  <c r="I3042" i="4"/>
  <c r="G3042" i="4" s="1"/>
  <c r="I3043" i="4"/>
  <c r="G3043" i="4" s="1"/>
  <c r="I3044" i="4"/>
  <c r="G3044" i="4" s="1"/>
  <c r="I3045" i="4"/>
  <c r="G3045" i="4" s="1"/>
  <c r="I3046" i="4"/>
  <c r="G3046" i="4" s="1"/>
  <c r="I3047" i="4"/>
  <c r="G3047" i="4" s="1"/>
  <c r="I3048" i="4"/>
  <c r="G3048" i="4" s="1"/>
  <c r="I3049" i="4"/>
  <c r="G3049" i="4" s="1"/>
  <c r="I3050" i="4"/>
  <c r="G3050" i="4" s="1"/>
  <c r="I3051" i="4"/>
  <c r="G3051" i="4" s="1"/>
  <c r="I3052" i="4"/>
  <c r="G3052" i="4" s="1"/>
  <c r="I3053" i="4"/>
  <c r="G3053" i="4" s="1"/>
  <c r="I3054" i="4"/>
  <c r="G3054" i="4" s="1"/>
  <c r="I3055" i="4"/>
  <c r="G3055" i="4" s="1"/>
  <c r="I3056" i="4"/>
  <c r="G3056" i="4" s="1"/>
  <c r="I3057" i="4"/>
  <c r="G3057" i="4" s="1"/>
  <c r="I3058" i="4"/>
  <c r="G3058" i="4" s="1"/>
  <c r="I3059" i="4"/>
  <c r="G3059" i="4" s="1"/>
  <c r="I3060" i="4"/>
  <c r="G3060" i="4" s="1"/>
  <c r="I3061" i="4"/>
  <c r="G3061" i="4" s="1"/>
  <c r="I3062" i="4"/>
  <c r="G3062" i="4" s="1"/>
  <c r="I3063" i="4"/>
  <c r="G3063" i="4" s="1"/>
  <c r="I3064" i="4"/>
  <c r="G3064" i="4" s="1"/>
  <c r="I3065" i="4"/>
  <c r="G3065" i="4" s="1"/>
  <c r="I3066" i="4"/>
  <c r="G3066" i="4" s="1"/>
  <c r="I3067" i="4"/>
  <c r="G3067" i="4" s="1"/>
  <c r="I3068" i="4"/>
  <c r="G3068" i="4" s="1"/>
  <c r="I3069" i="4"/>
  <c r="G3069" i="4" s="1"/>
  <c r="I3070" i="4"/>
  <c r="G3070" i="4" s="1"/>
  <c r="I3071" i="4"/>
  <c r="G3071" i="4" s="1"/>
  <c r="I3072" i="4"/>
  <c r="G3072" i="4" s="1"/>
  <c r="I3073" i="4"/>
  <c r="G3073" i="4" s="1"/>
  <c r="I3074" i="4"/>
  <c r="G3074" i="4" s="1"/>
  <c r="I3075" i="4"/>
  <c r="G3075" i="4" s="1"/>
  <c r="I3076" i="4"/>
  <c r="G3076" i="4" s="1"/>
  <c r="I3077" i="4"/>
  <c r="G3077" i="4" s="1"/>
  <c r="I3078" i="4"/>
  <c r="G3078" i="4" s="1"/>
  <c r="I3079" i="4"/>
  <c r="G3079" i="4" s="1"/>
  <c r="I3080" i="4"/>
  <c r="G3080" i="4" s="1"/>
  <c r="I3081" i="4"/>
  <c r="G3081" i="4" s="1"/>
  <c r="I3082" i="4"/>
  <c r="G3082" i="4" s="1"/>
  <c r="I3083" i="4"/>
  <c r="G3083" i="4" s="1"/>
  <c r="I3084" i="4"/>
  <c r="G3084" i="4" s="1"/>
  <c r="I3085" i="4"/>
  <c r="G3085" i="4" s="1"/>
  <c r="I3086" i="4"/>
  <c r="G3086" i="4" s="1"/>
  <c r="I3087" i="4"/>
  <c r="G3087" i="4" s="1"/>
  <c r="I3088" i="4"/>
  <c r="G3088" i="4" s="1"/>
  <c r="I3089" i="4"/>
  <c r="G3089" i="4" s="1"/>
  <c r="I3090" i="4"/>
  <c r="G3090" i="4" s="1"/>
  <c r="I3091" i="4"/>
  <c r="G3091" i="4" s="1"/>
  <c r="I3092" i="4"/>
  <c r="G3092" i="4" s="1"/>
  <c r="I3093" i="4"/>
  <c r="G3093" i="4" s="1"/>
  <c r="I3094" i="4"/>
  <c r="G3094" i="4" s="1"/>
  <c r="I3095" i="4"/>
  <c r="G3095" i="4" s="1"/>
  <c r="I3096" i="4"/>
  <c r="G3096" i="4" s="1"/>
  <c r="I3097" i="4"/>
  <c r="G3097" i="4" s="1"/>
  <c r="I3098" i="4"/>
  <c r="G3098" i="4" s="1"/>
  <c r="I3099" i="4"/>
  <c r="G3099" i="4" s="1"/>
  <c r="I3100" i="4"/>
  <c r="G3100" i="4" s="1"/>
  <c r="I3101" i="4"/>
  <c r="G3101" i="4" s="1"/>
  <c r="I3102" i="4"/>
  <c r="G3102" i="4" s="1"/>
  <c r="I3103" i="4"/>
  <c r="G3103" i="4" s="1"/>
  <c r="I3104" i="4"/>
  <c r="G3104" i="4" s="1"/>
  <c r="I3105" i="4"/>
  <c r="G3105" i="4" s="1"/>
  <c r="I3106" i="4"/>
  <c r="G3106" i="4" s="1"/>
  <c r="I3107" i="4"/>
  <c r="G3107" i="4" s="1"/>
  <c r="I3108" i="4"/>
  <c r="G3108" i="4" s="1"/>
  <c r="I3109" i="4"/>
  <c r="G3109" i="4" s="1"/>
  <c r="I3110" i="4"/>
  <c r="G3110" i="4" s="1"/>
  <c r="I3111" i="4"/>
  <c r="G3111" i="4" s="1"/>
  <c r="I3112" i="4"/>
  <c r="G3112" i="4" s="1"/>
  <c r="I3113" i="4"/>
  <c r="G3113" i="4" s="1"/>
  <c r="I3114" i="4"/>
  <c r="G3114" i="4" s="1"/>
  <c r="I3115" i="4"/>
  <c r="G3115" i="4" s="1"/>
  <c r="I3116" i="4"/>
  <c r="G3116" i="4" s="1"/>
  <c r="I3117" i="4"/>
  <c r="G3117" i="4" s="1"/>
  <c r="I3118" i="4"/>
  <c r="G3118" i="4" s="1"/>
  <c r="I3119" i="4"/>
  <c r="G3119" i="4" s="1"/>
  <c r="I3120" i="4"/>
  <c r="G3120" i="4" s="1"/>
  <c r="I3121" i="4"/>
  <c r="G3121" i="4" s="1"/>
  <c r="I3122" i="4"/>
  <c r="G3122" i="4" s="1"/>
  <c r="I3123" i="4"/>
  <c r="G3123" i="4" s="1"/>
  <c r="I3124" i="4"/>
  <c r="G3124" i="4" s="1"/>
  <c r="I3125" i="4"/>
  <c r="G3125" i="4" s="1"/>
  <c r="I3126" i="4"/>
  <c r="G3126" i="4" s="1"/>
  <c r="I3127" i="4"/>
  <c r="G3127" i="4" s="1"/>
  <c r="I3128" i="4"/>
  <c r="G3128" i="4" s="1"/>
  <c r="I3129" i="4"/>
  <c r="G3129" i="4" s="1"/>
  <c r="I3130" i="4"/>
  <c r="G3130" i="4" s="1"/>
  <c r="I3131" i="4"/>
  <c r="G3131" i="4" s="1"/>
  <c r="I3132" i="4"/>
  <c r="G3132" i="4" s="1"/>
  <c r="I3133" i="4"/>
  <c r="G3133" i="4" s="1"/>
  <c r="I3134" i="4"/>
  <c r="G3134" i="4" s="1"/>
  <c r="I3135" i="4"/>
  <c r="G3135" i="4" s="1"/>
  <c r="I3136" i="4"/>
  <c r="G3136" i="4" s="1"/>
  <c r="I3137" i="4"/>
  <c r="G3137" i="4" s="1"/>
  <c r="I3138" i="4"/>
  <c r="G3138" i="4" s="1"/>
  <c r="I3139" i="4"/>
  <c r="G3139" i="4" s="1"/>
  <c r="I3140" i="4"/>
  <c r="G3140" i="4" s="1"/>
  <c r="I3141" i="4"/>
  <c r="G3141" i="4" s="1"/>
  <c r="I3142" i="4"/>
  <c r="G3142" i="4" s="1"/>
  <c r="I3143" i="4"/>
  <c r="G3143" i="4" s="1"/>
  <c r="I3144" i="4"/>
  <c r="G3144" i="4" s="1"/>
  <c r="I3145" i="4"/>
  <c r="G3145" i="4" s="1"/>
  <c r="I3146" i="4"/>
  <c r="G3146" i="4" s="1"/>
  <c r="I3147" i="4"/>
  <c r="G3147" i="4" s="1"/>
  <c r="I3148" i="4"/>
  <c r="G3148" i="4" s="1"/>
  <c r="I3149" i="4"/>
  <c r="G3149" i="4" s="1"/>
  <c r="I3150" i="4"/>
  <c r="G3150" i="4" s="1"/>
  <c r="I3151" i="4"/>
  <c r="G3151" i="4" s="1"/>
  <c r="I3152" i="4"/>
  <c r="G3152" i="4" s="1"/>
  <c r="I3153" i="4"/>
  <c r="G3153" i="4" s="1"/>
  <c r="I3154" i="4"/>
  <c r="G3154" i="4" s="1"/>
  <c r="I3155" i="4"/>
  <c r="G3155" i="4" s="1"/>
  <c r="I3156" i="4"/>
  <c r="G3156" i="4" s="1"/>
  <c r="I3157" i="4"/>
  <c r="G3157" i="4" s="1"/>
  <c r="I3158" i="4"/>
  <c r="G3158" i="4" s="1"/>
  <c r="I3159" i="4"/>
  <c r="G3159" i="4" s="1"/>
  <c r="I3160" i="4"/>
  <c r="G3160" i="4" s="1"/>
  <c r="I3161" i="4"/>
  <c r="G3161" i="4" s="1"/>
  <c r="I3162" i="4"/>
  <c r="G3162" i="4" s="1"/>
  <c r="I3163" i="4"/>
  <c r="G3163" i="4" s="1"/>
  <c r="I3164" i="4"/>
  <c r="G3164" i="4" s="1"/>
  <c r="I3165" i="4"/>
  <c r="G3165" i="4" s="1"/>
  <c r="I3166" i="4"/>
  <c r="G3166" i="4" s="1"/>
  <c r="I3167" i="4"/>
  <c r="G3167" i="4" s="1"/>
  <c r="I3168" i="4"/>
  <c r="G3168" i="4" s="1"/>
  <c r="I3169" i="4"/>
  <c r="G3169" i="4" s="1"/>
  <c r="I3170" i="4"/>
  <c r="G3170" i="4" s="1"/>
  <c r="I3171" i="4"/>
  <c r="G3171" i="4" s="1"/>
  <c r="I3172" i="4"/>
  <c r="G3172" i="4" s="1"/>
  <c r="I3173" i="4"/>
  <c r="G3173" i="4" s="1"/>
  <c r="I3174" i="4"/>
  <c r="G3174" i="4" s="1"/>
  <c r="I3175" i="4"/>
  <c r="G3175" i="4" s="1"/>
  <c r="I3176" i="4"/>
  <c r="G3176" i="4" s="1"/>
  <c r="I3177" i="4"/>
  <c r="G3177" i="4" s="1"/>
  <c r="I3178" i="4"/>
  <c r="G3178" i="4" s="1"/>
  <c r="I3179" i="4"/>
  <c r="G3179" i="4" s="1"/>
  <c r="I3180" i="4"/>
  <c r="G3180" i="4" s="1"/>
  <c r="I3181" i="4"/>
  <c r="G3181" i="4" s="1"/>
  <c r="I3182" i="4"/>
  <c r="G3182" i="4" s="1"/>
  <c r="I3183" i="4"/>
  <c r="G3183" i="4" s="1"/>
  <c r="I3184" i="4"/>
  <c r="G3184" i="4" s="1"/>
  <c r="I3185" i="4"/>
  <c r="G3185" i="4" s="1"/>
  <c r="I3186" i="4"/>
  <c r="G3186" i="4" s="1"/>
  <c r="I3187" i="4"/>
  <c r="G3187" i="4" s="1"/>
  <c r="I3188" i="4"/>
  <c r="G3188" i="4" s="1"/>
  <c r="I3189" i="4"/>
  <c r="G3189" i="4" s="1"/>
  <c r="I3190" i="4"/>
  <c r="G3190" i="4" s="1"/>
  <c r="I3191" i="4"/>
  <c r="G3191" i="4" s="1"/>
  <c r="I3192" i="4"/>
  <c r="G3192" i="4" s="1"/>
  <c r="I3193" i="4"/>
  <c r="G3193" i="4" s="1"/>
  <c r="I3194" i="4"/>
  <c r="G3194" i="4" s="1"/>
  <c r="I3195" i="4"/>
  <c r="G3195" i="4" s="1"/>
  <c r="I3196" i="4"/>
  <c r="G3196" i="4" s="1"/>
  <c r="I3197" i="4"/>
  <c r="G3197" i="4" s="1"/>
  <c r="I3198" i="4"/>
  <c r="G3198" i="4" s="1"/>
  <c r="I3199" i="4"/>
  <c r="G3199" i="4" s="1"/>
  <c r="I3200" i="4"/>
  <c r="G3200" i="4" s="1"/>
  <c r="I3201" i="4"/>
  <c r="G3201" i="4" s="1"/>
  <c r="I3202" i="4"/>
  <c r="G3202" i="4" s="1"/>
  <c r="I3203" i="4"/>
  <c r="G3203" i="4" s="1"/>
  <c r="I3204" i="4"/>
  <c r="G3204" i="4" s="1"/>
  <c r="I3205" i="4"/>
  <c r="G3205" i="4" s="1"/>
  <c r="I3206" i="4"/>
  <c r="G3206" i="4" s="1"/>
  <c r="I3207" i="4"/>
  <c r="G3207" i="4" s="1"/>
  <c r="I3208" i="4"/>
  <c r="G3208" i="4" s="1"/>
  <c r="I3209" i="4"/>
  <c r="G3209" i="4" s="1"/>
  <c r="I3210" i="4"/>
  <c r="G3210" i="4" s="1"/>
  <c r="I3211" i="4"/>
  <c r="G3211" i="4" s="1"/>
  <c r="I3212" i="4"/>
  <c r="G3212" i="4" s="1"/>
  <c r="I3213" i="4"/>
  <c r="G3213" i="4" s="1"/>
  <c r="I3214" i="4"/>
  <c r="G3214" i="4" s="1"/>
  <c r="I3215" i="4"/>
  <c r="G3215" i="4" s="1"/>
  <c r="I3216" i="4"/>
  <c r="G3216" i="4" s="1"/>
  <c r="I3217" i="4"/>
  <c r="G3217" i="4" s="1"/>
  <c r="I3218" i="4"/>
  <c r="G3218" i="4" s="1"/>
  <c r="I3219" i="4"/>
  <c r="G3219" i="4" s="1"/>
  <c r="I3220" i="4"/>
  <c r="G3220" i="4" s="1"/>
  <c r="I3221" i="4"/>
  <c r="G3221" i="4" s="1"/>
  <c r="I3222" i="4"/>
  <c r="G3222" i="4" s="1"/>
  <c r="I3223" i="4"/>
  <c r="G3223" i="4" s="1"/>
  <c r="I3224" i="4"/>
  <c r="G3224" i="4" s="1"/>
  <c r="I3225" i="4"/>
  <c r="G3225" i="4" s="1"/>
  <c r="I3226" i="4"/>
  <c r="G3226" i="4" s="1"/>
  <c r="I3227" i="4"/>
  <c r="G3227" i="4" s="1"/>
  <c r="I3228" i="4"/>
  <c r="G3228" i="4" s="1"/>
  <c r="I3229" i="4"/>
  <c r="G3229" i="4" s="1"/>
  <c r="I3230" i="4"/>
  <c r="G3230" i="4" s="1"/>
  <c r="I3231" i="4"/>
  <c r="G3231" i="4" s="1"/>
  <c r="I3232" i="4"/>
  <c r="G3232" i="4" s="1"/>
  <c r="I3233" i="4"/>
  <c r="G3233" i="4" s="1"/>
  <c r="I3234" i="4"/>
  <c r="G3234" i="4" s="1"/>
  <c r="I3235" i="4"/>
  <c r="G3235" i="4" s="1"/>
  <c r="I3236" i="4"/>
  <c r="G3236" i="4" s="1"/>
  <c r="I3237" i="4"/>
  <c r="G3237" i="4" s="1"/>
  <c r="I3238" i="4"/>
  <c r="G3238" i="4" s="1"/>
  <c r="I3239" i="4"/>
  <c r="G3239" i="4" s="1"/>
  <c r="I3240" i="4"/>
  <c r="G3240" i="4" s="1"/>
  <c r="I3241" i="4"/>
  <c r="G3241" i="4" s="1"/>
  <c r="I3242" i="4"/>
  <c r="G3242" i="4" s="1"/>
  <c r="I3243" i="4"/>
  <c r="G3243" i="4" s="1"/>
  <c r="I3244" i="4"/>
  <c r="G3244" i="4" s="1"/>
  <c r="I3245" i="4"/>
  <c r="G3245" i="4" s="1"/>
  <c r="I3246" i="4"/>
  <c r="G3246" i="4" s="1"/>
  <c r="I3247" i="4"/>
  <c r="G3247" i="4" s="1"/>
  <c r="I3248" i="4"/>
  <c r="G3248" i="4" s="1"/>
  <c r="I3249" i="4"/>
  <c r="G3249" i="4" s="1"/>
  <c r="I3250" i="4"/>
  <c r="G3250" i="4" s="1"/>
  <c r="I3251" i="4"/>
  <c r="G3251" i="4" s="1"/>
  <c r="I3252" i="4"/>
  <c r="G3252" i="4" s="1"/>
  <c r="I3253" i="4"/>
  <c r="G3253" i="4" s="1"/>
  <c r="I3254" i="4"/>
  <c r="G3254" i="4" s="1"/>
  <c r="I3255" i="4"/>
  <c r="G3255" i="4" s="1"/>
  <c r="I3256" i="4"/>
  <c r="G3256" i="4" s="1"/>
  <c r="I3257" i="4"/>
  <c r="G3257" i="4" s="1"/>
  <c r="I3258" i="4"/>
  <c r="G3258" i="4" s="1"/>
  <c r="I3259" i="4"/>
  <c r="G3259" i="4" s="1"/>
  <c r="I3260" i="4"/>
  <c r="G3260" i="4" s="1"/>
  <c r="I3261" i="4"/>
  <c r="G3261" i="4" s="1"/>
  <c r="I3262" i="4"/>
  <c r="G3262" i="4" s="1"/>
  <c r="I3263" i="4"/>
  <c r="G3263" i="4" s="1"/>
  <c r="I3264" i="4"/>
  <c r="G3264" i="4" s="1"/>
  <c r="I3265" i="4"/>
  <c r="G3265" i="4" s="1"/>
  <c r="I3266" i="4"/>
  <c r="G3266" i="4" s="1"/>
  <c r="I3267" i="4"/>
  <c r="G3267" i="4" s="1"/>
  <c r="I3268" i="4"/>
  <c r="G3268" i="4" s="1"/>
  <c r="I3269" i="4"/>
  <c r="G3269" i="4" s="1"/>
  <c r="I3270" i="4"/>
  <c r="G3270" i="4" s="1"/>
  <c r="I3271" i="4"/>
  <c r="G3271" i="4" s="1"/>
  <c r="I3272" i="4"/>
  <c r="G3272" i="4" s="1"/>
  <c r="I3273" i="4"/>
  <c r="G3273" i="4" s="1"/>
  <c r="I3274" i="4"/>
  <c r="G3274" i="4" s="1"/>
  <c r="I3275" i="4"/>
  <c r="G3275" i="4" s="1"/>
  <c r="I3276" i="4"/>
  <c r="G3276" i="4" s="1"/>
  <c r="I3277" i="4"/>
  <c r="G3277" i="4" s="1"/>
  <c r="I3278" i="4"/>
  <c r="G3278" i="4" s="1"/>
  <c r="I3279" i="4"/>
  <c r="G3279" i="4" s="1"/>
  <c r="I3280" i="4"/>
  <c r="G3280" i="4" s="1"/>
  <c r="I3281" i="4"/>
  <c r="G3281" i="4" s="1"/>
  <c r="I3282" i="4"/>
  <c r="G3282" i="4" s="1"/>
  <c r="I3283" i="4"/>
  <c r="G3283" i="4" s="1"/>
  <c r="I3284" i="4"/>
  <c r="G3284" i="4" s="1"/>
  <c r="I3285" i="4"/>
  <c r="G3285" i="4" s="1"/>
  <c r="I3286" i="4"/>
  <c r="G3286" i="4" s="1"/>
  <c r="I3287" i="4"/>
  <c r="G3287" i="4" s="1"/>
  <c r="I3288" i="4"/>
  <c r="G3288" i="4" s="1"/>
  <c r="I3289" i="4"/>
  <c r="G3289" i="4" s="1"/>
  <c r="I3290" i="4"/>
  <c r="G3290" i="4" s="1"/>
  <c r="I3291" i="4"/>
  <c r="G3291" i="4" s="1"/>
  <c r="I3292" i="4"/>
  <c r="G3292" i="4" s="1"/>
  <c r="I3293" i="4"/>
  <c r="G3293" i="4" s="1"/>
  <c r="I3294" i="4"/>
  <c r="G3294" i="4" s="1"/>
  <c r="I3295" i="4"/>
  <c r="G3295" i="4" s="1"/>
  <c r="I3296" i="4"/>
  <c r="G3296" i="4" s="1"/>
  <c r="I3297" i="4"/>
  <c r="G3297" i="4" s="1"/>
  <c r="I3298" i="4"/>
  <c r="G3298" i="4" s="1"/>
  <c r="I3299" i="4"/>
  <c r="G3299" i="4" s="1"/>
  <c r="I3300" i="4"/>
  <c r="G3300" i="4" s="1"/>
  <c r="I3301" i="4"/>
  <c r="G3301" i="4" s="1"/>
  <c r="I3302" i="4"/>
  <c r="G3302" i="4" s="1"/>
  <c r="I3303" i="4"/>
  <c r="G3303" i="4" s="1"/>
  <c r="I3304" i="4"/>
  <c r="G3304" i="4" s="1"/>
  <c r="I3305" i="4"/>
  <c r="G3305" i="4" s="1"/>
  <c r="I3306" i="4"/>
  <c r="G3306" i="4" s="1"/>
  <c r="I3307" i="4"/>
  <c r="G3307" i="4" s="1"/>
  <c r="I3308" i="4"/>
  <c r="G3308" i="4" s="1"/>
  <c r="I3309" i="4"/>
  <c r="G3309" i="4" s="1"/>
  <c r="I3310" i="4"/>
  <c r="G3310" i="4" s="1"/>
  <c r="I3311" i="4"/>
  <c r="G3311" i="4" s="1"/>
  <c r="I3312" i="4"/>
  <c r="G3312" i="4" s="1"/>
  <c r="I3313" i="4"/>
  <c r="G3313" i="4" s="1"/>
  <c r="I3314" i="4"/>
  <c r="G3314" i="4" s="1"/>
  <c r="I3315" i="4"/>
  <c r="G3315" i="4" s="1"/>
  <c r="I3316" i="4"/>
  <c r="G3316" i="4" s="1"/>
  <c r="I3317" i="4"/>
  <c r="G3317" i="4" s="1"/>
  <c r="I3318" i="4"/>
  <c r="G3318" i="4" s="1"/>
  <c r="I3319" i="4"/>
  <c r="G3319" i="4" s="1"/>
  <c r="I3320" i="4"/>
  <c r="G3320" i="4" s="1"/>
  <c r="I3321" i="4"/>
  <c r="G3321" i="4" s="1"/>
  <c r="I3322" i="4"/>
  <c r="G3322" i="4" s="1"/>
  <c r="I3323" i="4"/>
  <c r="G3323" i="4" s="1"/>
  <c r="I3324" i="4"/>
  <c r="G3324" i="4" s="1"/>
  <c r="I3325" i="4"/>
  <c r="G3325" i="4" s="1"/>
  <c r="I3326" i="4"/>
  <c r="G3326" i="4" s="1"/>
  <c r="I3327" i="4"/>
  <c r="G3327" i="4" s="1"/>
  <c r="I3328" i="4"/>
  <c r="G3328" i="4" s="1"/>
  <c r="I3329" i="4"/>
  <c r="G3329" i="4" s="1"/>
  <c r="I3330" i="4"/>
  <c r="G3330" i="4" s="1"/>
  <c r="I3331" i="4"/>
  <c r="G3331" i="4" s="1"/>
  <c r="I3332" i="4"/>
  <c r="G3332" i="4" s="1"/>
  <c r="I3333" i="4"/>
  <c r="G3333" i="4" s="1"/>
  <c r="I3334" i="4"/>
  <c r="G3334" i="4" s="1"/>
  <c r="I3335" i="4"/>
  <c r="G3335" i="4" s="1"/>
  <c r="I3336" i="4"/>
  <c r="G3336" i="4" s="1"/>
  <c r="I3337" i="4"/>
  <c r="G3337" i="4" s="1"/>
  <c r="I3338" i="4"/>
  <c r="G3338" i="4" s="1"/>
  <c r="I3339" i="4"/>
  <c r="G3339" i="4" s="1"/>
  <c r="I3340" i="4"/>
  <c r="G3340" i="4" s="1"/>
  <c r="I3341" i="4"/>
  <c r="G3341" i="4" s="1"/>
  <c r="I3342" i="4"/>
  <c r="G3342" i="4" s="1"/>
  <c r="I3343" i="4"/>
  <c r="G3343" i="4" s="1"/>
  <c r="I3344" i="4"/>
  <c r="G3344" i="4" s="1"/>
  <c r="I3345" i="4"/>
  <c r="G3345" i="4" s="1"/>
  <c r="I3346" i="4"/>
  <c r="G3346" i="4" s="1"/>
  <c r="I3347" i="4"/>
  <c r="G3347" i="4" s="1"/>
  <c r="I3348" i="4"/>
  <c r="G3348" i="4" s="1"/>
  <c r="I3349" i="4"/>
  <c r="G3349" i="4" s="1"/>
  <c r="I3350" i="4"/>
  <c r="G3350" i="4" s="1"/>
  <c r="I3351" i="4"/>
  <c r="G3351" i="4" s="1"/>
  <c r="I3352" i="4"/>
  <c r="G3352" i="4" s="1"/>
  <c r="I3353" i="4"/>
  <c r="G3353" i="4" s="1"/>
  <c r="I3354" i="4"/>
  <c r="G3354" i="4" s="1"/>
  <c r="I3355" i="4"/>
  <c r="G3355" i="4" s="1"/>
  <c r="I3356" i="4"/>
  <c r="G3356" i="4" s="1"/>
  <c r="I3357" i="4"/>
  <c r="G3357" i="4" s="1"/>
  <c r="I3358" i="4"/>
  <c r="G3358" i="4" s="1"/>
  <c r="I3359" i="4"/>
  <c r="G3359" i="4" s="1"/>
  <c r="I3360" i="4"/>
  <c r="G3360" i="4" s="1"/>
  <c r="I3361" i="4"/>
  <c r="G3361" i="4" s="1"/>
  <c r="I3362" i="4"/>
  <c r="G3362" i="4" s="1"/>
  <c r="I3363" i="4"/>
  <c r="G3363" i="4" s="1"/>
  <c r="I3364" i="4"/>
  <c r="G3364" i="4" s="1"/>
  <c r="I3365" i="4"/>
  <c r="G3365" i="4" s="1"/>
  <c r="I3366" i="4"/>
  <c r="G3366" i="4" s="1"/>
  <c r="I3367" i="4"/>
  <c r="G3367" i="4" s="1"/>
  <c r="I3368" i="4"/>
  <c r="G3368" i="4" s="1"/>
  <c r="I3369" i="4"/>
  <c r="G3369" i="4" s="1"/>
  <c r="I3370" i="4"/>
  <c r="G3370" i="4" s="1"/>
  <c r="I3371" i="4"/>
  <c r="G3371" i="4" s="1"/>
  <c r="I3372" i="4"/>
  <c r="G3372" i="4" s="1"/>
  <c r="I3373" i="4"/>
  <c r="G3373" i="4" s="1"/>
  <c r="I3374" i="4"/>
  <c r="G3374" i="4" s="1"/>
  <c r="I3375" i="4"/>
  <c r="G3375" i="4" s="1"/>
  <c r="I3376" i="4"/>
  <c r="G3376" i="4" s="1"/>
  <c r="I3377" i="4"/>
  <c r="G3377" i="4" s="1"/>
  <c r="I3378" i="4"/>
  <c r="G3378" i="4" s="1"/>
  <c r="I3379" i="4"/>
  <c r="G3379" i="4" s="1"/>
  <c r="I3380" i="4"/>
  <c r="G3380" i="4" s="1"/>
  <c r="I3381" i="4"/>
  <c r="G3381" i="4" s="1"/>
  <c r="I3382" i="4"/>
  <c r="G3382" i="4" s="1"/>
  <c r="I3383" i="4"/>
  <c r="G3383" i="4" s="1"/>
  <c r="I3384" i="4"/>
  <c r="G3384" i="4" s="1"/>
  <c r="I3385" i="4"/>
  <c r="G3385" i="4" s="1"/>
  <c r="I3386" i="4"/>
  <c r="G3386" i="4" s="1"/>
  <c r="I3387" i="4"/>
  <c r="G3387" i="4" s="1"/>
  <c r="I3388" i="4"/>
  <c r="G3388" i="4" s="1"/>
  <c r="I3389" i="4"/>
  <c r="G3389" i="4" s="1"/>
  <c r="I3390" i="4"/>
  <c r="G3390" i="4" s="1"/>
  <c r="I3391" i="4"/>
  <c r="G3391" i="4" s="1"/>
  <c r="I3392" i="4"/>
  <c r="G3392" i="4" s="1"/>
  <c r="I3393" i="4"/>
  <c r="G3393" i="4" s="1"/>
  <c r="I3394" i="4"/>
  <c r="G3394" i="4" s="1"/>
  <c r="I3395" i="4"/>
  <c r="G3395" i="4" s="1"/>
  <c r="I3396" i="4"/>
  <c r="G3396" i="4" s="1"/>
  <c r="I3397" i="4"/>
  <c r="G3397" i="4" s="1"/>
  <c r="I3398" i="4"/>
  <c r="G3398" i="4" s="1"/>
  <c r="I3399" i="4"/>
  <c r="G3399" i="4" s="1"/>
  <c r="I3400" i="4"/>
  <c r="G3400" i="4" s="1"/>
  <c r="I3401" i="4"/>
  <c r="G3401" i="4" s="1"/>
  <c r="I3402" i="4"/>
  <c r="G3402" i="4" s="1"/>
  <c r="I3403" i="4"/>
  <c r="G3403" i="4" s="1"/>
  <c r="I3404" i="4"/>
  <c r="G3404" i="4" s="1"/>
  <c r="I3405" i="4"/>
  <c r="G3405" i="4" s="1"/>
  <c r="I3406" i="4"/>
  <c r="G3406" i="4" s="1"/>
  <c r="I3407" i="4"/>
  <c r="G3407" i="4" s="1"/>
  <c r="I3408" i="4"/>
  <c r="G3408" i="4" s="1"/>
  <c r="I3409" i="4"/>
  <c r="G3409" i="4" s="1"/>
  <c r="I3410" i="4"/>
  <c r="G3410" i="4" s="1"/>
  <c r="I3411" i="4"/>
  <c r="G3411" i="4" s="1"/>
  <c r="I3412" i="4"/>
  <c r="G3412" i="4" s="1"/>
  <c r="I3413" i="4"/>
  <c r="G3413" i="4" s="1"/>
  <c r="I3414" i="4"/>
  <c r="G3414" i="4" s="1"/>
  <c r="I3415" i="4"/>
  <c r="G3415" i="4" s="1"/>
  <c r="I3416" i="4"/>
  <c r="G3416" i="4" s="1"/>
  <c r="I3417" i="4"/>
  <c r="G3417" i="4" s="1"/>
  <c r="I3418" i="4"/>
  <c r="G3418" i="4" s="1"/>
  <c r="I3419" i="4"/>
  <c r="G3419" i="4" s="1"/>
  <c r="I3420" i="4"/>
  <c r="G3420" i="4" s="1"/>
  <c r="I3421" i="4"/>
  <c r="G3421" i="4" s="1"/>
  <c r="I3422" i="4"/>
  <c r="G3422" i="4" s="1"/>
  <c r="I3423" i="4"/>
  <c r="G3423" i="4" s="1"/>
  <c r="I3424" i="4"/>
  <c r="G3424" i="4" s="1"/>
  <c r="I3425" i="4"/>
  <c r="G3425" i="4" s="1"/>
  <c r="I3426" i="4"/>
  <c r="G3426" i="4" s="1"/>
  <c r="I3427" i="4"/>
  <c r="G3427" i="4" s="1"/>
  <c r="I3428" i="4"/>
  <c r="G3428" i="4" s="1"/>
  <c r="I3429" i="4"/>
  <c r="G3429" i="4" s="1"/>
  <c r="I3430" i="4"/>
  <c r="G3430" i="4" s="1"/>
  <c r="I3431" i="4"/>
  <c r="G3431" i="4" s="1"/>
  <c r="I3432" i="4"/>
  <c r="G3432" i="4" s="1"/>
  <c r="I3433" i="4"/>
  <c r="G3433" i="4" s="1"/>
  <c r="I3434" i="4"/>
  <c r="G3434" i="4" s="1"/>
  <c r="I3435" i="4"/>
  <c r="G3435" i="4" s="1"/>
  <c r="I3436" i="4"/>
  <c r="G3436" i="4" s="1"/>
  <c r="I3437" i="4"/>
  <c r="G3437" i="4" s="1"/>
  <c r="I3438" i="4"/>
  <c r="G3438" i="4" s="1"/>
  <c r="I3439" i="4"/>
  <c r="G3439" i="4" s="1"/>
  <c r="I3440" i="4"/>
  <c r="G3440" i="4" s="1"/>
  <c r="I3441" i="4"/>
  <c r="G3441" i="4" s="1"/>
  <c r="I3442" i="4"/>
  <c r="G3442" i="4" s="1"/>
  <c r="I3443" i="4"/>
  <c r="G3443" i="4" s="1"/>
  <c r="I3444" i="4"/>
  <c r="G3444" i="4" s="1"/>
  <c r="I3445" i="4"/>
  <c r="G3445" i="4" s="1"/>
  <c r="I3446" i="4"/>
  <c r="G3446" i="4" s="1"/>
  <c r="I3447" i="4"/>
  <c r="G3447" i="4" s="1"/>
  <c r="I3448" i="4"/>
  <c r="G3448" i="4" s="1"/>
  <c r="I3449" i="4"/>
  <c r="G3449" i="4" s="1"/>
  <c r="I3450" i="4"/>
  <c r="G3450" i="4" s="1"/>
  <c r="I3451" i="4"/>
  <c r="G3451" i="4" s="1"/>
  <c r="I3452" i="4"/>
  <c r="G3452" i="4" s="1"/>
  <c r="I3453" i="4"/>
  <c r="G3453" i="4" s="1"/>
  <c r="I3454" i="4"/>
  <c r="G3454" i="4" s="1"/>
  <c r="I3455" i="4"/>
  <c r="G3455" i="4" s="1"/>
  <c r="I3456" i="4"/>
  <c r="G3456" i="4" s="1"/>
  <c r="I3457" i="4"/>
  <c r="G3457" i="4" s="1"/>
  <c r="I3458" i="4"/>
  <c r="G3458" i="4" s="1"/>
  <c r="I3459" i="4"/>
  <c r="G3459" i="4" s="1"/>
  <c r="I3460" i="4"/>
  <c r="G3460" i="4" s="1"/>
  <c r="I3461" i="4"/>
  <c r="G3461" i="4" s="1"/>
  <c r="I3462" i="4"/>
  <c r="G3462" i="4" s="1"/>
  <c r="I3463" i="4"/>
  <c r="G3463" i="4" s="1"/>
  <c r="I3464" i="4"/>
  <c r="G3464" i="4" s="1"/>
  <c r="I3465" i="4"/>
  <c r="G3465" i="4" s="1"/>
  <c r="I3466" i="4"/>
  <c r="G3466" i="4" s="1"/>
  <c r="I3467" i="4"/>
  <c r="G3467" i="4" s="1"/>
  <c r="I3468" i="4"/>
  <c r="G3468" i="4" s="1"/>
  <c r="I3469" i="4"/>
  <c r="G3469" i="4" s="1"/>
  <c r="I3470" i="4"/>
  <c r="G3470" i="4" s="1"/>
  <c r="I3471" i="4"/>
  <c r="G3471" i="4" s="1"/>
  <c r="I3472" i="4"/>
  <c r="G3472" i="4" s="1"/>
  <c r="I3473" i="4"/>
  <c r="G3473" i="4" s="1"/>
  <c r="I3474" i="4"/>
  <c r="G3474" i="4" s="1"/>
  <c r="I3475" i="4"/>
  <c r="G3475" i="4" s="1"/>
  <c r="I3476" i="4"/>
  <c r="G3476" i="4" s="1"/>
  <c r="I3477" i="4"/>
  <c r="G3477" i="4" s="1"/>
  <c r="I3478" i="4"/>
  <c r="G3478" i="4" s="1"/>
  <c r="I3479" i="4"/>
  <c r="G3479" i="4" s="1"/>
  <c r="I3480" i="4"/>
  <c r="G3480" i="4" s="1"/>
  <c r="I3481" i="4"/>
  <c r="G3481" i="4" s="1"/>
  <c r="I3482" i="4"/>
  <c r="G3482" i="4" s="1"/>
  <c r="I3483" i="4"/>
  <c r="G3483" i="4" s="1"/>
  <c r="I3484" i="4"/>
  <c r="G3484" i="4" s="1"/>
  <c r="I3485" i="4"/>
  <c r="G3485" i="4" s="1"/>
  <c r="I3486" i="4"/>
  <c r="G3486" i="4" s="1"/>
  <c r="I3487" i="4"/>
  <c r="G3487" i="4" s="1"/>
  <c r="I3488" i="4"/>
  <c r="G3488" i="4" s="1"/>
  <c r="I3489" i="4"/>
  <c r="G3489" i="4" s="1"/>
  <c r="I3490" i="4"/>
  <c r="G3490" i="4" s="1"/>
  <c r="I3491" i="4"/>
  <c r="G3491" i="4" s="1"/>
  <c r="I3492" i="4"/>
  <c r="G3492" i="4" s="1"/>
  <c r="I3493" i="4"/>
  <c r="G3493" i="4" s="1"/>
  <c r="I3494" i="4"/>
  <c r="G3494" i="4" s="1"/>
  <c r="I3495" i="4"/>
  <c r="G3495" i="4" s="1"/>
  <c r="I3496" i="4"/>
  <c r="G3496" i="4" s="1"/>
  <c r="I3497" i="4"/>
  <c r="G3497" i="4" s="1"/>
  <c r="I3498" i="4"/>
  <c r="G3498" i="4" s="1"/>
  <c r="I3499" i="4"/>
  <c r="G3499" i="4" s="1"/>
  <c r="I3500" i="4"/>
  <c r="G3500" i="4" s="1"/>
  <c r="I3501" i="4"/>
  <c r="G3501" i="4" s="1"/>
  <c r="I3502" i="4"/>
  <c r="G3502" i="4" s="1"/>
  <c r="I3503" i="4"/>
  <c r="G3503" i="4" s="1"/>
  <c r="I3504" i="4"/>
  <c r="G3504" i="4" s="1"/>
  <c r="I3505" i="4"/>
  <c r="G3505" i="4" s="1"/>
  <c r="I3506" i="4"/>
  <c r="G3506" i="4" s="1"/>
  <c r="I3507" i="4"/>
  <c r="G3507" i="4" s="1"/>
  <c r="I3508" i="4"/>
  <c r="G3508" i="4" s="1"/>
  <c r="I3509" i="4"/>
  <c r="G3509" i="4" s="1"/>
  <c r="I3510" i="4"/>
  <c r="G3510" i="4" s="1"/>
  <c r="I3511" i="4"/>
  <c r="G3511" i="4" s="1"/>
  <c r="I3512" i="4"/>
  <c r="G3512" i="4" s="1"/>
  <c r="I3513" i="4"/>
  <c r="G3513" i="4" s="1"/>
  <c r="I3514" i="4"/>
  <c r="G3514" i="4" s="1"/>
  <c r="I3515" i="4"/>
  <c r="G3515" i="4" s="1"/>
  <c r="I3516" i="4"/>
  <c r="G3516" i="4" s="1"/>
  <c r="I3517" i="4"/>
  <c r="G3517" i="4" s="1"/>
  <c r="I3518" i="4"/>
  <c r="G3518" i="4" s="1"/>
  <c r="I3519" i="4"/>
  <c r="G3519" i="4" s="1"/>
  <c r="I3520" i="4"/>
  <c r="G3520" i="4" s="1"/>
  <c r="I3521" i="4"/>
  <c r="G3521" i="4" s="1"/>
  <c r="I3522" i="4"/>
  <c r="G3522" i="4" s="1"/>
  <c r="I3523" i="4"/>
  <c r="G3523" i="4" s="1"/>
  <c r="I3524" i="4"/>
  <c r="G3524" i="4" s="1"/>
  <c r="I3525" i="4"/>
  <c r="G3525" i="4" s="1"/>
  <c r="I3526" i="4"/>
  <c r="G3526" i="4" s="1"/>
  <c r="I3527" i="4"/>
  <c r="G3527" i="4" s="1"/>
  <c r="I3528" i="4"/>
  <c r="G3528" i="4" s="1"/>
  <c r="I3529" i="4"/>
  <c r="G3529" i="4" s="1"/>
  <c r="I3530" i="4"/>
  <c r="G3530" i="4" s="1"/>
  <c r="I3531" i="4"/>
  <c r="G3531" i="4" s="1"/>
  <c r="I3532" i="4"/>
  <c r="G3532" i="4" s="1"/>
  <c r="I3533" i="4"/>
  <c r="G3533" i="4" s="1"/>
  <c r="I3534" i="4"/>
  <c r="G3534" i="4" s="1"/>
  <c r="I3535" i="4"/>
  <c r="G3535" i="4" s="1"/>
  <c r="I3536" i="4"/>
  <c r="G3536" i="4" s="1"/>
  <c r="I3537" i="4"/>
  <c r="G3537" i="4" s="1"/>
  <c r="I3538" i="4"/>
  <c r="G3538" i="4" s="1"/>
  <c r="I3539" i="4"/>
  <c r="G3539" i="4" s="1"/>
  <c r="I3540" i="4"/>
  <c r="G3540" i="4" s="1"/>
  <c r="I3541" i="4"/>
  <c r="G3541" i="4" s="1"/>
  <c r="I3542" i="4"/>
  <c r="G3542" i="4" s="1"/>
  <c r="I3543" i="4"/>
  <c r="G3543" i="4" s="1"/>
  <c r="I3544" i="4"/>
  <c r="G3544" i="4" s="1"/>
  <c r="I3545" i="4"/>
  <c r="G3545" i="4" s="1"/>
  <c r="I3546" i="4"/>
  <c r="G3546" i="4" s="1"/>
  <c r="I3547" i="4"/>
  <c r="G3547" i="4" s="1"/>
  <c r="I3548" i="4"/>
  <c r="G3548" i="4" s="1"/>
  <c r="I3549" i="4"/>
  <c r="G3549" i="4" s="1"/>
  <c r="I3550" i="4"/>
  <c r="G3550" i="4" s="1"/>
  <c r="I3551" i="4"/>
  <c r="G3551" i="4" s="1"/>
  <c r="I3552" i="4"/>
  <c r="G3552" i="4" s="1"/>
  <c r="I3553" i="4"/>
  <c r="G3553" i="4" s="1"/>
  <c r="I3554" i="4"/>
  <c r="G3554" i="4" s="1"/>
  <c r="I3555" i="4"/>
  <c r="G3555" i="4" s="1"/>
  <c r="I3556" i="4"/>
  <c r="G3556" i="4" s="1"/>
  <c r="I3557" i="4"/>
  <c r="G3557" i="4" s="1"/>
  <c r="I3558" i="4"/>
  <c r="G3558" i="4" s="1"/>
  <c r="I3559" i="4"/>
  <c r="G3559" i="4" s="1"/>
  <c r="I3560" i="4"/>
  <c r="G3560" i="4" s="1"/>
  <c r="I3561" i="4"/>
  <c r="G3561" i="4" s="1"/>
  <c r="I3562" i="4"/>
  <c r="G3562" i="4" s="1"/>
  <c r="I3563" i="4"/>
  <c r="G3563" i="4" s="1"/>
  <c r="I3564" i="4"/>
  <c r="G3564" i="4" s="1"/>
  <c r="I3565" i="4"/>
  <c r="G3565" i="4" s="1"/>
  <c r="I3566" i="4"/>
  <c r="G3566" i="4" s="1"/>
  <c r="I3567" i="4"/>
  <c r="G3567" i="4" s="1"/>
  <c r="I3568" i="4"/>
  <c r="G3568" i="4" s="1"/>
  <c r="I3569" i="4"/>
  <c r="G3569" i="4" s="1"/>
  <c r="I3570" i="4"/>
  <c r="G3570" i="4" s="1"/>
  <c r="I3571" i="4"/>
  <c r="G3571" i="4" s="1"/>
  <c r="I3572" i="4"/>
  <c r="G3572" i="4" s="1"/>
  <c r="I3573" i="4"/>
  <c r="G3573" i="4" s="1"/>
  <c r="I3574" i="4"/>
  <c r="G3574" i="4" s="1"/>
  <c r="I3575" i="4"/>
  <c r="G3575" i="4" s="1"/>
  <c r="I3576" i="4"/>
  <c r="G3576" i="4" s="1"/>
  <c r="I3577" i="4"/>
  <c r="G3577" i="4" s="1"/>
  <c r="I3578" i="4"/>
  <c r="G3578" i="4" s="1"/>
  <c r="I3579" i="4"/>
  <c r="G3579" i="4" s="1"/>
  <c r="I3580" i="4"/>
  <c r="G3580" i="4" s="1"/>
  <c r="I3581" i="4"/>
  <c r="G3581" i="4" s="1"/>
  <c r="I3582" i="4"/>
  <c r="G3582" i="4" s="1"/>
  <c r="I3583" i="4"/>
  <c r="G3583" i="4" s="1"/>
  <c r="I3584" i="4"/>
  <c r="G3584" i="4" s="1"/>
  <c r="I3585" i="4"/>
  <c r="G3585" i="4" s="1"/>
  <c r="I3586" i="4"/>
  <c r="G3586" i="4" s="1"/>
  <c r="I3587" i="4"/>
  <c r="G3587" i="4" s="1"/>
  <c r="I3588" i="4"/>
  <c r="G3588" i="4" s="1"/>
  <c r="I3589" i="4"/>
  <c r="G3589" i="4" s="1"/>
  <c r="I3590" i="4"/>
  <c r="G3590" i="4" s="1"/>
  <c r="I3591" i="4"/>
  <c r="G3591" i="4" s="1"/>
  <c r="I3592" i="4"/>
  <c r="G3592" i="4" s="1"/>
  <c r="I3593" i="4"/>
  <c r="G3593" i="4" s="1"/>
  <c r="I3594" i="4"/>
  <c r="G3594" i="4" s="1"/>
  <c r="I3595" i="4"/>
  <c r="G3595" i="4" s="1"/>
  <c r="I3596" i="4"/>
  <c r="G3596" i="4" s="1"/>
  <c r="I3597" i="4"/>
  <c r="G3597" i="4" s="1"/>
  <c r="I3598" i="4"/>
  <c r="G3598" i="4" s="1"/>
  <c r="I3599" i="4"/>
  <c r="G3599" i="4" s="1"/>
  <c r="I3600" i="4"/>
  <c r="G3600" i="4" s="1"/>
  <c r="I3601" i="4"/>
  <c r="G3601" i="4" s="1"/>
  <c r="I3602" i="4"/>
  <c r="G3602" i="4" s="1"/>
  <c r="I3603" i="4"/>
  <c r="G3603" i="4" s="1"/>
  <c r="I3604" i="4"/>
  <c r="G3604" i="4" s="1"/>
  <c r="I3605" i="4"/>
  <c r="G3605" i="4" s="1"/>
  <c r="I3606" i="4"/>
  <c r="G3606" i="4" s="1"/>
  <c r="I3607" i="4"/>
  <c r="G3607" i="4" s="1"/>
  <c r="I3608" i="4"/>
  <c r="G3608" i="4" s="1"/>
  <c r="I3609" i="4"/>
  <c r="G3609" i="4" s="1"/>
  <c r="I3610" i="4"/>
  <c r="G3610" i="4" s="1"/>
  <c r="I3611" i="4"/>
  <c r="G3611" i="4" s="1"/>
  <c r="I3612" i="4"/>
  <c r="G3612" i="4" s="1"/>
  <c r="I3613" i="4"/>
  <c r="G3613" i="4" s="1"/>
  <c r="I3614" i="4"/>
  <c r="G3614" i="4" s="1"/>
  <c r="I3615" i="4"/>
  <c r="G3615" i="4" s="1"/>
  <c r="I3616" i="4"/>
  <c r="G3616" i="4" s="1"/>
  <c r="I3617" i="4"/>
  <c r="G3617" i="4" s="1"/>
  <c r="I3618" i="4"/>
  <c r="G3618" i="4" s="1"/>
  <c r="I3619" i="4"/>
  <c r="G3619" i="4" s="1"/>
  <c r="I3620" i="4"/>
  <c r="G3620" i="4" s="1"/>
  <c r="I3621" i="4"/>
  <c r="G3621" i="4" s="1"/>
  <c r="I3622" i="4"/>
  <c r="G3622" i="4" s="1"/>
  <c r="I3623" i="4"/>
  <c r="G3623" i="4" s="1"/>
  <c r="I3624" i="4"/>
  <c r="G3624" i="4" s="1"/>
  <c r="I3625" i="4"/>
  <c r="G3625" i="4" s="1"/>
  <c r="I3626" i="4"/>
  <c r="G3626" i="4" s="1"/>
  <c r="I3627" i="4"/>
  <c r="G3627" i="4" s="1"/>
  <c r="I3628" i="4"/>
  <c r="G3628" i="4" s="1"/>
  <c r="I3629" i="4"/>
  <c r="G3629" i="4" s="1"/>
  <c r="I3630" i="4"/>
  <c r="G3630" i="4" s="1"/>
  <c r="I3631" i="4"/>
  <c r="G3631" i="4" s="1"/>
  <c r="I3632" i="4"/>
  <c r="G3632" i="4" s="1"/>
  <c r="I3633" i="4"/>
  <c r="G3633" i="4" s="1"/>
  <c r="I3634" i="4"/>
  <c r="G3634" i="4" s="1"/>
  <c r="I3635" i="4"/>
  <c r="G3635" i="4" s="1"/>
  <c r="I3636" i="4"/>
  <c r="G3636" i="4" s="1"/>
  <c r="I3637" i="4"/>
  <c r="G3637" i="4" s="1"/>
  <c r="I3638" i="4"/>
  <c r="G3638" i="4" s="1"/>
  <c r="I3639" i="4"/>
  <c r="G3639" i="4" s="1"/>
  <c r="I3640" i="4"/>
  <c r="G3640" i="4" s="1"/>
  <c r="I3641" i="4"/>
  <c r="G3641" i="4" s="1"/>
  <c r="I3642" i="4"/>
  <c r="G3642" i="4" s="1"/>
  <c r="I3643" i="4"/>
  <c r="G3643" i="4" s="1"/>
  <c r="I3644" i="4"/>
  <c r="G3644" i="4" s="1"/>
  <c r="I3645" i="4"/>
  <c r="G3645" i="4" s="1"/>
  <c r="I3646" i="4"/>
  <c r="G3646" i="4" s="1"/>
  <c r="I3647" i="4"/>
  <c r="G3647" i="4" s="1"/>
  <c r="I3648" i="4"/>
  <c r="G3648" i="4" s="1"/>
  <c r="I3649" i="4"/>
  <c r="G3649" i="4" s="1"/>
  <c r="I3650" i="4"/>
  <c r="G3650" i="4" s="1"/>
  <c r="I3651" i="4"/>
  <c r="G3651" i="4" s="1"/>
  <c r="I3652" i="4"/>
  <c r="G3652" i="4" s="1"/>
  <c r="I3653" i="4"/>
  <c r="G3653" i="4" s="1"/>
  <c r="I3654" i="4"/>
  <c r="G3654" i="4" s="1"/>
  <c r="I3655" i="4"/>
  <c r="G3655" i="4" s="1"/>
  <c r="I3656" i="4"/>
  <c r="G3656" i="4" s="1"/>
  <c r="I3657" i="4"/>
  <c r="G3657" i="4" s="1"/>
  <c r="I3658" i="4"/>
  <c r="G3658" i="4" s="1"/>
  <c r="I3659" i="4"/>
  <c r="G3659" i="4" s="1"/>
  <c r="I3660" i="4"/>
  <c r="G3660" i="4" s="1"/>
  <c r="I3661" i="4"/>
  <c r="G3661" i="4" s="1"/>
  <c r="I3662" i="4"/>
  <c r="G3662" i="4" s="1"/>
  <c r="I3663" i="4"/>
  <c r="G3663" i="4" s="1"/>
  <c r="I3664" i="4"/>
  <c r="G3664" i="4" s="1"/>
  <c r="I3665" i="4"/>
  <c r="G3665" i="4" s="1"/>
  <c r="I3666" i="4"/>
  <c r="G3666" i="4" s="1"/>
  <c r="I3667" i="4"/>
  <c r="G3667" i="4" s="1"/>
  <c r="I3668" i="4"/>
  <c r="G3668" i="4" s="1"/>
  <c r="I3669" i="4"/>
  <c r="G3669" i="4" s="1"/>
  <c r="I3670" i="4"/>
  <c r="G3670" i="4" s="1"/>
  <c r="I3671" i="4"/>
  <c r="G3671" i="4" s="1"/>
  <c r="I3672" i="4"/>
  <c r="G3672" i="4" s="1"/>
  <c r="I3673" i="4"/>
  <c r="G3673" i="4" s="1"/>
  <c r="I3674" i="4"/>
  <c r="G3674" i="4" s="1"/>
  <c r="I3675" i="4"/>
  <c r="G3675" i="4" s="1"/>
  <c r="I3676" i="4"/>
  <c r="G3676" i="4" s="1"/>
  <c r="I3677" i="4"/>
  <c r="G3677" i="4" s="1"/>
  <c r="I3678" i="4"/>
  <c r="G3678" i="4" s="1"/>
  <c r="I3679" i="4"/>
  <c r="G3679" i="4" s="1"/>
  <c r="I3680" i="4"/>
  <c r="G3680" i="4" s="1"/>
  <c r="I3681" i="4"/>
  <c r="G3681" i="4" s="1"/>
  <c r="I3682" i="4"/>
  <c r="G3682" i="4" s="1"/>
  <c r="I3683" i="4"/>
  <c r="G3683" i="4" s="1"/>
  <c r="I3684" i="4"/>
  <c r="G3684" i="4" s="1"/>
  <c r="I3685" i="4"/>
  <c r="G3685" i="4" s="1"/>
  <c r="I3686" i="4"/>
  <c r="G3686" i="4" s="1"/>
  <c r="I3687" i="4"/>
  <c r="G3687" i="4" s="1"/>
  <c r="I3688" i="4"/>
  <c r="G3688" i="4" s="1"/>
  <c r="I3689" i="4"/>
  <c r="G3689" i="4" s="1"/>
  <c r="I3690" i="4"/>
  <c r="G3690" i="4" s="1"/>
  <c r="I3691" i="4"/>
  <c r="G3691" i="4" s="1"/>
  <c r="I3692" i="4"/>
  <c r="G3692" i="4" s="1"/>
  <c r="I3693" i="4"/>
  <c r="G3693" i="4" s="1"/>
  <c r="I3694" i="4"/>
  <c r="G3694" i="4" s="1"/>
  <c r="I3695" i="4"/>
  <c r="G3695" i="4" s="1"/>
  <c r="I3696" i="4"/>
  <c r="G3696" i="4" s="1"/>
  <c r="I3697" i="4"/>
  <c r="G3697" i="4" s="1"/>
  <c r="I3698" i="4"/>
  <c r="G3698" i="4" s="1"/>
  <c r="I3699" i="4"/>
  <c r="G3699" i="4" s="1"/>
  <c r="I3700" i="4"/>
  <c r="G3700" i="4" s="1"/>
  <c r="I3701" i="4"/>
  <c r="G3701" i="4" s="1"/>
  <c r="I3702" i="4"/>
  <c r="G3702" i="4" s="1"/>
  <c r="I3703" i="4"/>
  <c r="G3703" i="4" s="1"/>
  <c r="I3704" i="4"/>
  <c r="G3704" i="4" s="1"/>
  <c r="I3705" i="4"/>
  <c r="G3705" i="4" s="1"/>
  <c r="I3706" i="4"/>
  <c r="G3706" i="4" s="1"/>
  <c r="I3707" i="4"/>
  <c r="G3707" i="4" s="1"/>
  <c r="I3708" i="4"/>
  <c r="G3708" i="4" s="1"/>
  <c r="I3709" i="4"/>
  <c r="G3709" i="4" s="1"/>
  <c r="I3710" i="4"/>
  <c r="G3710" i="4" s="1"/>
  <c r="I3711" i="4"/>
  <c r="G3711" i="4" s="1"/>
  <c r="I3712" i="4"/>
  <c r="G3712" i="4" s="1"/>
  <c r="I3713" i="4"/>
  <c r="G3713" i="4" s="1"/>
  <c r="I3714" i="4"/>
  <c r="G3714" i="4" s="1"/>
  <c r="I3715" i="4"/>
  <c r="G3715" i="4" s="1"/>
  <c r="I3716" i="4"/>
  <c r="G3716" i="4" s="1"/>
  <c r="I3717" i="4"/>
  <c r="G3717" i="4" s="1"/>
  <c r="I3718" i="4"/>
  <c r="G3718" i="4" s="1"/>
  <c r="I3719" i="4"/>
  <c r="G3719" i="4" s="1"/>
  <c r="I3720" i="4"/>
  <c r="G3720" i="4" s="1"/>
  <c r="I3721" i="4"/>
  <c r="G3721" i="4" s="1"/>
  <c r="I3722" i="4"/>
  <c r="G3722" i="4" s="1"/>
  <c r="I3723" i="4"/>
  <c r="G3723" i="4" s="1"/>
  <c r="I3724" i="4"/>
  <c r="G3724" i="4" s="1"/>
  <c r="I3725" i="4"/>
  <c r="G3725" i="4" s="1"/>
  <c r="I3726" i="4"/>
  <c r="G3726" i="4" s="1"/>
  <c r="I3727" i="4"/>
  <c r="G3727" i="4" s="1"/>
  <c r="I3728" i="4"/>
  <c r="G3728" i="4" s="1"/>
  <c r="I3729" i="4"/>
  <c r="G3729" i="4" s="1"/>
  <c r="I3730" i="4"/>
  <c r="G3730" i="4" s="1"/>
  <c r="I3731" i="4"/>
  <c r="G3731" i="4" s="1"/>
  <c r="I3732" i="4"/>
  <c r="G3732" i="4" s="1"/>
  <c r="I3733" i="4"/>
  <c r="G3733" i="4" s="1"/>
  <c r="I3734" i="4"/>
  <c r="G3734" i="4" s="1"/>
  <c r="I3735" i="4"/>
  <c r="G3735" i="4" s="1"/>
  <c r="I3736" i="4"/>
  <c r="G3736" i="4" s="1"/>
  <c r="I3737" i="4"/>
  <c r="G3737" i="4" s="1"/>
  <c r="I3738" i="4"/>
  <c r="G3738" i="4" s="1"/>
  <c r="I3739" i="4"/>
  <c r="G3739" i="4" s="1"/>
  <c r="I3740" i="4"/>
  <c r="G3740" i="4" s="1"/>
  <c r="I3741" i="4"/>
  <c r="G3741" i="4" s="1"/>
  <c r="I3742" i="4"/>
  <c r="G3742" i="4" s="1"/>
  <c r="I3743" i="4"/>
  <c r="G3743" i="4" s="1"/>
  <c r="I3744" i="4"/>
  <c r="G3744" i="4" s="1"/>
  <c r="I3745" i="4"/>
  <c r="G3745" i="4" s="1"/>
  <c r="I3746" i="4"/>
  <c r="G3746" i="4" s="1"/>
  <c r="I3747" i="4"/>
  <c r="G3747" i="4" s="1"/>
  <c r="I3748" i="4"/>
  <c r="G3748" i="4" s="1"/>
  <c r="I3749" i="4"/>
  <c r="G3749" i="4" s="1"/>
  <c r="I3750" i="4"/>
  <c r="G3750" i="4" s="1"/>
  <c r="I3751" i="4"/>
  <c r="G3751" i="4" s="1"/>
  <c r="I3752" i="4"/>
  <c r="G3752" i="4" s="1"/>
  <c r="I3753" i="4"/>
  <c r="G3753" i="4" s="1"/>
  <c r="I3754" i="4"/>
  <c r="G3754" i="4" s="1"/>
  <c r="I3755" i="4"/>
  <c r="G3755" i="4" s="1"/>
  <c r="I3756" i="4"/>
  <c r="G3756" i="4" s="1"/>
  <c r="I3757" i="4"/>
  <c r="G3757" i="4" s="1"/>
  <c r="I3758" i="4"/>
  <c r="G3758" i="4" s="1"/>
  <c r="I3759" i="4"/>
  <c r="G3759" i="4" s="1"/>
  <c r="I3760" i="4"/>
  <c r="G3760" i="4" s="1"/>
  <c r="I3761" i="4"/>
  <c r="G3761" i="4" s="1"/>
  <c r="I3762" i="4"/>
  <c r="G3762" i="4" s="1"/>
  <c r="I3763" i="4"/>
  <c r="G3763" i="4" s="1"/>
  <c r="I3764" i="4"/>
  <c r="G3764" i="4" s="1"/>
  <c r="I3765" i="4"/>
  <c r="G3765" i="4" s="1"/>
  <c r="I3766" i="4"/>
  <c r="G3766" i="4" s="1"/>
  <c r="I3767" i="4"/>
  <c r="G3767" i="4" s="1"/>
  <c r="I3768" i="4"/>
  <c r="G3768" i="4" s="1"/>
  <c r="I3769" i="4"/>
  <c r="G3769" i="4" s="1"/>
  <c r="I3770" i="4"/>
  <c r="G3770" i="4" s="1"/>
  <c r="I3771" i="4"/>
  <c r="G3771" i="4" s="1"/>
  <c r="I3772" i="4"/>
  <c r="G3772" i="4" s="1"/>
  <c r="I3773" i="4"/>
  <c r="G3773" i="4" s="1"/>
  <c r="I3774" i="4"/>
  <c r="G3774" i="4" s="1"/>
  <c r="I3775" i="4"/>
  <c r="G3775" i="4" s="1"/>
  <c r="I3776" i="4"/>
  <c r="G3776" i="4" s="1"/>
  <c r="I3777" i="4"/>
  <c r="G3777" i="4" s="1"/>
  <c r="I3778" i="4"/>
  <c r="G3778" i="4" s="1"/>
  <c r="I3779" i="4"/>
  <c r="G3779" i="4" s="1"/>
  <c r="I3780" i="4"/>
  <c r="G3780" i="4" s="1"/>
  <c r="I3781" i="4"/>
  <c r="G3781" i="4" s="1"/>
  <c r="I3782" i="4"/>
  <c r="G3782" i="4" s="1"/>
  <c r="I3783" i="4"/>
  <c r="G3783" i="4" s="1"/>
  <c r="I3784" i="4"/>
  <c r="G3784" i="4" s="1"/>
  <c r="I3785" i="4"/>
  <c r="G3785" i="4" s="1"/>
  <c r="I3786" i="4"/>
  <c r="G3786" i="4" s="1"/>
  <c r="I3787" i="4"/>
  <c r="G3787" i="4" s="1"/>
  <c r="I3788" i="4"/>
  <c r="G3788" i="4" s="1"/>
  <c r="I3789" i="4"/>
  <c r="G3789" i="4" s="1"/>
  <c r="I3790" i="4"/>
  <c r="G3790" i="4" s="1"/>
  <c r="I3791" i="4"/>
  <c r="G3791" i="4" s="1"/>
  <c r="I3792" i="4"/>
  <c r="G3792" i="4" s="1"/>
  <c r="I3793" i="4"/>
  <c r="G3793" i="4" s="1"/>
  <c r="I3794" i="4"/>
  <c r="G3794" i="4" s="1"/>
  <c r="I3795" i="4"/>
  <c r="G3795" i="4" s="1"/>
  <c r="I3796" i="4"/>
  <c r="G3796" i="4" s="1"/>
  <c r="I3797" i="4"/>
  <c r="G3797" i="4" s="1"/>
  <c r="I3798" i="4"/>
  <c r="G3798" i="4" s="1"/>
  <c r="I3799" i="4"/>
  <c r="G3799" i="4" s="1"/>
  <c r="I3800" i="4"/>
  <c r="G3800" i="4" s="1"/>
  <c r="I3801" i="4"/>
  <c r="G3801" i="4" s="1"/>
  <c r="I3802" i="4"/>
  <c r="G3802" i="4" s="1"/>
  <c r="I3803" i="4"/>
  <c r="G3803" i="4" s="1"/>
  <c r="I3804" i="4"/>
  <c r="G3804" i="4" s="1"/>
  <c r="I3805" i="4"/>
  <c r="G3805" i="4" s="1"/>
  <c r="I3806" i="4"/>
  <c r="G3806" i="4" s="1"/>
  <c r="I3807" i="4"/>
  <c r="G3807" i="4" s="1"/>
  <c r="I3808" i="4"/>
  <c r="G3808" i="4" s="1"/>
  <c r="I3809" i="4"/>
  <c r="G3809" i="4" s="1"/>
  <c r="I3810" i="4"/>
  <c r="G3810" i="4" s="1"/>
  <c r="I3811" i="4"/>
  <c r="G3811" i="4" s="1"/>
  <c r="I3812" i="4"/>
  <c r="G3812" i="4" s="1"/>
  <c r="I3813" i="4"/>
  <c r="G3813" i="4" s="1"/>
  <c r="I3814" i="4"/>
  <c r="G3814" i="4" s="1"/>
  <c r="I3815" i="4"/>
  <c r="G3815" i="4" s="1"/>
  <c r="I3816" i="4"/>
  <c r="G3816" i="4" s="1"/>
  <c r="I3817" i="4"/>
  <c r="G3817" i="4" s="1"/>
  <c r="I3818" i="4"/>
  <c r="G3818" i="4" s="1"/>
  <c r="I3819" i="4"/>
  <c r="G3819" i="4" s="1"/>
  <c r="I3820" i="4"/>
  <c r="G3820" i="4" s="1"/>
  <c r="I3821" i="4"/>
  <c r="G3821" i="4" s="1"/>
  <c r="I3822" i="4"/>
  <c r="G3822" i="4" s="1"/>
  <c r="I3823" i="4"/>
  <c r="G3823" i="4" s="1"/>
  <c r="I3824" i="4"/>
  <c r="G3824" i="4" s="1"/>
  <c r="I3825" i="4"/>
  <c r="G3825" i="4" s="1"/>
  <c r="I3826" i="4"/>
  <c r="G3826" i="4" s="1"/>
  <c r="I3827" i="4"/>
  <c r="G3827" i="4" s="1"/>
  <c r="I3828" i="4"/>
  <c r="G3828" i="4" s="1"/>
  <c r="I3829" i="4"/>
  <c r="G3829" i="4" s="1"/>
  <c r="I3830" i="4"/>
  <c r="G3830" i="4" s="1"/>
  <c r="I3831" i="4"/>
  <c r="G3831" i="4" s="1"/>
  <c r="I3832" i="4"/>
  <c r="G3832" i="4" s="1"/>
  <c r="I3833" i="4"/>
  <c r="G3833" i="4" s="1"/>
  <c r="I3834" i="4"/>
  <c r="G3834" i="4" s="1"/>
  <c r="I3835" i="4"/>
  <c r="G3835" i="4" s="1"/>
  <c r="I3836" i="4"/>
  <c r="G3836" i="4" s="1"/>
  <c r="I3837" i="4"/>
  <c r="G3837" i="4" s="1"/>
  <c r="I3838" i="4"/>
  <c r="G3838" i="4" s="1"/>
  <c r="I3839" i="4"/>
  <c r="G3839" i="4" s="1"/>
  <c r="I3840" i="4"/>
  <c r="G3840" i="4" s="1"/>
  <c r="I3841" i="4"/>
  <c r="G3841" i="4" s="1"/>
  <c r="I3842" i="4"/>
  <c r="G3842" i="4" s="1"/>
  <c r="I3843" i="4"/>
  <c r="G3843" i="4" s="1"/>
  <c r="I3844" i="4"/>
  <c r="G3844" i="4" s="1"/>
  <c r="I3845" i="4"/>
  <c r="G3845" i="4" s="1"/>
  <c r="I3846" i="4"/>
  <c r="G3846" i="4" s="1"/>
  <c r="I3847" i="4"/>
  <c r="G3847" i="4" s="1"/>
  <c r="I3848" i="4"/>
  <c r="G3848" i="4" s="1"/>
  <c r="I3849" i="4"/>
  <c r="G3849" i="4" s="1"/>
  <c r="I3850" i="4"/>
  <c r="G3850" i="4" s="1"/>
  <c r="I3851" i="4"/>
  <c r="G3851" i="4" s="1"/>
  <c r="I3852" i="4"/>
  <c r="G3852" i="4" s="1"/>
  <c r="I3853" i="4"/>
  <c r="G3853" i="4" s="1"/>
  <c r="I3854" i="4"/>
  <c r="G3854" i="4" s="1"/>
  <c r="I3855" i="4"/>
  <c r="G3855" i="4" s="1"/>
  <c r="I3856" i="4"/>
  <c r="G3856" i="4" s="1"/>
  <c r="I3857" i="4"/>
  <c r="G3857" i="4" s="1"/>
  <c r="I3858" i="4"/>
  <c r="G3858" i="4" s="1"/>
  <c r="I3859" i="4"/>
  <c r="G3859" i="4" s="1"/>
  <c r="I3860" i="4"/>
  <c r="G3860" i="4" s="1"/>
  <c r="I3861" i="4"/>
  <c r="G3861" i="4" s="1"/>
  <c r="I3862" i="4"/>
  <c r="G3862" i="4" s="1"/>
  <c r="I3863" i="4"/>
  <c r="G3863" i="4" s="1"/>
  <c r="I3864" i="4"/>
  <c r="G3864" i="4" s="1"/>
  <c r="I3865" i="4"/>
  <c r="G3865" i="4" s="1"/>
  <c r="I3866" i="4"/>
  <c r="G3866" i="4" s="1"/>
  <c r="I3867" i="4"/>
  <c r="G3867" i="4" s="1"/>
  <c r="I3868" i="4"/>
  <c r="G3868" i="4" s="1"/>
  <c r="I3869" i="4"/>
  <c r="G3869" i="4" s="1"/>
  <c r="I3870" i="4"/>
  <c r="G3870" i="4" s="1"/>
  <c r="I3871" i="4"/>
  <c r="G3871" i="4" s="1"/>
  <c r="I3872" i="4"/>
  <c r="G3872" i="4" s="1"/>
  <c r="I3873" i="4"/>
  <c r="G3873" i="4" s="1"/>
  <c r="I3874" i="4"/>
  <c r="G3874" i="4" s="1"/>
  <c r="I3875" i="4"/>
  <c r="G3875" i="4" s="1"/>
  <c r="I3876" i="4"/>
  <c r="G3876" i="4" s="1"/>
  <c r="I3877" i="4"/>
  <c r="G3877" i="4" s="1"/>
  <c r="I3878" i="4"/>
  <c r="G3878" i="4" s="1"/>
  <c r="I3879" i="4"/>
  <c r="G3879" i="4" s="1"/>
  <c r="I3880" i="4"/>
  <c r="G3880" i="4" s="1"/>
  <c r="I3881" i="4"/>
  <c r="G3881" i="4" s="1"/>
  <c r="I3882" i="4"/>
  <c r="G3882" i="4" s="1"/>
  <c r="I3883" i="4"/>
  <c r="G3883" i="4" s="1"/>
  <c r="I3884" i="4"/>
  <c r="G3884" i="4" s="1"/>
  <c r="I3885" i="4"/>
  <c r="G3885" i="4" s="1"/>
  <c r="I3886" i="4"/>
  <c r="G3886" i="4" s="1"/>
  <c r="I3887" i="4"/>
  <c r="G3887" i="4" s="1"/>
  <c r="I3888" i="4"/>
  <c r="G3888" i="4" s="1"/>
  <c r="I3889" i="4"/>
  <c r="G3889" i="4" s="1"/>
  <c r="I3890" i="4"/>
  <c r="G3890" i="4" s="1"/>
  <c r="I3891" i="4"/>
  <c r="G3891" i="4" s="1"/>
  <c r="I3892" i="4"/>
  <c r="G3892" i="4" s="1"/>
  <c r="I3893" i="4"/>
  <c r="G3893" i="4" s="1"/>
  <c r="I3894" i="4"/>
  <c r="G3894" i="4" s="1"/>
  <c r="I3895" i="4"/>
  <c r="G3895" i="4" s="1"/>
  <c r="I3896" i="4"/>
  <c r="G3896" i="4" s="1"/>
  <c r="I3897" i="4"/>
  <c r="G3897" i="4" s="1"/>
  <c r="I3898" i="4"/>
  <c r="G3898" i="4" s="1"/>
  <c r="I3899" i="4"/>
  <c r="G3899" i="4" s="1"/>
  <c r="I3900" i="4"/>
  <c r="G3900" i="4" s="1"/>
  <c r="I3901" i="4"/>
  <c r="G3901" i="4" s="1"/>
  <c r="I3902" i="4"/>
  <c r="G3902" i="4" s="1"/>
  <c r="I3903" i="4"/>
  <c r="G3903" i="4" s="1"/>
  <c r="I3904" i="4"/>
  <c r="G3904" i="4" s="1"/>
  <c r="I3905" i="4"/>
  <c r="G3905" i="4" s="1"/>
  <c r="I3906" i="4"/>
  <c r="G3906" i="4" s="1"/>
  <c r="I3907" i="4"/>
  <c r="G3907" i="4" s="1"/>
  <c r="I3908" i="4"/>
  <c r="G3908" i="4" s="1"/>
  <c r="I3909" i="4"/>
  <c r="G3909" i="4" s="1"/>
  <c r="I3910" i="4"/>
  <c r="G3910" i="4" s="1"/>
  <c r="I3911" i="4"/>
  <c r="G3911" i="4" s="1"/>
  <c r="I3912" i="4"/>
  <c r="G3912" i="4" s="1"/>
  <c r="I3913" i="4"/>
  <c r="G3913" i="4" s="1"/>
  <c r="I3914" i="4"/>
  <c r="G3914" i="4" s="1"/>
  <c r="I3915" i="4"/>
  <c r="G3915" i="4" s="1"/>
  <c r="I3916" i="4"/>
  <c r="G3916" i="4" s="1"/>
  <c r="I3917" i="4"/>
  <c r="G3917" i="4" s="1"/>
  <c r="I3918" i="4"/>
  <c r="G3918" i="4" s="1"/>
  <c r="I3919" i="4"/>
  <c r="G3919" i="4" s="1"/>
  <c r="I3920" i="4"/>
  <c r="G3920" i="4" s="1"/>
  <c r="I3921" i="4"/>
  <c r="G3921" i="4" s="1"/>
  <c r="I3922" i="4"/>
  <c r="G3922" i="4" s="1"/>
  <c r="I3923" i="4"/>
  <c r="G3923" i="4" s="1"/>
  <c r="I3924" i="4"/>
  <c r="G3924" i="4" s="1"/>
  <c r="I3925" i="4"/>
  <c r="G3925" i="4" s="1"/>
  <c r="I3926" i="4"/>
  <c r="G3926" i="4" s="1"/>
  <c r="I3927" i="4"/>
  <c r="G3927" i="4" s="1"/>
  <c r="I3928" i="4"/>
  <c r="G3928" i="4" s="1"/>
  <c r="I3929" i="4"/>
  <c r="G3929" i="4" s="1"/>
  <c r="I3930" i="4"/>
  <c r="G3930" i="4" s="1"/>
  <c r="I3931" i="4"/>
  <c r="G3931" i="4" s="1"/>
  <c r="I3932" i="4"/>
  <c r="G3932" i="4" s="1"/>
  <c r="I3933" i="4"/>
  <c r="G3933" i="4" s="1"/>
  <c r="I3934" i="4"/>
  <c r="G3934" i="4" s="1"/>
  <c r="I3935" i="4"/>
  <c r="G3935" i="4" s="1"/>
  <c r="I3936" i="4"/>
  <c r="G3936" i="4" s="1"/>
  <c r="I3937" i="4"/>
  <c r="G3937" i="4" s="1"/>
  <c r="I3938" i="4"/>
  <c r="G3938" i="4" s="1"/>
  <c r="I3939" i="4"/>
  <c r="G3939" i="4" s="1"/>
  <c r="I3940" i="4"/>
  <c r="G3940" i="4" s="1"/>
  <c r="I3941" i="4"/>
  <c r="G3941" i="4" s="1"/>
  <c r="I3942" i="4"/>
  <c r="G3942" i="4" s="1"/>
  <c r="I3943" i="4"/>
  <c r="G3943" i="4" s="1"/>
  <c r="I3944" i="4"/>
  <c r="G3944" i="4" s="1"/>
  <c r="I3945" i="4"/>
  <c r="G3945" i="4" s="1"/>
  <c r="I3946" i="4"/>
  <c r="G3946" i="4" s="1"/>
  <c r="I3947" i="4"/>
  <c r="G3947" i="4" s="1"/>
  <c r="I3948" i="4"/>
  <c r="G3948" i="4" s="1"/>
  <c r="I3949" i="4"/>
  <c r="G3949" i="4" s="1"/>
  <c r="I3950" i="4"/>
  <c r="G3950" i="4" s="1"/>
  <c r="I3951" i="4"/>
  <c r="G3951" i="4" s="1"/>
  <c r="I3952" i="4"/>
  <c r="G3952" i="4" s="1"/>
  <c r="I3953" i="4"/>
  <c r="G3953" i="4" s="1"/>
  <c r="I3954" i="4"/>
  <c r="G3954" i="4" s="1"/>
  <c r="I3955" i="4"/>
  <c r="G3955" i="4" s="1"/>
  <c r="I3956" i="4"/>
  <c r="G3956" i="4" s="1"/>
  <c r="I3957" i="4"/>
  <c r="G3957" i="4" s="1"/>
  <c r="I3958" i="4"/>
  <c r="G3958" i="4" s="1"/>
  <c r="I3959" i="4"/>
  <c r="G3959" i="4" s="1"/>
  <c r="I3960" i="4"/>
  <c r="G3960" i="4" s="1"/>
  <c r="I3961" i="4"/>
  <c r="G3961" i="4" s="1"/>
  <c r="I3962" i="4"/>
  <c r="G3962" i="4" s="1"/>
  <c r="I3963" i="4"/>
  <c r="G3963" i="4" s="1"/>
  <c r="I3964" i="4"/>
  <c r="G3964" i="4" s="1"/>
  <c r="I3965" i="4"/>
  <c r="G3965" i="4" s="1"/>
  <c r="I3966" i="4"/>
  <c r="G3966" i="4" s="1"/>
  <c r="I3967" i="4"/>
  <c r="G3967" i="4" s="1"/>
  <c r="I3968" i="4"/>
  <c r="G3968" i="4" s="1"/>
  <c r="I3969" i="4"/>
  <c r="G3969" i="4" s="1"/>
  <c r="I3970" i="4"/>
  <c r="G3970" i="4" s="1"/>
  <c r="I3971" i="4"/>
  <c r="G3971" i="4" s="1"/>
  <c r="I3972" i="4"/>
  <c r="G3972" i="4" s="1"/>
  <c r="I3973" i="4"/>
  <c r="G3973" i="4" s="1"/>
  <c r="I3974" i="4"/>
  <c r="G3974" i="4" s="1"/>
  <c r="I3975" i="4"/>
  <c r="G3975" i="4" s="1"/>
  <c r="I3976" i="4"/>
  <c r="G3976" i="4" s="1"/>
  <c r="I3977" i="4"/>
  <c r="G3977" i="4" s="1"/>
  <c r="I3978" i="4"/>
  <c r="G3978" i="4" s="1"/>
  <c r="I3979" i="4"/>
  <c r="G3979" i="4" s="1"/>
  <c r="I3980" i="4"/>
  <c r="G3980" i="4" s="1"/>
  <c r="I3981" i="4"/>
  <c r="G3981" i="4" s="1"/>
  <c r="I3982" i="4"/>
  <c r="G3982" i="4" s="1"/>
  <c r="I3983" i="4"/>
  <c r="G3983" i="4" s="1"/>
  <c r="I3984" i="4"/>
  <c r="G3984" i="4" s="1"/>
  <c r="I3985" i="4"/>
  <c r="G3985" i="4" s="1"/>
  <c r="I3986" i="4"/>
  <c r="G3986" i="4" s="1"/>
  <c r="I3987" i="4"/>
  <c r="G3987" i="4" s="1"/>
  <c r="I3988" i="4"/>
  <c r="G3988" i="4" s="1"/>
  <c r="I3989" i="4"/>
  <c r="G3989" i="4" s="1"/>
  <c r="I3990" i="4"/>
  <c r="G3990" i="4" s="1"/>
  <c r="I3991" i="4"/>
  <c r="G3991" i="4" s="1"/>
  <c r="I3992" i="4"/>
  <c r="G3992" i="4" s="1"/>
  <c r="I3993" i="4"/>
  <c r="G3993" i="4" s="1"/>
  <c r="I3994" i="4"/>
  <c r="G3994" i="4" s="1"/>
  <c r="I3995" i="4"/>
  <c r="G3995" i="4" s="1"/>
  <c r="I3996" i="4"/>
  <c r="G3996" i="4" s="1"/>
  <c r="I3997" i="4"/>
  <c r="G3997" i="4" s="1"/>
  <c r="I3998" i="4"/>
  <c r="G3998" i="4" s="1"/>
  <c r="I3999" i="4"/>
  <c r="G3999" i="4" s="1"/>
  <c r="I4000" i="4"/>
  <c r="G4000" i="4" s="1"/>
  <c r="I4001" i="4"/>
  <c r="G4001" i="4" s="1"/>
  <c r="I4002" i="4"/>
  <c r="G4002" i="4" s="1"/>
  <c r="I4003" i="4"/>
  <c r="G4003" i="4" s="1"/>
  <c r="I4004" i="4"/>
  <c r="G4004" i="4" s="1"/>
  <c r="I4005" i="4"/>
  <c r="G4005" i="4" s="1"/>
  <c r="I4006" i="4"/>
  <c r="G4006" i="4" s="1"/>
  <c r="I4007" i="4"/>
  <c r="G4007" i="4" s="1"/>
  <c r="I4008" i="4"/>
  <c r="G4008" i="4" s="1"/>
  <c r="I4009" i="4"/>
  <c r="G4009" i="4" s="1"/>
  <c r="I4010" i="4"/>
  <c r="G4010" i="4" s="1"/>
  <c r="I4011" i="4"/>
  <c r="G4011" i="4" s="1"/>
  <c r="I4012" i="4"/>
  <c r="G4012" i="4" s="1"/>
  <c r="I4013" i="4"/>
  <c r="G4013" i="4" s="1"/>
  <c r="I4014" i="4"/>
  <c r="G4014" i="4" s="1"/>
  <c r="I4015" i="4"/>
  <c r="G4015" i="4" s="1"/>
  <c r="I4016" i="4"/>
  <c r="G4016" i="4" s="1"/>
  <c r="I4017" i="4"/>
  <c r="G4017" i="4" s="1"/>
  <c r="I4018" i="4"/>
  <c r="G4018" i="4" s="1"/>
  <c r="I4019" i="4"/>
  <c r="G4019" i="4" s="1"/>
  <c r="I4020" i="4"/>
  <c r="G4020" i="4" s="1"/>
  <c r="I4021" i="4"/>
  <c r="G4021" i="4" s="1"/>
  <c r="I4022" i="4"/>
  <c r="G4022" i="4" s="1"/>
  <c r="I4023" i="4"/>
  <c r="G4023" i="4" s="1"/>
  <c r="I4024" i="4"/>
  <c r="G4024" i="4" s="1"/>
  <c r="I4025" i="4"/>
  <c r="G4025" i="4" s="1"/>
  <c r="I4026" i="4"/>
  <c r="G4026" i="4" s="1"/>
  <c r="I4027" i="4"/>
  <c r="G4027" i="4" s="1"/>
  <c r="I4028" i="4"/>
  <c r="G4028" i="4" s="1"/>
  <c r="I4029" i="4"/>
  <c r="G4029" i="4" s="1"/>
  <c r="I4030" i="4"/>
  <c r="G4030" i="4" s="1"/>
  <c r="I4031" i="4"/>
  <c r="G4031" i="4" s="1"/>
  <c r="I4032" i="4"/>
  <c r="G4032" i="4" s="1"/>
  <c r="I4033" i="4"/>
  <c r="G4033" i="4" s="1"/>
  <c r="I4034" i="4"/>
  <c r="G4034" i="4" s="1"/>
  <c r="I4035" i="4"/>
  <c r="G4035" i="4" s="1"/>
  <c r="I4036" i="4"/>
  <c r="G4036" i="4" s="1"/>
  <c r="I4037" i="4"/>
  <c r="G4037" i="4" s="1"/>
  <c r="I4038" i="4"/>
  <c r="G4038" i="4" s="1"/>
  <c r="I4039" i="4"/>
  <c r="G4039" i="4" s="1"/>
  <c r="I4040" i="4"/>
  <c r="G4040" i="4" s="1"/>
  <c r="I4041" i="4"/>
  <c r="G4041" i="4" s="1"/>
  <c r="I4042" i="4"/>
  <c r="G4042" i="4" s="1"/>
  <c r="I4043" i="4"/>
  <c r="G4043" i="4" s="1"/>
  <c r="I4044" i="4"/>
  <c r="G4044" i="4" s="1"/>
  <c r="I4045" i="4"/>
  <c r="G4045" i="4" s="1"/>
  <c r="I4046" i="4"/>
  <c r="G4046" i="4" s="1"/>
  <c r="I4047" i="4"/>
  <c r="G4047" i="4" s="1"/>
  <c r="I4048" i="4"/>
  <c r="G4048" i="4" s="1"/>
  <c r="I4049" i="4"/>
  <c r="G4049" i="4" s="1"/>
  <c r="I4050" i="4"/>
  <c r="G4050" i="4" s="1"/>
  <c r="I4051" i="4"/>
  <c r="G4051" i="4" s="1"/>
  <c r="I4052" i="4"/>
  <c r="G4052" i="4" s="1"/>
  <c r="I4053" i="4"/>
  <c r="G4053" i="4" s="1"/>
  <c r="I4054" i="4"/>
  <c r="G4054" i="4" s="1"/>
  <c r="I4055" i="4"/>
  <c r="G4055" i="4" s="1"/>
  <c r="I4056" i="4"/>
  <c r="G4056" i="4" s="1"/>
  <c r="I4057" i="4"/>
  <c r="G4057" i="4" s="1"/>
  <c r="I4058" i="4"/>
  <c r="G4058" i="4" s="1"/>
  <c r="I4059" i="4"/>
  <c r="G4059" i="4" s="1"/>
  <c r="I4060" i="4"/>
  <c r="G4060" i="4" s="1"/>
  <c r="I4061" i="4"/>
  <c r="G4061" i="4" s="1"/>
  <c r="I4062" i="4"/>
  <c r="G4062" i="4" s="1"/>
  <c r="I4063" i="4"/>
  <c r="G4063" i="4" s="1"/>
  <c r="I4064" i="4"/>
  <c r="G4064" i="4" s="1"/>
  <c r="I4065" i="4"/>
  <c r="G4065" i="4" s="1"/>
  <c r="I4066" i="4"/>
  <c r="G4066" i="4" s="1"/>
  <c r="I4067" i="4"/>
  <c r="G4067" i="4" s="1"/>
  <c r="I4068" i="4"/>
  <c r="G4068" i="4" s="1"/>
  <c r="I4069" i="4"/>
  <c r="G4069" i="4" s="1"/>
  <c r="I4070" i="4"/>
  <c r="G4070" i="4" s="1"/>
  <c r="I4071" i="4"/>
  <c r="G4071" i="4" s="1"/>
  <c r="I4072" i="4"/>
  <c r="G4072" i="4" s="1"/>
  <c r="I4073" i="4"/>
  <c r="G4073" i="4" s="1"/>
  <c r="I4074" i="4"/>
  <c r="G4074" i="4" s="1"/>
  <c r="I4075" i="4"/>
  <c r="G4075" i="4" s="1"/>
  <c r="I4076" i="4"/>
  <c r="G4076" i="4" s="1"/>
  <c r="I4077" i="4"/>
  <c r="G4077" i="4" s="1"/>
  <c r="I4078" i="4"/>
  <c r="G4078" i="4" s="1"/>
  <c r="I4079" i="4"/>
  <c r="G4079" i="4" s="1"/>
  <c r="I4080" i="4"/>
  <c r="G4080" i="4" s="1"/>
  <c r="I4081" i="4"/>
  <c r="G4081" i="4" s="1"/>
  <c r="I4082" i="4"/>
  <c r="G4082" i="4" s="1"/>
  <c r="I4083" i="4"/>
  <c r="G4083" i="4" s="1"/>
  <c r="I4084" i="4"/>
  <c r="G4084" i="4" s="1"/>
  <c r="I4085" i="4"/>
  <c r="G4085" i="4" s="1"/>
  <c r="I4086" i="4"/>
  <c r="G4086" i="4" s="1"/>
  <c r="I4087" i="4"/>
  <c r="G4087" i="4" s="1"/>
  <c r="I4088" i="4"/>
  <c r="G4088" i="4" s="1"/>
  <c r="I4089" i="4"/>
  <c r="G4089" i="4" s="1"/>
  <c r="I4090" i="4"/>
  <c r="G4090" i="4" s="1"/>
  <c r="I4091" i="4"/>
  <c r="G4091" i="4" s="1"/>
  <c r="I4092" i="4"/>
  <c r="G4092" i="4" s="1"/>
  <c r="I4093" i="4"/>
  <c r="G4093" i="4" s="1"/>
  <c r="I4094" i="4"/>
  <c r="G4094" i="4" s="1"/>
  <c r="I4095" i="4"/>
  <c r="G4095" i="4" s="1"/>
  <c r="I4096" i="4"/>
  <c r="G4096" i="4" s="1"/>
  <c r="I4097" i="4"/>
  <c r="G4097" i="4" s="1"/>
  <c r="I4098" i="4"/>
  <c r="G4098" i="4" s="1"/>
  <c r="I4099" i="4"/>
  <c r="G4099" i="4" s="1"/>
  <c r="I4100" i="4"/>
  <c r="G4100" i="4" s="1"/>
  <c r="I4101" i="4"/>
  <c r="G4101" i="4" s="1"/>
  <c r="I4102" i="4"/>
  <c r="G4102" i="4" s="1"/>
  <c r="I4103" i="4"/>
  <c r="G4103" i="4" s="1"/>
  <c r="I4104" i="4"/>
  <c r="G4104" i="4" s="1"/>
  <c r="I4105" i="4"/>
  <c r="G4105" i="4" s="1"/>
  <c r="I4106" i="4"/>
  <c r="G4106" i="4" s="1"/>
  <c r="I4107" i="4"/>
  <c r="G4107" i="4" s="1"/>
  <c r="I4108" i="4"/>
  <c r="G4108" i="4" s="1"/>
  <c r="I4109" i="4"/>
  <c r="G4109" i="4" s="1"/>
  <c r="I4110" i="4"/>
  <c r="G4110" i="4" s="1"/>
  <c r="I4111" i="4"/>
  <c r="G4111" i="4" s="1"/>
  <c r="I4112" i="4"/>
  <c r="G4112" i="4" s="1"/>
  <c r="I4113" i="4"/>
  <c r="G4113" i="4" s="1"/>
  <c r="I4114" i="4"/>
  <c r="G4114" i="4" s="1"/>
  <c r="I4115" i="4"/>
  <c r="G4115" i="4" s="1"/>
  <c r="I4116" i="4"/>
  <c r="G4116" i="4" s="1"/>
  <c r="I4117" i="4"/>
  <c r="G4117" i="4" s="1"/>
  <c r="I4118" i="4"/>
  <c r="G4118" i="4" s="1"/>
  <c r="I4119" i="4"/>
  <c r="G4119" i="4" s="1"/>
  <c r="I4120" i="4"/>
  <c r="G4120" i="4" s="1"/>
  <c r="I4121" i="4"/>
  <c r="G4121" i="4" s="1"/>
  <c r="I4122" i="4"/>
  <c r="G4122" i="4" s="1"/>
  <c r="I4123" i="4"/>
  <c r="G4123" i="4" s="1"/>
  <c r="I4124" i="4"/>
  <c r="G4124" i="4" s="1"/>
  <c r="I4125" i="4"/>
  <c r="G4125" i="4" s="1"/>
  <c r="I4126" i="4"/>
  <c r="G4126" i="4" s="1"/>
  <c r="I4127" i="4"/>
  <c r="G4127" i="4" s="1"/>
  <c r="I4128" i="4"/>
  <c r="G4128" i="4" s="1"/>
  <c r="I4129" i="4"/>
  <c r="G4129" i="4" s="1"/>
  <c r="I4130" i="4"/>
  <c r="G4130" i="4" s="1"/>
  <c r="I4131" i="4"/>
  <c r="G4131" i="4" s="1"/>
  <c r="I4132" i="4"/>
  <c r="G4132" i="4" s="1"/>
  <c r="I4133" i="4"/>
  <c r="G4133" i="4" s="1"/>
  <c r="I4134" i="4"/>
  <c r="G4134" i="4" s="1"/>
  <c r="I4135" i="4"/>
  <c r="G4135" i="4" s="1"/>
  <c r="I4136" i="4"/>
  <c r="G4136" i="4" s="1"/>
  <c r="I4137" i="4"/>
  <c r="G4137" i="4" s="1"/>
  <c r="I4138" i="4"/>
  <c r="G4138" i="4" s="1"/>
  <c r="I4139" i="4"/>
  <c r="G4139" i="4" s="1"/>
  <c r="I4140" i="4"/>
  <c r="G4140" i="4" s="1"/>
  <c r="I4141" i="4"/>
  <c r="G4141" i="4" s="1"/>
  <c r="I4142" i="4"/>
  <c r="G4142" i="4" s="1"/>
  <c r="I4143" i="4"/>
  <c r="G4143" i="4" s="1"/>
  <c r="I4144" i="4"/>
  <c r="G4144" i="4" s="1"/>
  <c r="I4145" i="4"/>
  <c r="G4145" i="4" s="1"/>
  <c r="I4146" i="4"/>
  <c r="G4146" i="4" s="1"/>
  <c r="I4147" i="4"/>
  <c r="G4147" i="4" s="1"/>
  <c r="I4148" i="4"/>
  <c r="G4148" i="4" s="1"/>
  <c r="I4149" i="4"/>
  <c r="G4149" i="4" s="1"/>
  <c r="I4150" i="4"/>
  <c r="G4150" i="4" s="1"/>
  <c r="I4151" i="4"/>
  <c r="G4151" i="4" s="1"/>
  <c r="I4152" i="4"/>
  <c r="G4152" i="4" s="1"/>
  <c r="I4153" i="4"/>
  <c r="G4153" i="4" s="1"/>
  <c r="I4154" i="4"/>
  <c r="G4154" i="4" s="1"/>
  <c r="I4155" i="4"/>
  <c r="G4155" i="4" s="1"/>
  <c r="I4156" i="4"/>
  <c r="G4156" i="4" s="1"/>
  <c r="I4157" i="4"/>
  <c r="G4157" i="4" s="1"/>
  <c r="I4158" i="4"/>
  <c r="G4158" i="4" s="1"/>
  <c r="I4159" i="4"/>
  <c r="G4159" i="4" s="1"/>
  <c r="I4160" i="4"/>
  <c r="G4160" i="4" s="1"/>
  <c r="I4161" i="4"/>
  <c r="G4161" i="4" s="1"/>
  <c r="I4162" i="4"/>
  <c r="G4162" i="4" s="1"/>
  <c r="I4163" i="4"/>
  <c r="G4163" i="4" s="1"/>
  <c r="I4164" i="4"/>
  <c r="G4164" i="4" s="1"/>
  <c r="I4165" i="4"/>
  <c r="G4165" i="4" s="1"/>
  <c r="I4166" i="4"/>
  <c r="G4166" i="4" s="1"/>
  <c r="I4167" i="4"/>
  <c r="G4167" i="4" s="1"/>
  <c r="I4168" i="4"/>
  <c r="G4168" i="4" s="1"/>
  <c r="I4169" i="4"/>
  <c r="G4169" i="4" s="1"/>
  <c r="I4170" i="4"/>
  <c r="G4170" i="4" s="1"/>
  <c r="I4171" i="4"/>
  <c r="G4171" i="4" s="1"/>
  <c r="I4172" i="4"/>
  <c r="G4172" i="4" s="1"/>
  <c r="I4173" i="4"/>
  <c r="G4173" i="4" s="1"/>
  <c r="I4174" i="4"/>
  <c r="G4174" i="4" s="1"/>
  <c r="I4175" i="4"/>
  <c r="G4175" i="4" s="1"/>
  <c r="I4176" i="4"/>
  <c r="G4176" i="4" s="1"/>
  <c r="I4177" i="4"/>
  <c r="G4177" i="4" s="1"/>
  <c r="I4178" i="4"/>
  <c r="G4178" i="4" s="1"/>
  <c r="I4179" i="4"/>
  <c r="G4179" i="4" s="1"/>
  <c r="I4180" i="4"/>
  <c r="G4180" i="4" s="1"/>
  <c r="I4181" i="4"/>
  <c r="G4181" i="4" s="1"/>
  <c r="I4182" i="4"/>
  <c r="G4182" i="4" s="1"/>
  <c r="I4183" i="4"/>
  <c r="G4183" i="4" s="1"/>
  <c r="I4184" i="4"/>
  <c r="G4184" i="4" s="1"/>
  <c r="I4185" i="4"/>
  <c r="G4185" i="4" s="1"/>
  <c r="I4186" i="4"/>
  <c r="G4186" i="4" s="1"/>
  <c r="I4187" i="4"/>
  <c r="G4187" i="4" s="1"/>
  <c r="I4188" i="4"/>
  <c r="G4188" i="4" s="1"/>
  <c r="I4189" i="4"/>
  <c r="G4189" i="4" s="1"/>
  <c r="I4190" i="4"/>
  <c r="G4190" i="4" s="1"/>
  <c r="I4191" i="4"/>
  <c r="G4191" i="4" s="1"/>
  <c r="I4192" i="4"/>
  <c r="G4192" i="4" s="1"/>
  <c r="I4193" i="4"/>
  <c r="G4193" i="4" s="1"/>
  <c r="I4194" i="4"/>
  <c r="G4194" i="4" s="1"/>
  <c r="I4195" i="4"/>
  <c r="G4195" i="4" s="1"/>
  <c r="I4196" i="4"/>
  <c r="G4196" i="4" s="1"/>
  <c r="I4197" i="4"/>
  <c r="G4197" i="4" s="1"/>
  <c r="I4198" i="4"/>
  <c r="G4198" i="4" s="1"/>
  <c r="I4199" i="4"/>
  <c r="G4199" i="4" s="1"/>
  <c r="I4200" i="4"/>
  <c r="G4200" i="4" s="1"/>
  <c r="I4201" i="4"/>
  <c r="G4201" i="4" s="1"/>
  <c r="I4202" i="4"/>
  <c r="G4202" i="4" s="1"/>
  <c r="I4203" i="4"/>
  <c r="G4203" i="4" s="1"/>
  <c r="I4204" i="4"/>
  <c r="G4204" i="4" s="1"/>
  <c r="I4205" i="4"/>
  <c r="G4205" i="4" s="1"/>
  <c r="I4206" i="4"/>
  <c r="G4206" i="4" s="1"/>
  <c r="I4207" i="4"/>
  <c r="G4207" i="4" s="1"/>
  <c r="I4208" i="4"/>
  <c r="G4208" i="4" s="1"/>
  <c r="I4209" i="4"/>
  <c r="G4209" i="4" s="1"/>
  <c r="I4210" i="4"/>
  <c r="G4210" i="4" s="1"/>
  <c r="I4211" i="4"/>
  <c r="G4211" i="4" s="1"/>
  <c r="I4212" i="4"/>
  <c r="G4212" i="4" s="1"/>
  <c r="I4213" i="4"/>
  <c r="G4213" i="4" s="1"/>
  <c r="I4214" i="4"/>
  <c r="G4214" i="4" s="1"/>
  <c r="I4215" i="4"/>
  <c r="G4215" i="4" s="1"/>
  <c r="I4216" i="4"/>
  <c r="G4216" i="4" s="1"/>
  <c r="I4217" i="4"/>
  <c r="G4217" i="4" s="1"/>
  <c r="I4218" i="4"/>
  <c r="G4218" i="4" s="1"/>
  <c r="I4219" i="4"/>
  <c r="G4219" i="4" s="1"/>
  <c r="I4220" i="4"/>
  <c r="G4220" i="4" s="1"/>
  <c r="I4221" i="4"/>
  <c r="G4221" i="4" s="1"/>
  <c r="I4222" i="4"/>
  <c r="G4222" i="4" s="1"/>
  <c r="I4223" i="4"/>
  <c r="G4223" i="4" s="1"/>
  <c r="I4224" i="4"/>
  <c r="G4224" i="4" s="1"/>
  <c r="I4225" i="4"/>
  <c r="G4225" i="4" s="1"/>
  <c r="I4226" i="4"/>
  <c r="G4226" i="4" s="1"/>
  <c r="I4227" i="4"/>
  <c r="G4227" i="4" s="1"/>
  <c r="I4228" i="4"/>
  <c r="G4228" i="4" s="1"/>
  <c r="I4229" i="4"/>
  <c r="G4229" i="4" s="1"/>
  <c r="I4230" i="4"/>
  <c r="G4230" i="4" s="1"/>
  <c r="I4231" i="4"/>
  <c r="G4231" i="4" s="1"/>
  <c r="I4232" i="4"/>
  <c r="G4232" i="4" s="1"/>
  <c r="I4233" i="4"/>
  <c r="G4233" i="4" s="1"/>
  <c r="I4234" i="4"/>
  <c r="G4234" i="4" s="1"/>
  <c r="I4235" i="4"/>
  <c r="G4235" i="4" s="1"/>
  <c r="I4236" i="4"/>
  <c r="G4236" i="4" s="1"/>
  <c r="I4237" i="4"/>
  <c r="G4237" i="4" s="1"/>
  <c r="I4238" i="4"/>
  <c r="G4238" i="4" s="1"/>
  <c r="I4239" i="4"/>
  <c r="G4239" i="4" s="1"/>
  <c r="I4240" i="4"/>
  <c r="G4240" i="4" s="1"/>
  <c r="I4241" i="4"/>
  <c r="G4241" i="4" s="1"/>
  <c r="I4242" i="4"/>
  <c r="G4242" i="4" s="1"/>
  <c r="I4243" i="4"/>
  <c r="G4243" i="4" s="1"/>
  <c r="I4244" i="4"/>
  <c r="G4244" i="4" s="1"/>
  <c r="I4245" i="4"/>
  <c r="G4245" i="4" s="1"/>
  <c r="I4246" i="4"/>
  <c r="G4246" i="4" s="1"/>
  <c r="I4247" i="4"/>
  <c r="G4247" i="4" s="1"/>
  <c r="I4248" i="4"/>
  <c r="G4248" i="4" s="1"/>
  <c r="I4249" i="4"/>
  <c r="G4249" i="4" s="1"/>
  <c r="I4250" i="4"/>
  <c r="G4250" i="4" s="1"/>
  <c r="I4251" i="4"/>
  <c r="G4251" i="4" s="1"/>
  <c r="I4252" i="4"/>
  <c r="G4252" i="4" s="1"/>
  <c r="I4253" i="4"/>
  <c r="G4253" i="4" s="1"/>
  <c r="I4254" i="4"/>
  <c r="G4254" i="4" s="1"/>
  <c r="I4255" i="4"/>
  <c r="G4255" i="4" s="1"/>
  <c r="I4256" i="4"/>
  <c r="G4256" i="4" s="1"/>
  <c r="I4257" i="4"/>
  <c r="G4257" i="4" s="1"/>
  <c r="I4258" i="4"/>
  <c r="G4258" i="4" s="1"/>
  <c r="I4259" i="4"/>
  <c r="G4259" i="4" s="1"/>
  <c r="I4260" i="4"/>
  <c r="G4260" i="4" s="1"/>
  <c r="I4261" i="4"/>
  <c r="G4261" i="4" s="1"/>
  <c r="I4262" i="4"/>
  <c r="G4262" i="4" s="1"/>
  <c r="I4263" i="4"/>
  <c r="G4263" i="4" s="1"/>
  <c r="I4264" i="4"/>
  <c r="G4264" i="4" s="1"/>
  <c r="I4265" i="4"/>
  <c r="G4265" i="4" s="1"/>
  <c r="I4266" i="4"/>
  <c r="G4266" i="4" s="1"/>
  <c r="I4267" i="4"/>
  <c r="G4267" i="4" s="1"/>
  <c r="I4268" i="4"/>
  <c r="G4268" i="4" s="1"/>
  <c r="I4269" i="4"/>
  <c r="G4269" i="4" s="1"/>
  <c r="I4270" i="4"/>
  <c r="G4270" i="4" s="1"/>
  <c r="I4271" i="4"/>
  <c r="G4271" i="4" s="1"/>
  <c r="I4272" i="4"/>
  <c r="G4272" i="4" s="1"/>
  <c r="I4273" i="4"/>
  <c r="G4273" i="4" s="1"/>
  <c r="I4274" i="4"/>
  <c r="G4274" i="4" s="1"/>
  <c r="I4275" i="4"/>
  <c r="G4275" i="4" s="1"/>
  <c r="I4276" i="4"/>
  <c r="G4276" i="4" s="1"/>
  <c r="I4277" i="4"/>
  <c r="G4277" i="4" s="1"/>
  <c r="I4278" i="4"/>
  <c r="G4278" i="4" s="1"/>
  <c r="I4279" i="4"/>
  <c r="G4279" i="4" s="1"/>
  <c r="I4280" i="4"/>
  <c r="G4280" i="4" s="1"/>
  <c r="I4281" i="4"/>
  <c r="G4281" i="4" s="1"/>
  <c r="I4282" i="4"/>
  <c r="G4282" i="4" s="1"/>
  <c r="I4283" i="4"/>
  <c r="G4283" i="4" s="1"/>
  <c r="I4284" i="4"/>
  <c r="G4284" i="4" s="1"/>
  <c r="I4285" i="4"/>
  <c r="G4285" i="4" s="1"/>
  <c r="I4286" i="4"/>
  <c r="G4286" i="4" s="1"/>
  <c r="I4287" i="4"/>
  <c r="G4287" i="4" s="1"/>
  <c r="I4288" i="4"/>
  <c r="G4288" i="4" s="1"/>
  <c r="I4289" i="4"/>
  <c r="G4289" i="4" s="1"/>
  <c r="I4290" i="4"/>
  <c r="G4290" i="4" s="1"/>
  <c r="I4291" i="4"/>
  <c r="G4291" i="4" s="1"/>
  <c r="I4292" i="4"/>
  <c r="G4292" i="4" s="1"/>
  <c r="I4293" i="4"/>
  <c r="G4293" i="4" s="1"/>
  <c r="I4294" i="4"/>
  <c r="G4294" i="4" s="1"/>
  <c r="I4295" i="4"/>
  <c r="G4295" i="4" s="1"/>
  <c r="I4296" i="4"/>
  <c r="G4296" i="4" s="1"/>
  <c r="I4297" i="4"/>
  <c r="G4297" i="4" s="1"/>
  <c r="I4298" i="4"/>
  <c r="G4298" i="4" s="1"/>
  <c r="I4299" i="4"/>
  <c r="G4299" i="4" s="1"/>
  <c r="I4300" i="4"/>
  <c r="G4300" i="4" s="1"/>
  <c r="I4301" i="4"/>
  <c r="G4301" i="4" s="1"/>
  <c r="I4302" i="4"/>
  <c r="G4302" i="4" s="1"/>
  <c r="I4303" i="4"/>
  <c r="G4303" i="4" s="1"/>
  <c r="I4304" i="4"/>
  <c r="G4304" i="4" s="1"/>
  <c r="I4305" i="4"/>
  <c r="G4305" i="4" s="1"/>
  <c r="I4306" i="4"/>
  <c r="G4306" i="4" s="1"/>
  <c r="I4307" i="4"/>
  <c r="G4307" i="4" s="1"/>
  <c r="I4308" i="4"/>
  <c r="G4308" i="4" s="1"/>
  <c r="I4309" i="4"/>
  <c r="G4309" i="4" s="1"/>
  <c r="I4310" i="4"/>
  <c r="G4310" i="4" s="1"/>
  <c r="I4311" i="4"/>
  <c r="G4311" i="4" s="1"/>
  <c r="I4312" i="4"/>
  <c r="G4312" i="4" s="1"/>
  <c r="I4313" i="4"/>
  <c r="G4313" i="4" s="1"/>
  <c r="I4314" i="4"/>
  <c r="G4314" i="4" s="1"/>
  <c r="I4315" i="4"/>
  <c r="G4315" i="4" s="1"/>
  <c r="I4316" i="4"/>
  <c r="G4316" i="4" s="1"/>
  <c r="I4317" i="4"/>
  <c r="G4317" i="4" s="1"/>
  <c r="I4318" i="4"/>
  <c r="G4318" i="4" s="1"/>
  <c r="I4319" i="4"/>
  <c r="G4319" i="4" s="1"/>
  <c r="I4320" i="4"/>
  <c r="G4320" i="4" s="1"/>
  <c r="I4321" i="4"/>
  <c r="G4321" i="4" s="1"/>
  <c r="I4322" i="4"/>
  <c r="G4322" i="4" s="1"/>
  <c r="I4323" i="4"/>
  <c r="G4323" i="4" s="1"/>
  <c r="I4324" i="4"/>
  <c r="G4324" i="4" s="1"/>
  <c r="I4325" i="4"/>
  <c r="G4325" i="4" s="1"/>
  <c r="I4326" i="4"/>
  <c r="G4326" i="4" s="1"/>
  <c r="I4327" i="4"/>
  <c r="G4327" i="4" s="1"/>
  <c r="I4328" i="4"/>
  <c r="G4328" i="4" s="1"/>
  <c r="I4329" i="4"/>
  <c r="G4329" i="4" s="1"/>
  <c r="I4330" i="4"/>
  <c r="G4330" i="4" s="1"/>
  <c r="I4331" i="4"/>
  <c r="G4331" i="4" s="1"/>
  <c r="I4332" i="4"/>
  <c r="G4332" i="4" s="1"/>
  <c r="I4333" i="4"/>
  <c r="G4333" i="4" s="1"/>
  <c r="I4334" i="4"/>
  <c r="G4334" i="4" s="1"/>
  <c r="I4335" i="4"/>
  <c r="G4335" i="4" s="1"/>
  <c r="I4336" i="4"/>
  <c r="G4336" i="4" s="1"/>
  <c r="I4337" i="4"/>
  <c r="G4337" i="4" s="1"/>
  <c r="I4338" i="4"/>
  <c r="G4338" i="4" s="1"/>
  <c r="I4339" i="4"/>
  <c r="G4339" i="4" s="1"/>
  <c r="I4340" i="4"/>
  <c r="G4340" i="4" s="1"/>
  <c r="I4341" i="4"/>
  <c r="G4341" i="4" s="1"/>
  <c r="I4342" i="4"/>
  <c r="G4342" i="4" s="1"/>
  <c r="I4343" i="4"/>
  <c r="G4343" i="4" s="1"/>
  <c r="I4344" i="4"/>
  <c r="G4344" i="4" s="1"/>
  <c r="I4345" i="4"/>
  <c r="G4345" i="4" s="1"/>
  <c r="I4346" i="4"/>
  <c r="G4346" i="4" s="1"/>
  <c r="I4347" i="4"/>
  <c r="G4347" i="4" s="1"/>
  <c r="I4348" i="4"/>
  <c r="G4348" i="4" s="1"/>
  <c r="I4349" i="4"/>
  <c r="G4349" i="4" s="1"/>
  <c r="I4350" i="4"/>
  <c r="G4350" i="4" s="1"/>
  <c r="I4351" i="4"/>
  <c r="G4351" i="4" s="1"/>
  <c r="I4352" i="4"/>
  <c r="G4352" i="4" s="1"/>
  <c r="I4353" i="4"/>
  <c r="G4353" i="4" s="1"/>
  <c r="I4354" i="4"/>
  <c r="G4354" i="4" s="1"/>
  <c r="I4355" i="4"/>
  <c r="G4355" i="4" s="1"/>
  <c r="I4356" i="4"/>
  <c r="G4356" i="4" s="1"/>
  <c r="I4357" i="4"/>
  <c r="G4357" i="4" s="1"/>
  <c r="I4358" i="4"/>
  <c r="G4358" i="4" s="1"/>
  <c r="I4359" i="4"/>
  <c r="G4359" i="4" s="1"/>
  <c r="I4360" i="4"/>
  <c r="G4360" i="4" s="1"/>
  <c r="I4361" i="4"/>
  <c r="G4361" i="4" s="1"/>
  <c r="I4362" i="4"/>
  <c r="G4362" i="4" s="1"/>
  <c r="I4363" i="4"/>
  <c r="G4363" i="4" s="1"/>
  <c r="I4364" i="4"/>
  <c r="G4364" i="4" s="1"/>
  <c r="I4365" i="4"/>
  <c r="G4365" i="4" s="1"/>
  <c r="I4366" i="4"/>
  <c r="G4366" i="4" s="1"/>
  <c r="I4367" i="4"/>
  <c r="G4367" i="4" s="1"/>
  <c r="I4368" i="4"/>
  <c r="G4368" i="4" s="1"/>
  <c r="I4369" i="4"/>
  <c r="G4369" i="4" s="1"/>
  <c r="I4370" i="4"/>
  <c r="G4370" i="4" s="1"/>
  <c r="I4371" i="4"/>
  <c r="G4371" i="4" s="1"/>
  <c r="I4372" i="4"/>
  <c r="G4372" i="4" s="1"/>
  <c r="I4373" i="4"/>
  <c r="G4373" i="4" s="1"/>
  <c r="I4374" i="4"/>
  <c r="G4374" i="4" s="1"/>
  <c r="I4375" i="4"/>
  <c r="G4375" i="4" s="1"/>
  <c r="I4376" i="4"/>
  <c r="G4376" i="4" s="1"/>
  <c r="I4377" i="4"/>
  <c r="G4377" i="4" s="1"/>
  <c r="I4378" i="4"/>
  <c r="G4378" i="4" s="1"/>
  <c r="I4379" i="4"/>
  <c r="G4379" i="4" s="1"/>
  <c r="I4380" i="4"/>
  <c r="G4380" i="4" s="1"/>
  <c r="I4381" i="4"/>
  <c r="G4381" i="4" s="1"/>
  <c r="I4382" i="4"/>
  <c r="G4382" i="4" s="1"/>
  <c r="I4383" i="4"/>
  <c r="G4383" i="4" s="1"/>
  <c r="I4384" i="4"/>
  <c r="G4384" i="4" s="1"/>
  <c r="I4385" i="4"/>
  <c r="G4385" i="4" s="1"/>
  <c r="I4386" i="4"/>
  <c r="G4386" i="4" s="1"/>
  <c r="I4387" i="4"/>
  <c r="G4387" i="4" s="1"/>
  <c r="I4388" i="4"/>
  <c r="G4388" i="4" s="1"/>
  <c r="I4389" i="4"/>
  <c r="G4389" i="4" s="1"/>
  <c r="I4390" i="4"/>
  <c r="G4390" i="4" s="1"/>
  <c r="I4391" i="4"/>
  <c r="G4391" i="4" s="1"/>
  <c r="I4392" i="4"/>
  <c r="G4392" i="4" s="1"/>
  <c r="I4393" i="4"/>
  <c r="G4393" i="4" s="1"/>
  <c r="I4394" i="4"/>
  <c r="G4394" i="4" s="1"/>
  <c r="I4395" i="4"/>
  <c r="G4395" i="4" s="1"/>
  <c r="I4396" i="4"/>
  <c r="G4396" i="4" s="1"/>
  <c r="I4397" i="4"/>
  <c r="G4397" i="4" s="1"/>
  <c r="I4398" i="4"/>
  <c r="G4398" i="4" s="1"/>
  <c r="I4399" i="4"/>
  <c r="G4399" i="4" s="1"/>
  <c r="I4400" i="4"/>
  <c r="G4400" i="4" s="1"/>
  <c r="I4401" i="4"/>
  <c r="G4401" i="4" s="1"/>
  <c r="I4402" i="4"/>
  <c r="G4402" i="4" s="1"/>
  <c r="I4403" i="4"/>
  <c r="G4403" i="4" s="1"/>
  <c r="I4404" i="4"/>
  <c r="G4404" i="4" s="1"/>
  <c r="I4405" i="4"/>
  <c r="G4405" i="4" s="1"/>
  <c r="I4406" i="4"/>
  <c r="G4406" i="4" s="1"/>
  <c r="I4407" i="4"/>
  <c r="G4407" i="4" s="1"/>
  <c r="I4408" i="4"/>
  <c r="G4408" i="4" s="1"/>
  <c r="I4409" i="4"/>
  <c r="G4409" i="4" s="1"/>
  <c r="I4410" i="4"/>
  <c r="G4410" i="4" s="1"/>
  <c r="I4411" i="4"/>
  <c r="G4411" i="4" s="1"/>
  <c r="I4412" i="4"/>
  <c r="G4412" i="4" s="1"/>
  <c r="I4413" i="4"/>
  <c r="G4413" i="4" s="1"/>
  <c r="I4414" i="4"/>
  <c r="G4414" i="4" s="1"/>
  <c r="I4415" i="4"/>
  <c r="G4415" i="4" s="1"/>
  <c r="I4416" i="4"/>
  <c r="G4416" i="4" s="1"/>
  <c r="I4417" i="4"/>
  <c r="G4417" i="4" s="1"/>
  <c r="I4418" i="4"/>
  <c r="G4418" i="4" s="1"/>
  <c r="I4419" i="4"/>
  <c r="G4419" i="4" s="1"/>
  <c r="I4420" i="4"/>
  <c r="G4420" i="4" s="1"/>
  <c r="I4421" i="4"/>
  <c r="G4421" i="4" s="1"/>
  <c r="I4422" i="4"/>
  <c r="G4422" i="4" s="1"/>
  <c r="I4423" i="4"/>
  <c r="G4423" i="4" s="1"/>
  <c r="I4424" i="4"/>
  <c r="G4424" i="4" s="1"/>
  <c r="I4425" i="4"/>
  <c r="G4425" i="4" s="1"/>
  <c r="I4426" i="4"/>
  <c r="G4426" i="4" s="1"/>
  <c r="I4427" i="4"/>
  <c r="G4427" i="4" s="1"/>
  <c r="I4428" i="4"/>
  <c r="G4428" i="4" s="1"/>
  <c r="I4429" i="4"/>
  <c r="G4429" i="4" s="1"/>
  <c r="I4430" i="4"/>
  <c r="G4430" i="4" s="1"/>
  <c r="I4431" i="4"/>
  <c r="G4431" i="4" s="1"/>
  <c r="I4432" i="4"/>
  <c r="G4432" i="4" s="1"/>
  <c r="I4433" i="4"/>
  <c r="G4433" i="4" s="1"/>
  <c r="I4434" i="4"/>
  <c r="G4434" i="4" s="1"/>
  <c r="I4435" i="4"/>
  <c r="G4435" i="4" s="1"/>
  <c r="I4436" i="4"/>
  <c r="G4436" i="4" s="1"/>
  <c r="I4437" i="4"/>
  <c r="G4437" i="4" s="1"/>
  <c r="I4438" i="4"/>
  <c r="G4438" i="4" s="1"/>
  <c r="I4439" i="4"/>
  <c r="G4439" i="4" s="1"/>
  <c r="I4440" i="4"/>
  <c r="G4440" i="4" s="1"/>
  <c r="I4441" i="4"/>
  <c r="G4441" i="4" s="1"/>
  <c r="I4442" i="4"/>
  <c r="G4442" i="4" s="1"/>
  <c r="I4443" i="4"/>
  <c r="G4443" i="4" s="1"/>
  <c r="I4444" i="4"/>
  <c r="G4444" i="4" s="1"/>
  <c r="I4445" i="4"/>
  <c r="G4445" i="4" s="1"/>
  <c r="I4446" i="4"/>
  <c r="G4446" i="4" s="1"/>
  <c r="I4447" i="4"/>
  <c r="G4447" i="4" s="1"/>
  <c r="I4448" i="4"/>
  <c r="G4448" i="4" s="1"/>
  <c r="I4449" i="4"/>
  <c r="G4449" i="4" s="1"/>
  <c r="I4450" i="4"/>
  <c r="G4450" i="4" s="1"/>
  <c r="I4451" i="4"/>
  <c r="G4451" i="4" s="1"/>
  <c r="I4452" i="4"/>
  <c r="G4452" i="4" s="1"/>
  <c r="I4453" i="4"/>
  <c r="G4453" i="4" s="1"/>
  <c r="I4454" i="4"/>
  <c r="G4454" i="4" s="1"/>
  <c r="I4455" i="4"/>
  <c r="G4455" i="4" s="1"/>
  <c r="I4456" i="4"/>
  <c r="G4456" i="4" s="1"/>
  <c r="I4457" i="4"/>
  <c r="G4457" i="4" s="1"/>
  <c r="I4458" i="4"/>
  <c r="G4458" i="4" s="1"/>
  <c r="I4459" i="4"/>
  <c r="G4459" i="4" s="1"/>
  <c r="I4460" i="4"/>
  <c r="G4460" i="4" s="1"/>
  <c r="I4461" i="4"/>
  <c r="G4461" i="4" s="1"/>
  <c r="I4462" i="4"/>
  <c r="G4462" i="4" s="1"/>
  <c r="I4463" i="4"/>
  <c r="G4463" i="4" s="1"/>
  <c r="I4464" i="4"/>
  <c r="G4464" i="4" s="1"/>
  <c r="I4465" i="4"/>
  <c r="G4465" i="4" s="1"/>
  <c r="I4466" i="4"/>
  <c r="G4466" i="4" s="1"/>
  <c r="I4467" i="4"/>
  <c r="G4467" i="4" s="1"/>
  <c r="I4468" i="4"/>
  <c r="G4468" i="4" s="1"/>
  <c r="I4469" i="4"/>
  <c r="G4469" i="4" s="1"/>
  <c r="I4470" i="4"/>
  <c r="G4470" i="4" s="1"/>
  <c r="I4471" i="4"/>
  <c r="G4471" i="4" s="1"/>
  <c r="I4472" i="4"/>
  <c r="G4472" i="4" s="1"/>
  <c r="I4473" i="4"/>
  <c r="G4473" i="4" s="1"/>
  <c r="I4474" i="4"/>
  <c r="G4474" i="4" s="1"/>
  <c r="I4475" i="4"/>
  <c r="G4475" i="4" s="1"/>
  <c r="I4476" i="4"/>
  <c r="G4476" i="4" s="1"/>
  <c r="I4477" i="4"/>
  <c r="G4477" i="4" s="1"/>
  <c r="I4478" i="4"/>
  <c r="G4478" i="4" s="1"/>
  <c r="I4479" i="4"/>
  <c r="G4479" i="4" s="1"/>
  <c r="I4480" i="4"/>
  <c r="G4480" i="4" s="1"/>
  <c r="I4481" i="4"/>
  <c r="G4481" i="4" s="1"/>
  <c r="I4482" i="4"/>
  <c r="G4482" i="4" s="1"/>
  <c r="I4483" i="4"/>
  <c r="G4483" i="4" s="1"/>
  <c r="I4484" i="4"/>
  <c r="G4484" i="4" s="1"/>
  <c r="I4485" i="4"/>
  <c r="G4485" i="4" s="1"/>
  <c r="I4486" i="4"/>
  <c r="G4486" i="4" s="1"/>
  <c r="I4487" i="4"/>
  <c r="G4487" i="4" s="1"/>
  <c r="I4488" i="4"/>
  <c r="G4488" i="4" s="1"/>
  <c r="I4489" i="4"/>
  <c r="G4489" i="4" s="1"/>
  <c r="I4490" i="4"/>
  <c r="G4490" i="4" s="1"/>
  <c r="I4491" i="4"/>
  <c r="G4491" i="4" s="1"/>
  <c r="I4492" i="4"/>
  <c r="G4492" i="4" s="1"/>
  <c r="I4493" i="4"/>
  <c r="G4493" i="4" s="1"/>
  <c r="I4494" i="4"/>
  <c r="G4494" i="4" s="1"/>
  <c r="I4495" i="4"/>
  <c r="G4495" i="4" s="1"/>
  <c r="I4496" i="4"/>
  <c r="G4496" i="4" s="1"/>
  <c r="I4497" i="4"/>
  <c r="G4497" i="4" s="1"/>
  <c r="I4498" i="4"/>
  <c r="G4498" i="4" s="1"/>
  <c r="I4499" i="4"/>
  <c r="G4499" i="4" s="1"/>
  <c r="I4500" i="4"/>
  <c r="G4500" i="4" s="1"/>
  <c r="I4501" i="4"/>
  <c r="G4501" i="4" s="1"/>
  <c r="I4502" i="4"/>
  <c r="G4502" i="4" s="1"/>
  <c r="I4503" i="4"/>
  <c r="G4503" i="4" s="1"/>
  <c r="I4504" i="4"/>
  <c r="G4504" i="4" s="1"/>
  <c r="I4505" i="4"/>
  <c r="G4505" i="4" s="1"/>
  <c r="I4506" i="4"/>
  <c r="G4506" i="4" s="1"/>
  <c r="I4507" i="4"/>
  <c r="G4507" i="4" s="1"/>
  <c r="I4508" i="4"/>
  <c r="G4508" i="4" s="1"/>
  <c r="I4509" i="4"/>
  <c r="G4509" i="4" s="1"/>
  <c r="I4510" i="4"/>
  <c r="G4510" i="4" s="1"/>
  <c r="I4511" i="4"/>
  <c r="G4511" i="4" s="1"/>
  <c r="I4512" i="4"/>
  <c r="G4512" i="4" s="1"/>
  <c r="I4513" i="4"/>
  <c r="G4513" i="4" s="1"/>
  <c r="I4514" i="4"/>
  <c r="G4514" i="4" s="1"/>
  <c r="I4515" i="4"/>
  <c r="G4515" i="4" s="1"/>
  <c r="I4516" i="4"/>
  <c r="G4516" i="4" s="1"/>
  <c r="I4517" i="4"/>
  <c r="G4517" i="4" s="1"/>
  <c r="I4518" i="4"/>
  <c r="G4518" i="4" s="1"/>
  <c r="I4519" i="4"/>
  <c r="G4519" i="4" s="1"/>
  <c r="I4520" i="4"/>
  <c r="G4520" i="4" s="1"/>
  <c r="I4521" i="4"/>
  <c r="G4521" i="4" s="1"/>
  <c r="I4522" i="4"/>
  <c r="G4522" i="4" s="1"/>
  <c r="I4523" i="4"/>
  <c r="G4523" i="4" s="1"/>
  <c r="I4524" i="4"/>
  <c r="G4524" i="4" s="1"/>
  <c r="I4525" i="4"/>
  <c r="G4525" i="4" s="1"/>
  <c r="I4526" i="4"/>
  <c r="G4526" i="4" s="1"/>
  <c r="I4527" i="4"/>
  <c r="G4527" i="4" s="1"/>
  <c r="I4528" i="4"/>
  <c r="G4528" i="4" s="1"/>
  <c r="I4529" i="4"/>
  <c r="G4529" i="4" s="1"/>
  <c r="I4530" i="4"/>
  <c r="G4530" i="4" s="1"/>
  <c r="I4531" i="4"/>
  <c r="G4531" i="4" s="1"/>
  <c r="I4532" i="4"/>
  <c r="G4532" i="4" s="1"/>
  <c r="I4533" i="4"/>
  <c r="G4533" i="4" s="1"/>
  <c r="I4534" i="4"/>
  <c r="G4534" i="4" s="1"/>
  <c r="I4535" i="4"/>
  <c r="G4535" i="4" s="1"/>
  <c r="I4536" i="4"/>
  <c r="G4536" i="4" s="1"/>
  <c r="I4537" i="4"/>
  <c r="G4537" i="4" s="1"/>
  <c r="I4538" i="4"/>
  <c r="G4538" i="4" s="1"/>
  <c r="I4539" i="4"/>
  <c r="G4539" i="4" s="1"/>
  <c r="I4540" i="4"/>
  <c r="G4540" i="4" s="1"/>
  <c r="I4541" i="4"/>
  <c r="G4541" i="4" s="1"/>
  <c r="I4542" i="4"/>
  <c r="G4542" i="4" s="1"/>
  <c r="I4543" i="4"/>
  <c r="G4543" i="4" s="1"/>
  <c r="I4544" i="4"/>
  <c r="G4544" i="4" s="1"/>
  <c r="I4545" i="4"/>
  <c r="G4545" i="4" s="1"/>
  <c r="I4546" i="4"/>
  <c r="G4546" i="4" s="1"/>
  <c r="I4547" i="4"/>
  <c r="G4547" i="4" s="1"/>
  <c r="I4548" i="4"/>
  <c r="G4548" i="4" s="1"/>
  <c r="I4549" i="4"/>
  <c r="G4549" i="4" s="1"/>
  <c r="I4550" i="4"/>
  <c r="G4550" i="4" s="1"/>
  <c r="I4551" i="4"/>
  <c r="G4551" i="4" s="1"/>
  <c r="I4552" i="4"/>
  <c r="G4552" i="4" s="1"/>
  <c r="I4553" i="4"/>
  <c r="G4553" i="4" s="1"/>
  <c r="I4554" i="4"/>
  <c r="G4554" i="4" s="1"/>
  <c r="I4555" i="4"/>
  <c r="G4555" i="4" s="1"/>
  <c r="I4556" i="4"/>
  <c r="G4556" i="4" s="1"/>
  <c r="I4557" i="4"/>
  <c r="G4557" i="4" s="1"/>
  <c r="I4558" i="4"/>
  <c r="G4558" i="4" s="1"/>
  <c r="I4559" i="4"/>
  <c r="G4559" i="4" s="1"/>
  <c r="I4560" i="4"/>
  <c r="G4560" i="4" s="1"/>
  <c r="I4561" i="4"/>
  <c r="G4561" i="4" s="1"/>
  <c r="I4562" i="4"/>
  <c r="G4562" i="4" s="1"/>
  <c r="I4563" i="4"/>
  <c r="G4563" i="4" s="1"/>
  <c r="I4564" i="4"/>
  <c r="G4564" i="4" s="1"/>
  <c r="I4565" i="4"/>
  <c r="G4565" i="4" s="1"/>
  <c r="I4566" i="4"/>
  <c r="G4566" i="4" s="1"/>
  <c r="I4567" i="4"/>
  <c r="G4567" i="4" s="1"/>
  <c r="I4568" i="4"/>
  <c r="G4568" i="4" s="1"/>
  <c r="I4569" i="4"/>
  <c r="G4569" i="4" s="1"/>
  <c r="I4570" i="4"/>
  <c r="G4570" i="4" s="1"/>
  <c r="I4571" i="4"/>
  <c r="G4571" i="4" s="1"/>
  <c r="I4572" i="4"/>
  <c r="G4572" i="4" s="1"/>
  <c r="I4573" i="4"/>
  <c r="G4573" i="4" s="1"/>
  <c r="I4574" i="4"/>
  <c r="G4574" i="4" s="1"/>
  <c r="I4575" i="4"/>
  <c r="G4575" i="4" s="1"/>
  <c r="I4576" i="4"/>
  <c r="G4576" i="4" s="1"/>
  <c r="I4577" i="4"/>
  <c r="G4577" i="4" s="1"/>
  <c r="I4578" i="4"/>
  <c r="G4578" i="4" s="1"/>
  <c r="I4579" i="4"/>
  <c r="G4579" i="4" s="1"/>
  <c r="I4580" i="4"/>
  <c r="G4580" i="4" s="1"/>
  <c r="I4581" i="4"/>
  <c r="G4581" i="4" s="1"/>
  <c r="I4582" i="4"/>
  <c r="G4582" i="4" s="1"/>
  <c r="I4583" i="4"/>
  <c r="G4583" i="4" s="1"/>
  <c r="I4584" i="4"/>
  <c r="G4584" i="4" s="1"/>
  <c r="I4585" i="4"/>
  <c r="G4585" i="4" s="1"/>
  <c r="I4586" i="4"/>
  <c r="G4586" i="4" s="1"/>
  <c r="I4587" i="4"/>
  <c r="G4587" i="4" s="1"/>
  <c r="I4588" i="4"/>
  <c r="G4588" i="4" s="1"/>
  <c r="I4589" i="4"/>
  <c r="G4589" i="4" s="1"/>
  <c r="I4590" i="4"/>
  <c r="G4590" i="4" s="1"/>
  <c r="I4591" i="4"/>
  <c r="G4591" i="4" s="1"/>
  <c r="I4592" i="4"/>
  <c r="G4592" i="4" s="1"/>
  <c r="I4593" i="4"/>
  <c r="G4593" i="4" s="1"/>
  <c r="I4594" i="4"/>
  <c r="G4594" i="4" s="1"/>
  <c r="I4595" i="4"/>
  <c r="G4595" i="4" s="1"/>
  <c r="I4596" i="4"/>
  <c r="G4596" i="4" s="1"/>
  <c r="I4597" i="4"/>
  <c r="G4597" i="4" s="1"/>
  <c r="I4598" i="4"/>
  <c r="G4598" i="4" s="1"/>
  <c r="I4599" i="4"/>
  <c r="G4599" i="4" s="1"/>
  <c r="I4600" i="4"/>
  <c r="G4600" i="4" s="1"/>
  <c r="I4601" i="4"/>
  <c r="G4601" i="4" s="1"/>
  <c r="I4602" i="4"/>
  <c r="G4602" i="4" s="1"/>
  <c r="I4603" i="4"/>
  <c r="G4603" i="4" s="1"/>
  <c r="I4604" i="4"/>
  <c r="G4604" i="4" s="1"/>
  <c r="I4605" i="4"/>
  <c r="G4605" i="4" s="1"/>
  <c r="I4606" i="4"/>
  <c r="G4606" i="4" s="1"/>
  <c r="I3" i="4"/>
  <c r="G3" i="4" s="1"/>
  <c r="H4" i="6" l="1"/>
  <c r="E4" i="6"/>
  <c r="D5" i="6"/>
  <c r="G4" i="6"/>
  <c r="H5" i="6"/>
  <c r="E5" i="6"/>
  <c r="D6" i="6"/>
  <c r="D9" i="6"/>
  <c r="G5" i="6"/>
  <c r="H6" i="6"/>
  <c r="E6" i="6"/>
  <c r="D7" i="6"/>
  <c r="G6" i="6"/>
  <c r="H7" i="6"/>
  <c r="E7" i="6"/>
  <c r="D8" i="6"/>
  <c r="E8" i="6"/>
  <c r="G7" i="6"/>
  <c r="H8" i="6"/>
  <c r="G8" i="6"/>
  <c r="H9" i="6"/>
  <c r="E9" i="6"/>
  <c r="D10" i="6"/>
  <c r="G9" i="6"/>
  <c r="H10" i="6"/>
  <c r="E10" i="6"/>
  <c r="D11" i="6"/>
  <c r="G10" i="6"/>
  <c r="H11" i="6"/>
  <c r="E11" i="6"/>
  <c r="D12" i="6"/>
  <c r="G11" i="6"/>
  <c r="H12" i="6"/>
  <c r="E12" i="6"/>
  <c r="D13" i="6"/>
  <c r="G12" i="6"/>
  <c r="H13" i="6"/>
  <c r="E13" i="6"/>
  <c r="D3" i="6"/>
  <c r="G13" i="6"/>
  <c r="H3" i="6"/>
  <c r="E3" i="6"/>
  <c r="G3" i="6"/>
  <c r="D4" i="6"/>
  <c r="X11" i="4"/>
  <c r="X23" i="4"/>
  <c r="X35" i="4"/>
  <c r="X43" i="4"/>
  <c r="X55" i="4"/>
  <c r="X63" i="4"/>
  <c r="X71" i="4"/>
  <c r="X79" i="4"/>
  <c r="X87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1" i="4"/>
  <c r="X199" i="4"/>
  <c r="X207" i="4"/>
  <c r="X215" i="4"/>
  <c r="X223" i="4"/>
  <c r="X231" i="4"/>
  <c r="X239" i="4"/>
  <c r="X247" i="4"/>
  <c r="X255" i="4"/>
  <c r="X263" i="4"/>
  <c r="X271" i="4"/>
  <c r="X275" i="4"/>
  <c r="X283" i="4"/>
  <c r="X291" i="4"/>
  <c r="X303" i="4"/>
  <c r="X311" i="4"/>
  <c r="X319" i="4"/>
  <c r="X327" i="4"/>
  <c r="X335" i="4"/>
  <c r="X343" i="4"/>
  <c r="X355" i="4"/>
  <c r="X363" i="4"/>
  <c r="X371" i="4"/>
  <c r="X383" i="4"/>
  <c r="X395" i="4"/>
  <c r="X407" i="4"/>
  <c r="X415" i="4"/>
  <c r="X427" i="4"/>
  <c r="X435" i="4"/>
  <c r="X443" i="4"/>
  <c r="X455" i="4"/>
  <c r="X463" i="4"/>
  <c r="X475" i="4"/>
  <c r="X487" i="4"/>
  <c r="X515" i="4"/>
  <c r="X523" i="4"/>
  <c r="X535" i="4"/>
  <c r="X547" i="4"/>
  <c r="X563" i="4"/>
  <c r="X571" i="4"/>
  <c r="X587" i="4"/>
  <c r="X599" i="4"/>
  <c r="X611" i="4"/>
  <c r="X623" i="4"/>
  <c r="X631" i="4"/>
  <c r="X643" i="4"/>
  <c r="X651" i="4"/>
  <c r="X659" i="4"/>
  <c r="X671" i="4"/>
  <c r="X683" i="4"/>
  <c r="X691" i="4"/>
  <c r="X703" i="4"/>
  <c r="X715" i="4"/>
  <c r="X727" i="4"/>
  <c r="X735" i="4"/>
  <c r="X743" i="4"/>
  <c r="X755" i="4"/>
  <c r="X763" i="4"/>
  <c r="X775" i="4"/>
  <c r="X791" i="4"/>
  <c r="X803" i="4"/>
  <c r="X815" i="4"/>
  <c r="X831" i="4"/>
  <c r="X839" i="4"/>
  <c r="X851" i="4"/>
  <c r="X863" i="4"/>
  <c r="X875" i="4"/>
  <c r="X887" i="4"/>
  <c r="X903" i="4"/>
  <c r="X915" i="4"/>
  <c r="X923" i="4"/>
  <c r="X935" i="4"/>
  <c r="X951" i="4"/>
  <c r="X963" i="4"/>
  <c r="X975" i="4"/>
  <c r="X983" i="4"/>
  <c r="X995" i="4"/>
  <c r="X1007" i="4"/>
  <c r="X1015" i="4"/>
  <c r="X1031" i="4"/>
  <c r="X1047" i="4"/>
  <c r="X1055" i="4"/>
  <c r="X1067" i="4"/>
  <c r="X1079" i="4"/>
  <c r="X1091" i="4"/>
  <c r="X1107" i="4"/>
  <c r="X1119" i="4"/>
  <c r="X1127" i="4"/>
  <c r="X1135" i="4"/>
  <c r="X1151" i="4"/>
  <c r="X1167" i="4"/>
  <c r="X1175" i="4"/>
  <c r="X1187" i="4"/>
  <c r="X1199" i="4"/>
  <c r="X1207" i="4"/>
  <c r="X1223" i="4"/>
  <c r="X1255" i="4"/>
  <c r="X1267" i="4"/>
  <c r="X1271" i="4"/>
  <c r="X1283" i="4"/>
  <c r="X1295" i="4"/>
  <c r="X1307" i="4"/>
  <c r="X1319" i="4"/>
  <c r="X1347" i="4"/>
  <c r="X1375" i="4"/>
  <c r="X1387" i="4"/>
  <c r="X1399" i="4"/>
  <c r="X1411" i="4"/>
  <c r="X1419" i="4"/>
  <c r="X1431" i="4"/>
  <c r="X1439" i="4"/>
  <c r="X1451" i="4"/>
  <c r="X1463" i="4"/>
  <c r="X1475" i="4"/>
  <c r="X1483" i="4"/>
  <c r="X1495" i="4"/>
  <c r="X1503" i="4"/>
  <c r="X1515" i="4"/>
  <c r="X1527" i="4"/>
  <c r="X1535" i="4"/>
  <c r="X1543" i="4"/>
  <c r="X1555" i="4"/>
  <c r="X1567" i="4"/>
  <c r="X1579" i="4"/>
  <c r="X1587" i="4"/>
  <c r="X1591" i="4"/>
  <c r="X1607" i="4"/>
  <c r="X1631" i="4"/>
  <c r="X1643" i="4"/>
  <c r="X1655" i="4"/>
  <c r="X1671" i="4"/>
  <c r="X1683" i="4"/>
  <c r="X1695" i="4"/>
  <c r="X1707" i="4"/>
  <c r="X1719" i="4"/>
  <c r="X1731" i="4"/>
  <c r="X1743" i="4"/>
  <c r="X1751" i="4"/>
  <c r="X1763" i="4"/>
  <c r="X1779" i="4"/>
  <c r="X1791" i="4"/>
  <c r="X1803" i="4"/>
  <c r="X1819" i="4"/>
  <c r="X1831" i="4"/>
  <c r="X1843" i="4"/>
  <c r="X1859" i="4"/>
  <c r="X1871" i="4"/>
  <c r="X1899" i="4"/>
  <c r="X1911" i="4"/>
  <c r="X1919" i="4"/>
  <c r="X1951" i="4"/>
  <c r="X1963" i="4"/>
  <c r="X1975" i="4"/>
  <c r="X1987" i="4"/>
  <c r="X1995" i="4"/>
  <c r="X2003" i="4"/>
  <c r="X2015" i="4"/>
  <c r="X2031" i="4"/>
  <c r="X2043" i="4"/>
  <c r="X2051" i="4"/>
  <c r="X2059" i="4"/>
  <c r="X2075" i="4"/>
  <c r="X2107" i="4"/>
  <c r="X2119" i="4"/>
  <c r="X2127" i="4"/>
  <c r="X2139" i="4"/>
  <c r="X2167" i="4"/>
  <c r="X2175" i="4"/>
  <c r="X2183" i="4"/>
  <c r="X2195" i="4"/>
  <c r="X2239" i="4"/>
  <c r="X2247" i="4"/>
  <c r="X2263" i="4"/>
  <c r="X2275" i="4"/>
  <c r="X2287" i="4"/>
  <c r="X2299" i="4"/>
  <c r="X2311" i="4"/>
  <c r="X2323" i="4"/>
  <c r="X2351" i="4"/>
  <c r="X2411" i="4"/>
  <c r="X2471" i="4"/>
  <c r="X2531" i="4"/>
  <c r="X2539" i="4"/>
  <c r="X2551" i="4"/>
  <c r="X2555" i="4"/>
  <c r="X2603" i="4"/>
  <c r="X2643" i="4"/>
  <c r="X2663" i="4"/>
  <c r="X2711" i="4"/>
  <c r="X2735" i="4"/>
  <c r="X2771" i="4"/>
  <c r="X2783" i="4"/>
  <c r="X2867" i="4"/>
  <c r="X2915" i="4"/>
  <c r="X2931" i="4"/>
  <c r="X2951" i="4"/>
  <c r="X2963" i="4"/>
  <c r="X2971" i="4"/>
  <c r="X2983" i="4"/>
  <c r="X3063" i="4"/>
  <c r="X3107" i="4"/>
  <c r="X3115" i="4"/>
  <c r="X3179" i="4"/>
  <c r="X3227" i="4"/>
  <c r="X3239" i="4"/>
  <c r="X3263" i="4"/>
  <c r="X3347" i="4"/>
  <c r="X3371" i="4"/>
  <c r="X3395" i="4"/>
  <c r="X3407" i="4"/>
  <c r="X3431" i="4"/>
  <c r="X3455" i="4"/>
  <c r="X3467" i="4"/>
  <c r="X3515" i="4"/>
  <c r="X3587" i="4"/>
  <c r="X3647" i="4"/>
  <c r="X3" i="4"/>
  <c r="X3631" i="4"/>
  <c r="X3579" i="4"/>
  <c r="X3487" i="4"/>
  <c r="X3435" i="4"/>
  <c r="X3343" i="4"/>
  <c r="X3291" i="4"/>
  <c r="X3223" i="4"/>
  <c r="X3195" i="4"/>
  <c r="X3007" i="4"/>
  <c r="X2911" i="4"/>
  <c r="X2859" i="4"/>
  <c r="X2791" i="4"/>
  <c r="X2763" i="4"/>
  <c r="X2575" i="4"/>
  <c r="X2479" i="4"/>
  <c r="X2427" i="4"/>
  <c r="X2251" i="4"/>
  <c r="X2055" i="4"/>
  <c r="X27" i="4"/>
  <c r="X91" i="4"/>
  <c r="X387" i="4"/>
  <c r="X399" i="4"/>
  <c r="X411" i="4"/>
  <c r="X423" i="4"/>
  <c r="X439" i="4"/>
  <c r="X451" i="4"/>
  <c r="X467" i="4"/>
  <c r="X483" i="4"/>
  <c r="X495" i="4"/>
  <c r="X531" i="4"/>
  <c r="X543" i="4"/>
  <c r="X555" i="4"/>
  <c r="X567" i="4"/>
  <c r="X579" i="4"/>
  <c r="X591" i="4"/>
  <c r="X603" i="4"/>
  <c r="X615" i="4"/>
  <c r="X627" i="4"/>
  <c r="X639" i="4"/>
  <c r="X655" i="4"/>
  <c r="X667" i="4"/>
  <c r="X679" i="4"/>
  <c r="X695" i="4"/>
  <c r="X707" i="4"/>
  <c r="X719" i="4"/>
  <c r="X731" i="4"/>
  <c r="X771" i="4"/>
  <c r="X783" i="4"/>
  <c r="X799" i="4"/>
  <c r="X811" i="4"/>
  <c r="X823" i="4"/>
  <c r="X835" i="4"/>
  <c r="X847" i="4"/>
  <c r="X859" i="4"/>
  <c r="X871" i="4"/>
  <c r="X883" i="4"/>
  <c r="X895" i="4"/>
  <c r="X907" i="4"/>
  <c r="X919" i="4"/>
  <c r="X931" i="4"/>
  <c r="X943" i="4"/>
  <c r="X955" i="4"/>
  <c r="X971" i="4"/>
  <c r="X991" i="4"/>
  <c r="X1003" i="4"/>
  <c r="X1027" i="4"/>
  <c r="X1039" i="4"/>
  <c r="X1051" i="4"/>
  <c r="X1063" i="4"/>
  <c r="X1075" i="4"/>
  <c r="X1087" i="4"/>
  <c r="X1099" i="4"/>
  <c r="X1103" i="4"/>
  <c r="X1115" i="4"/>
  <c r="X1131" i="4"/>
  <c r="X1143" i="4"/>
  <c r="X1155" i="4"/>
  <c r="X1163" i="4"/>
  <c r="X1179" i="4"/>
  <c r="X1191" i="4"/>
  <c r="X1203" i="4"/>
  <c r="X1211" i="4"/>
  <c r="X1219" i="4"/>
  <c r="X1231" i="4"/>
  <c r="X1239" i="4"/>
  <c r="X1251" i="4"/>
  <c r="X1263" i="4"/>
  <c r="X1279" i="4"/>
  <c r="X1291" i="4"/>
  <c r="X1303" i="4"/>
  <c r="X1315" i="4"/>
  <c r="X1323" i="4"/>
  <c r="X1331" i="4"/>
  <c r="X1351" i="4"/>
  <c r="X1359" i="4"/>
  <c r="X1371" i="4"/>
  <c r="X1383" i="4"/>
  <c r="X1395" i="4"/>
  <c r="X1407" i="4"/>
  <c r="X1427" i="4"/>
  <c r="X1443" i="4"/>
  <c r="X1447" i="4"/>
  <c r="X1459" i="4"/>
  <c r="X1467" i="4"/>
  <c r="X1479" i="4"/>
  <c r="X1491" i="4"/>
  <c r="X1511" i="4"/>
  <c r="X1523" i="4"/>
  <c r="X1539" i="4"/>
  <c r="X1547" i="4"/>
  <c r="X1559" i="4"/>
  <c r="X1571" i="4"/>
  <c r="X1611" i="4"/>
  <c r="X1627" i="4"/>
  <c r="X1639" i="4"/>
  <c r="X1651" i="4"/>
  <c r="X1663" i="4"/>
  <c r="X1675" i="4"/>
  <c r="X1691" i="4"/>
  <c r="X1703" i="4"/>
  <c r="X1715" i="4"/>
  <c r="X1727" i="4"/>
  <c r="X1739" i="4"/>
  <c r="X1771" i="4"/>
  <c r="X1783" i="4"/>
  <c r="X1795" i="4"/>
  <c r="X1807" i="4"/>
  <c r="X1811" i="4"/>
  <c r="X1823" i="4"/>
  <c r="X1839" i="4"/>
  <c r="X1875" i="4"/>
  <c r="X1883" i="4"/>
  <c r="X1903" i="4"/>
  <c r="X1931" i="4"/>
  <c r="X1943" i="4"/>
  <c r="X1955" i="4"/>
  <c r="X1967" i="4"/>
  <c r="X1979" i="4"/>
  <c r="X1991" i="4"/>
  <c r="X2023" i="4"/>
  <c r="X2039" i="4"/>
  <c r="X2063" i="4"/>
  <c r="X2071" i="4"/>
  <c r="X2087" i="4"/>
  <c r="X2099" i="4"/>
  <c r="X2111" i="4"/>
  <c r="X2123" i="4"/>
  <c r="X2135" i="4"/>
  <c r="X2147" i="4"/>
  <c r="X2163" i="4"/>
  <c r="X2179" i="4"/>
  <c r="X2207" i="4"/>
  <c r="X2219" i="4"/>
  <c r="X2231" i="4"/>
  <c r="X2243" i="4"/>
  <c r="X2255" i="4"/>
  <c r="X2267" i="4"/>
  <c r="X2279" i="4"/>
  <c r="X2291" i="4"/>
  <c r="X2319" i="4"/>
  <c r="X2327" i="4"/>
  <c r="X2339" i="4"/>
  <c r="X2343" i="4"/>
  <c r="X2363" i="4"/>
  <c r="X2375" i="4"/>
  <c r="X2383" i="4"/>
  <c r="X2399" i="4"/>
  <c r="X2423" i="4"/>
  <c r="X2435" i="4"/>
  <c r="X2447" i="4"/>
  <c r="X2483" i="4"/>
  <c r="X2495" i="4"/>
  <c r="X2567" i="4"/>
  <c r="X2579" i="4"/>
  <c r="X2591" i="4"/>
  <c r="X2615" i="4"/>
  <c r="X2627" i="4"/>
  <c r="X2687" i="4"/>
  <c r="X2699" i="4"/>
  <c r="X2759" i="4"/>
  <c r="X2775" i="4"/>
  <c r="X2787" i="4"/>
  <c r="X2795" i="4"/>
  <c r="X2807" i="4"/>
  <c r="X2819" i="4"/>
  <c r="X2831" i="4"/>
  <c r="X2843" i="4"/>
  <c r="X2855" i="4"/>
  <c r="X2891" i="4"/>
  <c r="X2903" i="4"/>
  <c r="X2939" i="4"/>
  <c r="X2975" i="4"/>
  <c r="X2999" i="4"/>
  <c r="X3011" i="4"/>
  <c r="X3059" i="4"/>
  <c r="X3071" i="4"/>
  <c r="X3075" i="4"/>
  <c r="X3143" i="4"/>
  <c r="X3155" i="4"/>
  <c r="X3191" i="4"/>
  <c r="X3203" i="4"/>
  <c r="X3219" i="4"/>
  <c r="X3275" i="4"/>
  <c r="X3287" i="4"/>
  <c r="X3335" i="4"/>
  <c r="X3383" i="4"/>
  <c r="X3419" i="4"/>
  <c r="X3479" i="4"/>
  <c r="X3491" i="4"/>
  <c r="X3551" i="4"/>
  <c r="X3563" i="4"/>
  <c r="X3611" i="4"/>
  <c r="X3623" i="4"/>
  <c r="X3619" i="4"/>
  <c r="X3331" i="4"/>
  <c r="X3183" i="4"/>
  <c r="X2011" i="4"/>
  <c r="X3643" i="4"/>
  <c r="X3591" i="4"/>
  <c r="X3499" i="4"/>
  <c r="X3447" i="4"/>
  <c r="X3355" i="4"/>
  <c r="X3303" i="4"/>
  <c r="X3235" i="4"/>
  <c r="X3087" i="4"/>
  <c r="X3019" i="4"/>
  <c r="X2979" i="4"/>
  <c r="X2871" i="4"/>
  <c r="X2803" i="4"/>
  <c r="X2655" i="4"/>
  <c r="X2587" i="4"/>
  <c r="X2547" i="4"/>
  <c r="X2439" i="4"/>
  <c r="X2083" i="4"/>
  <c r="X375" i="4"/>
  <c r="X7" i="4"/>
  <c r="X15" i="4"/>
  <c r="X19" i="4"/>
  <c r="X31" i="4"/>
  <c r="X39" i="4"/>
  <c r="X47" i="4"/>
  <c r="X51" i="4"/>
  <c r="X59" i="4"/>
  <c r="X67" i="4"/>
  <c r="X75" i="4"/>
  <c r="X83" i="4"/>
  <c r="X95" i="4"/>
  <c r="X103" i="4"/>
  <c r="X111" i="4"/>
  <c r="X119" i="4"/>
  <c r="X127" i="4"/>
  <c r="X135" i="4"/>
  <c r="X143" i="4"/>
  <c r="X151" i="4"/>
  <c r="X159" i="4"/>
  <c r="X167" i="4"/>
  <c r="X175" i="4"/>
  <c r="X183" i="4"/>
  <c r="X195" i="4"/>
  <c r="X203" i="4"/>
  <c r="X211" i="4"/>
  <c r="X219" i="4"/>
  <c r="X227" i="4"/>
  <c r="X235" i="4"/>
  <c r="X243" i="4"/>
  <c r="X251" i="4"/>
  <c r="X259" i="4"/>
  <c r="X267" i="4"/>
  <c r="X279" i="4"/>
  <c r="X287" i="4"/>
  <c r="X295" i="4"/>
  <c r="X299" i="4"/>
  <c r="X307" i="4"/>
  <c r="X315" i="4"/>
  <c r="X323" i="4"/>
  <c r="X331" i="4"/>
  <c r="X339" i="4"/>
  <c r="X347" i="4"/>
  <c r="X351" i="4"/>
  <c r="X359" i="4"/>
  <c r="X367" i="4"/>
  <c r="X379" i="4"/>
  <c r="X391" i="4"/>
  <c r="X403" i="4"/>
  <c r="X419" i="4"/>
  <c r="X431" i="4"/>
  <c r="X447" i="4"/>
  <c r="X459" i="4"/>
  <c r="X471" i="4"/>
  <c r="X479" i="4"/>
  <c r="X491" i="4"/>
  <c r="X499" i="4"/>
  <c r="X503" i="4"/>
  <c r="X511" i="4"/>
  <c r="X527" i="4"/>
  <c r="X539" i="4"/>
  <c r="X551" i="4"/>
  <c r="X559" i="4"/>
  <c r="X575" i="4"/>
  <c r="X583" i="4"/>
  <c r="X595" i="4"/>
  <c r="X607" i="4"/>
  <c r="X619" i="4"/>
  <c r="X635" i="4"/>
  <c r="X647" i="4"/>
  <c r="X663" i="4"/>
  <c r="X675" i="4"/>
  <c r="X687" i="4"/>
  <c r="X699" i="4"/>
  <c r="X711" i="4"/>
  <c r="X723" i="4"/>
  <c r="X739" i="4"/>
  <c r="X747" i="4"/>
  <c r="X751" i="4"/>
  <c r="X767" i="4"/>
  <c r="X779" i="4"/>
  <c r="X787" i="4"/>
  <c r="X795" i="4"/>
  <c r="X807" i="4"/>
  <c r="X819" i="4"/>
  <c r="X827" i="4"/>
  <c r="X843" i="4"/>
  <c r="X855" i="4"/>
  <c r="X867" i="4"/>
  <c r="X879" i="4"/>
  <c r="X891" i="4"/>
  <c r="X899" i="4"/>
  <c r="X911" i="4"/>
  <c r="X927" i="4"/>
  <c r="X939" i="4"/>
  <c r="X947" i="4"/>
  <c r="X959" i="4"/>
  <c r="X967" i="4"/>
  <c r="X979" i="4"/>
  <c r="X987" i="4"/>
  <c r="X999" i="4"/>
  <c r="X1011" i="4"/>
  <c r="X1019" i="4"/>
  <c r="X1035" i="4"/>
  <c r="X1043" i="4"/>
  <c r="X1059" i="4"/>
  <c r="X1071" i="4"/>
  <c r="X1083" i="4"/>
  <c r="X1095" i="4"/>
  <c r="X1111" i="4"/>
  <c r="X1123" i="4"/>
  <c r="X1139" i="4"/>
  <c r="X1147" i="4"/>
  <c r="X1159" i="4"/>
  <c r="X1171" i="4"/>
  <c r="X1183" i="4"/>
  <c r="X1195" i="4"/>
  <c r="X1227" i="4"/>
  <c r="X1235" i="4"/>
  <c r="X1247" i="4"/>
  <c r="X1259" i="4"/>
  <c r="X1287" i="4"/>
  <c r="X1299" i="4"/>
  <c r="X1311" i="4"/>
  <c r="X1339" i="4"/>
  <c r="X1343" i="4"/>
  <c r="X1355" i="4"/>
  <c r="X1367" i="4"/>
  <c r="X1379" i="4"/>
  <c r="X1391" i="4"/>
  <c r="X1403" i="4"/>
  <c r="X1415" i="4"/>
  <c r="X1423" i="4"/>
  <c r="X1435" i="4"/>
  <c r="X1455" i="4"/>
  <c r="X1487" i="4"/>
  <c r="X1499" i="4"/>
  <c r="X1507" i="4"/>
  <c r="X1519" i="4"/>
  <c r="X1531" i="4"/>
  <c r="X1563" i="4"/>
  <c r="X1575" i="4"/>
  <c r="X1583" i="4"/>
  <c r="X1595" i="4"/>
  <c r="X1603" i="4"/>
  <c r="X1619" i="4"/>
  <c r="X1635" i="4"/>
  <c r="X1647" i="4"/>
  <c r="X1659" i="4"/>
  <c r="X1667" i="4"/>
  <c r="X1679" i="4"/>
  <c r="X1687" i="4"/>
  <c r="X1699" i="4"/>
  <c r="X1711" i="4"/>
  <c r="X1723" i="4"/>
  <c r="X1735" i="4"/>
  <c r="X1747" i="4"/>
  <c r="X1755" i="4"/>
  <c r="X1767" i="4"/>
  <c r="X1775" i="4"/>
  <c r="X1787" i="4"/>
  <c r="X1799" i="4"/>
  <c r="X1815" i="4"/>
  <c r="X1827" i="4"/>
  <c r="X1835" i="4"/>
  <c r="X1847" i="4"/>
  <c r="X1855" i="4"/>
  <c r="X1867" i="4"/>
  <c r="X1879" i="4"/>
  <c r="X1887" i="4"/>
  <c r="X1895" i="4"/>
  <c r="X1907" i="4"/>
  <c r="X1915" i="4"/>
  <c r="X1927" i="4"/>
  <c r="X1947" i="4"/>
  <c r="X1959" i="4"/>
  <c r="X1971" i="4"/>
  <c r="X1983" i="4"/>
  <c r="X1999" i="4"/>
  <c r="X2007" i="4"/>
  <c r="X2019" i="4"/>
  <c r="X2027" i="4"/>
  <c r="X2035" i="4"/>
  <c r="X2079" i="4"/>
  <c r="X2091" i="4"/>
  <c r="X2103" i="4"/>
  <c r="X2115" i="4"/>
  <c r="X2131" i="4"/>
  <c r="X2143" i="4"/>
  <c r="X2151" i="4"/>
  <c r="X2159" i="4"/>
  <c r="X2171" i="4"/>
  <c r="X2191" i="4"/>
  <c r="X2203" i="4"/>
  <c r="X2211" i="4"/>
  <c r="X2223" i="4"/>
  <c r="X2235" i="4"/>
  <c r="X2259" i="4"/>
  <c r="X2271" i="4"/>
  <c r="X2283" i="4"/>
  <c r="X2295" i="4"/>
  <c r="X2303" i="4"/>
  <c r="X2315" i="4"/>
  <c r="X2355" i="4"/>
  <c r="X2379" i="4"/>
  <c r="X2387" i="4"/>
  <c r="X2395" i="4"/>
  <c r="X2407" i="4"/>
  <c r="X2459" i="4"/>
  <c r="X2487" i="4"/>
  <c r="X2499" i="4"/>
  <c r="X2507" i="4"/>
  <c r="X2519" i="4"/>
  <c r="X2543" i="4"/>
  <c r="X2631" i="4"/>
  <c r="X2639" i="4"/>
  <c r="X2651" i="4"/>
  <c r="X2675" i="4"/>
  <c r="X2683" i="4"/>
  <c r="X2695" i="4"/>
  <c r="X2723" i="4"/>
  <c r="X2747" i="4"/>
  <c r="X2827" i="4"/>
  <c r="X2839" i="4"/>
  <c r="X2879" i="4"/>
  <c r="X2919" i="4"/>
  <c r="X2927" i="4"/>
  <c r="X2987" i="4"/>
  <c r="X3023" i="4"/>
  <c r="X3035" i="4"/>
  <c r="X3047" i="4"/>
  <c r="X3083" i="4"/>
  <c r="X3095" i="4"/>
  <c r="X3119" i="4"/>
  <c r="X3127" i="4"/>
  <c r="X3131" i="4"/>
  <c r="X3167" i="4"/>
  <c r="X3207" i="4"/>
  <c r="X3215" i="4"/>
  <c r="X3251" i="4"/>
  <c r="X3259" i="4"/>
  <c r="X3271" i="4"/>
  <c r="X3299" i="4"/>
  <c r="X3311" i="4"/>
  <c r="X3323" i="4"/>
  <c r="X3359" i="4"/>
  <c r="X3443" i="4"/>
  <c r="X3503" i="4"/>
  <c r="X3527" i="4"/>
  <c r="X3539" i="4"/>
  <c r="X3599" i="4"/>
  <c r="X3635" i="4"/>
  <c r="X3659" i="4"/>
  <c r="X3567" i="4"/>
  <c r="X3475" i="4"/>
  <c r="X3423" i="4"/>
  <c r="X3279" i="4"/>
  <c r="X2995" i="4"/>
  <c r="X2967" i="4"/>
  <c r="X2899" i="4"/>
  <c r="X2847" i="4"/>
  <c r="X2751" i="4"/>
  <c r="X2563" i="4"/>
  <c r="X2535" i="4"/>
  <c r="X2467" i="4"/>
  <c r="X2415" i="4"/>
  <c r="X2371" i="4"/>
  <c r="X1327" i="4"/>
  <c r="X519" i="4"/>
  <c r="X3655" i="4"/>
  <c r="X3603" i="4"/>
  <c r="X3511" i="4"/>
  <c r="X3459" i="4"/>
  <c r="X3367" i="4"/>
  <c r="X3315" i="4"/>
  <c r="X3247" i="4"/>
  <c r="X3099" i="4"/>
  <c r="X3031" i="4"/>
  <c r="X2923" i="4"/>
  <c r="X2883" i="4"/>
  <c r="X2815" i="4"/>
  <c r="X2667" i="4"/>
  <c r="X2599" i="4"/>
  <c r="X2491" i="4"/>
  <c r="X2451" i="4"/>
  <c r="X2067" i="4"/>
  <c r="X1215" i="4"/>
  <c r="X3615" i="4"/>
  <c r="X3523" i="4"/>
  <c r="X3471" i="4"/>
  <c r="X3379" i="4"/>
  <c r="X3327" i="4"/>
  <c r="X3139" i="4"/>
  <c r="X3111" i="4"/>
  <c r="X3043" i="4"/>
  <c r="X2991" i="4"/>
  <c r="X2895" i="4"/>
  <c r="X2707" i="4"/>
  <c r="X2679" i="4"/>
  <c r="X2611" i="4"/>
  <c r="X2559" i="4"/>
  <c r="X2463" i="4"/>
  <c r="X2367" i="4"/>
  <c r="X2095" i="4"/>
  <c r="X1759" i="4"/>
  <c r="X1275" i="4"/>
  <c r="X1023" i="4"/>
  <c r="X3627" i="4"/>
  <c r="X3535" i="4"/>
  <c r="X3483" i="4"/>
  <c r="X3391" i="4"/>
  <c r="X3339" i="4"/>
  <c r="X3151" i="4"/>
  <c r="X3055" i="4"/>
  <c r="X3003" i="4"/>
  <c r="X2935" i="4"/>
  <c r="X2907" i="4"/>
  <c r="X2719" i="4"/>
  <c r="X2623" i="4"/>
  <c r="X2571" i="4"/>
  <c r="X2503" i="4"/>
  <c r="X2475" i="4"/>
  <c r="X2187" i="4"/>
  <c r="X1335" i="4"/>
  <c r="X1243" i="4"/>
  <c r="X3639" i="4"/>
  <c r="X3547" i="4"/>
  <c r="X3495" i="4"/>
  <c r="X3403" i="4"/>
  <c r="X3351" i="4"/>
  <c r="X3231" i="4"/>
  <c r="X3163" i="4"/>
  <c r="X3123" i="4"/>
  <c r="X3015" i="4"/>
  <c r="X2947" i="4"/>
  <c r="X2799" i="4"/>
  <c r="X2731" i="4"/>
  <c r="X2691" i="4"/>
  <c r="X2583" i="4"/>
  <c r="X2515" i="4"/>
  <c r="X2307" i="4"/>
  <c r="X2215" i="4"/>
  <c r="X2155" i="4"/>
  <c r="X1851" i="4"/>
  <c r="X1615" i="4"/>
  <c r="X3651" i="4"/>
  <c r="X3559" i="4"/>
  <c r="X3507" i="4"/>
  <c r="X3415" i="4"/>
  <c r="X3363" i="4"/>
  <c r="X3243" i="4"/>
  <c r="X3175" i="4"/>
  <c r="X3067" i="4"/>
  <c r="X3027" i="4"/>
  <c r="X2959" i="4"/>
  <c r="X2811" i="4"/>
  <c r="X2743" i="4"/>
  <c r="X2635" i="4"/>
  <c r="X2595" i="4"/>
  <c r="X2527" i="4"/>
  <c r="X2335" i="4"/>
  <c r="X2199" i="4"/>
  <c r="X1939" i="4"/>
  <c r="X1599" i="4"/>
  <c r="X1363" i="4"/>
  <c r="X3571" i="4"/>
  <c r="X3519" i="4"/>
  <c r="X3427" i="4"/>
  <c r="X3375" i="4"/>
  <c r="X3283" i="4"/>
  <c r="X3255" i="4"/>
  <c r="X3187" i="4"/>
  <c r="X3135" i="4"/>
  <c r="X3039" i="4"/>
  <c r="X2851" i="4"/>
  <c r="X2823" i="4"/>
  <c r="X2755" i="4"/>
  <c r="X2703" i="4"/>
  <c r="X2607" i="4"/>
  <c r="X2419" i="4"/>
  <c r="X2391" i="4"/>
  <c r="X2227" i="4"/>
  <c r="X2047" i="4"/>
  <c r="X1863" i="4"/>
  <c r="X1551" i="4"/>
  <c r="X3575" i="4"/>
  <c r="X3583" i="4"/>
  <c r="X3531" i="4"/>
  <c r="X3439" i="4"/>
  <c r="X3387" i="4"/>
  <c r="X3295" i="4"/>
  <c r="X3199" i="4"/>
  <c r="X3147" i="4"/>
  <c r="X3079" i="4"/>
  <c r="X3051" i="4"/>
  <c r="X2863" i="4"/>
  <c r="X2767" i="4"/>
  <c r="X2715" i="4"/>
  <c r="X2647" i="4"/>
  <c r="X2619" i="4"/>
  <c r="X2431" i="4"/>
  <c r="X2347" i="4"/>
  <c r="X1923" i="4"/>
  <c r="X1471" i="4"/>
  <c r="X3595" i="4"/>
  <c r="X3543" i="4"/>
  <c r="X3451" i="4"/>
  <c r="X3399" i="4"/>
  <c r="X3307" i="4"/>
  <c r="X3267" i="4"/>
  <c r="X3159" i="4"/>
  <c r="X3091" i="4"/>
  <c r="X2943" i="4"/>
  <c r="X2875" i="4"/>
  <c r="X2835" i="4"/>
  <c r="X2727" i="4"/>
  <c r="X2659" i="4"/>
  <c r="X2511" i="4"/>
  <c r="X2443" i="4"/>
  <c r="X2403" i="4"/>
  <c r="X1891" i="4"/>
  <c r="X507" i="4"/>
  <c r="X6" i="4"/>
  <c r="X10" i="4"/>
  <c r="X18" i="4"/>
  <c r="X22" i="4"/>
  <c r="X30" i="4"/>
  <c r="X34" i="4"/>
  <c r="X42" i="4"/>
  <c r="X46" i="4"/>
  <c r="Y1" i="4"/>
  <c r="H14" i="6" l="1"/>
  <c r="F7" i="6"/>
  <c r="J7" i="6" s="1"/>
  <c r="K7" i="6"/>
  <c r="F13" i="6"/>
  <c r="J13" i="6" s="1"/>
  <c r="K13" i="6"/>
  <c r="K10" i="6"/>
  <c r="F10" i="6"/>
  <c r="J10" i="6" s="1"/>
  <c r="K4" i="6"/>
  <c r="F4" i="6"/>
  <c r="J4" i="6" s="1"/>
  <c r="F9" i="6"/>
  <c r="J9" i="6" s="1"/>
  <c r="K9" i="6"/>
  <c r="K12" i="6"/>
  <c r="F12" i="6"/>
  <c r="J12" i="6" s="1"/>
  <c r="K6" i="6"/>
  <c r="F6" i="6"/>
  <c r="J6" i="6" s="1"/>
  <c r="G14" i="6"/>
  <c r="E14" i="6"/>
  <c r="F8" i="6"/>
  <c r="J8" i="6" s="1"/>
  <c r="K8" i="6"/>
  <c r="F3" i="6"/>
  <c r="D14" i="6"/>
  <c r="K14" i="6" s="1"/>
  <c r="K3" i="6"/>
  <c r="F11" i="6"/>
  <c r="J11" i="6" s="1"/>
  <c r="K11" i="6"/>
  <c r="F5" i="6"/>
  <c r="J5" i="6" s="1"/>
  <c r="K5" i="6"/>
  <c r="X1" i="4"/>
  <c r="F14" i="6" l="1"/>
  <c r="J14" i="6" s="1"/>
  <c r="J3" i="6"/>
</calcChain>
</file>

<file path=xl/sharedStrings.xml><?xml version="1.0" encoding="utf-8"?>
<sst xmlns="http://schemas.openxmlformats.org/spreadsheetml/2006/main" count="106073" uniqueCount="19005">
  <si>
    <t>Workings</t>
  </si>
  <si>
    <t>Raw data</t>
  </si>
  <si>
    <t>CLASS CODE</t>
  </si>
  <si>
    <t>CLASS NAME</t>
  </si>
  <si>
    <t>Aviation</t>
  </si>
  <si>
    <t>Engineering</t>
  </si>
  <si>
    <t>Fire Domestic</t>
  </si>
  <si>
    <t>Fire Industrial</t>
  </si>
  <si>
    <t>Liability</t>
  </si>
  <si>
    <t>Marine</t>
  </si>
  <si>
    <t>Motor Private</t>
  </si>
  <si>
    <t>Motor Commercial</t>
  </si>
  <si>
    <t>Personal Accident</t>
  </si>
  <si>
    <t>Theft</t>
  </si>
  <si>
    <t>Workmen's Compensation</t>
  </si>
  <si>
    <t>Miscellaneous</t>
  </si>
  <si>
    <t>Claim No</t>
  </si>
  <si>
    <t>Policy No</t>
  </si>
  <si>
    <t>Underwriting Year</t>
  </si>
  <si>
    <t>Insured</t>
  </si>
  <si>
    <t>Intermediary</t>
  </si>
  <si>
    <t>Class</t>
  </si>
  <si>
    <t>Class Code</t>
  </si>
  <si>
    <t>Sub Class</t>
  </si>
  <si>
    <t>Sub Class Code</t>
  </si>
  <si>
    <t>Nature Of Loss</t>
  </si>
  <si>
    <t>D.O.L</t>
  </si>
  <si>
    <t>D.O.I</t>
  </si>
  <si>
    <t>D.O.P</t>
  </si>
  <si>
    <t>Start</t>
  </si>
  <si>
    <t>Expiry</t>
  </si>
  <si>
    <t>Indemnity Amount</t>
  </si>
  <si>
    <t>Recoveries Amount</t>
  </si>
  <si>
    <t>Handling Expense</t>
  </si>
  <si>
    <t>Gross Amount</t>
  </si>
  <si>
    <t>Reinsurance</t>
  </si>
  <si>
    <t>Net Amount</t>
  </si>
  <si>
    <t>309/IA/CP/07/PC/15</t>
  </si>
  <si>
    <t>15/DGB/CP/TP/PC/0010</t>
  </si>
  <si>
    <t>SECUREX AGENCIES (K) LTD</t>
  </si>
  <si>
    <t>D &amp; G INSURANCE BROKERS</t>
  </si>
  <si>
    <t>070</t>
  </si>
  <si>
    <t>Motor Private Third Party Only</t>
  </si>
  <si>
    <t>0703</t>
  </si>
  <si>
    <t>Own Damage</t>
  </si>
  <si>
    <t>24-Oct-2015</t>
  </si>
  <si>
    <t>28-Oct-2015</t>
  </si>
  <si>
    <t>25-Apr-2025</t>
  </si>
  <si>
    <t>05-May-2015</t>
  </si>
  <si>
    <t>04-May-2016</t>
  </si>
  <si>
    <t>0156/IA/02/070/PC/25</t>
  </si>
  <si>
    <t>24/03/SBIAK/070/PC/40351</t>
  </si>
  <si>
    <t>WILLIAM OMOKA OMINWA</t>
  </si>
  <si>
    <t>SEA BREEZE INSURANCE AGENCIES - ELD</t>
  </si>
  <si>
    <t>Motor Private Comprehensive</t>
  </si>
  <si>
    <t>0700</t>
  </si>
  <si>
    <t>10-Mar-2025</t>
  </si>
  <si>
    <t>11-Mar-2025</t>
  </si>
  <si>
    <t>19-Dec-2024</t>
  </si>
  <si>
    <t>18-Dec-2025</t>
  </si>
  <si>
    <t>2499/IA/01/070/PC/24</t>
  </si>
  <si>
    <t>24/01/MKH/070/PC/37450</t>
  </si>
  <si>
    <t>TETRANET SERVICES LTD</t>
  </si>
  <si>
    <t>MKH INSURANCE AGENCY LIMITED</t>
  </si>
  <si>
    <t>12-May-2025</t>
  </si>
  <si>
    <t>13-Nov-2024</t>
  </si>
  <si>
    <t>12-Nov-2025</t>
  </si>
  <si>
    <t>2603/IA/02/070/PC/24</t>
  </si>
  <si>
    <t>23/02/ICKIB/070/PC/15138</t>
  </si>
  <si>
    <t>BABY BRANDS DIRECT LIMITED</t>
  </si>
  <si>
    <t>ICK INSURANCE BROKERS</t>
  </si>
  <si>
    <t>26-Mar-2025</t>
  </si>
  <si>
    <t>27-Mar-2025</t>
  </si>
  <si>
    <t>06-May-2025</t>
  </si>
  <si>
    <t>15-Nov-2024</t>
  </si>
  <si>
    <t>14-Nov-2025</t>
  </si>
  <si>
    <t>2455/IA/02/070/PC/24</t>
  </si>
  <si>
    <t>21/CP/DPI/COMP/PC/0007</t>
  </si>
  <si>
    <t>JULIUS MACHARIA KANYUIRA</t>
  </si>
  <si>
    <t>DECIMAL POINT INSURANCE AGENCY</t>
  </si>
  <si>
    <t>26-Feb-2025</t>
  </si>
  <si>
    <t>04-Mar-2025</t>
  </si>
  <si>
    <t>30-Mar-2024</t>
  </si>
  <si>
    <t>29-Mar-2025</t>
  </si>
  <si>
    <t>2042/IA/01/070/PC/24</t>
  </si>
  <si>
    <t>23/01/89687/070/PC/13931</t>
  </si>
  <si>
    <t>WYCLIFFE LUVUSI KATIZI</t>
  </si>
  <si>
    <t>CO-OP BANCASSURANCE INTERMEDIARY LIMITED</t>
  </si>
  <si>
    <t>02-Jan-2025</t>
  </si>
  <si>
    <t>09-Jan-2025</t>
  </si>
  <si>
    <t>30-Oct-2024</t>
  </si>
  <si>
    <t>29-Oct-2025</t>
  </si>
  <si>
    <t>1311/IA/01/070/PC/23</t>
  </si>
  <si>
    <t>21/ME/GREA/COMP/PC/0063</t>
  </si>
  <si>
    <t>ENYASIO MUGO KINGORI</t>
  </si>
  <si>
    <t>UTUGI INSURANCE AGENCY</t>
  </si>
  <si>
    <t>Windscreen Damage</t>
  </si>
  <si>
    <t>24-Sep-2023</t>
  </si>
  <si>
    <t>28-Sep-2023</t>
  </si>
  <si>
    <t>09-May-2025</t>
  </si>
  <si>
    <t>06-Jan-2023</t>
  </si>
  <si>
    <t>04-Nov-2023</t>
  </si>
  <si>
    <t>1444/IA/02/070/PC/24</t>
  </si>
  <si>
    <t>22/05/PIA/COMP/PC/0016</t>
  </si>
  <si>
    <t>JUSTIN KIPNGETICH KIRUI/ TIPU AUTOMOBILE LTD</t>
  </si>
  <si>
    <t>PUMBA INSURANCE AGENCY</t>
  </si>
  <si>
    <t>09-Oct-2024</t>
  </si>
  <si>
    <t>29-Oct-2024</t>
  </si>
  <si>
    <t>05-Apr-2024</t>
  </si>
  <si>
    <t>04-Feb-2025</t>
  </si>
  <si>
    <t>2126/IA/02/070/PC/24</t>
  </si>
  <si>
    <t>17-Jan-2025</t>
  </si>
  <si>
    <t>21-Jan-2025</t>
  </si>
  <si>
    <t>2275/IA/02/070/PC/24</t>
  </si>
  <si>
    <t>19/CP/CIB/COMP/PC/0290</t>
  </si>
  <si>
    <t>BHAVINKUMAR G SHUKLA</t>
  </si>
  <si>
    <t>CHESTER INSURANCE BROKERS LIMITED-CP</t>
  </si>
  <si>
    <t>08-Feb-2025</t>
  </si>
  <si>
    <t>10-Feb-2025</t>
  </si>
  <si>
    <t>20-Dec-2024</t>
  </si>
  <si>
    <t>30-Nov-2025</t>
  </si>
  <si>
    <t>0030/IA/02/070/PC/23</t>
  </si>
  <si>
    <t>21/CP/UIBL/COMP/PC/0001</t>
  </si>
  <si>
    <t>UNICORN RENT A CAR LIMITED</t>
  </si>
  <si>
    <t>UNIVERSAL INSURANCE BROKERS LIMITED</t>
  </si>
  <si>
    <t>14-Jan-2023</t>
  </si>
  <si>
    <t>24-Jan-2023</t>
  </si>
  <si>
    <t>01-Jan-2023</t>
  </si>
  <si>
    <t>31-Dec-2023</t>
  </si>
  <si>
    <t>1157/IA/02/070/PC/23</t>
  </si>
  <si>
    <t>23/04/LSIB/070/PC/00092</t>
  </si>
  <si>
    <t>YONI MUKAYE MADETE</t>
  </si>
  <si>
    <t>LALIT SODHA INSURANCE BROKERS LTD</t>
  </si>
  <si>
    <t>06-Sep-2023</t>
  </si>
  <si>
    <t>08-Sep-2023</t>
  </si>
  <si>
    <t>14-Feb-2023</t>
  </si>
  <si>
    <t>13-Feb-2024</t>
  </si>
  <si>
    <t>1413/IA/02/07/PC/21</t>
  </si>
  <si>
    <t>21/KS/OIB/COMP/PC/0017</t>
  </si>
  <si>
    <t>MITULBHAI NULL PATEL T/A HONEY DISTRIBUTORS</t>
  </si>
  <si>
    <t>OAKENTRUST INSURANCE AGENCIES LTD</t>
  </si>
  <si>
    <t>29-Jun-2022</t>
  </si>
  <si>
    <t>06-Jul-2022</t>
  </si>
  <si>
    <t>12-Oct-2021</t>
  </si>
  <si>
    <t>11-Oct-2022</t>
  </si>
  <si>
    <t>2185/IA/02/070/PC/23</t>
  </si>
  <si>
    <t>23/02/ICKIB/070/PC/2174</t>
  </si>
  <si>
    <t>DAVID ODHIAMBO OCHOLA</t>
  </si>
  <si>
    <t>16-Jan-2024</t>
  </si>
  <si>
    <t>17-Jan-2024</t>
  </si>
  <si>
    <t>23-Mar-2023</t>
  </si>
  <si>
    <t>22-Mar-2024</t>
  </si>
  <si>
    <t>2464/IA/02/070/TP/24</t>
  </si>
  <si>
    <t>15-Feb-2025</t>
  </si>
  <si>
    <t>05-Mar-2025</t>
  </si>
  <si>
    <t>05-May-2024</t>
  </si>
  <si>
    <t>04-May-2025</t>
  </si>
  <si>
    <t>2548/IA/02/070/PC/24</t>
  </si>
  <si>
    <t>22/02/SIA/COMP/PC/0125</t>
  </si>
  <si>
    <t>WILFRED MWACHAI MWANJULU</t>
  </si>
  <si>
    <t>STANBIC INSURANCE AGENCY</t>
  </si>
  <si>
    <t>17-Mar-2025</t>
  </si>
  <si>
    <t>18-Mar-2025</t>
  </si>
  <si>
    <t>02-Nov-2024</t>
  </si>
  <si>
    <t>01-Nov-2025</t>
  </si>
  <si>
    <t>3345/IA/01/070/PC/23</t>
  </si>
  <si>
    <t>21/HO/STAS/COMP/PC/0015</t>
  </si>
  <si>
    <t>DAVID NGATHO MBETI</t>
  </si>
  <si>
    <t>STASHEL INSURANCE AGENCY</t>
  </si>
  <si>
    <t>27-Sep-2024</t>
  </si>
  <si>
    <t>04-Oct-2024</t>
  </si>
  <si>
    <t>06-Nov-2023</t>
  </si>
  <si>
    <t>07-Oct-2024</t>
  </si>
  <si>
    <t>2591/IA/01/080/PSV/24</t>
  </si>
  <si>
    <t>24/01/CCB/080/PSV/12507</t>
  </si>
  <si>
    <t>STELLA NANJALA NYONGESA</t>
  </si>
  <si>
    <t>080</t>
  </si>
  <si>
    <t>PSV</t>
  </si>
  <si>
    <t>0804</t>
  </si>
  <si>
    <t>19-Mar-2025</t>
  </si>
  <si>
    <t>25-Mar-2025</t>
  </si>
  <si>
    <t>06-Jan-2025</t>
  </si>
  <si>
    <t>05-Nov-2025</t>
  </si>
  <si>
    <t>0138/IA/02/070/TP/25</t>
  </si>
  <si>
    <t>21/CP/IANB/TP/PC/0286</t>
  </si>
  <si>
    <t>INDAR BHANDARI</t>
  </si>
  <si>
    <t>INTRA AFRICA ASSURANCE CO. LTD - CP</t>
  </si>
  <si>
    <t>Injury To Third Part</t>
  </si>
  <si>
    <t>01-Mar-2025</t>
  </si>
  <si>
    <t>17-Feb-2025</t>
  </si>
  <si>
    <t>16-Feb-2026</t>
  </si>
  <si>
    <t>0078/IA/02/03/DP/24</t>
  </si>
  <si>
    <t>21/KS/LSIB/03/DP/0113</t>
  </si>
  <si>
    <t>CHHOTALAL NANJI VASANJI PABARI &amp; NEJLA CHHOTALAL PABARI</t>
  </si>
  <si>
    <t>03</t>
  </si>
  <si>
    <t>Domestic Package</t>
  </si>
  <si>
    <t>030</t>
  </si>
  <si>
    <t>Accidental Damage</t>
  </si>
  <si>
    <t>15-Jan-2025</t>
  </si>
  <si>
    <t>18-Feb-2025</t>
  </si>
  <si>
    <t>28-May-2025</t>
  </si>
  <si>
    <t>18-Nov-2024</t>
  </si>
  <si>
    <t>17-Nov-2025</t>
  </si>
  <si>
    <t>0194/IA/01/080/CV/23</t>
  </si>
  <si>
    <t>23/06/JAME/080/CV/00008</t>
  </si>
  <si>
    <t>FELIX MUTWIRI MUTHAMIA/TOGETHER AS ONE</t>
  </si>
  <si>
    <t>JAMES NGARARU KIHARA</t>
  </si>
  <si>
    <t>Motor Commercial Comprehensive</t>
  </si>
  <si>
    <t>0800</t>
  </si>
  <si>
    <t>18-Mar-2023</t>
  </si>
  <si>
    <t>21-Mar-2023</t>
  </si>
  <si>
    <t>02-May-2025</t>
  </si>
  <si>
    <t>07-Mar-2023</t>
  </si>
  <si>
    <t>07-Apr-2023</t>
  </si>
  <si>
    <t>2626/IA/02/080/CV/24</t>
  </si>
  <si>
    <t>24/04/OIB/080/CV/05358</t>
  </si>
  <si>
    <t>BANSI WHOLESALERS LTD [NAKURU]</t>
  </si>
  <si>
    <t>02-Apr-2025</t>
  </si>
  <si>
    <t>30-May-2025</t>
  </si>
  <si>
    <t>02-Dec-2024</t>
  </si>
  <si>
    <t>01-Jan-2025</t>
  </si>
  <si>
    <t>2264/IA/01/080/CV/24</t>
  </si>
  <si>
    <t>22/01/ASS/COMP/CV/0010</t>
  </si>
  <si>
    <t>EXPEDITERS INTERNATIONAL LTD</t>
  </si>
  <si>
    <t>ASSURED INSURANCE BROKERS LTD</t>
  </si>
  <si>
    <t>General Cartage</t>
  </si>
  <si>
    <t>0807</t>
  </si>
  <si>
    <t>29-Jan-2025</t>
  </si>
  <si>
    <t>07-Feb-2025</t>
  </si>
  <si>
    <t>17-Dec-2024</t>
  </si>
  <si>
    <t>20-Apr-2025</t>
  </si>
  <si>
    <t>1509/IA/02/070/PC/24</t>
  </si>
  <si>
    <t>24/05/AL/070/PC/35306</t>
  </si>
  <si>
    <t>DANIEL OERI NYAGAKA</t>
  </si>
  <si>
    <t>AL-RASUL INSURANCE AGENCY</t>
  </si>
  <si>
    <t>05-Nov-2024</t>
  </si>
  <si>
    <t>06-Nov-2024</t>
  </si>
  <si>
    <t>29-Apr-2025</t>
  </si>
  <si>
    <t>01-Nov-2024</t>
  </si>
  <si>
    <t>21-Aug-2025</t>
  </si>
  <si>
    <t>1413/IA/02/070/PC/23</t>
  </si>
  <si>
    <t>23/05/CIA/070/PC/2088</t>
  </si>
  <si>
    <t>EZEKIEL LAZARUS KIWIA/DARSON TRADING LTD</t>
  </si>
  <si>
    <t>CHAPTERS INSURANCE AGENCY</t>
  </si>
  <si>
    <t>07-Oct-2023</t>
  </si>
  <si>
    <t>12-Oct-2023</t>
  </si>
  <si>
    <t>23-May-2023</t>
  </si>
  <si>
    <t>0261/IA/02/070/PC/24</t>
  </si>
  <si>
    <t>23/02/IAAL/070/PC/3036</t>
  </si>
  <si>
    <t>GABRIELE BORLA</t>
  </si>
  <si>
    <t>INSURITAS INSURANCE AGENCY LTD</t>
  </si>
  <si>
    <t>19-Apr-2024</t>
  </si>
  <si>
    <t>23-Apr-2024</t>
  </si>
  <si>
    <t>03-Apr-2024</t>
  </si>
  <si>
    <t>1991/IA/02/070/PC/23</t>
  </si>
  <si>
    <t>23/02/JIA/070/PC/6943</t>
  </si>
  <si>
    <t>DIVINAH NYABOKE ONDARI</t>
  </si>
  <si>
    <t>JIMMYS INSURANCE AGENCY LTD</t>
  </si>
  <si>
    <t>17-Dec-2023</t>
  </si>
  <si>
    <t>18-Dec-2023</t>
  </si>
  <si>
    <t>21-Jun-2023</t>
  </si>
  <si>
    <t>20-Jun-2024</t>
  </si>
  <si>
    <t>0353/IA/02/070/PC/24</t>
  </si>
  <si>
    <t>24/05/AL/070/PC/26274</t>
  </si>
  <si>
    <t>JOHN NGURE KARUGA/ AL-SIDDIQUE MOTORS</t>
  </si>
  <si>
    <t>02-May-2024</t>
  </si>
  <si>
    <t>16-May-2024</t>
  </si>
  <si>
    <t>02-Mar-2024</t>
  </si>
  <si>
    <t>1450/IA/02/070/PC/23</t>
  </si>
  <si>
    <t>22/05/IOIA/COMP/PC/0061</t>
  </si>
  <si>
    <t>CATHERINE NDUNGE MUMO</t>
  </si>
  <si>
    <t>INTER OCEANS INSURANCE AGENCY</t>
  </si>
  <si>
    <t>11-Oct-2023</t>
  </si>
  <si>
    <t>18-Oct-2023</t>
  </si>
  <si>
    <t>30-Apr-2025</t>
  </si>
  <si>
    <t>05-Feb-2023</t>
  </si>
  <si>
    <t>04-Dec-2023</t>
  </si>
  <si>
    <t>2393/IA/02/080/CV/23</t>
  </si>
  <si>
    <t>23/02/NIA/080/CV/00014</t>
  </si>
  <si>
    <t>MITRA HARDWARE-BUSIA</t>
  </si>
  <si>
    <t>NIHAR INSURANCE AGENCY</t>
  </si>
  <si>
    <t>09-Feb-2024</t>
  </si>
  <si>
    <t>12-Feb-2024</t>
  </si>
  <si>
    <t>28-Dec-2023</t>
  </si>
  <si>
    <t>27-Dec-2024</t>
  </si>
  <si>
    <t>0123/IA/02/070/PC/24</t>
  </si>
  <si>
    <t>23/05/AL/070/PC/18731</t>
  </si>
  <si>
    <t>ANTHONY WACHIRA MAGONDU/AL SIDDIQUE MOTORS</t>
  </si>
  <si>
    <t>03-Mar-2024</t>
  </si>
  <si>
    <t>08-Mar-2024</t>
  </si>
  <si>
    <t>30-Nov-2023</t>
  </si>
  <si>
    <t>29-Nov-2024</t>
  </si>
  <si>
    <t>2178/IA/02/070/PC/23</t>
  </si>
  <si>
    <t>23/04/KSM/070/PC/6305</t>
  </si>
  <si>
    <t>MICHAEL OMINDE OMBWAK</t>
  </si>
  <si>
    <t>INTRA AFRICA ASSURANCE CO. LTD - KISUMU BRANCH</t>
  </si>
  <si>
    <t>12-Jan-2024</t>
  </si>
  <si>
    <t>15-Jan-2024</t>
  </si>
  <si>
    <t>10-Apr-2025</t>
  </si>
  <si>
    <t>09-Jun-2023</t>
  </si>
  <si>
    <t>08-Jun-2024</t>
  </si>
  <si>
    <t>2199/IA/01/070/PC/24</t>
  </si>
  <si>
    <t>21/HO/ETAN/COMP/PC/0001</t>
  </si>
  <si>
    <t>ROBERT MAINA WAIGANJO</t>
  </si>
  <si>
    <t>ETANA INSURANCE AGENCY LIMITED</t>
  </si>
  <si>
    <t>26-Jan-2025</t>
  </si>
  <si>
    <t>26-Nov-2024</t>
  </si>
  <si>
    <t>25-Nov-2025</t>
  </si>
  <si>
    <t>2255/IA/01/070/PC/24</t>
  </si>
  <si>
    <t>24/01/URBA/070/PC/24012</t>
  </si>
  <si>
    <t>ISAIAH OMONDI LUMUMBA</t>
  </si>
  <si>
    <t>URBANITES INSURANCE AGENCY</t>
  </si>
  <si>
    <t>03-Feb-2025</t>
  </si>
  <si>
    <t>05-Feb-2025</t>
  </si>
  <si>
    <t>07-Jun-2024</t>
  </si>
  <si>
    <t>06-Apr-2025</t>
  </si>
  <si>
    <t>2262/IA/01/070/PC/24</t>
  </si>
  <si>
    <t>24/07/RWAC/070/PC/26061</t>
  </si>
  <si>
    <t>SYLVESTER ODHIAMBO ASETO</t>
  </si>
  <si>
    <t>RWACHAKA INSURANCE AGENCY</t>
  </si>
  <si>
    <t>06-Feb-2025</t>
  </si>
  <si>
    <t>13-Jul-2024</t>
  </si>
  <si>
    <t>2041/IA/01/080/CV/24</t>
  </si>
  <si>
    <t>24/01/CCB/080/CV/11712</t>
  </si>
  <si>
    <t>REUBEN GACHANJA NDERITU</t>
  </si>
  <si>
    <t>21-Dec-2024</t>
  </si>
  <si>
    <t>26-Sep-2025</t>
  </si>
  <si>
    <t>2079/IA/01/070/PC/24</t>
  </si>
  <si>
    <t>23/08/BRID/070/PC/00033</t>
  </si>
  <si>
    <t>MAINA SOLOMON NDERITU</t>
  </si>
  <si>
    <t>BRIDGELINK INSURANCE AGENCY</t>
  </si>
  <si>
    <t>08-Jan-2025</t>
  </si>
  <si>
    <t>19-Sep-2024</t>
  </si>
  <si>
    <t>01-Apr-2025</t>
  </si>
  <si>
    <t>2278/IA/02/080/CV/24</t>
  </si>
  <si>
    <t>24/05/CIA/080/CV/11327</t>
  </si>
  <si>
    <t>TOM MWINZI AMOS</t>
  </si>
  <si>
    <t>11-Nov-2024</t>
  </si>
  <si>
    <t>10-Sep-2025</t>
  </si>
  <si>
    <t>1863/IA/02/070/PC/24</t>
  </si>
  <si>
    <t>19/CP/IANB/COMP/PC/0139</t>
  </si>
  <si>
    <t>GURPREET SINGH KALSI</t>
  </si>
  <si>
    <t>16-Dec-2024</t>
  </si>
  <si>
    <t>07-May-2025</t>
  </si>
  <si>
    <t>15-May-2025</t>
  </si>
  <si>
    <t>0488/IA/01/07/PC/21A</t>
  </si>
  <si>
    <t>21/CBD/PETM/COMP/PC/0006</t>
  </si>
  <si>
    <t>EVA WANJIRU MINGALA</t>
  </si>
  <si>
    <t>PETMAR INSURANCE AGENCY</t>
  </si>
  <si>
    <t>26-Dec-2021</t>
  </si>
  <si>
    <t>25-Mar-2022</t>
  </si>
  <si>
    <t>27-Nov-2021</t>
  </si>
  <si>
    <t>27-Dec-2021</t>
  </si>
  <si>
    <t>1789/IA/01/080/PSV/24</t>
  </si>
  <si>
    <t>05-Dec-2024</t>
  </si>
  <si>
    <t>09-Dec-2024</t>
  </si>
  <si>
    <t>2225/IA/02/070/PC/24</t>
  </si>
  <si>
    <t>20/CP/CIB/COMP/PC/0363</t>
  </si>
  <si>
    <t>RANJIT SINGH</t>
  </si>
  <si>
    <t>02-Feb-2025</t>
  </si>
  <si>
    <t>16-Oct-2024</t>
  </si>
  <si>
    <t>15-Oct-2025</t>
  </si>
  <si>
    <t>1830/IA/02/070/PC/24</t>
  </si>
  <si>
    <t>24/02/IANB/070/PC/28819</t>
  </si>
  <si>
    <t>PETER CLINTON</t>
  </si>
  <si>
    <t>10-Dec-2024</t>
  </si>
  <si>
    <t>13-May-2025</t>
  </si>
  <si>
    <t>01-Jul-2024</t>
  </si>
  <si>
    <t>30-Jun-2025</t>
  </si>
  <si>
    <t>20-May-2025</t>
  </si>
  <si>
    <t>1416/IA/02/080/CV/24</t>
  </si>
  <si>
    <t>22/CP/CIB/COMP/CV/0033</t>
  </si>
  <si>
    <t>ZENKO KENYA LTD</t>
  </si>
  <si>
    <t>17-Oct-2024</t>
  </si>
  <si>
    <t>25-Oct-2024</t>
  </si>
  <si>
    <t>01-Jan-2024</t>
  </si>
  <si>
    <t>31-Dec-2024</t>
  </si>
  <si>
    <t>0008/IA/02/04/F/24</t>
  </si>
  <si>
    <t>20/CP/KIA/04/F/0031</t>
  </si>
  <si>
    <t>MINOLTA INVESTMENTS LIMITED</t>
  </si>
  <si>
    <t>KNIGHTSBRIDGE INSURANCE AGENCIES LIMITED</t>
  </si>
  <si>
    <t>04</t>
  </si>
  <si>
    <t>Fire and Allied Perils</t>
  </si>
  <si>
    <t>040</t>
  </si>
  <si>
    <t>Floods</t>
  </si>
  <si>
    <t>24-Mar-2024</t>
  </si>
  <si>
    <t>25-Mar-2024</t>
  </si>
  <si>
    <t>1516/IA/02/070/PC/24</t>
  </si>
  <si>
    <t>24/02/CIB/070/PC/29366</t>
  </si>
  <si>
    <t>MAKAO TECH BUILDERS LIMITED</t>
  </si>
  <si>
    <t>03-Nov-2024</t>
  </si>
  <si>
    <t>16-Jun-2025</t>
  </si>
  <si>
    <t>10-Jul-2024</t>
  </si>
  <si>
    <t>09-Jul-2025</t>
  </si>
  <si>
    <t>2394/IA/02/070/PC/24</t>
  </si>
  <si>
    <t>24/02/IMA/070/PC/23548</t>
  </si>
  <si>
    <t>HAIR MANUFACTURING KENYA LTD</t>
  </si>
  <si>
    <t>I&amp;M BANCASSURANCE INTERMEDIARY LIMITED-CP</t>
  </si>
  <si>
    <t>12-Feb-2025</t>
  </si>
  <si>
    <t>06-Dec-2024</t>
  </si>
  <si>
    <t>31-Mar-2025</t>
  </si>
  <si>
    <t>1958/IA/02/080/PSV/24</t>
  </si>
  <si>
    <t>24/05/AL/080/PSV/09547</t>
  </si>
  <si>
    <t>IGNATIUS LILECH LUYENJI/AL FADHIL MOTORS LTD</t>
  </si>
  <si>
    <t>25-Dec-2024</t>
  </si>
  <si>
    <t>08-May-2025</t>
  </si>
  <si>
    <t>29-Apr-2024</t>
  </si>
  <si>
    <t>28-Apr-2025</t>
  </si>
  <si>
    <t>1978/IA/02/070/PC/24</t>
  </si>
  <si>
    <t>22/05/AL/COMP/PC/0091</t>
  </si>
  <si>
    <t>KELVINE NYANGWESO</t>
  </si>
  <si>
    <t>26-Dec-2024</t>
  </si>
  <si>
    <t>03-Jan-2025</t>
  </si>
  <si>
    <t>14-May-2025</t>
  </si>
  <si>
    <t>23-Mar-2024</t>
  </si>
  <si>
    <t>22-Mar-2025</t>
  </si>
  <si>
    <t>1155/IA/02/070/PC/24</t>
  </si>
  <si>
    <t>14/CIBM/CP/COMP/PC/0123</t>
  </si>
  <si>
    <t>YASMIN MOHAMED FAZAL VIRANI</t>
  </si>
  <si>
    <t>20-Sep-2024</t>
  </si>
  <si>
    <t>0007/IA/02/02/MB/24</t>
  </si>
  <si>
    <t>24/02/IANB/02/MB/00319</t>
  </si>
  <si>
    <t>BARAKA LODGES LIMITED</t>
  </si>
  <si>
    <t>02</t>
  </si>
  <si>
    <t>Machinery Breakdown</t>
  </si>
  <si>
    <t>023</t>
  </si>
  <si>
    <t>Accidental damage</t>
  </si>
  <si>
    <t>09-Apr-2024</t>
  </si>
  <si>
    <t>01-Mar-2024</t>
  </si>
  <si>
    <t>28-Feb-2025</t>
  </si>
  <si>
    <t>2138/IA/02/070/PC/24</t>
  </si>
  <si>
    <t>24/02/IMA/070/PC/20641</t>
  </si>
  <si>
    <t>BERYL ACHIENG</t>
  </si>
  <si>
    <t>19-Jan-2025</t>
  </si>
  <si>
    <t>20-Jan-2025</t>
  </si>
  <si>
    <t>20-Jun-2025</t>
  </si>
  <si>
    <t>0277/IA/02/11/WIB/22</t>
  </si>
  <si>
    <t>20/CP/CIB/11/WIB/0225</t>
  </si>
  <si>
    <t>ROY HAULIERS LIMITED</t>
  </si>
  <si>
    <t>Work Injury Benefits</t>
  </si>
  <si>
    <t>11</t>
  </si>
  <si>
    <t>Work Injury Benefits Act</t>
  </si>
  <si>
    <t>112</t>
  </si>
  <si>
    <t>Fatal injury</t>
  </si>
  <si>
    <t>14-May-2023</t>
  </si>
  <si>
    <t>15-May-2023</t>
  </si>
  <si>
    <t>01-Aug-2022</t>
  </si>
  <si>
    <t>31-Jul-2023</t>
  </si>
  <si>
    <t>1834/IA/02/080/CV/24</t>
  </si>
  <si>
    <t>22/02/NIA/COMP/CV/0037</t>
  </si>
  <si>
    <t>MITRA ENTERPRISES LIMITED</t>
  </si>
  <si>
    <t>12-Dec-2024</t>
  </si>
  <si>
    <t>14-Apr-2024</t>
  </si>
  <si>
    <t>13-Apr-2025</t>
  </si>
  <si>
    <t>025/91/12</t>
  </si>
  <si>
    <t>9100886-R06/07</t>
  </si>
  <si>
    <t>SEYANI BROTHERS &amp; CO. (K) LTD</t>
  </si>
  <si>
    <t>CANOPY INSURANCE BROKERS LTD</t>
  </si>
  <si>
    <t>Employers Liability (Common Law)</t>
  </si>
  <si>
    <t>113</t>
  </si>
  <si>
    <t>19-Apr-2012</t>
  </si>
  <si>
    <t>13-Aug-2012</t>
  </si>
  <si>
    <t>19-Jan-2006</t>
  </si>
  <si>
    <t>18-Jan-2007</t>
  </si>
  <si>
    <t>2819/IA/01/070/MC/23</t>
  </si>
  <si>
    <t>22/01/AIA/COMP/MC/0002</t>
  </si>
  <si>
    <t>MAYA EAST AFRICA LIMITED</t>
  </si>
  <si>
    <t>AVENBROK INSURANCE AGENCY LTD</t>
  </si>
  <si>
    <t>Motor Cycle Comprehensive</t>
  </si>
  <si>
    <t>0701</t>
  </si>
  <si>
    <t>09-Nov-2023</t>
  </si>
  <si>
    <t>16-Apr-2024</t>
  </si>
  <si>
    <t>29-Jun-2023</t>
  </si>
  <si>
    <t>28-Jun-2024</t>
  </si>
  <si>
    <t>0216/IA/02/070/PC/25</t>
  </si>
  <si>
    <t>24/03/SBIAK/070/PC/20089</t>
  </si>
  <si>
    <t>ALEX MUNYAKA MBURU</t>
  </si>
  <si>
    <t>INTRA AFRICA ASSURANCE CO. LTD - ELDORET BRANCH</t>
  </si>
  <si>
    <t>01-Feb-2026</t>
  </si>
  <si>
    <t>2348/IA/01/070/PC/24</t>
  </si>
  <si>
    <t>24/10/A-SU01/070/PC/21336</t>
  </si>
  <si>
    <t>DAVID MWAKISHA  MWASHIGADI</t>
  </si>
  <si>
    <t>SUREIM INSURANCE AGENCY - NANYUKI</t>
  </si>
  <si>
    <t>19-Feb-2025</t>
  </si>
  <si>
    <t>23-Feb-2024</t>
  </si>
  <si>
    <t>22-Feb-2025</t>
  </si>
  <si>
    <t>1421/IA/01/070/PC/24</t>
  </si>
  <si>
    <t>24/07/SCIN/070/PC/19040</t>
  </si>
  <si>
    <t>SUSAN KALEKYE MBUVI</t>
  </si>
  <si>
    <t>SC INSURANCE BROKERS (K) LIMITED</t>
  </si>
  <si>
    <t>28-Oct-2024</t>
  </si>
  <si>
    <t>21-Jan-2024</t>
  </si>
  <si>
    <t>2387/IA/01/080/CV/24</t>
  </si>
  <si>
    <t>24/06/BOYZ/080/CV/11714</t>
  </si>
  <si>
    <t>JAMES MWANGI GICHOHI</t>
  </si>
  <si>
    <t>BOYZ INSURANCE AGENCY</t>
  </si>
  <si>
    <t>21-Feb-2025</t>
  </si>
  <si>
    <t>25-Feb-2025</t>
  </si>
  <si>
    <t>28-Sep-2025</t>
  </si>
  <si>
    <t>2571/IA/02/070/PC/23</t>
  </si>
  <si>
    <t>23/05/PIAG/070/PC/13675</t>
  </si>
  <si>
    <t>EMMANUEL CHIVATSI CHAI</t>
  </si>
  <si>
    <t>PUMBA INSURANCE AGENCY - G</t>
  </si>
  <si>
    <t>26-Feb-2024</t>
  </si>
  <si>
    <t>07-Mar-2024</t>
  </si>
  <si>
    <t>256/IA/06</t>
  </si>
  <si>
    <t>COMP04IANB0081PC</t>
  </si>
  <si>
    <t>AMIN S. MAWANI</t>
  </si>
  <si>
    <t>14-Dec-2006</t>
  </si>
  <si>
    <t>02-Jan-2007</t>
  </si>
  <si>
    <t>29-Oct-2006</t>
  </si>
  <si>
    <t>28-Oct-2007</t>
  </si>
  <si>
    <t>1883/IA/02/080/CV/24</t>
  </si>
  <si>
    <t>24/02/ICKIB/080/CV/06862</t>
  </si>
  <si>
    <t xml:space="preserve">MIA WINES &amp; SPIRITS INTERNATIONAL </t>
  </si>
  <si>
    <t>18-Dec-2024</t>
  </si>
  <si>
    <t>19-Feb-2024</t>
  </si>
  <si>
    <t>2386/IA/02/070/PC/24</t>
  </si>
  <si>
    <t>24/05/AL/070/PC/27667</t>
  </si>
  <si>
    <t>BRIAN OGETO ONYWOKI/HIRA TRADING</t>
  </si>
  <si>
    <t>23-Feb-2025</t>
  </si>
  <si>
    <t>18-Apr-2025</t>
  </si>
  <si>
    <t>2631/IA/02/080/CV/24</t>
  </si>
  <si>
    <t>23/02/CIB/080/CV/1802</t>
  </si>
  <si>
    <t>ULTRATECH HOME DECOR LIMITED</t>
  </si>
  <si>
    <t>11-Apr-2024</t>
  </si>
  <si>
    <t>0153/IA/CP/08/CV/19</t>
  </si>
  <si>
    <t>13/CIBM/CP/COMP/CV/0124A</t>
  </si>
  <si>
    <t>DEVKAN ENTERPRISES LTD</t>
  </si>
  <si>
    <t>02-Jun-2019</t>
  </si>
  <si>
    <t>04-Jun-2019</t>
  </si>
  <si>
    <t>01-Jan-2019</t>
  </si>
  <si>
    <t>31-Dec-2019</t>
  </si>
  <si>
    <t>1604/IA/02/080/CV/23</t>
  </si>
  <si>
    <t>20/KS/OIB/COMP/CV/0016</t>
  </si>
  <si>
    <t>CECYPO LIMITED</t>
  </si>
  <si>
    <t>15-Sep-2023</t>
  </si>
  <si>
    <t>27-Oct-2023</t>
  </si>
  <si>
    <t>22-May-2025</t>
  </si>
  <si>
    <t>01-Jul-2023</t>
  </si>
  <si>
    <t>30-Jun-2024</t>
  </si>
  <si>
    <t>2480/IA/02/070/PC/24</t>
  </si>
  <si>
    <t>24/02/NM/070/PC/24792</t>
  </si>
  <si>
    <t>PAVAN JITESH HARIA</t>
  </si>
  <si>
    <t>NOMURA INSURANCE BROKERS LTD</t>
  </si>
  <si>
    <t>06-Mar-2025</t>
  </si>
  <si>
    <t>07-Mar-2025</t>
  </si>
  <si>
    <t>04-Apr-2024</t>
  </si>
  <si>
    <t>03-Apr-2025</t>
  </si>
  <si>
    <t>0563/IA/01/070/PC/23</t>
  </si>
  <si>
    <t>19/LH/BROA/COMP/PC/0004</t>
  </si>
  <si>
    <t>SAMMY KAMAU NDIRANGU</t>
  </si>
  <si>
    <t>BROAD INSURANCE AGENCY</t>
  </si>
  <si>
    <t>02-Jun-2023</t>
  </si>
  <si>
    <t>06-Jun-2023</t>
  </si>
  <si>
    <t>07-Feb-2023</t>
  </si>
  <si>
    <t>06-Feb-2024</t>
  </si>
  <si>
    <t>2504/IA/02/070/PC/24</t>
  </si>
  <si>
    <t>24/05/AL/070/PC/33490</t>
  </si>
  <si>
    <t>ANNE AYUMA ANYANDA</t>
  </si>
  <si>
    <t>27-Jul-2024</t>
  </si>
  <si>
    <t>26-Jul-2025</t>
  </si>
  <si>
    <t>2779/IA/02/070/PC/24</t>
  </si>
  <si>
    <t>24/05/QPI/070/PC/35846</t>
  </si>
  <si>
    <t>SAMUEL AMIR</t>
  </si>
  <si>
    <t>QOOL POINT INSURANCE AGENCY</t>
  </si>
  <si>
    <t>11-Jun-2025</t>
  </si>
  <si>
    <t>16-Aug-2024</t>
  </si>
  <si>
    <t>15-Aug-2025</t>
  </si>
  <si>
    <t>0068/IA/02/11/WIBP/25</t>
  </si>
  <si>
    <t>20/CP/CIB/11/WIBP/0172</t>
  </si>
  <si>
    <t>SAGITTARIUS AUTO SPARES LTD</t>
  </si>
  <si>
    <t>WIBA Plus</t>
  </si>
  <si>
    <t>114</t>
  </si>
  <si>
    <t>Injury to worker</t>
  </si>
  <si>
    <t>31-Mar-2026</t>
  </si>
  <si>
    <t>2147/IA/01/070/PC/24</t>
  </si>
  <si>
    <t>13/GAC/HO/COMP/PC/0100</t>
  </si>
  <si>
    <t>DAVID NGARACHU MWANGI</t>
  </si>
  <si>
    <t>GACHICHIO INSURANCE BROKERS LTD</t>
  </si>
  <si>
    <t>22-Jan-2025</t>
  </si>
  <si>
    <t>03-Jun-2025</t>
  </si>
  <si>
    <t>15-Sep-2024</t>
  </si>
  <si>
    <t>14-Aug-2025</t>
  </si>
  <si>
    <t>2663/IA/01/070/PC/24</t>
  </si>
  <si>
    <t>23/09/HEMS/070/PC/4461</t>
  </si>
  <si>
    <t>DENNIS CHEGE KAMAU</t>
  </si>
  <si>
    <t>HEMSWORTH INS AGENCY – NAKURU</t>
  </si>
  <si>
    <t>08-Apr-2025</t>
  </si>
  <si>
    <t>10-Jun-2025</t>
  </si>
  <si>
    <t>04-May-2024</t>
  </si>
  <si>
    <t>03-May-2025</t>
  </si>
  <si>
    <t>0035/IA/HO/08/CV/18</t>
  </si>
  <si>
    <t>18/NK/NWM/COMP/CV/0158</t>
  </si>
  <si>
    <t>FRANCIS WAWERU WANJEMA</t>
  </si>
  <si>
    <t>NAOMI WANGARI MWANGI</t>
  </si>
  <si>
    <t>03-Nov-2018</t>
  </si>
  <si>
    <t>30-Nov-2018</t>
  </si>
  <si>
    <t>26-May-2025</t>
  </si>
  <si>
    <t>12-Aug-2018</t>
  </si>
  <si>
    <t>11-Aug-2019</t>
  </si>
  <si>
    <t>0170/IA/01/070/PC/23</t>
  </si>
  <si>
    <t>21/CBD/NACY/COMP/PC/0003</t>
  </si>
  <si>
    <t>ISAAC NDUNGU KINGORI</t>
  </si>
  <si>
    <t>NACYSHA INSURANCE AGENCY</t>
  </si>
  <si>
    <t>06-Mar-2023</t>
  </si>
  <si>
    <t>13-Mar-2023</t>
  </si>
  <si>
    <t>29-Jan-2023</t>
  </si>
  <si>
    <t>27-Dec-2023</t>
  </si>
  <si>
    <t>1218/IA/02/07/PC/22</t>
  </si>
  <si>
    <t>22/05/IOIA/COMP/PC/0033</t>
  </si>
  <si>
    <t>LILIAN AKINYI SIGU</t>
  </si>
  <si>
    <t>24-Jun-2022</t>
  </si>
  <si>
    <t>27-Sep-2022</t>
  </si>
  <si>
    <t>03-Jun-2022</t>
  </si>
  <si>
    <t>03-Jul-2022</t>
  </si>
  <si>
    <t>0904/IA/02/07/PC/22</t>
  </si>
  <si>
    <t>22/05/CIA/COMP/PC/0092</t>
  </si>
  <si>
    <t>JOSEPHINE AKINYI OGOLLA</t>
  </si>
  <si>
    <t>11-Aug-2022</t>
  </si>
  <si>
    <t>12-Aug-2022</t>
  </si>
  <si>
    <t>02-Feb-2022</t>
  </si>
  <si>
    <t>01-Feb-2023</t>
  </si>
  <si>
    <t>0053/IA/02/03/DP/24</t>
  </si>
  <si>
    <t>23/02/CIB/03/DP/0095</t>
  </si>
  <si>
    <t>GULSHAN MOHAMED ABULLA FAZAL</t>
  </si>
  <si>
    <t>Domestic Contents</t>
  </si>
  <si>
    <t>031</t>
  </si>
  <si>
    <t>19-May-2024</t>
  </si>
  <si>
    <t>05-Jun-2025</t>
  </si>
  <si>
    <t>0024/IA/01/02/CAR/24</t>
  </si>
  <si>
    <t>24/06/IALH/02/CAR/00420</t>
  </si>
  <si>
    <t>N.K. BROTHERS LTD</t>
  </si>
  <si>
    <t>INTRA AFRICA ASSURANCE CO. LTD - TOWN OFFICE</t>
  </si>
  <si>
    <t>Contractors' All Risks</t>
  </si>
  <si>
    <t>020</t>
  </si>
  <si>
    <t>30-Aug-2024</t>
  </si>
  <si>
    <t>04-Sep-2024</t>
  </si>
  <si>
    <t>29-May-2025</t>
  </si>
  <si>
    <t>31-Jul-2027</t>
  </si>
  <si>
    <t>2737/IA/02/070/PC/23</t>
  </si>
  <si>
    <t>16/CP/BAP/COMP/PC/0007</t>
  </si>
  <si>
    <t>RAMESH KURJI VISHRAM PATEL</t>
  </si>
  <si>
    <t>BAPA INSURANCE BROKERS LTD-CP</t>
  </si>
  <si>
    <t>06-Apr-2024</t>
  </si>
  <si>
    <t>01-Sep-2023</t>
  </si>
  <si>
    <t>01-Sep-2024</t>
  </si>
  <si>
    <t>0019/IA/02/06/MC/24</t>
  </si>
  <si>
    <t>24/02/IMG/06/MC/22064</t>
  </si>
  <si>
    <t>REDSTAR INTERNATIONAL LTD</t>
  </si>
  <si>
    <t>IMAGE INSURANCE BROKERS LIMITED-CP</t>
  </si>
  <si>
    <t>06</t>
  </si>
  <si>
    <t>Marine Cargo</t>
  </si>
  <si>
    <t>061</t>
  </si>
  <si>
    <t>28-Mar-2024</t>
  </si>
  <si>
    <t>26-Jun-2024</t>
  </si>
  <si>
    <t>2085/IA/02/070/PC/23</t>
  </si>
  <si>
    <t>20/CP/IANB/COMP/PC/0420</t>
  </si>
  <si>
    <t>VEKARIA PREMJI VALJI VEKARIA</t>
  </si>
  <si>
    <t>03-Jan-2024</t>
  </si>
  <si>
    <t>14-Dec-2023</t>
  </si>
  <si>
    <t>13-Dec-2024</t>
  </si>
  <si>
    <t>1960/IA/01/070/PC/24</t>
  </si>
  <si>
    <t>24/10/CONN/070/PC/31044</t>
  </si>
  <si>
    <t>CHARLES KOIGU MURINGO</t>
  </si>
  <si>
    <t>CONNECTCUT CABS INSURANCE AGENCY</t>
  </si>
  <si>
    <t>05-Sep-2024</t>
  </si>
  <si>
    <t>04-Aug-2025</t>
  </si>
  <si>
    <t>1153/IA/01/070/PC/23</t>
  </si>
  <si>
    <t>23/08/EPIT/070/PC/00167</t>
  </si>
  <si>
    <t>RUTH NYAMBURA KILONZO</t>
  </si>
  <si>
    <t xml:space="preserve">EPITOME INSURANCE AGENCY </t>
  </si>
  <si>
    <t>04-Sep-2023</t>
  </si>
  <si>
    <t>07-Sep-2023</t>
  </si>
  <si>
    <t>27-Jan-2023</t>
  </si>
  <si>
    <t>26-Jan-2024</t>
  </si>
  <si>
    <t>2768/IA/01/070/PC/24</t>
  </si>
  <si>
    <t>22/07/RWAC/COMP/PC/0007</t>
  </si>
  <si>
    <t>LILIAN MUYELA OMUTAMBA</t>
  </si>
  <si>
    <t>22-Apr-2025</t>
  </si>
  <si>
    <t>23-Apr-2025</t>
  </si>
  <si>
    <t>29-Sep-2024</t>
  </si>
  <si>
    <t>28-Jul-2025</t>
  </si>
  <si>
    <t>2259/IA/02/070/PC/24</t>
  </si>
  <si>
    <t>22/02/CVM/COMP/PC/0011</t>
  </si>
  <si>
    <t>NIRISH SHAH</t>
  </si>
  <si>
    <t>COVERMAX INSURANCE BROKERS LTD- CP</t>
  </si>
  <si>
    <t>29-Feb-2024</t>
  </si>
  <si>
    <t>3214/IA/02/070/PC/23</t>
  </si>
  <si>
    <t>23/05/AL/070/PC/15446</t>
  </si>
  <si>
    <t>ALICE WAMBUI THINDI/ AL-AHSAN</t>
  </si>
  <si>
    <t>12-Jul-2024</t>
  </si>
  <si>
    <t>17-Jul-2024</t>
  </si>
  <si>
    <t>18-Jun-2025</t>
  </si>
  <si>
    <t>09-Oct-2023</t>
  </si>
  <si>
    <t>08-Oct-2024</t>
  </si>
  <si>
    <t>1308/IA/01/070/PC/24</t>
  </si>
  <si>
    <t>22/07/RWAC/COMP/PC/0009</t>
  </si>
  <si>
    <t>NOBBY CHIERA MACHARIA</t>
  </si>
  <si>
    <t>05-Oct-2024</t>
  </si>
  <si>
    <t>11-Oct-2024</t>
  </si>
  <si>
    <t>25-Sep-2024</t>
  </si>
  <si>
    <t>24-Oct-2024</t>
  </si>
  <si>
    <t>001/IA/HO/12/PB/16</t>
  </si>
  <si>
    <t>15/HO/IAHO/12/PB/0483</t>
  </si>
  <si>
    <t>AVTECH SYSTEMS LIMITED</t>
  </si>
  <si>
    <t>INTRA AFRICA ASSURANCE COMPANY LIMITED - HO</t>
  </si>
  <si>
    <t>12</t>
  </si>
  <si>
    <t>Performance Bond</t>
  </si>
  <si>
    <t>127</t>
  </si>
  <si>
    <t>02-Nov-2015</t>
  </si>
  <si>
    <t>17-Feb-2016</t>
  </si>
  <si>
    <t>03-Jul-2015</t>
  </si>
  <si>
    <t>02-Jul-2016</t>
  </si>
  <si>
    <t>0224/IA/02/070/PC/25</t>
  </si>
  <si>
    <t>25/02/SIA/070/PC/42839</t>
  </si>
  <si>
    <t>MARYLYIN NJERI GACHOYA</t>
  </si>
  <si>
    <t>14-Mar-2025</t>
  </si>
  <si>
    <t>28-Mar-2025</t>
  </si>
  <si>
    <t>23-Jan-2025</t>
  </si>
  <si>
    <t>22-Jan-2026</t>
  </si>
  <si>
    <t>2249/IA/02/070/PC/24</t>
  </si>
  <si>
    <t>24/02/ICKIB/070/PC/24378</t>
  </si>
  <si>
    <t>COAT IT LIMITED</t>
  </si>
  <si>
    <t>22-Apr-2024</t>
  </si>
  <si>
    <t>21-Apr-2025</t>
  </si>
  <si>
    <t>2192/IA/02/070/PC/24</t>
  </si>
  <si>
    <t>19/CP/CIB/COMP/PC/0167</t>
  </si>
  <si>
    <t>MOHAMED HASSAN MOHAMED/ AL HUSNAIN</t>
  </si>
  <si>
    <t>28-Jan-2025</t>
  </si>
  <si>
    <t>18-Apr-2024</t>
  </si>
  <si>
    <t>17-Apr-2025</t>
  </si>
  <si>
    <t>2293/IA/02/070/PC/24</t>
  </si>
  <si>
    <t>24/02/CIB/070/PC/23491</t>
  </si>
  <si>
    <t>JAYANTI LALJI JAYANTI</t>
  </si>
  <si>
    <t>27-Mar-2024</t>
  </si>
  <si>
    <t>2053/IA/02/070/PC/24</t>
  </si>
  <si>
    <t>24/02/IANB/070/PC/23933</t>
  </si>
  <si>
    <t>MERCY GATHONI CHERE</t>
  </si>
  <si>
    <t>07-Jan-2025</t>
  </si>
  <si>
    <t>13-Jan-2025</t>
  </si>
  <si>
    <t>05-Jun-2024</t>
  </si>
  <si>
    <t>05-Apr-2025</t>
  </si>
  <si>
    <t>2553/IA/02/070/PC/24</t>
  </si>
  <si>
    <t>22/02/IANB/COMP/PC/0100</t>
  </si>
  <si>
    <t>GRACE NJERI KAGO</t>
  </si>
  <si>
    <t>02-Apr-2024</t>
  </si>
  <si>
    <t>1771/IA/02/070/PC/24</t>
  </si>
  <si>
    <t>23/05/AL/070/PC/10928</t>
  </si>
  <si>
    <t>DODWELL CHAI MENZA/AL HUSNAIN</t>
  </si>
  <si>
    <t>19-Nov-2024</t>
  </si>
  <si>
    <t>09-Jul-2024</t>
  </si>
  <si>
    <t>08-Jul-2025</t>
  </si>
  <si>
    <t>1255/IA/01/08/CV/22</t>
  </si>
  <si>
    <t>17/HO/URBA/COMP/CV/0018</t>
  </si>
  <si>
    <t>THIRD ENGINEERING BUREAU OF CCC CO. LTD</t>
  </si>
  <si>
    <t>23-Sep-2022</t>
  </si>
  <si>
    <t>30-Sep-2022</t>
  </si>
  <si>
    <t>09-Jun-2025</t>
  </si>
  <si>
    <t>01-Mar-2022</t>
  </si>
  <si>
    <t>28-Feb-2023</t>
  </si>
  <si>
    <t>0132/IA/02/06/MC/23</t>
  </si>
  <si>
    <t>23/02/IANB/06/MC/12692</t>
  </si>
  <si>
    <t>RAZCO LIMITED</t>
  </si>
  <si>
    <t>Damage To Goods</t>
  </si>
  <si>
    <t>23-Oct-2023</t>
  </si>
  <si>
    <t>04-Oct-2023</t>
  </si>
  <si>
    <t>0500/IA/02/070/PC/25</t>
  </si>
  <si>
    <t>22/04/OIB/COMP/PC/0034</t>
  </si>
  <si>
    <t>VIPUL CHHOTULAL MOKHA</t>
  </si>
  <si>
    <t>04-Jun-2025</t>
  </si>
  <si>
    <t>01-Jan-2026</t>
  </si>
  <si>
    <t>0311/IA/02/070/PC/25</t>
  </si>
  <si>
    <t>23/02/IANB/070/PC/4395</t>
  </si>
  <si>
    <t>DANIEL NJOROGE MUGWEMA</t>
  </si>
  <si>
    <t>04-Apr-2025</t>
  </si>
  <si>
    <t>03-Apr-2026</t>
  </si>
  <si>
    <t>0491/IA/02/080/CV/25</t>
  </si>
  <si>
    <t>24/02/NM/080/CV/05701</t>
  </si>
  <si>
    <t>SMART AUTOS LTD</t>
  </si>
  <si>
    <t>27-May-2025</t>
  </si>
  <si>
    <t>31-Dec-2025</t>
  </si>
  <si>
    <t>2607/IA/02/080/TP/24</t>
  </si>
  <si>
    <t>24/02/CIB/080/TP/09849</t>
  </si>
  <si>
    <t>RELIABLE FREIGHT SERVICES LTD</t>
  </si>
  <si>
    <t>Motor Commercial Third Party</t>
  </si>
  <si>
    <t>0808</t>
  </si>
  <si>
    <t>Third Party Property</t>
  </si>
  <si>
    <t>27-Jun-2025</t>
  </si>
  <si>
    <t>2327/IA/02/080/TP/24</t>
  </si>
  <si>
    <t>0143/IA/02/11/WIB/24</t>
  </si>
  <si>
    <t>21/CP/IANB/11/WIB/0034</t>
  </si>
  <si>
    <t>02-Jul-2024</t>
  </si>
  <si>
    <t>19-Jul-2024</t>
  </si>
  <si>
    <t>28-Jan-2024</t>
  </si>
  <si>
    <t>27-Jan-2025</t>
  </si>
  <si>
    <t>2152/IA/01/070/PC/24</t>
  </si>
  <si>
    <t>22/06/WAN/COMP/PC/0005</t>
  </si>
  <si>
    <t>GEOFFREY MUTHII MUNE</t>
  </si>
  <si>
    <t>WANGUMA INSURANCE AGENCY</t>
  </si>
  <si>
    <t>12-Apr-2024</t>
  </si>
  <si>
    <t>11-Feb-2025</t>
  </si>
  <si>
    <t>2745/IA/02/070/PC/24</t>
  </si>
  <si>
    <t>23/02/RIA/070/PC/6976</t>
  </si>
  <si>
    <t>KHILNA PREMJI PINDORIA</t>
  </si>
  <si>
    <t>RELIABLE INSURANCE AGENCIES LTD</t>
  </si>
  <si>
    <t>13-Jun-2025</t>
  </si>
  <si>
    <t>22-Jun-2024</t>
  </si>
  <si>
    <t>21-Jun-2025</t>
  </si>
  <si>
    <t>2566/IA/01/080/CV/24</t>
  </si>
  <si>
    <t>24/01/URBA/080/CV/10791</t>
  </si>
  <si>
    <t>VICTORIA ENGINEERING CO. LTD</t>
  </si>
  <si>
    <t>20-Mar-2025</t>
  </si>
  <si>
    <t>28-Aug-2024</t>
  </si>
  <si>
    <t>27-Aug-2025</t>
  </si>
  <si>
    <t>0001/IA/02/10/FG/25</t>
  </si>
  <si>
    <t>23/02/UIBL/10/FG/00027</t>
  </si>
  <si>
    <t>BAPS SHAYONA (NAIROBI) LTD</t>
  </si>
  <si>
    <t>10</t>
  </si>
  <si>
    <t>Fidelity Guarantee</t>
  </si>
  <si>
    <t>101</t>
  </si>
  <si>
    <t>24-Jun-2025</t>
  </si>
  <si>
    <t>0697/IA/CP/08/CV/21</t>
  </si>
  <si>
    <t>21/CP/NIA/COMP/CV/0001</t>
  </si>
  <si>
    <t>MITRA ENTERPRISES (KSM) LTD</t>
  </si>
  <si>
    <t>30-Nov-2021</t>
  </si>
  <si>
    <t>01-Jun-2021</t>
  </si>
  <si>
    <t>31-May-2022</t>
  </si>
  <si>
    <t>272/IA/CP/11/WIB/15</t>
  </si>
  <si>
    <t>13/CP/CIB/11/WIB/0094</t>
  </si>
  <si>
    <t>SHREE CUTCHI SATSANG SWAMINARAYAN TEMPLE</t>
  </si>
  <si>
    <t>25-May-2014</t>
  </si>
  <si>
    <t>16-May-2016</t>
  </si>
  <si>
    <t>27-May-2013</t>
  </si>
  <si>
    <t>26-May-2014</t>
  </si>
  <si>
    <t>2544/IA/01/080/PSV/24</t>
  </si>
  <si>
    <t>24/01/CCB/080/PSV/12814</t>
  </si>
  <si>
    <t>ALLAN GITAU MAINA</t>
  </si>
  <si>
    <t>18-Nov-2025</t>
  </si>
  <si>
    <t>0102/IA/02/10/AR/24</t>
  </si>
  <si>
    <t>24/02/IANB/10/AR/00533</t>
  </si>
  <si>
    <t>NOTHING LIKE IT HARDY LIMITED</t>
  </si>
  <si>
    <t>All Risks</t>
  </si>
  <si>
    <t>103</t>
  </si>
  <si>
    <t>15-Apr-2025</t>
  </si>
  <si>
    <t>0574/IA/01/07/PC/21</t>
  </si>
  <si>
    <t>21/CBD/CARE/COMP/PC/0040</t>
  </si>
  <si>
    <t>KARIUKI KINYANJUI CHARLES/ PLATINUM CREDIT</t>
  </si>
  <si>
    <t>CARECOVER INSURANCE AGENCY LIMITED</t>
  </si>
  <si>
    <t>18-Nov-2021</t>
  </si>
  <si>
    <t>20-Oct-2021</t>
  </si>
  <si>
    <t>19-Nov-2021</t>
  </si>
  <si>
    <t>0147/IA/01/06/GIT/24</t>
  </si>
  <si>
    <t>22/01/SORA/06/GIT/3044</t>
  </si>
  <si>
    <t>SAM WEST DISTRIBUTORS LTD</t>
  </si>
  <si>
    <t>SORA INSURANCE AGENCY</t>
  </si>
  <si>
    <t>Goods- in- Transit</t>
  </si>
  <si>
    <t>062</t>
  </si>
  <si>
    <t>Theft of goods</t>
  </si>
  <si>
    <t>16-Apr-2025</t>
  </si>
  <si>
    <t>19-Jun-2025</t>
  </si>
  <si>
    <t>03-Jun-2024</t>
  </si>
  <si>
    <t>0003/IA/02/04/IAR/23</t>
  </si>
  <si>
    <t>20/CP/RIA/04/IAR/0021</t>
  </si>
  <si>
    <t>MEDISEL (NAIROBI) LTD</t>
  </si>
  <si>
    <t>Industrial All Risks</t>
  </si>
  <si>
    <t>042</t>
  </si>
  <si>
    <t>27-Mar-2023</t>
  </si>
  <si>
    <t>1715/IA/01/070/PC/23</t>
  </si>
  <si>
    <t>22/07/BEIN/COMP/PC/0099</t>
  </si>
  <si>
    <t>STEPHEN OTIENO OOKO</t>
  </si>
  <si>
    <t>BEIN INSURANCE AGENCY</t>
  </si>
  <si>
    <t>16-Nov-2023</t>
  </si>
  <si>
    <t>20-Nov-2023</t>
  </si>
  <si>
    <t>23-Aug-2023</t>
  </si>
  <si>
    <t>22-Aug-2024</t>
  </si>
  <si>
    <t>2882/IA/02/070/PC/24</t>
  </si>
  <si>
    <t>20/CP/NMIA/COMP/PC/0030</t>
  </si>
  <si>
    <t>PAUL GUTHIRA KIHARA</t>
  </si>
  <si>
    <t>AQUILA INSURANCE AGENCY</t>
  </si>
  <si>
    <t>16-Jun-2024</t>
  </si>
  <si>
    <t>0285/IA/01/070/PC/25</t>
  </si>
  <si>
    <t>23/01/SPI/070/PC/16215</t>
  </si>
  <si>
    <t>HAROLD MBATI</t>
  </si>
  <si>
    <t>SPECIALITY INSURANCE AGENCY</t>
  </si>
  <si>
    <t>01-Dec-2025</t>
  </si>
  <si>
    <t>0127/IA/01/070/PC/25</t>
  </si>
  <si>
    <t>24/10/A-PR01/070/PC/40343</t>
  </si>
  <si>
    <t>BENSON NDUNG'U MAGUTA</t>
  </si>
  <si>
    <t>PRIMACY INSURANCE AGENCY LIMITED</t>
  </si>
  <si>
    <t>03-Mar-2025</t>
  </si>
  <si>
    <t>2322/IA/02/080/CV/23</t>
  </si>
  <si>
    <t>23/02/IMA/080/CV/3463</t>
  </si>
  <si>
    <t>SHEILLAH CHAO MWAIKWASI</t>
  </si>
  <si>
    <t>24-Jan-2024</t>
  </si>
  <si>
    <t>02-Feb-2024</t>
  </si>
  <si>
    <t>07-Aug-2023</t>
  </si>
  <si>
    <t>06-Aug-2024</t>
  </si>
  <si>
    <t>1959/IA/02/070/PC/24</t>
  </si>
  <si>
    <t>22/05/AL/COMP/PC/0264</t>
  </si>
  <si>
    <t>JACKSON MULWA MARTHA/ FAHARI CARS LIMITED</t>
  </si>
  <si>
    <t>25-Jun-2025</t>
  </si>
  <si>
    <t>29-May-2024</t>
  </si>
  <si>
    <t>1289/IA/02/080/PSV/24</t>
  </si>
  <si>
    <t>24/05/AL/080/PSV/11877</t>
  </si>
  <si>
    <t>STELLAH MORAA KEMENE</t>
  </si>
  <si>
    <t>20-Mar-2024</t>
  </si>
  <si>
    <t>2791/IA/02/070/PC/24</t>
  </si>
  <si>
    <t>23/02/JIA/070/PC/8932</t>
  </si>
  <si>
    <t>NELLY WANJIKU WACHUKA</t>
  </si>
  <si>
    <t>01-Aug-2024</t>
  </si>
  <si>
    <t>31-Jul-2025</t>
  </si>
  <si>
    <t>2967/IA/02/070/PC/24</t>
  </si>
  <si>
    <t>24/02/RIA/070/PC/36966</t>
  </si>
  <si>
    <t>BENJAMIN MUSYOKI KIMINZA</t>
  </si>
  <si>
    <t>04-Nov-2025</t>
  </si>
  <si>
    <t>2664/IA/02/080/CV/24</t>
  </si>
  <si>
    <t>23/02/DPI/080/CV/2185</t>
  </si>
  <si>
    <t>LAWRENCE GITAU KARANJA</t>
  </si>
  <si>
    <t>09-Apr-2025</t>
  </si>
  <si>
    <t>14-May-2024</t>
  </si>
  <si>
    <t>0539/IA/02/080/CV/25</t>
  </si>
  <si>
    <t>20/CP/RIA/COMP/CV/0112</t>
  </si>
  <si>
    <t>SIGN MARK LIMITED</t>
  </si>
  <si>
    <t>12-Jun-2025</t>
  </si>
  <si>
    <t>0013/IA/02/03/DP/24</t>
  </si>
  <si>
    <t>19/CP/KEIB/03/DP/0037</t>
  </si>
  <si>
    <t>LINKED STAR VENTURES LIMITED</t>
  </si>
  <si>
    <t>KSEMBI INSURANCE BROKERS</t>
  </si>
  <si>
    <t>31-Mar-2024</t>
  </si>
  <si>
    <t>30-Mar-2025</t>
  </si>
  <si>
    <t>0156/IA/02/070/PC/24</t>
  </si>
  <si>
    <t>23/02/URBA/070/PC/00350</t>
  </si>
  <si>
    <t>KELVIN KIMATHI PETER</t>
  </si>
  <si>
    <t>04-Feb-2024</t>
  </si>
  <si>
    <t>15-Mar-2024</t>
  </si>
  <si>
    <t>16-May-2025</t>
  </si>
  <si>
    <t>15-Feb-2024</t>
  </si>
  <si>
    <t>2563/IA/01/070/PC/22</t>
  </si>
  <si>
    <t>18/HO/URBA/COMP/PC/0058</t>
  </si>
  <si>
    <t>BEKKEM GENERAL SUPPLIERS LIMITED</t>
  </si>
  <si>
    <t>23-Feb-2023</t>
  </si>
  <si>
    <t>13-Mar-2025</t>
  </si>
  <si>
    <t>04-Sep-2022</t>
  </si>
  <si>
    <t>03-Sep-2023</t>
  </si>
  <si>
    <t>0037/IA/02/03/DP/24</t>
  </si>
  <si>
    <t>20/CP/RIA/03/DP/0056</t>
  </si>
  <si>
    <t>JUSTICE ALNASHIR VISHRAM</t>
  </si>
  <si>
    <t>2476/IA/02/080/PSV/23</t>
  </si>
  <si>
    <t>23/05/AL/080/PSV/05506</t>
  </si>
  <si>
    <t>JULIET MUUNDA KIVUNU/AL SIDDIQUE</t>
  </si>
  <si>
    <t>21-Feb-2024</t>
  </si>
  <si>
    <t>17-Oct-2023</t>
  </si>
  <si>
    <t>0566/IA/02/080/CV/24</t>
  </si>
  <si>
    <t>23/02/RIA/080/CV/06452</t>
  </si>
  <si>
    <t>SOBAKE LIMITED T/A YALEO</t>
  </si>
  <si>
    <t>21-Jun-2024</t>
  </si>
  <si>
    <t>24-Jun-2024</t>
  </si>
  <si>
    <t>29-Jan-2024</t>
  </si>
  <si>
    <t>0769/IA/02/070/PC/24</t>
  </si>
  <si>
    <t>16/CP/AIA/COMP/PC/0013</t>
  </si>
  <si>
    <t>MOHAMED ASGAR HUSIEN</t>
  </si>
  <si>
    <t>ALIS INSURANCE AGENT</t>
  </si>
  <si>
    <t>22-Jul-2024</t>
  </si>
  <si>
    <t>1436/IA/02/070/MC/23</t>
  </si>
  <si>
    <t>19/CP/CIB/COMP/MC/0243</t>
  </si>
  <si>
    <t>ALFA TRADING LTD</t>
  </si>
  <si>
    <t>06-Oct-2023</t>
  </si>
  <si>
    <t>3000/IA/02/080/CV/22</t>
  </si>
  <si>
    <t>22/02/NIA/COMP/CV/0116</t>
  </si>
  <si>
    <t>CHEV ENERGIES LIMITED</t>
  </si>
  <si>
    <t>24-May-2023</t>
  </si>
  <si>
    <t>25-May-2023</t>
  </si>
  <si>
    <t>17-Jun-2022</t>
  </si>
  <si>
    <t>16-Jun-2023</t>
  </si>
  <si>
    <t>1594/IA/02/070/PC/24</t>
  </si>
  <si>
    <t>23/02/PMIA/070/PC/7333</t>
  </si>
  <si>
    <t>ALEX MUTEMBEI MWANGI</t>
  </si>
  <si>
    <t>PRIME BANK BANCASSURANCE INTERMEDIARY LIMITED</t>
  </si>
  <si>
    <t>16-Nov-2024</t>
  </si>
  <si>
    <t>10-Jan-2025</t>
  </si>
  <si>
    <t>0046/IA/02/02/MB/24</t>
  </si>
  <si>
    <t>20/CP/CIB2/02/MB/0030</t>
  </si>
  <si>
    <t>LAXCON COURT MAIN MANAGEMENT LTD</t>
  </si>
  <si>
    <t>21-Nov-2024</t>
  </si>
  <si>
    <t>01-Feb-2024</t>
  </si>
  <si>
    <t>31-Jan-2025</t>
  </si>
  <si>
    <t>0297/IA/02/11/WIB/23</t>
  </si>
  <si>
    <t>21/KS/OIB/11/WIB/0393</t>
  </si>
  <si>
    <t>CRYSTAL INDUSTRIES LIMITED</t>
  </si>
  <si>
    <t>16-Feb-2024</t>
  </si>
  <si>
    <t>20-Oct-2023</t>
  </si>
  <si>
    <t>19-Oct-2024</t>
  </si>
  <si>
    <t>0731/IA/02/070/MC/24</t>
  </si>
  <si>
    <t>24/02/ICON/070/MC/25165</t>
  </si>
  <si>
    <t>AKSHAR TEAM SECURITY LTD</t>
  </si>
  <si>
    <t>ICON KENYA INSURANCE AGENCIES LTD</t>
  </si>
  <si>
    <t>23-Jul-2024</t>
  </si>
  <si>
    <t>01-May-2024</t>
  </si>
  <si>
    <t>1434/IA/02/070/PC/24</t>
  </si>
  <si>
    <t>24/02/SIA/070/PC/36591</t>
  </si>
  <si>
    <t>SYDNEY ATIELI MUTALI</t>
  </si>
  <si>
    <t>26-Oct-2024</t>
  </si>
  <si>
    <t>24-Oct-2025</t>
  </si>
  <si>
    <t>1983/IA/02/070/PC/24</t>
  </si>
  <si>
    <t>22/02/ICKIB/COMP/PC/0042</t>
  </si>
  <si>
    <t>LONDON DISTILLERS (K) LIMITED</t>
  </si>
  <si>
    <t>22-Dec-2024</t>
  </si>
  <si>
    <t>20-Nov-2025</t>
  </si>
  <si>
    <t>0236/IA/02/11/WIB/24</t>
  </si>
  <si>
    <t>21/CP/ICKIB/11/WIB/0177</t>
  </si>
  <si>
    <t>JA RECYCLING LIMITED</t>
  </si>
  <si>
    <t>29-Jul-2024</t>
  </si>
  <si>
    <t>2344/IA/02/080/TP/CV/22</t>
  </si>
  <si>
    <t>22/02/SEFA/TP/CV/0044</t>
  </si>
  <si>
    <t>DREAMTECH ENTERPRISES LTD</t>
  </si>
  <si>
    <t>SEFA INSURANCE AGENCY</t>
  </si>
  <si>
    <t>31-Jan-2023</t>
  </si>
  <si>
    <t>04-Feb-2023</t>
  </si>
  <si>
    <t>08-Jun-2022</t>
  </si>
  <si>
    <t>07-Jun-2023</t>
  </si>
  <si>
    <t>3378/IA/01/070/PC/23</t>
  </si>
  <si>
    <t>23/01/URBA/070/PC/15240</t>
  </si>
  <si>
    <t>JAMES MUEMA MUTISYA</t>
  </si>
  <si>
    <t>09-Nov-2024</t>
  </si>
  <si>
    <t>0198/IA/HO/07/PC/21</t>
  </si>
  <si>
    <t>17/HO/PEL/COMP/PC/0003</t>
  </si>
  <si>
    <t>CHUKA UNIVERSITY</t>
  </si>
  <si>
    <t>PELICAN INSURANCE BROKERS (K) LTD</t>
  </si>
  <si>
    <t>17-Jun-2021</t>
  </si>
  <si>
    <t>22-Jul-2021</t>
  </si>
  <si>
    <t>01-Aug-2020</t>
  </si>
  <si>
    <t>31-Jul-2021</t>
  </si>
  <si>
    <t>1813/IA/01/070/PC/24</t>
  </si>
  <si>
    <t>24/01/A-EF01/070/PC/33695</t>
  </si>
  <si>
    <t>CHINA JIANGXI INTERNATIONAL (KENYA) LIMITED</t>
  </si>
  <si>
    <t>ENFB INSURANCE AGENCY LIMITED</t>
  </si>
  <si>
    <t>04-Dec-2024</t>
  </si>
  <si>
    <t>14-Jan-2025</t>
  </si>
  <si>
    <t>18-Sep-2025</t>
  </si>
  <si>
    <t>0028/IA/01/02/CAR/23</t>
  </si>
  <si>
    <t>23/06/LCIA/02/CAR/0147</t>
  </si>
  <si>
    <t>CORNERMARK AGENCIES LIMITED/NCBA BANK KENYA PLC</t>
  </si>
  <si>
    <t>LIGHT CONSULTANTS &amp; INSURANCE AGENCY</t>
  </si>
  <si>
    <t>Theft of material</t>
  </si>
  <si>
    <t>27-Sep-2023</t>
  </si>
  <si>
    <t>17-Mar-2023</t>
  </si>
  <si>
    <t>16-Mar-2024</t>
  </si>
  <si>
    <t>1390/IA/02/070/PC/24</t>
  </si>
  <si>
    <t>23/05/AL/070/PC/00457</t>
  </si>
  <si>
    <t>ADHERE OTIENO CAVINCE/AL HUSNAIN</t>
  </si>
  <si>
    <t>1398/IA/02/070/PC/24</t>
  </si>
  <si>
    <t>20/CP/IMG/COMP/PC/0109</t>
  </si>
  <si>
    <t>MUKTI LIMITED</t>
  </si>
  <si>
    <t>18-Oct-2024</t>
  </si>
  <si>
    <t>01-Oct-2024</t>
  </si>
  <si>
    <t>30-Sep-2025</t>
  </si>
  <si>
    <t>2076/IA/02/070/PC/24</t>
  </si>
  <si>
    <t>22/02/IAAL/COMP/PC/0010</t>
  </si>
  <si>
    <t>DANIEL KIMIRI MWAURA</t>
  </si>
  <si>
    <t>01-Feb-2025</t>
  </si>
  <si>
    <t>078/IA/CP/11/WIB/17</t>
  </si>
  <si>
    <t>17/CP/IANB/11/WIB/0064</t>
  </si>
  <si>
    <t>KOMAL CONSTRUCTION COMPANY LTD</t>
  </si>
  <si>
    <t>10-Jun-2017</t>
  </si>
  <si>
    <t>06-Jul-2017</t>
  </si>
  <si>
    <t>03-Mar-2017</t>
  </si>
  <si>
    <t>30-Sep-2017</t>
  </si>
  <si>
    <t>1710/IA/02/070/PC/24</t>
  </si>
  <si>
    <t>23/02/CIB/COMP/PC/0007</t>
  </si>
  <si>
    <t>ALOYCE MOMANYI BOI</t>
  </si>
  <si>
    <t>30-Nov-2024</t>
  </si>
  <si>
    <t>1598/IA/02/070/PC/24</t>
  </si>
  <si>
    <t>24/02/SIA/070/PC/20610</t>
  </si>
  <si>
    <t>JOSHUA OCHIENG AMAYO</t>
  </si>
  <si>
    <t>3346/IA/02/070/TP/23</t>
  </si>
  <si>
    <t>23/02/CIB/070/TP/9747</t>
  </si>
  <si>
    <t>SANJAY VELJI SHAH</t>
  </si>
  <si>
    <t>10-Jan-2024</t>
  </si>
  <si>
    <t>09-Aug-2023</t>
  </si>
  <si>
    <t>08-Aug-2024</t>
  </si>
  <si>
    <t>0010/IA/02/04/F/22</t>
  </si>
  <si>
    <t>12/CP/IANB/04/F/0059</t>
  </si>
  <si>
    <t>DIASTA INVESTMENTS LTD.</t>
  </si>
  <si>
    <t>10-Aug-2022</t>
  </si>
  <si>
    <t>07-Sep-2022</t>
  </si>
  <si>
    <t>01-Jan-2022</t>
  </si>
  <si>
    <t>0030/IA/02/03/DP/23</t>
  </si>
  <si>
    <t>16/CP/IANB/03/DP/0096</t>
  </si>
  <si>
    <t>NEW MUTHAIGA WOODS MANAGEMENT CO. LTD</t>
  </si>
  <si>
    <t>21-Sep-2023</t>
  </si>
  <si>
    <t>25-Sep-2023</t>
  </si>
  <si>
    <t>30-Jan-2025</t>
  </si>
  <si>
    <t>30-Jul-2023</t>
  </si>
  <si>
    <t>2046/IA/02/080/CV/24</t>
  </si>
  <si>
    <t>21/MS/KAG/COMP/CV/0011</t>
  </si>
  <si>
    <t>JOHN MUSIA MWOKITI</t>
  </si>
  <si>
    <t>KAGIS INSURANCE AGENCY</t>
  </si>
  <si>
    <t>20-Nov-2024</t>
  </si>
  <si>
    <t>14-Dec-2024</t>
  </si>
  <si>
    <t>1645/IA/02/070/PC/24</t>
  </si>
  <si>
    <t>19/CP/ARW/COMP/PC/0062</t>
  </si>
  <si>
    <t>MARKET SERVICE STATION LIMITED</t>
  </si>
  <si>
    <t>14-Nov-2024</t>
  </si>
  <si>
    <t>1474/IA/02/070/PC/24</t>
  </si>
  <si>
    <t>23/02/IAAL/070/PC/12422</t>
  </si>
  <si>
    <t>HENRY CHIIRA GICHOHI</t>
  </si>
  <si>
    <t>04-Nov-2024</t>
  </si>
  <si>
    <t>1683/IA/02/070/PC/24</t>
  </si>
  <si>
    <t>22/02/SIA/COMP/PC/0102</t>
  </si>
  <si>
    <t>IRENE SALLY ACHIENG</t>
  </si>
  <si>
    <t>03-Sep-2025</t>
  </si>
  <si>
    <t>1605/IA/02/070/PC/24</t>
  </si>
  <si>
    <t>24/02/IANB/070/PC/28920</t>
  </si>
  <si>
    <t>ZAINAB EBRAHIM HABIB MAKII</t>
  </si>
  <si>
    <t>03-Jul-2024</t>
  </si>
  <si>
    <t>02-Jul-2025</t>
  </si>
  <si>
    <t>1845/IA/02/070/PC/24</t>
  </si>
  <si>
    <t>24/05/AL/070/PC/27318</t>
  </si>
  <si>
    <t>ABDIMALIK HASSAN MADKER/NIPPON IMPORTS</t>
  </si>
  <si>
    <t>1847/IA/02/070/MC/24</t>
  </si>
  <si>
    <t>22/02/KIA/COMP/MC/0015</t>
  </si>
  <si>
    <t>ARATUS HEALTH LIMITED</t>
  </si>
  <si>
    <t>KONARK INSURANCE AGENCY</t>
  </si>
  <si>
    <t>22-Feb-2024</t>
  </si>
  <si>
    <t>0989/IA/02/070/PC/24</t>
  </si>
  <si>
    <t>24/05/AL/070/PC/20576</t>
  </si>
  <si>
    <t>JOSEPH KANYI KIGIO/ AL SIDDIQUE</t>
  </si>
  <si>
    <t>25-Aug-2024</t>
  </si>
  <si>
    <t>09-Jan-2024</t>
  </si>
  <si>
    <t>3293/IA/02/070/PC/23</t>
  </si>
  <si>
    <t>23/05/AL/070/PC/16709</t>
  </si>
  <si>
    <t>NANCY WANJA NDWIGA</t>
  </si>
  <si>
    <t>26-Aug-2024</t>
  </si>
  <si>
    <t>27-Aug-2024</t>
  </si>
  <si>
    <t>10-Oct-2024</t>
  </si>
  <si>
    <t>1283/IA/02/070/PC/24</t>
  </si>
  <si>
    <t>24/05/AL/070/PC/33775</t>
  </si>
  <si>
    <t>STEPHEN KIRWA BOR</t>
  </si>
  <si>
    <t>03-Oct-2024</t>
  </si>
  <si>
    <t>24-Jan-2025</t>
  </si>
  <si>
    <t>1279/IA/02/070/PC/24</t>
  </si>
  <si>
    <t>24/05/AL/070/PC/22615</t>
  </si>
  <si>
    <t>AISHA MUKAMI KIETI/UNITED SSIAISS INVESTMENT LTD</t>
  </si>
  <si>
    <t>30-Sep-2024</t>
  </si>
  <si>
    <t>02-Oct-2024</t>
  </si>
  <si>
    <t>1564/IA/02/070/PC/24</t>
  </si>
  <si>
    <t>23/02/CIB/070/PC/6068</t>
  </si>
  <si>
    <t>HASBAH KENYA LTD</t>
  </si>
  <si>
    <t>08-Nov-2024</t>
  </si>
  <si>
    <t>12-Nov-2024</t>
  </si>
  <si>
    <t>3361/IA/02/080/CV/23</t>
  </si>
  <si>
    <t>23/02/ICKIB/080/CV/04735</t>
  </si>
  <si>
    <t>LONDON DISTILLERS (E.A) LIMITED</t>
  </si>
  <si>
    <t>22-Oct-2024</t>
  </si>
  <si>
    <t>21-Nov-2023</t>
  </si>
  <si>
    <t>1750/IA/02/070/PC/24</t>
  </si>
  <si>
    <t>24/05/A-IH01/070/PC/18818</t>
  </si>
  <si>
    <t>SEIF BIN SALIM TRUST</t>
  </si>
  <si>
    <t>IHAN INSURANCE AGENCY</t>
  </si>
  <si>
    <t>27-Jan-2024</t>
  </si>
  <si>
    <t>3184/IA/02/070/PC/23</t>
  </si>
  <si>
    <t>23/05/AL/070/PC/11260</t>
  </si>
  <si>
    <t>JEREMIAH ODHIAMBO OGINGA/AL AHSAN</t>
  </si>
  <si>
    <t>16-Jul-2024</t>
  </si>
  <si>
    <t>04-Aug-2023</t>
  </si>
  <si>
    <t>03-Aug-2024</t>
  </si>
  <si>
    <t>0002/IA/02/05/PL/24</t>
  </si>
  <si>
    <t>15/CP/RIB/05/PL/0057</t>
  </si>
  <si>
    <t xml:space="preserve">JOGINDER'S AUTO SERVICES LTD </t>
  </si>
  <si>
    <t>05</t>
  </si>
  <si>
    <t>Public Liability</t>
  </si>
  <si>
    <t>052</t>
  </si>
  <si>
    <t>14-Aug-2024</t>
  </si>
  <si>
    <t>31-Aug-2024</t>
  </si>
  <si>
    <t>0058/IA/02/07/PC/22</t>
  </si>
  <si>
    <t>22/02/ADT/COMP/PC/0124</t>
  </si>
  <si>
    <t>EVANS MUMINA MULI</t>
  </si>
  <si>
    <t>ADT INSURANCE AGENCY LIMITED</t>
  </si>
  <si>
    <t>11-Feb-2022</t>
  </si>
  <si>
    <t>18-Feb-2022</t>
  </si>
  <si>
    <t>12-Jan-2022</t>
  </si>
  <si>
    <t>1577/IA/02/070/PC/24</t>
  </si>
  <si>
    <t>23/02/NIA/070/PC/16688</t>
  </si>
  <si>
    <t>STEPHEN KIARIE NGUGI</t>
  </si>
  <si>
    <t>17-Oct-2025</t>
  </si>
  <si>
    <t>3217/IA/02/070/PC/23</t>
  </si>
  <si>
    <t>23/05/AL/070/PC/13966</t>
  </si>
  <si>
    <t>FELISTER MUENI KANGUTU</t>
  </si>
  <si>
    <t>11-Jul-2024</t>
  </si>
  <si>
    <t>18-Jul-2024</t>
  </si>
  <si>
    <t>13-Sep-2023</t>
  </si>
  <si>
    <t>12-Sep-2024</t>
  </si>
  <si>
    <t>1500/IA/02/070/PC/24</t>
  </si>
  <si>
    <t>24/05/AL/070/PC/21783</t>
  </si>
  <si>
    <t>BEATRICE AWINO ABAYO/AL FADHIL MOTORS LTD</t>
  </si>
  <si>
    <t>25-Jan-2024</t>
  </si>
  <si>
    <t>1296/IA/02/070/PC/24</t>
  </si>
  <si>
    <t>24/02/SIA/070/PC/23076</t>
  </si>
  <si>
    <t>STEPHEN SAKWA YURI</t>
  </si>
  <si>
    <t>19-Mar-2024</t>
  </si>
  <si>
    <t>1340/IA/02/070/PC/24</t>
  </si>
  <si>
    <t>23/02/IANB/070/PC/5696</t>
  </si>
  <si>
    <t>GEORGE MUTISYA KIOKO</t>
  </si>
  <si>
    <t>15-Oct-2024</t>
  </si>
  <si>
    <t>31-May-2024</t>
  </si>
  <si>
    <t>3323/IA/02/080/CV/23</t>
  </si>
  <si>
    <t>19/CP/KEIB/COMP/CV/0060</t>
  </si>
  <si>
    <t>WOODOAK ENTERPRISES LTD</t>
  </si>
  <si>
    <t>23-Sep-2024</t>
  </si>
  <si>
    <t>14-Nov-2023</t>
  </si>
  <si>
    <t>3264/IA/02/070/PC/23</t>
  </si>
  <si>
    <t>23/05/AL/070/PC/17429</t>
  </si>
  <si>
    <t>ANTONY OTIENO OMBOK/AL SIDDIQUE</t>
  </si>
  <si>
    <t>23-Nov-2023</t>
  </si>
  <si>
    <t>22-Nov-2024</t>
  </si>
  <si>
    <t>3046/IA/02/070/PC/23</t>
  </si>
  <si>
    <t>23/05/AL/070/PC/1007</t>
  </si>
  <si>
    <t>DELTA POWER SYSTEMS LTD/ AL-SIDDIQUE</t>
  </si>
  <si>
    <t>18-May-2024</t>
  </si>
  <si>
    <t>30-May-2024</t>
  </si>
  <si>
    <t>22-Jul-2023</t>
  </si>
  <si>
    <t>21-Jul-2024</t>
  </si>
  <si>
    <t>0084/IA/01/10/AR/24</t>
  </si>
  <si>
    <t>21/HO/SPI/10/AR/0053</t>
  </si>
  <si>
    <t>REINSURANCE SOLUTIONS INTERNATIONAL LTD - FAC RE IN</t>
  </si>
  <si>
    <t>Loss of Phone</t>
  </si>
  <si>
    <t>16-Jan-2025</t>
  </si>
  <si>
    <t>2800/IA/02/070/PC/22</t>
  </si>
  <si>
    <t>16/CP/IANB/COMP/PC/0369</t>
  </si>
  <si>
    <t>KAMATTA MUTHAA</t>
  </si>
  <si>
    <t>16-Apr-2023</t>
  </si>
  <si>
    <t>15-Nov-2022</t>
  </si>
  <si>
    <t>2091/IA/02/070/PC/22</t>
  </si>
  <si>
    <t>22/02/ADT/COMP/PC/0667</t>
  </si>
  <si>
    <t>WILFRED KIIRU MWAURA / MUNICH MOTORS LTD</t>
  </si>
  <si>
    <t>05-Jan-2023</t>
  </si>
  <si>
    <t>09-Jan-2023</t>
  </si>
  <si>
    <t>09-Apr-2022</t>
  </si>
  <si>
    <t>08-Apr-2023</t>
  </si>
  <si>
    <t>2468/IA/02/070/PC/23</t>
  </si>
  <si>
    <t>23/03/SBIAK/070/PC/5329</t>
  </si>
  <si>
    <t>DICKSON OGUKU ANUNDA</t>
  </si>
  <si>
    <t>18-Feb-2024</t>
  </si>
  <si>
    <t>22-May-2024</t>
  </si>
  <si>
    <t>3114/IA/02/070/PC/22</t>
  </si>
  <si>
    <t>20/CP/IANB/COMP/PC/0221</t>
  </si>
  <si>
    <t>JESSIE &amp; ASSOCIATES &amp; ASSOCIATES</t>
  </si>
  <si>
    <t>30-Jun-2023</t>
  </si>
  <si>
    <t>03-Jul-2023</t>
  </si>
  <si>
    <t>22-Sep-2023</t>
  </si>
  <si>
    <t>1544/IA/02/07/PC/21</t>
  </si>
  <si>
    <t>17/CP/DGB/COMP/PC/0007</t>
  </si>
  <si>
    <t>04-Oct-2022</t>
  </si>
  <si>
    <t>17-Nov-2021</t>
  </si>
  <si>
    <t>16-Nov-2022</t>
  </si>
  <si>
    <t>3341/IA/02/070/PC/23</t>
  </si>
  <si>
    <t>23/05/AL/070/PC/17854</t>
  </si>
  <si>
    <t>NIMO ABDIKADIR DAGANE/AL SIDDIQUE</t>
  </si>
  <si>
    <t>17-Nov-2023</t>
  </si>
  <si>
    <t>2846/IA/01/080/CV/22</t>
  </si>
  <si>
    <t>22/01/EIB/COMP/CV/0003</t>
  </si>
  <si>
    <t>TREASCEND SOLUTIONS</t>
  </si>
  <si>
    <t>ENTREPLAT INSURANCE BROKER LIMITED</t>
  </si>
  <si>
    <t>25-Apr-2023</t>
  </si>
  <si>
    <t>27-Apr-2023</t>
  </si>
  <si>
    <t>21-Jun-2022</t>
  </si>
  <si>
    <t>19-May-2023</t>
  </si>
  <si>
    <t>1974/IA/02/080/CV/24</t>
  </si>
  <si>
    <t>22/02/KIA/COMP/CV/0027A</t>
  </si>
  <si>
    <t>BLOOMINGDALE ROSES KENYA LIMITED</t>
  </si>
  <si>
    <t>2974/IA/02/070/PC/22</t>
  </si>
  <si>
    <t>13/RIA/CP/COMP/PC/0084</t>
  </si>
  <si>
    <t>DR. MAHENDRA DAHYABHAI PATEL</t>
  </si>
  <si>
    <t>12-Sep-2022</t>
  </si>
  <si>
    <t>11-Sep-2023</t>
  </si>
  <si>
    <t>1415/IA/02/080/CV/24</t>
  </si>
  <si>
    <t>24/02/IMG/080/CV/08626</t>
  </si>
  <si>
    <t>PROMOVERS LIMITED</t>
  </si>
  <si>
    <t>23-Oct-2024</t>
  </si>
  <si>
    <t>21-Mar-2024</t>
  </si>
  <si>
    <t>1303/IA/02/070/PC/24</t>
  </si>
  <si>
    <t>24/02/JIA/070/PC/34323</t>
  </si>
  <si>
    <t>MILANKUMAR YASHVANTBHAI PATEL</t>
  </si>
  <si>
    <t>14-Feb-2025</t>
  </si>
  <si>
    <t>1230/IA/02/080/CV/24</t>
  </si>
  <si>
    <t>24-Sep-2024</t>
  </si>
  <si>
    <t>0257/IA/02/070/PC/23</t>
  </si>
  <si>
    <t>18/CP/RIA/COMP/PC/0069</t>
  </si>
  <si>
    <t>TAPAS AGENCIES LTD</t>
  </si>
  <si>
    <t>15-Mar-2023</t>
  </si>
  <si>
    <t>1943/IA/02/070/PC/23</t>
  </si>
  <si>
    <t>21/CP/RIA/COMP/PC/0139A</t>
  </si>
  <si>
    <t>TOPLINE BRAKE &amp; CLUTCH SERVICES LIMITED</t>
  </si>
  <si>
    <t>13-Dec-2023</t>
  </si>
  <si>
    <t>3288/IA/02/070/PC/22</t>
  </si>
  <si>
    <t>21/CP/RIA/COMP/PC/0096</t>
  </si>
  <si>
    <t>MARK MWEU NDETTO</t>
  </si>
  <si>
    <t>09-Sep-2023</t>
  </si>
  <si>
    <t>11-Sep-2022</t>
  </si>
  <si>
    <t>10-Sep-2023</t>
  </si>
  <si>
    <t>0922/IA/02/070/PC/23</t>
  </si>
  <si>
    <t>22/02/IANB/COMP/PC/0059</t>
  </si>
  <si>
    <t>DOROTHY AKINYI ALANDO</t>
  </si>
  <si>
    <t>10-Aug-2023</t>
  </si>
  <si>
    <t>21-Feb-2023</t>
  </si>
  <si>
    <t>1115/IA/02/070/PC/23</t>
  </si>
  <si>
    <t>15/DV/CP/COMP/PC/0004</t>
  </si>
  <si>
    <t>RATILAL PREMJI KOREA</t>
  </si>
  <si>
    <t>DIVA INSURANCE AGENCY-CP</t>
  </si>
  <si>
    <t>27-Aug-2023</t>
  </si>
  <si>
    <t>03-Feb-2023</t>
  </si>
  <si>
    <t>1390/IA/02/080/PSV/23</t>
  </si>
  <si>
    <t>23/02/NM/080/PSV/2212</t>
  </si>
  <si>
    <t>BRIAN PETERSON LEHANDER/FARHAN MOTORS LIMITED</t>
  </si>
  <si>
    <t>2141/IA/02/070/PC/24</t>
  </si>
  <si>
    <t>23/02/RIA/070/PC/9431</t>
  </si>
  <si>
    <t>BETTY JEPKORIR AIYABEI</t>
  </si>
  <si>
    <t>12-Aug-2024</t>
  </si>
  <si>
    <t>11-Aug-2025</t>
  </si>
  <si>
    <t>2090/IA/02/070/PC/24</t>
  </si>
  <si>
    <t>24/02/IMA/070/PC/20227</t>
  </si>
  <si>
    <t>WINNIE AWUOR ODERA</t>
  </si>
  <si>
    <t>1901/IA/02/070/PC/23</t>
  </si>
  <si>
    <t>23/02/IMA/070/PC/10998</t>
  </si>
  <si>
    <t>PENDO KESI KATANA</t>
  </si>
  <si>
    <t>06-Dec-2023</t>
  </si>
  <si>
    <t>08-Dec-2023</t>
  </si>
  <si>
    <t>06-Sep-2024</t>
  </si>
  <si>
    <t>1899/IA/01/080/PSV/24</t>
  </si>
  <si>
    <t>24/01/CCB/080/PSV/10885</t>
  </si>
  <si>
    <t xml:space="preserve">JULIUS WARUI KIMANI </t>
  </si>
  <si>
    <t>19-Aug-2025</t>
  </si>
  <si>
    <t>1350/IA/02/070/PC/24</t>
  </si>
  <si>
    <t>22/05/KYU/COMP/PC/0003</t>
  </si>
  <si>
    <t>VICTOR MUTHUI KIYAU</t>
  </si>
  <si>
    <t>KYUSO INSURANCE AGENCY - MATUU</t>
  </si>
  <si>
    <t>14-Oct-2024</t>
  </si>
  <si>
    <t>17-May-2024</t>
  </si>
  <si>
    <t>12-Mar-2025</t>
  </si>
  <si>
    <t>0615/IA/02/070/PC/24</t>
  </si>
  <si>
    <t>22/05/AL/COMP/PC/0081</t>
  </si>
  <si>
    <t>RUTH ACHIENG OGEMBA</t>
  </si>
  <si>
    <t>07-May-2024</t>
  </si>
  <si>
    <t>12-Mar-2024</t>
  </si>
  <si>
    <t>1239/IA/02/070/PC/24</t>
  </si>
  <si>
    <t>19/CP/MHT/COMP/PC/0016</t>
  </si>
  <si>
    <t>GATHU HOLDINGS LTD</t>
  </si>
  <si>
    <t>MHT INSURANCE AGENCY LTD</t>
  </si>
  <si>
    <t>18-Sep-2024</t>
  </si>
  <si>
    <t>1558/IA/02/07/PC/21</t>
  </si>
  <si>
    <t>19/CP/SEFA/COMP/PC/0116</t>
  </si>
  <si>
    <t>MICHAEL OCHIENG OKUMU</t>
  </si>
  <si>
    <t>23-Oct-2022</t>
  </si>
  <si>
    <t>24-Oct-2022</t>
  </si>
  <si>
    <t>26-Nov-2022</t>
  </si>
  <si>
    <t>0659/IA/01/070/MC/24</t>
  </si>
  <si>
    <t>23/01/ASS/070/MC/4105</t>
  </si>
  <si>
    <t>WEST KENYA SUGAR COMPANY LIMITED</t>
  </si>
  <si>
    <t>07-Jul-2024</t>
  </si>
  <si>
    <t>0086/IA/02/02/MB/23</t>
  </si>
  <si>
    <t>22/02/DGB/02/MB/0330</t>
  </si>
  <si>
    <t>MAISHA PACKAGING COMPANY LTD</t>
  </si>
  <si>
    <t>13-Feb-2025</t>
  </si>
  <si>
    <t>01-Apr-2023</t>
  </si>
  <si>
    <t>0019/IA/02/03/DP/24</t>
  </si>
  <si>
    <t>22/02/CIB/03/DP/0064</t>
  </si>
  <si>
    <t>REHMAT APARTMENTS LTD</t>
  </si>
  <si>
    <t>24-Apr-2024</t>
  </si>
  <si>
    <t>01-Apr-2024</t>
  </si>
  <si>
    <t>3342/IA/02/070/PC/23</t>
  </si>
  <si>
    <t>23/05/AL/070/PC/17900</t>
  </si>
  <si>
    <t>MWENDA ELUID KABRU/AL SIDDIQUE</t>
  </si>
  <si>
    <t>26-Sep-2024</t>
  </si>
  <si>
    <t>10-Nov-2023</t>
  </si>
  <si>
    <t>1429/IA/02/070/PC/24</t>
  </si>
  <si>
    <t>24/02/NM/070/PC/27515</t>
  </si>
  <si>
    <t>GAUTAM CHATTERJEE</t>
  </si>
  <si>
    <t>0674/IA/02/080/CV/24</t>
  </si>
  <si>
    <t>24/02/RIA/080/CV/06511</t>
  </si>
  <si>
    <t>0883/IA/01/070/PC/24</t>
  </si>
  <si>
    <t>23/10/REAL/070/PC/13677</t>
  </si>
  <si>
    <t>JOHN MAINA MWANGI</t>
  </si>
  <si>
    <t>REALDATE INSURANCE AGENCY - NANYUKI</t>
  </si>
  <si>
    <t>11-Aug-2024</t>
  </si>
  <si>
    <t>1112/IA/02/070/PC/24</t>
  </si>
  <si>
    <t>09-Sep-2024</t>
  </si>
  <si>
    <t>17-Sep-2024</t>
  </si>
  <si>
    <t>1183/IA/02/07/PC/22</t>
  </si>
  <si>
    <t>22/02/ADT/COMP/PC/0488</t>
  </si>
  <si>
    <t>THOMAS GORI OYARO / AHMAD MOTORS LTD</t>
  </si>
  <si>
    <t>03-Sep-2022</t>
  </si>
  <si>
    <t>22-Sep-2022</t>
  </si>
  <si>
    <t>04-Mar-2022</t>
  </si>
  <si>
    <t>03-Mar-2023</t>
  </si>
  <si>
    <t>1494/IA/02/080/CV/24</t>
  </si>
  <si>
    <t>21/CP/IANB/COMP/CV/0055</t>
  </si>
  <si>
    <t>PRUNUS PHARMA LIMITED</t>
  </si>
  <si>
    <t>1499/IA/02/070/PC/24</t>
  </si>
  <si>
    <t>22/02/JIA/COMP/PC/0041</t>
  </si>
  <si>
    <t>KETAN BHATT</t>
  </si>
  <si>
    <t>31-Aug-2025</t>
  </si>
  <si>
    <t>1485/IA/01/070/PC/24</t>
  </si>
  <si>
    <t>24/01/URBA/070/PC/23411</t>
  </si>
  <si>
    <t>BEATRICE NJAHIRA SHIKUKU</t>
  </si>
  <si>
    <t>1544/IA/01/070/PC/24</t>
  </si>
  <si>
    <t>24/01/URBA/070/PC/24489</t>
  </si>
  <si>
    <t>RAPHAEL THURANIRA MBERIA</t>
  </si>
  <si>
    <t>1890/IA/01/070/PC/24</t>
  </si>
  <si>
    <t>22/06/SILS/COMP/PC/0001</t>
  </si>
  <si>
    <t>PHYLLIS NJOKI KARIUKI</t>
  </si>
  <si>
    <t>SILSHIR INSURANCE AGENCIES</t>
  </si>
  <si>
    <t>1633/IA/01/070/PC/24</t>
  </si>
  <si>
    <t>24/01/ASS/070/PC/33884</t>
  </si>
  <si>
    <t>ROBERT MUGO KARANJA</t>
  </si>
  <si>
    <t>14-Sep-2024</t>
  </si>
  <si>
    <t>13-Sep-2025</t>
  </si>
  <si>
    <t>1766/IA/01/070/PC/24</t>
  </si>
  <si>
    <t>23/01/AMRO/070/PC/12188</t>
  </si>
  <si>
    <t>NATIONAL TRANSPORT AND SAFTEY AUTHORITY</t>
  </si>
  <si>
    <t>AMRO INSURANCE BROKERS LTD</t>
  </si>
  <si>
    <t>03-Dec-2024</t>
  </si>
  <si>
    <t>1691/IA/01/070/PC/24</t>
  </si>
  <si>
    <t>23/06/MILH//PC/00166</t>
  </si>
  <si>
    <t>DICKSON MUGAMBI GITARI</t>
  </si>
  <si>
    <t>MILHAN INSURANCE AGENCY</t>
  </si>
  <si>
    <t>23-Nov-2024</t>
  </si>
  <si>
    <t>27-Nov-2024</t>
  </si>
  <si>
    <t>26-Apr-2024</t>
  </si>
  <si>
    <t>1651/IA/01/080/PSV/24</t>
  </si>
  <si>
    <t>24/01/CCB/080/PSV/08807</t>
  </si>
  <si>
    <t>MARGARET WAIRIMU NJUNGE</t>
  </si>
  <si>
    <t>17-Nov-2024</t>
  </si>
  <si>
    <t>25-Nov-2024</t>
  </si>
  <si>
    <t>1688/IA/01/070/PC/24</t>
  </si>
  <si>
    <t>19/HO/GRAC/COMP/PC/0001</t>
  </si>
  <si>
    <t>OLIVER NDEHI THIGA</t>
  </si>
  <si>
    <t>GRACIA INSURANCE AGENCY</t>
  </si>
  <si>
    <t>28-Nov-2024</t>
  </si>
  <si>
    <t>1571/IA/01/080/PSV/24</t>
  </si>
  <si>
    <t>24/01/CCB/080/PSV/11195</t>
  </si>
  <si>
    <t>RUTH NJERI NJUGUNA</t>
  </si>
  <si>
    <t>07-Sep-2024</t>
  </si>
  <si>
    <t>06-Sep-2025</t>
  </si>
  <si>
    <t>1569/IA/01/080/PSV/24</t>
  </si>
  <si>
    <t>24/01/CCB/080/PSV/08455</t>
  </si>
  <si>
    <t>OBADIAH KARIUKI WAMBUI</t>
  </si>
  <si>
    <t>10-Nov-2024</t>
  </si>
  <si>
    <t>2908/IA/02/070/PC/23</t>
  </si>
  <si>
    <t>23/02/ICKIB/070/PC/7002</t>
  </si>
  <si>
    <t>SURJIT SINGH</t>
  </si>
  <si>
    <t>03-May-2024</t>
  </si>
  <si>
    <t>06-May-2024</t>
  </si>
  <si>
    <t>24-Jun-2023</t>
  </si>
  <si>
    <t>23-Jun-2024</t>
  </si>
  <si>
    <t>1637/IA/02/080/CV/24</t>
  </si>
  <si>
    <t>COMP11IANB0175CV</t>
  </si>
  <si>
    <t>0100/IA/02/070/PC/24</t>
  </si>
  <si>
    <t>23/02/IANB/070/PC/17418</t>
  </si>
  <si>
    <t>COLLINS KIPNGENO</t>
  </si>
  <si>
    <t>28-Feb-2024</t>
  </si>
  <si>
    <t>19-Jan-2024</t>
  </si>
  <si>
    <t>1918/IA/01/080/PSV/24</t>
  </si>
  <si>
    <t>24/01/CCB/080/PSV/11532</t>
  </si>
  <si>
    <t>PETER NGIGE KAMAU</t>
  </si>
  <si>
    <t>23-Dec-2024</t>
  </si>
  <si>
    <t>20-Sep-2025</t>
  </si>
  <si>
    <t>1662/IA/02/080/PSV/24</t>
  </si>
  <si>
    <t>24/05/AL/080/PSV/08044</t>
  </si>
  <si>
    <t>KENNEDY ONYANGO WANGA/ INTERDUNIA</t>
  </si>
  <si>
    <t>22-Jan-2024</t>
  </si>
  <si>
    <t>1547/IA/02/070/PC/24</t>
  </si>
  <si>
    <t>24/02/CIB/070/PC/17540</t>
  </si>
  <si>
    <t>MOHAMED YASIN DEAN</t>
  </si>
  <si>
    <t>1534/IA/02/080/CV/24</t>
  </si>
  <si>
    <t>23/02/IMG/080/CV/2769</t>
  </si>
  <si>
    <t>UNIVERSAL MOTORS LIMITED</t>
  </si>
  <si>
    <t>Motor Trade</t>
  </si>
  <si>
    <t>0802</t>
  </si>
  <si>
    <t>10-Aug-2024</t>
  </si>
  <si>
    <t>01-Jun-2024</t>
  </si>
  <si>
    <t>31-May-2025</t>
  </si>
  <si>
    <t>1493/IA/02/070/PC/24</t>
  </si>
  <si>
    <t>20/CP/IANB/COMP/PC/0409</t>
  </si>
  <si>
    <t>RATANBEN MANJI KERAI</t>
  </si>
  <si>
    <t>20-Aug-2024</t>
  </si>
  <si>
    <t>1461/IA/02/070/PC/24</t>
  </si>
  <si>
    <t>22/04/LSIB/COMP/PC/0087</t>
  </si>
  <si>
    <t>PEL FOREX BUREAU LTD</t>
  </si>
  <si>
    <t>21-Oct-2024</t>
  </si>
  <si>
    <t>31-Oct-2024</t>
  </si>
  <si>
    <t>20-Feb-2025</t>
  </si>
  <si>
    <t>23-Sep-2025</t>
  </si>
  <si>
    <t>1872/IA/02/070/PC/24</t>
  </si>
  <si>
    <t>24/05/AL/070/PC/24428</t>
  </si>
  <si>
    <t>GEOFREY ERIC KAIRUTHA/HINA TRADING</t>
  </si>
  <si>
    <t>09-Mar-2024</t>
  </si>
  <si>
    <t>08-Mar-2025</t>
  </si>
  <si>
    <t>0114/IA/02/10/BUR/23</t>
  </si>
  <si>
    <t>23/02/ICKIB/10/BUR/00040</t>
  </si>
  <si>
    <t>Burglary</t>
  </si>
  <si>
    <t>102</t>
  </si>
  <si>
    <t>Theft by Hold-up</t>
  </si>
  <si>
    <t>11-May-2023</t>
  </si>
  <si>
    <t>10-May-2024</t>
  </si>
  <si>
    <t>0003/IA/02/03/DP/24</t>
  </si>
  <si>
    <t>23/02/CIB/03/DP/0005</t>
  </si>
  <si>
    <t>PIPIP WAYS LIMITED</t>
  </si>
  <si>
    <t>03-Feb-2024</t>
  </si>
  <si>
    <t>0050/IA/02/04/F/24</t>
  </si>
  <si>
    <t>24/02/CIB/04/F/02531</t>
  </si>
  <si>
    <t>LABORATORY AND ALLIED LTD</t>
  </si>
  <si>
    <t>23-May-2024</t>
  </si>
  <si>
    <t>1818/IA/02/070/PC/23</t>
  </si>
  <si>
    <t>22/03/SBIAK/COMP/PC/0063</t>
  </si>
  <si>
    <t>JOSEPH OGARAH EGESA</t>
  </si>
  <si>
    <t>25-Nov-2023</t>
  </si>
  <si>
    <t>28-Nov-2023</t>
  </si>
  <si>
    <t>24-Mar-2023</t>
  </si>
  <si>
    <t>1460/IA/02/080/PSV/24</t>
  </si>
  <si>
    <t>24/05/AL/080/PSV/11476</t>
  </si>
  <si>
    <t>STEPHEN MUTUA MAKUTHU</t>
  </si>
  <si>
    <t>12-Jul-2025</t>
  </si>
  <si>
    <t>1979/IA/01/070/PC/24</t>
  </si>
  <si>
    <t>21/HO/URBA/COMP/PC/0177</t>
  </si>
  <si>
    <t>BETHUEL MAINA MUCHINA</t>
  </si>
  <si>
    <t>0367/IA/02/11/WIB/23</t>
  </si>
  <si>
    <t>21/CP/IMG/11/WIB/0409</t>
  </si>
  <si>
    <t>SEVEN SUNDAY LTD</t>
  </si>
  <si>
    <t>01-Aug-2023</t>
  </si>
  <si>
    <t>31-Jul-2024</t>
  </si>
  <si>
    <t>1596/IA/01/070/PC/24</t>
  </si>
  <si>
    <t>24/10/A-TA01/070/PC/27966</t>
  </si>
  <si>
    <t>CAROLYNE WANJIKU WAIRIMU</t>
  </si>
  <si>
    <t>TALDI INSURANCE AGENCY</t>
  </si>
  <si>
    <t>1223/IA/01/070/PC/24</t>
  </si>
  <si>
    <t>24/01/URBA/070/PC/24062</t>
  </si>
  <si>
    <t>RITA WANJA MUCHIRI</t>
  </si>
  <si>
    <t>08-Apr-2024</t>
  </si>
  <si>
    <t>07-Apr-2025</t>
  </si>
  <si>
    <t>1436/IA/01/080/CV/24</t>
  </si>
  <si>
    <t>3400/IA/02/080/TP/23</t>
  </si>
  <si>
    <t>21/CP/CIB/TP/CV/0037</t>
  </si>
  <si>
    <t>TRIDENT MILLERS LIMITED</t>
  </si>
  <si>
    <t>30-Dec-2024</t>
  </si>
  <si>
    <t>1366/IA/01/070/PC/24</t>
  </si>
  <si>
    <t>22/08/ZIA/COMP/PC/0006</t>
  </si>
  <si>
    <t>ANGEL LOBO</t>
  </si>
  <si>
    <t>ZIA INSURANCE AGENCIES</t>
  </si>
  <si>
    <t>15-Apr-2024</t>
  </si>
  <si>
    <t>1458/IA/01/080/PSV/24</t>
  </si>
  <si>
    <t>24/01/CCB/080/PSV/10295</t>
  </si>
  <si>
    <t>MARY NJERI NDIRANGU</t>
  </si>
  <si>
    <t>15-Jul-2025</t>
  </si>
  <si>
    <t>1475/IA/01/070/PC/24</t>
  </si>
  <si>
    <t>19/NK/NWM/COMP/PC/0014</t>
  </si>
  <si>
    <t>JOHN GACHANJA MAINA/MOGO AUTO</t>
  </si>
  <si>
    <t>NYAKACH INSURANCE AGENCY</t>
  </si>
  <si>
    <t>27-Oct-2024</t>
  </si>
  <si>
    <t>1352/IA/01/070/PC/24</t>
  </si>
  <si>
    <t>22/09/HEMS/COMP/PC/0022</t>
  </si>
  <si>
    <t>JOSEPH MAINA WAIRIMU</t>
  </si>
  <si>
    <t>1153/IA/01/080/PSV/24</t>
  </si>
  <si>
    <t>24/01/CCB/080/PSV/06937</t>
  </si>
  <si>
    <t>FREDRICK NGUMU KAKULI</t>
  </si>
  <si>
    <t>1044/IA/01/070/MC/24</t>
  </si>
  <si>
    <t>24/01/URBA/070/MC/20724</t>
  </si>
  <si>
    <t>DANLEX PARTNERS LLP</t>
  </si>
  <si>
    <t>09-Aug-2024</t>
  </si>
  <si>
    <t>14-Feb-2024</t>
  </si>
  <si>
    <t>1190/IA/01/080/PSV/24</t>
  </si>
  <si>
    <t>24/01/CCB/080/PSV/06919</t>
  </si>
  <si>
    <t>EDWARD MUGO GITHINJI</t>
  </si>
  <si>
    <t>18-Jan-2025</t>
  </si>
  <si>
    <t>0438/IA/01/070/PC/24</t>
  </si>
  <si>
    <t>23/07/NICK/070/PC/16575</t>
  </si>
  <si>
    <t>ALVIN OTUYA</t>
  </si>
  <si>
    <t>NICKSON OTUNDO EKUME</t>
  </si>
  <si>
    <t>0870/IA/01/080/CV/23</t>
  </si>
  <si>
    <t>23/01/EBC/080/CV/00034</t>
  </si>
  <si>
    <t>REUBEN MWANGI KIMANI</t>
  </si>
  <si>
    <t>EBC INSURANCE AGENCY</t>
  </si>
  <si>
    <t>29-Jul-2023</t>
  </si>
  <si>
    <t>22-Feb-2023</t>
  </si>
  <si>
    <t>2221/IA/01/070/PC/23</t>
  </si>
  <si>
    <t>19/HO/URBA/COMP/PC/0116</t>
  </si>
  <si>
    <t>1329/IA/01/07/PC/22</t>
  </si>
  <si>
    <t>22/06/ACIB/COMP/PC/0007</t>
  </si>
  <si>
    <t>MARGARET JEROTICH KEITANY</t>
  </si>
  <si>
    <t>ALLICOM INSURANCE BROKERS LIMITED</t>
  </si>
  <si>
    <t>07-Aug-2022</t>
  </si>
  <si>
    <t>08-Aug-2022</t>
  </si>
  <si>
    <t>1469/IA/01/07/PC/22</t>
  </si>
  <si>
    <t>21/KT/EPIT/COMP/PC/0013</t>
  </si>
  <si>
    <t>BEATRICE WAITHERERO NJUNGE</t>
  </si>
  <si>
    <t>18-Jan-2022</t>
  </si>
  <si>
    <t>26-Oct-2022</t>
  </si>
  <si>
    <t>20-Dec-2021</t>
  </si>
  <si>
    <t>19-Jan-2022</t>
  </si>
  <si>
    <t>0823/IA/01/070/PC/23</t>
  </si>
  <si>
    <t>19/LH/CAND/COMP/PC/0009</t>
  </si>
  <si>
    <t>STEPHEN MAINA KARANJA</t>
  </si>
  <si>
    <t>CANDID INSURANCE AGENCY - KITUI</t>
  </si>
  <si>
    <t>23-Jul-2023</t>
  </si>
  <si>
    <t>25-Jul-2023</t>
  </si>
  <si>
    <t>25-Dec-2022</t>
  </si>
  <si>
    <t>18-Nov-2023</t>
  </si>
  <si>
    <t>0317/IA/01/070/PC/23</t>
  </si>
  <si>
    <t>22/01/TIME/COMP/PC/0001</t>
  </si>
  <si>
    <t>RACHEL WACERA MAINA</t>
  </si>
  <si>
    <t>TIMELY BIMA AGENCY</t>
  </si>
  <si>
    <t>26-Mar-2023</t>
  </si>
  <si>
    <t>18-Apr-2023</t>
  </si>
  <si>
    <t>02-Apr-2023</t>
  </si>
  <si>
    <t>1940/IA/02/070/PC/24</t>
  </si>
  <si>
    <t>24/02/SIA/070/PC/23149</t>
  </si>
  <si>
    <t>JACKLINE OYUGA</t>
  </si>
  <si>
    <t>29-Dec-2024</t>
  </si>
  <si>
    <t>1840/IA/02/070/PC/24</t>
  </si>
  <si>
    <t>24/05/AL/070/PC/21356</t>
  </si>
  <si>
    <t>HARRON KINYANJUI MUNYUI</t>
  </si>
  <si>
    <t>07-Dec-2024</t>
  </si>
  <si>
    <t>10-Feb-2024</t>
  </si>
  <si>
    <t>09-Feb-2025</t>
  </si>
  <si>
    <t>1985/IA/02/070/PC/24</t>
  </si>
  <si>
    <t>24/05/AL/070/PC/36248</t>
  </si>
  <si>
    <t>SHADRACK MUNENE</t>
  </si>
  <si>
    <t>1892/IA/02/080/CV/24</t>
  </si>
  <si>
    <t>24/02/CIB/080/CV/11251</t>
  </si>
  <si>
    <t>PRABHUCOM TRUCKERS LIMITED</t>
  </si>
  <si>
    <t>04-Sep-2025</t>
  </si>
  <si>
    <t>1686/IA/02/070/PC/24</t>
  </si>
  <si>
    <t>22/05/NIA/COMP/PC/0138</t>
  </si>
  <si>
    <t>ANNE NAISIMOI KOBAAI</t>
  </si>
  <si>
    <t>26-Oct-2025</t>
  </si>
  <si>
    <t>1671/IA/02/070/PC/24</t>
  </si>
  <si>
    <t>22/02/KIA/COMP/PC/0057</t>
  </si>
  <si>
    <t>PANAGRIC KENYA LIMITED</t>
  </si>
  <si>
    <t>2905/IA/02/080/CV/23</t>
  </si>
  <si>
    <t>18/CP/KEIB/COMP/CV/0028</t>
  </si>
  <si>
    <t>MIKAIL FREIGHTERS LTD</t>
  </si>
  <si>
    <t>1298/IA/02/070/PC/24</t>
  </si>
  <si>
    <t>24/05/AL/070/PC/26514</t>
  </si>
  <si>
    <t>ZACHARY KAHARA KAMAU/KENYA MALIK</t>
  </si>
  <si>
    <t>0898/IA/02/070/PC/24</t>
  </si>
  <si>
    <t>24/05/AL/070/PC/30056</t>
  </si>
  <si>
    <t>PALLA CREDITS LIMITED</t>
  </si>
  <si>
    <t>15-Aug-2024</t>
  </si>
  <si>
    <t>1856/IA/02/070/PC/24</t>
  </si>
  <si>
    <t>23/02/SIA/070/PC/16206</t>
  </si>
  <si>
    <t>SAMWEL KAHUHU</t>
  </si>
  <si>
    <t>29-Nov-2025</t>
  </si>
  <si>
    <t>2603/IA/02/070/PC/23</t>
  </si>
  <si>
    <t>22/05/AIB2/COMP/PC/0059</t>
  </si>
  <si>
    <t>AISHABANU ABDULMAJID ABOO</t>
  </si>
  <si>
    <t>ABOO INSURANCE BROKER(ACCOUNT2)</t>
  </si>
  <si>
    <t>13-Mar-2024</t>
  </si>
  <si>
    <t>14-Mar-2024</t>
  </si>
  <si>
    <t>27-Feb-2025</t>
  </si>
  <si>
    <t>17-Aug-2023</t>
  </si>
  <si>
    <t>0703/IA/02/080/CV/24</t>
  </si>
  <si>
    <t>21/CP/JIA/COMP/CV/0036</t>
  </si>
  <si>
    <t>KREATIVE ROSES LIMITED</t>
  </si>
  <si>
    <t>1948/IA/02/070/PC/24</t>
  </si>
  <si>
    <t>23/02/I&amp;M/070/PC/00536</t>
  </si>
  <si>
    <t>MR. LAWRENCE KIOKO KYALO</t>
  </si>
  <si>
    <t>18-Jan-2024</t>
  </si>
  <si>
    <t>3353/IA/01/070/PC/23</t>
  </si>
  <si>
    <t>22/09/EMCO/COMP/PC/0005</t>
  </si>
  <si>
    <t>MARY WANJIKU KARUIRU</t>
  </si>
  <si>
    <t>EMCO INSURANCE AGENCY</t>
  </si>
  <si>
    <t>10-Dec-2023</t>
  </si>
  <si>
    <t>3286/IA/01/070/PC/23</t>
  </si>
  <si>
    <t>19/HO/URBA/COMP/PC/0120</t>
  </si>
  <si>
    <t>SAMUEL NJOGU KIMITA</t>
  </si>
  <si>
    <t>29-Aug-2024</t>
  </si>
  <si>
    <t>0002/IA/CP/07/PC/22</t>
  </si>
  <si>
    <t>22/CP/CIB/COMP/PC/0032</t>
  </si>
  <si>
    <t>03-Jan-2022</t>
  </si>
  <si>
    <t>31-Dec-2022</t>
  </si>
  <si>
    <t>2896/IA/02/070/PC/23</t>
  </si>
  <si>
    <t>23/05/AL/070/PC/16443</t>
  </si>
  <si>
    <t>ERICK MOKAYA BOSIRE</t>
  </si>
  <si>
    <t>28-Apr-2024</t>
  </si>
  <si>
    <t>30-Oct-2023</t>
  </si>
  <si>
    <t>0079/IA/02/11/WIBP/24</t>
  </si>
  <si>
    <t>16/CP/CIB/11/WIB/0046</t>
  </si>
  <si>
    <t>MAROO POLYMERS LTD</t>
  </si>
  <si>
    <t>10-Jun-2024</t>
  </si>
  <si>
    <t>11-Jun-2024</t>
  </si>
  <si>
    <t>2169/IA/02/070/PC/24</t>
  </si>
  <si>
    <t>22/02/NIA/COMP/PC/0053</t>
  </si>
  <si>
    <t>PAUL KEOGA OYARO</t>
  </si>
  <si>
    <t>25-Jan-2025</t>
  </si>
  <si>
    <t>10-Mar-2024</t>
  </si>
  <si>
    <t>09-Mar-2025</t>
  </si>
  <si>
    <t>0031/IA/02/070/PC/25</t>
  </si>
  <si>
    <t>23/02/IMG/070/PC/00720</t>
  </si>
  <si>
    <t>CONINX INDUSTRIES LTD</t>
  </si>
  <si>
    <t>2108/IA/02/070/PC/24</t>
  </si>
  <si>
    <t>23/02/KEIB/070/PC/00556</t>
  </si>
  <si>
    <t>OSCAR JOSEPH MACHIO</t>
  </si>
  <si>
    <t>2026/IA/02/070/PC/24</t>
  </si>
  <si>
    <t>19/CP/CIB/COMP/PC/0203</t>
  </si>
  <si>
    <t>KELVIN MWAURA NJOROGE</t>
  </si>
  <si>
    <t>1977/IA/02/070/PC/24</t>
  </si>
  <si>
    <t>22/02/KEIB/COMP/PC/0067</t>
  </si>
  <si>
    <t>ERIC JOSEPH NYULIAH</t>
  </si>
  <si>
    <t>2040/IA/02/070/PC/24</t>
  </si>
  <si>
    <t>24/02/DPI/070/PC/35320</t>
  </si>
  <si>
    <t>GABRIEL NGIGI NJOROGE</t>
  </si>
  <si>
    <t>2007/IA/02/07/PC/22</t>
  </si>
  <si>
    <t>22/05/AL/COMP/PC/0526</t>
  </si>
  <si>
    <t>DANCUN NDIRANGU</t>
  </si>
  <si>
    <t>18-Dec-2022</t>
  </si>
  <si>
    <t>29-Dec-2022</t>
  </si>
  <si>
    <t>15-Sep-2022</t>
  </si>
  <si>
    <t>14-Sep-2023</t>
  </si>
  <si>
    <t>2281/IA/02/070/PC/24</t>
  </si>
  <si>
    <t>COMP11IANB0357PC</t>
  </si>
  <si>
    <t>SHAMIM ABDUL MAJID</t>
  </si>
  <si>
    <t>17-Sep-2025</t>
  </si>
  <si>
    <t>3373/IA/02/070/PC/22</t>
  </si>
  <si>
    <t>22/05/CIA/COMP/PC/0381</t>
  </si>
  <si>
    <t>NYARAMBA GESENGI</t>
  </si>
  <si>
    <t>11-Nov-2023</t>
  </si>
  <si>
    <t>23-Dec-2022</t>
  </si>
  <si>
    <t>22-Dec-2023</t>
  </si>
  <si>
    <t>0082/IA/02/06/MC/24</t>
  </si>
  <si>
    <t>24/02/IMG/06/MC/25276</t>
  </si>
  <si>
    <t>KITCHENS &amp; BEYOND LTD</t>
  </si>
  <si>
    <t>03-Sep-2024</t>
  </si>
  <si>
    <t>1770/IA/02/080/CV/24</t>
  </si>
  <si>
    <t>22/02/NIA/COMP/CV/0138</t>
  </si>
  <si>
    <t>24-Feb-2025</t>
  </si>
  <si>
    <t>1771/IA/02/08/CV/22</t>
  </si>
  <si>
    <t>28-Nov-2022</t>
  </si>
  <si>
    <t>30-Nov-2022</t>
  </si>
  <si>
    <t>081/IA/HO/11/WIB/14</t>
  </si>
  <si>
    <t>12/HO/CHAN/11/WIB/1766</t>
  </si>
  <si>
    <t>SINOPEC INT.PET. SERVICE CORP</t>
  </si>
  <si>
    <t>CHANCERY WRIGHT INSURANCE BROKERS LTD</t>
  </si>
  <si>
    <t>02-Oct-2013</t>
  </si>
  <si>
    <t>14-Oct-2014</t>
  </si>
  <si>
    <t>04-Oct-2012</t>
  </si>
  <si>
    <t>03-Oct-2013</t>
  </si>
  <si>
    <t>1281/IA/01/070/PC/24</t>
  </si>
  <si>
    <t>21/NK/CNK/COMP/PC/0025</t>
  </si>
  <si>
    <t>ANTONEY MWANGI KARIUKI</t>
  </si>
  <si>
    <t>BIMAKK INSURANCE AGENCY</t>
  </si>
  <si>
    <t>18-Jun-2024</t>
  </si>
  <si>
    <t>0313/IA/01/070/PC/24</t>
  </si>
  <si>
    <t>07/COMP/01/0700/21606/2024</t>
  </si>
  <si>
    <t>TAJINDERPAL SINGH</t>
  </si>
  <si>
    <t>DESIGNER INSURANCE AGENCIES LIMITED</t>
  </si>
  <si>
    <t>30-Apr-2024</t>
  </si>
  <si>
    <t>17-Mar-2024</t>
  </si>
  <si>
    <t>16-Mar-2025</t>
  </si>
  <si>
    <t>3170/IA/01/070/TP/23</t>
  </si>
  <si>
    <t>23/09/SCIN/070/TP/17309</t>
  </si>
  <si>
    <t>GEOFREY ODHIAMBO LIECH</t>
  </si>
  <si>
    <t>14-Jun-2024</t>
  </si>
  <si>
    <t>1187/IA/02/080/CV/23</t>
  </si>
  <si>
    <t>19/HO/SIA/COMP/CV/0015</t>
  </si>
  <si>
    <t>Special Vehicles</t>
  </si>
  <si>
    <t>0811</t>
  </si>
  <si>
    <t>05-Sep-2023</t>
  </si>
  <si>
    <t>04-May-2023</t>
  </si>
  <si>
    <t>2796/IA/02/070/PC/23</t>
  </si>
  <si>
    <t>23/02/ICKIB/070/PC/10361</t>
  </si>
  <si>
    <t>EAST AFRICA INFRASTRUCTURE SERVICES LIMITED</t>
  </si>
  <si>
    <t>26-Aug-2023</t>
  </si>
  <si>
    <t>0881/IA/02/080/CV/24</t>
  </si>
  <si>
    <t>24/05/AL/080/CV/10695</t>
  </si>
  <si>
    <t>NANCY KAWIRA PAUL</t>
  </si>
  <si>
    <t>1406/IA/02/070/PC/23</t>
  </si>
  <si>
    <t>22/02/IANB/COMP/PC/0170</t>
  </si>
  <si>
    <t>MAHITHA IBRAHIM RASHID</t>
  </si>
  <si>
    <t>17-Jun-2023</t>
  </si>
  <si>
    <t>17-Jun-2024</t>
  </si>
  <si>
    <t>0606/IA/02/070/PC/24</t>
  </si>
  <si>
    <t>23/02/CIB/070/PC/23959</t>
  </si>
  <si>
    <t>STELEC KENYA LTD</t>
  </si>
  <si>
    <t>1896/IA/01/070/PC/24</t>
  </si>
  <si>
    <t>22/01/ETAN/COMP/PC/0013</t>
  </si>
  <si>
    <t>PAUL KABAIKO MBOGO</t>
  </si>
  <si>
    <t>30-Aug-2025</t>
  </si>
  <si>
    <t>0318/IA/01/070/PC/24</t>
  </si>
  <si>
    <t>24/07/MA/070/PC/23469</t>
  </si>
  <si>
    <t>SOLOMON KARANJA NGIGI</t>
  </si>
  <si>
    <t>MIKE OTIENO ANENE</t>
  </si>
  <si>
    <t>25-Apr-2024</t>
  </si>
  <si>
    <t>1508/IA/01/070/PC/24</t>
  </si>
  <si>
    <t>24/06/JAME/070/PC/33205</t>
  </si>
  <si>
    <t>MARY  WAIGUMO KIHARA</t>
  </si>
  <si>
    <t>07-Nov-2024</t>
  </si>
  <si>
    <t>1359/IA/01/070/PC/24</t>
  </si>
  <si>
    <t>24/01/WEWA/070/PC/27464</t>
  </si>
  <si>
    <t>ANDREW GATHU NJUGUNA</t>
  </si>
  <si>
    <t>WEALTH WATCH INSURANCE AGENCY</t>
  </si>
  <si>
    <t>13-Oct-2024</t>
  </si>
  <si>
    <t>0805/IA/01/070/PC/24</t>
  </si>
  <si>
    <t>24/01/URBA/070/PC/26397</t>
  </si>
  <si>
    <t>ANNO INVESTMENTS LIMITED</t>
  </si>
  <si>
    <t>02-Aug-2024</t>
  </si>
  <si>
    <t>05-Aug-2024</t>
  </si>
  <si>
    <t>17-May-2025</t>
  </si>
  <si>
    <t>1666/IA/01/070/PC/24</t>
  </si>
  <si>
    <t>24/06/DAIM/070/PC/32791</t>
  </si>
  <si>
    <t>JOHN BIRURI KIBE</t>
  </si>
  <si>
    <t>DAIMLER INSURANCE AGENCY</t>
  </si>
  <si>
    <t>24-Nov-2024</t>
  </si>
  <si>
    <t>02-Sep-2025</t>
  </si>
  <si>
    <t>1245/IA/01/070/PC/24</t>
  </si>
  <si>
    <t>23/06/JAME/070/PC/17390</t>
  </si>
  <si>
    <t>MICHAEL KARANU WAMERI</t>
  </si>
  <si>
    <t>0025/IA/01/070/PC/25</t>
  </si>
  <si>
    <t>22/01/AMSS/COMP/PC/0040</t>
  </si>
  <si>
    <t>BRIAN LESEY AFANDE</t>
  </si>
  <si>
    <t>AM- SSURITY INSURANCE AGENCY</t>
  </si>
  <si>
    <t>0424/IA/01/070/PC/24</t>
  </si>
  <si>
    <t>22/ME/DCM/COMP/PC/0001</t>
  </si>
  <si>
    <t>STANLEY KINYUA MWANIKI</t>
  </si>
  <si>
    <t>DANIEL CHUMA MWANGI - NANYUKI</t>
  </si>
  <si>
    <t>24-May-2024</t>
  </si>
  <si>
    <t>11-Jan-2025</t>
  </si>
  <si>
    <t>1038/IA/01/070/PC/24</t>
  </si>
  <si>
    <t>23/07/MA/070/PC/16225</t>
  </si>
  <si>
    <t>BETTY WAMBUI NDIRANGU</t>
  </si>
  <si>
    <t>09-Dec-2023</t>
  </si>
  <si>
    <t>08-Dec-2024</t>
  </si>
  <si>
    <t>1817/IA/02/070/PC/24</t>
  </si>
  <si>
    <t>20/CP/SIA/COMP/PC/0020</t>
  </si>
  <si>
    <t>AMOS NDUGIRE</t>
  </si>
  <si>
    <t>24-Mar-2025</t>
  </si>
  <si>
    <t>0774/IA/02/070/PC/24</t>
  </si>
  <si>
    <t>23/05/CIA/070/PC/1320</t>
  </si>
  <si>
    <t>QABALE SHARAMO HABANE/WAZIR AUTO LIMITED</t>
  </si>
  <si>
    <t>26-Jul-2024</t>
  </si>
  <si>
    <t>30-Jul-2024</t>
  </si>
  <si>
    <t>06-Mar-2024</t>
  </si>
  <si>
    <t>2295/IA/02/070/PC/24</t>
  </si>
  <si>
    <t>18/MS/SIB/COMP/PC/0003</t>
  </si>
  <si>
    <t>SAMUEL GITHUA GITONGA</t>
  </si>
  <si>
    <t>STEGRAP INSURANCE BROKERS LTD</t>
  </si>
  <si>
    <t>2164/IA/02/070/PC/24</t>
  </si>
  <si>
    <t>24/05/AL/070/PC/29913</t>
  </si>
  <si>
    <t>DIANA WANGARI GITHENDI</t>
  </si>
  <si>
    <t>02-Jun-2025</t>
  </si>
  <si>
    <t>1738/IA/02/070/PC/24</t>
  </si>
  <si>
    <t>22/03/SBIAK/COMP/PC/0168</t>
  </si>
  <si>
    <t>HARIYA NIMESH HARACHAND</t>
  </si>
  <si>
    <t>01-Dec-2024</t>
  </si>
  <si>
    <t>19-Sep-2025</t>
  </si>
  <si>
    <t>1913/IA/02/070/PC/24</t>
  </si>
  <si>
    <t>21/CP/CIB/COMP/PC/0113</t>
  </si>
  <si>
    <t>DENAICE MUMBI MUTINDA</t>
  </si>
  <si>
    <t>1975/IA/01/070/PC/24</t>
  </si>
  <si>
    <t>20/LH/MARS/COMP/PC/0006</t>
  </si>
  <si>
    <t>ANTONY NJUGUNA GITAU</t>
  </si>
  <si>
    <t>10-Nov-2025</t>
  </si>
  <si>
    <t>1963/IA/02/070/PC/24</t>
  </si>
  <si>
    <t>12/CIBM/CP/COMP/PC/0551</t>
  </si>
  <si>
    <t>SESS SOLUTIONS LIMITED</t>
  </si>
  <si>
    <t>1800/IA/02/070/PC/24</t>
  </si>
  <si>
    <t>21/CP/UIBL/COMP/PC/0014</t>
  </si>
  <si>
    <t>MEHULKUMAR MAHENDRABHAI PATEL</t>
  </si>
  <si>
    <t>0392/IA/02/070/PC/24</t>
  </si>
  <si>
    <t>23/05/CIA/070/PC/00368</t>
  </si>
  <si>
    <t>STEPHEN MUSYOKA MALONZA</t>
  </si>
  <si>
    <t>1026/IA/02/080/CV/24</t>
  </si>
  <si>
    <t>2209/IA/02/080/CV/24</t>
  </si>
  <si>
    <t>20/CP/CIB/COMP/CV/0331</t>
  </si>
  <si>
    <t>APEX STEEL LIMITED - TUBE MILL DIVISION</t>
  </si>
  <si>
    <t>01-Oct-2025</t>
  </si>
  <si>
    <t>0018/IA/02/070/PC/25</t>
  </si>
  <si>
    <t>25/05/AL/070/PC/41746</t>
  </si>
  <si>
    <t>SAMWEL KIPLAGAT MARINDICH/AL-SIDDIQUE MOTORS</t>
  </si>
  <si>
    <t>1846/IA/02/070/PC/24</t>
  </si>
  <si>
    <t>21/CP/RIA/COMP/PC/0113</t>
  </si>
  <si>
    <t>LOURIE VISSER</t>
  </si>
  <si>
    <t>11-Dec-2024</t>
  </si>
  <si>
    <t>1919/IA/01/070/PC/24</t>
  </si>
  <si>
    <t>22/01/EBC/COMP/PC/0002</t>
  </si>
  <si>
    <t>AISHLYNE FATUMA EKIRAPA</t>
  </si>
  <si>
    <t>0311/IA/02/070/PC/24</t>
  </si>
  <si>
    <t>24/05/AL/070/PC/25498</t>
  </si>
  <si>
    <t>MESHACK MURAGE MWANGI/MKS INVESTMENTS</t>
  </si>
  <si>
    <t>18-Mar-2024</t>
  </si>
  <si>
    <t>1670/IA/02/070/PC/24</t>
  </si>
  <si>
    <t>19/CP/KIA/COMP/PC/0004A</t>
  </si>
  <si>
    <t>RUCHIRBHAI MAHENDRABHAI PATEL</t>
  </si>
  <si>
    <t>28-May-2024</t>
  </si>
  <si>
    <t>2106/IA/01/070/PC/23</t>
  </si>
  <si>
    <t>23/01/URBA/070/PC/3133</t>
  </si>
  <si>
    <t>JANE MURINGI GICHURU</t>
  </si>
  <si>
    <t>05-Jan-2024</t>
  </si>
  <si>
    <t>05-Jun-2023</t>
  </si>
  <si>
    <t>1805/IA/01/070/PC/24</t>
  </si>
  <si>
    <t>24/09/A-MP01/070/PC/38467</t>
  </si>
  <si>
    <t>RUTH MUTHONI MWANGI</t>
  </si>
  <si>
    <t>MPAWA INSURANCE AGENCY</t>
  </si>
  <si>
    <t>27-Nov-2025</t>
  </si>
  <si>
    <t>0083/IA/02/03/DP/24</t>
  </si>
  <si>
    <t>20/CP/IAAL/03/DP/0079</t>
  </si>
  <si>
    <t>MR PIETER JOUBERT &amp; MS JANE DOUGHERTY</t>
  </si>
  <si>
    <t>2030/IA/01/080/PSV/24</t>
  </si>
  <si>
    <t>24/01/CCB/080/PSV/08990</t>
  </si>
  <si>
    <t>BEN OUMA OBURA</t>
  </si>
  <si>
    <t>2064/IA/01/070/PC/24</t>
  </si>
  <si>
    <t>22/01/ASS/COMP/PC/0013</t>
  </si>
  <si>
    <t>ANNE NGIANA RAMA</t>
  </si>
  <si>
    <t>1860/IA/01/070/PC/24</t>
  </si>
  <si>
    <t>23/01/URBA/070/PC/16714</t>
  </si>
  <si>
    <t>JUDY WANJIKU MAINA</t>
  </si>
  <si>
    <t>09-Dec-2025</t>
  </si>
  <si>
    <t>1914/IA/01/080/PSV/24</t>
  </si>
  <si>
    <t>24/01/CCB/080/PSV/08488</t>
  </si>
  <si>
    <t>MAURICE MUDAVADI ODUORI</t>
  </si>
  <si>
    <t>1902/IA/02/070/PC/24</t>
  </si>
  <si>
    <t>22/02/SEFA/COMP/PC/0055</t>
  </si>
  <si>
    <t>JAMES MUTUNGA JOSHUA</t>
  </si>
  <si>
    <t>14-Jul-2024</t>
  </si>
  <si>
    <t>13-Jul-2025</t>
  </si>
  <si>
    <t>2119/IA/02/070/PC/24</t>
  </si>
  <si>
    <t>22/04/OIB/COMP/PC/0035</t>
  </si>
  <si>
    <t>KRUNALKUMAR VINODCHANDRA PATEL</t>
  </si>
  <si>
    <t>29-Aug-2025</t>
  </si>
  <si>
    <t>0541/IA/02/080/CV/24</t>
  </si>
  <si>
    <t>23/02/NIA/080/CV/00079</t>
  </si>
  <si>
    <t>SIMBA HYDRONET LIME LIMITED</t>
  </si>
  <si>
    <t>19-Jun-2024</t>
  </si>
  <si>
    <t>2289/IA/01/080/CV/24</t>
  </si>
  <si>
    <t>24/01/GAC/080/CV/11113</t>
  </si>
  <si>
    <t>JAMES MUCHIRI MWANGI/NRS SACCO SOCIETY</t>
  </si>
  <si>
    <t>28-Aug-2025</t>
  </si>
  <si>
    <t>0330/IA/02/11/WIB/23</t>
  </si>
  <si>
    <t>22/02/NIA/11/WIB/0029</t>
  </si>
  <si>
    <t>SHYAM GENERAL MERCHANTS LIMITED</t>
  </si>
  <si>
    <t>15-Jul-2023</t>
  </si>
  <si>
    <t>1382/IA/02/070/PC/23</t>
  </si>
  <si>
    <t>23/02/IANB/070/PC/00210</t>
  </si>
  <si>
    <t>RACHAEL NJERI GITAU</t>
  </si>
  <si>
    <t>02-Oct-2023</t>
  </si>
  <si>
    <t>05-Feb-2024</t>
  </si>
  <si>
    <t>1625/IA/02/070/PC/24</t>
  </si>
  <si>
    <t>24/02/RIA/070/PC/30101</t>
  </si>
  <si>
    <t>MICAIAH MWENDWA KIVUVA</t>
  </si>
  <si>
    <t>21-Jul-2025</t>
  </si>
  <si>
    <t>1589/IA/02/070/PC/24</t>
  </si>
  <si>
    <t>23/02/CIB/070/PC/7561</t>
  </si>
  <si>
    <t>CHILLARA SWATHI RAO</t>
  </si>
  <si>
    <t>29-Jun-2025</t>
  </si>
  <si>
    <t>2157/IA/02/070/PC/24</t>
  </si>
  <si>
    <t>23/02/ICKIB/070/PC/00783</t>
  </si>
  <si>
    <t>MULJI FARAH ALNASHIR</t>
  </si>
  <si>
    <t>1795/IA/02/080/CV/24</t>
  </si>
  <si>
    <t>21/CP/UIBL/COMP/CV/0002</t>
  </si>
  <si>
    <t>CARS DIRECT LIMITED</t>
  </si>
  <si>
    <t>1821/IA/01/070/PC/24</t>
  </si>
  <si>
    <t>24/10/A-UT01/070/PC/27778</t>
  </si>
  <si>
    <t>MORRIS KINYUA MURUNGI</t>
  </si>
  <si>
    <t>Self-Involved</t>
  </si>
  <si>
    <t>0879/IA/01/080/CV/23</t>
  </si>
  <si>
    <t>23/01/URBA/080/CV/00108</t>
  </si>
  <si>
    <t>03-Aug-2023</t>
  </si>
  <si>
    <t>24-Feb-2023</t>
  </si>
  <si>
    <t>0003/IA/LH/08/CV/19</t>
  </si>
  <si>
    <t>18/LH/KIFE/COMP/CV/0033</t>
  </si>
  <si>
    <t>NICHOLAS KIPRONO KEITANY/KIFEDHA</t>
  </si>
  <si>
    <t>KIFEDHA INSURANCE AGENCY</t>
  </si>
  <si>
    <t>21-Jun-2019</t>
  </si>
  <si>
    <t>26-Jun-2019</t>
  </si>
  <si>
    <t>01-Sep-2018</t>
  </si>
  <si>
    <t>31-Aug-2019</t>
  </si>
  <si>
    <t>1742/IA/02/080/CV/24</t>
  </si>
  <si>
    <t>22/05/PIA/COMP/CV/0027</t>
  </si>
  <si>
    <t>PATHWAY MARK LIMITED</t>
  </si>
  <si>
    <t>1626/IA/02/080/CV/24</t>
  </si>
  <si>
    <t>22/02/KIA/COMP/CV/0045</t>
  </si>
  <si>
    <t>NYATI ANIMAL FEEDS(K) LTD</t>
  </si>
  <si>
    <t>15-Mar-2025</t>
  </si>
  <si>
    <t>1699/IA/02/070/PC/23</t>
  </si>
  <si>
    <t>23/02/SIA/070/PC/1324</t>
  </si>
  <si>
    <t>ERIC WERE</t>
  </si>
  <si>
    <t>08-Nov-2023</t>
  </si>
  <si>
    <t>2123/IA/02/080/PSV/24</t>
  </si>
  <si>
    <t>1448/IA/02/080/CV/23</t>
  </si>
  <si>
    <t>22/05/JIA/COMP/CV/0008</t>
  </si>
  <si>
    <t>STEPHEN KITETO NASONGO</t>
  </si>
  <si>
    <t>JUERGENS INSURANCE AGENCY</t>
  </si>
  <si>
    <t>27-Jun-2023</t>
  </si>
  <si>
    <t>27-Jun-2024</t>
  </si>
  <si>
    <t>1760/IA/02/07/PC/22</t>
  </si>
  <si>
    <t>22/02/ADT/COMP/PC/0574</t>
  </si>
  <si>
    <t>KADWAR JAMES SHIKUKU / AHMAD MOTORS</t>
  </si>
  <si>
    <t>27-Nov-2022</t>
  </si>
  <si>
    <t>29-Nov-2022</t>
  </si>
  <si>
    <t>26-Mar-2022</t>
  </si>
  <si>
    <t>25-Mar-2023</t>
  </si>
  <si>
    <t>2401/IA/02/070/PC/24</t>
  </si>
  <si>
    <t>14/IANB/CP/COMP/PC/0403</t>
  </si>
  <si>
    <t>DAVID MUTHUI WAMBUGU</t>
  </si>
  <si>
    <t>12-Dec-2025</t>
  </si>
  <si>
    <t>2658/IA/02/080/CV/22</t>
  </si>
  <si>
    <t>22/02/SUMO/COMP/CV/0026</t>
  </si>
  <si>
    <t>GOLDEN WATER DRILLING COMPANY</t>
  </si>
  <si>
    <t>SUMO INSURANCE AGENT</t>
  </si>
  <si>
    <t>14-Mar-2023</t>
  </si>
  <si>
    <t>2273/IA/02/070/PC/24</t>
  </si>
  <si>
    <t>24/05/AL/070/PC/33440</t>
  </si>
  <si>
    <t>ALFRED BARONGO OMBOGO</t>
  </si>
  <si>
    <t>29-Jul-2025</t>
  </si>
  <si>
    <t>2442/IA/01/070/PC/24</t>
  </si>
  <si>
    <t>22/09/SCIN/COMP/PC/0047</t>
  </si>
  <si>
    <t>ROSEMARY KITHEI NGUMI</t>
  </si>
  <si>
    <t>050/IA/HO/11/EL/18</t>
  </si>
  <si>
    <t>17/HO/KNSN/11/EL/0026</t>
  </si>
  <si>
    <t>BARFORD COMPANY LIMITED</t>
  </si>
  <si>
    <t>KENSUN INSURANCE AGENCY LIMITED</t>
  </si>
  <si>
    <t>16-May-2017</t>
  </si>
  <si>
    <t>08-Jun-2018</t>
  </si>
  <si>
    <t>11-Apr-2017</t>
  </si>
  <si>
    <t>10-Apr-2018</t>
  </si>
  <si>
    <t>1134/IA/01/070/PC/24</t>
  </si>
  <si>
    <t>22/07/BEIN/COMP/PC/0098</t>
  </si>
  <si>
    <t>JOHN NDUNGU MWANGI/TRUST GRO</t>
  </si>
  <si>
    <t>2025/IA/01/080/PSV/24</t>
  </si>
  <si>
    <t>24/01/CCB/080/PSV/09739</t>
  </si>
  <si>
    <t>FELIX ONIARE OTIENO</t>
  </si>
  <si>
    <t>22-Jun-2025</t>
  </si>
  <si>
    <t>1986/IA/01/070/PC/24</t>
  </si>
  <si>
    <t>22/09/KITU/COMP/PC/0021</t>
  </si>
  <si>
    <t>EDWIN ARASA OMBUNAH</t>
  </si>
  <si>
    <t>JAYWILLIS INSURANCE AGENCY</t>
  </si>
  <si>
    <t>05-Jan-2025</t>
  </si>
  <si>
    <t>3380/IA/01/070/PC/23</t>
  </si>
  <si>
    <t>23/01/AMRO/070/PC/16063</t>
  </si>
  <si>
    <t>P.C KINYANJUI TECHNICAL TRAINING INSTITUTE</t>
  </si>
  <si>
    <t>07-Nov-2023</t>
  </si>
  <si>
    <t>2393/IA/01/070/PC/24</t>
  </si>
  <si>
    <t>24/01/URBA/070/PC/26840</t>
  </si>
  <si>
    <t>ICON FIBER SOLUTIONS LTD</t>
  </si>
  <si>
    <t>13-Aug-2024</t>
  </si>
  <si>
    <t>19-May-2025</t>
  </si>
  <si>
    <t>1917/IA/01/080/CV/24</t>
  </si>
  <si>
    <t>22/01/WEWA/COMP/CV/0019</t>
  </si>
  <si>
    <t>PIVOT BASE GROUP LTD</t>
  </si>
  <si>
    <t>29-Jun-2024</t>
  </si>
  <si>
    <t>2287/IA/01/070/PC/24</t>
  </si>
  <si>
    <t>24/09/FLEX/070/PC/25595</t>
  </si>
  <si>
    <t>JACKSON GACHOKA  MAINA</t>
  </si>
  <si>
    <t>FLEX INSURANCE AGENCY</t>
  </si>
  <si>
    <t>08-Jul-2024</t>
  </si>
  <si>
    <t>1226/IA/01/080/CV/24</t>
  </si>
  <si>
    <t>19/HO/URBA/COMP/CV/0163</t>
  </si>
  <si>
    <t>ANDREW MINJIRE GITHAIGA</t>
  </si>
  <si>
    <t>21-Sep-2024</t>
  </si>
  <si>
    <t>1661/IA/02/070/TP/MC/24</t>
  </si>
  <si>
    <t>17/KS/OIB/TP/MC/0025</t>
  </si>
  <si>
    <t>RAY STORES LIMITED</t>
  </si>
  <si>
    <t>Motor Cycle Third Party Only</t>
  </si>
  <si>
    <t>0704</t>
  </si>
  <si>
    <t>02-Jan-2024</t>
  </si>
  <si>
    <t>2226/IA/02/070/PC/24</t>
  </si>
  <si>
    <t>24/02/RIA/070/PC/36453</t>
  </si>
  <si>
    <t>MICHELLE ALICE AKINYI OMONDI</t>
  </si>
  <si>
    <t>11-Apr-2025</t>
  </si>
  <si>
    <t>22-Oct-2025</t>
  </si>
  <si>
    <t>0003/IA/02/12/APB/24</t>
  </si>
  <si>
    <t>24/02/CIB/12/APB/10512</t>
  </si>
  <si>
    <t>ALUKEN TRADING LIMITED</t>
  </si>
  <si>
    <t>Advanced Payment Bond</t>
  </si>
  <si>
    <t>129</t>
  </si>
  <si>
    <t>PVT</t>
  </si>
  <si>
    <t>09-May-2024</t>
  </si>
  <si>
    <t>01-May-2025</t>
  </si>
  <si>
    <t>1477/IA/02/07/PC/22</t>
  </si>
  <si>
    <t>22/02/ADT/COMP/PC/0207</t>
  </si>
  <si>
    <t>SIQUERA MOGONCHI JOHN / AUTOCATS INTERNATIONAL NAIROBI</t>
  </si>
  <si>
    <t>27-Oct-2022</t>
  </si>
  <si>
    <t>28-Jan-2022</t>
  </si>
  <si>
    <t>0317/IA/02/070/PC/24</t>
  </si>
  <si>
    <t>22/04/OIB/070/PC/00067</t>
  </si>
  <si>
    <t>SKYLARK CONSTRUCTION LIMITED</t>
  </si>
  <si>
    <t>0324/IA/02/070/PC/24</t>
  </si>
  <si>
    <t>22/02/SIA/070/PC/00292</t>
  </si>
  <si>
    <t>KEVIN CHOMBA MWANGI</t>
  </si>
  <si>
    <t>0315/IA/02/070/PC/24</t>
  </si>
  <si>
    <t>21/CP/SIA/COMP/PC/0021</t>
  </si>
  <si>
    <t>SAMUEL KEYA BULIFA</t>
  </si>
  <si>
    <t>0212/IA/02/070/PC/25</t>
  </si>
  <si>
    <t>24/04/OIB/070/PC/16435</t>
  </si>
  <si>
    <t>BANSI WHOLESALERS LTD [KISUMU]</t>
  </si>
  <si>
    <t>2133/IA/02/070/PC/24</t>
  </si>
  <si>
    <t>24/05/AL/070/PC/22613</t>
  </si>
  <si>
    <t>SIMON SONGOI TARAIYA/ MKS INVESTMENTS</t>
  </si>
  <si>
    <t>2361/IA/02/070/PC/24</t>
  </si>
  <si>
    <t>24/02/KIA/070/PC/36533</t>
  </si>
  <si>
    <t>CINNAMON - THE FLAVOR OF INDIA LTD</t>
  </si>
  <si>
    <t>23-Oct-2025</t>
  </si>
  <si>
    <t>1854/IA/02/070/PC/24</t>
  </si>
  <si>
    <t>24/05/AL/070/PC/33550</t>
  </si>
  <si>
    <t>KELVIN SOMOINE KAPAYA</t>
  </si>
  <si>
    <t>17-Aug-2024</t>
  </si>
  <si>
    <t>16-Aug-2025</t>
  </si>
  <si>
    <t>2312/IA/02/070/PC/24</t>
  </si>
  <si>
    <t>22/05/AL/COMP/PC/0368</t>
  </si>
  <si>
    <t>DECIMA WEREH MUKANJI</t>
  </si>
  <si>
    <t>26-Aug-2025</t>
  </si>
  <si>
    <t>2286/IA/02/070/PC/24</t>
  </si>
  <si>
    <t>2307/IA/02/070/PC/24</t>
  </si>
  <si>
    <t>23/02/RIA/070/PC/11250</t>
  </si>
  <si>
    <t>URBANUS MAKAU MUTISYA</t>
  </si>
  <si>
    <t>13-Sep-2024</t>
  </si>
  <si>
    <t>12-Sep-2025</t>
  </si>
  <si>
    <t>1788/IA/02/070/PC/23</t>
  </si>
  <si>
    <t>23/05/AL/070/PC/15687</t>
  </si>
  <si>
    <t>OMBATI ELVIS MITENTI</t>
  </si>
  <si>
    <t>22-Nov-2023</t>
  </si>
  <si>
    <t>27-Nov-2023</t>
  </si>
  <si>
    <t>085/IA/HO/07/PC/16</t>
  </si>
  <si>
    <t>87TPO12453</t>
  </si>
  <si>
    <t>CHARLES MUSILI KIMOLO</t>
  </si>
  <si>
    <t>KIKEMU INSURANCE AGENCY</t>
  </si>
  <si>
    <t>18-Aug-2016</t>
  </si>
  <si>
    <t>19-Mar-2015</t>
  </si>
  <si>
    <t>18-Mar-2016</t>
  </si>
  <si>
    <t>0318/IA/01/11/WIB/24</t>
  </si>
  <si>
    <t>22/01/ASS/11/WIB/0318</t>
  </si>
  <si>
    <t>14-Apr-2025</t>
  </si>
  <si>
    <t>2440/IA/02/070/PC/24</t>
  </si>
  <si>
    <t>23/05/SIB/070/PC/5458</t>
  </si>
  <si>
    <t>JAMES MBURU KAROKI</t>
  </si>
  <si>
    <t>21-May-2025</t>
  </si>
  <si>
    <t>2534/IA/02/070/PC/24</t>
  </si>
  <si>
    <t>24/02/IMG/070/PC/32290</t>
  </si>
  <si>
    <t>DIPAK VALJI SENGHANI</t>
  </si>
  <si>
    <t>1999/IA/01/080/CV/24</t>
  </si>
  <si>
    <t>01/COMP/01/0807/0285/2024</t>
  </si>
  <si>
    <t>PRAMUKH TRANSPORT LIMITED</t>
  </si>
  <si>
    <t>1909/IA/01/080/CV/24</t>
  </si>
  <si>
    <t>13/URBA/HO/COMP/CV/0075</t>
  </si>
  <si>
    <t>VEE VEE ENTERPRISES LTD</t>
  </si>
  <si>
    <t>30-Oct-2025</t>
  </si>
  <si>
    <t>1437/IA/01/07/PC/22</t>
  </si>
  <si>
    <t>19/LH/DANF/COMP/PC/0017</t>
  </si>
  <si>
    <t>DOMINIC M MUSILI</t>
  </si>
  <si>
    <t>DANFIELD INSURANCE AGENCY</t>
  </si>
  <si>
    <t>18-Aug-2022</t>
  </si>
  <si>
    <t>22-Oct-2022</t>
  </si>
  <si>
    <t>19-Jul-2022</t>
  </si>
  <si>
    <t>19-Aug-2022</t>
  </si>
  <si>
    <t>2003/IA/02/070/PC/24</t>
  </si>
  <si>
    <t>24/02/IANB/070/PC/23293</t>
  </si>
  <si>
    <t>ANALYTICAL &amp; ALLIED EQUIPMENT SERVICES LTD</t>
  </si>
  <si>
    <t>21-Mar-2025</t>
  </si>
  <si>
    <t>2441/IA/02/080/CV/23</t>
  </si>
  <si>
    <t>23/02/CIB/080/CV/03949</t>
  </si>
  <si>
    <t>BETTERLINE WATER LIMITED</t>
  </si>
  <si>
    <t>17-Feb-2024</t>
  </si>
  <si>
    <t>2392/IA/02/070/PC/23</t>
  </si>
  <si>
    <t>22/02/IANB/COMP/PC/0076</t>
  </si>
  <si>
    <t>BERNARD ONDIEKI RANGORI</t>
  </si>
  <si>
    <t>03-May-2023</t>
  </si>
  <si>
    <t>1206/IA/02/070/PC/24</t>
  </si>
  <si>
    <t>20/CP/KIA/COMP/PC/0003A</t>
  </si>
  <si>
    <t>RAJESH D. SHAH</t>
  </si>
  <si>
    <t>28-Sep-2024</t>
  </si>
  <si>
    <t>0788/IA/02/080/CV/24</t>
  </si>
  <si>
    <t>14/CIBM/CP/COMP/CV/0326</t>
  </si>
  <si>
    <t>TUREA LTD</t>
  </si>
  <si>
    <t>0397/IA/02/080/CV/23</t>
  </si>
  <si>
    <t>22/02/NIA/COMP/CV/0074</t>
  </si>
  <si>
    <t>MC BUILDER LIMITED</t>
  </si>
  <si>
    <t>06-May-2023</t>
  </si>
  <si>
    <t>08-May-2023</t>
  </si>
  <si>
    <t>0034/IA/02/10/BUR/24</t>
  </si>
  <si>
    <t>21/CP/KEIB/10/BUR/0211</t>
  </si>
  <si>
    <t>Theft by Forcible</t>
  </si>
  <si>
    <t>04-Aug-2024</t>
  </si>
  <si>
    <t>05-May-2025</t>
  </si>
  <si>
    <t>2506/IA/02/070/TP/24</t>
  </si>
  <si>
    <t>24/02/ICKIB/070/TP/23905</t>
  </si>
  <si>
    <t>MANCHESTER OUTFITTERS LIMTED</t>
  </si>
  <si>
    <t>2221/IA/02/070/PC/24</t>
  </si>
  <si>
    <t>22/02/DV/COMP/PC/0008</t>
  </si>
  <si>
    <t>SHREE SAI INDUSTRIES LTD.</t>
  </si>
  <si>
    <t>2368/IA/02/070/PC/22</t>
  </si>
  <si>
    <t>22/02/KEIB/COMP/PC/0125</t>
  </si>
  <si>
    <t>BERNARD KIARIE KIMANI KIMANI</t>
  </si>
  <si>
    <t>18-Aug-2023</t>
  </si>
  <si>
    <t>0086/IA/02/03/DP/24</t>
  </si>
  <si>
    <t>24/02/IAAL/03/DP/06408</t>
  </si>
  <si>
    <t>ROBIN NJIRU AND MERCY W. KATHURI</t>
  </si>
  <si>
    <t>2133/IA/02/070/PC/22</t>
  </si>
  <si>
    <t>21/CP/CIB/COMP/PC/0165</t>
  </si>
  <si>
    <t>HITESH BIPINCHADRA PATEL</t>
  </si>
  <si>
    <t>10-Jan-2023</t>
  </si>
  <si>
    <t>12-Jan-2023</t>
  </si>
  <si>
    <t>08-Apr-2022</t>
  </si>
  <si>
    <t>2219/IA/02/080/CV/24</t>
  </si>
  <si>
    <t>COMP03KSM0082CV</t>
  </si>
  <si>
    <t>NYANZA TRADING COMPANY (K) LTD</t>
  </si>
  <si>
    <t>07-Jul-2025</t>
  </si>
  <si>
    <t>1897/IA/02/070/PC/24</t>
  </si>
  <si>
    <t>21/CP/CIB/COMP/PC/0470</t>
  </si>
  <si>
    <t>SAMEER MOHAMED AFZAL</t>
  </si>
  <si>
    <t>0086/IA/02/070/PC/25</t>
  </si>
  <si>
    <t>25/05/AL/070/PC/41567</t>
  </si>
  <si>
    <t>KENNEDY WANDERA/AL HUSNAIN</t>
  </si>
  <si>
    <t>16-Feb-2025</t>
  </si>
  <si>
    <t>08-Nov-2025</t>
  </si>
  <si>
    <t>0118/IA/02/070/PC/25</t>
  </si>
  <si>
    <t>21/CP/IANB/COMP/PC/0007</t>
  </si>
  <si>
    <t>AYUB MUGO NJEHIA</t>
  </si>
  <si>
    <t>12-Jan-2025</t>
  </si>
  <si>
    <t>11-Jan-2026</t>
  </si>
  <si>
    <t>2381/IA/02/070/PC/24</t>
  </si>
  <si>
    <t>24/02/IANB/070/PC/22517</t>
  </si>
  <si>
    <t>PETER KIMANI MACHARIA</t>
  </si>
  <si>
    <t>2382/IA/01/070/PC/24</t>
  </si>
  <si>
    <t>24/01/A-EF01/070/PC/28282</t>
  </si>
  <si>
    <t xml:space="preserve">ZHONGHENG CONSTRUCTION GROUP COMPANY LIMITED </t>
  </si>
  <si>
    <t>3295/IA/01/070/PC/23</t>
  </si>
  <si>
    <t>21/HO/GFIB/COMP/PC/0005</t>
  </si>
  <si>
    <t>JULIUS KIMATHI FREDRICK</t>
  </si>
  <si>
    <t>GOLDFIELD INSURANCE BROKERS LIMITED</t>
  </si>
  <si>
    <t>1655/IA/02/070/PC/24</t>
  </si>
  <si>
    <t>24/04/OIB/070/PC/29482</t>
  </si>
  <si>
    <t>0780/IA/02/07/PC/22</t>
  </si>
  <si>
    <t>20/CP/KHA/COMP/PC/0006</t>
  </si>
  <si>
    <t>ESTHER WANJIKU MWANGI</t>
  </si>
  <si>
    <t>KHANNA INSURANCE AGENCY</t>
  </si>
  <si>
    <t>17-Jul-2022</t>
  </si>
  <si>
    <t>22-Jul-2022</t>
  </si>
  <si>
    <t>3148/IA/02/080/CV/23</t>
  </si>
  <si>
    <t>04-Jul-2024</t>
  </si>
  <si>
    <t>0471/IA/02/11/WIB/23</t>
  </si>
  <si>
    <t>23/02/ICKIB/11/WIB/00652</t>
  </si>
  <si>
    <t>MARIDADI FLOWERS LIMITED</t>
  </si>
  <si>
    <t>14-Jul-2023</t>
  </si>
  <si>
    <t>13-Jun-2023</t>
  </si>
  <si>
    <t>12-Jun-2024</t>
  </si>
  <si>
    <t>0810/IA/02/070/PC/24</t>
  </si>
  <si>
    <t>21/MS/PIA/COMP/PC/0053</t>
  </si>
  <si>
    <t>LUCY WAMBOI KINUTHIA</t>
  </si>
  <si>
    <t>0003/IA/02/05/CLL/24</t>
  </si>
  <si>
    <t>22/05/PIAG/05/CLL/0100</t>
  </si>
  <si>
    <t>PATRICK MANTHI NTHIA</t>
  </si>
  <si>
    <t>Carriers Legal Liability</t>
  </si>
  <si>
    <t>064</t>
  </si>
  <si>
    <t>07-Apr-2024</t>
  </si>
  <si>
    <t>0001/IA/02/06/MC/25</t>
  </si>
  <si>
    <t>25/02/CIB/06/MC/36902</t>
  </si>
  <si>
    <t>ROYAL CONVERTERS LIMITED</t>
  </si>
  <si>
    <t>0129/IA/02/10/CIT/23</t>
  </si>
  <si>
    <t>22/02/NM/10/CIT/0551</t>
  </si>
  <si>
    <t>ROYAL RESERVE MANAGEMENT CO. LTD/SEAFARER ENTERPRISES/ROYAL TITLE CO. LTD</t>
  </si>
  <si>
    <t>Cash in Transit</t>
  </si>
  <si>
    <t>100</t>
  </si>
  <si>
    <t>01-Dec-2023</t>
  </si>
  <si>
    <t>0088/IA/02/10/FG/23</t>
  </si>
  <si>
    <t>21/CP/BIB/10/FG/0306</t>
  </si>
  <si>
    <t>MJENGO LIMITED</t>
  </si>
  <si>
    <t>BTB INSURANCE BROKERS-CP</t>
  </si>
  <si>
    <t>31-Oct-2023</t>
  </si>
  <si>
    <t>01-Oct-2023</t>
  </si>
  <si>
    <t>1304/IA/01/070/PC/24</t>
  </si>
  <si>
    <t>20/HO/URBA/COMP/PC/0101</t>
  </si>
  <si>
    <t>MARCELLA ATIENO OLOO</t>
  </si>
  <si>
    <t>06-Oct-2024</t>
  </si>
  <si>
    <t>2443/IA/02/070/PC/24</t>
  </si>
  <si>
    <t>23/05/AL/070/PC/16943</t>
  </si>
  <si>
    <t>GEOFFREY MIRITI MUGAMBI/BOLPAK TRADING LTD</t>
  </si>
  <si>
    <t>27-Oct-2025</t>
  </si>
  <si>
    <t>1006/IA/02/070/PC/23</t>
  </si>
  <si>
    <t>23/05/AL/070/PC/00357</t>
  </si>
  <si>
    <t>ACHOK KORNELIO KORIOM/AL HUSNAIN</t>
  </si>
  <si>
    <t>13-Jul-2023</t>
  </si>
  <si>
    <t>22-Aug-2023</t>
  </si>
  <si>
    <t>19-Dec-2022</t>
  </si>
  <si>
    <t>2483/IA/01/070/PC/24</t>
  </si>
  <si>
    <t>23/01/URBA/070/PC/14234</t>
  </si>
  <si>
    <t>18-Oct-2025</t>
  </si>
  <si>
    <t>2921/IA/01/070/PC/23</t>
  </si>
  <si>
    <t>22/06/WORL/COMP/PC/0016</t>
  </si>
  <si>
    <t>GRACE NYAMBURA NDICHU</t>
  </si>
  <si>
    <t>WORLD WAIVERS INSURANCE AGENCY</t>
  </si>
  <si>
    <t>20-Jul-2024</t>
  </si>
  <si>
    <t>3082/IA/01/070/PC/23</t>
  </si>
  <si>
    <t>23/01/URBA/070/PC/13943</t>
  </si>
  <si>
    <t>DAVID GUAMBA MIGWI</t>
  </si>
  <si>
    <t>15-Jun-2024</t>
  </si>
  <si>
    <t>0037/IA/02/02/CAR/22</t>
  </si>
  <si>
    <t>22/02/BAP/02/CAR/0269</t>
  </si>
  <si>
    <t>CEMENTERS LIMITED &amp;/OR NOMINATED/DOMESTIC SUB CONTRACTORS</t>
  </si>
  <si>
    <t>04-Apr-2023</t>
  </si>
  <si>
    <t>09-Sep-2022</t>
  </si>
  <si>
    <t>2960/IA/02/070/PC/23</t>
  </si>
  <si>
    <t>22/02/KEIB/COMP/PC/0113</t>
  </si>
  <si>
    <t>MET-AL MASTER ENGINEERING LIMITED</t>
  </si>
  <si>
    <t>15-May-2024</t>
  </si>
  <si>
    <t>0135/IA/01/070/PC/25</t>
  </si>
  <si>
    <t>23/01/MIA/070/PC/17188</t>
  </si>
  <si>
    <t>JAPH PAPE ONYANGO</t>
  </si>
  <si>
    <t>MEDALIAN INSURANCE AGENCY</t>
  </si>
  <si>
    <t>0106/IA/01/070/PC/25</t>
  </si>
  <si>
    <t>24/07/A-MP01/070/PC/39877</t>
  </si>
  <si>
    <t>LAWRENCE OCHIENG ARODY</t>
  </si>
  <si>
    <t>15-Dec-2025</t>
  </si>
  <si>
    <t>2014/IA/02/070/PC/24</t>
  </si>
  <si>
    <t>22/02/ADT/COMP/PC/1456</t>
  </si>
  <si>
    <t>EDWIN CHARANA ONKUNDI</t>
  </si>
  <si>
    <t>1649/IA/02/070/PC/24</t>
  </si>
  <si>
    <t>22/02/IANB/COMP/PC/0256</t>
  </si>
  <si>
    <t>16-Sep-2025</t>
  </si>
  <si>
    <t>2201/IA/02/070/PC/24</t>
  </si>
  <si>
    <t>21/CP/PMIA/COMP/PC/0014</t>
  </si>
  <si>
    <t>JOSEPH OOGA MUNG'EI</t>
  </si>
  <si>
    <t>13-Nov-2025</t>
  </si>
  <si>
    <t>2459/IA/01/070/PC/24</t>
  </si>
  <si>
    <t>22/01/URBA/COMP/PC/0105</t>
  </si>
  <si>
    <t>DOMUS ELECTRICAL &amp; HARDWARE</t>
  </si>
  <si>
    <t>02-Mar-2025</t>
  </si>
  <si>
    <t>28-Jul-2024</t>
  </si>
  <si>
    <t>1517/IA/01/070/PC/24</t>
  </si>
  <si>
    <t>24/09/IIA/070/PC/35853</t>
  </si>
  <si>
    <t>BENDETTA MBENEKE WAMBUA</t>
  </si>
  <si>
    <t>INCOURAGE INSURANCE AGENCY LIMITED - KITUI</t>
  </si>
  <si>
    <t>0082/IA/02/070/PC/25</t>
  </si>
  <si>
    <t>25/02/CIB/070/PC/42261</t>
  </si>
  <si>
    <t>MOTORHUB LIMITED</t>
  </si>
  <si>
    <t>1348/IA/01/070/PC/24</t>
  </si>
  <si>
    <t>23/09/A-MP01/070/PC/10666</t>
  </si>
  <si>
    <t>JOYCE WANGARI NGUNJIRI</t>
  </si>
  <si>
    <t>1177/IA/02/070/PC/24</t>
  </si>
  <si>
    <t>22/05/WIA/COMP/PC/0005</t>
  </si>
  <si>
    <t>JANE KANYAA RHODA</t>
  </si>
  <si>
    <t>WILLIAMS INSURANCE AGENCY - CP</t>
  </si>
  <si>
    <t>1996/IA/01/070/PC/24</t>
  </si>
  <si>
    <t>23/06/IWAY/070/PC/0014</t>
  </si>
  <si>
    <t>SAMUEL MUHIA NJUGUNA</t>
  </si>
  <si>
    <t>IWAY INSURANCE AGENCY</t>
  </si>
  <si>
    <t>0085/IA/02/070/PC/25</t>
  </si>
  <si>
    <t>23/02/IANB/070/PC/00462</t>
  </si>
  <si>
    <t>09-Jan-2026</t>
  </si>
  <si>
    <t>1306/IA/01/070/PC/23</t>
  </si>
  <si>
    <t>23/06/FLEX/070/PC/2738</t>
  </si>
  <si>
    <t>CHARLES MUTEMBEI GITARI</t>
  </si>
  <si>
    <t>26-Sep-2023</t>
  </si>
  <si>
    <t>01-May-2023</t>
  </si>
  <si>
    <t>0045/IA/01/10/FG/24</t>
  </si>
  <si>
    <t>22/01/ASS/10/FG/0260</t>
  </si>
  <si>
    <t>RILEY FALCON SECURITY SERVICES LTD</t>
  </si>
  <si>
    <t>05-Jul-2024</t>
  </si>
  <si>
    <t>16-Sep-2024</t>
  </si>
  <si>
    <t>0130/IA/02/10/AR/23</t>
  </si>
  <si>
    <t>22/02/NM/10/AR/0454</t>
  </si>
  <si>
    <t>COOL BEANS CAFE LTD</t>
  </si>
  <si>
    <t>1667/IA/02/080/CV/23</t>
  </si>
  <si>
    <t>22/02/KEIB/COMP/CV/0174</t>
  </si>
  <si>
    <t>KETI ENGINEERING &amp; CONSTRUCTION CO LTD</t>
  </si>
  <si>
    <t>16-Oct-2023</t>
  </si>
  <si>
    <t>12-Nov-2022</t>
  </si>
  <si>
    <t>2341/IA/02/080/CV/24</t>
  </si>
  <si>
    <t>1980/IA/02/070/PC/24</t>
  </si>
  <si>
    <t>23/02/IMA/070/PC/15889</t>
  </si>
  <si>
    <t>MAUTA GITONGA STANLEY</t>
  </si>
  <si>
    <t>24-Nov-2025</t>
  </si>
  <si>
    <t>2693/IA/02/080/CV/23</t>
  </si>
  <si>
    <t>20/CP/RIA/COMP/CV/0088</t>
  </si>
  <si>
    <t>PATRONICS SERVICES LTD</t>
  </si>
  <si>
    <t>19-Sep-2023</t>
  </si>
  <si>
    <t>0039/IA/02/080/CV/25</t>
  </si>
  <si>
    <t>24/04/OIB/080/CV/05445</t>
  </si>
  <si>
    <t>BANSI WHOLESALERS LTD [MIGORI]</t>
  </si>
  <si>
    <t>2399/IA/02/070/PC/24</t>
  </si>
  <si>
    <t>22/02/KEIB/COMP/PC/0120</t>
  </si>
  <si>
    <t>WILSON KARIUKI GICIRA</t>
  </si>
  <si>
    <t>03-Aug-2025</t>
  </si>
  <si>
    <t>2248/IA/02/070/PC/24</t>
  </si>
  <si>
    <t>22/02/IMG/COMP/PC/0086</t>
  </si>
  <si>
    <t>MR. CHARLES ONYANGO C/O HYDROMATICS LTD</t>
  </si>
  <si>
    <t>0151/IA/02/070/PC/25</t>
  </si>
  <si>
    <t>25/02/CIB/070/PC/40560</t>
  </si>
  <si>
    <t>TWIGA CONSTRUCTION LTD</t>
  </si>
  <si>
    <t>0168/IA/02/080/CV/25</t>
  </si>
  <si>
    <t>23/02/CIB/080/CV/1449</t>
  </si>
  <si>
    <t>JUBILEE TISSUE INDUSTRIES LTD</t>
  </si>
  <si>
    <t>2370/IA/01/070/PC/24</t>
  </si>
  <si>
    <t>24/01/A-EF01/070/PC/36776</t>
  </si>
  <si>
    <t>SINOHYDRO CORPORATION LIMITED</t>
  </si>
  <si>
    <t>21-Nov-2025</t>
  </si>
  <si>
    <t>0016/IA/01/070/PC/25</t>
  </si>
  <si>
    <t>23/09/A-MP01/070/PC/12853</t>
  </si>
  <si>
    <t>DOREEN NKATHA KIRIMI</t>
  </si>
  <si>
    <t>24-Apr-2025</t>
  </si>
  <si>
    <t>22-Dec-2025</t>
  </si>
  <si>
    <t>0026/IA/01/070/PC/25</t>
  </si>
  <si>
    <t>21/HO/URBA/COMP/PC/0144</t>
  </si>
  <si>
    <t>SARAH JERUSHA NYAMBURA MACHARIA</t>
  </si>
  <si>
    <t>2163/IA/01/080/TP/24</t>
  </si>
  <si>
    <t>23/01/URBA/080/TP/03909</t>
  </si>
  <si>
    <t>28-Dec-2024</t>
  </si>
  <si>
    <t>29-Sep-2025</t>
  </si>
  <si>
    <t>1852/IA/02/08/CV/22</t>
  </si>
  <si>
    <t>21/CP/NM/COMP/CV/0001</t>
  </si>
  <si>
    <t>SHREEJI WHOLESALERS AND HARDWARE LTD</t>
  </si>
  <si>
    <t>01-Dec-2022</t>
  </si>
  <si>
    <t>09-Dec-2022</t>
  </si>
  <si>
    <t>23-Nov-2022</t>
  </si>
  <si>
    <t>1944/IA/01/070/PC/24</t>
  </si>
  <si>
    <t>24/01/AMSS/070/PC/18770</t>
  </si>
  <si>
    <t>EDWIN SEPJUNE SHIKOLI</t>
  </si>
  <si>
    <t>1956/IA/02/070/PC/23</t>
  </si>
  <si>
    <t>23/02/JIA/070/PC/13991</t>
  </si>
  <si>
    <t>FLOURISM LIMITED</t>
  </si>
  <si>
    <t>26-Oct-2023</t>
  </si>
  <si>
    <t>0151/IA/CP/11/WIBP/21</t>
  </si>
  <si>
    <t>20/CP/RIA/11/WIBP/0036</t>
  </si>
  <si>
    <t>DAWA LIMITED</t>
  </si>
  <si>
    <t>13-Dec-2021</t>
  </si>
  <si>
    <t>23-Dec-2021</t>
  </si>
  <si>
    <t>01-Jan-2021</t>
  </si>
  <si>
    <t>31-Dec-2021</t>
  </si>
  <si>
    <t>0602/IA/02/070/PC/24</t>
  </si>
  <si>
    <t>23/02/RIA/070/PC/3916</t>
  </si>
  <si>
    <t>AKSHAR HEALTHCARE LTD</t>
  </si>
  <si>
    <t>1003/IA/02/08/CV/22</t>
  </si>
  <si>
    <t>22/KS/SBIA/COMP/CV/0007</t>
  </si>
  <si>
    <t>HARI OUM AUTO SPARES LIMITED</t>
  </si>
  <si>
    <t>SEA BREEZE INSURANCE AGENCIES-KSM</t>
  </si>
  <si>
    <t>28-Aug-2022</t>
  </si>
  <si>
    <t>30-Aug-2022</t>
  </si>
  <si>
    <t>065/IA/CP/06/MC/18</t>
  </si>
  <si>
    <t>18/CP/CIB/06/MC/3469</t>
  </si>
  <si>
    <t>ALPHA ALUMINIUM LTD.</t>
  </si>
  <si>
    <t>24-Oct-2018</t>
  </si>
  <si>
    <t>02-Nov-2018</t>
  </si>
  <si>
    <t>23-Aug-2018</t>
  </si>
  <si>
    <t>22-Nov-2018</t>
  </si>
  <si>
    <t>0435/IA/02/070/PC/24</t>
  </si>
  <si>
    <t>24/05/AL/070/PC/26901</t>
  </si>
  <si>
    <t>MARY NYANGURA KANJA</t>
  </si>
  <si>
    <t>2128/IA/02/070/PC/24</t>
  </si>
  <si>
    <t>24/05/QPI/070/PC/32022</t>
  </si>
  <si>
    <t>MAYA ENTERPRISE LTD</t>
  </si>
  <si>
    <t>20-Feb-2024</t>
  </si>
  <si>
    <t>2046/IA/02/070/PC/23</t>
  </si>
  <si>
    <t>21/CP/DGB/COMP/PC/0023</t>
  </si>
  <si>
    <t>26-Dec-2023</t>
  </si>
  <si>
    <t>0037/IA/02/10/CIT/24</t>
  </si>
  <si>
    <t>23/02/NIA/10/CIT/00065</t>
  </si>
  <si>
    <t>Robbery Of Cash With</t>
  </si>
  <si>
    <t>19-Aug-2024</t>
  </si>
  <si>
    <t>0010/IA/02/09/GPA/24</t>
  </si>
  <si>
    <t>23/02/CIB/09/MIP/0099</t>
  </si>
  <si>
    <t>ASP COMPANY LTD</t>
  </si>
  <si>
    <t>09</t>
  </si>
  <si>
    <t>Group Personal Accident</t>
  </si>
  <si>
    <t>092</t>
  </si>
  <si>
    <t>0022/IA/02/02/MB/24</t>
  </si>
  <si>
    <t>24/02/CIB/02/MB/00327</t>
  </si>
  <si>
    <t>HILL TOP APARTMENTS LIMITED</t>
  </si>
  <si>
    <t>1293/IA/02/070/PC/24</t>
  </si>
  <si>
    <t>22/02/IMG/COMP/PC/0031</t>
  </si>
  <si>
    <t>BHAVIN MANSUKH GUTKA (MR) C/O WESTERN MART LIMITED</t>
  </si>
  <si>
    <t>0037/IA/02/02/CPM/24</t>
  </si>
  <si>
    <t>23/02/IMG/02/CPM/0032</t>
  </si>
  <si>
    <t>EVERSHINE BUILDERS LTD)</t>
  </si>
  <si>
    <t>Contractors Plant and Machinery</t>
  </si>
  <si>
    <t>021</t>
  </si>
  <si>
    <t>1537/IA/02/080/CV/24</t>
  </si>
  <si>
    <t>21/CP/CIB/COMP/CV/0292</t>
  </si>
  <si>
    <t>VARSANI ENTERPRISES</t>
  </si>
  <si>
    <t>1790/IA/02/070/PC/24</t>
  </si>
  <si>
    <t>24/02/CIB/070/PC/31494</t>
  </si>
  <si>
    <t>EMMANUEL SANYA WANDERA</t>
  </si>
  <si>
    <t>0008/IA/HO/08/CV/20</t>
  </si>
  <si>
    <t>15/URBA/HO/COMP/CV/0008</t>
  </si>
  <si>
    <t>19-Jan-2020</t>
  </si>
  <si>
    <t>28-Jan-2020</t>
  </si>
  <si>
    <t>22-Sep-2019</t>
  </si>
  <si>
    <t>21-Sep-2020</t>
  </si>
  <si>
    <t>2204/IA/02/070/PC/24</t>
  </si>
  <si>
    <t>24/02/IMG/070/PC/37846</t>
  </si>
  <si>
    <t>VISHRAM NARAN KANJI DABASIA (MR) (C/O BALRAM ENTERPRISES</t>
  </si>
  <si>
    <t>31-Oct-2025</t>
  </si>
  <si>
    <t>0002/IA/02/070/PC/25</t>
  </si>
  <si>
    <t>24/05/AL/070/PC/41045</t>
  </si>
  <si>
    <t>ROSE NTHENYA NTHEI/AL SIDDIQUE</t>
  </si>
  <si>
    <t>1756/IA/02/080/PSV/24</t>
  </si>
  <si>
    <t>24/05/AL/080/PSV/11335</t>
  </si>
  <si>
    <t>GRACE MUKOLA MUE</t>
  </si>
  <si>
    <t>0055/IA/02/03/DP/24</t>
  </si>
  <si>
    <t>21/CP/CIB/03/DP/0093</t>
  </si>
  <si>
    <t>INDAR SINGH GILL LTD</t>
  </si>
  <si>
    <t>2288/IA/02/080/CV/24</t>
  </si>
  <si>
    <t>24/02/CIB/080/CV/08806</t>
  </si>
  <si>
    <t>AGRIUM LIMITED</t>
  </si>
  <si>
    <t>0114/IA/02/06/MC/24</t>
  </si>
  <si>
    <t>24/02/CIB/06/MC/32777</t>
  </si>
  <si>
    <t>2247/IA/02/070/PC/24</t>
  </si>
  <si>
    <t>20/CP/IMG/COMP/PC/0084</t>
  </si>
  <si>
    <t>CHANDULAL MOHANLAL FATANIA</t>
  </si>
  <si>
    <t>2136/IA/02/070/PC/24</t>
  </si>
  <si>
    <t>24/05/AL/070/PC/20899</t>
  </si>
  <si>
    <t>JOHN GATHOGO KAREMERI/ HIRA TRADING</t>
  </si>
  <si>
    <t>2022/IA/02/070/PC/24</t>
  </si>
  <si>
    <t>18/CP/IANB/COMP/PC/0047</t>
  </si>
  <si>
    <t>FRESIAH WAMBUI GITHUA</t>
  </si>
  <si>
    <t>07-Feb-2024</t>
  </si>
  <si>
    <t>2380/IA/02/070/PC/24</t>
  </si>
  <si>
    <t>21/CP/IMG/COMP/PC/0107</t>
  </si>
  <si>
    <t>RAKESH RAMNIKLAL GADHIA (MR)</t>
  </si>
  <si>
    <t>2505/IA/02/070/MC/24</t>
  </si>
  <si>
    <t>20/CP/RIA/COMP/MC/0072</t>
  </si>
  <si>
    <t>A.T.F. GREENS LIMITED</t>
  </si>
  <si>
    <t>24-Jul-2024</t>
  </si>
  <si>
    <t>23-Jul-2025</t>
  </si>
  <si>
    <t>3117/IA/02/070/PC/23</t>
  </si>
  <si>
    <t>22/02/IMG/COMP/PC/0127</t>
  </si>
  <si>
    <t>INNOVIS TELECOM SERVICES AFRICA LTD</t>
  </si>
  <si>
    <t>0027/IA/02/10/AR/24</t>
  </si>
  <si>
    <t>22/02/CIB/10/AR/0093</t>
  </si>
  <si>
    <t>KOMAX INVESTMENT LIMITED</t>
  </si>
  <si>
    <t>0006/IA/02/06/MC/25</t>
  </si>
  <si>
    <t>25/02/CIB/06/MC/37107</t>
  </si>
  <si>
    <t>0185/IA/02/11/WIB/24</t>
  </si>
  <si>
    <t>21/CP/CIB/11/WIB/0097</t>
  </si>
  <si>
    <t>MATRIX ALUWORKS LIMITED</t>
  </si>
  <si>
    <t>0185/IA/02/11/WIB/23</t>
  </si>
  <si>
    <t>22/02/CIB/11/WIB/0316</t>
  </si>
  <si>
    <t>R K SANGHANI -QUARRY DIVISION</t>
  </si>
  <si>
    <t>2628/IA/01/070/PC/24</t>
  </si>
  <si>
    <t>23/09/SCIN/070/PC/9485</t>
  </si>
  <si>
    <t>LONG LI</t>
  </si>
  <si>
    <t>05-Aug-2025</t>
  </si>
  <si>
    <t>0143/IA/02/070/PC/25</t>
  </si>
  <si>
    <t>23/05/AL/070/PC/16996</t>
  </si>
  <si>
    <t>PATRICK MWAU KIMATU/HINA TRADING</t>
  </si>
  <si>
    <t>0057/IA/02/04/IAR/23</t>
  </si>
  <si>
    <t>16/CP/CIB/04/IAR/0098</t>
  </si>
  <si>
    <t>KATKO INVESTMENTS LTD</t>
  </si>
  <si>
    <t>3308/IA/02/080/CV/23</t>
  </si>
  <si>
    <t>23/02/IANB/080/CV/03956</t>
  </si>
  <si>
    <t>1381/IA/02/070/PC/24</t>
  </si>
  <si>
    <t>21/CP/IAAL/COMP/PC/0033</t>
  </si>
  <si>
    <t>MIRESH BHARESHKUMAR PATEL</t>
  </si>
  <si>
    <t>20-Oct-2024</t>
  </si>
  <si>
    <t>02-Aug-2025</t>
  </si>
  <si>
    <t>1648/IA/02/070/PC/24</t>
  </si>
  <si>
    <t>24/02/IANB/070/PC/23909</t>
  </si>
  <si>
    <t>2050/IA/02/070/PC/24</t>
  </si>
  <si>
    <t>24/02/IAAL/070/PC/39660</t>
  </si>
  <si>
    <t>EVELYN NJOKI MUBURI</t>
  </si>
  <si>
    <t>13-Dec-2025</t>
  </si>
  <si>
    <t>2848/IA/02/070/PC/24</t>
  </si>
  <si>
    <t>23/02/IMG/070/PC/9204</t>
  </si>
  <si>
    <t>BONFACE MWAKIDENDE MUMO</t>
  </si>
  <si>
    <t>0019/IA/02/070/PC/25</t>
  </si>
  <si>
    <t>22/CP/IANB/COMP/PC/0004</t>
  </si>
  <si>
    <t>APUESTA KENYA LIMITED</t>
  </si>
  <si>
    <t>23-May-2025</t>
  </si>
  <si>
    <t>04-Jan-2025</t>
  </si>
  <si>
    <t>03-Jan-2026</t>
  </si>
  <si>
    <t>2082/IA/02/070/PC/24</t>
  </si>
  <si>
    <t>22/02/IAAL/COMP/PC/0011</t>
  </si>
  <si>
    <t>10-Sep-2024</t>
  </si>
  <si>
    <t>0382/IA/02/11/WIB/24</t>
  </si>
  <si>
    <t>20/CP/IMG/11/WIB/0279</t>
  </si>
  <si>
    <t>BRUSH MANUFACTURERS LIMITED</t>
  </si>
  <si>
    <t>2898/IA/02/070/PC/24</t>
  </si>
  <si>
    <t>24/05/AL/070/PC/30284</t>
  </si>
  <si>
    <t>YAKUB BUTHUL SHURIE</t>
  </si>
  <si>
    <t>2946/IA/02/080/CV/24</t>
  </si>
  <si>
    <t>15/CIBM/CP/COMP/CV/0324</t>
  </si>
  <si>
    <t>0222/IA/01/11/WIB/20</t>
  </si>
  <si>
    <t>20/HO/URBA/11/WIB/0008</t>
  </si>
  <si>
    <t>02-Apr-2021</t>
  </si>
  <si>
    <t>19-Feb-2020</t>
  </si>
  <si>
    <t>26-May-2021</t>
  </si>
  <si>
    <t>0448/IA/02/080/CV/25</t>
  </si>
  <si>
    <t>23/02/CIB/080/CV/1521</t>
  </si>
  <si>
    <t>VARSANI INTERNATIONAL (K) LTD</t>
  </si>
  <si>
    <t>28-Feb-2026</t>
  </si>
  <si>
    <t>0039/IA/CP/11/WIB/20</t>
  </si>
  <si>
    <t>16/CP/CIB/11/WIB/0045</t>
  </si>
  <si>
    <t>30-May-2020</t>
  </si>
  <si>
    <t>04-Jun-2020</t>
  </si>
  <si>
    <t>17-Jun-2025</t>
  </si>
  <si>
    <t>01-Jan-2020</t>
  </si>
  <si>
    <t>31-Dec-2020</t>
  </si>
  <si>
    <t>0275/IA/01/070/PC/25</t>
  </si>
  <si>
    <t>24/09/SCIN/070/PC/23156</t>
  </si>
  <si>
    <t>LI DONG (SINGAPORE)TRADE PTE LIMITED</t>
  </si>
  <si>
    <t>20-Mar-2026</t>
  </si>
  <si>
    <t>2572/IA/02/070/PC/24</t>
  </si>
  <si>
    <t>16/CP/IMG/COMP/PC/0002</t>
  </si>
  <si>
    <t>JIGNESHKUMAR NANDLAL GHAGHADA</t>
  </si>
  <si>
    <t>0312/IA/02/11/WIB/24</t>
  </si>
  <si>
    <t>22/02/CIB/11/WIB/0110</t>
  </si>
  <si>
    <t>0010/IA/02/10/AR/25</t>
  </si>
  <si>
    <t>16/CP/KEIB/10/AR/0243</t>
  </si>
  <si>
    <t>TIMBER WORLD LIMITED</t>
  </si>
  <si>
    <t>Loss of Item</t>
  </si>
  <si>
    <t>2668/IA/02/080/CV/24</t>
  </si>
  <si>
    <t>0062/IA/02/04/F/23</t>
  </si>
  <si>
    <t>20/CP/KEIB/04/F/0082</t>
  </si>
  <si>
    <t>NASIB INDUSTRIAL PRODUCTS LTD</t>
  </si>
  <si>
    <t>02-May-2023</t>
  </si>
  <si>
    <t>3046/IA/02/070/PC/24</t>
  </si>
  <si>
    <t>24/05/AL/070/PC/32878</t>
  </si>
  <si>
    <t>JACKLINE WANJIKU WAINAINA</t>
  </si>
  <si>
    <t>28-Jun-2025</t>
  </si>
  <si>
    <t>0722/IA/01/070/PC/23</t>
  </si>
  <si>
    <t>21/CBD/PASA/COMP/PC/0003</t>
  </si>
  <si>
    <t>NANCY KARUGO/ANAS MOTORS LTD</t>
  </si>
  <si>
    <t>26-Jun-2023</t>
  </si>
  <si>
    <t>10-Jul-2023</t>
  </si>
  <si>
    <t>01-Mar-2023</t>
  </si>
  <si>
    <t>2122/IA/01/080/CV/23</t>
  </si>
  <si>
    <t>22/07/JUDY/COMP/CV/0002</t>
  </si>
  <si>
    <t>SAMUEL KARIUKI/KERICHO DRIVING SCHOOL</t>
  </si>
  <si>
    <t>JUDY WAITHIRA MACHARIA</t>
  </si>
  <si>
    <t>Driving School</t>
  </si>
  <si>
    <t>0812</t>
  </si>
  <si>
    <t>2329/IA/02/070/PC/24</t>
  </si>
  <si>
    <t>24/02/IMG/070/PC/34829</t>
  </si>
  <si>
    <t>NARAYAN MILLERS LIMITED</t>
  </si>
  <si>
    <t>2701/IA/01/070/PC/24</t>
  </si>
  <si>
    <t>24/01/A-EF01/070/PC/27071</t>
  </si>
  <si>
    <t>KEDA (KENYA) SOLAR CO LTD</t>
  </si>
  <si>
    <t>1218/IA/02/070/PC/24</t>
  </si>
  <si>
    <t>1057/IA/02/08/CV/22</t>
  </si>
  <si>
    <t>22/02/SUMO/COMP/CV/0002</t>
  </si>
  <si>
    <t>NIZER ROCK DRILL (K) LIMITED</t>
  </si>
  <si>
    <t>06-Sep-2022</t>
  </si>
  <si>
    <t>09-Aug-2022</t>
  </si>
  <si>
    <t>08-Aug-2023</t>
  </si>
  <si>
    <t>0141/IA/02/070/PC/25</t>
  </si>
  <si>
    <t>25/03/SPAR/070/PC/43538</t>
  </si>
  <si>
    <t>KHETIA GARMENTS LIMITED</t>
  </si>
  <si>
    <t>SPARKHILL INSURANCE AGENCY LIMITED</t>
  </si>
  <si>
    <t>31-Jan-2026</t>
  </si>
  <si>
    <t>0070/IA/02/070/PC/25</t>
  </si>
  <si>
    <t>24/04/KSM/070/PC/20281</t>
  </si>
  <si>
    <t>OMALO MOSES ORINDA</t>
  </si>
  <si>
    <t>0133/IA/02/070/PC/25</t>
  </si>
  <si>
    <t>22/CP/KIA/COMP/PC/0003</t>
  </si>
  <si>
    <t>ATF GREENS LIMITED</t>
  </si>
  <si>
    <t>13-Jan-2026</t>
  </si>
  <si>
    <t>1252/IA/01/070/PC/23</t>
  </si>
  <si>
    <t>22/08/TECH/COMP/PC/0020</t>
  </si>
  <si>
    <t>JULIA WAITHIRA MUNENE</t>
  </si>
  <si>
    <t>TECHNON (K) INSURANCE AGENCY</t>
  </si>
  <si>
    <t>11-Jul-2023</t>
  </si>
  <si>
    <t>0022/IA/02/080/CV/24</t>
  </si>
  <si>
    <t>22/KS/SBIA/COMP/CV/0014</t>
  </si>
  <si>
    <t>SANTRAM TRADERS LIMITED</t>
  </si>
  <si>
    <t>0106/IA/02/080/CV/23</t>
  </si>
  <si>
    <t>06-Feb-2023</t>
  </si>
  <si>
    <t>10-Feb-2023</t>
  </si>
  <si>
    <t>1127/IA/02/070/PC/24</t>
  </si>
  <si>
    <t>24/05/AL/070/PC/21558</t>
  </si>
  <si>
    <t>SHIRLEY MUINDI ISIKA/HINA TRADING</t>
  </si>
  <si>
    <t>08-Sep-2024</t>
  </si>
  <si>
    <t>1164/IA/02/070/PC/23</t>
  </si>
  <si>
    <t>23/02/NIA/070/PC/00050</t>
  </si>
  <si>
    <t>ALPHAXARD MUCHAI RUGA</t>
  </si>
  <si>
    <t>30-Dec-2022</t>
  </si>
  <si>
    <t>29-Dec-2023</t>
  </si>
  <si>
    <t>1328/IA/02/070/PC/23</t>
  </si>
  <si>
    <t>23/02/RIA/070/PC/00650</t>
  </si>
  <si>
    <t>NANDRAJ LIMITED</t>
  </si>
  <si>
    <t>03-Oct-2023</t>
  </si>
  <si>
    <t>08-Feb-2023</t>
  </si>
  <si>
    <t>08-Feb-2024</t>
  </si>
  <si>
    <t>1144/IA/02/07/PC/22</t>
  </si>
  <si>
    <t>22/02/ADT/COMP/PC/1083</t>
  </si>
  <si>
    <t>WINNIE AMONDI OUMA</t>
  </si>
  <si>
    <t>16-Sep-2022</t>
  </si>
  <si>
    <t>19-Sep-2022</t>
  </si>
  <si>
    <t>05-Jul-2022</t>
  </si>
  <si>
    <t>04-Jul-2023</t>
  </si>
  <si>
    <t>2227/IA/02/080/CV/23</t>
  </si>
  <si>
    <t>21/CP/CIB/COMP/CV/0469</t>
  </si>
  <si>
    <t>HIRALKUMAR VIJAYBHAI PATEL T/A CENTRE SUPERMARKET</t>
  </si>
  <si>
    <t>Vehicle Theft</t>
  </si>
  <si>
    <t>1534/IA/02/07/PC/21</t>
  </si>
  <si>
    <t>15/CIBM/CP/COMP/PC/0633</t>
  </si>
  <si>
    <t>BIPINBHAI RAVAJBHAI RAY</t>
  </si>
  <si>
    <t>28-Sep-2022</t>
  </si>
  <si>
    <t>29-Sep-2022</t>
  </si>
  <si>
    <t>01-Dec-2021</t>
  </si>
  <si>
    <t>2130/IA/02/070/PC/23</t>
  </si>
  <si>
    <t>06-Jan-2024</t>
  </si>
  <si>
    <t>08-Jan-2024</t>
  </si>
  <si>
    <t>1969/IA/01/080/CV/24</t>
  </si>
  <si>
    <t>1635/IA/01/070/PC/24</t>
  </si>
  <si>
    <t>24-Sep-2025</t>
  </si>
  <si>
    <t>3394/IA/01/070/PC/22</t>
  </si>
  <si>
    <t>17/HO/IAHO/COMP/PC/0085</t>
  </si>
  <si>
    <t>ADDISON CHEBUKAKA</t>
  </si>
  <si>
    <t>MARSILYD INSURANCE AGENCY</t>
  </si>
  <si>
    <t>11-Jul-2022</t>
  </si>
  <si>
    <t>28-Dec-2022</t>
  </si>
  <si>
    <t>1017/IA/01/070/PC/23</t>
  </si>
  <si>
    <t>23/07/RWAC/070/PC/00121</t>
  </si>
  <si>
    <t>JOSEPH NGANGA GICHOYA</t>
  </si>
  <si>
    <t>1333/IA/01/070/PC/24</t>
  </si>
  <si>
    <t>15/URBA/HO/COMP/PC/0147</t>
  </si>
  <si>
    <t>15-Jun-2025</t>
  </si>
  <si>
    <t>2211/IA/01/080/CV/24</t>
  </si>
  <si>
    <t>22/01/EBC/COMP/CV/0048</t>
  </si>
  <si>
    <t>EDENBRIDGE CAPITAL LIMITED</t>
  </si>
  <si>
    <t>2627/IA/02/080/CV/24</t>
  </si>
  <si>
    <t>0995/IA/02/070/PC/23</t>
  </si>
  <si>
    <t>COMP10IANB0219PC</t>
  </si>
  <si>
    <t>PATEL PARAG DINKAR RAMBHAI</t>
  </si>
  <si>
    <t>19-Aug-2023</t>
  </si>
  <si>
    <t>21-Aug-2023</t>
  </si>
  <si>
    <t>0616/IA/02/070/PC/24</t>
  </si>
  <si>
    <t>24/05/AL/070/PC/28567</t>
  </si>
  <si>
    <t>CALVINE KIBET KITUR</t>
  </si>
  <si>
    <t>2131/IA/01/070/PC/24</t>
  </si>
  <si>
    <t>24/07/INTER/070/PC/33549</t>
  </si>
  <si>
    <t>OWALLAH OBED HENRY</t>
  </si>
  <si>
    <t>INTERLINK BETA INSURANCE AGENCY</t>
  </si>
  <si>
    <t>2043/IA/01/070/PC/24</t>
  </si>
  <si>
    <t>23/01/SPI/070/PC/00147</t>
  </si>
  <si>
    <t>24-Feb-2024</t>
  </si>
  <si>
    <t>2091/IA/01/080/PSV/24</t>
  </si>
  <si>
    <t>24/01/CCB/080/PSV/09339</t>
  </si>
  <si>
    <t>NAHASHON MWANGI GACHOMO</t>
  </si>
  <si>
    <t>0182/IA/02/070/PC/24</t>
  </si>
  <si>
    <t>23/05/AL/070/PC/00282</t>
  </si>
  <si>
    <t>TIMOTHY OUKO NYAMECHI</t>
  </si>
  <si>
    <t>2296/IA/02/070/PC/24</t>
  </si>
  <si>
    <t>2272/IA/01/070/TP/24</t>
  </si>
  <si>
    <t>23/09/HEMS/070/TP/PC/00004</t>
  </si>
  <si>
    <t>GEOMEASURE SURVEYORS</t>
  </si>
  <si>
    <t>2155/IA/02/070/PC/24</t>
  </si>
  <si>
    <t>24/02/CIB/070/PC/37122</t>
  </si>
  <si>
    <t>BARNISE NJERI GIKUNI</t>
  </si>
  <si>
    <t>1970/IA/02/070/PC/24</t>
  </si>
  <si>
    <t>23/05/AL/070/PC/9453</t>
  </si>
  <si>
    <t>LILIAN WANJIKU NGIGI/ MKS INVESTMENTS</t>
  </si>
  <si>
    <t>03-Jul-2025</t>
  </si>
  <si>
    <t>2391/IA/02/070/PC/24</t>
  </si>
  <si>
    <t>22/02/SIA/COMP/PC/0119</t>
  </si>
  <si>
    <t>IRENE TITO MAMITU</t>
  </si>
  <si>
    <t>12-Oct-2024</t>
  </si>
  <si>
    <t>11-Oct-2025</t>
  </si>
  <si>
    <t>2439/IA/02/070/PC/24</t>
  </si>
  <si>
    <t>24/02/JIA/070/PC/38473</t>
  </si>
  <si>
    <t>PENINAH NDINDA MBOYA</t>
  </si>
  <si>
    <t>2035/IA/02/070/PC/24</t>
  </si>
  <si>
    <t>24/02/IMG/070/PC/37367</t>
  </si>
  <si>
    <t>0126/IA/02/070/PC/25</t>
  </si>
  <si>
    <t>21/CP/SIA/COMP/PC/0028</t>
  </si>
  <si>
    <t>GEOFREY ABULO</t>
  </si>
  <si>
    <t>2246/IA/02/080/TP/23</t>
  </si>
  <si>
    <t>23/02/CIB/080/TP/CV/1540</t>
  </si>
  <si>
    <t>04-Jan-2024</t>
  </si>
  <si>
    <t>1177/IA/02/070/PC/23</t>
  </si>
  <si>
    <t>22/02/IMA/COMP/PC/0007</t>
  </si>
  <si>
    <t>STYLE INDUSTRIES LIMITED</t>
  </si>
  <si>
    <t>2444/IA/01/070/PC/24</t>
  </si>
  <si>
    <t>22/01/ETAN/COMP/PC/0009</t>
  </si>
  <si>
    <t>NAOMI MUTHONI MUNENE</t>
  </si>
  <si>
    <t>018/IA/HO/11/EL/18</t>
  </si>
  <si>
    <t>28-Apr-2017</t>
  </si>
  <si>
    <t>14-Mar-2018</t>
  </si>
  <si>
    <t>0300/IA/01/070/PC/25</t>
  </si>
  <si>
    <t>24/01/URBA/070/PC/41238</t>
  </si>
  <si>
    <t>STANELY MACHARIA</t>
  </si>
  <si>
    <t>23-Dec-2025</t>
  </si>
  <si>
    <t>0123/IA/CP/08/CV/20</t>
  </si>
  <si>
    <t>11-May-2020</t>
  </si>
  <si>
    <t>10-Jun-2020</t>
  </si>
  <si>
    <t>01-Feb-2020</t>
  </si>
  <si>
    <t>31-Jan-2021</t>
  </si>
  <si>
    <t>051/IA/HO/11/EL/15</t>
  </si>
  <si>
    <t>12/HO/CHAN/11/EL/1767</t>
  </si>
  <si>
    <t>01-Feb-2013</t>
  </si>
  <si>
    <t>18-Jul-2015</t>
  </si>
  <si>
    <t>0154/IA/02/070/PC/25</t>
  </si>
  <si>
    <t>20/CP/CIB/COMP/PC/0036</t>
  </si>
  <si>
    <t>PURNAKASHIBEN S. PATEL</t>
  </si>
  <si>
    <t>0102/IA/02/070/PC/25</t>
  </si>
  <si>
    <t>23/02/CIB/070/PC/2955</t>
  </si>
  <si>
    <t>MRS. JAHUMATI CHUNILAL MISTRY</t>
  </si>
  <si>
    <t>0101/IA/02/10/CIT/24</t>
  </si>
  <si>
    <t>24/02/NM/10/CIT/00432</t>
  </si>
  <si>
    <t>GLENEAGLE LTD</t>
  </si>
  <si>
    <t>2384/IA/01/070/PC/24</t>
  </si>
  <si>
    <t>24/06/MILH/070/PC/26516</t>
  </si>
  <si>
    <t>ELPHAS KIPCHUMBA RUTTOH</t>
  </si>
  <si>
    <t>21-May-2024</t>
  </si>
  <si>
    <t>1767/IA/01/070/PC/24</t>
  </si>
  <si>
    <t>24/01/EBC/070/PC/29832</t>
  </si>
  <si>
    <t xml:space="preserve">KEVIN KIMUGE YATOR </t>
  </si>
  <si>
    <t>0301/IA/CP/07/PC/21</t>
  </si>
  <si>
    <t>20/KT/KITU/TP/PC/0008</t>
  </si>
  <si>
    <t>LARRY KASING`A KIMANZI</t>
  </si>
  <si>
    <t>INTRA AFRICA ASSURANCE CO. LTD - KITUI</t>
  </si>
  <si>
    <t>14-May-2021</t>
  </si>
  <si>
    <t>02-Aug-2021</t>
  </si>
  <si>
    <t>22-Apr-2021</t>
  </si>
  <si>
    <t>21-Apr-2022</t>
  </si>
  <si>
    <t>1182/IA/02/070/PC/24</t>
  </si>
  <si>
    <t>24/05/AL/070/PC/25668</t>
  </si>
  <si>
    <t>JOSEPHINE WANGECI GICHOBI/MKS INVESTMENTS</t>
  </si>
  <si>
    <t>0049/IA/02/070/PC/25</t>
  </si>
  <si>
    <t>12/CIBM/CP/COMP/PC/0110</t>
  </si>
  <si>
    <t>2657/IA/02/070/PC/24</t>
  </si>
  <si>
    <t>19/CP/RIA/COMP/PC/0067</t>
  </si>
  <si>
    <t>MICHAEL GICHOHI KARETHI</t>
  </si>
  <si>
    <t>01-Jul-2025</t>
  </si>
  <si>
    <t>2406/IA/02/070/PC/24</t>
  </si>
  <si>
    <t>23/02/ICKIB/070/PC/11705</t>
  </si>
  <si>
    <t>ILSE HOCHMUTH</t>
  </si>
  <si>
    <t>0011/IA/02/10/AR/25</t>
  </si>
  <si>
    <t>22/02/KIA/10/AR/0192</t>
  </si>
  <si>
    <t>PLATNUM ENTERPRISES LIMITED</t>
  </si>
  <si>
    <t>0178/IA/02/11/WIBP/24</t>
  </si>
  <si>
    <t>0852/IA/02/070/PC/24</t>
  </si>
  <si>
    <t>24/05/AL/070/PC/31404</t>
  </si>
  <si>
    <t>MUKHTAR ADAN SHARIF</t>
  </si>
  <si>
    <t>2764/IA/01/070/PC/24</t>
  </si>
  <si>
    <t>24/10/A-TA01/070/PC/30840</t>
  </si>
  <si>
    <t>HILARY GITONGA</t>
  </si>
  <si>
    <t>01-Aug-2025</t>
  </si>
  <si>
    <t>2829/IA/01/070/PC/24</t>
  </si>
  <si>
    <t>2274/IA/02/070/PC/24</t>
  </si>
  <si>
    <t>24/02/IMA/070/PC/39827</t>
  </si>
  <si>
    <t>KELVIN MACHARIA NJUE</t>
  </si>
  <si>
    <t>0298/IA/01/070/PC/25</t>
  </si>
  <si>
    <t>21/HO/URBA/COMP/PC/0193</t>
  </si>
  <si>
    <t>SIMON GATHOGO MACHARIA</t>
  </si>
  <si>
    <t>12-Apr-2025</t>
  </si>
  <si>
    <t>0086/IA/02/04/IAR/24</t>
  </si>
  <si>
    <t>23/02/IANB/04/IAR/0151</t>
  </si>
  <si>
    <t>0146/IA/02/070/PC/25</t>
  </si>
  <si>
    <t>22/02/IMA/COMP/PC/0004</t>
  </si>
  <si>
    <t>CRYSTAL ALUMINIUM WORKS LIMITED</t>
  </si>
  <si>
    <t>0155/IA/02/070/PC/25</t>
  </si>
  <si>
    <t>20/CP/CIB/COMP/PC/0023</t>
  </si>
  <si>
    <t>LAMINATES FURNITURE LTD</t>
  </si>
  <si>
    <t>0069/IA/02/03/DP/24</t>
  </si>
  <si>
    <t>12/CP/RIA/03/DP/0024</t>
  </si>
  <si>
    <t>RAJESH KUMAR MAGANBHAI PATEL</t>
  </si>
  <si>
    <t>0190/IA/01/070/PC/25</t>
  </si>
  <si>
    <t>17/LH/DANF/COMP/PC/0005</t>
  </si>
  <si>
    <t>ONESMUS K.G. KANYI</t>
  </si>
  <si>
    <t>Partial Theft</t>
  </si>
  <si>
    <t>28-Jan-2026</t>
  </si>
  <si>
    <t>0451/IA/02/080/CV/25</t>
  </si>
  <si>
    <t>0415/IA/02/11/WIB/24</t>
  </si>
  <si>
    <t>23/02/IAAL/11/WIB/03091</t>
  </si>
  <si>
    <t>THE FIG &amp; OLIVE LIMITED</t>
  </si>
  <si>
    <t>0087/IA/02/03/DP/24</t>
  </si>
  <si>
    <t>23/02/DGB/03/DP/03265</t>
  </si>
  <si>
    <t>HARMINDER SINGH/ SAINI</t>
  </si>
  <si>
    <t>04-Dec-2025</t>
  </si>
  <si>
    <t>0305/IA/02/070/PC/24</t>
  </si>
  <si>
    <t>22/02/RIA/COMP/PC/0058</t>
  </si>
  <si>
    <t>ERIC MATHAI KIHETHU</t>
  </si>
  <si>
    <t>27-Apr-2024</t>
  </si>
  <si>
    <t>17-Apr-2024</t>
  </si>
  <si>
    <t>2704/IA/02/070/PC/23</t>
  </si>
  <si>
    <t>13/IANB/CP/COMP/PC/0198</t>
  </si>
  <si>
    <t>CLINTON FERNANDES</t>
  </si>
  <si>
    <t>25-Jun-2023</t>
  </si>
  <si>
    <t>1468/IA/02/080/CV/23</t>
  </si>
  <si>
    <t>20/CP/IMG/COMP/CV/0055</t>
  </si>
  <si>
    <t>KENS METAL LTD.</t>
  </si>
  <si>
    <t>2474/IA/02/070/PC/23</t>
  </si>
  <si>
    <t>22/02/IMG/COMP/PC/0171</t>
  </si>
  <si>
    <t>PRASHANT SUBHASH PATIL C/O NIVAS (K) LTD</t>
  </si>
  <si>
    <t>2483/IA/02/070/PC/23</t>
  </si>
  <si>
    <t>16/CP/CVM/COMP/PC/0088</t>
  </si>
  <si>
    <t>SUNDIP H. CHOTAI</t>
  </si>
  <si>
    <t>2587/IA/01/080/PSV/24</t>
  </si>
  <si>
    <t>24/01/CCB/080/PSV/09749</t>
  </si>
  <si>
    <t>JANET WAMAITHA NDUATI</t>
  </si>
  <si>
    <t>1357/IA/02/070/PC/23</t>
  </si>
  <si>
    <t>19/CP/RIA/COMP/PC/0093</t>
  </si>
  <si>
    <t>ELIZABETH WANJA KANYONGA</t>
  </si>
  <si>
    <t>02-Sep-2023</t>
  </si>
  <si>
    <t>02-Sep-2024</t>
  </si>
  <si>
    <t>2762/IA/01/070/PC/24</t>
  </si>
  <si>
    <t>23/09/A-MP01/070/PC/10318</t>
  </si>
  <si>
    <t>PIUS WARUI MWAURA</t>
  </si>
  <si>
    <t>0415/IA/01/07/PC/21</t>
  </si>
  <si>
    <t>21/CBD/BIMA/COMP/PC/0014</t>
  </si>
  <si>
    <t>DR.ARON SIKUKU SITUMA</t>
  </si>
  <si>
    <t>BIMA ASSURED INSURANCE AGENCY</t>
  </si>
  <si>
    <t>25-Jan-2022</t>
  </si>
  <si>
    <t>24-Dec-2021</t>
  </si>
  <si>
    <t>24-Jan-2022</t>
  </si>
  <si>
    <t>3280/IA/02/070/PC/23</t>
  </si>
  <si>
    <t>22/02/IANB/COMP/PC/0333</t>
  </si>
  <si>
    <t>STEPHEN NJOROGE KINYANJUI</t>
  </si>
  <si>
    <t>2529/IA/01/070/PC/24</t>
  </si>
  <si>
    <t>19/HO/CAND/COMP/PC/0002</t>
  </si>
  <si>
    <t>JERUSHA MUKIRI MBAABU</t>
  </si>
  <si>
    <t>0329/IA/02/070/PC/24</t>
  </si>
  <si>
    <t>22/CP/NIA/COMP/PC/0003</t>
  </si>
  <si>
    <t>BHASKER I PATEL</t>
  </si>
  <si>
    <t>0729/IA/02/070/PC/23</t>
  </si>
  <si>
    <t>23/02/IANB/070/PC/00207</t>
  </si>
  <si>
    <t>KENNEDY OMAE</t>
  </si>
  <si>
    <t>2781/IA/01/070/PC/24</t>
  </si>
  <si>
    <t>24/06/MILH/070/PC/30896</t>
  </si>
  <si>
    <t>MAANOW MUKTAR ABDI</t>
  </si>
  <si>
    <t>0183/IA/02/070/PC/25</t>
  </si>
  <si>
    <t>21/CP/RIA/COMP/PC/0002</t>
  </si>
  <si>
    <t>JOHN GITHERA CHEGE</t>
  </si>
  <si>
    <t>06-Jan-2026</t>
  </si>
  <si>
    <t>0208/IA/02/070/PC/25</t>
  </si>
  <si>
    <t>25/02/NM/070/PC/46157</t>
  </si>
  <si>
    <t>CHANDRIKA JITENDRA KANABAR</t>
  </si>
  <si>
    <t>2518/IA/02/070/PC/24</t>
  </si>
  <si>
    <t>24/02/IMA/070/PC/40060</t>
  </si>
  <si>
    <t>STACEY ESTHER NJOKI MBUGUA</t>
  </si>
  <si>
    <t>16-Dec-2025</t>
  </si>
  <si>
    <t>2196/IA/02/070/PC/24</t>
  </si>
  <si>
    <t>24/05/AL/070/PC/30269</t>
  </si>
  <si>
    <t>SPERANZA WAIRIMU KIOGE</t>
  </si>
  <si>
    <t>0048/IA/01/070/PC/24</t>
  </si>
  <si>
    <t>22/06/BOYZ/COMP/PC/0038</t>
  </si>
  <si>
    <t>DANIEL KAMAU WANJIKU</t>
  </si>
  <si>
    <t>1804/IA/01/070/PC/23</t>
  </si>
  <si>
    <t>22/01/WEWA/COMP/PC/0138</t>
  </si>
  <si>
    <t>JAMES MWANIKI KINUTHIA</t>
  </si>
  <si>
    <t>03-Nov-2023</t>
  </si>
  <si>
    <t>17-Dec-2022</t>
  </si>
  <si>
    <t>0498/IA/02/080/CV/25</t>
  </si>
  <si>
    <t>21/KS/OIB/COMP/CV/0007</t>
  </si>
  <si>
    <t>ESTILO LIMITED</t>
  </si>
  <si>
    <t>02-Jan-2026</t>
  </si>
  <si>
    <t>0222/IA/01/070/PC/23</t>
  </si>
  <si>
    <t>23/06/DANL/070/PC/00198</t>
  </si>
  <si>
    <t>ESTHER WANGUI MAINA/ASGHAR TRADING CO.LTD</t>
  </si>
  <si>
    <t>DAN LONGONOT INSURANCE AGENCY LIMITED</t>
  </si>
  <si>
    <t>02-Mar-2023</t>
  </si>
  <si>
    <t>0038/IA/02/03/DP/24</t>
  </si>
  <si>
    <t>18/CP/IANB/03/DP/0076</t>
  </si>
  <si>
    <t>PARIMAL VITHALBHAI DESAI</t>
  </si>
  <si>
    <t>1923/IA/01/070/PC/24</t>
  </si>
  <si>
    <t>24/07/DESI/070/PC/26385</t>
  </si>
  <si>
    <t>SIMPSON  OSIEMO  OTIENO</t>
  </si>
  <si>
    <t>24-Dec-2024</t>
  </si>
  <si>
    <t>2874/IA/02/070/PC/24</t>
  </si>
  <si>
    <t>23/02/IANB/070/PC/12815</t>
  </si>
  <si>
    <t>GEORGE MBOGO KARIUKI</t>
  </si>
  <si>
    <t>26-Jun-2025</t>
  </si>
  <si>
    <t>1724/IA/02/070/PC/24</t>
  </si>
  <si>
    <t>23/02/IMG/070/PC/3926</t>
  </si>
  <si>
    <t>MERCY NTHOKI KIMANTHI</t>
  </si>
  <si>
    <t>1618/IA/02/070/PC/24</t>
  </si>
  <si>
    <t>24/02/CIB/070/PC/19260</t>
  </si>
  <si>
    <t>NUTRISOURCE KENYA LIMITED</t>
  </si>
  <si>
    <t>0143/IA/02/070/PC/24</t>
  </si>
  <si>
    <t>23/05/AL/070/PC/19722</t>
  </si>
  <si>
    <t>ALI MWATIA MWASINA/ AL FADHIL MOTORS</t>
  </si>
  <si>
    <t>05-Mar-2024</t>
  </si>
  <si>
    <t>2032/IA/02/070/PC/24</t>
  </si>
  <si>
    <t>24/02/CIB/070/PC/23024</t>
  </si>
  <si>
    <t>HELIOS AGROSOL LIMITED</t>
  </si>
  <si>
    <t>2227/IA/02/070/PC/24</t>
  </si>
  <si>
    <t>22/05/SMART/COMP/PC/0005</t>
  </si>
  <si>
    <t>EILEEN MUTINDi MUUO</t>
  </si>
  <si>
    <t>SMARTLINK INSURANCE AGENCY</t>
  </si>
  <si>
    <t>11-Feb-2024</t>
  </si>
  <si>
    <t>0209/IA/02/070/PC/24</t>
  </si>
  <si>
    <t>22/02/CIB/COMP/PC/0172</t>
  </si>
  <si>
    <t>VIKASKUMAR KANTILAL JANI</t>
  </si>
  <si>
    <t>2397/IA/02/070/PC/24</t>
  </si>
  <si>
    <t>23/02/IANB/070/PC/8143</t>
  </si>
  <si>
    <t>NEILESH CHARUL MUNSHI</t>
  </si>
  <si>
    <t>0464/IA/02/070/PC/25</t>
  </si>
  <si>
    <t>25/05/CIA/070/PC/49901</t>
  </si>
  <si>
    <t xml:space="preserve">JOSEPHAT MUNYWOKI MUMO/WAZIR AUTO </t>
  </si>
  <si>
    <t>2969/IA/02/070/PC/24</t>
  </si>
  <si>
    <t>23/02/RIA/070/PC/16469</t>
  </si>
  <si>
    <t>SAMUEL WAWERU NG'ANG'A</t>
  </si>
  <si>
    <t>06-Dec-2025</t>
  </si>
  <si>
    <t>2831/IA/02/070/PC/23</t>
  </si>
  <si>
    <t>23/05/AL/070/PC/15730</t>
  </si>
  <si>
    <t>PAULINE WANGARI GATHARA</t>
  </si>
  <si>
    <t>3154/IA/01/070/PC/22</t>
  </si>
  <si>
    <t>22/06/SUMA/COMP/PC/0103</t>
  </si>
  <si>
    <t>SAMUEL OTIENO OBONGO</t>
  </si>
  <si>
    <t>SUMAC INSURANCE AGENCY LIMITED</t>
  </si>
  <si>
    <t>12-Jul-2023</t>
  </si>
  <si>
    <t>3060/IA/01/070/PC/22</t>
  </si>
  <si>
    <t>22/01/ASS/COMP/PC/0021</t>
  </si>
  <si>
    <t>12-Jun-2023</t>
  </si>
  <si>
    <t>3175/IA/01/070/PC/22</t>
  </si>
  <si>
    <t>22/07/JKG/COMP/PC/0010</t>
  </si>
  <si>
    <t>MIRIAM WANJIRU NGATA</t>
  </si>
  <si>
    <t>JOHN KAHIGA GAKURE</t>
  </si>
  <si>
    <t>19-Jul-2023</t>
  </si>
  <si>
    <t>21-Jul-2023</t>
  </si>
  <si>
    <t>29-Sep-2023</t>
  </si>
  <si>
    <t>158/IA/11/WK/06</t>
  </si>
  <si>
    <t>03/IA/11/WK/002 - 06R474</t>
  </si>
  <si>
    <t>W.E. TILLEY (M) LTD</t>
  </si>
  <si>
    <t>FORMAX INSURANCE BROKERS-CP</t>
  </si>
  <si>
    <t>08-Feb-2007</t>
  </si>
  <si>
    <t>13-Feb-2007</t>
  </si>
  <si>
    <t>15-Dec-2006</t>
  </si>
  <si>
    <t>14-Dec-2007</t>
  </si>
  <si>
    <t>0321/IA/01/070/PC/24</t>
  </si>
  <si>
    <t>22/09/SCIN/COMP/PC/0021</t>
  </si>
  <si>
    <t>SHENGTAI COMPANY LIMITED</t>
  </si>
  <si>
    <t>11-Mar-2024</t>
  </si>
  <si>
    <t>1379/IA/02/070/PC/23</t>
  </si>
  <si>
    <t>23/02/CIB/070/PC/7738</t>
  </si>
  <si>
    <t>RIKESH B NARAN BHUNDIA</t>
  </si>
  <si>
    <t>0037/IA/02/04/F/24</t>
  </si>
  <si>
    <t>20/CP/IMG/04/F/0001</t>
  </si>
  <si>
    <t>MONTESSORI LEARNING CENTRE LTD</t>
  </si>
  <si>
    <t>0676/IA/02/070/PC/24</t>
  </si>
  <si>
    <t>24/02/JIA/070/PC/27928</t>
  </si>
  <si>
    <t>DANIEL TEYIA AYEKA</t>
  </si>
  <si>
    <t>15-Jul-2024</t>
  </si>
  <si>
    <t>13-Jun-2024</t>
  </si>
  <si>
    <t>0661/IA/02/070/PC/24</t>
  </si>
  <si>
    <t>24/05/AL/070/PC/29268</t>
  </si>
  <si>
    <t>EVANGELINE KAGWIRIA</t>
  </si>
  <si>
    <t>27-May-2024</t>
  </si>
  <si>
    <t>0056/IA/02/04/F/24</t>
  </si>
  <si>
    <t>22/02/NM/04/F/0135</t>
  </si>
  <si>
    <t>HANSRAJ AND FULCHAND GROUP LTD</t>
  </si>
  <si>
    <t>0059/IA/02/03/DP/24</t>
  </si>
  <si>
    <t>0063/IA/02/03/DP/24</t>
  </si>
  <si>
    <t>20/KS/OIB/03/DP/0029</t>
  </si>
  <si>
    <t>SANJAY D. P. MANDAVIA &amp; PREETI S. D. MANDAVIA</t>
  </si>
  <si>
    <t>0440/IA/02/11/WIB/23</t>
  </si>
  <si>
    <t>0589/IA/02/070/MC/24</t>
  </si>
  <si>
    <t>14/IANB/CP/COMP/MC/0063</t>
  </si>
  <si>
    <t>1146/IA/02/080/CV/24</t>
  </si>
  <si>
    <t>1994/IA/02/080/CV/23</t>
  </si>
  <si>
    <t>19-Dec-2023</t>
  </si>
  <si>
    <t>20-Dec-2023</t>
  </si>
  <si>
    <t>1753/IA/02/070/PC/24</t>
  </si>
  <si>
    <t>22/05/NIA/COMP/PC/0174</t>
  </si>
  <si>
    <t>ASTARICO OMARIBA MORIASI</t>
  </si>
  <si>
    <t>NASHWORLD INSURANCE AGENCY</t>
  </si>
  <si>
    <t>0087/IA/02/02/CPM/23</t>
  </si>
  <si>
    <t>23/03/SPAR/02/CPM/00003</t>
  </si>
  <si>
    <t>CIBIEN ENGINEERING &amp; CONSTRUCTION CO.LTD</t>
  </si>
  <si>
    <t>28-Jan-2023</t>
  </si>
  <si>
    <t>23-Aug-2024</t>
  </si>
  <si>
    <t>0073/IA/02/02/MB/23</t>
  </si>
  <si>
    <t>21/CP/IANB/02/MB/0123</t>
  </si>
  <si>
    <t>1275/IA/02/070/PC/24</t>
  </si>
  <si>
    <t>22/05/NIA/COMP/PC/0035</t>
  </si>
  <si>
    <t>FRANCIS MAINA NDIBUI</t>
  </si>
  <si>
    <t>09-Jun-2024</t>
  </si>
  <si>
    <t>0969/IA/02/070/PC/24</t>
  </si>
  <si>
    <t>24/02/CIB/070/PC/24436</t>
  </si>
  <si>
    <t>1682/IA/02/070/PC/24</t>
  </si>
  <si>
    <t>22/02/DGB/COMP/PC/0021</t>
  </si>
  <si>
    <t>3163/IA/02/070/PC/23</t>
  </si>
  <si>
    <t>22/05/AL/COMP/PC/0536</t>
  </si>
  <si>
    <t>DENNIS EZRON MONGARE/KENYA MALIK</t>
  </si>
  <si>
    <t>16-Sep-2023</t>
  </si>
  <si>
    <t>1876/IA/02/070/PC/24</t>
  </si>
  <si>
    <t>19/CP/CIB/COMP/PC/0172</t>
  </si>
  <si>
    <t>PARSHVA LIMITED</t>
  </si>
  <si>
    <t>1667/IA/02/070/PC/24</t>
  </si>
  <si>
    <t>23/03/SPAR/070/PC/7034</t>
  </si>
  <si>
    <t>GEHAN MOHAMED SALEH</t>
  </si>
  <si>
    <t>23-Jun-2025</t>
  </si>
  <si>
    <t>1139/IA/01/070/PC/24</t>
  </si>
  <si>
    <t>24/06/LCIA/070/PC/24958</t>
  </si>
  <si>
    <t>JOSPHINE WANJIRU MAINA</t>
  </si>
  <si>
    <t>0292/IA/02/11/WIB/23</t>
  </si>
  <si>
    <t>11/IA/11/WIB/0008</t>
  </si>
  <si>
    <t>BEHIV CONTRACTORS LTD</t>
  </si>
  <si>
    <t>13-Jan-2023</t>
  </si>
  <si>
    <t>0939/IA/02/070/PC/24</t>
  </si>
  <si>
    <t>24/02/KEIB/070/PC/28603</t>
  </si>
  <si>
    <t>KIPYEGON NIXON CHERUIYOT</t>
  </si>
  <si>
    <t>1080/IA/02/070/PC/24</t>
  </si>
  <si>
    <t>23/02/NM/070/PC/5483</t>
  </si>
  <si>
    <t>MUOZI EMERY / FARHAN MOTORS LIMITED</t>
  </si>
  <si>
    <t>11-Sep-2024</t>
  </si>
  <si>
    <t>1093/IA/02/080/PSV/24</t>
  </si>
  <si>
    <t>23/05/AL/080/PSV/06942</t>
  </si>
  <si>
    <t>NEBERT KIJANA MOKAMBA/MKS INVESTMENTS</t>
  </si>
  <si>
    <t>1028/IA/02/070/PC/24</t>
  </si>
  <si>
    <t>24/05/BIA/070/PC/23719</t>
  </si>
  <si>
    <t>IAN MBUGUA MAINA</t>
  </si>
  <si>
    <t>BALEON INSURANCE AGENCY</t>
  </si>
  <si>
    <t>24-Aug-2024</t>
  </si>
  <si>
    <t>1066/IA/01/070/PC/24</t>
  </si>
  <si>
    <t>07/COMP/01/0700/21609/2024</t>
  </si>
  <si>
    <t>SIMON NYABERA KIMASIA</t>
  </si>
  <si>
    <t>1478/IA/02/070/PC/24</t>
  </si>
  <si>
    <t>22/02/RIA/COMP/PC/0126</t>
  </si>
  <si>
    <t>PITROLA VISHAL KRISHAN/ KUMAR</t>
  </si>
  <si>
    <t>08-Sep-2025</t>
  </si>
  <si>
    <t>3199/IA/02/080/PSV/23</t>
  </si>
  <si>
    <t>23/05/AL/080/PSV/04658</t>
  </si>
  <si>
    <t>STEPHEN OTIENO AGORO/AL HUSNAIN MOTORS</t>
  </si>
  <si>
    <t>0934/IA/02/070/PC/24</t>
  </si>
  <si>
    <t>24/05/AL/070/PC/27415</t>
  </si>
  <si>
    <t>PETER MARI KARANU/AL SIDDIQUE MOTORS LTD</t>
  </si>
  <si>
    <t>18-Aug-2024</t>
  </si>
  <si>
    <t>0297/IA/01/080/CV/24</t>
  </si>
  <si>
    <t>24/01/URBA/080/CV/08444</t>
  </si>
  <si>
    <t>13-Apr-2024</t>
  </si>
  <si>
    <t>0723/IA/02/080/CV/24</t>
  </si>
  <si>
    <t>2092/IA/02/080/CV/24</t>
  </si>
  <si>
    <t>15/AIB/CP/COMP/CV/0014</t>
  </si>
  <si>
    <t>FAUZ RAJAB GARWAN</t>
  </si>
  <si>
    <t>1755/IA/02/070/PC/24</t>
  </si>
  <si>
    <t>22/05/PPIA/COMP/PC/0036</t>
  </si>
  <si>
    <t>BONIFACE MUNYAO MARTIN</t>
  </si>
  <si>
    <t>PHENY PLUS INSURANCE AGENCIES</t>
  </si>
  <si>
    <t>3294/IA/02/070/PC/23</t>
  </si>
  <si>
    <t>1943/IA/02/07/PC/22</t>
  </si>
  <si>
    <t>22/05/AL/COMP/PC/0795</t>
  </si>
  <si>
    <t>JUDITH AKOTH OWITI/AL HUSNAIN</t>
  </si>
  <si>
    <t>15-Dec-2022</t>
  </si>
  <si>
    <t>20-Dec-2022</t>
  </si>
  <si>
    <t>3289/IA/02/070/PC/23</t>
  </si>
  <si>
    <t>1049/IA/02/070/PC/24</t>
  </si>
  <si>
    <t>0981/IA/02/07/PC/22</t>
  </si>
  <si>
    <t>13/KSM/CP/COMP/PC/0018</t>
  </si>
  <si>
    <t>SARAH CHIBAI ONDEYO</t>
  </si>
  <si>
    <t>25-Aug-2022</t>
  </si>
  <si>
    <t>29-Apr-2022</t>
  </si>
  <si>
    <t>28-Apr-2023</t>
  </si>
  <si>
    <t>1248/IA/02/07/PC/22</t>
  </si>
  <si>
    <t>15/CIBM/CP/COMP/PC/0539</t>
  </si>
  <si>
    <t>LAKHMAN LALJI PATEL</t>
  </si>
  <si>
    <t>05-Sep-2022</t>
  </si>
  <si>
    <t>31-Aug-2023</t>
  </si>
  <si>
    <t>2966/IA/02/070/PC/22</t>
  </si>
  <si>
    <t>18/CP/ARW/COMP/PC/0031</t>
  </si>
  <si>
    <t>EMBASSY OF THE REPUBLIC OF SERBIA, BENIN DRIVE NO: 1032 RUNDA</t>
  </si>
  <si>
    <t>16-May-2023</t>
  </si>
  <si>
    <t>1195/IA/02/07/PC/22</t>
  </si>
  <si>
    <t>20/CP/IANB/COMP/PC/0194</t>
  </si>
  <si>
    <t>BHUDIA IMPEX LIMITED</t>
  </si>
  <si>
    <t>21-Sep-2022</t>
  </si>
  <si>
    <t>26-Sep-2022</t>
  </si>
  <si>
    <t>06-Aug-2022</t>
  </si>
  <si>
    <t>05-Aug-2023</t>
  </si>
  <si>
    <t>1058/IA/02/07/PC/22</t>
  </si>
  <si>
    <t>22/05/ZM/COMP/PC/0005</t>
  </si>
  <si>
    <t>JARED AYIEKO MOSES/AYAN AUTOMOBILES</t>
  </si>
  <si>
    <t>ZAKE MILELE</t>
  </si>
  <si>
    <t>19-Jun-2022</t>
  </si>
  <si>
    <t>20-May-2022</t>
  </si>
  <si>
    <t>20-Jun-2022</t>
  </si>
  <si>
    <t>1639/IA/02/07/PC/22</t>
  </si>
  <si>
    <t>22/04/LSIB/COMP/PC/0072</t>
  </si>
  <si>
    <t>JAY RAJNIKANT PATEL</t>
  </si>
  <si>
    <t>14-Nov-2022</t>
  </si>
  <si>
    <t>20-Jul-2022</t>
  </si>
  <si>
    <t>0976/IA/01/070/PC/23</t>
  </si>
  <si>
    <t>22/06/PIA/COMP/PC/0003</t>
  </si>
  <si>
    <t>JOYCE NYAMBURA MBURU</t>
  </si>
  <si>
    <t>PRIMARK INSURANCE AGENCY</t>
  </si>
  <si>
    <t>13-Aug-2023</t>
  </si>
  <si>
    <t>27-Feb-2023</t>
  </si>
  <si>
    <t>1583/IA/02/07/PC/22</t>
  </si>
  <si>
    <t>20/CP/IMG/COMP/PC/0103</t>
  </si>
  <si>
    <t>HIRANI GOVIND LALJI</t>
  </si>
  <si>
    <t>05-Nov-2022</t>
  </si>
  <si>
    <t>09-Nov-2022</t>
  </si>
  <si>
    <t>01-Oct-2022</t>
  </si>
  <si>
    <t>30-Sep-2023</t>
  </si>
  <si>
    <t>2947/IA/02/070/PC/22</t>
  </si>
  <si>
    <t>22/05/NIA/COMP/PC/0102</t>
  </si>
  <si>
    <t>LISHAN SYSTEMS LTD</t>
  </si>
  <si>
    <t>08-Jul-2022</t>
  </si>
  <si>
    <t>07-Jul-2023</t>
  </si>
  <si>
    <t>0451/IA/02/07/PC/22</t>
  </si>
  <si>
    <t>21/CP/ADT/COMP/PC/0192</t>
  </si>
  <si>
    <t>MUGUNA ANDU WHOLESALER LTD</t>
  </si>
  <si>
    <t>25-May-2022</t>
  </si>
  <si>
    <t>26-Nov-2021</t>
  </si>
  <si>
    <t>25-Dec-2021</t>
  </si>
  <si>
    <t>0070/IA/02/03/DP/24</t>
  </si>
  <si>
    <t>0848/IA/02/070/PC/24</t>
  </si>
  <si>
    <t>24/02/CIB/070/PC/23091</t>
  </si>
  <si>
    <t>ALBERT KAMAU MWANGI</t>
  </si>
  <si>
    <t>1121/IA/02/070/PC/24</t>
  </si>
  <si>
    <t>21/CP/KIA/COMP/PC/0001</t>
  </si>
  <si>
    <t>RAJEEV DUTT</t>
  </si>
  <si>
    <t>1998/IA/01/070/PC/24</t>
  </si>
  <si>
    <t>24/07/NICK/070/PC/32314</t>
  </si>
  <si>
    <t>EMMANUELLA MUTHIO WAMBUA</t>
  </si>
  <si>
    <t>NICKS INSURANCE AGENCIES</t>
  </si>
  <si>
    <t>0958/IA/01/070/PC/24</t>
  </si>
  <si>
    <t>23/10/A-UT01/070/PC/17987</t>
  </si>
  <si>
    <t>JEFFTER NALIALI MUSUNGU</t>
  </si>
  <si>
    <t>2403/IA/02/080/CV/23</t>
  </si>
  <si>
    <t>22/02/CIB/COMP/CV/0614</t>
  </si>
  <si>
    <t>2566/IA/02/070/PC/23</t>
  </si>
  <si>
    <t>23/02/NM/070/PC/7826</t>
  </si>
  <si>
    <t>KYALO KINYUTU/FARHAN MOTORS LIMITED</t>
  </si>
  <si>
    <t>1832/IA/02/080/CV/23</t>
  </si>
  <si>
    <t>23/02/CIB/080/CV/1553</t>
  </si>
  <si>
    <t>RADHESHYAM TRANSPORT LIMITED</t>
  </si>
  <si>
    <t>29-Nov-2023</t>
  </si>
  <si>
    <t>083/88/10</t>
  </si>
  <si>
    <t>88CO7668207</t>
  </si>
  <si>
    <t>KATHONZWENI SECONDARY SCHOOL</t>
  </si>
  <si>
    <t>Institutional Vehicles</t>
  </si>
  <si>
    <t>0813</t>
  </si>
  <si>
    <t>14-Aug-2010</t>
  </si>
  <si>
    <t>16-Aug-2010</t>
  </si>
  <si>
    <t>01-Jul-2010</t>
  </si>
  <si>
    <t>30-Sep-2010</t>
  </si>
  <si>
    <t>1820/IA/02/070/PC/23</t>
  </si>
  <si>
    <t>23/02/ICKIB/070/PC/4266</t>
  </si>
  <si>
    <t>3368/IA/02/070/PC/23</t>
  </si>
  <si>
    <t>23/02/IMG/070/PC/14919</t>
  </si>
  <si>
    <t>BHAVESH PREMCHAND</t>
  </si>
  <si>
    <t>1768/IA/01/070/PC/24</t>
  </si>
  <si>
    <t>24/07/DESL/070/PC/27023</t>
  </si>
  <si>
    <t>MUTUKU MILULI</t>
  </si>
  <si>
    <t>DESLINNK INSURANCE AGENCY</t>
  </si>
  <si>
    <t>1255/IA/01/070/PC/24</t>
  </si>
  <si>
    <t>24/01/URBA/070/PC/18178</t>
  </si>
  <si>
    <t>BENSON MIAKA NJOMO</t>
  </si>
  <si>
    <t>2978/IA/01/070/PC/22</t>
  </si>
  <si>
    <t>22/01/WEWA/COMP/PC/0099</t>
  </si>
  <si>
    <t>DAVID KABUGO KABUCHO</t>
  </si>
  <si>
    <t>20-May-2023</t>
  </si>
  <si>
    <t>0250/IA/01/07/PC/22</t>
  </si>
  <si>
    <t>22/09/AIRM/COMP/PC/0011</t>
  </si>
  <si>
    <t>WILLIAM MUTAHI IGUANYA</t>
  </si>
  <si>
    <t>AIR MARINE INSURANCE AGENCY LIMITED</t>
  </si>
  <si>
    <t>07-Mar-2022</t>
  </si>
  <si>
    <t>12-Apr-2022</t>
  </si>
  <si>
    <t>08-Feb-2022</t>
  </si>
  <si>
    <t>08-Mar-2022</t>
  </si>
  <si>
    <t>1141/IA/01/070/PC/24</t>
  </si>
  <si>
    <t>24/01/A-HE03/070/PC/24091</t>
  </si>
  <si>
    <t>MWEMA NYAGUTHII MARY</t>
  </si>
  <si>
    <t>HEALTHNEST INSURANCE AGENCY</t>
  </si>
  <si>
    <t>2048/IA/02/070/PC/24</t>
  </si>
  <si>
    <t>23/02/JIA/070/PC/7539</t>
  </si>
  <si>
    <t>PETER GATHECHA KAHUHA</t>
  </si>
  <si>
    <t>3248/IA/02/080/TP/22</t>
  </si>
  <si>
    <t>22/02/DGB/TP/CV/0032</t>
  </si>
  <si>
    <t>IMA HAULIERS LTD</t>
  </si>
  <si>
    <t>07-Oct-2022</t>
  </si>
  <si>
    <t>1673/IA/01/070/PC/24</t>
  </si>
  <si>
    <t>22/09/HEMS/COMP/PC/0018</t>
  </si>
  <si>
    <t>1737/IA/01/070/PC/24</t>
  </si>
  <si>
    <t>21/CBD/JAME/COMP/PC/0012</t>
  </si>
  <si>
    <t>DUNCAN BROWN OLOO</t>
  </si>
  <si>
    <t>1794/IA/01/070/PC/24</t>
  </si>
  <si>
    <t>23/09/SCIN/070/PC/15622</t>
  </si>
  <si>
    <t>BEVALINE KHAYI WEKESA</t>
  </si>
  <si>
    <t>COVER BRIDGE INSURANCE AGENCY</t>
  </si>
  <si>
    <t>2130/IA/02/070/PC/24</t>
  </si>
  <si>
    <t>24/02/RIA/070/PC/37241</t>
  </si>
  <si>
    <t>1418/IA/02/070/PC/24</t>
  </si>
  <si>
    <t>23/02/SEFA/070/PC/9390</t>
  </si>
  <si>
    <t>JOAN CHEPNGENO</t>
  </si>
  <si>
    <t>3303/IA/02/070/PC/23</t>
  </si>
  <si>
    <t>21/CP/CIB/COMP/PC/0511</t>
  </si>
  <si>
    <t>JOYKRISTIN VIDOLA MASINDE</t>
  </si>
  <si>
    <t>08-Oct-2023</t>
  </si>
  <si>
    <t>1447/IA/02/070/PC/24</t>
  </si>
  <si>
    <t>24/05/QPI/070/PC/36746</t>
  </si>
  <si>
    <t>CATHERINE NDUTA KIMANI</t>
  </si>
  <si>
    <t>3352/IA/02/070/PC/23</t>
  </si>
  <si>
    <t>19/CP/CIB/COMP/PC/0354</t>
  </si>
  <si>
    <t>RICHARD ONYIEGO NYAKERI</t>
  </si>
  <si>
    <t>1166/IA/02/070/PC/24</t>
  </si>
  <si>
    <t>23/02/CIB/070/PC/3076</t>
  </si>
  <si>
    <t>NAOMI MUTHONI KARIUKI</t>
  </si>
  <si>
    <t>1442/IA/01/070/PC/24</t>
  </si>
  <si>
    <t>24/07/A-SC01/070/PC/21154</t>
  </si>
  <si>
    <t>GACHAU JAMES MUGI</t>
  </si>
  <si>
    <t>SCOOPERS INSURANCE AGENCY - NAKURU</t>
  </si>
  <si>
    <t>25-May-2024</t>
  </si>
  <si>
    <t>1874/IA/01/070/PC/24</t>
  </si>
  <si>
    <t>24/01/GAC/070/PC/18068</t>
  </si>
  <si>
    <t>RAMENGA MTAALI OSOTSI</t>
  </si>
  <si>
    <t>0027/IA/02/02/CPM/24</t>
  </si>
  <si>
    <t>22/02/NIA/02/CPM/0157</t>
  </si>
  <si>
    <t>JOSEPH WAINAINA NGUGI</t>
  </si>
  <si>
    <t>0003/IA/02/04/F/24</t>
  </si>
  <si>
    <t>22/02/IANB/04/F/0055</t>
  </si>
  <si>
    <t>PREMIER ACADEMY</t>
  </si>
  <si>
    <t>1880/IA/01/070/PC/24</t>
  </si>
  <si>
    <t>24/01/A-EF01/070/PC/37368</t>
  </si>
  <si>
    <t>CHINA PUYA MATERIALS LIMITED</t>
  </si>
  <si>
    <t>1195/IA/01/070/PC/24</t>
  </si>
  <si>
    <t>17/HO/URBA/COMP/PC/0069</t>
  </si>
  <si>
    <t>07-Sep-2025</t>
  </si>
  <si>
    <t>1201/IA/01/070/PC/24</t>
  </si>
  <si>
    <t>24/10/CONN/070/PC/25735</t>
  </si>
  <si>
    <t>ROSALINE WAHITO WANGAI</t>
  </si>
  <si>
    <t>06-Jun-2024</t>
  </si>
  <si>
    <t>1393/IA/01/070/PC/24</t>
  </si>
  <si>
    <t>23/09/SCIN/070/PC/3924</t>
  </si>
  <si>
    <t>ABUBAKAR BASHIR AHMED BAKRI</t>
  </si>
  <si>
    <t>1473/IA/01/070/PC/24</t>
  </si>
  <si>
    <t>20/NK/NWM/COMP/PC/0001</t>
  </si>
  <si>
    <t>RACHAEL NJOKI NG'ANG'A</t>
  </si>
  <si>
    <t>0484/IA/01/070/PC/23</t>
  </si>
  <si>
    <t>22/09/LIB/COMP/PC/0001</t>
  </si>
  <si>
    <t>MERCY KUWONA MAMBEA</t>
  </si>
  <si>
    <t>06-Apr-2023</t>
  </si>
  <si>
    <t>1288/IA/01/070/PC/24</t>
  </si>
  <si>
    <t>24/10/JWS/070/PC/33052</t>
  </si>
  <si>
    <t>MWAI ITUU</t>
  </si>
  <si>
    <t>J W SEAGON AND CO INSURANCE BROKERS (KENYA) LIMITED</t>
  </si>
  <si>
    <t>05-Sep-2025</t>
  </si>
  <si>
    <t>0951/IA/01/070/PC/24</t>
  </si>
  <si>
    <t>14/URBA/HO/COMP/PC/0016</t>
  </si>
  <si>
    <t>MUNYWOKI BENEDICT MUTUKU</t>
  </si>
  <si>
    <t>0408/IA/01/07/PC/21</t>
  </si>
  <si>
    <t>20/LH/IALH/COMP/PC/0019</t>
  </si>
  <si>
    <t>OLIVIA WANJIRU NYAMU</t>
  </si>
  <si>
    <t>04-Sep-2021</t>
  </si>
  <si>
    <t>20-Jan-2022</t>
  </si>
  <si>
    <t>05-Aug-2021</t>
  </si>
  <si>
    <t>05-Sep-2021</t>
  </si>
  <si>
    <t>2413/IA/01/070/PC/22</t>
  </si>
  <si>
    <t>22/06/BOYZ/COMP/PC/0012</t>
  </si>
  <si>
    <t>EMMA WANJIRU MAINA</t>
  </si>
  <si>
    <t>13-Feb-2023</t>
  </si>
  <si>
    <t>10-Jul-2022</t>
  </si>
  <si>
    <t>08-Jun-2023</t>
  </si>
  <si>
    <t>0408/IA/01/070/PC/23</t>
  </si>
  <si>
    <t>23/07/TIM/070/PC/1570</t>
  </si>
  <si>
    <t>CATHERINE WANGUI KIMANI</t>
  </si>
  <si>
    <t>TIMEX INSURANCE AGENCY LIMITED</t>
  </si>
  <si>
    <t>10-May-2023</t>
  </si>
  <si>
    <t>15-Apr-2023</t>
  </si>
  <si>
    <t>1610/IA/02/070/PC/24</t>
  </si>
  <si>
    <t>23/05/AL/070/PC/19934</t>
  </si>
  <si>
    <t>LYNN CHEPKOECH KIMETO/INTERDUNIA</t>
  </si>
  <si>
    <t>21-Dec-2023</t>
  </si>
  <si>
    <t>0012/IA/02/05/PL/24</t>
  </si>
  <si>
    <t>0021/IA/02/03/DP/24</t>
  </si>
  <si>
    <t>13/CP/IANB/03/DP/0030</t>
  </si>
  <si>
    <t>MAHINDER S. MATHAROO, GULBIR SINGH &amp; MALKIT S. MATHARU</t>
  </si>
  <si>
    <t>1944/IA/02/070/PC/23</t>
  </si>
  <si>
    <t>23/02/31168/070/PC/00409</t>
  </si>
  <si>
    <t>MOTORWAYS CONSTRUCTIONS LTD</t>
  </si>
  <si>
    <t>15-Dec-2023</t>
  </si>
  <si>
    <t>07-Jan-2023</t>
  </si>
  <si>
    <t>3104/IA/02/070/PC/22</t>
  </si>
  <si>
    <t>19/CP/IMG/COMP/PC/0086</t>
  </si>
  <si>
    <t>SHASHIKANT VITHALDAS BADIANI</t>
  </si>
  <si>
    <t>0914/IA/CP/08/CV/17</t>
  </si>
  <si>
    <t>13/IANB/CP/COMP/CV/0275</t>
  </si>
  <si>
    <t>MC FRYS LTD</t>
  </si>
  <si>
    <t>08-Apr-2018</t>
  </si>
  <si>
    <t>19-Jul-2018</t>
  </si>
  <si>
    <t>28-Nov-2017</t>
  </si>
  <si>
    <t>27-Nov-2018</t>
  </si>
  <si>
    <t>2401/IA/02/070/PC/22</t>
  </si>
  <si>
    <t>22/02/ADT/COMP/PC/1255</t>
  </si>
  <si>
    <t>MARTIN NJARAMBA WANGECHI/ AHMAD MOTORS LTD</t>
  </si>
  <si>
    <t>18-Sep-2023</t>
  </si>
  <si>
    <t>1663/IA/02/070/PC/24</t>
  </si>
  <si>
    <t>24/02/RIA/070/PC/21951</t>
  </si>
  <si>
    <t>CECILIA NYAKERARIO MRIMA</t>
  </si>
  <si>
    <t>0007/IA/02/06/MC/24</t>
  </si>
  <si>
    <t>24/04/OIB/06/MC/17845</t>
  </si>
  <si>
    <t>SOURCING INTERNATIONAL LTD</t>
  </si>
  <si>
    <t>0257/IA/02/070/PC/24</t>
  </si>
  <si>
    <t>22/CP/NIA/COMP/PC/0017</t>
  </si>
  <si>
    <t>KHYATI SHAH</t>
  </si>
  <si>
    <t>21-Apr-2024</t>
  </si>
  <si>
    <t>2107/IA/02/070/PC/24</t>
  </si>
  <si>
    <t>23/02/IMG/070/PC/10561</t>
  </si>
  <si>
    <t>MUSHABBAR SHAIK C/O REDDINGTON COMPANY</t>
  </si>
  <si>
    <t>1701/IA/02/070/PC/24</t>
  </si>
  <si>
    <t>24/05/PIAG/070/PC/23552</t>
  </si>
  <si>
    <t>BOIT CHERUIYOT CARLOS/HUSSEINS DELIGHT AUTOS</t>
  </si>
  <si>
    <t>1906/IA/02/070/MC/24</t>
  </si>
  <si>
    <t>23/02/IAAL/070/MC/9424</t>
  </si>
  <si>
    <t>SIMRON ENGINNERING LTD</t>
  </si>
  <si>
    <t>2696/IA/02/080/TP/CV/22</t>
  </si>
  <si>
    <t>22/05/AIB2/TP/CV/0028</t>
  </si>
  <si>
    <t>NASSIB K. MUMBO</t>
  </si>
  <si>
    <t>30-Apr-2022</t>
  </si>
  <si>
    <t>29-Apr-2023</t>
  </si>
  <si>
    <t>2588/IA/02/080/CV/22</t>
  </si>
  <si>
    <t>22/02/JIA/COMP/CV/0066</t>
  </si>
  <si>
    <t>NEW WORLD STAINLESS STEEL LIMITED</t>
  </si>
  <si>
    <t>04-Dec-2022</t>
  </si>
  <si>
    <t>0066/IA/01/070/PC/25</t>
  </si>
  <si>
    <t>24/10/A-UT01/070/PC/38439</t>
  </si>
  <si>
    <t>SIMON KARITHI SOLOMON</t>
  </si>
  <si>
    <t>1423/IA/01/070/PC/24</t>
  </si>
  <si>
    <t>23/01/RIS/070/PC/6527</t>
  </si>
  <si>
    <t>CHRISTINE WAIRIMU GATHUMBI</t>
  </si>
  <si>
    <t>RISKSHIELD INSURANCE BROKERS LIMITED</t>
  </si>
  <si>
    <t>1836/IA/01/080/PSV/24</t>
  </si>
  <si>
    <t>24/01/CCB/080/PSV/12024</t>
  </si>
  <si>
    <t>WASHINGTON BOOKER MURIUKI</t>
  </si>
  <si>
    <t>14-Oct-2025</t>
  </si>
  <si>
    <t>1468/IA/02/070/PC/24</t>
  </si>
  <si>
    <t>22/02/IANB/COMP/PC/0061</t>
  </si>
  <si>
    <t>NAIROBI IRONMONGERS LTD</t>
  </si>
  <si>
    <t>27-Feb-2024</t>
  </si>
  <si>
    <t>1006/IA/02/070/PC/24</t>
  </si>
  <si>
    <t>24/02/CIB/070/PC/21964</t>
  </si>
  <si>
    <t>LAHVENS LIMITED</t>
  </si>
  <si>
    <t>0286/IA/01/070/PC/24</t>
  </si>
  <si>
    <t>23/01/SORA/070/PC/16636</t>
  </si>
  <si>
    <t>CHINA RAILWAY SEVENTH GROUP CO . LTD</t>
  </si>
  <si>
    <t>0957/IA/01/070/PC/24</t>
  </si>
  <si>
    <t>22/06/AAI/COMP/PC/0013</t>
  </si>
  <si>
    <t>JEFFLINE MWENDWA MWENDE</t>
  </si>
  <si>
    <t>AA INSURANCE BROKERS LTD</t>
  </si>
  <si>
    <t>21-Aug-2024</t>
  </si>
  <si>
    <t>1086/IA/01/070/PC/24</t>
  </si>
  <si>
    <t>24/01/URBA/070/PC/25488</t>
  </si>
  <si>
    <t>ANNE MUTHONI NDEGWA</t>
  </si>
  <si>
    <t>1392/IA/01/070/PC/24</t>
  </si>
  <si>
    <t>24/01/A-EF01/070/PC/34854</t>
  </si>
  <si>
    <t>CHINA JIANGXI INTERNATIONAL ECONOMIC AND TECHNICAL COOPERATION CO., LTD</t>
  </si>
  <si>
    <t>2100/IA/01/080/CV/24</t>
  </si>
  <si>
    <t>24/07/DESI/080/CV/09906</t>
  </si>
  <si>
    <t>0430/IA/01/070/PC/24</t>
  </si>
  <si>
    <t>22/08/ZIA/COMP/PC/0013</t>
  </si>
  <si>
    <t>JULIUS KIOGORA ARIITHI</t>
  </si>
  <si>
    <t>26-May-2024</t>
  </si>
  <si>
    <t>1731/IA/01/080/PSV/24</t>
  </si>
  <si>
    <t>24/01/CCB/080/PSV/07817</t>
  </si>
  <si>
    <t>ZACHARY ODIWUOR SEWE</t>
  </si>
  <si>
    <t>1945/IA/01/070/PC/24</t>
  </si>
  <si>
    <t>23/07/JKG/070/PC/9646</t>
  </si>
  <si>
    <t>PETER WAWERU KAMAU</t>
  </si>
  <si>
    <t>07-Aug-2025</t>
  </si>
  <si>
    <t>0037/IA/01/070/PC/25</t>
  </si>
  <si>
    <t>24/10/A-SU01/070/PC/38342</t>
  </si>
  <si>
    <t>GIDRAPH MBUGUA GITEMA</t>
  </si>
  <si>
    <t>08-Dec-2025</t>
  </si>
  <si>
    <t>1704/IA/01/070/PC/24</t>
  </si>
  <si>
    <t>24/01/A-HE03/070/PC/30102</t>
  </si>
  <si>
    <t>ALICE WAMBUI MUNENE</t>
  </si>
  <si>
    <t>19-Jul-2025</t>
  </si>
  <si>
    <t>1367/IA/01/070/PC/24</t>
  </si>
  <si>
    <t>24/06/TOVY/070/PC/19157</t>
  </si>
  <si>
    <t>MARY WANGARI GIOCHE</t>
  </si>
  <si>
    <t>TOVY CONSULTANTS AND INSURANCE AGENCY</t>
  </si>
  <si>
    <t>0356/IA/01/070/PC/24</t>
  </si>
  <si>
    <t>23/09/SCIN/070/PC/3213</t>
  </si>
  <si>
    <t>CHINTAN KUMAR BALLOLLI</t>
  </si>
  <si>
    <t>1672/IA/01/070/PC/24</t>
  </si>
  <si>
    <t>23/10/88372/070/PC/10614</t>
  </si>
  <si>
    <t>JAMES KANINI KARIUKI</t>
  </si>
  <si>
    <t>MALMITCH INSURANCE AGENCY</t>
  </si>
  <si>
    <t>1515/IA/01/070/PC/24</t>
  </si>
  <si>
    <t>24/07/MONF/070/PC/23028</t>
  </si>
  <si>
    <t>SAMUEL GITHIOMI KIMOTHO</t>
  </si>
  <si>
    <t>MONFORT INSURANCE AGENCY</t>
  </si>
  <si>
    <t>0820/IA/02/070/PC/24</t>
  </si>
  <si>
    <t>24/02/IANB/070/PC/29534</t>
  </si>
  <si>
    <t>BENARD MICHAEL AYOO OCHIENG</t>
  </si>
  <si>
    <t>11-Jul-2025</t>
  </si>
  <si>
    <t>2113/IA/02/070/PC/24</t>
  </si>
  <si>
    <t>23/02/CVM/070/PC/3709</t>
  </si>
  <si>
    <t>UNITED ENGINEERING SUPPLIES LTD.</t>
  </si>
  <si>
    <t>1679/IA/02/070/PC/24</t>
  </si>
  <si>
    <t>24/02/IMA/070/PC/18928</t>
  </si>
  <si>
    <t>CAROLINE HIUKO KARUGU</t>
  </si>
  <si>
    <t>3302/IA/02/070/PC/23</t>
  </si>
  <si>
    <t>1953/IA/02/070/PC/24</t>
  </si>
  <si>
    <t>24/05/AL/070/PC/30739</t>
  </si>
  <si>
    <t>KENETH MUEMA NDUSO</t>
  </si>
  <si>
    <t>1859/IA/02/080/TP/24</t>
  </si>
  <si>
    <t>24/02/DGB/080/TP/11589</t>
  </si>
  <si>
    <t>1328/IA/02/070/PC/24</t>
  </si>
  <si>
    <t>16/CIBM/CP/COMP/PC/0081</t>
  </si>
  <si>
    <t>0894/IA/02/080/CV/24</t>
  </si>
  <si>
    <t>24/02/DGB/080/CV/10495</t>
  </si>
  <si>
    <t>1620/IA/02/070/PC/24</t>
  </si>
  <si>
    <t>23/02/RIA/070/PC/8035</t>
  </si>
  <si>
    <t>CATHERINE JEPCHUMBA CHELAGAT</t>
  </si>
  <si>
    <t>16-Jul-2025</t>
  </si>
  <si>
    <t>036/IA/HO/11/EL/18</t>
  </si>
  <si>
    <t>9100886</t>
  </si>
  <si>
    <t>23-Jan-2016</t>
  </si>
  <si>
    <t>28-May-2018</t>
  </si>
  <si>
    <t>19-Jan-2016</t>
  </si>
  <si>
    <t>18-Jan-2017</t>
  </si>
  <si>
    <t>1930/IA/02/070/PC/24</t>
  </si>
  <si>
    <t>15/IANB/CP/COMP/PC/0393</t>
  </si>
  <si>
    <t>JAYESH DEVCHAND KACHRA SHAH</t>
  </si>
  <si>
    <t>1412/IA/01/080/CV/24</t>
  </si>
  <si>
    <t>24/06/A-AP01/080/CV/09134</t>
  </si>
  <si>
    <t>MICHAEL GITAU MBOTHI</t>
  </si>
  <si>
    <t>APF INSURANCE AGENCY LIMITED</t>
  </si>
  <si>
    <t>004/IA/HO/11/WIB/18</t>
  </si>
  <si>
    <t>17/HO/KNSN/11/WIB/0025</t>
  </si>
  <si>
    <t>09-Jan-2018</t>
  </si>
  <si>
    <t>07-Feb-2018</t>
  </si>
  <si>
    <t>2068/IA/01/080/PSV/24</t>
  </si>
  <si>
    <t>24/01/CCB/080/PSV/09390</t>
  </si>
  <si>
    <t xml:space="preserve">MOGIRE OBUYA CALLEB </t>
  </si>
  <si>
    <t>1629/IA/02/070/PC/24</t>
  </si>
  <si>
    <t>24/05/AL/070/PC/36306</t>
  </si>
  <si>
    <t>ANN WAITHERA NJUGUNA/AL SIDDIQUE</t>
  </si>
  <si>
    <t>1613/IA/02/070/PC/24</t>
  </si>
  <si>
    <t>24/02/IMG/070/PC/28472</t>
  </si>
  <si>
    <t xml:space="preserve">JASWANSTI KALYAN VIRJI SIYANI </t>
  </si>
  <si>
    <t>1408/IA/02/070/PC/24</t>
  </si>
  <si>
    <t>24/05/AL/070/PC/30879</t>
  </si>
  <si>
    <t>DICKSON GICHIA WAINANA</t>
  </si>
  <si>
    <t>1792/IA/02/070/PC/24</t>
  </si>
  <si>
    <t>23/02/CIB/070/PC/13196</t>
  </si>
  <si>
    <t>PETER MUEMA MUTEMI</t>
  </si>
  <si>
    <t>09-Oct-2025</t>
  </si>
  <si>
    <t>1692/IA/02/070/PC/24</t>
  </si>
  <si>
    <t>17/CP/CIBM/COMP/PC/0282</t>
  </si>
  <si>
    <t>PRADEEP MEGHJI DODHIA</t>
  </si>
  <si>
    <t>1829/IA/02/070/PC/24</t>
  </si>
  <si>
    <t>23/02/CIB/070/PC/4734</t>
  </si>
  <si>
    <t>RAVI AJITKUMAR SHAH</t>
  </si>
  <si>
    <t>1347/IA/02/080/CV/24</t>
  </si>
  <si>
    <t>18/CP/CIBM/COMP/CV/0138</t>
  </si>
  <si>
    <t>KURNAV ALUMINIUM ENTERPRISES LTD</t>
  </si>
  <si>
    <t>1212/IA/02/070/PC/24</t>
  </si>
  <si>
    <t>24/02/CIB/070/PC/21208</t>
  </si>
  <si>
    <t>JOB MBUGUA NDUNGU</t>
  </si>
  <si>
    <t>1376/IA/02/070/PC/24</t>
  </si>
  <si>
    <t>24/05/AL/070/PC/31357</t>
  </si>
  <si>
    <t>ADAR YUSSUF IBRAHIM</t>
  </si>
  <si>
    <t>1511/IA/02/070/PC/24</t>
  </si>
  <si>
    <t>24/05/AL/070/PC/34282</t>
  </si>
  <si>
    <t>HASSAN GOLICHA DENGE</t>
  </si>
  <si>
    <t>2952/IA/02/070/PC/23</t>
  </si>
  <si>
    <t>23/02/SIA/070/PC/10536</t>
  </si>
  <si>
    <t>AUTONATION CARS LIMITED</t>
  </si>
  <si>
    <t>12-May-2024</t>
  </si>
  <si>
    <t>3279/IA/02/070/PC/23</t>
  </si>
  <si>
    <t>22/02/SIA/COMP/PC/0122</t>
  </si>
  <si>
    <t>SAMMY NETTO LORD</t>
  </si>
  <si>
    <t>24-Oct-2023</t>
  </si>
  <si>
    <t>0513/IA/02/070/PC/24</t>
  </si>
  <si>
    <t>19/CP/RIA/COMP/PC/0030</t>
  </si>
  <si>
    <t>SHARON MWONGELI</t>
  </si>
  <si>
    <t>3382/IA/02/070/PC/23</t>
  </si>
  <si>
    <t>23/02/RIA/070/PC/16070</t>
  </si>
  <si>
    <t>VARSHA RAVJI</t>
  </si>
  <si>
    <t>1689/IA/02/07/PC/22</t>
  </si>
  <si>
    <t>19/KS/KSM/COMP/PC/0022</t>
  </si>
  <si>
    <t>PETER AGGREY OTIENO</t>
  </si>
  <si>
    <t>22-Nov-2022</t>
  </si>
  <si>
    <t>29-Jul-2022</t>
  </si>
  <si>
    <t>1236/IA/02/07/PC/22</t>
  </si>
  <si>
    <t>22/04/KSM/COMP/PC/0006</t>
  </si>
  <si>
    <t>GEORGE OUMA OKUMU</t>
  </si>
  <si>
    <t>14-Apr-2022</t>
  </si>
  <si>
    <t>16-Feb-2022</t>
  </si>
  <si>
    <t>15-Apr-2022</t>
  </si>
  <si>
    <t>1110/IA/02/070/PC/24</t>
  </si>
  <si>
    <t>24/05/AL/070/PC/29612</t>
  </si>
  <si>
    <t>OTIENO WILFEDRICK WAYAKHA</t>
  </si>
  <si>
    <t>0303/IA/02/070/PC/24</t>
  </si>
  <si>
    <t>19/CP/IANB/COMP/PC/0012</t>
  </si>
  <si>
    <t>SHISHIR SURYAKANT GOR</t>
  </si>
  <si>
    <t>0938/IA/01/070/PC/24</t>
  </si>
  <si>
    <t>24/07/DESI/070/PC/2023</t>
  </si>
  <si>
    <t>AVRON K DHILLON</t>
  </si>
  <si>
    <t>2039/IA/01/070/PC/24</t>
  </si>
  <si>
    <t>24/09/SCIN/070/PC/22698</t>
  </si>
  <si>
    <t>EVERETT JEPCHUMBA</t>
  </si>
  <si>
    <t>1912/IA/01/070/PC/24</t>
  </si>
  <si>
    <t>24/06/MILH/070/PC/26394</t>
  </si>
  <si>
    <t>NOBERT OCHIENG WERE</t>
  </si>
  <si>
    <t>0580/IA/01/07/PC/21</t>
  </si>
  <si>
    <t>21/LH/JAME/COMP/PC/0001</t>
  </si>
  <si>
    <t>DANCAN BROWN OLOO/ FRANSISCAR ANDELE ONGAYA</t>
  </si>
  <si>
    <t>30-Aug-2021</t>
  </si>
  <si>
    <t>15-Aug-2022</t>
  </si>
  <si>
    <t>01-Aug-2021</t>
  </si>
  <si>
    <t>31-Aug-2021</t>
  </si>
  <si>
    <t>2832/IA/01/070/TP/22</t>
  </si>
  <si>
    <t>22/01/MKH/TP/PC/0014</t>
  </si>
  <si>
    <t>KENNEDY MWIRIGI BIKURI</t>
  </si>
  <si>
    <t>23-May-2022</t>
  </si>
  <si>
    <t>22-May-2023</t>
  </si>
  <si>
    <t>1396/IA/01/070/PC/24</t>
  </si>
  <si>
    <t>24/06/MILH/070/PC/35783</t>
  </si>
  <si>
    <t>DOREEN JELAGAT KUTO</t>
  </si>
  <si>
    <t>10-Oct-2025</t>
  </si>
  <si>
    <t>2015/IA/02/070/PC/24</t>
  </si>
  <si>
    <t>18/CP/SEFA/COMP/PC/0002</t>
  </si>
  <si>
    <t>JULIUS PHARES NDUATI</t>
  </si>
  <si>
    <t>1338/IA/02/070/PC/23</t>
  </si>
  <si>
    <t>22/CP/SIA/COMP/PC/0001</t>
  </si>
  <si>
    <t>PATRICK WACHIRA NDEGWA</t>
  </si>
  <si>
    <t>1349/IA/02/070/PC/24</t>
  </si>
  <si>
    <t>23/05/AL/070/PC/18795</t>
  </si>
  <si>
    <t>WILSON NGURE KORI/INTERDUNIA</t>
  </si>
  <si>
    <t>2067/IA/02/080/CV/24</t>
  </si>
  <si>
    <t>23/02/NM/080/CV/00117</t>
  </si>
  <si>
    <t>KEN PLUMBERS LIMITED</t>
  </si>
  <si>
    <t>0057/IA/02/070/PC/25</t>
  </si>
  <si>
    <t>2149/IA/02/080/CV/24</t>
  </si>
  <si>
    <t>24/02/IMA/080/CV/08720</t>
  </si>
  <si>
    <t>1427/IA/02/080/CV/24</t>
  </si>
  <si>
    <t>0214/IA/HO/07/PC/21</t>
  </si>
  <si>
    <t>21/LH/IALH/TP/PC/0001</t>
  </si>
  <si>
    <t>LYDIA KAMAU</t>
  </si>
  <si>
    <t>25-Jun-2021</t>
  </si>
  <si>
    <t>10-Aug-2021</t>
  </si>
  <si>
    <t>05-May-2021</t>
  </si>
  <si>
    <t>04-May-2022</t>
  </si>
  <si>
    <t>0006/IA/01/09/GPA/24</t>
  </si>
  <si>
    <t>24/01/AMRO/09/GPA/00164</t>
  </si>
  <si>
    <t>0086/IA/02/11/WIB/23</t>
  </si>
  <si>
    <t>18-Jul-2023</t>
  </si>
  <si>
    <t>1227/IA/02/070/PC/24</t>
  </si>
  <si>
    <t>24/02/BIB/070/PC/23679</t>
  </si>
  <si>
    <t>CAROLYNE WANJIRU KAMAU</t>
  </si>
  <si>
    <t>0009/IA/02/10/AR/25</t>
  </si>
  <si>
    <t>11/IA/10/AR/0090</t>
  </si>
  <si>
    <t>0387/IA/01/08/PSV/22</t>
  </si>
  <si>
    <t>22/CBD/HOLI/COMP/PSV/0001</t>
  </si>
  <si>
    <t>HOLIDAY CARS &amp; TOURS LIMITED</t>
  </si>
  <si>
    <t>HOLIDAY INSURANCE AGENTS</t>
  </si>
  <si>
    <t>16-May-2022</t>
  </si>
  <si>
    <t>11-Jan-2022</t>
  </si>
  <si>
    <t>03-Oct-2022</t>
  </si>
  <si>
    <t>2200/IA/02/070/PC/24</t>
  </si>
  <si>
    <t>19/CP/CIB/COMP/PC/0143</t>
  </si>
  <si>
    <t>ANIKET ANIL MANDEVIA</t>
  </si>
  <si>
    <t>2495/IA/01/070/PC/24</t>
  </si>
  <si>
    <t>23/01/URBA/070/PC/13515</t>
  </si>
  <si>
    <t>JAMES MWANGI MAINA</t>
  </si>
  <si>
    <t>12-Oct-2025</t>
  </si>
  <si>
    <t>1936/IA/01/07/PC/22</t>
  </si>
  <si>
    <t>22/01/TLL/COMP/PC/0009</t>
  </si>
  <si>
    <t>LUCY WANGUI WAWERU</t>
  </si>
  <si>
    <t>TALLY INSURANCE AGENCY LIMITED</t>
  </si>
  <si>
    <t>15-Jul-2022</t>
  </si>
  <si>
    <t>16-Jun-2022</t>
  </si>
  <si>
    <t>16-Jul-2022</t>
  </si>
  <si>
    <t>0043/IA/01/080/PSV/25</t>
  </si>
  <si>
    <t>25/01/CCB/080/PSV/14312</t>
  </si>
  <si>
    <t>DAMARIS NGINA KIMANZI</t>
  </si>
  <si>
    <t>2319/IA/01/070/PC/22</t>
  </si>
  <si>
    <t>21/HO/WEWA/COMP/PC/0019</t>
  </si>
  <si>
    <t>RONALD KIPKOECH RUTTO</t>
  </si>
  <si>
    <t>EDITH WAHU</t>
  </si>
  <si>
    <t>25-Nov-2022</t>
  </si>
  <si>
    <t>24-Nov-2023</t>
  </si>
  <si>
    <t>1781/IA/01/07/PC/22</t>
  </si>
  <si>
    <t>22/KT/HEMS/COMP/PC/0006</t>
  </si>
  <si>
    <t>MARGARET CYNTHIA WAFULA</t>
  </si>
  <si>
    <t>06-Feb-2022</t>
  </si>
  <si>
    <t>08-Jan-2022</t>
  </si>
  <si>
    <t>07-Feb-2022</t>
  </si>
  <si>
    <t>0041/IA/02/070/PC/25</t>
  </si>
  <si>
    <t>0017/IA/02/070/PC/25</t>
  </si>
  <si>
    <t>24/02/KEIB/070/PC/20354</t>
  </si>
  <si>
    <t>MERCY NYOKABI MUTHONI</t>
  </si>
  <si>
    <t>0527/IA/02/070/PC/23</t>
  </si>
  <si>
    <t>22/EL/SBIAK/COMP/PC/0003</t>
  </si>
  <si>
    <t>JUMBA AGGREY ANAYA</t>
  </si>
  <si>
    <t>26-May-2023</t>
  </si>
  <si>
    <t>30-May-2023</t>
  </si>
  <si>
    <t>03-Jan-2023</t>
  </si>
  <si>
    <t>0699/IA/02/070/PC/23</t>
  </si>
  <si>
    <t>21/CP/IANB/COMP/PC/0043</t>
  </si>
  <si>
    <t>THE LAZIZI PREMIERE HOTEL LTD/ CROWN PLAZA NAIROBI AIRPORT/ IHG HOTELS LIMITED(MOTOR)</t>
  </si>
  <si>
    <t>05-Jul-2023</t>
  </si>
  <si>
    <t>0056/IA/02/070/PC/25</t>
  </si>
  <si>
    <t>18/CP/CIBM/COMP/PC/0261</t>
  </si>
  <si>
    <t>2270/IA/02/070/PC/24</t>
  </si>
  <si>
    <t>24/05/AL/070/PC/28683</t>
  </si>
  <si>
    <t>ELIJAH MULEI WAMBUA / NIPPON IMPORTS</t>
  </si>
  <si>
    <t>24-May-2025</t>
  </si>
  <si>
    <t>2220/IA/02/070/PC/24</t>
  </si>
  <si>
    <t>21/CP/CIB/COMP/PC/0500</t>
  </si>
  <si>
    <t>ENDEAVOUR CREDIT LIMITED</t>
  </si>
  <si>
    <t>2165/IA/02/080/CV/24</t>
  </si>
  <si>
    <t>14/IANB/CP/COMP/CV/0339</t>
  </si>
  <si>
    <t>KOMAL MANUFACTURERS LIMITED</t>
  </si>
  <si>
    <t>13-Oct-2025</t>
  </si>
  <si>
    <t>0844/IA/02/07/PC/22</t>
  </si>
  <si>
    <t>22/02/SEFA/COMP/PC/0030</t>
  </si>
  <si>
    <t>REBECCA AWOUR OLUOCH</t>
  </si>
  <si>
    <t>01-Apr-2022</t>
  </si>
  <si>
    <t>1904/IA/01/070/PC/24</t>
  </si>
  <si>
    <t>24/01/URBA/070/PC/30120</t>
  </si>
  <si>
    <t>TRUTH EMPIRE HOLDINGS LTD</t>
  </si>
  <si>
    <t>18-Jul-2025</t>
  </si>
  <si>
    <t>0068/IA/02/070/PC/25</t>
  </si>
  <si>
    <t>25/05/AL/070/PC/42536</t>
  </si>
  <si>
    <t>AUGUSTINE MURIITHI GACHARIA</t>
  </si>
  <si>
    <t>26-Mar-2024</t>
  </si>
  <si>
    <t>2410/IA/02/070/PC/24</t>
  </si>
  <si>
    <t>24/02/IANB/070/PC/36337</t>
  </si>
  <si>
    <t>GENEPLUS GLOBAL LIMITED</t>
  </si>
  <si>
    <t>21-Oct-2025</t>
  </si>
  <si>
    <t>3358/IA/01/080/CV/23</t>
  </si>
  <si>
    <t>21/HO/BENJ/COMP/CV/0006</t>
  </si>
  <si>
    <t>CHRISTINE MULEE MUEMA</t>
  </si>
  <si>
    <t>BENJAMIN MULI NZUKI</t>
  </si>
  <si>
    <t>0069/IA/02/04/F/23</t>
  </si>
  <si>
    <t>23/02/MHT/04/F/00991</t>
  </si>
  <si>
    <t>ATMUS ENTERPRISES LTD</t>
  </si>
  <si>
    <t>0136/IA/02/06/MC/24</t>
  </si>
  <si>
    <t>24/02/RIA/06/MC/28886</t>
  </si>
  <si>
    <t>2486/IA/02/070/PC/24</t>
  </si>
  <si>
    <t>18/CP/CIBM/COMP/PC/0251</t>
  </si>
  <si>
    <t>ISMAIL IBRAHIM KARMALI</t>
  </si>
  <si>
    <t>0105/IA/02/06/MC/24</t>
  </si>
  <si>
    <t>24/02/RIA/06/MC/32601</t>
  </si>
  <si>
    <t>0112/IA/02/06/MC/24</t>
  </si>
  <si>
    <t>24/02/CIB/06/MC/32539</t>
  </si>
  <si>
    <t>1200/IA/01/070/PC/24</t>
  </si>
  <si>
    <t>23/01/URBA/070/PC/00439</t>
  </si>
  <si>
    <t>MUSOMBA MUTUA</t>
  </si>
  <si>
    <t>1743/IA/01/070/PC/24</t>
  </si>
  <si>
    <t>24/10/A-PR01/070/PC/37591</t>
  </si>
  <si>
    <t>ANN WANJIRA THUKU</t>
  </si>
  <si>
    <t>3152/IA/01/080/PSV/23</t>
  </si>
  <si>
    <t>23/01/89687/080/PSV/04559</t>
  </si>
  <si>
    <t>PAUL NGUGI NJOKA</t>
  </si>
  <si>
    <t>3315/IA/01/070/PC/23</t>
  </si>
  <si>
    <t>22/06/JAME/COMP/PC/0056</t>
  </si>
  <si>
    <t>ERICK OMONDI KIOKO</t>
  </si>
  <si>
    <t>11-Dec-2023</t>
  </si>
  <si>
    <t>0061/IA/01/03/DP/24</t>
  </si>
  <si>
    <t>23/09/A-MP01/03/DP/02075</t>
  </si>
  <si>
    <t>IRENE AKOTH ASADHO</t>
  </si>
  <si>
    <t>14-Sep-2025</t>
  </si>
  <si>
    <t>0009/IA/02/04/F/24</t>
  </si>
  <si>
    <t>14/CP/RIA/04/F/0020</t>
  </si>
  <si>
    <t>NILKANTH ENTERPRISES (K) LIMITED</t>
  </si>
  <si>
    <t>1232/IA/01/070/PC/24</t>
  </si>
  <si>
    <t>23/01/MICA/070/PC/15318</t>
  </si>
  <si>
    <t>FLORENCE WANGECHI NDUNG'U</t>
  </si>
  <si>
    <t>MICKEN AGENCY</t>
  </si>
  <si>
    <t>0803/IA/01/070/PC/24</t>
  </si>
  <si>
    <t>0930/IA/02/08/CV/21</t>
  </si>
  <si>
    <t>21/CP/DGB/TP/CV/0008</t>
  </si>
  <si>
    <t>SWAN CARRIERS LIMITED</t>
  </si>
  <si>
    <t>14-Jan-2022</t>
  </si>
  <si>
    <t>01-Jul-2021</t>
  </si>
  <si>
    <t>30-Jun-2022</t>
  </si>
  <si>
    <t>1484/IA/02/070/PC/23</t>
  </si>
  <si>
    <t>23/02/IAAL/070/PC/00281</t>
  </si>
  <si>
    <t>ABBAS ALIHUSSEIN ESMAIL</t>
  </si>
  <si>
    <t>19-Oct-2023</t>
  </si>
  <si>
    <t>0856/IA/02/070/PC/24</t>
  </si>
  <si>
    <t>18/CP/IANB/COMP/PC/0462</t>
  </si>
  <si>
    <t>CHARLES K. MWANIKI</t>
  </si>
  <si>
    <t>0540/IA/02/080/CV/24</t>
  </si>
  <si>
    <t>24/02/CIB/080/CV/08612</t>
  </si>
  <si>
    <t>BINICO ENTERPRISES LTD</t>
  </si>
  <si>
    <t>1946/IA/01/080/PSV/24</t>
  </si>
  <si>
    <t>24/01/CCB/080/PSV/10257</t>
  </si>
  <si>
    <t>PAUL KIBERA</t>
  </si>
  <si>
    <t>0014/IA/01/070/PC/25</t>
  </si>
  <si>
    <t>23/07/A-PR04/070/PC/17313</t>
  </si>
  <si>
    <t>JOSPHINE WAMBUI KIARI</t>
  </si>
  <si>
    <t>NJOEVA INSURANCE AGENCY</t>
  </si>
  <si>
    <t>1850/IA/02/070/PC/24</t>
  </si>
  <si>
    <t>23/02/RIA/070/PC/8405</t>
  </si>
  <si>
    <t>PATRICK LUSIJI KOMBE</t>
  </si>
  <si>
    <t>0915/IA/01/070/PC/24</t>
  </si>
  <si>
    <t>23/06/JAME/070/PC/3891</t>
  </si>
  <si>
    <t>ISAAC KARIUKI WANJAU</t>
  </si>
  <si>
    <t>0116/IA/02/070/PC/25</t>
  </si>
  <si>
    <t>25/05/CIA/070/PC/45131</t>
  </si>
  <si>
    <t>DORCA MATINDE MASESE/WAZIR AUTO</t>
  </si>
  <si>
    <t>1957/IA/02/070/PC/24</t>
  </si>
  <si>
    <t>20/EL/ELD/COMP/PC/0003</t>
  </si>
  <si>
    <t>IDA CHEROP KOUSIR</t>
  </si>
  <si>
    <t>INTERLINK BETA INSURANCE AGENCY - ELD</t>
  </si>
  <si>
    <t>2124/IA/01/070/PC/24</t>
  </si>
  <si>
    <t>24/01/A-EF01/070/PC/36764</t>
  </si>
  <si>
    <t>1788/IA/02/080/CV/24</t>
  </si>
  <si>
    <t>22/04/OIB/COMP/CV/0029</t>
  </si>
  <si>
    <t>GURPREET SINGH BRAR</t>
  </si>
  <si>
    <t>2031/IA/01/080/PSV/24</t>
  </si>
  <si>
    <t>23/01/CCB/080/PSV/05420</t>
  </si>
  <si>
    <t>MOHAMED SHEE MOHAMED</t>
  </si>
  <si>
    <t>0713/IA/02/080/TP/23</t>
  </si>
  <si>
    <t>23/02/CIB/080/TP/2497</t>
  </si>
  <si>
    <t>0739/IA/02/080/TP/24</t>
  </si>
  <si>
    <t>16/KS/OIB/TP/CV/0018</t>
  </si>
  <si>
    <t>JRS SYSTEMS LTD</t>
  </si>
  <si>
    <t>13-May-2024</t>
  </si>
  <si>
    <t>1576/IA/02/07/PC/22</t>
  </si>
  <si>
    <t>22/05/BIMA/COMP/PC/0014</t>
  </si>
  <si>
    <t>IBRAHIM MAKANGA MWANYIKA</t>
  </si>
  <si>
    <t>BIMAZONE INSURANCE AGENCY LIMITED</t>
  </si>
  <si>
    <t>08-Nov-2022</t>
  </si>
  <si>
    <t>05-Jun-2022</t>
  </si>
  <si>
    <t>04-Jul-2022</t>
  </si>
  <si>
    <t>2335/IA/02/070/PC/24</t>
  </si>
  <si>
    <t>24/02/UIBL/070/PC/38006</t>
  </si>
  <si>
    <t>HYDRO BUILD LTD</t>
  </si>
  <si>
    <t>15-Dec-2024</t>
  </si>
  <si>
    <t>14-Dec-2025</t>
  </si>
  <si>
    <t>2642/IA/02/070/PC/24</t>
  </si>
  <si>
    <t>24/05/AL/070/PC/38151</t>
  </si>
  <si>
    <t>ONCHOKE DENNIS AGATA/AL-HUSNAIN MOTORS LTD</t>
  </si>
  <si>
    <t>0006/IA/02/070/PC/25</t>
  </si>
  <si>
    <t>2016/IA/01/070/PC/24</t>
  </si>
  <si>
    <t>24/06/94713/070/PC/35751</t>
  </si>
  <si>
    <t>SABINA MUTHONI GATHOGO</t>
  </si>
  <si>
    <t>FIRM GRIP INSURANCE AGENCY</t>
  </si>
  <si>
    <t>07-Oct-2025</t>
  </si>
  <si>
    <t>2535/IA/01/080/PSV/24</t>
  </si>
  <si>
    <t>23/01/CCB/080/PSV/05204</t>
  </si>
  <si>
    <t>GORDON OTIENO ONALO</t>
  </si>
  <si>
    <t>19-Nov-2025</t>
  </si>
  <si>
    <t>0191/IA/01/080/PSV/25</t>
  </si>
  <si>
    <t>23/01/A-OP01/080/PSV/1326</t>
  </si>
  <si>
    <t>EUNICE KARWIRWA NKANATA</t>
  </si>
  <si>
    <t>05-Mar-2026</t>
  </si>
  <si>
    <t>0117/IA/01/070/PC/25</t>
  </si>
  <si>
    <t>22/01/URBA/COMP/PC/0142</t>
  </si>
  <si>
    <t>SUSAN KARIMI MIRITI</t>
  </si>
  <si>
    <t>09-Sep-2025</t>
  </si>
  <si>
    <t>3241/IA/01/070/PC/22</t>
  </si>
  <si>
    <t>22/06/DNW/COMP/PC/0002</t>
  </si>
  <si>
    <t>JUDITH BETTY AYUMA MUKOYA</t>
  </si>
  <si>
    <t>DANIEL NDIRANGU WAUTHI</t>
  </si>
  <si>
    <t>16-Aug-2023</t>
  </si>
  <si>
    <t>0287/IA/01/080/PSV/24</t>
  </si>
  <si>
    <t>24/01/CCB/080/PSV/08429</t>
  </si>
  <si>
    <t xml:space="preserve">ELIJAH MOSONGO OGENDI </t>
  </si>
  <si>
    <t>2318/IA/01/070/PC/24</t>
  </si>
  <si>
    <t>23/01/AIA/070/PC/6642</t>
  </si>
  <si>
    <t>2599/IA/02/080/CV/23</t>
  </si>
  <si>
    <t>14/RUS/CP/COMP/CV/0002</t>
  </si>
  <si>
    <t>WAMU INVESTMENT LTD</t>
  </si>
  <si>
    <t>RUSSET INSURANCE AGENCY</t>
  </si>
  <si>
    <t>1966/IA/02/080/CV/24</t>
  </si>
  <si>
    <t>1674/IA/02/070/PC/24</t>
  </si>
  <si>
    <t>24/05/AL/070/PC/31316</t>
  </si>
  <si>
    <t>JOHN KINYANJUI KIARIE</t>
  </si>
  <si>
    <t>0144/IA/CP/11/WIB/21</t>
  </si>
  <si>
    <t>10/IA/11/WIB/0252</t>
  </si>
  <si>
    <t>09-Dec-2021</t>
  </si>
  <si>
    <t>14-Dec-2021</t>
  </si>
  <si>
    <t>30-Jul-2022</t>
  </si>
  <si>
    <t>0072/IA/02/10/FG/24</t>
  </si>
  <si>
    <t>15/CP/CIB/10/FG/0126</t>
  </si>
  <si>
    <t>SAI UNIVERSAL SUPPLIES LTD</t>
  </si>
  <si>
    <t>1741/IA/02/070/PC/24</t>
  </si>
  <si>
    <t>20/CP/CIB/COMP/PC/0173</t>
  </si>
  <si>
    <t>NAHEEDA MAHENDI KARMALI</t>
  </si>
  <si>
    <t>0428/IA/01/11/WIB/23</t>
  </si>
  <si>
    <t>23/01/URBA/11/WIB/02058</t>
  </si>
  <si>
    <t>THIRD ENGINEERING BUREAU OF CCCC/KENHA</t>
  </si>
  <si>
    <t>0035/IA/02/070/PC/25</t>
  </si>
  <si>
    <t>22/02/CIB/COMP/PC/0091</t>
  </si>
  <si>
    <t>NIMESH SHAH</t>
  </si>
  <si>
    <t>0598/IA/01/08/CV/21</t>
  </si>
  <si>
    <t>17/HO/URBA/COMP/CV/0076</t>
  </si>
  <si>
    <t>20-Sep-2022</t>
  </si>
  <si>
    <t>24-Sep-2022</t>
  </si>
  <si>
    <t>29-Sep-2021</t>
  </si>
  <si>
    <t>2223/IA/02/070/PC/24</t>
  </si>
  <si>
    <t>20/CP/CIB/COMP/PC/0329</t>
  </si>
  <si>
    <t>APEX STEEL LIMITED - NAIROBI DIVISION</t>
  </si>
  <si>
    <t>0421/IA/02/11/WIBP/23</t>
  </si>
  <si>
    <t>21/CP/CIB/11/WIBP/0425</t>
  </si>
  <si>
    <t>2254/IA/02/070/PC/24</t>
  </si>
  <si>
    <t>0115/IA/02/06/MC/24</t>
  </si>
  <si>
    <t>24/02/CIB/06/MC/26222</t>
  </si>
  <si>
    <t>1747/IA/02/070/PC/24</t>
  </si>
  <si>
    <t>24/05/AL/070/PC/38849</t>
  </si>
  <si>
    <t>MERCY LANEK GATU/HINA TRADING LTD</t>
  </si>
  <si>
    <t>1476/IA/02/070/PC/24</t>
  </si>
  <si>
    <t>24/05/AL/070/PC/36969</t>
  </si>
  <si>
    <t>MICAH GISORE NYAMONGO</t>
  </si>
  <si>
    <t>26-Apr-2025</t>
  </si>
  <si>
    <t>0032/IA/02/04/F/23</t>
  </si>
  <si>
    <t>22/KS/OIB/04/F/0007</t>
  </si>
  <si>
    <t>KENSTAR PLASTIC INDUSTRIES LTD</t>
  </si>
  <si>
    <t>07-Dec-2023</t>
  </si>
  <si>
    <t>0001/IA/02/09/GPA/25</t>
  </si>
  <si>
    <t>0863/IA/02/070/PC/24</t>
  </si>
  <si>
    <t>23/02/CIB/070/PC/5914</t>
  </si>
  <si>
    <t>IMTIAZ KHALIL REHMAN MAJID</t>
  </si>
  <si>
    <t>0055/IA/02/02/CAR/24</t>
  </si>
  <si>
    <t>21/CP/NM/02/CAR/0181</t>
  </si>
  <si>
    <t>ARYAN LTD / AQUA FOOTPRINTS LTD</t>
  </si>
  <si>
    <t>0043/IA/02/05/LCL/22</t>
  </si>
  <si>
    <t>17/CP/DGB/05/LCL/0065</t>
  </si>
  <si>
    <t>Legal Contractual Liability</t>
  </si>
  <si>
    <t>054</t>
  </si>
  <si>
    <t>28-Jul-2023</t>
  </si>
  <si>
    <t>05-Oct-2023</t>
  </si>
  <si>
    <t>0196/IA/02/070/PC/25</t>
  </si>
  <si>
    <t>15/CIBM/CP/COMP/PC/0240</t>
  </si>
  <si>
    <t>VIRJI MEGHJI PATEL</t>
  </si>
  <si>
    <t>0010/IA/02/06/MC/25</t>
  </si>
  <si>
    <t>25/02/CIB/06/MC/37108</t>
  </si>
  <si>
    <t>116/IA/CP/11/WIB/17</t>
  </si>
  <si>
    <t>15/CP/CIB/11/WIB/0155</t>
  </si>
  <si>
    <t>ZAKHEM CONSTRUCTION (K) LIMITED</t>
  </si>
  <si>
    <t>25-Mar-2017</t>
  </si>
  <si>
    <t>28-Aug-2017</t>
  </si>
  <si>
    <t>01-Jan-2017</t>
  </si>
  <si>
    <t>31-Dec-2017</t>
  </si>
  <si>
    <t>2582/IA/02/070/PC/24</t>
  </si>
  <si>
    <t>24/02/BAP/070/PC/25574</t>
  </si>
  <si>
    <t>CHRISTOPHER NJUGUNA KAHIU</t>
  </si>
  <si>
    <t>0064/IA/02/04/IAR/24</t>
  </si>
  <si>
    <t>18/CP/CVM/04/IAR/0122</t>
  </si>
  <si>
    <t>SAFE HAVEN LTD T/A NAIROBI INTERNATIONAL SCHOOL</t>
  </si>
  <si>
    <t>01-Sep-2025</t>
  </si>
  <si>
    <t>0465/IA/02/080/PSV/24</t>
  </si>
  <si>
    <t>23/02/IANB/080/PSV/00020</t>
  </si>
  <si>
    <t>04-Jun-2024</t>
  </si>
  <si>
    <t>0048/IA/02/02/EEP/24</t>
  </si>
  <si>
    <t>15/CP/CIB/02/EEP/0071</t>
  </si>
  <si>
    <t>Electronic Equipment</t>
  </si>
  <si>
    <t>024</t>
  </si>
  <si>
    <t>0290/IA/02/080/CV/25</t>
  </si>
  <si>
    <t>24/02/CIB/080/CV/09977</t>
  </si>
  <si>
    <t>SBC KENYA LTD</t>
  </si>
  <si>
    <t>0320/IA/02/11/WIB/24</t>
  </si>
  <si>
    <t>20/CP/IMG/11/WIB/0352</t>
  </si>
  <si>
    <t>SHREEJI POWER SYSTEMS LTD</t>
  </si>
  <si>
    <t>1749/IA/02/070/PC/24</t>
  </si>
  <si>
    <t>23/02/CIB/070/PC/16069</t>
  </si>
  <si>
    <t>MANPRIYA KAUR GILL</t>
  </si>
  <si>
    <t>0060/IA/02/03/DP/24</t>
  </si>
  <si>
    <t>24/02/CIB/03/DP/05162</t>
  </si>
  <si>
    <t>JAMBO IKWETA MANAGEMENT LIMITED</t>
  </si>
  <si>
    <t>0255/IA/02/11/WIB/24</t>
  </si>
  <si>
    <t>22/02/CIB/11/WIB/0111</t>
  </si>
  <si>
    <t>0019/IA/02/06/MC/25</t>
  </si>
  <si>
    <t>25/02/CIB/06/MC/42728</t>
  </si>
  <si>
    <t>0414/IA/02/070/PC/25</t>
  </si>
  <si>
    <t>24/02/CIB/070/PC/46827</t>
  </si>
  <si>
    <t>PHANEEDRA KUMAR VALLABHANENI</t>
  </si>
  <si>
    <t>1502/IA/02/080/CV/24</t>
  </si>
  <si>
    <t>17/CP/IANB/COMP/CV/0088</t>
  </si>
  <si>
    <t>TARAN ENGINEERING WORKS LTD.</t>
  </si>
  <si>
    <t>0950/IA/02/070/PC/24</t>
  </si>
  <si>
    <t>24/05/AL/070/PC/32079</t>
  </si>
  <si>
    <t>REHEMA KWAMBOKA ONCHARI</t>
  </si>
  <si>
    <t>13-Aug-2025</t>
  </si>
  <si>
    <t>2692/IA/02/070/PC/24</t>
  </si>
  <si>
    <t>21/CP/CIB/COMP/PC/0538</t>
  </si>
  <si>
    <t>CHRISTOPHER KAGIRI KARANJA</t>
  </si>
  <si>
    <t>0036/IA/02/080/CV/25</t>
  </si>
  <si>
    <t>16/CP/KEIB/COMP/CV/0011</t>
  </si>
  <si>
    <t>0315/IA/02/11/WIB/22</t>
  </si>
  <si>
    <t>15-Aug-2023</t>
  </si>
  <si>
    <t>01-Sep-2022</t>
  </si>
  <si>
    <t>0024/IA/02/06/MC/25</t>
  </si>
  <si>
    <t>25/02/CIB/06/MC/44715</t>
  </si>
  <si>
    <t>0048/IA/02/11/WIB/25</t>
  </si>
  <si>
    <t>18-Feb-2026</t>
  </si>
  <si>
    <t>0090/IA/02/03/DP/24</t>
  </si>
  <si>
    <t>19/CP/KHA/03/DP/0058</t>
  </si>
  <si>
    <t>CHANDAN J. GIDOOMAL</t>
  </si>
  <si>
    <t>Injury To Domestic S</t>
  </si>
  <si>
    <t>08-May-2024</t>
  </si>
  <si>
    <t>2052/IA/02/070/PC/24</t>
  </si>
  <si>
    <t>24/05/AL/070/PC/33614</t>
  </si>
  <si>
    <t>CHERUIYOT SAMSON</t>
  </si>
  <si>
    <t>0049/IA/02/02/CAR/24</t>
  </si>
  <si>
    <t>24/02/IANB/02/CAR/01019</t>
  </si>
  <si>
    <t>DEVSHIBHAI &amp; SONS LIMITED</t>
  </si>
  <si>
    <t>0313/IA/02/11/WIB/24</t>
  </si>
  <si>
    <t>0592/IA/01/07/PC/21</t>
  </si>
  <si>
    <t>19/LH/EGLE/COMP/PC/0001</t>
  </si>
  <si>
    <t>HEZEHIAH MRATA MWADEGHU</t>
  </si>
  <si>
    <t>EGLET INSURANCE SOLUTION AGENCIES</t>
  </si>
  <si>
    <t>10-Sep-2022</t>
  </si>
  <si>
    <t>13-Jan-2022</t>
  </si>
  <si>
    <t>0080/IA/02/06/GIT/24</t>
  </si>
  <si>
    <t>24/02/NM/06/GIT/21144</t>
  </si>
  <si>
    <t>ULTIMATE HAULIERS LTD</t>
  </si>
  <si>
    <t>1575/IA/02/070/PC/24</t>
  </si>
  <si>
    <t>24/05/AL/070/PC/26529</t>
  </si>
  <si>
    <t>PETRONILA KAGEMULO MAMU</t>
  </si>
  <si>
    <t>0199/IA/02/080/CV/25</t>
  </si>
  <si>
    <t>23/02/ICKIB/COMP/CV/0007</t>
  </si>
  <si>
    <t>MEGH CUSHION INDUSTRIES LIMITED</t>
  </si>
  <si>
    <t>10-Jan-2026</t>
  </si>
  <si>
    <t>0262/IA/02/070/PC/25</t>
  </si>
  <si>
    <t>3007/IA/02/070/PC/23</t>
  </si>
  <si>
    <t>23/02/SIA/070/PC/12821</t>
  </si>
  <si>
    <t>MEMORY APIYO</t>
  </si>
  <si>
    <t>1684/IA/01/070/PC/24</t>
  </si>
  <si>
    <t>2317/IA/01/070/PC/24</t>
  </si>
  <si>
    <t>0459/IA/01/080/CV/24</t>
  </si>
  <si>
    <t>23/01/URBA/080/CV/05449</t>
  </si>
  <si>
    <t>JIN XIA</t>
  </si>
  <si>
    <t>23-Dec-2023</t>
  </si>
  <si>
    <t>1176/IA/02/070/PC/24</t>
  </si>
  <si>
    <t>24/02/CVM/070/PC/23925</t>
  </si>
  <si>
    <t>PERMJEET KAUR GILL</t>
  </si>
  <si>
    <t>0852/IA/02/070/PC/23</t>
  </si>
  <si>
    <t>23/02/SIA/070/PC/00762</t>
  </si>
  <si>
    <t>TEREZY WANJALA WARIGHE</t>
  </si>
  <si>
    <t>1016/IA/02/070/PC/23</t>
  </si>
  <si>
    <t>19/KS/KSM/COMP/PC/0008</t>
  </si>
  <si>
    <t>TILOTTAMA SOMAIA</t>
  </si>
  <si>
    <t>12-Apr-2023</t>
  </si>
  <si>
    <t>2542/IA/02/070/PC/24</t>
  </si>
  <si>
    <t>24/05/AL/070/PC/30873</t>
  </si>
  <si>
    <t>MOSES TAWUO</t>
  </si>
  <si>
    <t>04-Jul-2025</t>
  </si>
  <si>
    <t>1219/IA/02/070/PC/23</t>
  </si>
  <si>
    <t>0833/IA/02/080/PSV/23</t>
  </si>
  <si>
    <t>23/05/AL/080/PSV/2259</t>
  </si>
  <si>
    <t>ELIAS HUHO NDIRANGU/ZULFIQAR CAR DEALS</t>
  </si>
  <si>
    <t>2474/IA/02/070/PC/24</t>
  </si>
  <si>
    <t>20/CP/CIB/COMP/PC/0304</t>
  </si>
  <si>
    <t>KHATIJA AKBAR MOHAMED</t>
  </si>
  <si>
    <t>22-Sep-2025</t>
  </si>
  <si>
    <t>1438/IA/01/070/PC/24</t>
  </si>
  <si>
    <t>23/01/URBA/070/PC/2274</t>
  </si>
  <si>
    <t>FRANCIS GICHEHA GITAHI</t>
  </si>
  <si>
    <t>25-Jun-2024</t>
  </si>
  <si>
    <t>1820/IA/02/070/PC/24</t>
  </si>
  <si>
    <t>24/05/AL/070/PC/34340</t>
  </si>
  <si>
    <t>EVERLYNE KEMUNTO BOSIBORI</t>
  </si>
  <si>
    <t>06-Jul-2024</t>
  </si>
  <si>
    <t>05-Jul-2025</t>
  </si>
  <si>
    <t>1192/IA/02/080/CV/24</t>
  </si>
  <si>
    <t>24/02/IANB/080/CV/08459</t>
  </si>
  <si>
    <t>22-Sep-2024</t>
  </si>
  <si>
    <t>0250/IA/02/070/PC/25</t>
  </si>
  <si>
    <t>24/02/SIA/070/PC/18771</t>
  </si>
  <si>
    <t>HUMPHREY KIYONDI NYAKWARA</t>
  </si>
  <si>
    <t>16-Jan-2026</t>
  </si>
  <si>
    <t>1246/IA/01/080/PSV/24</t>
  </si>
  <si>
    <t>23/01/CCB/080/PSV/05334</t>
  </si>
  <si>
    <t>KELLY NJOROGE WACHIRA</t>
  </si>
  <si>
    <t>1316/IA/01/070/PC/24</t>
  </si>
  <si>
    <t>22/06/BOYZ/COMP/PC/0040</t>
  </si>
  <si>
    <t>LEWIS KURIA KAMAU</t>
  </si>
  <si>
    <t>1454/IA/02/070/PC/24</t>
  </si>
  <si>
    <t>1441/IA/02/07/PC/21</t>
  </si>
  <si>
    <t>21/CP/ADT/COMP/PC/0069</t>
  </si>
  <si>
    <t>CHARLES NJUGUNA MWANGI</t>
  </si>
  <si>
    <t>21-Jul-2022</t>
  </si>
  <si>
    <t>18-Oct-2021</t>
  </si>
  <si>
    <t>17-Oct-2022</t>
  </si>
  <si>
    <t>1167/IA/02/070/PC/24</t>
  </si>
  <si>
    <t>24/05/AL/070/PC/27418</t>
  </si>
  <si>
    <t>YASSIN ALI SHIRE/AL-AHSAN MOTORS LTD</t>
  </si>
  <si>
    <t>2580/IA/02/070/PC/24</t>
  </si>
  <si>
    <t>2161/IA/01/070/PC/24</t>
  </si>
  <si>
    <t>24/01/CCB/070/PC/34853</t>
  </si>
  <si>
    <t>SMART WAYS TECHNOLOGIES LIMITED</t>
  </si>
  <si>
    <t>2084/IA/01/080/PSV/24</t>
  </si>
  <si>
    <t>24/01/CCB/080/PSV/08266</t>
  </si>
  <si>
    <t>BODACABS INVESTMENTS LIMITED</t>
  </si>
  <si>
    <t>2086/IA/01/070/PC/24</t>
  </si>
  <si>
    <t>24/09/SCIN/070/PC/23402</t>
  </si>
  <si>
    <t>JOB BORURA NYAKUNDI</t>
  </si>
  <si>
    <t>0530/IA/01/07/PC/22</t>
  </si>
  <si>
    <t>20/ME/GREA/COMP/PC/0010</t>
  </si>
  <si>
    <t>DAVID MURITHI KABERIA</t>
  </si>
  <si>
    <t>GREAT VISION INSURANCE AGENCY</t>
  </si>
  <si>
    <t>21-Oct-2021</t>
  </si>
  <si>
    <t>22-Sep-2021</t>
  </si>
  <si>
    <t>22-Oct-2021</t>
  </si>
  <si>
    <t>2340/IA/02/070/PC/24</t>
  </si>
  <si>
    <t>22/02/SIA/COMP/PC/0115</t>
  </si>
  <si>
    <t>SPENCER SAWE</t>
  </si>
  <si>
    <t>0284/IA/02/070/PC/25</t>
  </si>
  <si>
    <t>22/02/IANB/COMP/PC/0019</t>
  </si>
  <si>
    <t>STANLEY MAGU NJIHIA</t>
  </si>
  <si>
    <t>29-Jan-2026</t>
  </si>
  <si>
    <t>0486/IA/01/08/CV/21</t>
  </si>
  <si>
    <t>16-Mar-2022</t>
  </si>
  <si>
    <t>05-Apr-2022</t>
  </si>
  <si>
    <t>1302/IA/02/070/PC/24</t>
  </si>
  <si>
    <t>22/05/PPIA/COMP/PC/0030</t>
  </si>
  <si>
    <t>JAPHETH KILONZO MUASA</t>
  </si>
  <si>
    <t>2352/IA/02/070/PC/24</t>
  </si>
  <si>
    <t>24/02/IMA/070/PC/36858</t>
  </si>
  <si>
    <t>ZAIN PHARMA LIMITED</t>
  </si>
  <si>
    <t>0071/IA/02/070/PC/25</t>
  </si>
  <si>
    <t>24/04/KSM/070/PC/40340</t>
  </si>
  <si>
    <t>INEAH OTIENO ABOGE</t>
  </si>
  <si>
    <t>2183/IA/02/070/PC/24</t>
  </si>
  <si>
    <t>19/CP/RIA/COMP/PC/0124</t>
  </si>
  <si>
    <t>GROUPACO HOLDINGS LIMITED</t>
  </si>
  <si>
    <t>1072/IA/02/070/PC/24</t>
  </si>
  <si>
    <t>23/02/NM/070/PC/5031</t>
  </si>
  <si>
    <t>GLADYS WAMBUI GICHOGO</t>
  </si>
  <si>
    <t>1971/IA/02/070/PC/24</t>
  </si>
  <si>
    <t>24/05/AL/070/PC/20090</t>
  </si>
  <si>
    <t>BRIAN MUTEIRI GITONGA/NISAR &amp; SONS LTD</t>
  </si>
  <si>
    <t>2110/IA/01/070/PC/24</t>
  </si>
  <si>
    <t>21/HO/URBA/COMP/PC/0182</t>
  </si>
  <si>
    <t>BILHA MUGURE NGANGA</t>
  </si>
  <si>
    <t>2492/IA/01/070/PC/24</t>
  </si>
  <si>
    <t>13/IAHO/HO/COMP/PC/0099</t>
  </si>
  <si>
    <t>SOLOMON MBOGO MWANGI</t>
  </si>
  <si>
    <t>08-Oct-2025</t>
  </si>
  <si>
    <t>2672/IA/01/070/PC/24</t>
  </si>
  <si>
    <t>22/07/JNM/COMP/PC/0005</t>
  </si>
  <si>
    <t>FLORENCE WAITHERA NDIRANGU</t>
  </si>
  <si>
    <t>JAMES NDIRANGU MWANGI</t>
  </si>
  <si>
    <t>2635/IA/02/070/PC/24</t>
  </si>
  <si>
    <t>24/05/AL/070/PC/38165</t>
  </si>
  <si>
    <t>BRIAN PKORIR/AL-HUSANIN MOTORS LIMITED</t>
  </si>
  <si>
    <t>0089/IA/02/04/IAR/24</t>
  </si>
  <si>
    <t>21/CP/IANB/04/IAR/0030</t>
  </si>
  <si>
    <t>THE LAZIZI PREMIERE HOTEL LTD/ CROWN PLAZA NAIROBI AIRPORT/ IHG HOTELS LIMITED (GENERAL)</t>
  </si>
  <si>
    <t>0328/IA/01/11/WIBP/24</t>
  </si>
  <si>
    <t>21/HO/LIBL/11/WIBP/0256</t>
  </si>
  <si>
    <t>CPF FINANCIAL SERVICES LIMITED</t>
  </si>
  <si>
    <t>LASER INSURANCE BROKERS LTD</t>
  </si>
  <si>
    <t>1510/IA/01/080/CV/24</t>
  </si>
  <si>
    <t>24/01/CCB/080/CV/08353</t>
  </si>
  <si>
    <t>MILLAFRE AND SONS COMPANY LIMITED</t>
  </si>
  <si>
    <t>04-Mar-2024</t>
  </si>
  <si>
    <t>2356/IA/02/070/PC/24</t>
  </si>
  <si>
    <t>24/02/IANB/070/PC/24491</t>
  </si>
  <si>
    <t>ESTHER NGINA KIMANZI</t>
  </si>
  <si>
    <t>0001/IA/02/04/IAR/25</t>
  </si>
  <si>
    <t>20/CP/IANB/04/IAR/0133</t>
  </si>
  <si>
    <t>PRINTPAK PRO MULTIPACKAGING LIMITED</t>
  </si>
  <si>
    <t>0042/IA/02/10/CIT/24</t>
  </si>
  <si>
    <t>05/IA/10/CIT/R016</t>
  </si>
  <si>
    <t>Armed Robbery (Hold-</t>
  </si>
  <si>
    <t>0804/IA/02/070/PC/24</t>
  </si>
  <si>
    <t>24/05/AL/070/PC/30869</t>
  </si>
  <si>
    <t>RODGERS OYOO</t>
  </si>
  <si>
    <t>0547/IA/CP/07/PC/21</t>
  </si>
  <si>
    <t>20/CP/IANB/COMP/PC/0189</t>
  </si>
  <si>
    <t>15-Oct-2021</t>
  </si>
  <si>
    <t>04-Aug-2022</t>
  </si>
  <si>
    <t>2741/IA/02/070/PC/24</t>
  </si>
  <si>
    <t>23/03/SBIAK/070/PC/14524</t>
  </si>
  <si>
    <t>SILVERWOOD TREATMENT PLANT</t>
  </si>
  <si>
    <t>1907/IA/02/070/PC/24</t>
  </si>
  <si>
    <t>23/05/AL/070/PC/12137</t>
  </si>
  <si>
    <t>ESTHER WATETU WACHIRA/AL SIDDIQUE</t>
  </si>
  <si>
    <t>30-Jul-2025</t>
  </si>
  <si>
    <t>0527/IA/CP/08/CV/19</t>
  </si>
  <si>
    <t>18/CP/KIA/COMP/CV/0011</t>
  </si>
  <si>
    <t>JAY TRANSPORTERS LTD</t>
  </si>
  <si>
    <t>07-Nov-2019</t>
  </si>
  <si>
    <t>2872/IA/02/070/PC/24</t>
  </si>
  <si>
    <t>21/CP/KIA/COMP/PC/0048</t>
  </si>
  <si>
    <t>DR MOLEDINA NAUSHAD</t>
  </si>
  <si>
    <t>10-May-2025</t>
  </si>
  <si>
    <t>02-Dec-2025</t>
  </si>
  <si>
    <t>0028/IA/02/05/PL/23</t>
  </si>
  <si>
    <t>23/02/IAAL/05/PL/00418</t>
  </si>
  <si>
    <t>15-Nov-2023</t>
  </si>
  <si>
    <t>0139/IA/02/070/PC/25</t>
  </si>
  <si>
    <t>25/02/UIBL/070/PC/39749</t>
  </si>
  <si>
    <t>BHAVESH V. SENGHANI</t>
  </si>
  <si>
    <t>20-Jan-2026</t>
  </si>
  <si>
    <t>2354/IA/02/070/PC/24</t>
  </si>
  <si>
    <t>16/CP/IANB/COMP/PC/0128</t>
  </si>
  <si>
    <t>KIRAN MANUBHAI PATEL</t>
  </si>
  <si>
    <t>0415/IA/02/070/PC/25</t>
  </si>
  <si>
    <t>25/02/IANB/070/PC/44597</t>
  </si>
  <si>
    <t>JAISHAM LTD</t>
  </si>
  <si>
    <t>18-Mar-2026</t>
  </si>
  <si>
    <t>1604/IA/02/080/TP/21</t>
  </si>
  <si>
    <t>0592/IA/02/080/CV/24</t>
  </si>
  <si>
    <t>2391/IA/02/070/PC/23</t>
  </si>
  <si>
    <t>21/CP/IANB/COMP/PC/0191</t>
  </si>
  <si>
    <t>ANNE MUTHONI GITIMU</t>
  </si>
  <si>
    <t>2596/IA/01/070/PC/24</t>
  </si>
  <si>
    <t>24/10/JWS/070/PC/27461</t>
  </si>
  <si>
    <t>BRIAN AND DIANA ALLEN</t>
  </si>
  <si>
    <t>0831/IA/02/070/PC/24</t>
  </si>
  <si>
    <t>20/CP/DGB/COMP/PC/0009</t>
  </si>
  <si>
    <t>BALVINDER K SAHNI</t>
  </si>
  <si>
    <t>07-Aug-2024</t>
  </si>
  <si>
    <t>2473/IA/01/070/PC/24</t>
  </si>
  <si>
    <t>23/10/NYK/070/PC/1003</t>
  </si>
  <si>
    <t>NAN MATT SUPERMARKET</t>
  </si>
  <si>
    <t>INTRA AFRICA ASSURANCE CO. LTD - NANYUKI BRANCH</t>
  </si>
  <si>
    <t>1922/IA/02/070/PC/24</t>
  </si>
  <si>
    <t>24/03/A-KE06/070/PC/20119</t>
  </si>
  <si>
    <t>JACKLINE CHERONO KEMBOI</t>
  </si>
  <si>
    <t>KENVALLEY INSURANCE AGENCY</t>
  </si>
  <si>
    <t>2736/IA/01/070/PC/24</t>
  </si>
  <si>
    <t>24/10/A-RE03/070/PC/36597</t>
  </si>
  <si>
    <t>MAKANAKI TRAVELS LIMITED/ABSA BANK</t>
  </si>
  <si>
    <t>REFUGE INSURANCE AGENCY LIMITED - NANYUKI</t>
  </si>
  <si>
    <t>0316/IA/01/070/PC/25</t>
  </si>
  <si>
    <t>22/08/JURA/COMP/PC/0002</t>
  </si>
  <si>
    <t>PAUL MBAABU/STELLA NKANATA</t>
  </si>
  <si>
    <t>JURAY INSURANCE AGENCY - NANYUKI</t>
  </si>
  <si>
    <t>02-Feb-2026</t>
  </si>
  <si>
    <t>0081/IA/02/070/PC/25</t>
  </si>
  <si>
    <t>24/05/AL/070/PC/44765</t>
  </si>
  <si>
    <t>ERICK ODUOR JAJE/KENYA MALIK</t>
  </si>
  <si>
    <t>2376/IA/02/070/PC/24</t>
  </si>
  <si>
    <t>24/02/SEFA/070/PC/37791</t>
  </si>
  <si>
    <t>AMOS NYAORA MUNGA</t>
  </si>
  <si>
    <t>0045/IA/02/070/PC/25</t>
  </si>
  <si>
    <t>21/CP/CIB/COMP/PC/0545</t>
  </si>
  <si>
    <t>MRS. RANJANBALA PATEL</t>
  </si>
  <si>
    <t>0647/IA/02/080/CV/24</t>
  </si>
  <si>
    <t>23/03/SPAR/080/CV/2370</t>
  </si>
  <si>
    <t>TEJASWINI BUILDERS LIMITED</t>
  </si>
  <si>
    <t>0007/IA/02/03/DP/25</t>
  </si>
  <si>
    <t>25/02/IANB/03/DP/07161</t>
  </si>
  <si>
    <t>FARID LADHA &amp; FAMILY</t>
  </si>
  <si>
    <t>Theft/Damage Others</t>
  </si>
  <si>
    <t>07-Jun-2025</t>
  </si>
  <si>
    <t>13-Apr-2026</t>
  </si>
  <si>
    <t>2629/IA/02/080/CV/24</t>
  </si>
  <si>
    <t>21/CP/CIB/COMP/CV/0401</t>
  </si>
  <si>
    <t>24-Aug-2025</t>
  </si>
  <si>
    <t>0410/IA/02/070/PC/25</t>
  </si>
  <si>
    <t>0667/IA/CP/08/CV/19</t>
  </si>
  <si>
    <t>06-Dec-2019</t>
  </si>
  <si>
    <t>03-Jan-2020</t>
  </si>
  <si>
    <t>0425/IA/01/070/PC/25</t>
  </si>
  <si>
    <t>21/HO/AMSS/COMP/PC/0006</t>
  </si>
  <si>
    <t>ANTHONY MWANGI</t>
  </si>
  <si>
    <t>18-May-2025</t>
  </si>
  <si>
    <t>01-Jun-2025</t>
  </si>
  <si>
    <t>0007/IA/HO/11/EL/19</t>
  </si>
  <si>
    <t>19-Jun-2017</t>
  </si>
  <si>
    <t>15-Jan-2019</t>
  </si>
  <si>
    <t>0003/IA/02/05/LCL/25</t>
  </si>
  <si>
    <t>20/CP/IANB/05/LCL/0013</t>
  </si>
  <si>
    <t>PERIMETER PROTECTION LTD</t>
  </si>
  <si>
    <t>0280/IA/02/080/CV/25</t>
  </si>
  <si>
    <t>21/CP/CIB/COMP/CV/0171</t>
  </si>
  <si>
    <t>MAISHA BEVERAGES LTD</t>
  </si>
  <si>
    <t>0215/IA/01/070/PC/23</t>
  </si>
  <si>
    <t>23/06/BOYZ/070/PC/00193</t>
  </si>
  <si>
    <t>JOSHUA ANGWENYI JUMA</t>
  </si>
  <si>
    <t>26-Feb-2023</t>
  </si>
  <si>
    <t>25-Feb-2024</t>
  </si>
  <si>
    <t>0419/IA/01/07/PC/22</t>
  </si>
  <si>
    <t>21/NK/KIA/COMP/PC/0003</t>
  </si>
  <si>
    <t>MARK KIPROP KIBET</t>
  </si>
  <si>
    <t>KABIRERI INSURANCE AGENCY</t>
  </si>
  <si>
    <t>10-May-2022</t>
  </si>
  <si>
    <t>18-May-2022</t>
  </si>
  <si>
    <t>19-Apr-2022</t>
  </si>
  <si>
    <t>19-May-2022</t>
  </si>
  <si>
    <t>0056/IA/02/02/MB/24</t>
  </si>
  <si>
    <t>20/CP/KEIB/02/MB/0053</t>
  </si>
  <si>
    <t>0349/IA/02/070/PC/25</t>
  </si>
  <si>
    <t>17/CP/SIA/COMP/PC/0011</t>
  </si>
  <si>
    <t>SYLVIA AWOUR OPIYO</t>
  </si>
  <si>
    <t>2936/IA/01/070/PC/24</t>
  </si>
  <si>
    <t>23/06/LCIA/070/PC/7861</t>
  </si>
  <si>
    <t>KINSFOLK LIMITED</t>
  </si>
  <si>
    <t>1085/IA/02/08/CV/20</t>
  </si>
  <si>
    <t>17/CP/RIA/COMP/CV/0063</t>
  </si>
  <si>
    <t>OHAMI MILLERS LIMITED</t>
  </si>
  <si>
    <t>19-Apr-2021</t>
  </si>
  <si>
    <t>07-Jun-2020</t>
  </si>
  <si>
    <t>06-Jun-2021</t>
  </si>
  <si>
    <t>0084/IA/02/04/F/24</t>
  </si>
  <si>
    <t>23/03/SIMI/04/F/00776</t>
  </si>
  <si>
    <t>ELDOMATT SUPERMARKET</t>
  </si>
  <si>
    <t>SIMIA INSURANCE AGENCY LIMITED</t>
  </si>
  <si>
    <t>001/IA/CP/09/MIP/15</t>
  </si>
  <si>
    <t>12/CP/IANB/09/MIP/0047</t>
  </si>
  <si>
    <t>INTRA AFRICA ASSURANCE CO. LTD - CENTRE POINT BRANCH</t>
  </si>
  <si>
    <t>090</t>
  </si>
  <si>
    <t>02-Jan-2015</t>
  </si>
  <si>
    <t>06-Feb-2015</t>
  </si>
  <si>
    <t>01-Jan-2015</t>
  </si>
  <si>
    <t>31-Dec-2015</t>
  </si>
  <si>
    <t>2956/IA/02/080/CV/24</t>
  </si>
  <si>
    <t>22/02/ICKIB/COMP/CV/0075</t>
  </si>
  <si>
    <t xml:space="preserve">PETROLEUM AND INDUSTRIAL SERVICES LIMITED </t>
  </si>
  <si>
    <t>0377/IA/02/080/CV/25</t>
  </si>
  <si>
    <t>23/02/IANB/080/CV/1844</t>
  </si>
  <si>
    <t>PHARMA SHARE SUPPLIES LTD</t>
  </si>
  <si>
    <t>19-Apr-2025</t>
  </si>
  <si>
    <t>18-Apr-2026</t>
  </si>
  <si>
    <t>2143/IA/01/070/PC/22</t>
  </si>
  <si>
    <t>22/09/NICK/COMP/PC/0011</t>
  </si>
  <si>
    <t>ROBERT MUTHENGI NGEI</t>
  </si>
  <si>
    <t>1654/IA/02/070/PC/23</t>
  </si>
  <si>
    <t>23/02/URBA/070/PC/4622</t>
  </si>
  <si>
    <t>MARY NYAGUTHII WANJA</t>
  </si>
  <si>
    <t>0027/IA/02/03/DP/24</t>
  </si>
  <si>
    <t>0567/IA/02/080/CV/24</t>
  </si>
  <si>
    <t>24/02/RIA/080/CV/06462</t>
  </si>
  <si>
    <t>0014/IA/02/04/F/24</t>
  </si>
  <si>
    <t>24/02/CIB/04/F/02554</t>
  </si>
  <si>
    <t>SHAMAS MOTOR PARTS LTD</t>
  </si>
  <si>
    <t>0002/IA/02/04/IAR/23</t>
  </si>
  <si>
    <t>20/CP/RIA/04/IAR/0011</t>
  </si>
  <si>
    <t>MEDISEL (K) LIMITED</t>
  </si>
  <si>
    <t>29-Mar-2023</t>
  </si>
  <si>
    <t>0669/IA/02/070/PC/24</t>
  </si>
  <si>
    <t>23/04/KSM/070/PC/1606</t>
  </si>
  <si>
    <t>LUANDA STEELS &amp; HARDWARE LTD</t>
  </si>
  <si>
    <t>0700/IA/02/070/PC/24</t>
  </si>
  <si>
    <t>24/05/AL/070/PC/28839</t>
  </si>
  <si>
    <t>VALENTINE WACHIRA KAMAU/MKS INVESTMENT LTD</t>
  </si>
  <si>
    <t>1126/IA/02/08/CV/21</t>
  </si>
  <si>
    <t>20/CP/KEIB/COMP/CV/0082</t>
  </si>
  <si>
    <t>METAL MASTER ENGINEERING</t>
  </si>
  <si>
    <t>19-Mar-2022</t>
  </si>
  <si>
    <t>22-Mar-2022</t>
  </si>
  <si>
    <t>16-Nov-2021</t>
  </si>
  <si>
    <t>0594/IA/02/070/MC/24</t>
  </si>
  <si>
    <t>23/02/ICKIB/070/MC/15934</t>
  </si>
  <si>
    <t>MOTOSOUK LIMITED</t>
  </si>
  <si>
    <t>0394/IA/01/070/PC/23</t>
  </si>
  <si>
    <t>24-Apr-2023</t>
  </si>
  <si>
    <t>05-May-2023</t>
  </si>
  <si>
    <t>18-Jan-2023</t>
  </si>
  <si>
    <t>0678/IA/02/070/PC/24</t>
  </si>
  <si>
    <t>24/05/AL/070/PC/28879</t>
  </si>
  <si>
    <t>IDA MARY LUYEMBA/ NIPPON IMPORTS</t>
  </si>
  <si>
    <t>3369/IA/02/070/PC/23</t>
  </si>
  <si>
    <t>23/05/AL/070/PC/17681</t>
  </si>
  <si>
    <t>HENRY KAROKI WAMBUI/AL HUSNAIN MOTORS</t>
  </si>
  <si>
    <t>0005/IA/02/05/LCL/24</t>
  </si>
  <si>
    <t>20/CP/KIA/05/LCL/0069</t>
  </si>
  <si>
    <t>TAURIAM SECURITY LIMITED</t>
  </si>
  <si>
    <t>1782/IA/02/080/CV/24</t>
  </si>
  <si>
    <t>0313/IA/02/11/WIB/22</t>
  </si>
  <si>
    <t>16/MS/KAG/11/WIB/0207</t>
  </si>
  <si>
    <t>JOSEPH KIMANI WAWERU</t>
  </si>
  <si>
    <t>24-Aug-2022</t>
  </si>
  <si>
    <t>1059/IA/02/070/PC/24</t>
  </si>
  <si>
    <t>12/RIA/CP/COMP/PC/0225</t>
  </si>
  <si>
    <t>1693/IA/02/080/CV/24</t>
  </si>
  <si>
    <t>24/05/MBS/080/CV/10828</t>
  </si>
  <si>
    <t>INTRA AFRICA ASSURANCE CO. LTD - MOMBASA BRANCH</t>
  </si>
  <si>
    <t>1071/IA/02/080/CV/24</t>
  </si>
  <si>
    <t>0034/IA/02/04/IAR/24</t>
  </si>
  <si>
    <t>1911/IA/02/070/PC/24</t>
  </si>
  <si>
    <t>0152/IA/01/080/CV/23</t>
  </si>
  <si>
    <t>23/06/IWAY/080/CV/00009</t>
  </si>
  <si>
    <t>ISACK KIMANI TENAI</t>
  </si>
  <si>
    <t>09-Mar-2023</t>
  </si>
  <si>
    <t>08-Jan-2023</t>
  </si>
  <si>
    <t>07-Jan-2024</t>
  </si>
  <si>
    <t>0417/IA/02/080/CV/24</t>
  </si>
  <si>
    <t>24/05/AL/080/CV/09367</t>
  </si>
  <si>
    <t>JOSEPH MONG'ARE AKAMA</t>
  </si>
  <si>
    <t>1107/IA/02/070/PC/24</t>
  </si>
  <si>
    <t>24/02/CIB/070/PC/31289</t>
  </si>
  <si>
    <t>ROSALINE MUTHONI MVOI</t>
  </si>
  <si>
    <t>0142/IA/01/06/MC/22</t>
  </si>
  <si>
    <t>22/01/AIBL-R/06/M/4941</t>
  </si>
  <si>
    <t>PEMBE FLOUR MILLS</t>
  </si>
  <si>
    <t>ACENTRIA INSURANCE BROKERS LTD - REINSURANCE IN</t>
  </si>
  <si>
    <t>22-Aug-2022</t>
  </si>
  <si>
    <t>28-Jul-2022</t>
  </si>
  <si>
    <t>25-Oct-2022</t>
  </si>
  <si>
    <t>3284/IA/02/070/PC/23</t>
  </si>
  <si>
    <t>19/CP/IANB/COMP/PC/0386</t>
  </si>
  <si>
    <t>GEORGE NGUGI</t>
  </si>
  <si>
    <t>02-Dec-2023</t>
  </si>
  <si>
    <t>1216/IA/02/070/PC/24</t>
  </si>
  <si>
    <t>22/02/CIB/COMP/PC/0086</t>
  </si>
  <si>
    <t>FAITH WANJIKU NDEGWA</t>
  </si>
  <si>
    <t>1329/IA/02/070/PC/24</t>
  </si>
  <si>
    <t>24/05/SIB/070/PC/23739</t>
  </si>
  <si>
    <t>FRANCIS WAIGANJO KIMANGA</t>
  </si>
  <si>
    <t>163/IA/CP/11/WIB/17</t>
  </si>
  <si>
    <t>14/CP/DGB/11/WIB/0105</t>
  </si>
  <si>
    <t>SONI TECHNICAL SERVICES LTD</t>
  </si>
  <si>
    <t>26-Aug-2016</t>
  </si>
  <si>
    <t>01-Nov-2017</t>
  </si>
  <si>
    <t>28-Aug-2015</t>
  </si>
  <si>
    <t>27-Aug-2016</t>
  </si>
  <si>
    <t>1354/IA/02/070/PC/24</t>
  </si>
  <si>
    <t>24/02/CIB/070/PC/23508</t>
  </si>
  <si>
    <t>GURMINDER SINGH RIYAT</t>
  </si>
  <si>
    <t>1269/IA/02/070/PC/24</t>
  </si>
  <si>
    <t>24/02/IMG/070/PC/18366</t>
  </si>
  <si>
    <t>HITESH NEMCHAND FULCHAND C/O KRIS WORLD LTD</t>
  </si>
  <si>
    <t>1549/IA/02/070/PC/24</t>
  </si>
  <si>
    <t>24/05/AL/070/PC/27338</t>
  </si>
  <si>
    <t>ERICK OUMA OGINGA/HIRA TRADING LTD</t>
  </si>
  <si>
    <t>1292/IA/02/070/PC/24</t>
  </si>
  <si>
    <t>1841/IA/02/070/PC/24</t>
  </si>
  <si>
    <t>22/02/IMG/COMP/PC/0129</t>
  </si>
  <si>
    <t>JAYSHREE PRITESH GUDHKA (MRS)</t>
  </si>
  <si>
    <t>3360/IA/02/070/PC/23</t>
  </si>
  <si>
    <t>1604/IA/02/070/PC/24</t>
  </si>
  <si>
    <t>23/02/JIA/070/PC/12079</t>
  </si>
  <si>
    <t>CROWNLOGIX AUTOMATION LIMITED</t>
  </si>
  <si>
    <t>21-Sep-2025</t>
  </si>
  <si>
    <t>0903/IA/02/080/CV/24</t>
  </si>
  <si>
    <t>18/CP/KIA/COMP/CV/0001</t>
  </si>
  <si>
    <t>1632/IA/02/070/PC/24</t>
  </si>
  <si>
    <t>24/05/AL/070/PC/34228</t>
  </si>
  <si>
    <t>JOASH ODHIAMBO WENDE</t>
  </si>
  <si>
    <t>1592/IA/02/070/PC/24</t>
  </si>
  <si>
    <t>23/02/DGB/070/PC/4553</t>
  </si>
  <si>
    <t>MIDLAND CONSTRUCTION LIMITED</t>
  </si>
  <si>
    <t>1016/IA/01/070/PC/24</t>
  </si>
  <si>
    <t>24/01/URBA/070/PC/19265</t>
  </si>
  <si>
    <t>DENVAS MACHUKA MATO</t>
  </si>
  <si>
    <t>0720/IA/02/080/PSV/24</t>
  </si>
  <si>
    <t>23/05/AL/080/PSV/00006</t>
  </si>
  <si>
    <t>MERCY WANGUI GAKUO</t>
  </si>
  <si>
    <t>1100/IA/02/070/PC/24</t>
  </si>
  <si>
    <t>23/05/AL/070/PC/18209</t>
  </si>
  <si>
    <t>EMMANUEL MBATHA MUTISO/INTERDUNIA</t>
  </si>
  <si>
    <t>1448/IA/02/070/PC/24</t>
  </si>
  <si>
    <t>24/02/CIB/070/PC/18388</t>
  </si>
  <si>
    <t>BALWINDER SINGH DHANJAL</t>
  </si>
  <si>
    <t>1284/IA/02/070/MC/24</t>
  </si>
  <si>
    <t>1471/IA/02/070/PC/24</t>
  </si>
  <si>
    <t>22/02/ICKIB/COMP/PC/0090</t>
  </si>
  <si>
    <t>CAROLINE WAHU MURIGU</t>
  </si>
  <si>
    <t>0843/IA/01/070/PC/24</t>
  </si>
  <si>
    <t>23/07/CONS/070/PC/00111</t>
  </si>
  <si>
    <t>ANTONY KIMANI MAINA</t>
  </si>
  <si>
    <t>CONCERN INSURANCE AGENCY LIMITED</t>
  </si>
  <si>
    <t>0240/IA/02/080/PSV/24</t>
  </si>
  <si>
    <t>24/05/AL/080/PSV/08915</t>
  </si>
  <si>
    <t>CHARLES MUSEE MWOVA</t>
  </si>
  <si>
    <t>1265/IA/02/070/PC/24</t>
  </si>
  <si>
    <t>17/CP/CIBM/COMP/PC/0202</t>
  </si>
  <si>
    <t>THERMAX LTD</t>
  </si>
  <si>
    <t>2452/IA/02/070/PC/22</t>
  </si>
  <si>
    <t>22/02/ADT/COMP/PC/1116</t>
  </si>
  <si>
    <t>BENARD MWILU PETER/ AUTOCATS INTERNATIONAL MOMBASA</t>
  </si>
  <si>
    <t>13-Aug-2022</t>
  </si>
  <si>
    <t>12-Aug-2023</t>
  </si>
  <si>
    <t>0361/IA/02/07/PC/22</t>
  </si>
  <si>
    <t>20/CP/IANB/COMP/PC/0026</t>
  </si>
  <si>
    <t>HENRY NYABUTO MISIANI</t>
  </si>
  <si>
    <t>07-May-2022</t>
  </si>
  <si>
    <t>09-May-2022</t>
  </si>
  <si>
    <t>22-Jan-2022</t>
  </si>
  <si>
    <t>21-Jan-2023</t>
  </si>
  <si>
    <t>0588/IA/02/07/PC/22</t>
  </si>
  <si>
    <t>14/RIA/CP/COMP/PC/0044</t>
  </si>
  <si>
    <t>TRADEWINDS AVIATION SERVICES LTD.</t>
  </si>
  <si>
    <t>04-Apr-2022</t>
  </si>
  <si>
    <t>03-Apr-2023</t>
  </si>
  <si>
    <t>0528/IA/02/07/PC/22</t>
  </si>
  <si>
    <t>22/02/ADT/COMP/PC/0715</t>
  </si>
  <si>
    <t>GEORGE KIRIENYE NDIRANGU NDIRANGU / KHUSHI MOTORS LTD</t>
  </si>
  <si>
    <t>01-Jun-2022</t>
  </si>
  <si>
    <t>1005/IA/02/07/PC/22</t>
  </si>
  <si>
    <t>22/02/CIB/COMP/PC/0239</t>
  </si>
  <si>
    <t>COLLINS OCHIENG ODUOR</t>
  </si>
  <si>
    <t>29-Aug-2022</t>
  </si>
  <si>
    <t>11-Apr-2023</t>
  </si>
  <si>
    <t>1550/IA/02/070/PC/24</t>
  </si>
  <si>
    <t>23/05/CIA/070/PC/6998</t>
  </si>
  <si>
    <t>NEVILLE AMUGADA KEIZA</t>
  </si>
  <si>
    <t>COVER NET INSURANCE AGENCY - MSA</t>
  </si>
  <si>
    <t>2472/IA/02/070/PC/22</t>
  </si>
  <si>
    <t>22/02/NM/COMP/PC/0170</t>
  </si>
  <si>
    <t>JAEL MWANGOE / AL-SIDDIQUE MOTORS LIMITED</t>
  </si>
  <si>
    <t>20-Feb-2023</t>
  </si>
  <si>
    <t>27-Jun-2022</t>
  </si>
  <si>
    <t>0030/IA/NK/07/PC/20</t>
  </si>
  <si>
    <t>18/NK/NAK/COMP/PC/0183</t>
  </si>
  <si>
    <t>AMINA DIRIYE AMIN</t>
  </si>
  <si>
    <t>03-Jul-2020</t>
  </si>
  <si>
    <t>28-Oct-2020</t>
  </si>
  <si>
    <t>04-Jul-2020</t>
  </si>
  <si>
    <t>0119/IA/02/10/CIT/23</t>
  </si>
  <si>
    <t>22/04/KSM/10/CIT/0538</t>
  </si>
  <si>
    <t>1147/IA/02/07/PC/22</t>
  </si>
  <si>
    <t>22/02/IANB/COMP/PC/0119</t>
  </si>
  <si>
    <t>COMPUTER REVOLUTION AFRICA GROUP LIMITED</t>
  </si>
  <si>
    <t>18-Jul-2022</t>
  </si>
  <si>
    <t>0595/IA/02/080/PSV/24</t>
  </si>
  <si>
    <t>24/05/AL/080/PSV/09480</t>
  </si>
  <si>
    <t>IRENE MUTHONI MUTHEE / NIPPON IMPORTS</t>
  </si>
  <si>
    <t>1411/IA/02/070/PC/24</t>
  </si>
  <si>
    <t>22/05/JIA/COMP/PC/0014A</t>
  </si>
  <si>
    <t>MWERESA LINDA</t>
  </si>
  <si>
    <t>JEKULINK INSURANCE AGENCY</t>
  </si>
  <si>
    <t>1092/IA/02/070/PC/23</t>
  </si>
  <si>
    <t>23/02/RIA/070/PC/9040</t>
  </si>
  <si>
    <t>KELVIN NDIRANGU KARIUKI</t>
  </si>
  <si>
    <t>26-Jul-2023</t>
  </si>
  <si>
    <t>25-Jul-2024</t>
  </si>
  <si>
    <t>1678/IA/02/070/PC/24</t>
  </si>
  <si>
    <t>24/05/AL/070/PC/20789</t>
  </si>
  <si>
    <t>COSMAS MUNENE NGIRI/HIRA TRADING LTD</t>
  </si>
  <si>
    <t>31-Jan-2024</t>
  </si>
  <si>
    <t>0367/IA/CP/07/PC/21</t>
  </si>
  <si>
    <t>17-Aug-2021</t>
  </si>
  <si>
    <t>25-Aug-2021</t>
  </si>
  <si>
    <t>0544/IA/02/070/PC/24</t>
  </si>
  <si>
    <t>23/02/SIA/070/PC/5854</t>
  </si>
  <si>
    <t>MARTIN AZENGA E.I.</t>
  </si>
  <si>
    <t>1225/IA/02/080/CV/24</t>
  </si>
  <si>
    <t>20/MS/BIA/COMP/CV/0009</t>
  </si>
  <si>
    <t>VISION SELF HELP GROUP</t>
  </si>
  <si>
    <t>0096/IA/02/07/PC/22</t>
  </si>
  <si>
    <t>22/02/NM/COMP/PC/0019</t>
  </si>
  <si>
    <t>AL-SIDDIQUE MOTORS LTD / AHMED GURHAN HIRSI</t>
  </si>
  <si>
    <t>17-Feb-2022</t>
  </si>
  <si>
    <t>16-Feb-2023</t>
  </si>
  <si>
    <t>0040/IA/02/10/AR/24</t>
  </si>
  <si>
    <t>04/IA/10/AR/0066</t>
  </si>
  <si>
    <t>SPRING CHOICE BUTCHERY</t>
  </si>
  <si>
    <t>14-Jul-2025</t>
  </si>
  <si>
    <t>1253/IA/02/080/CV/24</t>
  </si>
  <si>
    <t>24/02/RIA/080/CV/06643</t>
  </si>
  <si>
    <t>KEL CHEMICALS LTD.</t>
  </si>
  <si>
    <t>1583/IA/02/070/PC/24</t>
  </si>
  <si>
    <t>22/02/JIA/COMP/PC/0072</t>
  </si>
  <si>
    <t>CHARLES MUHORO MWANGI</t>
  </si>
  <si>
    <t>0012/IA/02/02/EEP/24</t>
  </si>
  <si>
    <t>18/CP/CIB/02/EEP/0083</t>
  </si>
  <si>
    <t>3283/IA/02/070/PC/22</t>
  </si>
  <si>
    <t>22/02/ADT/COMP/PC/1274</t>
  </si>
  <si>
    <t>AHMED ABDUL JAMA</t>
  </si>
  <si>
    <t>3208/IA/02/080/CV/22</t>
  </si>
  <si>
    <t>16/MS/MBS/COMP/CV/0073</t>
  </si>
  <si>
    <t>02-Aug-2023</t>
  </si>
  <si>
    <t>1201/IA/01/07/PC/22</t>
  </si>
  <si>
    <t>22/01/AMSS/COMP/PC/0021</t>
  </si>
  <si>
    <t>JANET WANJIKU KERU</t>
  </si>
  <si>
    <t>07-Jun-2022</t>
  </si>
  <si>
    <t>07-Jul-2022</t>
  </si>
  <si>
    <t>0955/IA/02/080/CV/24</t>
  </si>
  <si>
    <t>23/02/ICKIB/COMP/CV/0006</t>
  </si>
  <si>
    <t>PARADISO INTERNO</t>
  </si>
  <si>
    <t>1837/IA/01/070/PC/24</t>
  </si>
  <si>
    <t>19/LH/LCIA/COMP/PC/0006</t>
  </si>
  <si>
    <t>SIMON WAWERU NJOROGE</t>
  </si>
  <si>
    <t>1487/IA/01/080/PSV/24</t>
  </si>
  <si>
    <t>24/01/CCB/080/PSV/11825</t>
  </si>
  <si>
    <t>GEOFFREY KANGWANA MORANG'A</t>
  </si>
  <si>
    <t>0058/IA/02/070/PC/25</t>
  </si>
  <si>
    <t>25/02/NM/070/PC/43615</t>
  </si>
  <si>
    <t>PARIMALA SAXENA</t>
  </si>
  <si>
    <t>15-Jan-2026</t>
  </si>
  <si>
    <t>1525/IA/01/070/PC/24</t>
  </si>
  <si>
    <t>24/10/RIAL/070/PC/18031</t>
  </si>
  <si>
    <t>SAMUEL MURITHI NJAGI</t>
  </si>
  <si>
    <t>1601/IA/01/070/PC/24</t>
  </si>
  <si>
    <t>23/09/JAY/070/PC/10996</t>
  </si>
  <si>
    <t>HYTECH INVESTMENTS LTD</t>
  </si>
  <si>
    <t>25-Sep-2025</t>
  </si>
  <si>
    <t>1764/IA/01/070/PC/24</t>
  </si>
  <si>
    <t>1420/IA/01/080/CV/24</t>
  </si>
  <si>
    <t>24/01/EBC/080/CV/10940</t>
  </si>
  <si>
    <t>ERICK ODHIAMBO OTIENO</t>
  </si>
  <si>
    <t>2981/IA/01/070/PC/23</t>
  </si>
  <si>
    <t>23/07/TWIA/070/PC/5442</t>
  </si>
  <si>
    <t>EKARU AUTO MOBILES LIMITED</t>
  </si>
  <si>
    <t>TOPWALL INSURANCE AGENCY LIMITED</t>
  </si>
  <si>
    <t>1639/IA/01/070/PC/24</t>
  </si>
  <si>
    <t>23/01/URBA/070/PC/3225</t>
  </si>
  <si>
    <t>RAPHAEL MUTUA KIOKO</t>
  </si>
  <si>
    <t>1721/IA/01/080/CV/24</t>
  </si>
  <si>
    <t>23/01/AIA/080/CV/00044</t>
  </si>
  <si>
    <t>1533/IA/01/070/PC/24</t>
  </si>
  <si>
    <t>23/01/EBC/070/PC/5511</t>
  </si>
  <si>
    <t>1603/IA/01/080/PSV/24</t>
  </si>
  <si>
    <t>24/01/CCB/080/PSV/10459</t>
  </si>
  <si>
    <t>STEPHEN MWAI NDIRANGU</t>
  </si>
  <si>
    <t>25-Jul-2025</t>
  </si>
  <si>
    <t>3338/IA/02/070/PC/23</t>
  </si>
  <si>
    <t>19/CP/IANB/COMP/PC/0278</t>
  </si>
  <si>
    <t>BENJAMIN KINYANJUI MBOGO</t>
  </si>
  <si>
    <t>3321/IA/02/070/PC/23</t>
  </si>
  <si>
    <t>23/02/RIA/070/PC/13805</t>
  </si>
  <si>
    <t>ANTONY OMOLLO OTIENO</t>
  </si>
  <si>
    <t>1459/IA/02/070/PC/24</t>
  </si>
  <si>
    <t>18/CP/RIA/COMP/PC/0067</t>
  </si>
  <si>
    <t>HANIKA AJAYKUMAR PATEL</t>
  </si>
  <si>
    <t>1824/IA/02/070/PC/24</t>
  </si>
  <si>
    <t>23/02/IANB/070/PC/11029</t>
  </si>
  <si>
    <t>GEORGE KIAMBUTHI WAINAINA</t>
  </si>
  <si>
    <t>1051/IA/02/070/PC/24</t>
  </si>
  <si>
    <t>24/02/CIB/070/PC/27518</t>
  </si>
  <si>
    <t>DANIEL MUGO</t>
  </si>
  <si>
    <t>1814/IA/02/070/PC/24</t>
  </si>
  <si>
    <t>22/04/LSIB/COMP/PC/0030</t>
  </si>
  <si>
    <t>CHIRAGKUMAR RAMESHCHANDRA</t>
  </si>
  <si>
    <t>1570/IA/02/070/PC/24</t>
  </si>
  <si>
    <t>23/02/IMA/070/PC/8074</t>
  </si>
  <si>
    <t>MACHARIA MURIUKI MUCHINA</t>
  </si>
  <si>
    <t>10-Jul-2025</t>
  </si>
  <si>
    <t>3386/IA/02/080/CV/22</t>
  </si>
  <si>
    <t>20/CP/KEIB/COMP/CV/0038</t>
  </si>
  <si>
    <t>01-Jul-2022</t>
  </si>
  <si>
    <t>0077/IA/02/02/MB/23</t>
  </si>
  <si>
    <t>16/CP/CIB/02/MB/0034</t>
  </si>
  <si>
    <t>J.J SHAH, M.J SHAH &amp; D.J SHAH</t>
  </si>
  <si>
    <t>1778/IA/02/070/PC/24</t>
  </si>
  <si>
    <t>24/02/JIA/070/PC/34165</t>
  </si>
  <si>
    <t>DENNIS MURANGIRI MIRITI</t>
  </si>
  <si>
    <t>2140/IA/02/070/PC/24</t>
  </si>
  <si>
    <t>22/02/SEFA/COMP/PC/0010</t>
  </si>
  <si>
    <t>FRANCIS OMUSULA LUPERE</t>
  </si>
  <si>
    <t>1822/IA/01/080/CV/24</t>
  </si>
  <si>
    <t>1873/IA/01/070/PC/24</t>
  </si>
  <si>
    <t>24/10/A-BR02/070/PC/31569</t>
  </si>
  <si>
    <t>CHRISTOPHER BUNDI MUTEGI</t>
  </si>
  <si>
    <t>12-Aug-2025</t>
  </si>
  <si>
    <t>1383/IA/01/070/PC/24</t>
  </si>
  <si>
    <t>22/06/AAI/COMP/PC/0079</t>
  </si>
  <si>
    <t>JOSEPH KYALO MUSYOKA</t>
  </si>
  <si>
    <t>1413/IA/01/070/PC/24</t>
  </si>
  <si>
    <t>22/06/JAME/COMP/PC/0049</t>
  </si>
  <si>
    <t>STEPHEN NJAU KINYANJUI</t>
  </si>
  <si>
    <t>1122/IA/01/070/PC/24</t>
  </si>
  <si>
    <t>22/06/TOVY/COMP/PC/0011</t>
  </si>
  <si>
    <t>JUDY NYAMBURA KANGETHE</t>
  </si>
  <si>
    <t>0916/IA/01/080/CV/24</t>
  </si>
  <si>
    <t>0028/IA/01/070/PC/24</t>
  </si>
  <si>
    <t>30-Jan-2024</t>
  </si>
  <si>
    <t>0078/IA/HO/07/PC/21</t>
  </si>
  <si>
    <t>20/HO/URBA/COMP/PC/0131</t>
  </si>
  <si>
    <t>17-Mar-2021</t>
  </si>
  <si>
    <t>18-Mar-2021</t>
  </si>
  <si>
    <t>25-Nov-2020</t>
  </si>
  <si>
    <t>24-Nov-2021</t>
  </si>
  <si>
    <t>2543/IA/01/070/PC/22</t>
  </si>
  <si>
    <t>22/01/WEWA/COMP/PC/0106</t>
  </si>
  <si>
    <t>RUTH MUTHONI MACHARIA</t>
  </si>
  <si>
    <t>2820/IA/01/070/PC/22</t>
  </si>
  <si>
    <t>22/07/LUCK/COMP/PC/0003</t>
  </si>
  <si>
    <t>DORRIS KEMUNTO NYAUNDI</t>
  </si>
  <si>
    <t>LUCKNOW INSURANCE AGENCY LIMITED</t>
  </si>
  <si>
    <t>20-Apr-2023</t>
  </si>
  <si>
    <t>14-Aug-2022</t>
  </si>
  <si>
    <t>1277/IA/02/080/CV/24</t>
  </si>
  <si>
    <t>22/02/NIA/COMP/CV/0136</t>
  </si>
  <si>
    <t>ALBERT MUCHAI</t>
  </si>
  <si>
    <t>3306/IA/02/070/PC/23</t>
  </si>
  <si>
    <t>22/02/ICKIB/COMP/PC/0026</t>
  </si>
  <si>
    <t>GEDOX ASSOCIATES LIMITED</t>
  </si>
  <si>
    <t>1968/IA/02/070/PC/24</t>
  </si>
  <si>
    <t>22/02/CIB/COMP/PC/0186</t>
  </si>
  <si>
    <t>KAUSHIK LAKHMAN HIRANI</t>
  </si>
  <si>
    <t>1170/IA/02/080/CV/24</t>
  </si>
  <si>
    <t>23/02/ICKIB/080/CV/11517</t>
  </si>
  <si>
    <t>2297/IA/02/070/PC/23</t>
  </si>
  <si>
    <t>13-Jan-2024</t>
  </si>
  <si>
    <t>0428/IA/02/080/PSV/23</t>
  </si>
  <si>
    <t>20/CP/ARW/COMP/MP/0001</t>
  </si>
  <si>
    <t>04-Jan-2023</t>
  </si>
  <si>
    <t>2786/IA/02/070/PC/23</t>
  </si>
  <si>
    <t>23/02/DPI/070/PC/7364</t>
  </si>
  <si>
    <t>ROSE WANJIRU KAMAU</t>
  </si>
  <si>
    <t>02-Jul-2023</t>
  </si>
  <si>
    <t>0065/IA/02/080/CV/24</t>
  </si>
  <si>
    <t>23/02/DGB/080/CV/00006</t>
  </si>
  <si>
    <t>MOLECULAR KENYA LIMITED</t>
  </si>
  <si>
    <t>1752/IA/01/070/PC/24</t>
  </si>
  <si>
    <t>23/09/SCIN/070/PC/4433</t>
  </si>
  <si>
    <t>ROY OMONDI OKULLO</t>
  </si>
  <si>
    <t>0138/IA/HO/07/PC/21</t>
  </si>
  <si>
    <t>20/NK/MA/COMP/PC/0019</t>
  </si>
  <si>
    <t>MAGDALINE NJERI GICHUKI</t>
  </si>
  <si>
    <t>15-Nov-2020</t>
  </si>
  <si>
    <t>28-May-2021</t>
  </si>
  <si>
    <t>16-Oct-2020</t>
  </si>
  <si>
    <t>16-Nov-2020</t>
  </si>
  <si>
    <t>1432/IA/02/070/PC/24</t>
  </si>
  <si>
    <t>21/CP/IANB/COMP/PC/0119</t>
  </si>
  <si>
    <t>NICHOLAS MWANGI WANDAKA</t>
  </si>
  <si>
    <t>1582/IA/02/070/PC/24</t>
  </si>
  <si>
    <t>23/02/ICKIB/070/PC/9133</t>
  </si>
  <si>
    <t>NAIISHI LIMITED</t>
  </si>
  <si>
    <t>1951/IA/01/070/PC/23</t>
  </si>
  <si>
    <t>22/08/REAL/COMP/PC/0045</t>
  </si>
  <si>
    <t>ISAAC MUCHIRI KIURA</t>
  </si>
  <si>
    <t>REALDATE INSURANCE AGENCY</t>
  </si>
  <si>
    <t>0216/IA/02/080/CV/24</t>
  </si>
  <si>
    <t>23/02/RIA/080/CV/04101</t>
  </si>
  <si>
    <t>0444/IA/02/07/PC/22</t>
  </si>
  <si>
    <t>24-May-2022</t>
  </si>
  <si>
    <t>1901/IA/02/070/PC/24</t>
  </si>
  <si>
    <t>24/02/SEFA/070/PC/33888</t>
  </si>
  <si>
    <t>FESTUS MUNYOKI KITEME</t>
  </si>
  <si>
    <t>1301/IA/02/080/CV/24</t>
  </si>
  <si>
    <t>2023/IA/02/070/PC/24</t>
  </si>
  <si>
    <t>24/02/JIA/070/PC/24482</t>
  </si>
  <si>
    <t>BOOKSMART CONSULTANCY LIMITED</t>
  </si>
  <si>
    <t>1956/IA/02/070/PC/24</t>
  </si>
  <si>
    <t>21/CP/CIB/COMP/PC/0368</t>
  </si>
  <si>
    <t>BENJAMIN PIPER</t>
  </si>
  <si>
    <t>3254/IA/02/070/PC/22</t>
  </si>
  <si>
    <t>21/CP/IMG/COMP/PC/0121</t>
  </si>
  <si>
    <t>OSCAR ANDREW WAWERU MANYEKI</t>
  </si>
  <si>
    <t>2367/IA/01/070/PC/24</t>
  </si>
  <si>
    <t>22/09/NICK/COMP/PC/0004</t>
  </si>
  <si>
    <t>BONNY B M KITHITA</t>
  </si>
  <si>
    <t>2116/IA/01/070/PC/24</t>
  </si>
  <si>
    <t>22/07/CNK/COMP/PC/0070</t>
  </si>
  <si>
    <t>JOSHUAH MAGU IREGI</t>
  </si>
  <si>
    <t>1291/IA/02/070/PC/24</t>
  </si>
  <si>
    <t>23/02/CIB/070/PC/7981</t>
  </si>
  <si>
    <t>BENARD OTIENO ALIWA</t>
  </si>
  <si>
    <t>06-Jul-2025</t>
  </si>
  <si>
    <t>3016/IA/02/070/PC/23</t>
  </si>
  <si>
    <t>22/02/NM/COMP/PC/0076</t>
  </si>
  <si>
    <t>JAMES MBUGUA MPONZI</t>
  </si>
  <si>
    <t>1136/IA/02/070/MC/24</t>
  </si>
  <si>
    <t>24/02/CIB/070/MC/22617</t>
  </si>
  <si>
    <t>KIRAN TULSHI JADAVJI CHAVDA</t>
  </si>
  <si>
    <t>2083/IA/02/070/PC/24</t>
  </si>
  <si>
    <t>23/02/NM/070/PC/8834</t>
  </si>
  <si>
    <t>JACKLINE WAITHIRA KARANJA</t>
  </si>
  <si>
    <t>1395/IA/01/070/PC/24</t>
  </si>
  <si>
    <t>23/06/STAS/070/PC/12976</t>
  </si>
  <si>
    <t>JOSEPH NG'ANG'A NJOROGE</t>
  </si>
  <si>
    <t>1718/IA/01/070/PC/24</t>
  </si>
  <si>
    <t>23/10/VINE/070/PC/12310</t>
  </si>
  <si>
    <t>PHILIP KINYUA MAINA</t>
  </si>
  <si>
    <t>VINE CONCEPTS INSURANCE AGENCY</t>
  </si>
  <si>
    <t>1784/IA/01/070/PC/24</t>
  </si>
  <si>
    <t>23/06/DAIM/070/PC/00159</t>
  </si>
  <si>
    <t>DAVID ODHIAMBO OYOO</t>
  </si>
  <si>
    <t>1668/IA/01/070/PC/24</t>
  </si>
  <si>
    <t>24/01/SPI/070/PC/38212</t>
  </si>
  <si>
    <t>TOTOIS CABS &amp; TRAVELS LIMITED</t>
  </si>
  <si>
    <t>2057/IA/01/080/CV/24</t>
  </si>
  <si>
    <t>24/07/A-CO02/080/CV/13309</t>
  </si>
  <si>
    <t>BESHOWN COMPANY LIMITED</t>
  </si>
  <si>
    <t>05-Dec-2025</t>
  </si>
  <si>
    <t>2148/IA/02/070/PC/24</t>
  </si>
  <si>
    <t>24/05/AL/070/PC/20760</t>
  </si>
  <si>
    <t>NAWAL MOHAMED HAFIDH/ AL SIDDIQUE</t>
  </si>
  <si>
    <t>1928/IA/02/070/PC/24</t>
  </si>
  <si>
    <t>21/KS/LSIB/COMP/PC/0001</t>
  </si>
  <si>
    <t>NISHMA RAMESH KARIA</t>
  </si>
  <si>
    <t>1700/IA/02/070/PC/24</t>
  </si>
  <si>
    <t>23/02/CIB/070/PC/12486</t>
  </si>
  <si>
    <t>MUHAMMADALI ABDULSATAR AYOUB</t>
  </si>
  <si>
    <t>0744/IA/02/070/PC/24</t>
  </si>
  <si>
    <t>24/05/QPI/070/PC/30436</t>
  </si>
  <si>
    <t>GLADYS W. GIKANDI</t>
  </si>
  <si>
    <t>1991/IA/02/08/CV/22</t>
  </si>
  <si>
    <t>26-Dec-2022</t>
  </si>
  <si>
    <t>1973/IA/02/070/PC/24</t>
  </si>
  <si>
    <t>13/RIA/CP/COMP/PC/0108</t>
  </si>
  <si>
    <t>YOGITECH INDUSTRIAL SUPPLIES LTD</t>
  </si>
  <si>
    <t>28-Nov-2025</t>
  </si>
  <si>
    <t>1675/IA/02/070/PC/24</t>
  </si>
  <si>
    <t>19/CP/CIBM/COMP/PC/0034</t>
  </si>
  <si>
    <t>REHMAN VELJI</t>
  </si>
  <si>
    <t>1858/IA/02/070/PC/24</t>
  </si>
  <si>
    <t>17/CP/RIA/COMP/PC/0099</t>
  </si>
  <si>
    <t>2375/IA/02/080/CV/24</t>
  </si>
  <si>
    <t>16/CP/RIA/COMP/CV/0056</t>
  </si>
  <si>
    <t>POSITIVE POWER SYSTEMS LTD</t>
  </si>
  <si>
    <t>1973/IA/01/080/CV/25</t>
  </si>
  <si>
    <t>24/01/A-EF01/080/CV/13526</t>
  </si>
  <si>
    <t>17-Dec-2025</t>
  </si>
  <si>
    <t>0098/IA/01/10/AR/24</t>
  </si>
  <si>
    <t>24/01/DAWI/10/AR/00097</t>
  </si>
  <si>
    <t>HOUSEMAN GENERAL CONTRACTORS</t>
  </si>
  <si>
    <t>DAWIT INSURANCE AGENCY LIMITED</t>
  </si>
  <si>
    <t>1624/IA/01/070/PC/24</t>
  </si>
  <si>
    <t>192/IA/11/WIB/10</t>
  </si>
  <si>
    <t>09/IA/11/WIB/091</t>
  </si>
  <si>
    <t>26-Dec-2010</t>
  </si>
  <si>
    <t>29-Dec-2010</t>
  </si>
  <si>
    <t>28-Mar-2010</t>
  </si>
  <si>
    <t>27-Mar-2011</t>
  </si>
  <si>
    <t>0419/IA/02/11/WIBP/23</t>
  </si>
  <si>
    <t>23/02/1&amp;M/11/WIBP/00020</t>
  </si>
  <si>
    <t>TREADSETTERS TYRES LTD</t>
  </si>
  <si>
    <t>1933/IA/02/070/PC/24</t>
  </si>
  <si>
    <t>21/CP/CIB/COMP/PC/0404</t>
  </si>
  <si>
    <t>RAKESHKUMAR ARJASINGH DODIYA</t>
  </si>
  <si>
    <t>1397/IA/02/070/PC/24</t>
  </si>
  <si>
    <t>19/CP/CIB/COMP/PC/0211</t>
  </si>
  <si>
    <t>VINA KUMARI OBEROI</t>
  </si>
  <si>
    <t>0459/IA/01/07/PC/21</t>
  </si>
  <si>
    <t>21/HO/URBA/COMP/PC/0043</t>
  </si>
  <si>
    <t>TIMOTHY MUREITHI KARENJU</t>
  </si>
  <si>
    <t>21-Apr-2021</t>
  </si>
  <si>
    <t>23-Mar-2021</t>
  </si>
  <si>
    <t>003/IA/CP/02/CAR/12</t>
  </si>
  <si>
    <t>12/CP/IANB/02/CAR/0047</t>
  </si>
  <si>
    <t>27-Jul-2012</t>
  </si>
  <si>
    <t>09-Oct-2012</t>
  </si>
  <si>
    <t>09-Jul-2012</t>
  </si>
  <si>
    <t>10-Aug-2012</t>
  </si>
  <si>
    <t>1462/IA/01/070/PC/24</t>
  </si>
  <si>
    <t>22/01/URBA/COMP/PC/0132A</t>
  </si>
  <si>
    <t>ANNAH MUTHONI NJAIMWE</t>
  </si>
  <si>
    <t>3312/IA/02/070/PC/23</t>
  </si>
  <si>
    <t>23/05/AL/070/PC/16742</t>
  </si>
  <si>
    <t>WILBERFORCE MUSYOKA JOHN</t>
  </si>
  <si>
    <t>2430/IA/01/070/PC/23</t>
  </si>
  <si>
    <t>22/01/IAHO/COMP/PC/0064</t>
  </si>
  <si>
    <t>FREDRICK CHEGE KINUTHIA</t>
  </si>
  <si>
    <t>0003/IA/02/070/PC/24</t>
  </si>
  <si>
    <t>19/CP/MHT/COMP/PC/0005</t>
  </si>
  <si>
    <t>VINCENT NZAU SILA</t>
  </si>
  <si>
    <t>0014/IA/02/070/PC/24</t>
  </si>
  <si>
    <t>23/05/AL/070/PC/00409</t>
  </si>
  <si>
    <t>BRAMUEL KEDOGO KITISHA</t>
  </si>
  <si>
    <t>24-Dec-2023</t>
  </si>
  <si>
    <t>1426/IA/02/080/CV/24</t>
  </si>
  <si>
    <t>24/02/DGB/080/CV/11609</t>
  </si>
  <si>
    <t>0026/IA/NK/07/PC/18</t>
  </si>
  <si>
    <t>18/NK/NAK/COMP/PC/0258</t>
  </si>
  <si>
    <t>GEORGE SERETI OTWERE</t>
  </si>
  <si>
    <t>INTRA AFRICA ASSURANCE CO. LTD - NAKURU BRANCH</t>
  </si>
  <si>
    <t>05-Nov-2018</t>
  </si>
  <si>
    <t>15-Nov-2018</t>
  </si>
  <si>
    <t>28-Aug-2018</t>
  </si>
  <si>
    <t>27-Aug-2019</t>
  </si>
  <si>
    <t>0101/IA/02/08/CV/22</t>
  </si>
  <si>
    <t>22/CP/NIA/COMP/CV/0009</t>
  </si>
  <si>
    <t>OMSHREE HOLDINGS LIMITED</t>
  </si>
  <si>
    <t>0080/IA/01/04/F/23</t>
  </si>
  <si>
    <t>23/07/58949/04/F/01700</t>
  </si>
  <si>
    <t>SITA CENTER LTD</t>
  </si>
  <si>
    <t>01-Nov-2023</t>
  </si>
  <si>
    <t>1542/IA/02/080/CV/24</t>
  </si>
  <si>
    <t>22/02/CIB/COMP/CV/0232</t>
  </si>
  <si>
    <t>BRANDED WORLD COMPUTERS SYSTEMS LTD</t>
  </si>
  <si>
    <t>130/IA/11/WIB/11</t>
  </si>
  <si>
    <t>08/IA/11/WB/0079</t>
  </si>
  <si>
    <t>31-Oct-2011</t>
  </si>
  <si>
    <t>07-Nov-2011</t>
  </si>
  <si>
    <t>27-May-2011</t>
  </si>
  <si>
    <t>26-May-2012</t>
  </si>
  <si>
    <t>2322/IA/01/080/PSV/24</t>
  </si>
  <si>
    <t>24/01/CCB/080/PSV/07713</t>
  </si>
  <si>
    <t>DUKE ONTIRI NYABUTO</t>
  </si>
  <si>
    <t>0186/IA/02/080/CV/25</t>
  </si>
  <si>
    <t>1768/IA/02/070/MC/23</t>
  </si>
  <si>
    <t>22/02/ICON/COMP/MC/0001</t>
  </si>
  <si>
    <t>2206/IA/01/070/PC/24</t>
  </si>
  <si>
    <t>22/01/URBA/COMP/PC/0119</t>
  </si>
  <si>
    <t>PAUL GITAU CHEGE</t>
  </si>
  <si>
    <t>1687/IA/01/080/PSV/24</t>
  </si>
  <si>
    <t>2324/IA/02/070/PC/24</t>
  </si>
  <si>
    <t>17/EL/ELD/COMP/PC/0030</t>
  </si>
  <si>
    <t>PATEL JITENDRAKUMAR CHHOTABHAI</t>
  </si>
  <si>
    <t>018/91/09</t>
  </si>
  <si>
    <t>91001491</t>
  </si>
  <si>
    <t>04-Jan-2009</t>
  </si>
  <si>
    <t>29-Apr-2009</t>
  </si>
  <si>
    <t>05-May-2008</t>
  </si>
  <si>
    <t>04-May-2009</t>
  </si>
  <si>
    <t>1472/IA/02/070/PC/24</t>
  </si>
  <si>
    <t>22/02/CIB/COMP/PC/0175</t>
  </si>
  <si>
    <t>BIJAL PATEL</t>
  </si>
  <si>
    <t>0800/IA/02/080/CV/23</t>
  </si>
  <si>
    <t>24-Jul-2023</t>
  </si>
  <si>
    <t>3366/IA/02/070/PC/23</t>
  </si>
  <si>
    <t>20/CP/CIB/COMP/PC/0411</t>
  </si>
  <si>
    <t>NAEEM MUSTAFA SAIGAR</t>
  </si>
  <si>
    <t>0084/IA/02/04/F/23</t>
  </si>
  <si>
    <t>03/IA/04/FI/R180</t>
  </si>
  <si>
    <t>INTERCROSS AGENCIES LTD</t>
  </si>
  <si>
    <t>0011/IA/02/04/F/24</t>
  </si>
  <si>
    <t>24/02/CIB/04/F/03828</t>
  </si>
  <si>
    <t>MODERN WEAR LTD &amp;/OR TENBY ELECTRICAL TRADING CO.LTD</t>
  </si>
  <si>
    <t>2337/IA/02/070/PC/24</t>
  </si>
  <si>
    <t>24/02/BIB/070/PC/23680</t>
  </si>
  <si>
    <t>JAVAN OMONDI ODHIAMBO</t>
  </si>
  <si>
    <t>2313/IA/01/070/PC/24</t>
  </si>
  <si>
    <t>24/06/DAIM/070/PC/36345</t>
  </si>
  <si>
    <t>ESTHER WAMBETI NYAGA</t>
  </si>
  <si>
    <t>2845/IA/01/070/PC/22</t>
  </si>
  <si>
    <t>22/01/CHAN/COMP/PC/0100</t>
  </si>
  <si>
    <t>SAMUEL KARIUKI NJIIRI</t>
  </si>
  <si>
    <t>14-Oct-2022</t>
  </si>
  <si>
    <t>13-Oct-2023</t>
  </si>
  <si>
    <t>0443/IA/02/080/CV/24</t>
  </si>
  <si>
    <t>21/CP/ICKIB/COMP/CV/0004</t>
  </si>
  <si>
    <t>PATKEN LIMITED</t>
  </si>
  <si>
    <t>12-Nov-2023</t>
  </si>
  <si>
    <t>0610/IA/02/070/PC/23</t>
  </si>
  <si>
    <t>22/05/AL/COMP/PC/0035</t>
  </si>
  <si>
    <t>ABDIRAHMAN MAHAMUD ABDILLE/ AL HUSNAIN MOTORS</t>
  </si>
  <si>
    <t>03-Jun-2023</t>
  </si>
  <si>
    <t>17-Feb-2023</t>
  </si>
  <si>
    <t>1695/IA/02/070/PC/24</t>
  </si>
  <si>
    <t>24/02/KEIB/070/PC/37594</t>
  </si>
  <si>
    <t>AGATHA SOLITEI</t>
  </si>
  <si>
    <t>0148/IA/02/070/PC/25</t>
  </si>
  <si>
    <t>16/CP/IANB/COMP/PC/0520</t>
  </si>
  <si>
    <t>SARAH MUMO</t>
  </si>
  <si>
    <t>2205/IA/02/070/PC/24</t>
  </si>
  <si>
    <t>24/02/CIB/070/PC/36465</t>
  </si>
  <si>
    <t>NARAN KUNVARJI VADDODIYA</t>
  </si>
  <si>
    <t>0012/IA/02/070/PC/25</t>
  </si>
  <si>
    <t>25/05/AL/070/PC/41536</t>
  </si>
  <si>
    <t>ANDREW HERMAN MURAYA/AL SIDDIQUE MOTORS</t>
  </si>
  <si>
    <t>2060/IA/02/070/PC/24</t>
  </si>
  <si>
    <t>2070/IA/02/080/PSV/24</t>
  </si>
  <si>
    <t>24/05/AL/080/PSV/08786</t>
  </si>
  <si>
    <t>SUSAN WANJIRU WAKONYO/KENYA MALIK</t>
  </si>
  <si>
    <t>2334/IA/02/070/PC/24</t>
  </si>
  <si>
    <t>24/02/IANB/070/PC/22821</t>
  </si>
  <si>
    <t>2125/IA/02/070/PC/24</t>
  </si>
  <si>
    <t>24/05/AL/070/PC/37150</t>
  </si>
  <si>
    <t>MUKIIRA DENNIS MUTEA/HIRA TRADING LTD</t>
  </si>
  <si>
    <t>20-Oct-2025</t>
  </si>
  <si>
    <t>2283/IA/01/070/PC/24</t>
  </si>
  <si>
    <t>2117/IA/01/070/PC/24</t>
  </si>
  <si>
    <t>22/09/SCIN/COMP/PC/0066</t>
  </si>
  <si>
    <t>LIMIN ZHANG</t>
  </si>
  <si>
    <t>1318/IA/01/070/PC/23</t>
  </si>
  <si>
    <t>0033/IA/02/10/AR/24</t>
  </si>
  <si>
    <t>11/IA/10/AR/0067</t>
  </si>
  <si>
    <t>2121/IA/02/070/PC/24</t>
  </si>
  <si>
    <t>23/05/NIA/070/PC/7517</t>
  </si>
  <si>
    <t>DAVID GITONGA KINYUA/FARHAN MOTORS</t>
  </si>
  <si>
    <t>3248/IA/01/080/CV/23</t>
  </si>
  <si>
    <t>22/01/EBC/COMP/CV/0051</t>
  </si>
  <si>
    <t>0127/IA/02/06/MC/24</t>
  </si>
  <si>
    <t>24/02/CIB/06/MC/35173</t>
  </si>
  <si>
    <t>2304/IA/01/070/PC/24</t>
  </si>
  <si>
    <t>23/07/MA/070/PC/13809</t>
  </si>
  <si>
    <t>DOREEN LUGONGO</t>
  </si>
  <si>
    <t>2120/IA/01/070/PC/24</t>
  </si>
  <si>
    <t>23/09/SCIN/070/PC/00023</t>
  </si>
  <si>
    <t>SIMON MWANGI NDIRANGU</t>
  </si>
  <si>
    <t>2139/IA/02/070/PC/24</t>
  </si>
  <si>
    <t>21/CP/CIB/COMP/PC/0421</t>
  </si>
  <si>
    <t>PARASH ASHWIN SHAH</t>
  </si>
  <si>
    <t>2727/IA/01/070/MC/23</t>
  </si>
  <si>
    <t>26-Apr-2023</t>
  </si>
  <si>
    <t>3171/IA/02/070/PC/23</t>
  </si>
  <si>
    <t>23/02/ICKIB/070/PC/13552</t>
  </si>
  <si>
    <t>SUSHANT BASSI</t>
  </si>
  <si>
    <t>1492/IA/02/070/PC/24</t>
  </si>
  <si>
    <t>24/05/AL/070/PC/33354</t>
  </si>
  <si>
    <t>RENICK OKELLO AYOO/ AL HUSNAIN MOMBASA</t>
  </si>
  <si>
    <t>09-Aug-2025</t>
  </si>
  <si>
    <t>0028/IA/02/11/WIB/23</t>
  </si>
  <si>
    <t>23/02/ICKIB/11/WIB/0046</t>
  </si>
  <si>
    <t>20-Mar-2023</t>
  </si>
  <si>
    <t>1758/IA/02/070/PC/24</t>
  </si>
  <si>
    <t>2059/IA/01/070/PC/24</t>
  </si>
  <si>
    <t>20/HO/MKH/COMP/PC/0028</t>
  </si>
  <si>
    <t>DANCAN BUNDI KINYUA</t>
  </si>
  <si>
    <t>0082/IA/02/10/AR/24</t>
  </si>
  <si>
    <t>16/CP/IANB/10/AR/0143</t>
  </si>
  <si>
    <t>2145/IA/02/070/PC/24</t>
  </si>
  <si>
    <t>0115/IA/02/080/CV/25</t>
  </si>
  <si>
    <t>24/02/CIB/080/CV/11746</t>
  </si>
  <si>
    <t>2271/IA/02/070/PC/24</t>
  </si>
  <si>
    <t>20/CP/HSJ/COMP/PC/0007</t>
  </si>
  <si>
    <t>MANMINDER SINGH JANDU</t>
  </si>
  <si>
    <t>H.S. JUTLEY INSURANCE BROKERS LTD</t>
  </si>
  <si>
    <t>1936/IA/02/070/PC/24</t>
  </si>
  <si>
    <t>1467/IA/02/080/CV/24</t>
  </si>
  <si>
    <t>24/04/OIB/080/CV/05657</t>
  </si>
  <si>
    <t>2280/IA/01/080/CV/24</t>
  </si>
  <si>
    <t>1342/IA/02/07/PC/22</t>
  </si>
  <si>
    <t>22/02/ADT/COMP/PC/0399</t>
  </si>
  <si>
    <t>CHARLES MUNYAKA MUTUKU / LIZAZ ENTERPRISES LTD</t>
  </si>
  <si>
    <t>13-Oct-2022</t>
  </si>
  <si>
    <t>15-Feb-2022</t>
  </si>
  <si>
    <t>0094/IA/02/070/PC/25</t>
  </si>
  <si>
    <t>24/05/AL/070/PC/41050</t>
  </si>
  <si>
    <t>HARRY KARIUKI MURIITHI/HIRA TRADING LTD</t>
  </si>
  <si>
    <t>0263/IA/01/080/TP/24</t>
  </si>
  <si>
    <t>24/07/DESI/080/TP/07245</t>
  </si>
  <si>
    <t>TRAILINK GROUP LIMITED</t>
  </si>
  <si>
    <t>1054/IA/02/070/PC/24</t>
  </si>
  <si>
    <t>23/02/ICKIB/070/PC/00622</t>
  </si>
  <si>
    <t>NASIM MOHAMED ASLAM MAGRE</t>
  </si>
  <si>
    <t>2477/IA/01/080/CV/24</t>
  </si>
  <si>
    <t>24/06/TOVY/080/CV/11774</t>
  </si>
  <si>
    <t>REGINA NZASU PHILLIP</t>
  </si>
  <si>
    <t>0809/IA/CP/07/PC/21</t>
  </si>
  <si>
    <t>20/CP/MHT/COMP/PC/0003</t>
  </si>
  <si>
    <t>NAMAH ENTERPRISES LIMITED</t>
  </si>
  <si>
    <t>22-Dec-2021</t>
  </si>
  <si>
    <t>28-Dec-2021</t>
  </si>
  <si>
    <t>18-Sep-2021</t>
  </si>
  <si>
    <t>17-Sep-2022</t>
  </si>
  <si>
    <t>1754/IA/01/070/PC/24</t>
  </si>
  <si>
    <t>24/01/CCB/070/PC/37788</t>
  </si>
  <si>
    <t>RAYMOND ODERO OTIENO</t>
  </si>
  <si>
    <t>0102/IA/02/06/MC/24</t>
  </si>
  <si>
    <t>24/02/CIB/06/MC/30244</t>
  </si>
  <si>
    <t>1644/IA/02/080/CV/24</t>
  </si>
  <si>
    <t>0065/IA/HO/08/CV/21</t>
  </si>
  <si>
    <t>17/HO/URBA/COMP/CV/0019</t>
  </si>
  <si>
    <t>15-Sep-2021</t>
  </si>
  <si>
    <t>04-Oct-2021</t>
  </si>
  <si>
    <t>01-Mar-2021</t>
  </si>
  <si>
    <t>28-Feb-2022</t>
  </si>
  <si>
    <t>0597/IA/01/08/CV/21</t>
  </si>
  <si>
    <t>1680/IA/02/070/PC/24</t>
  </si>
  <si>
    <t>24/05/AL/070/PC/27931</t>
  </si>
  <si>
    <t>NIKUL PARBAT HIRANI/AL-HUSNAIN MOTORS</t>
  </si>
  <si>
    <t>2122/IA/02/080/CV/24</t>
  </si>
  <si>
    <t>24/02/CIB/080/CV/13221</t>
  </si>
  <si>
    <t>0254/IA/02/11/WIB/24</t>
  </si>
  <si>
    <t>22/02/NIA/11/WIB/0524</t>
  </si>
  <si>
    <t>0049/IA/02/02/MB/23</t>
  </si>
  <si>
    <t>21/CP/CIB/02/MB/0171</t>
  </si>
  <si>
    <t>FROST CAKERY LIMITED</t>
  </si>
  <si>
    <t>2316/IA/02/080/CV/24</t>
  </si>
  <si>
    <t>24/02/IMG/080/CV/09049</t>
  </si>
  <si>
    <t>NAKURU EQUIPMENT SUPPLIES LTD</t>
  </si>
  <si>
    <t>0158/IA/02/11/WIB/24</t>
  </si>
  <si>
    <t>3196/IA/02/070/PC/23</t>
  </si>
  <si>
    <t>20/CP/CIB/COMP/PC/0444</t>
  </si>
  <si>
    <t>BMA ASSOCIATES</t>
  </si>
  <si>
    <t>2456/IA/02/070/PC/24</t>
  </si>
  <si>
    <t>19/CP/CVM/COMP/PC/0018</t>
  </si>
  <si>
    <t>CHANDRAKANT M GOHIL</t>
  </si>
  <si>
    <t>0003/IA/02/06/MC/25</t>
  </si>
  <si>
    <t>25/02/CIB/06/MC/37042</t>
  </si>
  <si>
    <t>2385/IA/02/070/PC/24</t>
  </si>
  <si>
    <t>23/05/AL/070/PC/16830</t>
  </si>
  <si>
    <t>STANSLAUS WAMBUA MWONGELA/AL HUSNAIN MOTORS</t>
  </si>
  <si>
    <t>25-Oct-2025</t>
  </si>
  <si>
    <t>0010/IA/CP/05/LCL/20</t>
  </si>
  <si>
    <t>16-Jul-2021</t>
  </si>
  <si>
    <t>23-Jul-2021</t>
  </si>
  <si>
    <t>1617/IA/02/070/PC/24</t>
  </si>
  <si>
    <t>21/CP/CIB/COMP/PC/0465</t>
  </si>
  <si>
    <t>SALA BRIDGET LEWIS</t>
  </si>
  <si>
    <t>2568/IA/02/070/PC/24</t>
  </si>
  <si>
    <t>24/02/CIB/070/PC/34924</t>
  </si>
  <si>
    <t>APEX STEEL LTD-NIKU DIVISION</t>
  </si>
  <si>
    <t>0128/IA/02/06/MC/24</t>
  </si>
  <si>
    <t>24/02/IMG/06/MC/35874</t>
  </si>
  <si>
    <t>STEP INN LIMITED</t>
  </si>
  <si>
    <t>2655/IA/02/070/PC/24</t>
  </si>
  <si>
    <t>23/02/KHA/070/PC/3209</t>
  </si>
  <si>
    <t>LOYFORD KIMATHI MUTEGI</t>
  </si>
  <si>
    <t>0107/IA/02/070/PC/25</t>
  </si>
  <si>
    <t>24/05/AL/070/PC/41945</t>
  </si>
  <si>
    <t>PEREZ MAWIRA RIUNGU/HIRA TRADING LTD</t>
  </si>
  <si>
    <t>0070/IA/02/10/BUR/24</t>
  </si>
  <si>
    <t>24/02/CIB/10/BUR/00790</t>
  </si>
  <si>
    <t>DECASE CHEMICALS LTD</t>
  </si>
  <si>
    <t>0110/IA/02/06/MC/24</t>
  </si>
  <si>
    <t>24/02/IMG/06/MC/26780</t>
  </si>
  <si>
    <t>INKS KENYA LTD</t>
  </si>
  <si>
    <t>2609/IA/02/070/PC/24</t>
  </si>
  <si>
    <t>23/02/CIB/070/PC/10320</t>
  </si>
  <si>
    <t>CAROLINE A. OMAYA</t>
  </si>
  <si>
    <t>0044/IA/02/03/DP/24</t>
  </si>
  <si>
    <t>20/CP/CIB/03/DP/0048</t>
  </si>
  <si>
    <t>ANUP M PATEL</t>
  </si>
  <si>
    <t>0017/IA/02/06/MC/25</t>
  </si>
  <si>
    <t>25/02/CIB/06/MC/41114</t>
  </si>
  <si>
    <t>0077/IA/02/02/MB/24</t>
  </si>
  <si>
    <t>21/CP/CVM/02/MB/0096</t>
  </si>
  <si>
    <t>DURHAM INTERNATIONAL SCHOOLS LIMITED</t>
  </si>
  <si>
    <t>0094/IA/02/11/WIB/24</t>
  </si>
  <si>
    <t>11/IA/11/WIB/0045</t>
  </si>
  <si>
    <t>JIYA TRADING COMPANY LIMITED</t>
  </si>
  <si>
    <t>0005/IA/02/11/WIBP/25</t>
  </si>
  <si>
    <t>20/CP/IMG/11/WIBP/0098</t>
  </si>
  <si>
    <t>0078/IA/02/10/FG/24</t>
  </si>
  <si>
    <t>15/CP/CIB/10/FG/0097</t>
  </si>
  <si>
    <t>0008/IA/02/06/MC/25</t>
  </si>
  <si>
    <t>25/02/CIB/06/MC/38366</t>
  </si>
  <si>
    <t>1096/IA/02/070/PC/24</t>
  </si>
  <si>
    <t>0039/IA/02/06/GIT/24</t>
  </si>
  <si>
    <t>24/02/NM/06/GIT/18711</t>
  </si>
  <si>
    <t>SYNERGY GASES (K) LTD</t>
  </si>
  <si>
    <t>20-Apr-2024</t>
  </si>
  <si>
    <t>0133/IA/02/06/MC/24</t>
  </si>
  <si>
    <t>24/02/IMG/06/MC/34996</t>
  </si>
  <si>
    <t>2516/IA/02/070/PC/24</t>
  </si>
  <si>
    <t>23/02/CIB/070/PC/16974</t>
  </si>
  <si>
    <t>VANESSA NEKESA KIMUNA</t>
  </si>
  <si>
    <t>10-Dec-2025</t>
  </si>
  <si>
    <t>0441/IA/02/080/CV/25</t>
  </si>
  <si>
    <t>22/02/IMG/COMP/CV/0036</t>
  </si>
  <si>
    <t>HYDROMATICS LTD</t>
  </si>
  <si>
    <t>2955/IA/02/070/PC/24</t>
  </si>
  <si>
    <t>24/02/CIB/070/PC/30926</t>
  </si>
  <si>
    <t>RAVJI MURJI VALANI</t>
  </si>
  <si>
    <t>0372/IA/02/11/WIB/24</t>
  </si>
  <si>
    <t>24/02/CIB/11/WIB/05908</t>
  </si>
  <si>
    <t>PURSHOTTAM CONSTRUCTION LTD</t>
  </si>
  <si>
    <t>0420/IA/02/07/MC/22</t>
  </si>
  <si>
    <t>14/RIA/CP/COMP/MC/0032</t>
  </si>
  <si>
    <t>HEMBIN HARDWARE LTD</t>
  </si>
  <si>
    <t>02-Apr-2022</t>
  </si>
  <si>
    <t>0295/IA/02/11/WIB/24</t>
  </si>
  <si>
    <t>2716/IA/02/070/PC/24</t>
  </si>
  <si>
    <t>24/05/AL/070/PC/28837</t>
  </si>
  <si>
    <t>FRANCIS KISAMBI MUTISYA/HIRA TRADING LIMITED</t>
  </si>
  <si>
    <t>3038/IA/02/080/CV/24</t>
  </si>
  <si>
    <t>24/02/CIB/080/CV/12583</t>
  </si>
  <si>
    <t>TENSILE PRODUCTS LTD</t>
  </si>
  <si>
    <t>0160/IA/02/070/PC/25</t>
  </si>
  <si>
    <t>25/05/AL/070/PC/46029</t>
  </si>
  <si>
    <t>ADAM BUNDID SIYAT/AL-SIDDIQUE MOTORS</t>
  </si>
  <si>
    <t>0191/IA/01/07/PC/22</t>
  </si>
  <si>
    <t>22/NK/TIM/COMP/PC/0005</t>
  </si>
  <si>
    <t>CAROLINE WANJIKU MURIGI</t>
  </si>
  <si>
    <t>12-Feb-2022</t>
  </si>
  <si>
    <t>13-Feb-2022</t>
  </si>
  <si>
    <t>3100/IA/02/070/PC/23</t>
  </si>
  <si>
    <t>14/IANB/CP/COMP/PC/0203</t>
  </si>
  <si>
    <t>MEGHJI KANJI KHETANI</t>
  </si>
  <si>
    <t>0235/IA/01/070/PC/25</t>
  </si>
  <si>
    <t>12-Feb-2023</t>
  </si>
  <si>
    <t>0279/IA/01/070/PC/25</t>
  </si>
  <si>
    <t>25/01/URBA/070/PC/47530</t>
  </si>
  <si>
    <t>NAHASHON KINYUA MUGANGA</t>
  </si>
  <si>
    <t>0512/IA/01/07/PC/21</t>
  </si>
  <si>
    <t>20/HO/MKH/COMP/PC/0023</t>
  </si>
  <si>
    <t>CYNTHIA SANJA NANGENDO</t>
  </si>
  <si>
    <t>01-May-2022</t>
  </si>
  <si>
    <t>06-May-2022</t>
  </si>
  <si>
    <t>24-Sep-2021</t>
  </si>
  <si>
    <t>2640/IA/01/070/PC/24</t>
  </si>
  <si>
    <t>22/07/JKG/COMP/PC/0007</t>
  </si>
  <si>
    <t>DANIEL KAMAU NG'ANG'A</t>
  </si>
  <si>
    <t>06-Aug-2025</t>
  </si>
  <si>
    <t>2675/IA/01/070/PC/24</t>
  </si>
  <si>
    <t>24/01/URBA/070/PC/36794</t>
  </si>
  <si>
    <t>QUINCY JUMA OKWACHO</t>
  </si>
  <si>
    <t>0900/IA/01/070/PC/23</t>
  </si>
  <si>
    <t>22/08/LIGH/COMP/PC/0013</t>
  </si>
  <si>
    <t>JOHN KARIUKI KINYUA</t>
  </si>
  <si>
    <t>LIGHTWAYS INSURANCE AGENCY - NANYUKI</t>
  </si>
  <si>
    <t>16-Jul-2023</t>
  </si>
  <si>
    <t>0118/IA/02/070/PC/24</t>
  </si>
  <si>
    <t>22/02/KIA/COMP/PC/0012A</t>
  </si>
  <si>
    <t>MICHAEL ONYANGO OYARE</t>
  </si>
  <si>
    <t>1287/IA/01/07/PC/22</t>
  </si>
  <si>
    <t>22/06/AAI/COMP/PC/0051</t>
  </si>
  <si>
    <t>PHINEAS KIMATHI MWITARI</t>
  </si>
  <si>
    <t>03-Aug-2022</t>
  </si>
  <si>
    <t>05-Oct-2022</t>
  </si>
  <si>
    <t>2127/IA/02/070/PC/24</t>
  </si>
  <si>
    <t>COMP11IANB0338PC</t>
  </si>
  <si>
    <t>LOLIPOP LTD.</t>
  </si>
  <si>
    <t>0670/IA/02/080/CV/23</t>
  </si>
  <si>
    <t>23/02/NM/080/CV/1972</t>
  </si>
  <si>
    <t>CALVINCE ODIWUOR WERE / AL-SIDDIQUE MOTORS LTD</t>
  </si>
  <si>
    <t>04-Jun-2023</t>
  </si>
  <si>
    <t>2422/IA/02/070/PC/22</t>
  </si>
  <si>
    <t>22/04/OIB/COMP/PC/0041</t>
  </si>
  <si>
    <t>ANUPKUMAR SURESHKUMAR SEDANI</t>
  </si>
  <si>
    <t>10-Nov-2022</t>
  </si>
  <si>
    <t>0174/IA/01/080/PSV/25</t>
  </si>
  <si>
    <t>24/01/CCB/080/PSV/06851</t>
  </si>
  <si>
    <t>GODFREY MIRUKA OYARO</t>
  </si>
  <si>
    <t>Theft of Parts</t>
  </si>
  <si>
    <t>17-Jan-2026</t>
  </si>
  <si>
    <t>2533/IA/02/070/PC/23</t>
  </si>
  <si>
    <t>23/05/PIA/070/PC/8065</t>
  </si>
  <si>
    <t>TERESIA NYAREFO MUNIU/HANIRAZA INAYATALI</t>
  </si>
  <si>
    <t>2415/IA/02/070/PC/24</t>
  </si>
  <si>
    <t>24/02/CVM/070/PC/31590</t>
  </si>
  <si>
    <t>JEFF MURIITHI MURAGE</t>
  </si>
  <si>
    <t>1769/IA/01/070/PC/24</t>
  </si>
  <si>
    <t>22/07/COVE/COMP/PC/0013</t>
  </si>
  <si>
    <t>BAKE EASY PRODUCTS ( E.A) LIMITED</t>
  </si>
  <si>
    <t>COVER OPTIONS INSURANCE AGENCY</t>
  </si>
  <si>
    <t>2134/IA/01/070/PC/24</t>
  </si>
  <si>
    <t>13/IAHO/HO/COMP/PC/0098</t>
  </si>
  <si>
    <t>MARIE JOSEE GACHECHEH</t>
  </si>
  <si>
    <t>2438/IA/01/080/CV/24</t>
  </si>
  <si>
    <t>20/HO/GRAC/COMP/CV/0005</t>
  </si>
  <si>
    <t>JAMES WAMWONGO KARIUKI</t>
  </si>
  <si>
    <t>27-Sep-2025</t>
  </si>
  <si>
    <t>0088/IA/02/03/DP/24</t>
  </si>
  <si>
    <t>05/IA/03/DP/0028</t>
  </si>
  <si>
    <t>RAMESH S. &amp; LATE MRS. NALINI PARIKH</t>
  </si>
  <si>
    <t>0387/IA/02/11/WIBP/24</t>
  </si>
  <si>
    <t>21/CP/CVM/11/WIBP/0478</t>
  </si>
  <si>
    <t>PATHCARE KENYA LTD</t>
  </si>
  <si>
    <t>0926/IA/02/070/PC/24</t>
  </si>
  <si>
    <t>24/02/JIA/070/PC/20917</t>
  </si>
  <si>
    <t>SATYAN BHALLA</t>
  </si>
  <si>
    <t>0011/IA/02/070/PC/25</t>
  </si>
  <si>
    <t>03/COMP/01/0700/21159/2022</t>
  </si>
  <si>
    <t>DAVINDER KAUR SIDHU</t>
  </si>
  <si>
    <t>1385/IA/02/080/CV/23</t>
  </si>
  <si>
    <t>22/02/NIA/COMP/CV/0045</t>
  </si>
  <si>
    <t>0091/IA/02/02/MB/23</t>
  </si>
  <si>
    <t>13/CP/IANB/02/MB/0028</t>
  </si>
  <si>
    <t>PARMALEN INVESTMENTS LIMITED</t>
  </si>
  <si>
    <t>2158/IA/01/070/PC/24</t>
  </si>
  <si>
    <t>24/06/STAS/070/PC/32802</t>
  </si>
  <si>
    <t>BETH MUTHONI MAINA</t>
  </si>
  <si>
    <t>1104/IA/02/070/PC/24</t>
  </si>
  <si>
    <t>22/05/NIA/COMP/PC/0163</t>
  </si>
  <si>
    <t>PATRICK KIVUVA WAMBUA</t>
  </si>
  <si>
    <t>0008/IA/02/070/PC/25</t>
  </si>
  <si>
    <t>22/KS/OIB/COMP/PC/0013</t>
  </si>
  <si>
    <t>SUPREME PACKAGING LLP</t>
  </si>
  <si>
    <t>0134/IA/01/070/PC/25</t>
  </si>
  <si>
    <t>23/06/PLESS/070/PC/00188</t>
  </si>
  <si>
    <t>EVELYNE WAITHERA NJOROGE</t>
  </si>
  <si>
    <t>PLESSIS INSURANCE AGENCY</t>
  </si>
  <si>
    <t>2496/IA/02/080/CV/24</t>
  </si>
  <si>
    <t>2396/IA/02/070/PC/24</t>
  </si>
  <si>
    <t>23/02/CIB/070/PC/1597</t>
  </si>
  <si>
    <t>MARK JULIAN LLOYD NICHOLSON</t>
  </si>
  <si>
    <t>3372/IA/02/070/PC/23</t>
  </si>
  <si>
    <t>18/MS/CIBM/COMP/PC/0389</t>
  </si>
  <si>
    <t>ENRICH EQUIPMENT LIMITED</t>
  </si>
  <si>
    <t>0062/IA/02/080/CV/25</t>
  </si>
  <si>
    <t>23/02/DGB/080/CV/00065</t>
  </si>
  <si>
    <t>GALAXY PAINTS &amp; COATINGS LTD</t>
  </si>
  <si>
    <t>0027/IA/HO/11/EL/19</t>
  </si>
  <si>
    <t>16-Aug-2017</t>
  </si>
  <si>
    <t>13-May-2019</t>
  </si>
  <si>
    <t>0111/IA/HO/07/PC/21</t>
  </si>
  <si>
    <t>87CO0637-R06/22</t>
  </si>
  <si>
    <t>ARCHIBALD GITHINJI</t>
  </si>
  <si>
    <t>25-Apr-2021</t>
  </si>
  <si>
    <t>27-Apr-2021</t>
  </si>
  <si>
    <t>02-Feb-2021</t>
  </si>
  <si>
    <t>01-Feb-2022</t>
  </si>
  <si>
    <t>0699/IA/CP/08/CV/20</t>
  </si>
  <si>
    <t>20/CP/IMG/COMP/CV/0065</t>
  </si>
  <si>
    <t>08-Feb-2021</t>
  </si>
  <si>
    <t>22-Feb-2021</t>
  </si>
  <si>
    <t>01-Mar-2020</t>
  </si>
  <si>
    <t>28-Feb-2021</t>
  </si>
  <si>
    <t>1039/IA/CP/08/CV/20</t>
  </si>
  <si>
    <t>20/CP/CIB/COMP/CV/0332</t>
  </si>
  <si>
    <t>APEX STEEL LIMITED - ROLLING MILL DIVISION</t>
  </si>
  <si>
    <t>06-Sep-2021</t>
  </si>
  <si>
    <t>10-Sep-2021</t>
  </si>
  <si>
    <t>01-Oct-2020</t>
  </si>
  <si>
    <t>30-Sep-2021</t>
  </si>
  <si>
    <t>2574/IA/02/070/PC/24</t>
  </si>
  <si>
    <t>24/02/CVM/070/PC/35811</t>
  </si>
  <si>
    <t>TERESIA MENDI MARIGA</t>
  </si>
  <si>
    <t>2455/IA/01/070/PC/23</t>
  </si>
  <si>
    <t>22/06/IALH/COMP/PC/0027</t>
  </si>
  <si>
    <t>PHILOMENA WANJIKU MBUI</t>
  </si>
  <si>
    <t>2550/IA/01/070/PC/24</t>
  </si>
  <si>
    <t>20/LH/MARS/COMP/PC/0024</t>
  </si>
  <si>
    <t>KEVIN MWANGI NJERI</t>
  </si>
  <si>
    <t>2567/IA/02/070/PC/24</t>
  </si>
  <si>
    <t>24/05/AL/070/PC/32968</t>
  </si>
  <si>
    <t>ROSE MUTHONI GATHOGO</t>
  </si>
  <si>
    <t>2532/IA/01/070/PC/24</t>
  </si>
  <si>
    <t>24/07/DARI/070/PC/29531</t>
  </si>
  <si>
    <t>EMILY LESIMALE</t>
  </si>
  <si>
    <t>DARIS INSURANCE AGENCY</t>
  </si>
  <si>
    <t>Hit and Run</t>
  </si>
  <si>
    <t>2721/IA/02/070/PC/24</t>
  </si>
  <si>
    <t>13/ACR/CP/COMP/PC/0012</t>
  </si>
  <si>
    <t>LUCY WANGARI MWANGI</t>
  </si>
  <si>
    <t>ACTROSS INSURANCE AGENCY</t>
  </si>
  <si>
    <t>0655/IA/CP/07/PC/19</t>
  </si>
  <si>
    <t>17/CP/CIBM/COMP/PC/0067</t>
  </si>
  <si>
    <t>SANJIV D. SHUKLA</t>
  </si>
  <si>
    <t>22-Dec-2019</t>
  </si>
  <si>
    <t>23-Dec-2019</t>
  </si>
  <si>
    <t>01-Feb-2019</t>
  </si>
  <si>
    <t>31-Jan-2020</t>
  </si>
  <si>
    <t>1267/IA/02/080/PSV/24</t>
  </si>
  <si>
    <t>24/05/AL/080/PSV/07891</t>
  </si>
  <si>
    <t>DAVIS OTIENO REUBEN/AL HUSNAIN</t>
  </si>
  <si>
    <t>1606/IA/02/080/TP/21</t>
  </si>
  <si>
    <t>20/CP/CIB/TP/CV/0355</t>
  </si>
  <si>
    <t>04-Dec-2021</t>
  </si>
  <si>
    <t>07-Dec-2021</t>
  </si>
  <si>
    <t>2399/IA/01/080/CV/23</t>
  </si>
  <si>
    <t>20/LH/CAND/COMP/CV/0009</t>
  </si>
  <si>
    <t>HARRIET NDUKU LUSIOLA</t>
  </si>
  <si>
    <t>2357/IA/02/080/CV/24</t>
  </si>
  <si>
    <t>17/MS/SWIA/COMP/CV/0011</t>
  </si>
  <si>
    <t>0053/IA/01/070/PC/25</t>
  </si>
  <si>
    <t>24/06/94713/070/PC/37235</t>
  </si>
  <si>
    <t>JAMES KINGORI WAWERU</t>
  </si>
  <si>
    <t>2771/IA/01/070/PC/24</t>
  </si>
  <si>
    <t>18/LH/URBA/COMP/PC/0084</t>
  </si>
  <si>
    <t>KENNEDY G MAINA</t>
  </si>
  <si>
    <t>07-Dec-2025</t>
  </si>
  <si>
    <t>0431/IA/01/080/PSV/25</t>
  </si>
  <si>
    <t>24/01/CCB/080/PSV/12794</t>
  </si>
  <si>
    <t>MARTIN CHANDA BUHASIO</t>
  </si>
  <si>
    <t>2832/IA/02/070/PC/24</t>
  </si>
  <si>
    <t>23/02/IANB/070/PC/5826</t>
  </si>
  <si>
    <t>CATHERINE WAIRIMU GAITHO</t>
  </si>
  <si>
    <t>0973/IA/02/070/PC/24</t>
  </si>
  <si>
    <t>21/CP/RIA/COMP/PC/0033</t>
  </si>
  <si>
    <t>AUSTIN OTIENO ONYANGO</t>
  </si>
  <si>
    <t>23-Mar-2025</t>
  </si>
  <si>
    <t>0412/IA/02/070/PC/24</t>
  </si>
  <si>
    <t>22/02/RIA/COMP/PC/0121</t>
  </si>
  <si>
    <t>JAMES GAKIO NJENGA</t>
  </si>
  <si>
    <t>0299/IA/01/080/CV/25</t>
  </si>
  <si>
    <t>25/10/A-PR01/080/CV/15218</t>
  </si>
  <si>
    <t>ESTHER MBETI KILAKA</t>
  </si>
  <si>
    <t>14-Feb-2026</t>
  </si>
  <si>
    <t>0328/IA/01/080/PSV/25</t>
  </si>
  <si>
    <t>24/01/CCB/080/PSV/08275</t>
  </si>
  <si>
    <t>BIKERI LINET KERUBO</t>
  </si>
  <si>
    <t>1988/IA/02/070/PC/24</t>
  </si>
  <si>
    <t>23/05/CIA/070/PC/00435</t>
  </si>
  <si>
    <t>JAIRO OKONJI OMBOGA/WAZIR AUTO LTD</t>
  </si>
  <si>
    <t>0085/IA/02/04/F/24</t>
  </si>
  <si>
    <t>17/CP/CIB/04/F/0114</t>
  </si>
  <si>
    <t>RADHA SOAMI SATSANG BEAS (KENYA)</t>
  </si>
  <si>
    <t>2432/IA/02/070/PC/24</t>
  </si>
  <si>
    <t>22/02/RIA/COMP/PC/0108</t>
  </si>
  <si>
    <t>A TO Z PLUMBERS LIMITED</t>
  </si>
  <si>
    <t>0244/IA/02/080/CV/25</t>
  </si>
  <si>
    <t>0153/IA/01/080/CV/23</t>
  </si>
  <si>
    <t>0173/IA/02/070/PC/25</t>
  </si>
  <si>
    <t>22/CP/RIA/COMP/PC/0007</t>
  </si>
  <si>
    <t>YASH JIGNESKUMAR PATEL</t>
  </si>
  <si>
    <t>2319/IA/01/070/PC/24</t>
  </si>
  <si>
    <t>22/06/SUMA/COMP/PC/0076</t>
  </si>
  <si>
    <t>WOODVILLE AUTO LIMITED</t>
  </si>
  <si>
    <t>2782/IA/02/070/PC/24</t>
  </si>
  <si>
    <t>23/02/RIA/070/PC/8522</t>
  </si>
  <si>
    <t>RAJESHKUMAR M. PATEL</t>
  </si>
  <si>
    <t>17-Jul-2025</t>
  </si>
  <si>
    <t>1615/IA/02/070/PC/24</t>
  </si>
  <si>
    <t>21/CP/IMG/COMP/PC/0092</t>
  </si>
  <si>
    <t>KENYA HYDRAULICS LIMITED</t>
  </si>
  <si>
    <t>0416/IA/01/070/PC/25</t>
  </si>
  <si>
    <t>25/06/MILH/070/PC/47039</t>
  </si>
  <si>
    <t>VICTOR OMBUGITA MUMBO</t>
  </si>
  <si>
    <t>21-Mar-2026</t>
  </si>
  <si>
    <t>2785/IA/02/070/PC/24</t>
  </si>
  <si>
    <t>24/02/IMA/070/PC/37373</t>
  </si>
  <si>
    <t>ENOCK KIMUTAI RONO</t>
  </si>
  <si>
    <t>2654/IA/02/070/PC/24</t>
  </si>
  <si>
    <t>24/02/JIA/070/PC/34897</t>
  </si>
  <si>
    <t>JOSEPH NJOROGE MBURU</t>
  </si>
  <si>
    <t>2577/IA/02/070/PC/22</t>
  </si>
  <si>
    <t>22/02/ADT/COMP/PC/1063</t>
  </si>
  <si>
    <t>KENETH MWAKI NDEREBA / JAMSHAID MOTORS LTD</t>
  </si>
  <si>
    <t>08-Mar-2023</t>
  </si>
  <si>
    <t>2493/IA/02/070/PC/24</t>
  </si>
  <si>
    <t>24/02/CIB/070/PC/37912</t>
  </si>
  <si>
    <t>MESHACK OLWOCH FADAMULLAH</t>
  </si>
  <si>
    <t>2878/IA/02/070/PC/24</t>
  </si>
  <si>
    <t>24/05/AL/070/PC/39978</t>
  </si>
  <si>
    <t>ANDREW AMOLO MBINGI/ HINA TRADING</t>
  </si>
  <si>
    <t>27-Apr-2025</t>
  </si>
  <si>
    <t>15-Nov-2025</t>
  </si>
  <si>
    <t>1818/IA/02/080/PSV/24</t>
  </si>
  <si>
    <t>24/05/AL/080/PSV/07744</t>
  </si>
  <si>
    <t>SIMON KARANJA MWAURA/KENYA MALIK</t>
  </si>
  <si>
    <t>0217/IA/02/070/PC/25</t>
  </si>
  <si>
    <t>20/CP/SIA/COMP/PC/0046</t>
  </si>
  <si>
    <t>KELVIN MWITI MUCIOKA</t>
  </si>
  <si>
    <t>0394/IA/02/080/PSV/25</t>
  </si>
  <si>
    <t>24/05/AL/080/PSV/17610</t>
  </si>
  <si>
    <t>KEVIN MBONDYO NDOLO/NIPPON IMPORTS LTD</t>
  </si>
  <si>
    <t>0034/IA/02/070/PC/25</t>
  </si>
  <si>
    <t>2852/IA/02/070/PC/22</t>
  </si>
  <si>
    <t>22/02/IMA/COMP/PC/0033</t>
  </si>
  <si>
    <t>05-Apr-2023</t>
  </si>
  <si>
    <t>2690/IA/02/070/PC/23</t>
  </si>
  <si>
    <t>20/CP/IMG/COMP/PC/0101</t>
  </si>
  <si>
    <t>PRAVINKUMAL DAYALAL SHINGADIA</t>
  </si>
  <si>
    <t>0045/IA/02/10/FG/23</t>
  </si>
  <si>
    <t>0031/IA/02/04/F/23</t>
  </si>
  <si>
    <t>23/03/SIMI/04/F/00639</t>
  </si>
  <si>
    <t>0913/IA/02/080/CV/24</t>
  </si>
  <si>
    <t>16/CP/CIBM/COMP/CV/0570</t>
  </si>
  <si>
    <t>DELTEGIC ENTERPRISES LTD</t>
  </si>
  <si>
    <t>3100/IA/02/070/PC/22</t>
  </si>
  <si>
    <t>21/CP/NIA/COMP/PC/0046</t>
  </si>
  <si>
    <t>PRAVIN JIVABHAI PRAJAPATI</t>
  </si>
  <si>
    <t>23-Jun-2023</t>
  </si>
  <si>
    <t>0735/IA/02/070/PC/24</t>
  </si>
  <si>
    <t>24/05/AL/070/PC/30358</t>
  </si>
  <si>
    <t>LIBKEN AGENCIES COMPANY LIMITED</t>
  </si>
  <si>
    <t>3094/IA/02/070/PC/23</t>
  </si>
  <si>
    <t>23/05/AL/070/PC/16361</t>
  </si>
  <si>
    <t>FLORENCE DOREEN KULOLA</t>
  </si>
  <si>
    <t>0336/IA/CP/07/PC/21</t>
  </si>
  <si>
    <t>COMP11RIA0072PC</t>
  </si>
  <si>
    <t>JULIUS ANYONA MACHUKI</t>
  </si>
  <si>
    <t>15-Aug-2021</t>
  </si>
  <si>
    <t>16-Aug-2021</t>
  </si>
  <si>
    <t>02-Mar-2021</t>
  </si>
  <si>
    <t>1999/IA/02/070/PC/23</t>
  </si>
  <si>
    <t>23/02/ICKIB/070/PC/6885</t>
  </si>
  <si>
    <t>RASHESH C. PATEL</t>
  </si>
  <si>
    <t>0035/IA/02/10/FG/24</t>
  </si>
  <si>
    <t>23/02/NIA/10/FG/0027</t>
  </si>
  <si>
    <t>143/IA/CP/08/CV/15</t>
  </si>
  <si>
    <t>13/MBS/CP/COMP/CV/0054</t>
  </si>
  <si>
    <t>MARS LOGISTICS LIMITED</t>
  </si>
  <si>
    <t>11-Jul-2015</t>
  </si>
  <si>
    <t>13-Jul-2015</t>
  </si>
  <si>
    <t>28-Apr-2015</t>
  </si>
  <si>
    <t>27-Apr-2016</t>
  </si>
  <si>
    <t>2999/IA/02/070/PC/22</t>
  </si>
  <si>
    <t>22/02/ROY/COMP/PC/0003</t>
  </si>
  <si>
    <t>LAUREN NG'ENDO NJUGUNA</t>
  </si>
  <si>
    <t>ROY INSURANCE AGENCY</t>
  </si>
  <si>
    <t>0792/IA/02/070/PC/24</t>
  </si>
  <si>
    <t>24/04/OIB/070/PC/15549</t>
  </si>
  <si>
    <t>0050/IA/02/02/MB/24</t>
  </si>
  <si>
    <t>1095/IA/01/070/PC/24</t>
  </si>
  <si>
    <t>24/01/URBA/070/PC/19147</t>
  </si>
  <si>
    <t>RUFUS KIRIMI NTONGAI</t>
  </si>
  <si>
    <t>3340/IA/02/070/PC/23</t>
  </si>
  <si>
    <t>23/02/JIA/070/PC/17754</t>
  </si>
  <si>
    <t>JACK OUMA OMORO</t>
  </si>
  <si>
    <t>0066/IA/02/03/DP/24</t>
  </si>
  <si>
    <t>24/02/IANB/03/DP/04812</t>
  </si>
  <si>
    <t>MR. &amp; MRS. AZIZ MOHAMED FAZAL &amp; FAMILY</t>
  </si>
  <si>
    <t>3252/IA/02/080/CV/23</t>
  </si>
  <si>
    <t>0072/IA/02/03/DP/24</t>
  </si>
  <si>
    <t>20/CP/CIB/03/DP/0034</t>
  </si>
  <si>
    <t>ABDUL SATTAR &amp; SUGRA BHAI ABDUL SATAR</t>
  </si>
  <si>
    <t>3316/IA/02/070/PC/23</t>
  </si>
  <si>
    <t>23/02/IMA/070/PC/16454</t>
  </si>
  <si>
    <t>JOSPHINE GACHERI KIMARU</t>
  </si>
  <si>
    <t>05-Dec-2023</t>
  </si>
  <si>
    <t>1282/IA/02/080/CV/24</t>
  </si>
  <si>
    <t>23/02/31168/080/CV/00083</t>
  </si>
  <si>
    <t>1186/IA/02/080/CV/24</t>
  </si>
  <si>
    <t>23/02/IMG/080/CV/2773</t>
  </si>
  <si>
    <t>0065/IA/02/10/CIT/24</t>
  </si>
  <si>
    <t>03/IA/10/CIT/R318</t>
  </si>
  <si>
    <t>CHAPPANBHOG LTD</t>
  </si>
  <si>
    <t>0949/IA/02/080/CV/24</t>
  </si>
  <si>
    <t>21/MS/PIA/COMP/CV/0009</t>
  </si>
  <si>
    <t>1608/IA/02/080/CV/24</t>
  </si>
  <si>
    <t>24/05/94922/080/CV/08825</t>
  </si>
  <si>
    <t>FLORINA GROUP LIMITED</t>
  </si>
  <si>
    <t>VMAX INSURANCE AGENCIES LTD</t>
  </si>
  <si>
    <t>1363/IA/02/080/CV/24</t>
  </si>
  <si>
    <t>23/02/IAAL/080/CV/05490</t>
  </si>
  <si>
    <t>EVOLUTION &amp; STYLE LTD.</t>
  </si>
  <si>
    <t>1480/IA/02/070/PC/24</t>
  </si>
  <si>
    <t>24/05/AL/070/PC/20819</t>
  </si>
  <si>
    <t>KHALIL HUSSEIN MUHUMED/AL SIDDIQUE MOTORS</t>
  </si>
  <si>
    <t>1628/IA/02/080/CV/24</t>
  </si>
  <si>
    <t>21/CP/CIB/COMP/CV/0233</t>
  </si>
  <si>
    <t>0251/IA/02/080/CV/24</t>
  </si>
  <si>
    <t>24/02/NM/080/CV/06124</t>
  </si>
  <si>
    <t>1838/IA/02/070/PC/24</t>
  </si>
  <si>
    <t>24/04/NEL/070/PC/24766</t>
  </si>
  <si>
    <t xml:space="preserve">AMON NICHOLAS GITHAE MBUGUA </t>
  </si>
  <si>
    <t>NELKAN INSURANCE AGENCY</t>
  </si>
  <si>
    <t>0090/IA/02/10/AR/22</t>
  </si>
  <si>
    <t>22/02/KEIB/10/AR/0026</t>
  </si>
  <si>
    <t>LILLY PARCEL SERVICES</t>
  </si>
  <si>
    <t>17-Jan-2022</t>
  </si>
  <si>
    <t>16-Jan-2023</t>
  </si>
  <si>
    <t>1401/IA/02/070/PC/24</t>
  </si>
  <si>
    <t>22/02/RIA/COMP/PC/0046</t>
  </si>
  <si>
    <t>1015/IA/02/080/CV/24</t>
  </si>
  <si>
    <t>16/CP/CIBM/COMP/CV/0141</t>
  </si>
  <si>
    <t>1348/IA/01/070/PC/23</t>
  </si>
  <si>
    <t>22/01/XIA/COMP/PC/0046</t>
  </si>
  <si>
    <t>HENRY NEVIN VULULE KIDAGISAR</t>
  </si>
  <si>
    <t>X-NET INSURANCE AGENCY</t>
  </si>
  <si>
    <t>3053/IA/02/070/PC/22</t>
  </si>
  <si>
    <t>22/05/SIB/COMP/PC/0011</t>
  </si>
  <si>
    <t>GAIT-JEL ENTERPRISES LIMITED</t>
  </si>
  <si>
    <t>02-Aug-2022</t>
  </si>
  <si>
    <t>1960/IA/02/08/CV/22</t>
  </si>
  <si>
    <t>19/CP/CIB/COMP/CV/0174</t>
  </si>
  <si>
    <t>NILSON PHARMACEUTICALS LIMITED</t>
  </si>
  <si>
    <t>21-Dec-2022</t>
  </si>
  <si>
    <t>30-Apr-2023</t>
  </si>
  <si>
    <t>0574/IA/02/07/PC/22</t>
  </si>
  <si>
    <t>22/05/OPT/COMP/PC/0286</t>
  </si>
  <si>
    <t>PAYAN OMONDI JAKOYO/ HINA TRADING</t>
  </si>
  <si>
    <t>OPTIMUS INSURANCE AGENCY</t>
  </si>
  <si>
    <t>12-Jun-2022</t>
  </si>
  <si>
    <t>15-Jun-2022</t>
  </si>
  <si>
    <t>3084/IA/02/070/PC/22</t>
  </si>
  <si>
    <t>22/05/AL/COMP/PC/0342</t>
  </si>
  <si>
    <t>CLIFORD OTIENO OBIERO/ AL HUSNAIN</t>
  </si>
  <si>
    <t>10-Jun-2023</t>
  </si>
  <si>
    <t>1453/IA/02/07/PC/22</t>
  </si>
  <si>
    <t>18/CP/CIBM/COMP/PC/0243</t>
  </si>
  <si>
    <t>ANDREW MUTHEE GITAU</t>
  </si>
  <si>
    <t>3326/IA/02/070/PC/22</t>
  </si>
  <si>
    <t>21/CP/CIB/COMP/PC/0612</t>
  </si>
  <si>
    <t>WINFRED NTINYARI KIRAI</t>
  </si>
  <si>
    <t>0140/IA/01/070/PC/24</t>
  </si>
  <si>
    <t>CHINA RAILWAY SEVENTH GROUP CO. LIMITED</t>
  </si>
  <si>
    <t>0380/IA/02/07/PC/22</t>
  </si>
  <si>
    <t>22/CP/ADT/COMP/PC/0003</t>
  </si>
  <si>
    <t>LIFTING EQUIPMENT COMPANY LIMITED</t>
  </si>
  <si>
    <t>12-May-2022</t>
  </si>
  <si>
    <t>0461/IA/01/08/CV/21</t>
  </si>
  <si>
    <t>1304/IA/02/07/PC/22</t>
  </si>
  <si>
    <t>22/02/ADT/COMP/PC/0841</t>
  </si>
  <si>
    <t>LILIAN MONGINA BORAYA / JAMSHAID MOTORS LTD</t>
  </si>
  <si>
    <t>06-Oct-2022</t>
  </si>
  <si>
    <t>02-Jul-2022</t>
  </si>
  <si>
    <t>1400/IA/02/070/PC/24</t>
  </si>
  <si>
    <t>23/05/AL/070/PC/00477</t>
  </si>
  <si>
    <t>JACKLINE ACHIENG ODIYE/AL SIDIQUE</t>
  </si>
  <si>
    <t>1237/IA/02/070/PC/24</t>
  </si>
  <si>
    <t>24/02/RIA/070/PC/27799</t>
  </si>
  <si>
    <t>TIMBERCRAFT ENTERPRISES</t>
  </si>
  <si>
    <t>0955/IA/02/070/PC/23</t>
  </si>
  <si>
    <t>22/02/IANB/COMP/PC/0207</t>
  </si>
  <si>
    <t>SREENIVASAN THANU MOORTHI</t>
  </si>
  <si>
    <t>14-Aug-2023</t>
  </si>
  <si>
    <t>20-Jul-2023</t>
  </si>
  <si>
    <t>2080/IA/02/080/CV/22</t>
  </si>
  <si>
    <t>0393/IA/02/070/PC/23</t>
  </si>
  <si>
    <t>1057/IA/02/070/PC/24</t>
  </si>
  <si>
    <t>23/02/IANB/070/PC/00271</t>
  </si>
  <si>
    <t>0071/IA/02/07/PC/22</t>
  </si>
  <si>
    <t>21/CP/IANB/COMP/PC/0264</t>
  </si>
  <si>
    <t>SEBESTIAN KYALO MWANGANGI</t>
  </si>
  <si>
    <t>05-Nov-2021</t>
  </si>
  <si>
    <t>04-Jan-2022</t>
  </si>
  <si>
    <t>031/IA/11/WIB/09</t>
  </si>
  <si>
    <t>09/IA/11/WIB/046</t>
  </si>
  <si>
    <t>NEW BAKERS LTD</t>
  </si>
  <si>
    <t>24-Apr-2009</t>
  </si>
  <si>
    <t>05-May-2009</t>
  </si>
  <si>
    <t>11-Feb-2009</t>
  </si>
  <si>
    <t>10-Feb-2010</t>
  </si>
  <si>
    <t>1439/IA/01/080/CV/24</t>
  </si>
  <si>
    <t>Fire</t>
  </si>
  <si>
    <t>0128/IA/02/10/FG/23</t>
  </si>
  <si>
    <t>1546/IA/01/070/PC/23</t>
  </si>
  <si>
    <t>22/09/DESL/COMP/PC/0002</t>
  </si>
  <si>
    <t>DANSON MACHARIA MAINA</t>
  </si>
  <si>
    <t>29-Oct-2023</t>
  </si>
  <si>
    <t>0612/IA/02/080/PSV/24</t>
  </si>
  <si>
    <t>24/05/AL/080/PSV/09637</t>
  </si>
  <si>
    <t>NATASHA LETI MAKINDU/AL AHSAN MOTORS</t>
  </si>
  <si>
    <t>02-Jun-2024</t>
  </si>
  <si>
    <t>0981/IA/CP/08/CV/19</t>
  </si>
  <si>
    <t>TP06SBG0002CV</t>
  </si>
  <si>
    <t>HEAVY ENGINEERING LTD</t>
  </si>
  <si>
    <t>SOBHAG INSURANCE BROKERS LTD</t>
  </si>
  <si>
    <t>24-Mar-2020</t>
  </si>
  <si>
    <t>05-Oct-2020</t>
  </si>
  <si>
    <t>16-Nov-2019</t>
  </si>
  <si>
    <t>0029/IA/02/10/AR/24</t>
  </si>
  <si>
    <t>21/CP/KEIB/10/AR/0123</t>
  </si>
  <si>
    <t>CLEARPATH ORTHODONTICS (KENYA) LIMITED</t>
  </si>
  <si>
    <t>0940/IA/02/080/CV/24</t>
  </si>
  <si>
    <t>24/05/AL/080/CV/07088</t>
  </si>
  <si>
    <t>SMOLLAN KENYA LIMITED</t>
  </si>
  <si>
    <t>02-Nov-2023</t>
  </si>
  <si>
    <t>1365/IA/02/070/PC/24</t>
  </si>
  <si>
    <t>24/02/KEIB/070/PC/24770</t>
  </si>
  <si>
    <t>NIXON KIPYEGON CHERUIYOT</t>
  </si>
  <si>
    <t>1213/IA/01/070/PC/24</t>
  </si>
  <si>
    <t>1762/IA/01/070/PC/24</t>
  </si>
  <si>
    <t>1867/IA/01/080/CV/24</t>
  </si>
  <si>
    <t>24/06/A-PA01/080/CV/08738</t>
  </si>
  <si>
    <t>ASTUTE BEAUTY SHOP</t>
  </si>
  <si>
    <t>PATRICK KIMANI MACHARIA</t>
  </si>
  <si>
    <t>1865/IA/01/070/PC/24</t>
  </si>
  <si>
    <t>22/07/TRAN/COMP/PC/0001</t>
  </si>
  <si>
    <t>MICHAEL MWANGI NGANGA</t>
  </si>
  <si>
    <t>TRANSCAPITAL INSURANCE AGENCY</t>
  </si>
  <si>
    <t>2039/IA/01/070/PC/23</t>
  </si>
  <si>
    <t>21/ME/GREA/COMP/PC/0025</t>
  </si>
  <si>
    <t>STEPHEN GITONGA MAROO</t>
  </si>
  <si>
    <t>18-Jun-2023</t>
  </si>
  <si>
    <t>1428/IA/02/070/PC/24</t>
  </si>
  <si>
    <t>24/02/CIB/070/PC/22540</t>
  </si>
  <si>
    <t>RAJESH KUMAR PATEL</t>
  </si>
  <si>
    <t>1543/IA/01/070/PC/24</t>
  </si>
  <si>
    <t>23/01/WYS/070/PC/7808</t>
  </si>
  <si>
    <t>MARYANN WANJIRU EMALI</t>
  </si>
  <si>
    <t>WYSLINE INSURANCE AGENCY</t>
  </si>
  <si>
    <t>1078/IA/02/070/PC/24</t>
  </si>
  <si>
    <t>22/05/AL/COMP/PC/0480</t>
  </si>
  <si>
    <t>PETER KARIUKI MUKURIA/AL SIDDIQUE</t>
  </si>
  <si>
    <t>1280/IA/02/080/CV/24</t>
  </si>
  <si>
    <t>19/CP/RIA/COMP/CV/0087</t>
  </si>
  <si>
    <t>VANDAN BUILDERS LIMITED</t>
  </si>
  <si>
    <t>1732/IA/02/070/PC/24</t>
  </si>
  <si>
    <t>24/05/AL/070/PC/38652</t>
  </si>
  <si>
    <t>EMILY WAWIRA GATUMU/AL-SIDDIQUE MOTORS LTD</t>
  </si>
  <si>
    <t>1699/IA/01/070/PC/24</t>
  </si>
  <si>
    <t>21/LH/SAGI/COMP/PC/0020</t>
  </si>
  <si>
    <t>JOSEPH WAMBUGU CHEGE</t>
  </si>
  <si>
    <t>1388/IA/02/070/PC/24</t>
  </si>
  <si>
    <t>22/05/NIA/COMP/PC/0060</t>
  </si>
  <si>
    <t>SAMSON NGIMA NGIGI</t>
  </si>
  <si>
    <t>1524/IA/02/070/PC/24</t>
  </si>
  <si>
    <t>0821/IA/02/080/CV/24</t>
  </si>
  <si>
    <t>2702/IA/02/070/PC/23</t>
  </si>
  <si>
    <t>22/02/ICKIB/COMP/PC/0085</t>
  </si>
  <si>
    <t>1867/IA/02/070/PC/23</t>
  </si>
  <si>
    <t>16/CP/RIA/COMP/PC/0057</t>
  </si>
  <si>
    <t>COLOUR UP LIMITED</t>
  </si>
  <si>
    <t>14-Oct-2023</t>
  </si>
  <si>
    <t>1810/IA/01/070/PC/24</t>
  </si>
  <si>
    <t>21/NK/CNK/COMP/PC/0093</t>
  </si>
  <si>
    <t>FRANCIS STEPHEN KANGOROTI MUTWATHUKU</t>
  </si>
  <si>
    <t>0083/IA/02/10/CIT/23</t>
  </si>
  <si>
    <t>0228/IA/02/11/WIB/24</t>
  </si>
  <si>
    <t>24/02/IANB/11/WIB/03551</t>
  </si>
  <si>
    <t>1263/IA/01/070/PC/24</t>
  </si>
  <si>
    <t>24/07/B-SC01/070/PC/21788</t>
  </si>
  <si>
    <t>RICHARD MUNGAI NDERU</t>
  </si>
  <si>
    <t>1189/IA/01/070/PC/24</t>
  </si>
  <si>
    <t>21/LH/IALH/COMP/PC/0018</t>
  </si>
  <si>
    <t>VERONICA WANGARI WAWERU</t>
  </si>
  <si>
    <t>1417/IA/01/070/PC/24</t>
  </si>
  <si>
    <t>24/01/URBA/070/PC/31677</t>
  </si>
  <si>
    <t>SPERANZA WANJIKU NDUNGU</t>
  </si>
  <si>
    <t>1621/IA/01/080/PSV/24</t>
  </si>
  <si>
    <t>24/01/CCB/080/PSV/09936</t>
  </si>
  <si>
    <t>MUNAWAR HAMZA IMRAN</t>
  </si>
  <si>
    <t>1809/IA/01/070/PC/23</t>
  </si>
  <si>
    <t>1276/IA/01/070/PC/24</t>
  </si>
  <si>
    <t>22/06/TERS/COMP/PC/0001</t>
  </si>
  <si>
    <t>JOSEPHINE WANJIRU MBUGUA</t>
  </si>
  <si>
    <t>ONEPOINT INSURANCE AGENCY</t>
  </si>
  <si>
    <t>1360/IA/01/070/PC/24</t>
  </si>
  <si>
    <t>24/01/A-EF01/070/PC/28127</t>
  </si>
  <si>
    <t>SINOHYDRO ENGINEERING BUREAU 15. COMPANY LTD</t>
  </si>
  <si>
    <t>0405/IA/01/07/PC/21</t>
  </si>
  <si>
    <t>19/HO/MKH/COMP/PC/0048</t>
  </si>
  <si>
    <t>ISAIAH KIGATIRA MUTEA</t>
  </si>
  <si>
    <t>29-Nov-2021</t>
  </si>
  <si>
    <t>01-Nov-2021</t>
  </si>
  <si>
    <t>0749/IA/01/080/CV/24</t>
  </si>
  <si>
    <t>21/CBD/TOVY/COMP/CV/0042</t>
  </si>
  <si>
    <t>SIMON NJOROGE MWAURA</t>
  </si>
  <si>
    <t>3175/IA/01/070/PC/23</t>
  </si>
  <si>
    <t>23/06/BCIA/070/PC/10581</t>
  </si>
  <si>
    <t>EDWIN MULI MASIKA</t>
  </si>
  <si>
    <t>BROAD COVER INSURANCE BROKERS LTD.</t>
  </si>
  <si>
    <t>0967/IA/01/070/PC/24</t>
  </si>
  <si>
    <t>24/01/URBA/070/PC/19150</t>
  </si>
  <si>
    <t>SAMSON KIPLANGAT SANG</t>
  </si>
  <si>
    <t>0965/IA/01/080/CV/24</t>
  </si>
  <si>
    <t>1988/IA/01/070/PC/23</t>
  </si>
  <si>
    <t>18/HO/FRO/COMP/PC/0006</t>
  </si>
  <si>
    <t>MARY ANNE WAMBUI KINYUA</t>
  </si>
  <si>
    <t>0262/IA/01/080/TP/24</t>
  </si>
  <si>
    <t>0123/IA/01/070/PC/23</t>
  </si>
  <si>
    <t>22/HO/DAWI/COMP/PC/0001</t>
  </si>
  <si>
    <t>EZEKIEL COLVILLE ODIRA OBURU</t>
  </si>
  <si>
    <t>0951/IA/01/070/PC/23</t>
  </si>
  <si>
    <t>23/01/AMSS/070/PC/00286</t>
  </si>
  <si>
    <t>BONIFACE KAGECHU IRUNGU</t>
  </si>
  <si>
    <t>3290/IA/01/070/PC/22</t>
  </si>
  <si>
    <t>22/01/WEWA/COMP/PC/0131</t>
  </si>
  <si>
    <t>STEPHEN KIBANDI NGUGI</t>
  </si>
  <si>
    <t>12-Sep-2023</t>
  </si>
  <si>
    <t>1022/IA/02/070/PC/24</t>
  </si>
  <si>
    <t>24/05/AL/070/PC/32635</t>
  </si>
  <si>
    <t>FRANCIS THIONG'O</t>
  </si>
  <si>
    <t>1013/IA/02/070/PC/24</t>
  </si>
  <si>
    <t>23/05/AL/070/PC/18749</t>
  </si>
  <si>
    <t>JOSHUA KAMETA MWANZIA/AL SIDDIQUE MOTORS</t>
  </si>
  <si>
    <t>2683/IA/02/070/PC/23</t>
  </si>
  <si>
    <t>21/CP/RIA/COMP/PC/0139</t>
  </si>
  <si>
    <t>ABDULLA AYUB NOORANI</t>
  </si>
  <si>
    <t>2646/IA/02/070/PC/22</t>
  </si>
  <si>
    <t>22/02/NM/COMP/PC/0273</t>
  </si>
  <si>
    <t>NGENO PETER/ FARHAN MOTORS LIMITED</t>
  </si>
  <si>
    <t>11-Nov-2022</t>
  </si>
  <si>
    <t>10-Oct-2023</t>
  </si>
  <si>
    <t>3142/IA/02/070/PC/22</t>
  </si>
  <si>
    <t>21/CP/DGB/COMP/PC/0014</t>
  </si>
  <si>
    <t>SHANEEBAL LTD</t>
  </si>
  <si>
    <t>06-Jul-2023</t>
  </si>
  <si>
    <t>0341/IA/02/070/PC/23</t>
  </si>
  <si>
    <t>16/CP/KIA/COMP/PC/0017</t>
  </si>
  <si>
    <t>MILKEY LIMITED</t>
  </si>
  <si>
    <t>0867/IA/02/080/CV/24</t>
  </si>
  <si>
    <t>22/02/CIB/COMP/CV/0380</t>
  </si>
  <si>
    <t>0704/IA/02/070/PC/24</t>
  </si>
  <si>
    <t>23/03/SBIAK/070/PC/6270</t>
  </si>
  <si>
    <t>VINODBHAI J PATEL</t>
  </si>
  <si>
    <t>035/IA/CP/11/WIB/16</t>
  </si>
  <si>
    <t>16/CP/CIB/11/WIB/0081</t>
  </si>
  <si>
    <t>AGGREGATE CONSTRUCTION LTD</t>
  </si>
  <si>
    <t>18-May-2016</t>
  </si>
  <si>
    <t>16-Jun-2016</t>
  </si>
  <si>
    <t>19-Mar-2016</t>
  </si>
  <si>
    <t>31-Mar-2017</t>
  </si>
  <si>
    <t>675/IA/CP/08/CV/16</t>
  </si>
  <si>
    <t>16/CP/CIBM/COMP/CV/0269</t>
  </si>
  <si>
    <t>MOMAI INVESTMENTS LTD.</t>
  </si>
  <si>
    <t>CHESTER INSURANCE BROKERS (MOTOR BINDER)</t>
  </si>
  <si>
    <t>18-Feb-2017</t>
  </si>
  <si>
    <t>07-Mar-2017</t>
  </si>
  <si>
    <t>07-May-2016</t>
  </si>
  <si>
    <t>30-Apr-2017</t>
  </si>
  <si>
    <t>2333/IA/02/080/CV/24</t>
  </si>
  <si>
    <t>0081/IA/02/02/MB/23</t>
  </si>
  <si>
    <t>22/02/ICKIB/02/MB/0200</t>
  </si>
  <si>
    <t>KITENGELA WEST HOSPITAL LTD</t>
  </si>
  <si>
    <t>1765/IA/02/080/CV/23</t>
  </si>
  <si>
    <t>1939/IA/02/070/PC/24</t>
  </si>
  <si>
    <t>23/02/CIB/070/PC/1485</t>
  </si>
  <si>
    <t>SECURITY ALERT SERVICES LIMITED</t>
  </si>
  <si>
    <t>2089/IA/02/070/PC/23</t>
  </si>
  <si>
    <t>23/05/AL/070/PC/14417</t>
  </si>
  <si>
    <t>SUPER SPORTS HOTEL AND BAR LIMITED/MKS INVESTIMENTS</t>
  </si>
  <si>
    <t>25-Dec-2023</t>
  </si>
  <si>
    <t>0101/IA/02/06/MC/24</t>
  </si>
  <si>
    <t>24/02/CIB/06/MC/31212</t>
  </si>
  <si>
    <t>1430/IA/02/070/PC/24</t>
  </si>
  <si>
    <t>21/CP/KIA/COMP/PC/0012</t>
  </si>
  <si>
    <t>ARUN KUMAR AMARJIT</t>
  </si>
  <si>
    <t>0222/IA/02/11/WIB/23</t>
  </si>
  <si>
    <t>22/04/LSIB/11/WIB/0553</t>
  </si>
  <si>
    <t>DREAMSTART CONSTRUCTION LIMITED</t>
  </si>
  <si>
    <t>20-Aug-2023</t>
  </si>
  <si>
    <t>2550/IA/02/070/PC/23</t>
  </si>
  <si>
    <t>23/02/IANB/070/PC/11038</t>
  </si>
  <si>
    <t>0065/IA/02/070/PC/25</t>
  </si>
  <si>
    <t>24/02/NM/070/PC/34439</t>
  </si>
  <si>
    <t>VIJAYKUMAR VELJI SHAH</t>
  </si>
  <si>
    <t>1929/IA/02/070/PC/24</t>
  </si>
  <si>
    <t>23/02/NM/070/PC/00178</t>
  </si>
  <si>
    <t>SOUMEDH DHARMENDRA TRIVEDY</t>
  </si>
  <si>
    <t>2008/IA/01/070/PC/24</t>
  </si>
  <si>
    <t>24/01/CCB/070/PC/35228</t>
  </si>
  <si>
    <t>KHOHOT TUKIKO LOCK</t>
  </si>
  <si>
    <t>1708/IA/02/070/PC/24</t>
  </si>
  <si>
    <t>24/02/NM/070/PC/25591</t>
  </si>
  <si>
    <t>ELISTONE MACHARIA MWANGI</t>
  </si>
  <si>
    <t>2078/IA/01/080/CV/24</t>
  </si>
  <si>
    <t>1030/IA/01/070/PC/24</t>
  </si>
  <si>
    <t>21/HO/URBA/COMP/PC/0080</t>
  </si>
  <si>
    <t>PAMELA KATHAMBI NJUE</t>
  </si>
  <si>
    <t>2069/IA/01/070/PC/24</t>
  </si>
  <si>
    <t>20/NK/EXP/COMP/PC/0002</t>
  </si>
  <si>
    <t>PEULA WANJIRU KING'ORI</t>
  </si>
  <si>
    <t>NANCY NJERI MUHIA</t>
  </si>
  <si>
    <t>2188/IA/01/070/PC/24</t>
  </si>
  <si>
    <t>22/07/CNK/COMP/PC/0059</t>
  </si>
  <si>
    <t>ANN NYAGUTHII KABIRU</t>
  </si>
  <si>
    <t>1664/IA/01/070/PC/24</t>
  </si>
  <si>
    <t>22/08/DCM/COMP/PC/0019</t>
  </si>
  <si>
    <t>KAIMENTI FRIDAH LONG'O</t>
  </si>
  <si>
    <t>1950/IA/01/070/PC/24</t>
  </si>
  <si>
    <t>22/01/BIA/COMP/PC/0013</t>
  </si>
  <si>
    <t>CATHERINE MAWIA MUSYOKA</t>
  </si>
  <si>
    <t>BRINIC INSURANCE AGENCY</t>
  </si>
  <si>
    <t>1972/IA/02/070/PC/24</t>
  </si>
  <si>
    <t>2144/IA/02/070/PC/24</t>
  </si>
  <si>
    <t>23/02/RIA/070/PC/3066</t>
  </si>
  <si>
    <t xml:space="preserve">MICHAEL WAWERU KAMAU </t>
  </si>
  <si>
    <t>0028/IA/02/070/PC/25</t>
  </si>
  <si>
    <t>25/05/AL/070/PC/41292</t>
  </si>
  <si>
    <t>ANNESTINE GATWIRI RIUNGU/AL SIDDIQUE</t>
  </si>
  <si>
    <t>2374/IA/02/070/PC/24</t>
  </si>
  <si>
    <t>25/02/RIA/070/PC/38001</t>
  </si>
  <si>
    <t>1512/IA/01/080/PSV/24</t>
  </si>
  <si>
    <t>24/01/CCB/080/PSV/10447</t>
  </si>
  <si>
    <t>SALLY NANZALA ONGOLA</t>
  </si>
  <si>
    <t>24-Jul-2025</t>
  </si>
  <si>
    <t>1984/IA/02/080/CV/24</t>
  </si>
  <si>
    <t>1587/IA/01/080/PSV/24</t>
  </si>
  <si>
    <t>24/01/CCB/080/PSV/12176</t>
  </si>
  <si>
    <t>CHARITY AYUMA SEBA</t>
  </si>
  <si>
    <t>2694/IA/02/080/CV/23</t>
  </si>
  <si>
    <t>COMP11RIA0032CV</t>
  </si>
  <si>
    <t>1338/IA/02/070/PC/24</t>
  </si>
  <si>
    <t>24/02/NM/070/PC/22571</t>
  </si>
  <si>
    <t>MATCH MASTERS LTD.</t>
  </si>
  <si>
    <t>1991/IA/02/070/PC/24</t>
  </si>
  <si>
    <t>24/02/IMG/070/PC/28464</t>
  </si>
  <si>
    <t>DIPESH KALYAN VIRJI SIYANI (MR)</t>
  </si>
  <si>
    <t>1320/IA/02/070/PC/24</t>
  </si>
  <si>
    <t>21/CP/CIB/COMP/PC/0104</t>
  </si>
  <si>
    <t>RESHMABEN N. PATEL</t>
  </si>
  <si>
    <t>1394/IA/02/070/PC/24</t>
  </si>
  <si>
    <t>24/05/AL/070/PC/30868</t>
  </si>
  <si>
    <t>RAY OJUKAA WASONGA</t>
  </si>
  <si>
    <t>2507/IA/01/070/PC/24</t>
  </si>
  <si>
    <t>22/09/SCOO/COMP/PC/0001</t>
  </si>
  <si>
    <t>GABRIEL KIAMBUTHI KIGURU</t>
  </si>
  <si>
    <t>2111/IA/02/080/CV/24</t>
  </si>
  <si>
    <t>20/CP/IMG/COMP/CV/0134</t>
  </si>
  <si>
    <t>0861/IA/02/070/PC/24</t>
  </si>
  <si>
    <t>24/05/AL/070/PC/25873</t>
  </si>
  <si>
    <t>RONALD KIPCHIRCHIR BOOR/UNITED SSIAISS</t>
  </si>
  <si>
    <t>2137/IA/02/070/PC/24</t>
  </si>
  <si>
    <t>21/CP/SEFA/COMP/PC/0021</t>
  </si>
  <si>
    <t>AMOS ONCHIRI ONCHARI</t>
  </si>
  <si>
    <t>2026/IA/02/070/PC/23</t>
  </si>
  <si>
    <t>22/02/SIA/COMP/PC/0107</t>
  </si>
  <si>
    <t>PHOEBE NYAGUTHII MUTHONI</t>
  </si>
  <si>
    <t>0081/IA/02/070/PC/24</t>
  </si>
  <si>
    <t>24/05/AL/070/PC/18164</t>
  </si>
  <si>
    <t>KENNETH WAMBURU NJAMBI/AL SIDDIQUE</t>
  </si>
  <si>
    <t>0089/IA/02/070/PC/24</t>
  </si>
  <si>
    <t>1568/IA/02/07/PC/21</t>
  </si>
  <si>
    <t>21/MS/OPT/COMP/PC/0214</t>
  </si>
  <si>
    <t>VITALIS MATINDE CHACHA/QAISAR MOTORS LTD</t>
  </si>
  <si>
    <t>07-Nov-2022</t>
  </si>
  <si>
    <t>18-Dec-2021</t>
  </si>
  <si>
    <t>1656/IA/02/07/PC/22</t>
  </si>
  <si>
    <t>22/05/SMART/COMP/PC/0066</t>
  </si>
  <si>
    <t>JOHN OCHIENG</t>
  </si>
  <si>
    <t>17-Nov-2022</t>
  </si>
  <si>
    <t>0065/IA/01/04/F/24</t>
  </si>
  <si>
    <t>23/07/TWIA/04/F/0218</t>
  </si>
  <si>
    <t>KISHOREKUMAR DHIRAJLAL SHAH</t>
  </si>
  <si>
    <t>1039/IA/01/070/PC/24</t>
  </si>
  <si>
    <t>23/07/BEIN/070/PC/16938</t>
  </si>
  <si>
    <t>JOSHUA OMBOGO MARWANGA</t>
  </si>
  <si>
    <t>2803/IA/01/070/TP/23</t>
  </si>
  <si>
    <t>23/06/SIA/070/TP/17369</t>
  </si>
  <si>
    <t>ONCHIEKU ORERI ISAIAH</t>
  </si>
  <si>
    <t>STEPPINGSTONE INSURANCE AGENCY</t>
  </si>
  <si>
    <t>3061/IA/02/070/PC/22</t>
  </si>
  <si>
    <t>22/02/RIA/COMP/PC/0114</t>
  </si>
  <si>
    <t>KEVIN MATEKWA</t>
  </si>
  <si>
    <t>05-Aug-2022</t>
  </si>
  <si>
    <t>2001/IA/01/070/PC/24</t>
  </si>
  <si>
    <t>24/07/A-NI02/070/PC/21469</t>
  </si>
  <si>
    <t>0026/IA/02/10/AR/24</t>
  </si>
  <si>
    <t>2180/IA/01/070/PC/24</t>
  </si>
  <si>
    <t>22/01/DAWI/COMP/PC/0006</t>
  </si>
  <si>
    <t>PETER KAHORA LETOYA</t>
  </si>
  <si>
    <t>0069/IA/HO/11/EL/19</t>
  </si>
  <si>
    <t>19-Sep-2019</t>
  </si>
  <si>
    <t>2612/IA/02/070/PC/23</t>
  </si>
  <si>
    <t>22/02/KEIB/COMP/PC/0170</t>
  </si>
  <si>
    <t>FAITH KANANU GITONGA</t>
  </si>
  <si>
    <t>0907/IA/02/070/PC/24</t>
  </si>
  <si>
    <t>24/04/KSM/070/PC/20304</t>
  </si>
  <si>
    <t>BERNARD OLUOCH ORONJE</t>
  </si>
  <si>
    <t>1982/IA/02/080/CV/24</t>
  </si>
  <si>
    <t>24/05/AL/080/CV/08365</t>
  </si>
  <si>
    <t>NANCY WANGARI GITHINJI/AL SIDDIQUE MOTORS</t>
  </si>
  <si>
    <t>2228/IA/02/070/PC/24</t>
  </si>
  <si>
    <t>23/02/ICKIB/070/PC/9378</t>
  </si>
  <si>
    <t>MARY WAWIRA MICHENI</t>
  </si>
  <si>
    <t>2267/IA/02/070/PC/24</t>
  </si>
  <si>
    <t>22/05/IOIA/COMP/PC/0028</t>
  </si>
  <si>
    <t>NANCY WAKARIMA WAIGWA</t>
  </si>
  <si>
    <t>INTER OCEANS INSURANCE BROKERS</t>
  </si>
  <si>
    <t>0064/IA/02/080/CV/25</t>
  </si>
  <si>
    <t>24/05/AL/080/CV/15140</t>
  </si>
  <si>
    <t>GEORGE ABOGE DURO</t>
  </si>
  <si>
    <t>1707/IA/02/070/PC/24</t>
  </si>
  <si>
    <t>24/05/BIMA/070/PC/25948</t>
  </si>
  <si>
    <t>NJENGA WOKI</t>
  </si>
  <si>
    <t>2072/IA/02/070/PC/24</t>
  </si>
  <si>
    <t>24/02/RIA/070/PC/23733</t>
  </si>
  <si>
    <t>CATHERINE WANJUKI NJIRU</t>
  </si>
  <si>
    <t>2202/IA/02/070/PC/24</t>
  </si>
  <si>
    <t>17/CP/CIBM/COMP/PC/0441</t>
  </si>
  <si>
    <t>LILIAN WAIRIMU MOKOH</t>
  </si>
  <si>
    <t>0140/IA/02/070/PC/25</t>
  </si>
  <si>
    <t>23/02/NIA/070/PC/00435</t>
  </si>
  <si>
    <t>RAMJI KARSAN VISRAM</t>
  </si>
  <si>
    <t>0111/IA/02/080/CV/25</t>
  </si>
  <si>
    <t>0685/IA/02/070/PC/24</t>
  </si>
  <si>
    <t>22/02/DPI/COMP/PC/0040</t>
  </si>
  <si>
    <t>1925/IA/01/070/PC/24</t>
  </si>
  <si>
    <t>24/01/A-EF01/070/PC/26342</t>
  </si>
  <si>
    <t>1566/IA/01/070/PC/24</t>
  </si>
  <si>
    <t>24/09/A-MP01/070/PC/36921</t>
  </si>
  <si>
    <t>FREDRICK OCHIENG OBURE</t>
  </si>
  <si>
    <t>0755/IA/02/080/CV/24</t>
  </si>
  <si>
    <t>2000/IA/02/070/PC/24</t>
  </si>
  <si>
    <t>24/05/AL/070/PC/39445</t>
  </si>
  <si>
    <t>EUGENE MUTHONI MURIUKI/HIRA TRADING LTD</t>
  </si>
  <si>
    <t>2318/IA/02/070/PC/22</t>
  </si>
  <si>
    <t>22/02/NMIA/COMP/PC/0073</t>
  </si>
  <si>
    <t>JOHN MUOHO P. NJORE</t>
  </si>
  <si>
    <t>NEW MEADOWS INSURANCE AGENCY</t>
  </si>
  <si>
    <t>15-May-2022</t>
  </si>
  <si>
    <t>2115/IA/02/070/PC/24</t>
  </si>
  <si>
    <t>COMP11AIA0014PC</t>
  </si>
  <si>
    <t>HICHAM MOURTADA MOURTADA</t>
  </si>
  <si>
    <t>1109/IA/02/070/PC/24</t>
  </si>
  <si>
    <t>1795/IA/02/07/PC/22</t>
  </si>
  <si>
    <t>22/05/PIA/COMP/PC/0063</t>
  </si>
  <si>
    <t>MWATUMU SEYYID AHMED</t>
  </si>
  <si>
    <t>23-Aug-2022</t>
  </si>
  <si>
    <t>1287/IA/01/070/PC/24</t>
  </si>
  <si>
    <t>24/01/A-EF01/070/PC/30509</t>
  </si>
  <si>
    <t>CHINA RAILWAY NO.10 ENGINEERING GROUP COMPANY LTD</t>
  </si>
  <si>
    <t>27-Jul-2025</t>
  </si>
  <si>
    <t>1580/IA/01/070/PC/24</t>
  </si>
  <si>
    <t>20/HO/GRAC/COMP/PC/0001</t>
  </si>
  <si>
    <t>SAMUEL KAMANDE MUGO</t>
  </si>
  <si>
    <t>2414/IA/01/070/PC/24</t>
  </si>
  <si>
    <t>24/06/RENC/070/PC/31824</t>
  </si>
  <si>
    <t>PATRICK CHEGE WAMATU</t>
  </si>
  <si>
    <t>RENCY INSURANCE AGENCY LIMITED</t>
  </si>
  <si>
    <t>0096/IA/02/10/AR/24</t>
  </si>
  <si>
    <t>22/02/RIA/10/AR/0490</t>
  </si>
  <si>
    <t>LIFTCARGO LIMITED</t>
  </si>
  <si>
    <t>02-Nov-2025</t>
  </si>
  <si>
    <t>1574/IA/02/080/CV/23</t>
  </si>
  <si>
    <t>0097/IA/01/070/PC/25</t>
  </si>
  <si>
    <t>24/10/A-TA01/070/PC/37423</t>
  </si>
  <si>
    <t>DENIS GITOBU / ALI CARS LTD</t>
  </si>
  <si>
    <t>1964/IA/02/070/PC/24</t>
  </si>
  <si>
    <t>24/02/RIA/070/PC/26651</t>
  </si>
  <si>
    <t>JAYANTILAL MULJI PATEL</t>
  </si>
  <si>
    <t>3297/IA/01/070/PC/23</t>
  </si>
  <si>
    <t>22/07/BENA/COMP/PC/0029</t>
  </si>
  <si>
    <t>PAUL KAMUIRU KAMAU</t>
  </si>
  <si>
    <t>BENA INSURANCE AND COMMERCIAL AGENTS</t>
  </si>
  <si>
    <t>0113/IA/02/070/PC/25</t>
  </si>
  <si>
    <t>25/05/CIA/070/PC/45095</t>
  </si>
  <si>
    <t>PATRICK KIMANI NJUGUNA/WAZIR AUTO</t>
  </si>
  <si>
    <t>19-Feb-2026</t>
  </si>
  <si>
    <t>1231/IA/01/080/PSV/24</t>
  </si>
  <si>
    <t>24/01/CCB/080/PSV/08662</t>
  </si>
  <si>
    <t>FREDRICK MAENDE MACMBINJI</t>
  </si>
  <si>
    <t>1290/IA/01/080/PSV/24</t>
  </si>
  <si>
    <t>1250/IA/01/080/PSV/24</t>
  </si>
  <si>
    <t>24/01/CCB/080/PSV/09603</t>
  </si>
  <si>
    <t xml:space="preserve">JOHN OMWOYO </t>
  </si>
  <si>
    <t>06-Jun-2025</t>
  </si>
  <si>
    <t>0845/IA/01/070/PC/24</t>
  </si>
  <si>
    <t>24/09/A-MP01/070/PC/24085</t>
  </si>
  <si>
    <t>JOSHUA MUNYAO MWANGANGI</t>
  </si>
  <si>
    <t>0679/IA/01/080/PSV/24</t>
  </si>
  <si>
    <t>24/01/CCB/080/PSV/09259</t>
  </si>
  <si>
    <t xml:space="preserve">DAVID KARANJA NJOROGE </t>
  </si>
  <si>
    <t>1162/IA/01/070/PC/24</t>
  </si>
  <si>
    <t>21/HO/WEWA/COMP/PC/0009</t>
  </si>
  <si>
    <t>MERCY NYAMBURA MURIUKI</t>
  </si>
  <si>
    <t>3394/IA/01/080/CV/23</t>
  </si>
  <si>
    <t>23/07/DESI/080/CV/05101</t>
  </si>
  <si>
    <t>3162/IA/02/070/PC/23</t>
  </si>
  <si>
    <t>22/05/SMART/COMP/PC/0057</t>
  </si>
  <si>
    <t>SAMUEL MULI MBUVI</t>
  </si>
  <si>
    <t>0704/IA/02/070/PC/23</t>
  </si>
  <si>
    <t>22/05/NIA/COMP/PC/0048</t>
  </si>
  <si>
    <t>ALEXANDER KIAMBA KIMEU</t>
  </si>
  <si>
    <t>0593/IA/02/070/PC/23</t>
  </si>
  <si>
    <t>11-Jun-2023</t>
  </si>
  <si>
    <t>13-May-2023</t>
  </si>
  <si>
    <t>0585/IA/02/080/CV/23</t>
  </si>
  <si>
    <t>16/CP/IANB/COMP/CV/0085</t>
  </si>
  <si>
    <t>SHYAM SUPPLIERS LIMITED</t>
  </si>
  <si>
    <t>3375/IA/02/070/PC/23</t>
  </si>
  <si>
    <t>19/CP/SEFA/COMP/PC/0122</t>
  </si>
  <si>
    <t>GLADYS AYIDI FEDHA</t>
  </si>
  <si>
    <t>2491/IA/02/080/CV/24</t>
  </si>
  <si>
    <t>1184/IA/01/080/PSV/24</t>
  </si>
  <si>
    <t>24/01/CCB/080/PSV/10804</t>
  </si>
  <si>
    <t>PAUL KILONZI KITHOME</t>
  </si>
  <si>
    <t>2525/IA/02/070/PC/24</t>
  </si>
  <si>
    <t>2527/IA/02/080/CV/24</t>
  </si>
  <si>
    <t>2512/IA/02/070/PC/24</t>
  </si>
  <si>
    <t>2245/IA/02/070/PC/24</t>
  </si>
  <si>
    <t>23/05/HIA/070/PC/10573</t>
  </si>
  <si>
    <t>MARGARET NJERI NGANGA</t>
  </si>
  <si>
    <t>HELIAPO INSURANCE AGENCY</t>
  </si>
  <si>
    <t>2055/IA/02/070/PC/24</t>
  </si>
  <si>
    <t>23/02/CIB/070/PC/22644</t>
  </si>
  <si>
    <t>NELATO TRADING LIMITED</t>
  </si>
  <si>
    <t>3151/IA/02/070/PC/23</t>
  </si>
  <si>
    <t>1311/IA/02/070/PC/24</t>
  </si>
  <si>
    <t>24/05/AL/070/PC/28405</t>
  </si>
  <si>
    <t>JACQUELINE WANJA GATHU/KENYA MALIK</t>
  </si>
  <si>
    <t>0114/IA/02/070/PC/25</t>
  </si>
  <si>
    <t>22/02/DGB/COMP/PC/0034</t>
  </si>
  <si>
    <t>2578/IA/01/070/PC/24</t>
  </si>
  <si>
    <t>2453/IA/02/070/PC/24</t>
  </si>
  <si>
    <t>24/02/NM/070/PC/25990</t>
  </si>
  <si>
    <t>ERICK KIMUTAI TORUS</t>
  </si>
  <si>
    <t>2497/IA/02/080/CV/24</t>
  </si>
  <si>
    <t>2417/IA/01/070/PC/24</t>
  </si>
  <si>
    <t>22/06/STAS/COMP/PC/0030</t>
  </si>
  <si>
    <t>JANE WAMBUI GATIBU</t>
  </si>
  <si>
    <t>1893/IA/01/070/PC/24</t>
  </si>
  <si>
    <t>24/01/CCB/070/PC/30427</t>
  </si>
  <si>
    <t>MARY NDUTA MAINA</t>
  </si>
  <si>
    <t>2531/IA/02/070/PC/24</t>
  </si>
  <si>
    <t>0673/IA/02/080/CV/24</t>
  </si>
  <si>
    <t>20/CP/IMG/COMP/CV/0018</t>
  </si>
  <si>
    <t>0205/IA/01/070/PC/25</t>
  </si>
  <si>
    <t>23/01/URBA/COMP/PC/0002</t>
  </si>
  <si>
    <t>ALEX NGANGA NJUGUNA</t>
  </si>
  <si>
    <t>1869/IA/02/08/CV/22</t>
  </si>
  <si>
    <t>22/02/NM/COMP/CV/0086</t>
  </si>
  <si>
    <t>12-Dec-2022</t>
  </si>
  <si>
    <t>13-Dec-2022</t>
  </si>
  <si>
    <t>1650/IA/02/070/PC/24</t>
  </si>
  <si>
    <t>20/CP/CIB/COMP/PC/0404</t>
  </si>
  <si>
    <t>URMISHKUMAR RAJENDRABHAI PATEL</t>
  </si>
  <si>
    <t>0837/IA/02/080/PSV/23</t>
  </si>
  <si>
    <t>17-May-2022</t>
  </si>
  <si>
    <t>1728/IA/01/070/PC/24</t>
  </si>
  <si>
    <t>23/09/SCIN/070/PC/17069</t>
  </si>
  <si>
    <t>SAJUCY COMPANY LIMITED</t>
  </si>
  <si>
    <t>0054/IA/02/10/FG/24</t>
  </si>
  <si>
    <t>0013/IA/02/09/GPA/24</t>
  </si>
  <si>
    <t>0141/IA/02/070/PC/24</t>
  </si>
  <si>
    <t>19/CP/CIB/COMP/PC/0166</t>
  </si>
  <si>
    <t>ANIKET ENTERPRISES LTD</t>
  </si>
  <si>
    <t>0125/IA/02/06/MC/24</t>
  </si>
  <si>
    <t>24/02/CIB/06/MC/32864</t>
  </si>
  <si>
    <t>2230/IA/02/070/PC/23</t>
  </si>
  <si>
    <t>23/05/AL/070/PC/00444</t>
  </si>
  <si>
    <t>NANCY NJOKI RIGUGA/MSK INVESTMENTS</t>
  </si>
  <si>
    <t>0430/IA/02/11/WIB/23</t>
  </si>
  <si>
    <t>23/02/IMG/11/WIB/01206</t>
  </si>
  <si>
    <t>RABADIA ENTERPRISES LIMITED</t>
  </si>
  <si>
    <t>0312/IA/02/11/WIBP/22</t>
  </si>
  <si>
    <t>0129/IA/02/06/MC/24</t>
  </si>
  <si>
    <t>24/02/CIB/06/MC/33911</t>
  </si>
  <si>
    <t>0130/IA/02/06/MC/24</t>
  </si>
  <si>
    <t>24/02/CIB/06/MC/33851</t>
  </si>
  <si>
    <t>0070/IA/02/06/MC/24</t>
  </si>
  <si>
    <t>24/02/CIB/06/MC/26307</t>
  </si>
  <si>
    <t>0826/IA/02/070/PC/24</t>
  </si>
  <si>
    <t>23/05/AL/070/PC/15733</t>
  </si>
  <si>
    <t>MUHUMED HASSAN SALAT</t>
  </si>
  <si>
    <t>2578/IA/02/070/PC/23</t>
  </si>
  <si>
    <t>22/02/KIA/COMP/PC/0025</t>
  </si>
  <si>
    <t>NAVDEEP KAUR CHANA</t>
  </si>
  <si>
    <t>19-Nov-2023</t>
  </si>
  <si>
    <t>0139/IA/02/06/MC/24</t>
  </si>
  <si>
    <t>24/02/CIB/06/MC/36024</t>
  </si>
  <si>
    <t>0059/IA/02/02/EEP/24</t>
  </si>
  <si>
    <t>2509/IA/02/080/CV/24</t>
  </si>
  <si>
    <t>0016/IA/02/05/LCL/22</t>
  </si>
  <si>
    <t>07-Dec-2022</t>
  </si>
  <si>
    <t>0182/IA/02/080/CV/25</t>
  </si>
  <si>
    <t>2454/IA/02/070/PC/24</t>
  </si>
  <si>
    <t>24/05/AL/070/PC/33000</t>
  </si>
  <si>
    <t>EDWARD MAKUI KASAINE</t>
  </si>
  <si>
    <t>0194/IA/02/070/PC/25</t>
  </si>
  <si>
    <t>16/CP/CIBM/COMP/PC/0093</t>
  </si>
  <si>
    <t>NANJI DEVJI VEKARIA</t>
  </si>
  <si>
    <t>0006/IA/02/02/MB/25</t>
  </si>
  <si>
    <t>23/02/CIB/02/MB/0133</t>
  </si>
  <si>
    <t>AIMAITIA PARKLANDS MANAGEMENT LTD</t>
  </si>
  <si>
    <t>0267/IA/02/11/WIBP/24</t>
  </si>
  <si>
    <t>23/02/CIB/11/WIBP/0269</t>
  </si>
  <si>
    <t>0122/IA/02/11/WIB/24</t>
  </si>
  <si>
    <t>2833/IA/02/070/PC/24</t>
  </si>
  <si>
    <t>19/CP/CVM/COMP/PC/0046</t>
  </si>
  <si>
    <t>SANJAY R. PATEL</t>
  </si>
  <si>
    <t>3351/IA/01/070/PC/23</t>
  </si>
  <si>
    <t>21/KT/SCIN/COMP/PC/0002</t>
  </si>
  <si>
    <t>PANDA TRUCK SERVICE LTD.</t>
  </si>
  <si>
    <t>2331/IA/02/070/PC/24</t>
  </si>
  <si>
    <t>22/02/IANB/COMP/PC/0231</t>
  </si>
  <si>
    <t>0290/IA/02/11/WIB/24</t>
  </si>
  <si>
    <t>1271/IA/02/070/PC/24</t>
  </si>
  <si>
    <t>19/CP/ARW/COMP/PC/0021</t>
  </si>
  <si>
    <t>TECHARD SOLUTIONS LIMITED</t>
  </si>
  <si>
    <t>3278/IA/02/070/PC/23</t>
  </si>
  <si>
    <t>18/CP/ARW/COMP/PC/0036</t>
  </si>
  <si>
    <t>TECHARD STEAM &amp; POWER LTD</t>
  </si>
  <si>
    <t>2554/IA/02/080/CV/24</t>
  </si>
  <si>
    <t>24/05/AL/080/CV/12704</t>
  </si>
  <si>
    <t>URBANUS NDOLO MULINGE</t>
  </si>
  <si>
    <t>0501/IA/02/080/CV/25</t>
  </si>
  <si>
    <t>0390/IA/02/070/PC/25</t>
  </si>
  <si>
    <t>25/05/AL/070/PC/44438</t>
  </si>
  <si>
    <t>DAUD DEKOW MOHAMED/HINA TRADING LTD</t>
  </si>
  <si>
    <t>0966/IA/02/070/PC/24</t>
  </si>
  <si>
    <t>22/02/RIA/COMP/PC/0117</t>
  </si>
  <si>
    <t>HARVINDER SINGH BHODAY</t>
  </si>
  <si>
    <t>0013/IA/02/11/WIBP/25</t>
  </si>
  <si>
    <t>24/02/CIB/11/WIBP/04428</t>
  </si>
  <si>
    <t>AFRODRIP LIMITED</t>
  </si>
  <si>
    <t>0028/IA/02/11/WIB/25</t>
  </si>
  <si>
    <t>0423/IA/02/11/WIB/23</t>
  </si>
  <si>
    <t>15/CP/CIB/11/WIB/0148</t>
  </si>
  <si>
    <t>11-May-2024</t>
  </si>
  <si>
    <t>0009/IA/02/03/DP/25</t>
  </si>
  <si>
    <t>18/CP/CIB/03/DP/0077</t>
  </si>
  <si>
    <t>MANESHKUMAR V. PATEL</t>
  </si>
  <si>
    <t>2975/IA/01/070/PC/22</t>
  </si>
  <si>
    <t>22/06/TIIA/COMP/PC/0017</t>
  </si>
  <si>
    <t>SAMUEL MACHARIA MITHAMO</t>
  </si>
  <si>
    <t>THE INTERKENYAN INSURANCE AGENCY</t>
  </si>
  <si>
    <t>18-May-2023</t>
  </si>
  <si>
    <t>28-Oct-2022</t>
  </si>
  <si>
    <t>0324/IA/01/070/PC/23</t>
  </si>
  <si>
    <t>23/09/HEMS/070/PC/00080</t>
  </si>
  <si>
    <t>SYLVIA MUTITU NJAGI</t>
  </si>
  <si>
    <t>19-Apr-2023</t>
  </si>
  <si>
    <t>11-Jan-2024</t>
  </si>
  <si>
    <t>1473/IA/02/070/PC/23</t>
  </si>
  <si>
    <t>19/CP/IANB/COMP/PC/0015</t>
  </si>
  <si>
    <t>PARAMJIT SINGH SOKHI</t>
  </si>
  <si>
    <t>21-Oct-2023</t>
  </si>
  <si>
    <t>1496/IA/02/070/PC/23</t>
  </si>
  <si>
    <t>1844/IA/02/070/PC/24</t>
  </si>
  <si>
    <t>22/03/SBIAK/COMP/PC/0112</t>
  </si>
  <si>
    <t>MARK KIPKEMOI CHERUIYOT</t>
  </si>
  <si>
    <t>3272/IA/01/070/PC/23</t>
  </si>
  <si>
    <t>23/09/A-MP01/070/PC/14732</t>
  </si>
  <si>
    <t>BEATRICE OKAL</t>
  </si>
  <si>
    <t>0923/IA/02/080/CV/23</t>
  </si>
  <si>
    <t>22/02/NIA/COMP/CV/0072</t>
  </si>
  <si>
    <t>YOGI HOUSEHOLD SALES LIMITED</t>
  </si>
  <si>
    <t>2579/IA/02/070/PC/23</t>
  </si>
  <si>
    <t>23/04/KSM/070/PC/4777</t>
  </si>
  <si>
    <t>VICTORIA HEALTHCARE LTD</t>
  </si>
  <si>
    <t>09-May-2023</t>
  </si>
  <si>
    <t>2389/IA/02/080/CV/24</t>
  </si>
  <si>
    <t>24/02/CIB/080/CV/09831</t>
  </si>
  <si>
    <t>GRAND SUBTERRA LIMITED</t>
  </si>
  <si>
    <t>0085/IA/01/070/PC/23</t>
  </si>
  <si>
    <t>20/HO/URBA/COMP/PC/0049</t>
  </si>
  <si>
    <t>BERNARD KIPLANGAT KIPSOI</t>
  </si>
  <si>
    <t>15-Feb-2023</t>
  </si>
  <si>
    <t>1851/IA/01/070/PC/24</t>
  </si>
  <si>
    <t>1775/IA/01/070/PC/24</t>
  </si>
  <si>
    <t>23/01/URBA/070/PC/6293</t>
  </si>
  <si>
    <t>JOSEPH MAINA NGUNJIRI</t>
  </si>
  <si>
    <t>08-Jun-2025</t>
  </si>
  <si>
    <t>3350/IA/01/080/PSV/23</t>
  </si>
  <si>
    <t>23/01/CCB/080/PSV/05577</t>
  </si>
  <si>
    <t>ELIZABETH NJERI MUCINA</t>
  </si>
  <si>
    <t>2123/IA/02/070/PC/23</t>
  </si>
  <si>
    <t>23/05/SIB/070/PC/8517</t>
  </si>
  <si>
    <t>FREDRICK KIOKO RIKANA</t>
  </si>
  <si>
    <t>2112/IA/01/070/PC/24</t>
  </si>
  <si>
    <t>24/06/A-JE02/070/PC/29706</t>
  </si>
  <si>
    <t>BETHSTELLAH WAMAITHA KINYANJUI</t>
  </si>
  <si>
    <t>JESMAX INSURANCE AGENCY</t>
  </si>
  <si>
    <t>2269/IA/01/070/PC/24</t>
  </si>
  <si>
    <t>2118/IA/01/070/PC/24</t>
  </si>
  <si>
    <t>24/01/URBA/070/PC/19567</t>
  </si>
  <si>
    <t>2093/IA/01/080/PSV/24</t>
  </si>
  <si>
    <t>24/01/CCB/080/PSV/07212</t>
  </si>
  <si>
    <t>LAZARO JUMA SIKUKU</t>
  </si>
  <si>
    <t>1774/IA/02/070/PC/24</t>
  </si>
  <si>
    <t>22/02/KEIB/COMP/PC/0110</t>
  </si>
  <si>
    <t>FAITH JEPCHIRCHIR TOMNO</t>
  </si>
  <si>
    <t>1370/IA/02/070/PC/24</t>
  </si>
  <si>
    <t>24/02/CIB/070/PC/29580</t>
  </si>
  <si>
    <t>2005/IA/02/070/PC/24</t>
  </si>
  <si>
    <t>23/05/CIA/070/PC/5029</t>
  </si>
  <si>
    <t>NORMAN NJIRU MWANIKI</t>
  </si>
  <si>
    <t>0289/IA/01/080/CV/25</t>
  </si>
  <si>
    <t>23/01/SORA/080/CV/00015</t>
  </si>
  <si>
    <t>SAMWEST DISTRIBUTORS LTD</t>
  </si>
  <si>
    <t>0506/IA/02/080/CV/24</t>
  </si>
  <si>
    <t>22/CP/NIA/COMP/CV/0006</t>
  </si>
  <si>
    <t>JAY MAHARAJ HARDWARE</t>
  </si>
  <si>
    <t>0081/IA/02/04/F/24</t>
  </si>
  <si>
    <t>19/CP/KIA/04/F/0119</t>
  </si>
  <si>
    <t>MWIKO GARDENS LIMITED</t>
  </si>
  <si>
    <t>2797/IA/02/080/CV/24</t>
  </si>
  <si>
    <t>24/02/RIA/080/CV/09277</t>
  </si>
  <si>
    <t>2487/IA/02/070/PC/24</t>
  </si>
  <si>
    <t>17/CP/CIBM/COMP/PC/0300</t>
  </si>
  <si>
    <t>SUMESH CHANDER CHHABRA</t>
  </si>
  <si>
    <t>2168/IA/02/070/PC/24</t>
  </si>
  <si>
    <t>24/02/DPI/070/PC/35020</t>
  </si>
  <si>
    <t>DUNCAN SHIUNDU</t>
  </si>
  <si>
    <t>2605/IA/01/070/PC/24</t>
  </si>
  <si>
    <t>22/06/AAI/COMP/PC/0063</t>
  </si>
  <si>
    <t>JOSEPHINE KATUKU MULEI</t>
  </si>
  <si>
    <t>0004/IA/02/070/PC/25</t>
  </si>
  <si>
    <t>25/05/AL/070/PC/41055</t>
  </si>
  <si>
    <t>DORIS ACHUNGU NZIWA</t>
  </si>
  <si>
    <t>0771/IA/01/080/PSV/24</t>
  </si>
  <si>
    <t>24/01/CCB/080/PSV/09413</t>
  </si>
  <si>
    <t>DOMINIC NJUGUNA NDUNGU</t>
  </si>
  <si>
    <t>0101/IA/01/070/PC/25</t>
  </si>
  <si>
    <t>0365/IA/01/070/PC/25</t>
  </si>
  <si>
    <t>22/01/SORA/COMP/PC/0002</t>
  </si>
  <si>
    <t>ABDIA NUNOW IBRAHIM</t>
  </si>
  <si>
    <t>26-Jan-2026</t>
  </si>
  <si>
    <t>2705/IA/02/070/PC/24</t>
  </si>
  <si>
    <t>24/02/RIA/070/PC/35012</t>
  </si>
  <si>
    <t>OMONDI ERICK KIOKO</t>
  </si>
  <si>
    <t>2717/IA/02/070/PC/24</t>
  </si>
  <si>
    <t>23/05/JIA/070/PC/10101</t>
  </si>
  <si>
    <t>DELLA MGENYA NJANI</t>
  </si>
  <si>
    <t>2561/IA/02/070/PC/24</t>
  </si>
  <si>
    <t>23/02/ICKIB/070/PC/8537</t>
  </si>
  <si>
    <t>DEVNA PANDIT</t>
  </si>
  <si>
    <t>2524/IA/02/070/PC/24</t>
  </si>
  <si>
    <t>22/02/ICKIB/COMP/PC/0078</t>
  </si>
  <si>
    <t>NISHINO HIROKO</t>
  </si>
  <si>
    <t>2879/IA/02/070/PC/22</t>
  </si>
  <si>
    <t>22/02/ADT/COMP/PC/1200</t>
  </si>
  <si>
    <t>GEOFRY ONGERI ONDIMU</t>
  </si>
  <si>
    <t>0125/IA/02/070/PC/25</t>
  </si>
  <si>
    <t>25/02/KEIB/070/PC/43550</t>
  </si>
  <si>
    <t>LISPER MBURU</t>
  </si>
  <si>
    <t>0099/IA/02/10/CIT/24</t>
  </si>
  <si>
    <t>03/IA/10/CIT/R409</t>
  </si>
  <si>
    <t>PLASTIC PRODUCTS CO. LTD</t>
  </si>
  <si>
    <t>0319/IA/02/070/PC/25</t>
  </si>
  <si>
    <t>22/03/SBIAK/COMP/PC/0186</t>
  </si>
  <si>
    <t>BULATI HUMPREY</t>
  </si>
  <si>
    <t>2638/IA/02/070/PC/24</t>
  </si>
  <si>
    <t>21/CP/DPI/COMP/PC/0010</t>
  </si>
  <si>
    <t>BILLY MENGA'SHI NGOJINE</t>
  </si>
  <si>
    <t>2479/IA/02/070/PC/24</t>
  </si>
  <si>
    <t>COMP11IANB0177PC</t>
  </si>
  <si>
    <t>0323/IA/02/070/PC/25</t>
  </si>
  <si>
    <t>21/CP/CIB/COMP/PC/0014</t>
  </si>
  <si>
    <t>KARISHMA ATULESH PATEL</t>
  </si>
  <si>
    <t>0650/IA/02/070/PC/23</t>
  </si>
  <si>
    <t>21/CP/IANB/COMP/PC/0245</t>
  </si>
  <si>
    <t>PETER MURUKU NGIGI</t>
  </si>
  <si>
    <t>0897/IA/02/080/PSV/24</t>
  </si>
  <si>
    <t>22/02/IANB/COMP/PSV/0067</t>
  </si>
  <si>
    <t>1694/IA/02/080/PSV/23</t>
  </si>
  <si>
    <t>20/CP/IANB/COMP/MP/0183</t>
  </si>
  <si>
    <t>30-Jan-2023</t>
  </si>
  <si>
    <t>1758/IA/02/070/PC/23</t>
  </si>
  <si>
    <t>20/CP/IANB/COMP/PC/0016</t>
  </si>
  <si>
    <t>RAJESHKUMAR RAMANBHAI PATEL CP</t>
  </si>
  <si>
    <t>1898/IA/02/070/PC/23</t>
  </si>
  <si>
    <t>21/CP/KEIB/COMP/PC/0137</t>
  </si>
  <si>
    <t>2327/IA/02/080/CV/23</t>
  </si>
  <si>
    <t>22/02/IMG/COMP/CV/0164</t>
  </si>
  <si>
    <t>2608/IA/01/070/PC/24</t>
  </si>
  <si>
    <t>0422/IA/01/080/PSV/25</t>
  </si>
  <si>
    <t>23/01/89687/080/PSV/1791</t>
  </si>
  <si>
    <t>TOGEN HOLDINGS LIMITED T/A SIXTY SEVEN HOTEL</t>
  </si>
  <si>
    <t>3043/IA/02/070/PC/23</t>
  </si>
  <si>
    <t>23/04/OIB/070/PC/00084</t>
  </si>
  <si>
    <t>BANSIKUMAR MANSUKHLAL KATHROTIYA</t>
  </si>
  <si>
    <t>2576/IA/02/080/CV/24</t>
  </si>
  <si>
    <t>0520/IA/CP/07/PC/20</t>
  </si>
  <si>
    <t>20/CP/KEIB/COMP/PC/0068</t>
  </si>
  <si>
    <t>PANESAR CRANKSHAFT CENTRE LIMITED</t>
  </si>
  <si>
    <t>06-Dec-2020</t>
  </si>
  <si>
    <t>07-Dec-2020</t>
  </si>
  <si>
    <t>16-Sep-2020</t>
  </si>
  <si>
    <t>30-Jun-2021</t>
  </si>
  <si>
    <t>2586/IA/02/070/PC/24</t>
  </si>
  <si>
    <t>24/02/NM/070/PC/34010</t>
  </si>
  <si>
    <t>NURANI H. PUNJANI</t>
  </si>
  <si>
    <t>2641/IA/02/070/PC/24</t>
  </si>
  <si>
    <t>22/02/CIB/COMP/PC/0460</t>
  </si>
  <si>
    <t>JAGGI RENOVATORS LIMITED</t>
  </si>
  <si>
    <t>22-Aug-2025</t>
  </si>
  <si>
    <t>0152/IA/02/070/PC/25</t>
  </si>
  <si>
    <t>24/02/RIA/070/PC/20643</t>
  </si>
  <si>
    <t>OWEN MECHA MBOYA</t>
  </si>
  <si>
    <t>12-Feb-2026</t>
  </si>
  <si>
    <t>0552/IA/01/070/PC/23</t>
  </si>
  <si>
    <t>21/HO/AMSS/COMP/PC/0004</t>
  </si>
  <si>
    <t>RONALD OTIENO ONYANGO</t>
  </si>
  <si>
    <t>15-Jun-2023</t>
  </si>
  <si>
    <t>2893/IA/01/070/PC/24</t>
  </si>
  <si>
    <t>22/01/MICA/COMP/PC/0003</t>
  </si>
  <si>
    <t>ANN WANGUI MBURU</t>
  </si>
  <si>
    <t>11-May-2025</t>
  </si>
  <si>
    <t>2958/IA/02/070/PC/24</t>
  </si>
  <si>
    <t>22/02/ICKIB/COMP/PC/0062</t>
  </si>
  <si>
    <t>KHATOON AYUB DADA</t>
  </si>
  <si>
    <t>0811/IA/01/070/PC/23</t>
  </si>
  <si>
    <t>23/06/SIMS/070/PC/00176</t>
  </si>
  <si>
    <t>VIRGINIA MWENDE DANIEL</t>
  </si>
  <si>
    <t>SIMSON INSURANCE AGENCY</t>
  </si>
  <si>
    <t>0577/IA/01/070/PC/23</t>
  </si>
  <si>
    <t>21/NK/AMAS/COMP/PC/0012</t>
  </si>
  <si>
    <t>THOMAS ONDORA OMBOTI</t>
  </si>
  <si>
    <t>AMASTRONG INSURANCE AGENCY</t>
  </si>
  <si>
    <t>0794/IA/01/080/CV/23</t>
  </si>
  <si>
    <t>23/08/SILV/080/CV/00003</t>
  </si>
  <si>
    <t>DOROTHY MUTHONI /COLLINS MICHENI MBAYA</t>
  </si>
  <si>
    <t>SILVERVIEW INSURANCE AGENCIES</t>
  </si>
  <si>
    <t>2751/IA/02/070/PC/24</t>
  </si>
  <si>
    <t>2884/IA/02/070/PC/24</t>
  </si>
  <si>
    <t>22/02/ICKIB/COMP/PC/0070</t>
  </si>
  <si>
    <t>AMRIK SINGH JUTLA</t>
  </si>
  <si>
    <t>2372/IA/02/070/PC/24</t>
  </si>
  <si>
    <t>22/05/AL/COMP/PC/0388</t>
  </si>
  <si>
    <t>YUSUF AHMED IBRAHIM</t>
  </si>
  <si>
    <t>1630/IA/02/070/PC/24</t>
  </si>
  <si>
    <t>22/05/CIA/COMP/PC/0196</t>
  </si>
  <si>
    <t>RASHID MUSUNGU MANGO</t>
  </si>
  <si>
    <t>0041/IA/02/04/F/24</t>
  </si>
  <si>
    <t>22/02/DGB/04/F/0326</t>
  </si>
  <si>
    <t>049/IA/CP/11/WIB/16</t>
  </si>
  <si>
    <t>08/IA/11/WB/0116</t>
  </si>
  <si>
    <t>30-Jul-2009</t>
  </si>
  <si>
    <t>25-Jul-2016</t>
  </si>
  <si>
    <t>01-Aug-2008</t>
  </si>
  <si>
    <t>31-Jul-2009</t>
  </si>
  <si>
    <t>1256/IA/02/070/PC/24</t>
  </si>
  <si>
    <t>23/02/ICKIB/070/PC/3494</t>
  </si>
  <si>
    <t>HANAKO TAKAISHI</t>
  </si>
  <si>
    <t>0702/IA/02/070/PC/24</t>
  </si>
  <si>
    <t>24/05/AL/070/PC/25848</t>
  </si>
  <si>
    <t>DATTA WAMUYU WANGONDU/AL-HUSNAIN MOTORS</t>
  </si>
  <si>
    <t>0349/IA/CP/07/PC/21</t>
  </si>
  <si>
    <t>16/CP/IANB/COMP/PC/0637</t>
  </si>
  <si>
    <t>VANGUARD POWERSOL LIMITED</t>
  </si>
  <si>
    <t>20-Jul-2021</t>
  </si>
  <si>
    <t>20-Aug-2021</t>
  </si>
  <si>
    <t>2525/IA/02/070/PC/23</t>
  </si>
  <si>
    <t>15/IANB/CP/COMP/PC/0351</t>
  </si>
  <si>
    <t>HENRY GITAU NJENGA</t>
  </si>
  <si>
    <t>2467/IA/02/080/CV/23</t>
  </si>
  <si>
    <t>20/CP/CIB/COMP/CV/0313</t>
  </si>
  <si>
    <t>1886/IA/02/080/CV/23</t>
  </si>
  <si>
    <t>23/03/JIT/080/CV/05558</t>
  </si>
  <si>
    <t>NEELKAMAL TRADERS LIMITED</t>
  </si>
  <si>
    <t>JITENDRABHAI M. PATEL</t>
  </si>
  <si>
    <t>0003/IA/02/12/PVI/23</t>
  </si>
  <si>
    <t>22/02/IMG/12/PVI/0294</t>
  </si>
  <si>
    <t>AVI COMMUNICATIONS LIMITED</t>
  </si>
  <si>
    <t>Political Violence and Terrorism</t>
  </si>
  <si>
    <t>043</t>
  </si>
  <si>
    <t>Riot_Strike</t>
  </si>
  <si>
    <t>0062/IA/02/10/GOL/24</t>
  </si>
  <si>
    <t>23/02/KIA/10/GOL/00071</t>
  </si>
  <si>
    <t>ARJINDER SINGH BHACHU</t>
  </si>
  <si>
    <t>Golfer's</t>
  </si>
  <si>
    <t>125</t>
  </si>
  <si>
    <t>0049/IA/02/03/DP/24</t>
  </si>
  <si>
    <t>0509/IA/02/070/PC/24</t>
  </si>
  <si>
    <t>23/02/SEFA/070/PC/4971</t>
  </si>
  <si>
    <t>GLOBE DEVELOPERS LIMITED</t>
  </si>
  <si>
    <t>0319/IA/02/070/PC/23</t>
  </si>
  <si>
    <t>21/CP/CIB/COMP/PC/0048</t>
  </si>
  <si>
    <t>SOLITAIRE CONSTRUCTION LIMITED</t>
  </si>
  <si>
    <t>14-Apr-2023</t>
  </si>
  <si>
    <t>17-Apr-2023</t>
  </si>
  <si>
    <t>0880/IA/02/070/PC/24</t>
  </si>
  <si>
    <t>23/02/CIB/070/PC/00657</t>
  </si>
  <si>
    <t>SUN PHARMA EAST AFRICA LIMITED</t>
  </si>
  <si>
    <t>0140/IA/01/06/MC/22</t>
  </si>
  <si>
    <t>22/01/AIBL-R/06/MC/5275</t>
  </si>
  <si>
    <t>1545/IA/02/070/PC/24</t>
  </si>
  <si>
    <t>15/CIBM/CP/COMP/PC/0229</t>
  </si>
  <si>
    <t>VARSHA ANILKUMAR SHAH</t>
  </si>
  <si>
    <t>1452/IA/02/070/PC/24</t>
  </si>
  <si>
    <t>20/CP/CIB/COMP/PC/0078</t>
  </si>
  <si>
    <t>JOB NGUTA MUSILA</t>
  </si>
  <si>
    <t>0330/IA/CP/08/CV/17</t>
  </si>
  <si>
    <t>17/CP/NMIA/COMP/CV/0117</t>
  </si>
  <si>
    <t>DIANA GATHONI KIMANI MUCHERU</t>
  </si>
  <si>
    <t>07-Aug-2017</t>
  </si>
  <si>
    <t>21-Sep-2017</t>
  </si>
  <si>
    <t>25-Jul-2017</t>
  </si>
  <si>
    <t>24-Jul-2018</t>
  </si>
  <si>
    <t>0959/IA/02/070/PC/24</t>
  </si>
  <si>
    <t>1579/IA/02/070/PC/24</t>
  </si>
  <si>
    <t>24/05/AL/070/PC/33563</t>
  </si>
  <si>
    <t>MERCY NYAMBURA CHEGE</t>
  </si>
  <si>
    <t>264/IA/11/WIB/10</t>
  </si>
  <si>
    <t>10/IA/11/WIB/0275</t>
  </si>
  <si>
    <t>SAMANI CONSTRUCTION LIMITED</t>
  </si>
  <si>
    <t>23-May-2011</t>
  </si>
  <si>
    <t>01-Apr-2010</t>
  </si>
  <si>
    <t>31-Mar-2011</t>
  </si>
  <si>
    <t>3073/IA/02/070/PC/23</t>
  </si>
  <si>
    <t>23/05/AL/070/PC/1002</t>
  </si>
  <si>
    <t>JACKLINE NANCY ADHIAMBO OMONDI/UNITED SSIAISS INVESTMENTS LTD</t>
  </si>
  <si>
    <t>1324/IA/02/070/PC/24</t>
  </si>
  <si>
    <t>24/05/AL/070/PC/31191</t>
  </si>
  <si>
    <t>GODFREY OWINO OCHIENG</t>
  </si>
  <si>
    <t>1236/IA/02/070/PC/24</t>
  </si>
  <si>
    <t>24/05/AL/070/PC/30989</t>
  </si>
  <si>
    <t>SIMON NGURUNA GACHAGUA</t>
  </si>
  <si>
    <t>1334/IA/02/070/PC/24</t>
  </si>
  <si>
    <t>24/02/IANB/070/PC/22903</t>
  </si>
  <si>
    <t>MARKET CAR HIRE</t>
  </si>
  <si>
    <t>3317/IA/02/070/PC/23</t>
  </si>
  <si>
    <t>23/02/SIA/070/PC/13007</t>
  </si>
  <si>
    <t>JOAQIUM KIMUTAI</t>
  </si>
  <si>
    <t>1361/IA/02/070/MC/24</t>
  </si>
  <si>
    <t>0801/IA/02/070/PC/24</t>
  </si>
  <si>
    <t>23/02/KIA/070/PC/3101</t>
  </si>
  <si>
    <t>0007/IA/02/070/PC/25</t>
  </si>
  <si>
    <t>24/05/QPI/070/PC/37213</t>
  </si>
  <si>
    <t>ODIRA H. OMONDI/DARSON TRADING</t>
  </si>
  <si>
    <t>2861/IA/02/070/PC/22</t>
  </si>
  <si>
    <t>22/02/IANB/COMP/PC/0131</t>
  </si>
  <si>
    <t>PETER KUNGU NYAGA</t>
  </si>
  <si>
    <t>3075/IA/02/080/PSV/23</t>
  </si>
  <si>
    <t>23/05/AL/080/PSV/04351</t>
  </si>
  <si>
    <t>JECINTA WANJIKU GITITU/MKS INVESTMENTS</t>
  </si>
  <si>
    <t>0529/IA/02/07/PC/22</t>
  </si>
  <si>
    <t>19/CP/CIB/COMP/PC/0195</t>
  </si>
  <si>
    <t>02-Jun-2022</t>
  </si>
  <si>
    <t>3267/IA/02/070/PC/22</t>
  </si>
  <si>
    <t>22/02/CIB/COMP/PC/0543</t>
  </si>
  <si>
    <t>29-Aug-2023</t>
  </si>
  <si>
    <t>3098/IA/02/070/PC/22</t>
  </si>
  <si>
    <t>22/05/CIA/COMP/PC/0335</t>
  </si>
  <si>
    <t>GODFREY MUGAMBI KIMATHI/WAZIR AUTO LTD</t>
  </si>
  <si>
    <t>01-Nov-2022</t>
  </si>
  <si>
    <t>2057/IA/02/080/CV/22</t>
  </si>
  <si>
    <t>22/02/ADT/COMP/CV/0905</t>
  </si>
  <si>
    <t>STEPHEN OINO AYIECHA NAYAB MOTORS LIMITED</t>
  </si>
  <si>
    <t>02-Jan-2023</t>
  </si>
  <si>
    <t>1300/IA/02/070/PC/24</t>
  </si>
  <si>
    <t>COMP11RIA0027PC</t>
  </si>
  <si>
    <t>1640/IA/02/08/PSV/22</t>
  </si>
  <si>
    <t>22/02/UIBL/COMP/PSV/0003</t>
  </si>
  <si>
    <t>ELITE TRAVEL SERVICES LTD</t>
  </si>
  <si>
    <t>13-Nov-2022</t>
  </si>
  <si>
    <t>27-Jan-2022</t>
  </si>
  <si>
    <t>26-Jan-2023</t>
  </si>
  <si>
    <t>2574/IA/02/070/PC/22</t>
  </si>
  <si>
    <t>18/CP/SIA/COMP/PC/0016</t>
  </si>
  <si>
    <t>MORRINE AGNES NJOKI</t>
  </si>
  <si>
    <t>0663/IA/02/07/PC/22</t>
  </si>
  <si>
    <t>0440/IA/01/070/PC/23</t>
  </si>
  <si>
    <t>22/08/EPIT/COMP/PC/0020</t>
  </si>
  <si>
    <t>GEORGE KINYUA WANGECI</t>
  </si>
  <si>
    <t>12-May-2023</t>
  </si>
  <si>
    <t>3311/IA/02/070/PC/23</t>
  </si>
  <si>
    <t>23/02/CIB/070/PC/12373</t>
  </si>
  <si>
    <t>GEORGE OSORO MUGOYA</t>
  </si>
  <si>
    <t>1331/IA/02/070/PC/24</t>
  </si>
  <si>
    <t>0505/IA/02/080/PSV/24</t>
  </si>
  <si>
    <t>1648/IA/02/08/CV/22</t>
  </si>
  <si>
    <t>0580/IA/02/070/PC/23</t>
  </si>
  <si>
    <t>22/05/AL/COMP/PC/0326</t>
  </si>
  <si>
    <t>MARIETA MUOTI MUTUNGA</t>
  </si>
  <si>
    <t>01-Jun-2023</t>
  </si>
  <si>
    <t>1670/IA/02/07/PC/22</t>
  </si>
  <si>
    <t>22/02/ADT/COMP/PC/1069</t>
  </si>
  <si>
    <t>BRANDEL LTD/KHUSHI MOTORS LTD</t>
  </si>
  <si>
    <t>18-Nov-2022</t>
  </si>
  <si>
    <t>0058/IA/LH/08/CV/20</t>
  </si>
  <si>
    <t>19/LH/LIM/TP/CV/0001</t>
  </si>
  <si>
    <t>PADDY DISTRIBUTORS</t>
  </si>
  <si>
    <t>LIMESTONE INSURANCE AGENCY</t>
  </si>
  <si>
    <t>02-Nov-2019</t>
  </si>
  <si>
    <t>08-Apr-2020</t>
  </si>
  <si>
    <t>01-Mar-2019</t>
  </si>
  <si>
    <t>29-Feb-2020</t>
  </si>
  <si>
    <t>0074/IA/02/03/DP/24</t>
  </si>
  <si>
    <t>24/02/IANB/03/DP/06267</t>
  </si>
  <si>
    <t>MERCY MWENDE MUTUNGA</t>
  </si>
  <si>
    <t>2544/IA/01/080/CV/22</t>
  </si>
  <si>
    <t>22/01/NJAM/COMP/CV/0006</t>
  </si>
  <si>
    <t>MEGA IMPORTERS CO. LTD.</t>
  </si>
  <si>
    <t>NJAMA INSURANCE AGENCIES LIMITED</t>
  </si>
  <si>
    <t>23-Apr-2022</t>
  </si>
  <si>
    <t>22-Apr-2023</t>
  </si>
  <si>
    <t>2048/IA/02/070/PC/23</t>
  </si>
  <si>
    <t>23/02/ICKIB/070/PC/7447</t>
  </si>
  <si>
    <t>ANNE NYAMBURA MURIGI</t>
  </si>
  <si>
    <t>1154/IA/02/080/CV/24</t>
  </si>
  <si>
    <t>0282/IA/02/07/PC/22</t>
  </si>
  <si>
    <t>21/MS/OPT/COMP/PC/0215</t>
  </si>
  <si>
    <t>SHEDRACK MUSEMBI KILONZO/CARWORLD JAPAN KENYA</t>
  </si>
  <si>
    <t>16-Jan-2022</t>
  </si>
  <si>
    <t>20-Apr-2022</t>
  </si>
  <si>
    <t>1332/IA/02/070/PC/24</t>
  </si>
  <si>
    <t>24/05/AL/070/PC/18236</t>
  </si>
  <si>
    <t>EUNICE NYAMBURA IRUNGU/INTERDUNIA</t>
  </si>
  <si>
    <t>1241/IA/02/070/PC/24</t>
  </si>
  <si>
    <t>23/05/AL/070/PC/19164</t>
  </si>
  <si>
    <t>KELVIN MUNUHE KABUE/HINA TRADING LTD</t>
  </si>
  <si>
    <t>1469/IA/01/070/PC/24</t>
  </si>
  <si>
    <t>22/07/CNK/COMP/PC/0056</t>
  </si>
  <si>
    <t>NANCY WANGARI MUKIRIA</t>
  </si>
  <si>
    <t>2037/IA/01/070/PC/24</t>
  </si>
  <si>
    <t>22/08/TECH/COMP/PC/0004</t>
  </si>
  <si>
    <t>JAMLECK MAINA WANJIKU</t>
  </si>
  <si>
    <t>2020/IA/01/070/PC/24</t>
  </si>
  <si>
    <t>1855/IA/01/070/PC/24</t>
  </si>
  <si>
    <t>24/06/JAME/070/PC/25612</t>
  </si>
  <si>
    <t>RHODA WAIRIMU MWANGI</t>
  </si>
  <si>
    <t>1895/IA/01/070/PC/24</t>
  </si>
  <si>
    <t>24/01/CCB/070/PC/27904</t>
  </si>
  <si>
    <t>2863/IA/01/070/PC/23</t>
  </si>
  <si>
    <t>22/08/DONT/COMP/PC/0007</t>
  </si>
  <si>
    <t>DOUGLAS GITONGA MUTHURI</t>
  </si>
  <si>
    <t>DONTIMA INSURANCE AGENCY</t>
  </si>
  <si>
    <t>1453/IA/02/070/PC/24</t>
  </si>
  <si>
    <t>22/02/CIB/COMP/PC/0469</t>
  </si>
  <si>
    <t>HARSHIL KANUBHAI PATEL</t>
  </si>
  <si>
    <t>25-Aug-2025</t>
  </si>
  <si>
    <t>1937/IA/02/080/CV/24</t>
  </si>
  <si>
    <t>1325/IA/02/070/PC/24</t>
  </si>
  <si>
    <t>21/CP/IANB/COMP/PC/0201</t>
  </si>
  <si>
    <t>REFLEX INS. ASSESSORS &amp; INVESTIGATORS LTD</t>
  </si>
  <si>
    <t>2010/IA/02/070/PC/24</t>
  </si>
  <si>
    <t>23/02/SIA/070/PC/4996</t>
  </si>
  <si>
    <t>YVONNE VUTINYE SHAJEMA</t>
  </si>
  <si>
    <t>1993/IA/02/070/PC/24</t>
  </si>
  <si>
    <t>24/05/AL/070/PC/34522</t>
  </si>
  <si>
    <t>MOHAMED AMIN ABDIKAFI</t>
  </si>
  <si>
    <t>18-Aug-2025</t>
  </si>
  <si>
    <t>1578/IA/02/070/PC/24</t>
  </si>
  <si>
    <t>1503/IA/02/080/PSV/24</t>
  </si>
  <si>
    <t>24/05/AL/080/PSV/11555</t>
  </si>
  <si>
    <t>EMMANUEL INGOSI ASHITIVA</t>
  </si>
  <si>
    <t>1719/IA/02/070/PC/24</t>
  </si>
  <si>
    <t>1540/IA/02/070/PC/24</t>
  </si>
  <si>
    <t>23/02/CIB/070/PC/9462</t>
  </si>
  <si>
    <t>SUKHWINDER SINGH</t>
  </si>
  <si>
    <t>1522/IA/02/070/PC/24</t>
  </si>
  <si>
    <t>0919/IA/02/07/PC/21</t>
  </si>
  <si>
    <t>21/CP/CIB/COMP/PC/0603</t>
  </si>
  <si>
    <t>TEJAL RASIK SHAH</t>
  </si>
  <si>
    <t>16-Dec-2021</t>
  </si>
  <si>
    <t>2058/IA/02/080/PSV/24</t>
  </si>
  <si>
    <t>1098/IA/02/070/PC/24</t>
  </si>
  <si>
    <t>24/02/IAAL/070/PC/27707</t>
  </si>
  <si>
    <t>ANDREW ROBERT W. THORNE</t>
  </si>
  <si>
    <t>1199/IA/02/070/PC/24</t>
  </si>
  <si>
    <t>22/02/IANB/COMP/PC/0197</t>
  </si>
  <si>
    <t>DANIEL KARIUKI</t>
  </si>
  <si>
    <t>2859/IA/01/070/PC/23</t>
  </si>
  <si>
    <t>22/07/MA/COMP/PC/0052</t>
  </si>
  <si>
    <t>STANLEY GATHWE WAINAINA</t>
  </si>
  <si>
    <t>3381/IA/01/070/PC/23</t>
  </si>
  <si>
    <t>23/01/URBA/070/PC/16247</t>
  </si>
  <si>
    <t>DANSON NDEGWA WANGUI</t>
  </si>
  <si>
    <t>1464/IA/01/070/PC/24</t>
  </si>
  <si>
    <t>24/10/A-ZI01/070/PC/31290</t>
  </si>
  <si>
    <t>LUCY KANYIRI</t>
  </si>
  <si>
    <t>3359/IA/02/070/PC/23</t>
  </si>
  <si>
    <t>1318/IA/01/080/PSV/24</t>
  </si>
  <si>
    <t>24/01/CCB/080/PSV/10840</t>
  </si>
  <si>
    <t>DORCAS WANJIRU NDIA</t>
  </si>
  <si>
    <t>1164/IA/01/070/PC/24</t>
  </si>
  <si>
    <t>87CO16464</t>
  </si>
  <si>
    <t>JOSEPH ANAMPIU KITHINJI</t>
  </si>
  <si>
    <t>2959/IA/01/070/PC/23</t>
  </si>
  <si>
    <t>22/01/ASSU/COMP/PC/0001</t>
  </si>
  <si>
    <t>FELIX MACHARIA MBUTHIA</t>
  </si>
  <si>
    <t>ASSURELINK INSURANCE BROKERS LIMITED</t>
  </si>
  <si>
    <t>0891/IA/01/070/PC/24</t>
  </si>
  <si>
    <t>2955/IA/01/070/PC/23</t>
  </si>
  <si>
    <t>23/07/DESI/070/PC/21473/2023</t>
  </si>
  <si>
    <t>RALPH GRAEME SPINKS</t>
  </si>
  <si>
    <t>16-Dec-2023</t>
  </si>
  <si>
    <t>0583/IA/01/070/PC/24</t>
  </si>
  <si>
    <t>1520/IA/01/070/PC/24</t>
  </si>
  <si>
    <t>24/06/DAIM/070/PC/22033</t>
  </si>
  <si>
    <t>STEPHEN MUSYOKI MUTISYA</t>
  </si>
  <si>
    <t>0325/IA/HO/07/PC/21</t>
  </si>
  <si>
    <t>21/HO/STAS/COMP/PC/0016</t>
  </si>
  <si>
    <t>JOSEPH KIBUTHU MAHINDA</t>
  </si>
  <si>
    <t>27-Jul-2021</t>
  </si>
  <si>
    <t>12-Nov-2021</t>
  </si>
  <si>
    <t>29-Jun-2021</t>
  </si>
  <si>
    <t>28-Jul-2021</t>
  </si>
  <si>
    <t>0495/IA/01/07/PC/21</t>
  </si>
  <si>
    <t>19/HO/NJAM/COMP/PC/0026</t>
  </si>
  <si>
    <t>31-Mar-2022</t>
  </si>
  <si>
    <t>23-Apr-2021</t>
  </si>
  <si>
    <t>22-Apr-2022</t>
  </si>
  <si>
    <t>1823/IA/02/070/PC/24</t>
  </si>
  <si>
    <t>24/02/JIA/070/PC/23835</t>
  </si>
  <si>
    <t>ILHAM HISHAM SAID</t>
  </si>
  <si>
    <t>3389/IA/02/080/CV/23</t>
  </si>
  <si>
    <t>19/CP/ARW/COMP/CV/0061</t>
  </si>
  <si>
    <t>FIONA VERNON</t>
  </si>
  <si>
    <t>0953/IA/02/070/PC/24</t>
  </si>
  <si>
    <t>21/CP/SIA/COMP/PC/0015</t>
  </si>
  <si>
    <t>GEORGE MATOKE</t>
  </si>
  <si>
    <t>2703/IA/02/070/PC/23</t>
  </si>
  <si>
    <t>23/02/IMA/070/PC/16248</t>
  </si>
  <si>
    <t>SAMUEL ADE OKECH</t>
  </si>
  <si>
    <t>2513/IA/02/070/PC/23</t>
  </si>
  <si>
    <t>20/CP/DV/COMP/PC/0001</t>
  </si>
  <si>
    <t>JASBIR SINGH GILL</t>
  </si>
  <si>
    <t>2395/IA/02/070/PC/23</t>
  </si>
  <si>
    <t>17/CP/CIBM/COMP/PC/0297</t>
  </si>
  <si>
    <t>MUKESH SHAH</t>
  </si>
  <si>
    <t>2049/IA/02/070/PC/24</t>
  </si>
  <si>
    <t>22/02/IMG/COMP/PC/0144</t>
  </si>
  <si>
    <t>CLASSIC IRONMONGERS LTD</t>
  </si>
  <si>
    <t>0169/IA/02/070/PC/24</t>
  </si>
  <si>
    <t>15/IANB/CP/COMP/PC/0075</t>
  </si>
  <si>
    <t>SATYAN PATEL</t>
  </si>
  <si>
    <t>3351/IA/02/070/PC/22</t>
  </si>
  <si>
    <t>22/02/ADT/COMP/PC/1451</t>
  </si>
  <si>
    <t>PETER MUGUNU WACEKE</t>
  </si>
  <si>
    <t>02-Dec-2022</t>
  </si>
  <si>
    <t>0257/IA/02/07/PC/22</t>
  </si>
  <si>
    <t>22/02/ADT/COMP/PC/0403</t>
  </si>
  <si>
    <t>WINFRED MURUGI MUIRURI</t>
  </si>
  <si>
    <t>11-Apr-2022</t>
  </si>
  <si>
    <t>13-Apr-2022</t>
  </si>
  <si>
    <t>10-Apr-2023</t>
  </si>
  <si>
    <t>928/IA/CP/08/CV/16</t>
  </si>
  <si>
    <t>15/CIBM/CP/COMP/CV/0253</t>
  </si>
  <si>
    <t>EBRAHIM MOHAMED KASSAM GENERAL CO LTD</t>
  </si>
  <si>
    <t>07-Feb-2017</t>
  </si>
  <si>
    <t>04-Jul-2018</t>
  </si>
  <si>
    <t>01-May-2016</t>
  </si>
  <si>
    <t>0065/IA/02/04/F/23</t>
  </si>
  <si>
    <t>22/02/DGB/04/F/0329</t>
  </si>
  <si>
    <t>MAISHA MINERALS &amp; FERTILISERS LIMITED (EX ARM)</t>
  </si>
  <si>
    <t>1652/IA/02/080/CV/24</t>
  </si>
  <si>
    <t>23/02/CIB/080/CV/1368</t>
  </si>
  <si>
    <t>1614/IA/02/070/PC/24</t>
  </si>
  <si>
    <t>23/05/AL/070/PC/19851</t>
  </si>
  <si>
    <t>JULIAH WANYI MAINA/MKS INVESTMENTS</t>
  </si>
  <si>
    <t>1433/IA/02/070/PC/24</t>
  </si>
  <si>
    <t>23/02/IMG/070/PC/5768</t>
  </si>
  <si>
    <t>HARIA AMRITLAL MEGHJI (MR) C/O LTD - MERU BRANCH</t>
  </si>
  <si>
    <t>1526/IA/01/070/PC/24</t>
  </si>
  <si>
    <t>24/06/LIAM/070/PC/34625</t>
  </si>
  <si>
    <t>MICHAEL ODHIAMBO JACKOBAM</t>
  </si>
  <si>
    <t>LIAMARK INSURANCE AGENCY</t>
  </si>
  <si>
    <t>1163/IA/01/070/PC/24</t>
  </si>
  <si>
    <t>21/HO/STAS/COMP/PC/0022</t>
  </si>
  <si>
    <t>FRANCIS CIIRA KIRAGU</t>
  </si>
  <si>
    <t>2034/IA/02/080/CV/24</t>
  </si>
  <si>
    <t>23/02/CIB/080/CV/04869</t>
  </si>
  <si>
    <t>BHAVESH KHIMJI VAGHJIYANI</t>
  </si>
  <si>
    <t>2191/IA/02/070/PC/24</t>
  </si>
  <si>
    <t>23/02/JIA/070/PC/17592</t>
  </si>
  <si>
    <t>MWITI ALEX MUKARIA</t>
  </si>
  <si>
    <t>20-Dec-2025</t>
  </si>
  <si>
    <t>2258/IA/02/080/CV/24</t>
  </si>
  <si>
    <t>23/02/DGB/080/CV/1313</t>
  </si>
  <si>
    <t>MULTILINE MOTORS (K) LTD</t>
  </si>
  <si>
    <t>1934/IA/02/070/PC/24</t>
  </si>
  <si>
    <t>24/02/IMG/070/PC/35022</t>
  </si>
  <si>
    <t>TINA SAMJI HALAI C/O RAMSHYAM HARDWARE &amp; TIMBER LIMITED</t>
  </si>
  <si>
    <t>2150/IA/02/070/PC/24</t>
  </si>
  <si>
    <t>21/CP/KEIB/COMP/PC/0059</t>
  </si>
  <si>
    <t>VINCENT OSUTO MOGIRE</t>
  </si>
  <si>
    <t>2217/IA/02/080/CV/24</t>
  </si>
  <si>
    <t>0024/IA/02/070/PC/25</t>
  </si>
  <si>
    <t>1772/IA/02/070/PC/24</t>
  </si>
  <si>
    <t>0006/IA/02/11/WIBP/25</t>
  </si>
  <si>
    <t>24/02/NM/11/WIBP/04072</t>
  </si>
  <si>
    <t xml:space="preserve">SMART AUTOS LTD </t>
  </si>
  <si>
    <t>1861/IA/01/070/PC/24</t>
  </si>
  <si>
    <t>23/08/UTUG/070/PC/00059</t>
  </si>
  <si>
    <t>KUBAI DOREEN KENDI</t>
  </si>
  <si>
    <t>0221/IA/HO/07/PC/21</t>
  </si>
  <si>
    <t>19/HO/STAS/TP/PC/0192</t>
  </si>
  <si>
    <t>STEPHEN MUGO MUKUNGA</t>
  </si>
  <si>
    <t>07-Aug-2021</t>
  </si>
  <si>
    <t>03-Aug-2021</t>
  </si>
  <si>
    <t>03-Sep-2021</t>
  </si>
  <si>
    <t>0621/IA/02/070/PC/23</t>
  </si>
  <si>
    <t>22/02/IANB/COMP/PC/0130</t>
  </si>
  <si>
    <t>JINESH RATILAL SHAH</t>
  </si>
  <si>
    <t>14-Jun-2023</t>
  </si>
  <si>
    <t>2707/IA/01/070/PC/22</t>
  </si>
  <si>
    <t>22/01/XIA/COMP/PC/0027</t>
  </si>
  <si>
    <t>IAN OTIENO AHERE</t>
  </si>
  <si>
    <t>19-Mar-2023</t>
  </si>
  <si>
    <t>28-Mar-2023</t>
  </si>
  <si>
    <t>1242/IA/02/070/PC/24</t>
  </si>
  <si>
    <t>24/02/SEFA/070/PC/33484</t>
  </si>
  <si>
    <t>GRACE WAIRIMU WAMBUI</t>
  </si>
  <si>
    <t>1313/IA/02/080/CV/24</t>
  </si>
  <si>
    <t>21/CP/IANB/COMP/CV/0129</t>
  </si>
  <si>
    <t>SAICARE ENTERPRISES LTD</t>
  </si>
  <si>
    <t>1599/IA/02/080/CV/21</t>
  </si>
  <si>
    <t>20/CP/IANB/COMP/CV/0175</t>
  </si>
  <si>
    <t>30-Apr-2021</t>
  </si>
  <si>
    <t>02-Aug-2020</t>
  </si>
  <si>
    <t>0708/IA/02/070/PC/23</t>
  </si>
  <si>
    <t>23/02/IANB/070/PC/5560</t>
  </si>
  <si>
    <t>SHEETAL SUBODH PATEL</t>
  </si>
  <si>
    <t>0015/IA/02/070/PC/24</t>
  </si>
  <si>
    <t>23/05/AL/070/PC/18765</t>
  </si>
  <si>
    <t>KESIKE OLE LETOYA/AL AFZAL</t>
  </si>
  <si>
    <t>0091/IA/02/070/PC/24</t>
  </si>
  <si>
    <t>24/02/KIA/070/PC/20157</t>
  </si>
  <si>
    <t>1842/IA/01/070/PC/24</t>
  </si>
  <si>
    <t>21/LH/GAC/COMP/PC/0006</t>
  </si>
  <si>
    <t>EMMANUEL KARIUKI WANJIGI</t>
  </si>
  <si>
    <t>08-Aug-2025</t>
  </si>
  <si>
    <t>0821/IA/01/070/PC/23</t>
  </si>
  <si>
    <t>22/06/CEG/COMP/PC/0005</t>
  </si>
  <si>
    <t>ISAAC CHEGE KAMAU</t>
  </si>
  <si>
    <t>CEGRAN INSURANCE AGENCY</t>
  </si>
  <si>
    <t>13-Apr-2023</t>
  </si>
  <si>
    <t>0943/IA/02/070/MC/23</t>
  </si>
  <si>
    <t>22/02/ICON/COMP/MC/0002</t>
  </si>
  <si>
    <t>PG SECURITY LTD</t>
  </si>
  <si>
    <t>11-Aug-2023</t>
  </si>
  <si>
    <t>2344/IA/02/070/PC/24</t>
  </si>
  <si>
    <t>22/02/JIA/COMP/PC/0054</t>
  </si>
  <si>
    <t>ZAWADI HEALTHCARE LIMITED</t>
  </si>
  <si>
    <t>0009/IA/01/080/PSV/25</t>
  </si>
  <si>
    <t>24/01/CCB/080/PSV/13521</t>
  </si>
  <si>
    <t>SYLVERNOUS KEHIO NJENGA</t>
  </si>
  <si>
    <t>1995/IA/01/070/PC/24</t>
  </si>
  <si>
    <t>24/06/PIA/070/PC/32030</t>
  </si>
  <si>
    <t>ROSELYNE NYATERO NYAMONGO</t>
  </si>
  <si>
    <t>3304/IA/01/070/PC/23</t>
  </si>
  <si>
    <t>22/07/BENA/COMP/PC/0025</t>
  </si>
  <si>
    <t>MARTIN MWANGI IRUNGU</t>
  </si>
  <si>
    <t>1980/IA/02/080/TP/23</t>
  </si>
  <si>
    <t>22/03/ELD/080/TP/CV/00020</t>
  </si>
  <si>
    <t>0862/IA/02/070/PC/24</t>
  </si>
  <si>
    <t>23/04/OIB/070/PC/11163</t>
  </si>
  <si>
    <t>RUMI FLOWERS LLP</t>
  </si>
  <si>
    <t>1880/IA/02/080/CV/23</t>
  </si>
  <si>
    <t>22/04/OIB/COMP/CV/0039</t>
  </si>
  <si>
    <t>0112/IA/02/070/PC/24</t>
  </si>
  <si>
    <t>23/04/OIB/070/PC/00079</t>
  </si>
  <si>
    <t>RUMIT PANKAJ SHAH</t>
  </si>
  <si>
    <t>3299/IA/02/070/PC/23</t>
  </si>
  <si>
    <t>23/02/IMA/070/PC/10144</t>
  </si>
  <si>
    <t>MICHAEL MUMINA KASIMU</t>
  </si>
  <si>
    <t>0109/IA/02/070/PC/24</t>
  </si>
  <si>
    <t>14/IANB/CP/COMP/PC/0391</t>
  </si>
  <si>
    <t>GREGORY KITHINJI IKIUGU</t>
  </si>
  <si>
    <t>3126/IA/02/070/PC/23</t>
  </si>
  <si>
    <t>23/05/PIA/070/PC/14333</t>
  </si>
  <si>
    <t>JOSELINE MWELU KERAUMA</t>
  </si>
  <si>
    <t>2298/IA/02/070/PC/24</t>
  </si>
  <si>
    <t>21/CP/CIB/COMP/PC/0376</t>
  </si>
  <si>
    <t>MEDILIFE HOSPITAL LIMITED</t>
  </si>
  <si>
    <t>2176/IA/02/080/CV/24</t>
  </si>
  <si>
    <t>23/02/IMG/080/CV/2612</t>
  </si>
  <si>
    <t>0030/IA/02/070/PC/25</t>
  </si>
  <si>
    <t>25/05/AL/070/PC/42347</t>
  </si>
  <si>
    <t>ROBERT NGURE MACHARIA /AL-SIDDIQUE MOTORS</t>
  </si>
  <si>
    <t>0051/IA/02/070/PC/25</t>
  </si>
  <si>
    <t>2409/IA/02/080/CV/24</t>
  </si>
  <si>
    <t>16/KS/KSM/COMP/CV/0022</t>
  </si>
  <si>
    <t>2501/IA/02/070/PC/24</t>
  </si>
  <si>
    <t>15/CIBM/CP/COMP/PC/0298</t>
  </si>
  <si>
    <t>LALJI K. BHANDERI</t>
  </si>
  <si>
    <t>1954/IA/02/070/PC/24</t>
  </si>
  <si>
    <t>21/CP/CIB/COMP/PC/0177</t>
  </si>
  <si>
    <t>AMIT SHANTILAL SHAH</t>
  </si>
  <si>
    <t>3050/IA/02/070/PC/23</t>
  </si>
  <si>
    <t>23/02/CIB/070/PC/00575</t>
  </si>
  <si>
    <t>TAJ MALL</t>
  </si>
  <si>
    <t>066/IA/CP/11/WIB/18</t>
  </si>
  <si>
    <t>10/IA/11/WIB/0184</t>
  </si>
  <si>
    <t>RAM HARDWARE SUPPLIERS LIMITED</t>
  </si>
  <si>
    <t>04-Jan-2018</t>
  </si>
  <si>
    <t>27-Jun-2018</t>
  </si>
  <si>
    <t>01-Jan-2018</t>
  </si>
  <si>
    <t>31-Dec-2018</t>
  </si>
  <si>
    <t>1665/IA/02/070/PC/24</t>
  </si>
  <si>
    <t>22/02/JIA/COMP/PC/0077</t>
  </si>
  <si>
    <t>CHARITY NTHENYA MUTUNGA</t>
  </si>
  <si>
    <t>1751/IA/02/070/PC/24</t>
  </si>
  <si>
    <t>20/CP/DPI/COMP/PC/0006</t>
  </si>
  <si>
    <t>ANDREW GITHUI WACHIRA</t>
  </si>
  <si>
    <t>1642/IA/02/070/PC/24</t>
  </si>
  <si>
    <t>21/CP/DGB/COMP/PC/0025</t>
  </si>
  <si>
    <t>07-Nov-2025</t>
  </si>
  <si>
    <t>1443/IA/02/08/CV/22</t>
  </si>
  <si>
    <t>16/CIBM/CP/COMP/CV/0019</t>
  </si>
  <si>
    <t>BUILDWAY [K] LTD</t>
  </si>
  <si>
    <t>1551/IA/02/070/PC/24</t>
  </si>
  <si>
    <t>0171/IA/01/080/PSV/25</t>
  </si>
  <si>
    <t>24/01/CCB/080/PSV/12546</t>
  </si>
  <si>
    <t>ALFRED OWINO OMBEWA</t>
  </si>
  <si>
    <t>09-Nov-2025</t>
  </si>
  <si>
    <t>1207/IA/01/07/PC/22</t>
  </si>
  <si>
    <t>21/CBD/CEG/COMP/PC/0015</t>
  </si>
  <si>
    <t>PAUL THUMBI GITHINJI</t>
  </si>
  <si>
    <t>02-Dec-2021</t>
  </si>
  <si>
    <t>02-Jan-2022</t>
  </si>
  <si>
    <t>1927/IA/01/070/PC/24</t>
  </si>
  <si>
    <t>24/01/A-EF01/070/PC/28120</t>
  </si>
  <si>
    <t>2638/IA/02/080/CV/22</t>
  </si>
  <si>
    <t>10-Mar-2023</t>
  </si>
  <si>
    <t>0885/IA/02/070/PC/24</t>
  </si>
  <si>
    <t>2263/IA/02/080/TP/24</t>
  </si>
  <si>
    <t>1908/IA/02/070/PC/24</t>
  </si>
  <si>
    <t>18/HO/SIA/COMP/PC/0014</t>
  </si>
  <si>
    <t>2171/IA/01/070/PC/24</t>
  </si>
  <si>
    <t>22/08/DCM/COMP/PC/0008</t>
  </si>
  <si>
    <t>LUCY WANGURU MWANIKI</t>
  </si>
  <si>
    <t>2081/IA/01/070/PC/24</t>
  </si>
  <si>
    <t>24/01/URBA/070/PC/19432</t>
  </si>
  <si>
    <t>BRENDA CHEMUTAI</t>
  </si>
  <si>
    <t>3307/IA/01/070/PC/23</t>
  </si>
  <si>
    <t>23/06/FLEX/070/PC/11931</t>
  </si>
  <si>
    <t>ALPHAZAD KYALO MUTEMI</t>
  </si>
  <si>
    <t>3216/IA/01/070/PC/23</t>
  </si>
  <si>
    <t>2958/IA/01/070/PC/23</t>
  </si>
  <si>
    <t>22/06/AGAN/COMP/PC/0004</t>
  </si>
  <si>
    <t>ATHANUS KIOKO MUTUA</t>
  </si>
  <si>
    <t>AGANO INSURANCE AGENCIES</t>
  </si>
  <si>
    <t>0028/IA/02/03/DP/24</t>
  </si>
  <si>
    <t>16/CP/KEIB/03/DP/0134</t>
  </si>
  <si>
    <t>SALINDER SINGH BHACHU &amp; FAMILY</t>
  </si>
  <si>
    <t>0977/IA/01/070/PC/24</t>
  </si>
  <si>
    <t>23/01/EBC/070/PC/00229</t>
  </si>
  <si>
    <t>DENIS KIPLANGAT MUTAI</t>
  </si>
  <si>
    <t>2250/IA/02/070/PC/24</t>
  </si>
  <si>
    <t>24/02/IANB/070/PC/34054</t>
  </si>
  <si>
    <t>KAMDEV ENTERPRISES LTD</t>
  </si>
  <si>
    <t>1656/IA/02/080/PSV/24</t>
  </si>
  <si>
    <t>24/05/AL/080/PSV/09553</t>
  </si>
  <si>
    <t>GRACE WAMBUI WATURU/AL HUSNAIN MOTORS</t>
  </si>
  <si>
    <t>2992/IA/02/070/PC/23</t>
  </si>
  <si>
    <t>20/CP/KIA/COMP/PC/0015A</t>
  </si>
  <si>
    <t>ANKIT TUTEJA</t>
  </si>
  <si>
    <t>0077/IA/02/070/PC/25</t>
  </si>
  <si>
    <t>0476/IA/02/070/PC/24</t>
  </si>
  <si>
    <t>21/CP/CIB/COMP/PC/0210</t>
  </si>
  <si>
    <t>VIMALKUMAR N PATEL</t>
  </si>
  <si>
    <t>2594/IA/02/070/PC/24</t>
  </si>
  <si>
    <t>12/CIBM/CP/COMP/PC/0757</t>
  </si>
  <si>
    <t>RAMESH &amp; SHIVJI G. VEKARIYA</t>
  </si>
  <si>
    <t>0825/IA/02/070/PC/24</t>
  </si>
  <si>
    <t>24/05/AL/070/PC/23700</t>
  </si>
  <si>
    <t>LYNDA AMBIYO / AL-HUSNAIN MOTORS LTD</t>
  </si>
  <si>
    <t>3030/IA/02/070/PC/23</t>
  </si>
  <si>
    <t>2754/IA/01/080/PSV/23</t>
  </si>
  <si>
    <t>23/01/CCB/080/PSV/05786</t>
  </si>
  <si>
    <t>DANIEL MOCHAMA GETAORIO</t>
  </si>
  <si>
    <t>0721/IA/01/070/PC/24</t>
  </si>
  <si>
    <t>22/06/CARE/COMP/PC/0035</t>
  </si>
  <si>
    <t>JOHN KABIRU MAKUMI</t>
  </si>
  <si>
    <t>0085/IA/02/06/MC/24</t>
  </si>
  <si>
    <t>24/02/CIB/06/MC/28858</t>
  </si>
  <si>
    <t>2342/IA/02/080/CV/24</t>
  </si>
  <si>
    <t>2530/IA/02/080/CV/24</t>
  </si>
  <si>
    <t>2167/IA/01/070/PC/24</t>
  </si>
  <si>
    <t>23/01/FEL/070/PC/6244</t>
  </si>
  <si>
    <t>CAROLINE WANJA GITHAIGA</t>
  </si>
  <si>
    <t>FELICITY INSURANCE AGENCY</t>
  </si>
  <si>
    <t>2697/IA/02/080/CV/23</t>
  </si>
  <si>
    <t>COMP10RIA0048CV</t>
  </si>
  <si>
    <t>3363/IA/02/070/PC/23</t>
  </si>
  <si>
    <t>21/CP/CIB/COMP/PC/0621</t>
  </si>
  <si>
    <t>MALESHANI ESTATE LIMITED</t>
  </si>
  <si>
    <t>090/IA/CP/11/WIB/18</t>
  </si>
  <si>
    <t>17/KS/OIB/11/WIB/0084</t>
  </si>
  <si>
    <t>BHOLENATH ENGINEERING LIMITED</t>
  </si>
  <si>
    <t>02-Aug-2018</t>
  </si>
  <si>
    <t>17-Aug-2018</t>
  </si>
  <si>
    <t>27-Apr-2018</t>
  </si>
  <si>
    <t>26-Apr-2019</t>
  </si>
  <si>
    <t>1606/IA/02/070/PC/24</t>
  </si>
  <si>
    <t>20/KS/KSM/COMP/PC/0034</t>
  </si>
  <si>
    <t>MITUL DILIP PABARI</t>
  </si>
  <si>
    <t>0176/IA/01/070/PC/25</t>
  </si>
  <si>
    <t>14-Jan-2026</t>
  </si>
  <si>
    <t>2402/IA/01/070/PC/24</t>
  </si>
  <si>
    <t>22/08/ASSE/COMP/PC/0029</t>
  </si>
  <si>
    <t>SIMON MUTHEE NJOGU</t>
  </si>
  <si>
    <t>ASSEMBLY INSURANCE AGENCY</t>
  </si>
  <si>
    <t>0153/IA/01/080/PSV/25</t>
  </si>
  <si>
    <t>24/01/CCB/080/PSV/12144</t>
  </si>
  <si>
    <t>ROSEMARY MUCHIRU NGATIAH</t>
  </si>
  <si>
    <t>2080/IA/01/070/PC/24</t>
  </si>
  <si>
    <t>23/07/COMB/070/PC/7644</t>
  </si>
  <si>
    <t>NELIUS WANJIRU MWANGI</t>
  </si>
  <si>
    <t>COMBOD INSURANCE AGENCY</t>
  </si>
  <si>
    <t>1336/IA/02/07/PC/21</t>
  </si>
  <si>
    <t>21/CP/ADT/COMP/PC/0124</t>
  </si>
  <si>
    <t>JULIUS MWANGI KAMAU</t>
  </si>
  <si>
    <t>29-May-2022</t>
  </si>
  <si>
    <t>30-Oct-2021</t>
  </si>
  <si>
    <t>29-Oct-2022</t>
  </si>
  <si>
    <t>0131/IA/02/06/MC/23</t>
  </si>
  <si>
    <t>23/02/ICKIB/06/MC/14690</t>
  </si>
  <si>
    <t>SIGNATURE HEALTHCARE LIMITED</t>
  </si>
  <si>
    <t>0492/IA/02/070/PC/23</t>
  </si>
  <si>
    <t>14/RIA/CP/COMP/PC/0104</t>
  </si>
  <si>
    <t>MR. JIGNESHKUMAR PARSHOTTAMDAS PATEL</t>
  </si>
  <si>
    <t>21-May-2023</t>
  </si>
  <si>
    <t>2378/IA/01/080/CV/23</t>
  </si>
  <si>
    <t>0045/IA/02/02/EEP/24</t>
  </si>
  <si>
    <t>22/02/NIA/02/EEP/0222</t>
  </si>
  <si>
    <t>0124/IA/02/06/MC/24</t>
  </si>
  <si>
    <t>24/02/CIB/06/MC/32901</t>
  </si>
  <si>
    <t>2004/IA/02/070/PC/24</t>
  </si>
  <si>
    <t>23/02/CIB/070/PC/00727</t>
  </si>
  <si>
    <t>SESS SOLUTION LTD</t>
  </si>
  <si>
    <t>0005/IA/02/080/CV/25</t>
  </si>
  <si>
    <t>24/05/AL/080/CV/14100</t>
  </si>
  <si>
    <t>PETER MUTUNGI MWANIKI/AL-HUSNAIN LIMITED</t>
  </si>
  <si>
    <t>0415/IA/01/11/WIB/23</t>
  </si>
  <si>
    <t>0131/IA/02/06/MC/24</t>
  </si>
  <si>
    <t>24/02/CIB/06/MC/31958</t>
  </si>
  <si>
    <t>0033/IA/02/070/PC/25</t>
  </si>
  <si>
    <t>25/05/AL/070/PC/42501</t>
  </si>
  <si>
    <t>JOSEPH KATULI MWIKYA</t>
  </si>
  <si>
    <t>0963/IA/02/080/CV/23</t>
  </si>
  <si>
    <t>0460/IA/02/070/PC/24</t>
  </si>
  <si>
    <t>22/02/NIA/COMP/PC/0128</t>
  </si>
  <si>
    <t>2224/IA/02/070/PC/24</t>
  </si>
  <si>
    <t>1783/IA/02/070/PC/24</t>
  </si>
  <si>
    <t>24/05/AL/070/PC/20486</t>
  </si>
  <si>
    <t>UMYMA HARITH MOHAMED/MKS INVESTMENTS</t>
  </si>
  <si>
    <t>0138/IA/02/06/MC/24</t>
  </si>
  <si>
    <t>24/02/CIB/06/MC/32851</t>
  </si>
  <si>
    <t>0067/IA/02/02/EEP/24</t>
  </si>
  <si>
    <t>0068/IA/02/02/EEP/24</t>
  </si>
  <si>
    <t>0089/IA/02/10/FG/24</t>
  </si>
  <si>
    <t>23/02/CIB/10/FG/0224</t>
  </si>
  <si>
    <t>LORATO GROUP LIMITED</t>
  </si>
  <si>
    <t>0161/IA/02/070/PC/25</t>
  </si>
  <si>
    <t>25/02/RIA/070/PC/43802</t>
  </si>
  <si>
    <t>VADHER TANSUKLAL SHAMJI</t>
  </si>
  <si>
    <t>11-Feb-2026</t>
  </si>
  <si>
    <t>2528/IA/02/080/CV/24</t>
  </si>
  <si>
    <t>2021/IA/02/070/PC/24</t>
  </si>
  <si>
    <t>23/02/IANB/070/PC/1596</t>
  </si>
  <si>
    <t>0086/IA/02/06/MC/24</t>
  </si>
  <si>
    <t>24/02/IMG/06/MC/30353</t>
  </si>
  <si>
    <t>UCHUMI CHEMICALS LIMITED</t>
  </si>
  <si>
    <t>0275/IA/02/11/WIBP/24</t>
  </si>
  <si>
    <t>20/CP/CIB2/11/WIBP/0028</t>
  </si>
  <si>
    <t>VELKA ENGINEERING LTD</t>
  </si>
  <si>
    <t>20-May-2024</t>
  </si>
  <si>
    <t>2403/IA/02/070/PC/24</t>
  </si>
  <si>
    <t>22/02/KHA/COMP/PC/0017</t>
  </si>
  <si>
    <t>JASJEET SINGH MATHARU</t>
  </si>
  <si>
    <t>0054/IA/02/02/MB/24</t>
  </si>
  <si>
    <t>23/03/ELD/02/MB/00003</t>
  </si>
  <si>
    <t>0123/IA/02/10/CIT/23</t>
  </si>
  <si>
    <t>18/CP/CIB/10/CIT/0141</t>
  </si>
  <si>
    <t>1827/IA/02/080/CV/24</t>
  </si>
  <si>
    <t>23/02/CIB/080/CV/04667</t>
  </si>
  <si>
    <t>2988/IA/02/070/PC/22</t>
  </si>
  <si>
    <t>22/02/KEIB/COMP/PC/0146</t>
  </si>
  <si>
    <t>KENISHAH NALISHA FINITA THOM</t>
  </si>
  <si>
    <t>1188/IA/02/08/CV/21</t>
  </si>
  <si>
    <t>26-Jun-2021</t>
  </si>
  <si>
    <t>25-Jun-2022</t>
  </si>
  <si>
    <t>0252/IA/02/070/PC/25</t>
  </si>
  <si>
    <t>25/02/NM/070/PC/44526</t>
  </si>
  <si>
    <t>2682/IA/02/070/PC/24</t>
  </si>
  <si>
    <t>0002/IA/02/05/PL/25</t>
  </si>
  <si>
    <t>20/CP/IMG/05/PL/0001</t>
  </si>
  <si>
    <t>1191/IA/02/070/PC/24</t>
  </si>
  <si>
    <t>0117/IA/02/11/WIB/24</t>
  </si>
  <si>
    <t>0020/IA/02/06/MC/25</t>
  </si>
  <si>
    <t>25/02/CIB/06/MC/42896</t>
  </si>
  <si>
    <t>0031/IA/02/02/MB/23</t>
  </si>
  <si>
    <t>22/02/DGB/02/MB/0351</t>
  </si>
  <si>
    <t>NATIONAL CEMENT COMPANY LTD (EX ARM)</t>
  </si>
  <si>
    <t>0001/IA/02/12/PB/23</t>
  </si>
  <si>
    <t>23/02/IANB/12/PB/05364</t>
  </si>
  <si>
    <t>STIMAPLUS LIMITED</t>
  </si>
  <si>
    <t>Non performance</t>
  </si>
  <si>
    <t>2865/IA/02/070/PC/24</t>
  </si>
  <si>
    <t>21/CP/IMG/COMP/PC/0069</t>
  </si>
  <si>
    <t>AMARBAI NARAN HALAI (MRS) C/O EVERSHINE BUILDERS LIMITED</t>
  </si>
  <si>
    <t>0119/IA/02/11/WIB/24</t>
  </si>
  <si>
    <t>0071/IA/02/02/MB/24</t>
  </si>
  <si>
    <t>18/CP/KEIB/02/MB/0099</t>
  </si>
  <si>
    <t>3179/IA/02/070/PC/23</t>
  </si>
  <si>
    <t>23/05/AL/070/PC/17924</t>
  </si>
  <si>
    <t>LAWRENCE OTIENO OCHIENG/KENYA MALIK</t>
  </si>
  <si>
    <t>0010/IA/02/04/F/24</t>
  </si>
  <si>
    <t>16/CP/BAP/04/F/0036</t>
  </si>
  <si>
    <t>CEMENTERS LIMITED</t>
  </si>
  <si>
    <t>1554/IA/01/07/PC/22</t>
  </si>
  <si>
    <t>22/06/SUMA/COMP/PC/0118</t>
  </si>
  <si>
    <t>GOMBANIA EDWARD SALIO</t>
  </si>
  <si>
    <t>2584/IA/02/080/CV/24</t>
  </si>
  <si>
    <t>2178/IA/01/070/PC/24</t>
  </si>
  <si>
    <t>22/01/CHAN/COMP/PC/0005</t>
  </si>
  <si>
    <t>YIE MARY QIU</t>
  </si>
  <si>
    <t>0302/IA/01/070/PC/24</t>
  </si>
  <si>
    <t>2616/IA/01/080/PSV/24</t>
  </si>
  <si>
    <t>24/01/CCB/080/PSV/12001</t>
  </si>
  <si>
    <t>DAVID GATHENYA MAINGI</t>
  </si>
  <si>
    <t>0672/IA/02/080/PSV/24</t>
  </si>
  <si>
    <t>24/05/AL/080/PSV/09161</t>
  </si>
  <si>
    <t>ODILIA JEPKEMEI/ KENYA MALIK</t>
  </si>
  <si>
    <t>0244/IA/02/070/PC/24</t>
  </si>
  <si>
    <t>22/04/OIB/COMP/PC/0025</t>
  </si>
  <si>
    <t>JERIA NYARANGO NYAKWAMA</t>
  </si>
  <si>
    <t>2400/IA/01/070/PC/24</t>
  </si>
  <si>
    <t>24/06/MILH/070/PC/26253</t>
  </si>
  <si>
    <t>RICHARD KIPROP LAGAT</t>
  </si>
  <si>
    <t>2957/IA/02/070/PC/23</t>
  </si>
  <si>
    <t>22/03/SBIAK/COMP/PC/0150</t>
  </si>
  <si>
    <t>EDWARD SIMWA MUNANGWE</t>
  </si>
  <si>
    <t>3154/IA/02/080/CV/23</t>
  </si>
  <si>
    <t>19/CP/IMG/COMP/CV/0099</t>
  </si>
  <si>
    <t>SALPRO KISUMU LIMITED</t>
  </si>
  <si>
    <t>2089/IA/02/070/PC/24</t>
  </si>
  <si>
    <t>23/02/KEIB/070/PC/9944</t>
  </si>
  <si>
    <t>NATEWEN HOLDINGS LIMITED</t>
  </si>
  <si>
    <t>2411/IA/02/070/PC/24</t>
  </si>
  <si>
    <t>24/02/IMA/070/PC/26724</t>
  </si>
  <si>
    <t>MISS. MARTHA NJOKI MWANGI</t>
  </si>
  <si>
    <t>1128/IA/02/070/PC/24</t>
  </si>
  <si>
    <t>1961/IA/01/070/PC/24</t>
  </si>
  <si>
    <t>23/01/FORT/070/PC/5726</t>
  </si>
  <si>
    <t>DANIEL CHEGE MWANGI/SAMSON MAINA CHEGE</t>
  </si>
  <si>
    <t>FORTUNE COVER INSURANCE AGENCY</t>
  </si>
  <si>
    <t>25-May-2025</t>
  </si>
  <si>
    <t>2011/IA/01/070/PC/24</t>
  </si>
  <si>
    <t>24/07/A-CO02/070/PC/36190</t>
  </si>
  <si>
    <t>OCHIENG BRIAN ODHIAMBO</t>
  </si>
  <si>
    <t>16-Oct-2025</t>
  </si>
  <si>
    <t>0003/IA/CP/11/WIB/21</t>
  </si>
  <si>
    <t>11/IA/11/WIB/0222</t>
  </si>
  <si>
    <t>25-Jan-2021</t>
  </si>
  <si>
    <t>03-Feb-2021</t>
  </si>
  <si>
    <t>1407/IA/02/070/PC/23</t>
  </si>
  <si>
    <t>19/CP/IANB/COMP/PC/0428</t>
  </si>
  <si>
    <t>CARJET KENYA LIMITED</t>
  </si>
  <si>
    <t>1738/IA/02/070/PC/23</t>
  </si>
  <si>
    <t>0475/IA/02/080/CV/24</t>
  </si>
  <si>
    <t>23/05/AL/080/CV/1967</t>
  </si>
  <si>
    <t>PATROBAS PAUL KIVIU</t>
  </si>
  <si>
    <t>0075/IA/02/070/PC/24</t>
  </si>
  <si>
    <t>23/05/AL/070/PC/15512</t>
  </si>
  <si>
    <t>ANNE AYOO OWALLA/AL SIDDIQUE</t>
  </si>
  <si>
    <t>28-Oct-2023</t>
  </si>
  <si>
    <t>0090/IA/02/080/PSV/23</t>
  </si>
  <si>
    <t>22/02/NM/COMP/PSV/0321</t>
  </si>
  <si>
    <t>JOHN AYIEKO OTUNGA / FARHAN MOTORS LIMITED</t>
  </si>
  <si>
    <t>09-Feb-2023</t>
  </si>
  <si>
    <t>0293/IA/02/070/PC/25</t>
  </si>
  <si>
    <t>24/02/IMA/070/PC/22443</t>
  </si>
  <si>
    <t>DENIS KIPYEGON LANGAT &amp; RITA NYAMONAA AGATA</t>
  </si>
  <si>
    <t>07-Mar-2026</t>
  </si>
  <si>
    <t>0027/IA/01/070/PC/25</t>
  </si>
  <si>
    <t>21/ME/EPIT/COMP/PC/0008</t>
  </si>
  <si>
    <t>ROBERT MUIRURI IRUNGU</t>
  </si>
  <si>
    <t>2162/IA/01/070/PC/24</t>
  </si>
  <si>
    <t>1715/IA/02/070/PC/24</t>
  </si>
  <si>
    <t>0913/IA/02/08/PSV/22</t>
  </si>
  <si>
    <t>22/02/NM/COMP/PSV/0084</t>
  </si>
  <si>
    <t>VICTOR OMONDI ESIR / AL-SIDDIQUE MOTORS LTD</t>
  </si>
  <si>
    <t>16-Aug-2022</t>
  </si>
  <si>
    <t>09-Jun-2022</t>
  </si>
  <si>
    <t>1489/IA/02/070/PC/24</t>
  </si>
  <si>
    <t>24/05/AL/070/PC/37075</t>
  </si>
  <si>
    <t>TIMOTHY CHEGE KAIBA</t>
  </si>
  <si>
    <t>2570/IA/02/080/CV/24</t>
  </si>
  <si>
    <t>0504/IA/02/07/PC/22</t>
  </si>
  <si>
    <t>22/02/ADT/COMP/PC/0714</t>
  </si>
  <si>
    <t>FEDINAND ONG'WEN / TAJ VENTURES LTD</t>
  </si>
  <si>
    <t>06-Jun-2022</t>
  </si>
  <si>
    <t>2075/IA/02/080/PSV/24</t>
  </si>
  <si>
    <t>24/05/AL/080/PSV/12870</t>
  </si>
  <si>
    <t>WILSON GATOBU NKOROI/AL HUSNAIN MOTOR LTD</t>
  </si>
  <si>
    <t>0001/IA/NK/07/PC/20</t>
  </si>
  <si>
    <t>18/NK/NAK/TP/PC/0358</t>
  </si>
  <si>
    <t>GEOFFREY GATIMU</t>
  </si>
  <si>
    <t>11-Oct-2019</t>
  </si>
  <si>
    <t>08-Jan-2020</t>
  </si>
  <si>
    <t>21-Nov-2018</t>
  </si>
  <si>
    <t>20-Nov-2019</t>
  </si>
  <si>
    <t>0310/IA/HO/07/PC/21</t>
  </si>
  <si>
    <t>18/HO/STAS/TP/PC/0125</t>
  </si>
  <si>
    <t>PETER MWANGI WANJOHI</t>
  </si>
  <si>
    <t>15-Feb-2020</t>
  </si>
  <si>
    <t>06-Jun-2019</t>
  </si>
  <si>
    <t>05-Jun-2020</t>
  </si>
  <si>
    <t>1362/IA/02/080/CV/23</t>
  </si>
  <si>
    <t>23/02/CIB/080/CV/2928</t>
  </si>
  <si>
    <t>INDUS LOGISTICS LTD</t>
  </si>
  <si>
    <t>2740/IA/02/080/CV/24</t>
  </si>
  <si>
    <t>19/CP/KIA/COMP/CV/0011</t>
  </si>
  <si>
    <t>0122/IA/02/06/GIT/24</t>
  </si>
  <si>
    <t>22/02/NIA/06/GIT/0641</t>
  </si>
  <si>
    <t>MAISHA MART LIMITED</t>
  </si>
  <si>
    <t>2435/IA/01/080/CV/24</t>
  </si>
  <si>
    <t>17/HO/IAHO/COMP/CV/0082</t>
  </si>
  <si>
    <t>MICHUKI TECHNICAL TRAINING INSTITUTE</t>
  </si>
  <si>
    <t>2294/IA/02/080/CV/24</t>
  </si>
  <si>
    <t>0092/IA/02/04/F/24</t>
  </si>
  <si>
    <t>19/CP/IANB/04/F/0188</t>
  </si>
  <si>
    <t>SEVEN EIGHT SIX INVESTMENTS LIMITED</t>
  </si>
  <si>
    <t>0049/IA/02/05/CLL/22</t>
  </si>
  <si>
    <t>22/02/SEFA/05/CLL/0086</t>
  </si>
  <si>
    <t>SQUARE ONE INVESTMENT LIMITED</t>
  </si>
  <si>
    <t>0181/IA/01/070/PC/25</t>
  </si>
  <si>
    <t>24/01/URBA/070/PC/38791</t>
  </si>
  <si>
    <t>LAWRENCE MWANGI MACHARIA</t>
  </si>
  <si>
    <t>0427/IA/02/070/PC/24</t>
  </si>
  <si>
    <t>23/02/IANB/070/PC/00673</t>
  </si>
  <si>
    <t>ANTONY MWANGI NJOROGE</t>
  </si>
  <si>
    <t>0348/IA/02/11/WIB/24</t>
  </si>
  <si>
    <t>23/02/ICKIB/11/WIB/01333</t>
  </si>
  <si>
    <t>2906/IA/01/070/PC/24</t>
  </si>
  <si>
    <t>24/10/JWS/070/PC/32473</t>
  </si>
  <si>
    <t>SARAH ANNE WITHEY</t>
  </si>
  <si>
    <t>2738/IA/01/070/PC/24</t>
  </si>
  <si>
    <t>22/06/JAME/COMP/PC/0067</t>
  </si>
  <si>
    <t>MIRIAM NGENDO KIHIKO</t>
  </si>
  <si>
    <t>0340/IA/01/070/PC/25</t>
  </si>
  <si>
    <t>23/01/URBA/070/PC/15073</t>
  </si>
  <si>
    <t>EVERLYNE MUKAMI NYAGA</t>
  </si>
  <si>
    <t>2876/IA/01/080/CV/24</t>
  </si>
  <si>
    <t>02/COMP/01/0800/5345/2024</t>
  </si>
  <si>
    <t>ISAAC NGINGA NJOROGE</t>
  </si>
  <si>
    <t>2715/IA/01/070/PC/24</t>
  </si>
  <si>
    <t>24/06/TIKA/070/PC/24703</t>
  </si>
  <si>
    <t>RUTH NTHENYA SILA</t>
  </si>
  <si>
    <t>TIKAM INSURANCE AGENCY</t>
  </si>
  <si>
    <t>2013/IA/01/070/PC/23</t>
  </si>
  <si>
    <t>23/01/IAHO/070/PC/17308</t>
  </si>
  <si>
    <t>ANDREW OROO OBAGA</t>
  </si>
  <si>
    <t>0345/IA/02/080/CV/25</t>
  </si>
  <si>
    <t>17/KS/OIB/COMP/CV/0023</t>
  </si>
  <si>
    <t>1623/IA/02/070/PC/24</t>
  </si>
  <si>
    <t>2545/IA/01/080/CV/24</t>
  </si>
  <si>
    <t>24/01/GAC/080/CV/11283</t>
  </si>
  <si>
    <t>CYRUS MUIGAI KAGOTHO</t>
  </si>
  <si>
    <t>0549/IA/01/070/PC/23</t>
  </si>
  <si>
    <t>22/06/IWAY/COMP/PC/0029</t>
  </si>
  <si>
    <t>FRED MWONGELA KATUNGI</t>
  </si>
  <si>
    <t>31-May-2023</t>
  </si>
  <si>
    <t>0992/IA/01/080/PSV/24</t>
  </si>
  <si>
    <t>23/01/A-OP01/080/PSV/1784</t>
  </si>
  <si>
    <t>SJEF CHEGE WAIRIMU</t>
  </si>
  <si>
    <t>2935/IA/02/070/PC/24</t>
  </si>
  <si>
    <t>24/02/CIB/070/PC/27746</t>
  </si>
  <si>
    <t>ANN WANJIRU NJOROGE</t>
  </si>
  <si>
    <t>0533/IA/02/080/CV/24</t>
  </si>
  <si>
    <t>22/03/SBIAK/COMP/CV/0054</t>
  </si>
  <si>
    <t>SANTRAM HARDWARE &amp; WHOLESALERS LIMITED</t>
  </si>
  <si>
    <t>0322/IA/02/070/PC/25</t>
  </si>
  <si>
    <t>24/02/SIA/070/PC/23931</t>
  </si>
  <si>
    <t>IAN ODIWUOR WERE</t>
  </si>
  <si>
    <t>04-Apr-2026</t>
  </si>
  <si>
    <t>3020/IA/02/070/PC/24</t>
  </si>
  <si>
    <t>22/02/ICKIB/COMP/PC/0066</t>
  </si>
  <si>
    <t>MAYURKUMAR RASIKBHAI RAY</t>
  </si>
  <si>
    <t>2684/IA/02/070/PC/24</t>
  </si>
  <si>
    <t>20/CP/RIA/COMP/PC/0085</t>
  </si>
  <si>
    <t>NEENA KANTILAL SHAH</t>
  </si>
  <si>
    <t>2894/IA/02/070/PC/24</t>
  </si>
  <si>
    <t>23/02/RIA/070/PC/11433</t>
  </si>
  <si>
    <t>PATRICK WERU MUGO</t>
  </si>
  <si>
    <t>0337/IA/02/070/PC/25</t>
  </si>
  <si>
    <t>24/05/AL/070/PC/24645</t>
  </si>
  <si>
    <t>JOSEPH GATHONJA</t>
  </si>
  <si>
    <t>12-Mar-2026</t>
  </si>
  <si>
    <t>0088/IA/02/070/PC/25</t>
  </si>
  <si>
    <t>22/02/ICKIB/070/PC/00333</t>
  </si>
  <si>
    <t>GABRIEL WASONGA JABONGO</t>
  </si>
  <si>
    <t>0080/IA/02/03/DP/23</t>
  </si>
  <si>
    <t>23/02/KIA/03/DP/00207</t>
  </si>
  <si>
    <t>SNEHAL PATEL</t>
  </si>
  <si>
    <t>0107/IA/02/10/AR/24</t>
  </si>
  <si>
    <t>24/02/IANB/10/AR/00497</t>
  </si>
  <si>
    <t>0680/IA/01/070/PC/23</t>
  </si>
  <si>
    <t>22/06/PHI/COMP/PC/0001</t>
  </si>
  <si>
    <t>MACHINERY TOWN C. DRIVING SCHOOL</t>
  </si>
  <si>
    <t>POWERHOUSE INSURANCE AGENCY</t>
  </si>
  <si>
    <t>0025/IA/02/02/MB/24</t>
  </si>
  <si>
    <t>15/CP/CIB/02/MB/0032</t>
  </si>
  <si>
    <t>PARKLANDS APARTMENTS LTD</t>
  </si>
  <si>
    <t>3169/IA/02/070/PC/23</t>
  </si>
  <si>
    <t>23/02/SIA/070/PC/1002</t>
  </si>
  <si>
    <t>BEATRICE OLANGA</t>
  </si>
  <si>
    <t>2769/IA/02/080/TP/23</t>
  </si>
  <si>
    <t>336/IA/CP/11/WIB/14</t>
  </si>
  <si>
    <t>14/CP/IANB/11/WIB/0049</t>
  </si>
  <si>
    <t>24-Mar-2015</t>
  </si>
  <si>
    <t>15-Mar-2017</t>
  </si>
  <si>
    <t>07-Apr-2014</t>
  </si>
  <si>
    <t>06-Apr-2015</t>
  </si>
  <si>
    <t>2012/IA/02/07/PC/22</t>
  </si>
  <si>
    <t>23/05/AL/COMP/PC/0002</t>
  </si>
  <si>
    <t>MARIGA EDWIN PATRICK/ KENYA MALIK</t>
  </si>
  <si>
    <t>16-Dec-2022</t>
  </si>
  <si>
    <t>10-Dec-2022</t>
  </si>
  <si>
    <t>0706/IA/02/070/PC/24</t>
  </si>
  <si>
    <t>24/04/SBIA/070/PC/18125</t>
  </si>
  <si>
    <t>PANKAJKUMAR CHIMANBHAI PATEL</t>
  </si>
  <si>
    <t>1622/IA/02/070/PC/23</t>
  </si>
  <si>
    <t>20/CP/CVM/COMP/PC/0028</t>
  </si>
  <si>
    <t>MANRAJ S. MATHARU</t>
  </si>
  <si>
    <t>0097/IA/02/03/DP/23</t>
  </si>
  <si>
    <t>23/02/ICKIB/03/DP/02601</t>
  </si>
  <si>
    <t>MOHAN GALOT</t>
  </si>
  <si>
    <t>3305/IA/01/070/PC/23</t>
  </si>
  <si>
    <t>21/ME/SILV/COMP/PC/0040</t>
  </si>
  <si>
    <t>MUTHEE IRENE KALIMI</t>
  </si>
  <si>
    <t>13-Nov-2023</t>
  </si>
  <si>
    <t>1377/IA/01/080/PSV/24</t>
  </si>
  <si>
    <t>24/01/CCB/080/PSV/09899</t>
  </si>
  <si>
    <t>EZEKIEL WAMBUGU MACHARIA</t>
  </si>
  <si>
    <t>0657/IA/CP/07/PC/21</t>
  </si>
  <si>
    <t>18/CP/CIBM/COMP/PC/0091</t>
  </si>
  <si>
    <t>SHEELA U. DESAI</t>
  </si>
  <si>
    <t>1116/IA/02/070/PC/24</t>
  </si>
  <si>
    <t>23/05/A-PI02/070/PC/2893</t>
  </si>
  <si>
    <t>SAMSON KARIUKI NJOROGE</t>
  </si>
  <si>
    <t>PINNACLE ALLEGIANCE INSURANCE AGENCY</t>
  </si>
  <si>
    <t>0048/IA/01/04/IAR/22</t>
  </si>
  <si>
    <t>22/01/AIBL-R/04/IAR/0229</t>
  </si>
  <si>
    <t>TRM HOLDINGS LIMITED</t>
  </si>
  <si>
    <t>1843/IA/01/070/PC/24</t>
  </si>
  <si>
    <t>23/06/NOMA/070/PC/3744</t>
  </si>
  <si>
    <t>PETER WAINAINA KARIUKI</t>
  </si>
  <si>
    <t>NOMAC INSURANCE AGENCY</t>
  </si>
  <si>
    <t>1224/IA/02/070/PC/24</t>
  </si>
  <si>
    <t>12/IMG/CP/COMP/PC/0004</t>
  </si>
  <si>
    <t>SUNIL NICHANI C/O NEXTRONICS SALES</t>
  </si>
  <si>
    <t>0600/IA/02/070/PC/23</t>
  </si>
  <si>
    <t>23/05/CIA/070/PC/4706</t>
  </si>
  <si>
    <t>MIRIAM NJOKI GITAU/ AUTO SELECTION</t>
  </si>
  <si>
    <t>0073/IA/02/03/DP/23</t>
  </si>
  <si>
    <t>2800/IA/02/080/CV/23</t>
  </si>
  <si>
    <t>1249/IA/02/070/PC/24</t>
  </si>
  <si>
    <t>24/02/DPI/070/PC/19590</t>
  </si>
  <si>
    <t>JULIETA NDUTA KING'ORI</t>
  </si>
  <si>
    <t>1058/IA/02/070/PC/24</t>
  </si>
  <si>
    <t>24/05/NIA/070/PC/30166</t>
  </si>
  <si>
    <t>3221/IA/02/080/TP/23</t>
  </si>
  <si>
    <t>23/02/IANB/080/TP/3550</t>
  </si>
  <si>
    <t>HARDWARE TRADING STORES LTD</t>
  </si>
  <si>
    <t>0052/IA/02/03/DP/24</t>
  </si>
  <si>
    <t>22/02/IANB/03/DP/0074</t>
  </si>
  <si>
    <t>PANKAJ MANIBHAI PATEL</t>
  </si>
  <si>
    <t>2513/IA/02/070/PC/22</t>
  </si>
  <si>
    <t>22/02/ADT/COMP/PC/0588</t>
  </si>
  <si>
    <t>MARK MUTWIRI MWANIKI</t>
  </si>
  <si>
    <t>25-Feb-2023</t>
  </si>
  <si>
    <t>15-Mar-2022</t>
  </si>
  <si>
    <t>3347/IA/02/080/CV/23</t>
  </si>
  <si>
    <t>23/02/CIB/080/CV/05007</t>
  </si>
  <si>
    <t>BEYOND OPINION BUSINESS SOLUTIONS LTD</t>
  </si>
  <si>
    <t>0479/IA/02/070/PC/24</t>
  </si>
  <si>
    <t>24/05/AL/070/PC/27498</t>
  </si>
  <si>
    <t>DAVID KIGARA RUIRU/HIRA TRADING LTD</t>
  </si>
  <si>
    <t>0087/IA/HO/07/PC/21</t>
  </si>
  <si>
    <t>20/LH/PETM/COMP/PC/0002</t>
  </si>
  <si>
    <t>TASRIN COMPANY LTD</t>
  </si>
  <si>
    <t>16-Jun-2020</t>
  </si>
  <si>
    <t>29-Mar-2021</t>
  </si>
  <si>
    <t>17-May-2020</t>
  </si>
  <si>
    <t>17-Jun-2020</t>
  </si>
  <si>
    <t>0085/IA/01/10/AR/24</t>
  </si>
  <si>
    <t>1452/IA/02/07/PC/22</t>
  </si>
  <si>
    <t>2530/IA/02/080/CV/22</t>
  </si>
  <si>
    <t>17/CP/KEIB/COMP/CV/0016</t>
  </si>
  <si>
    <t>EGOL ENTERPRISES LTD</t>
  </si>
  <si>
    <t>11-Mar-2022</t>
  </si>
  <si>
    <t>2933/IA/02/080/CV/23</t>
  </si>
  <si>
    <t>23/05/AL/080/CV/3481</t>
  </si>
  <si>
    <t>IRISH EVENTS &amp; CATERING LTD</t>
  </si>
  <si>
    <t>1083/IA/02/070/PC/24</t>
  </si>
  <si>
    <t>20/KS/KSM/COMP/PC/0008</t>
  </si>
  <si>
    <t>DR.(MRS) ANNE AYOO OBURU</t>
  </si>
  <si>
    <t>FIRST CLASS INSURANCE AGENCY</t>
  </si>
  <si>
    <t>1479/IA/02/08/CV/22</t>
  </si>
  <si>
    <t>22/CP/CIB/COMP/CV/0013</t>
  </si>
  <si>
    <t>ANYTIME LIMITED</t>
  </si>
  <si>
    <t>0620/IA/02/07/PC/22</t>
  </si>
  <si>
    <t>22/02/ADT/COMP/PC/0438</t>
  </si>
  <si>
    <t>STANLEY MWANIKI WANJOHI/ AHMAD MOTORS LTD</t>
  </si>
  <si>
    <t>18-Jun-2022</t>
  </si>
  <si>
    <t>23-Jun-2022</t>
  </si>
  <si>
    <t>24-Mar-2022</t>
  </si>
  <si>
    <t>0181/IA/02/07/PC/22</t>
  </si>
  <si>
    <t>12/IANB/CP/COMP/PC/0129</t>
  </si>
  <si>
    <t>HAANDI TWENTY FOUR CARATS LTD.</t>
  </si>
  <si>
    <t>23-Mar-2022</t>
  </si>
  <si>
    <t>0656/IA/02/070/PC/24</t>
  </si>
  <si>
    <t>24/05/AL/070/PC/24249</t>
  </si>
  <si>
    <t>DICKSON NYAMBOGA MOGOI/ MKS INVESTMENTS</t>
  </si>
  <si>
    <t>1004/IA/02/07/PC/22</t>
  </si>
  <si>
    <t>22/02/ADT/COMP/PC/1047</t>
  </si>
  <si>
    <t>DANIEL KARUMA KINYOI</t>
  </si>
  <si>
    <t>12-Jul-2022</t>
  </si>
  <si>
    <t>2032/IA/02/07/PC/22</t>
  </si>
  <si>
    <t>17/CP/SIA/COMP/PC/0017</t>
  </si>
  <si>
    <t>EPHANTUS MUTHINJI NYAMU</t>
  </si>
  <si>
    <t>1681/IA/02/07/PC/22</t>
  </si>
  <si>
    <t>21/CP/CIB/COMP/PC/0349</t>
  </si>
  <si>
    <t>PRINTECH AND PARK LTD</t>
  </si>
  <si>
    <t>19-Nov-2022</t>
  </si>
  <si>
    <t>21-Nov-2022</t>
  </si>
  <si>
    <t>24-Jul-2022</t>
  </si>
  <si>
    <t>3091/IA/02/070/PC/22</t>
  </si>
  <si>
    <t>21/CP/ADT/COMP/PC/0245</t>
  </si>
  <si>
    <t>EDWARD OLOO</t>
  </si>
  <si>
    <t>11-Dec-2022</t>
  </si>
  <si>
    <t>0018/IA/02/09/PA/23</t>
  </si>
  <si>
    <t>22/04/LSIB/09/PA/0102</t>
  </si>
  <si>
    <t>LALITCHANDRA PRABHUDAS LALJI SODHA</t>
  </si>
  <si>
    <t>2181/IA/01/070/PC/24</t>
  </si>
  <si>
    <t>24/01/LIBL/070/PC/23292</t>
  </si>
  <si>
    <t>JAMES MUNYALO MUINDE</t>
  </si>
  <si>
    <t>0630/IA/02/070/PC/23</t>
  </si>
  <si>
    <t>22/02/ADT/COMP/PC/1416</t>
  </si>
  <si>
    <t>LYDIA ATIENO LUBANGA</t>
  </si>
  <si>
    <t>19-Jun-2023</t>
  </si>
  <si>
    <t>2033/IA/02/070/PC/23</t>
  </si>
  <si>
    <t>22/04/KSM/COMP/PC/0026</t>
  </si>
  <si>
    <t>ANDREW WANJOHI NJEGA</t>
  </si>
  <si>
    <t>0300/IA/02/070/PC/23</t>
  </si>
  <si>
    <t>0735/IA/02/080/CV/23</t>
  </si>
  <si>
    <t>2088/IA/02/070/PC/24</t>
  </si>
  <si>
    <t>23/02/NM/070/PC/12703</t>
  </si>
  <si>
    <t>1433/IA/02/08/CV/21</t>
  </si>
  <si>
    <t>0076/IA/02/07/PC/22</t>
  </si>
  <si>
    <t>16/CP/IANB/TP/PC/0213</t>
  </si>
  <si>
    <t>PHILIP MWANGI</t>
  </si>
  <si>
    <t>02-Mar-2022</t>
  </si>
  <si>
    <t>19-Dec-2021</t>
  </si>
  <si>
    <t>0053/IA/02/04/F/23</t>
  </si>
  <si>
    <t>22/02/NEL/04/F/0351</t>
  </si>
  <si>
    <t>RAGHVANI INVESTMENTS LTD</t>
  </si>
  <si>
    <t>NELION INSURANCE BROKERS LTD</t>
  </si>
  <si>
    <t>2034/IA/01/070/PC/23</t>
  </si>
  <si>
    <t>23/09/SCIN/070/PC/8565</t>
  </si>
  <si>
    <t>FRANCIS NJENGA NJOROGE</t>
  </si>
  <si>
    <t>1339/IA/02/080/TP/24</t>
  </si>
  <si>
    <t>24/02/NM/080/TP/06104</t>
  </si>
  <si>
    <t>AUTO HAULIERS (K) LTD</t>
  </si>
  <si>
    <t>1888/IA/02/080/CV/24</t>
  </si>
  <si>
    <t>15/CIBM/CP/COMP/CV/0371</t>
  </si>
  <si>
    <t>DILSUN ENTERPRISES LIMITED</t>
  </si>
  <si>
    <t>1362/IA/01/070/PC/24</t>
  </si>
  <si>
    <t>23/01/URBA/070/PC/17077</t>
  </si>
  <si>
    <t>BONIFACE MUTEMBEI ANAMPIU</t>
  </si>
  <si>
    <t>0907/IA/CP/08/CV/20</t>
  </si>
  <si>
    <t>17-May-2021</t>
  </si>
  <si>
    <t>31-May-2021</t>
  </si>
  <si>
    <t>1205/IA/02/070/PC/24</t>
  </si>
  <si>
    <t>20/CP/KIA/COMP/PC/0004</t>
  </si>
  <si>
    <t>BIANCA SHAH</t>
  </si>
  <si>
    <t>3374/IA/01/080/PSV/23</t>
  </si>
  <si>
    <t>23/01/CCB/080/PSV/05468</t>
  </si>
  <si>
    <t>EMMACULATE BONARERI KIBAGENDI</t>
  </si>
  <si>
    <t>1481/IA/01/070/PC/24</t>
  </si>
  <si>
    <t>0563/IA/02/070/PC/24</t>
  </si>
  <si>
    <t>24/02/RIA/070/PC/19466</t>
  </si>
  <si>
    <t>DORCAS AKAMA MOKEIRA GEKONGE</t>
  </si>
  <si>
    <t>0001/IA/01/070/PC/25</t>
  </si>
  <si>
    <t>1885/IA/01/070/PC/24</t>
  </si>
  <si>
    <t>20/NK/CNK/COMP/PC/0003</t>
  </si>
  <si>
    <t>ROBERT OTEGINO OJOU</t>
  </si>
  <si>
    <t>1730/IA/01/070/PC/24</t>
  </si>
  <si>
    <t>24/01/URBA/070/PC/32664</t>
  </si>
  <si>
    <t>PAUL KARIUKI MACHIRA</t>
  </si>
  <si>
    <t>0081/IA/02/04/F/23</t>
  </si>
  <si>
    <t>23/02/ICKIB/04/F/01590</t>
  </si>
  <si>
    <t>SHREE SANATAN DHARAM SABHA</t>
  </si>
  <si>
    <t>15-Oct-2023</t>
  </si>
  <si>
    <t>1197/IA/01/070/PC/24</t>
  </si>
  <si>
    <t>22/08/DONT/COMP/PC/0022</t>
  </si>
  <si>
    <t>LAWRENCE MUGAMBI KAARIA</t>
  </si>
  <si>
    <t>1676/IA/01/070/PC/24</t>
  </si>
  <si>
    <t>24/01/URBA/070/PC/31485</t>
  </si>
  <si>
    <t>0386/IA/01/08/PSV/22</t>
  </si>
  <si>
    <t>22/06/HOLI/COMP/PSV/0004</t>
  </si>
  <si>
    <t>1558/IA/02/070/MC/24</t>
  </si>
  <si>
    <t>1530/IA/02/080/CV/24</t>
  </si>
  <si>
    <t>2104/IA/02/080/CV/24</t>
  </si>
  <si>
    <t>3385/IA/02/070/PC/23</t>
  </si>
  <si>
    <t>22/02/CAIA/COMP/PC/0030</t>
  </si>
  <si>
    <t>JAMES IRUNGU KIRAGU</t>
  </si>
  <si>
    <t>CAPITAL ALIANCE INSURANCE AGENCY</t>
  </si>
  <si>
    <t>1572/IA/02/070/PC/24</t>
  </si>
  <si>
    <t>23/02/KEIB/070/PC/00791</t>
  </si>
  <si>
    <t>THOMPHIL OWINO OUMA</t>
  </si>
  <si>
    <t>1506/IA/02/070/PC/24</t>
  </si>
  <si>
    <t>20/CP/SIA/COMP/PC/0007</t>
  </si>
  <si>
    <t>ANNE WAGUTHI MUREITHI</t>
  </si>
  <si>
    <t>1849/IA/02/080/CV/24</t>
  </si>
  <si>
    <t>COMP10KSM0037CV</t>
  </si>
  <si>
    <t>1862/IA/02/070/PC/24</t>
  </si>
  <si>
    <t>22/02/IANB/COMP/PC/0210</t>
  </si>
  <si>
    <t>AFRICAN FIELD EPIDEMIOLOGY NETWORK LIMITED</t>
  </si>
  <si>
    <t>1064/IA/02/070/PC/24</t>
  </si>
  <si>
    <t>1307/IA/02/070/PC/24</t>
  </si>
  <si>
    <t>23/02/CIB/070/PC/00512</t>
  </si>
  <si>
    <t>FESTUS KAVITA MUENDO</t>
  </si>
  <si>
    <t>1526/IA/02/07/PC/21</t>
  </si>
  <si>
    <t>22/02/ADT/COMP/PC/1209</t>
  </si>
  <si>
    <t>PAUL KINYANJUI MWANGI</t>
  </si>
  <si>
    <t>08-Dec-2022</t>
  </si>
  <si>
    <t>0073/IA/02/04/F/24</t>
  </si>
  <si>
    <t>2151/IA/02/070/PC/24</t>
  </si>
  <si>
    <t>22/02/ICKIB/COMP/PC/0012</t>
  </si>
  <si>
    <t>ISHA ANAND</t>
  </si>
  <si>
    <t>0273/IA/02/11/WIBP/22</t>
  </si>
  <si>
    <t>22/02/NM/11/WIBP/0535</t>
  </si>
  <si>
    <t>1181/IA/01/070/PC/24</t>
  </si>
  <si>
    <t>23/08/TECH/070/PC/5753</t>
  </si>
  <si>
    <t>FRANCISCA MARIA KAVIVYA</t>
  </si>
  <si>
    <t>1833/IA/01/070/PC/24</t>
  </si>
  <si>
    <t>24/01/A-EF01/070/PC/35644</t>
  </si>
  <si>
    <t>06-Oct-2025</t>
  </si>
  <si>
    <t>0918/IA/01/070/PC/24</t>
  </si>
  <si>
    <t>0419/IA/01/07/PC/21</t>
  </si>
  <si>
    <t>21/LH/IAM/COMP/PC/0001</t>
  </si>
  <si>
    <t>ANDREW MURITHI M'NDEGWA</t>
  </si>
  <si>
    <t>INTRA AFRICA ASSURANCE CO. LTD - MERU OFFICE</t>
  </si>
  <si>
    <t>30-Mar-2021</t>
  </si>
  <si>
    <t>31-Mar-2021</t>
  </si>
  <si>
    <t>1076/IA/01/070/PC/24</t>
  </si>
  <si>
    <t>23/01/EBC/070/PC/7446</t>
  </si>
  <si>
    <t>ANISHA MAKENA MUGAMBI</t>
  </si>
  <si>
    <t>0988/IA/01/070/PC/23</t>
  </si>
  <si>
    <t>22/CBD/SUMA/COMP/PC/0002</t>
  </si>
  <si>
    <t>SOLOMON KIRUCHA WAHOME</t>
  </si>
  <si>
    <t>1244/IA/01/070/PC/24</t>
  </si>
  <si>
    <t>16/HO/IAHO/COMP/PC/0045</t>
  </si>
  <si>
    <t>NELSON IRAGU MAINA</t>
  </si>
  <si>
    <t>1208/IA/01/070/PC/23</t>
  </si>
  <si>
    <t>22/01/AMSS/COMP/PC/0025</t>
  </si>
  <si>
    <t>WESLEY MUGAMBI KIRIAMANA</t>
  </si>
  <si>
    <t>0375/IA/01/070/PC/23</t>
  </si>
  <si>
    <t>0809/IA/01/07/PC/22</t>
  </si>
  <si>
    <t>22/06/SUMA/COMP/PC/0071</t>
  </si>
  <si>
    <t>ELIZABETH WANGUI MBURU</t>
  </si>
  <si>
    <t>23-Jul-2022</t>
  </si>
  <si>
    <t>26-Jul-2022</t>
  </si>
  <si>
    <t>30-Mar-2022</t>
  </si>
  <si>
    <t>1476/IA/01/07/PC/22</t>
  </si>
  <si>
    <t>22/06/JAME/COMP/PC/0048</t>
  </si>
  <si>
    <t>TOGETHER AS ONE INVESTMENT LIMITED</t>
  </si>
  <si>
    <t>0195/IA/01/07/PC/22</t>
  </si>
  <si>
    <t>22/06/FACCO/COMP/PC/0014</t>
  </si>
  <si>
    <t>SAMUEL NJUGUNA KARIUKI</t>
  </si>
  <si>
    <t>FIRST ACCORD INSURANCE BROKERS LIMITED</t>
  </si>
  <si>
    <t>28-Mar-2022</t>
  </si>
  <si>
    <t>19-Feb-2022</t>
  </si>
  <si>
    <t>18-Feb-2023</t>
  </si>
  <si>
    <t>2559/IA/01/070/PC/22</t>
  </si>
  <si>
    <t>22/08/ZIA/COMP/PC/0016</t>
  </si>
  <si>
    <t>RAYMOND ONYONI MOTURI</t>
  </si>
  <si>
    <t>1780/IA/01/07/PC/22</t>
  </si>
  <si>
    <t>22/06/PAN/COMP/PC/0004</t>
  </si>
  <si>
    <t>GEORGE MBURU KINUTHIA</t>
  </si>
  <si>
    <t>PANTHER INSURANCE AGENCIES</t>
  </si>
  <si>
    <t>0909/IA/01/070/PC/23</t>
  </si>
  <si>
    <t>23/06/PIA//PC/00186</t>
  </si>
  <si>
    <t>ERIC GITHAE KAMWARO</t>
  </si>
  <si>
    <t>3172/IA/02/070/PC/23</t>
  </si>
  <si>
    <t>23/02/ICKIB/070/PC/12102</t>
  </si>
  <si>
    <t>NAZIRUDIN YAKUB KASMANI</t>
  </si>
  <si>
    <t>1799/IA/02/070/PC/24</t>
  </si>
  <si>
    <t>COMPR04BC0609PC</t>
  </si>
  <si>
    <t>BIG FIVE TOURS &amp; SAFARIS LTD</t>
  </si>
  <si>
    <t>0857/IA/02/070/PC/24</t>
  </si>
  <si>
    <t>23/02/CIB/070/PC/3496</t>
  </si>
  <si>
    <t>OLVEA KENYA (EPZ) LIMITED</t>
  </si>
  <si>
    <t>1377/IA/02/070/PC/23</t>
  </si>
  <si>
    <t>21/CP/DPI/COMP/PC/0009</t>
  </si>
  <si>
    <t>ESTHER WANGUI KIMARU</t>
  </si>
  <si>
    <t>2788/IA/02/070/PC/22</t>
  </si>
  <si>
    <t>20/CP/CIB/COMP/PC/0150</t>
  </si>
  <si>
    <t>JITEN SUMARIYA</t>
  </si>
  <si>
    <t>1554/IA/02/070/PC/23</t>
  </si>
  <si>
    <t>23/05/MBS/070/PC/10215</t>
  </si>
  <si>
    <t>PETER KIPROP MAKAN</t>
  </si>
  <si>
    <t>0010/IA/HO/08/CV/20</t>
  </si>
  <si>
    <t>16/HO/CARE/TP/CV/0026</t>
  </si>
  <si>
    <t>KENGAS LOGISTICS LIMITED</t>
  </si>
  <si>
    <t>17-Dec-2019</t>
  </si>
  <si>
    <t>06-Nov-2019</t>
  </si>
  <si>
    <t>05-Nov-2020</t>
  </si>
  <si>
    <t>0073/IA/02/04/IAR/23</t>
  </si>
  <si>
    <t>23/02/CIB/04/IAR/01545</t>
  </si>
  <si>
    <t>BIOSORRA LIMITED</t>
  </si>
  <si>
    <t>2146/IA/02/070/PC/24</t>
  </si>
  <si>
    <t>24/05/AL/070/PC/31349</t>
  </si>
  <si>
    <t>JOY MUTAI</t>
  </si>
  <si>
    <t>1990/IA/02/070/PC/24</t>
  </si>
  <si>
    <t>22/05/CIA/COMP/PC/0215</t>
  </si>
  <si>
    <t>SERGE MUSASILWA</t>
  </si>
  <si>
    <t>0100/IA/02/06/MC/24</t>
  </si>
  <si>
    <t>24/02/CIB/06/MC/30835</t>
  </si>
  <si>
    <t>0092/IA/02/06/MC/24</t>
  </si>
  <si>
    <t>24/02/CIB/06/MC/30736</t>
  </si>
  <si>
    <t>0075/IA/02/06/GIT/24</t>
  </si>
  <si>
    <t>19/MS/SWIA/06/GIT/0785</t>
  </si>
  <si>
    <t>RELIABLE HAULIERS LIMITED</t>
  </si>
  <si>
    <t>100/IA/CP/11/WIB/16</t>
  </si>
  <si>
    <t>01-Nov-2016</t>
  </si>
  <si>
    <t>2495/IA/02/080/TP/23</t>
  </si>
  <si>
    <t>23/02/DGB/080/TP/05427</t>
  </si>
  <si>
    <t>0548/IA/02/080/CV/24</t>
  </si>
  <si>
    <t>0248/IA/02/070/PC/24</t>
  </si>
  <si>
    <t>23/05/AL/070/PC/6246</t>
  </si>
  <si>
    <t>PAUL MURIUKI MWAI/KENYA MALIK</t>
  </si>
  <si>
    <t>0912/IA/01/070/PC/24</t>
  </si>
  <si>
    <t>21/LH/PHI/COMP/PC/0011</t>
  </si>
  <si>
    <t>ALEXANDER MURIUKI GATHONI</t>
  </si>
  <si>
    <t>0518/IA/01/080/CV/24</t>
  </si>
  <si>
    <t>22/09/SCIN/COMP/CV/0027</t>
  </si>
  <si>
    <t>YOUPEAN SINOPEC LIMITED</t>
  </si>
  <si>
    <t>0560/IA/01/070/PC/24</t>
  </si>
  <si>
    <t>22/01/RAP/COMP/PC/0001</t>
  </si>
  <si>
    <t>CHEGE ANTHONY KAMAU</t>
  </si>
  <si>
    <t>RAPTOR INSURANCE AGENCY</t>
  </si>
  <si>
    <t>1987/IA/02/070/PC/24</t>
  </si>
  <si>
    <t>12/CIBM/CP/COMP/PC/0207</t>
  </si>
  <si>
    <t>FARID SADRUDIN LADHA</t>
  </si>
  <si>
    <t>2302/IA/02/070/PC/24</t>
  </si>
  <si>
    <t>0762/IA/02/070/PC/24</t>
  </si>
  <si>
    <t>23/05/NIA/070/PC/8056</t>
  </si>
  <si>
    <t>PAULINE MURUGI NGUGI</t>
  </si>
  <si>
    <t>1816/IA/02/070/PC/24</t>
  </si>
  <si>
    <t>22/04/LSIB/COMP/PC/0041</t>
  </si>
  <si>
    <t>PRAJAPATI MEHULKUMAR JYOTINDRABHAI</t>
  </si>
  <si>
    <t>0001/IA/02/12/PVI/24</t>
  </si>
  <si>
    <t>22/02/NIA/12/PVI/0029</t>
  </si>
  <si>
    <t>0558/IA/02/070/PC/24</t>
  </si>
  <si>
    <t>24/02/ICKIB/070/PC/25420</t>
  </si>
  <si>
    <t>DELTA SEVEN SECURITY LTD</t>
  </si>
  <si>
    <t>1915/IA/02/070/PC/24</t>
  </si>
  <si>
    <t>24/05/AL/070/PC/37606</t>
  </si>
  <si>
    <t>FAITH ACHIENG ABWAO</t>
  </si>
  <si>
    <t>1507/IA/02/070/PC/24</t>
  </si>
  <si>
    <t>24/05/AL/070/PC/37218</t>
  </si>
  <si>
    <t>VICTOR KILONZO MUTUA</t>
  </si>
  <si>
    <t>0877/IA/01/070/PC/24</t>
  </si>
  <si>
    <t>23/01/MKH/070/PC/6047</t>
  </si>
  <si>
    <t>TELENOR SERVICES LIMITED</t>
  </si>
  <si>
    <t>0020/IA/02/070/PC/25</t>
  </si>
  <si>
    <t>25/05/AL/070/PC/41790</t>
  </si>
  <si>
    <t>AL BERAMO TRANSPORTERS LTD</t>
  </si>
  <si>
    <t>0081/IA/02/03/DP/24</t>
  </si>
  <si>
    <t>20/CP/IANB/03/DP/0051</t>
  </si>
  <si>
    <t>K.L. SAHNI &amp; BALVINDER K. SAHNI</t>
  </si>
  <si>
    <t>0053/IA/02/04/F/24</t>
  </si>
  <si>
    <t>21/CP/ICKIB/04/F/0049</t>
  </si>
  <si>
    <t>ARYA SAMAJ NAIROBI</t>
  </si>
  <si>
    <t>0021/IA/01/05/LCL/23</t>
  </si>
  <si>
    <t>22/01/ASS/05/LCL/0163</t>
  </si>
  <si>
    <t>1391/IA/02/080/CV/24</t>
  </si>
  <si>
    <t>0192/IA/02/080/CV/24</t>
  </si>
  <si>
    <t>16/RIA/CP/COMP/CV/0026</t>
  </si>
  <si>
    <t>2033/IA/01/070/PC/24</t>
  </si>
  <si>
    <t>24/10/A-UT01/070/PC/37270</t>
  </si>
  <si>
    <t>KIMATHI LEONARD</t>
  </si>
  <si>
    <t>2332/IA/02/070/PC/24</t>
  </si>
  <si>
    <t>23/02/ICKIB/070/PC/10046</t>
  </si>
  <si>
    <t>BALDEEP KAUR CHANA</t>
  </si>
  <si>
    <t>0077/IA/01/10/AR/24</t>
  </si>
  <si>
    <t>22/01/LIBL/10/AR/0188</t>
  </si>
  <si>
    <t>EAST AFRICAN WILDLIFE SOCIETY</t>
  </si>
  <si>
    <t>2427/IA/02/070/PC/24</t>
  </si>
  <si>
    <t>21/CP/SEFA/COMP/PC/0029</t>
  </si>
  <si>
    <t>PRISCILLA MWERU NJOROGE</t>
  </si>
  <si>
    <t>0018/IA/02/070/PC/24</t>
  </si>
  <si>
    <t>23/05/AL/070/PC/18255</t>
  </si>
  <si>
    <t>EDITH FORTUNATE ABONGO/ AL HUSNAIN</t>
  </si>
  <si>
    <t>0054/IA/02/070/PC/24</t>
  </si>
  <si>
    <t>22/02/IMG/COMP/PC/0102</t>
  </si>
  <si>
    <t>PRECAST MASTERS LIMITED</t>
  </si>
  <si>
    <t>1515/IA/02/07/PC/21</t>
  </si>
  <si>
    <t>20/CP/IANB/COMP/PC/0248</t>
  </si>
  <si>
    <t>NDARAWETTA TEA FACTORY LTD</t>
  </si>
  <si>
    <t>14-Sep-2022</t>
  </si>
  <si>
    <t>0120/IA/02/06/GIT/24</t>
  </si>
  <si>
    <t>22/03/ELD/06/GIT/2806</t>
  </si>
  <si>
    <t>BHAYKO DISTRIBUTORS LIMITED-ELD</t>
  </si>
  <si>
    <t>0056/IA/02/03/DP/24</t>
  </si>
  <si>
    <t>22/02/DGB/03/DP/0115</t>
  </si>
  <si>
    <t>HITESH PATEL C/O MULTILINE MOTORS LTD</t>
  </si>
  <si>
    <t>1976/IA/01/070/PC/24</t>
  </si>
  <si>
    <t>23/01/ETAN/070/PC/5166</t>
  </si>
  <si>
    <t>OLIVER MUTHOMI</t>
  </si>
  <si>
    <t>3161/IA/02/070/PC/23</t>
  </si>
  <si>
    <t>23/02/SIA/070/PC/10411</t>
  </si>
  <si>
    <t>LILIAN NDUNGE CHARLES</t>
  </si>
  <si>
    <t>0211/IA/02/080/CV/25</t>
  </si>
  <si>
    <t>1853/IA/02/070/PC/24</t>
  </si>
  <si>
    <t>3336/IA/02/070/PC/23</t>
  </si>
  <si>
    <t>21/CP/IMG/COMP/PC/0102</t>
  </si>
  <si>
    <t>TECHNO PLAST LIMITED</t>
  </si>
  <si>
    <t>1962/IA/02/070/PC/24</t>
  </si>
  <si>
    <t>20/CP/RIA/COMP/PC/0081</t>
  </si>
  <si>
    <t>JAMES KILONZO KITHUKU</t>
  </si>
  <si>
    <t>1935/IA/02/070/PC/24</t>
  </si>
  <si>
    <t>19/CP/CIB/COMP/PC/0155</t>
  </si>
  <si>
    <t>NICHOLAS K. BETT</t>
  </si>
  <si>
    <t>0184/IA/01/070/PC/25</t>
  </si>
  <si>
    <t>2265/IA/02/070/PC/24</t>
  </si>
  <si>
    <t>23/05/CIA/070/PC/3194</t>
  </si>
  <si>
    <t>AMON WAITA GATHOKA</t>
  </si>
  <si>
    <t>0365/IA/HO/07/PC/21</t>
  </si>
  <si>
    <t>20/HO/IAHO/COMP/PC/0060</t>
  </si>
  <si>
    <t>STAR GENERAL CONTRACTORS (EA) LTD</t>
  </si>
  <si>
    <t>05-Dec-2021</t>
  </si>
  <si>
    <t>04-Nov-2021</t>
  </si>
  <si>
    <t>03-Nov-2022</t>
  </si>
  <si>
    <t>0073/IA/01/080/PSV/25</t>
  </si>
  <si>
    <t>24/01/CCB/080/PSV/13869</t>
  </si>
  <si>
    <t>PATRICK KARIUKI MAINA</t>
  </si>
  <si>
    <t>0445/IA/01/07/PC/22</t>
  </si>
  <si>
    <t>22/06/IWAY/COMP/PC/0010</t>
  </si>
  <si>
    <t>CAROLINE JEBET KENDELE</t>
  </si>
  <si>
    <t>07-Apr-2022</t>
  </si>
  <si>
    <t>3350/IA/01/070/PC/22</t>
  </si>
  <si>
    <t>22/01/IAHO/COMP/PC/0146</t>
  </si>
  <si>
    <t>ERIC MUCHABA KIMANI</t>
  </si>
  <si>
    <t>KINGDOM BANCASSURANCE INTERMEDIARY LTD</t>
  </si>
  <si>
    <t>1992/IA/01/07/PC/22</t>
  </si>
  <si>
    <t>22/01/IAHO/COMP/PC/0076</t>
  </si>
  <si>
    <t>PESA BRANDS LIMITED</t>
  </si>
  <si>
    <t>04-Jun-2022</t>
  </si>
  <si>
    <t>2208/IA/02/080/CV/24</t>
  </si>
  <si>
    <t>24/05/AL/080/CV/11887</t>
  </si>
  <si>
    <t>BEATRICE ASAMI OMUCHELE</t>
  </si>
  <si>
    <t>0806/IA/02/070/PC/24</t>
  </si>
  <si>
    <t>22/02/CIB/COMP/PC/0222</t>
  </si>
  <si>
    <t>AYUB MUTEITHIA</t>
  </si>
  <si>
    <t>0319/IA/02/07/PC/22</t>
  </si>
  <si>
    <t>18/HO/SIA/COMP/PC/0007</t>
  </si>
  <si>
    <t>27-Apr-2022</t>
  </si>
  <si>
    <t>05-Jan-2022</t>
  </si>
  <si>
    <t>2457/IA/02/070/PC/24</t>
  </si>
  <si>
    <t>24/02/NIA/070/PC/26379</t>
  </si>
  <si>
    <t>JAY BHARATBHAI SHAH</t>
  </si>
  <si>
    <t>2256/IA/02/070/PC/24</t>
  </si>
  <si>
    <t>22/02/KIA/COMP/PC/0016</t>
  </si>
  <si>
    <t>SHARMA SEEMA</t>
  </si>
  <si>
    <t>2424/IA/01/070/PC/24</t>
  </si>
  <si>
    <t>24/01/A-EF01/070/PC/33256</t>
  </si>
  <si>
    <t>XIAO YANG</t>
  </si>
  <si>
    <t>1868/IA/01/070/PC/24</t>
  </si>
  <si>
    <t>23/01/IAHO/070/PC/2251</t>
  </si>
  <si>
    <t>KIRINYAGA COUNTY ASSEMBLY</t>
  </si>
  <si>
    <t>3239/IA/02/070/PC/23</t>
  </si>
  <si>
    <t>23/02/ACR/070/PC/10675</t>
  </si>
  <si>
    <t>JANE WANJIRU NDIBA</t>
  </si>
  <si>
    <t>0504/IA/01/08/CV/21</t>
  </si>
  <si>
    <t>18/HO/CARE/TP/CV/0028</t>
  </si>
  <si>
    <t>MBURU BREAKDOWNS</t>
  </si>
  <si>
    <t>26-Apr-2022</t>
  </si>
  <si>
    <t>0511/IA/01/070/PC/24</t>
  </si>
  <si>
    <t>PHILIP NYONGESA WAMOCHA</t>
  </si>
  <si>
    <t>1483/IA/01/070/PC/24</t>
  </si>
  <si>
    <t>24/01/MICA/070/PC/17837</t>
  </si>
  <si>
    <t>RUTH WAMUHU NGUGI</t>
  </si>
  <si>
    <t>2972/IA/01/070/PC/23</t>
  </si>
  <si>
    <t>22/06/SILS/COMP/PC/0004</t>
  </si>
  <si>
    <t>REDEMPTER MUKAI NYAMAI</t>
  </si>
  <si>
    <t>1009/IA/01/070/PC/24</t>
  </si>
  <si>
    <t>23/06/WORL/070/PC/17169</t>
  </si>
  <si>
    <t>MARTIN NJOGU</t>
  </si>
  <si>
    <t>0053/IA/02/10/FG/24</t>
  </si>
  <si>
    <t>16/CP/CIB/10/FG/0043</t>
  </si>
  <si>
    <t>VARSANI BRAKELININGS LIMITED</t>
  </si>
  <si>
    <t>0974/IA/01/070/PC/24</t>
  </si>
  <si>
    <t>23/10/EPIT/070/PC/17189</t>
  </si>
  <si>
    <t>HANNAH MUMBI WAIRIMU</t>
  </si>
  <si>
    <t>0837/IA/01/080/PSV/24</t>
  </si>
  <si>
    <t>24/01/CCB/080/PSV/08933</t>
  </si>
  <si>
    <t>MOSE DANIEL NYAKUNDI</t>
  </si>
  <si>
    <t>0530/IA/01/070/PC/24</t>
  </si>
  <si>
    <t>24/10/A-UT01/070/PC/24765</t>
  </si>
  <si>
    <t>CLERA MKACHANA MZEE</t>
  </si>
  <si>
    <t>0247/IA/01/070/PC/25</t>
  </si>
  <si>
    <t>24/07/JAVI/070/PC/39672</t>
  </si>
  <si>
    <t>PAUL NGUGI NJOROGE</t>
  </si>
  <si>
    <t>JAVILLE INSURANCE AGENCY</t>
  </si>
  <si>
    <t>19-Dec-2025</t>
  </si>
  <si>
    <t>0172/IA/02/070/PC/25</t>
  </si>
  <si>
    <t>25/05/AL/070/PC/46106</t>
  </si>
  <si>
    <t>GRACE WAMBUI WANGECHI/AL SIDDIQUE</t>
  </si>
  <si>
    <t>07-Feb-2026</t>
  </si>
  <si>
    <t>0431/IA/02/080/CV/24</t>
  </si>
  <si>
    <t>21/MS/BIA/COMP/CV/0003</t>
  </si>
  <si>
    <t>KOICHI REALTORS LTD</t>
  </si>
  <si>
    <t>2363/IA/02/070/PC/24</t>
  </si>
  <si>
    <t>17/CP/IANB/COMP/PC/0101</t>
  </si>
  <si>
    <t>KAVSI LIMITED</t>
  </si>
  <si>
    <t>2277/IA/02/080/CV/24</t>
  </si>
  <si>
    <t>2533/IA/02/080/CV/24</t>
  </si>
  <si>
    <t>2489/IA/02/080/CV/24</t>
  </si>
  <si>
    <t>2643/IA/02/070/PC/24</t>
  </si>
  <si>
    <t>24/05/AL/070/PC/33016</t>
  </si>
  <si>
    <t>HARUN MUTURI NJOROGE</t>
  </si>
  <si>
    <t>0015/IA/02/070/PC/25</t>
  </si>
  <si>
    <t>24/04/OIB/070/PC/29769</t>
  </si>
  <si>
    <t>LAZARO AMATA OWITI</t>
  </si>
  <si>
    <t>3391/IA/02/070/PC/23</t>
  </si>
  <si>
    <t>3208/IA/02/080/PSV/23</t>
  </si>
  <si>
    <t>23/05/AL/080/PSV/05767</t>
  </si>
  <si>
    <t>SAMUEL NGANGA MUTURI</t>
  </si>
  <si>
    <t>2736/IA/01/070/PC/23</t>
  </si>
  <si>
    <t>23/01/URBA/070/PC/9456</t>
  </si>
  <si>
    <t>AQUILA MUTHOMI KINYUA</t>
  </si>
  <si>
    <t>29-Mar-2024</t>
  </si>
  <si>
    <t>2128/IA/02/070/PC/23</t>
  </si>
  <si>
    <t>23/02/SIA/070/PC/00652</t>
  </si>
  <si>
    <t>ERSKINE KURIA KAMAU</t>
  </si>
  <si>
    <t>0156/IA/02/080/TP/CV/23</t>
  </si>
  <si>
    <t>22/CP/KEIB/TP/CV/0003</t>
  </si>
  <si>
    <t>1802/IA/02/070/PC/24</t>
  </si>
  <si>
    <t>14/RIA/CP/COMP/PC/0119</t>
  </si>
  <si>
    <t>2290/IA/02/070/PC/24</t>
  </si>
  <si>
    <t>24/02/DPI/070/PC/32561</t>
  </si>
  <si>
    <t>2557/IA/01/070/PC/24</t>
  </si>
  <si>
    <t>0136/IA/01/070/PC/25</t>
  </si>
  <si>
    <t>24/09/A-MP01/070/PC/38395</t>
  </si>
  <si>
    <t xml:space="preserve">PAUL PETER KIMANI GATHENGA </t>
  </si>
  <si>
    <t>26-Nov-2025</t>
  </si>
  <si>
    <t>2007/IA/01/070/PC/24</t>
  </si>
  <si>
    <t>22/08/DORO/COMP/PC/0015</t>
  </si>
  <si>
    <t>GRACE KARWITHA</t>
  </si>
  <si>
    <t>DOROTHY NKIROTE RINGERA - NANYUKI</t>
  </si>
  <si>
    <t>0080/IA/01/070/PC/25</t>
  </si>
  <si>
    <t>22/08/CARL/COMP/PC/0016</t>
  </si>
  <si>
    <t>PHOLOMENA NYOKABI NYAGA</t>
  </si>
  <si>
    <t>CARLMAIN INSURANCE AGENCY</t>
  </si>
  <si>
    <t>1310/IA/02/08/CV/22</t>
  </si>
  <si>
    <t>2009/IA/01/070/PC/24</t>
  </si>
  <si>
    <t>23/06/LIAM/070/PC/9291</t>
  </si>
  <si>
    <t>SUSAN NDUTA NDIRANGU</t>
  </si>
  <si>
    <t>1965/IA/02/080/CV/24</t>
  </si>
  <si>
    <t>0120/IA/02/10/FG/23</t>
  </si>
  <si>
    <t>1900/IA/02/070/PC/24</t>
  </si>
  <si>
    <t>23/02/CIB/070/PC/12338</t>
  </si>
  <si>
    <t xml:space="preserve">VICTOR OMBOTO SABULA </t>
  </si>
  <si>
    <t>0316/IA/02/11/WIB/22</t>
  </si>
  <si>
    <t>0126/IA/02/06/MC/24</t>
  </si>
  <si>
    <t>24/02/CIB/06/MC/33613</t>
  </si>
  <si>
    <t>0117/IA/02/06/MC/24</t>
  </si>
  <si>
    <t>24/02/CIB/06/MC/34559</t>
  </si>
  <si>
    <t>0172/IA/02/070/PC/24</t>
  </si>
  <si>
    <t>3384/IA/02/070/PC/23</t>
  </si>
  <si>
    <t>23/05/AL/070/PC/17637</t>
  </si>
  <si>
    <t>GILLIAN TSUMA/HIRA TRADING LTD</t>
  </si>
  <si>
    <t>0140/IA/02/06/MC/24</t>
  </si>
  <si>
    <t>24/02/CIB/06/MC/31247</t>
  </si>
  <si>
    <t>0119/IA/02/070/PC/25</t>
  </si>
  <si>
    <t>23/05/AL/070/PC/18947</t>
  </si>
  <si>
    <t>SHUAIB LONGATUNYO EREGAE/INTERDUNIA</t>
  </si>
  <si>
    <t>0006/IA/CP/05/LCL/21</t>
  </si>
  <si>
    <t>12-Sep-2021</t>
  </si>
  <si>
    <t>31-Jul-2022</t>
  </si>
  <si>
    <t>2569/IA/02/070/PC/24</t>
  </si>
  <si>
    <t>2114/IA/02/070/PC/24</t>
  </si>
  <si>
    <t>23/02/CIB/070/PC/12388</t>
  </si>
  <si>
    <t>PRIT ANIL SHAH</t>
  </si>
  <si>
    <t>0071/IA/02/03/DP/24</t>
  </si>
  <si>
    <t>22/02/ICON/03/DP/0123</t>
  </si>
  <si>
    <t>BHARAT DOLATRAI DOSHI</t>
  </si>
  <si>
    <t>2330/IA/02/070/PC/24</t>
  </si>
  <si>
    <t>18/CP/CIBM/COMP/PC/0308</t>
  </si>
  <si>
    <t>JANE NYAMBURA WAIRACHU</t>
  </si>
  <si>
    <t>2595/IA/02/070/PC/24</t>
  </si>
  <si>
    <t>22/02/CIB/COMP/PC/0093</t>
  </si>
  <si>
    <t>1825/IA/02/080/CV/24</t>
  </si>
  <si>
    <t>24/02/CIB/080/CV/09764</t>
  </si>
  <si>
    <t>1826/IA/02/080/CV/24</t>
  </si>
  <si>
    <t>1828/IA/02/080/CV/24</t>
  </si>
  <si>
    <t>0176/IA/02/080/CV/24</t>
  </si>
  <si>
    <t>1561/IA/02/080/CV/24</t>
  </si>
  <si>
    <t>21/CP/CIB/COMP/CV/0442</t>
  </si>
  <si>
    <t>DEVESH TRADING LIMITED</t>
  </si>
  <si>
    <t>2012/IA/01/070/PC/24</t>
  </si>
  <si>
    <t>22/09/SCIN/COMP/PC/0069</t>
  </si>
  <si>
    <t>INDIAN OCEAN GEO MATERIALS LTD</t>
  </si>
  <si>
    <t>22-Nov-2025</t>
  </si>
  <si>
    <t>0103/IA/02/11/WIB/24</t>
  </si>
  <si>
    <t>0284/IA/02/11/WIB/23</t>
  </si>
  <si>
    <t>19-Feb-2023</t>
  </si>
  <si>
    <t>0693/IA/02/080/PSV/23</t>
  </si>
  <si>
    <t>0107/IA/02/11/WIB/24</t>
  </si>
  <si>
    <t>0081/IA/02/10/FG/24</t>
  </si>
  <si>
    <t>22/02/IMG/10/FG/0269</t>
  </si>
  <si>
    <t>AVENTUS LIMITED</t>
  </si>
  <si>
    <t>0407/IA/02/11/WIB/24</t>
  </si>
  <si>
    <t>0376/IA/02/11/WIB/24</t>
  </si>
  <si>
    <t>0738/IA/02/080/CV/24</t>
  </si>
  <si>
    <t>0245/IA/02/070/PC/25</t>
  </si>
  <si>
    <t>22/02/IMG/COMP/PC/0088</t>
  </si>
  <si>
    <t>0062/IA/02/11/WIB/25</t>
  </si>
  <si>
    <t>2994/IA/02/080/CV/24</t>
  </si>
  <si>
    <t>0281/IA/02/11/WIB/24</t>
  </si>
  <si>
    <t>18/CP/CIB/11/WIB/0213</t>
  </si>
  <si>
    <t>3202/IA/02/080/PSV/23</t>
  </si>
  <si>
    <t>23/05/AL/080/PSV/03841</t>
  </si>
  <si>
    <t>EMMANUEL NAMASAKA MUTORO/KENYA MALIK</t>
  </si>
  <si>
    <t>0207/IA/02/070/PC/25</t>
  </si>
  <si>
    <t>24/05/AL/070/PC/42719</t>
  </si>
  <si>
    <t>LUCY WANJIRU NJOKI/HINA TRADING LIMITED</t>
  </si>
  <si>
    <t>0507/IA/01/070/PC/24</t>
  </si>
  <si>
    <t>0051/IA/01/080/CV/24</t>
  </si>
  <si>
    <t>20/NK/STLV/COMP/CV/0018</t>
  </si>
  <si>
    <t>PATRICK MACHARIA MWANGI</t>
  </si>
  <si>
    <t>1810/IA/01/07/PC/22</t>
  </si>
  <si>
    <t>22/09/SCIN/COMP/PC/0017</t>
  </si>
  <si>
    <t>AMELEA AWINO OKULLO</t>
  </si>
  <si>
    <t>06-Dec-2022</t>
  </si>
  <si>
    <t>13-Mar-2022</t>
  </si>
  <si>
    <t>1759/IA/02/080/CV/24</t>
  </si>
  <si>
    <t>0147/IA/02/070/PC/25</t>
  </si>
  <si>
    <t>21/MS/MBS/COMP/PC/0015</t>
  </si>
  <si>
    <t>WINNIE JEPCHIRCHIR</t>
  </si>
  <si>
    <t>2353/IA/02/080/PSV/24</t>
  </si>
  <si>
    <t>2662/IA/01/070/PC/24</t>
  </si>
  <si>
    <t>22/07/BEIN/COMP/PC/0095</t>
  </si>
  <si>
    <t>EDNAH J KAPSOWE/RIFT CARS</t>
  </si>
  <si>
    <t>0122/IA/02/080/PSV/25</t>
  </si>
  <si>
    <t>24/05/AL/080/PSV/15567</t>
  </si>
  <si>
    <t>SAMUEL AYUYA GETEMBE/HINA TRADING</t>
  </si>
  <si>
    <t>30-Dec-2025</t>
  </si>
  <si>
    <t>0165/IA/02/070/PC/25</t>
  </si>
  <si>
    <t>1345/IA/01/070/PC/24</t>
  </si>
  <si>
    <t>24/10/A-SU01/070/PC/4569</t>
  </si>
  <si>
    <t>WILLIAM KIARIE MATHENGE</t>
  </si>
  <si>
    <t>1341/IA/01/070/PC/24</t>
  </si>
  <si>
    <t>24/06/TIKA/070/PC/27001</t>
  </si>
  <si>
    <t>ALPHONCE MUTUKU KIMEU</t>
  </si>
  <si>
    <t>2430/IA/01/070/PC/24</t>
  </si>
  <si>
    <t>20/LH/BEST/COMP/PC/0002</t>
  </si>
  <si>
    <t>REGINA NYAMBURA NDUNGU</t>
  </si>
  <si>
    <t>BESTCHOICE INSURANCE AGENCY</t>
  </si>
  <si>
    <t>15-Sep-2025</t>
  </si>
  <si>
    <t>2513/IA/01/080/PSV/24</t>
  </si>
  <si>
    <t>24/01/CCB/080/PSV/12692</t>
  </si>
  <si>
    <t>LILIAN WANJIRA NYAGA</t>
  </si>
  <si>
    <t>2968/IA/02/080/CV/23</t>
  </si>
  <si>
    <t>2335/IA/02/070/PC/23</t>
  </si>
  <si>
    <t>22/05/PIA/COMP/PC/0073</t>
  </si>
  <si>
    <t>ZAKARIA NJENGA KAMAU</t>
  </si>
  <si>
    <t>0253/IA/02/080/PSV/24</t>
  </si>
  <si>
    <t>24/05/AL/080/PSV/08977</t>
  </si>
  <si>
    <t>DENNIS MAGATI MOINDI/FARHAN MOTORS</t>
  </si>
  <si>
    <t>0243/IA/02/070/PC/24</t>
  </si>
  <si>
    <t>24/05/AL/070/PC/22780</t>
  </si>
  <si>
    <t>FREDRICK OCHIENG ADONIJA/ AL HUSNAIN</t>
  </si>
  <si>
    <t>2916/IA/02/070/PC/23</t>
  </si>
  <si>
    <t>23/02/JIA/070/PC/11452</t>
  </si>
  <si>
    <t>WILLIAM WAWERU MACHARIA</t>
  </si>
  <si>
    <t>17-Sep-2023</t>
  </si>
  <si>
    <t>2345/IA/01/080/CV/24</t>
  </si>
  <si>
    <t>24/01/URBA/080/CV/07821</t>
  </si>
  <si>
    <t>0093/IA/01/070/PC/25</t>
  </si>
  <si>
    <t>23/07/NICK/070/PC/16011</t>
  </si>
  <si>
    <t>VERONICA NJERI MUNYUA</t>
  </si>
  <si>
    <t>2282/IA/01/070/PC/24</t>
  </si>
  <si>
    <t>23/01/BIA/070/PC/2594</t>
  </si>
  <si>
    <t>MARK KIBET KIPROTICH MELLY</t>
  </si>
  <si>
    <t>1879/IA/01/070/PC/24</t>
  </si>
  <si>
    <t>24/07/A-CO02/070/PC/36257</t>
  </si>
  <si>
    <t>H-NUO KENYA COMPANY LIMITED</t>
  </si>
  <si>
    <t>2614/IA/02/080/PSV/24</t>
  </si>
  <si>
    <t>24/05/AL/080/PSV/10668</t>
  </si>
  <si>
    <t>TERESIA WANGUI GITHINJI</t>
  </si>
  <si>
    <t>2470/IA/02/070/PC/24</t>
  </si>
  <si>
    <t>21/CP/CIB/COMP/PC/0562</t>
  </si>
  <si>
    <t>BENSON NJOROGE KIGO</t>
  </si>
  <si>
    <t>0269/IA/01/070/PC/25</t>
  </si>
  <si>
    <t>25/07/A-CO02/070/PC/45662</t>
  </si>
  <si>
    <t>GEORGE CHRIS ODHIAMBO OKULLO</t>
  </si>
  <si>
    <t>27-Feb-2026</t>
  </si>
  <si>
    <t>0699/IA/02/070/PC/24</t>
  </si>
  <si>
    <t>049/IA/HO/11/EL/18</t>
  </si>
  <si>
    <t>24-Jul-2017</t>
  </si>
  <si>
    <t>2606/IA/01/070/PC/24</t>
  </si>
  <si>
    <t>22/06/AAI/COMP/PC/0081</t>
  </si>
  <si>
    <t>KIKAMA TRADING LIMITED</t>
  </si>
  <si>
    <t>2636/IA/02/070/PC/24</t>
  </si>
  <si>
    <t>20/CP/CIB/COMP/PC/0042</t>
  </si>
  <si>
    <t>SAMIR HANSRAJ LALJI SHAH</t>
  </si>
  <si>
    <t>2252/IA/02/070/PC/24</t>
  </si>
  <si>
    <t>18/CP/RIA/COMP/PC/0032</t>
  </si>
  <si>
    <t>M/S NIKKO ENTERPRISES</t>
  </si>
  <si>
    <t>2280/IA/02/070/PC/22</t>
  </si>
  <si>
    <t>22/02/ICKIB/COMP/PC/0023</t>
  </si>
  <si>
    <t>0022/IA/02/070/PC/25</t>
  </si>
  <si>
    <t>25/05/AL/070/PC/41861</t>
  </si>
  <si>
    <t>ABDIRIZAK MOHAMED HASSAN/HINA TRADING LTD</t>
  </si>
  <si>
    <t>07-Jan-2026</t>
  </si>
  <si>
    <t>0110/IA/02/070/PC/25</t>
  </si>
  <si>
    <t>25/05/AL/070/PC/45360</t>
  </si>
  <si>
    <t>MOSES NJUGUNA GITAKA/ALSIDDIQUE MOTORS LTD</t>
  </si>
  <si>
    <t>17-Feb-2026</t>
  </si>
  <si>
    <t>2485/IA/02/070/PC/24</t>
  </si>
  <si>
    <t>24/02/RIA/070/PC/39830</t>
  </si>
  <si>
    <t>SYLVIAN MERCY MWIKALI</t>
  </si>
  <si>
    <t>0374/IA/01/070/PC/25</t>
  </si>
  <si>
    <t>25/10/A-TA01/070/PC/42233</t>
  </si>
  <si>
    <t>JOSEPH KIMATA NDUNG'U</t>
  </si>
  <si>
    <t>1819/IA/02/070/PC/24</t>
  </si>
  <si>
    <t>23/05/QPI/070/PC/11873</t>
  </si>
  <si>
    <t>JOSHUA M. KYULE/CAR HOUSE LTD</t>
  </si>
  <si>
    <t>0267/IA/01/080/PSV/25</t>
  </si>
  <si>
    <t>24/01/CCB/080/PSV/08334</t>
  </si>
  <si>
    <t>LUCY WANGUI WACHIRA</t>
  </si>
  <si>
    <t>1762/IA/01/08/CV/22</t>
  </si>
  <si>
    <t>22/06/PIA/COMP/CV/0010</t>
  </si>
  <si>
    <t>SAMUEL MWANGI KIRAGU</t>
  </si>
  <si>
    <t>0386/IA/02/080/CV/24</t>
  </si>
  <si>
    <t>2488/IA/02/070/PC/23</t>
  </si>
  <si>
    <t>17/CP/IANB/COMP/PC/0102</t>
  </si>
  <si>
    <t>WILDLIFE WORKS SANCTUARY LTD</t>
  </si>
  <si>
    <t>22-Jun-2023</t>
  </si>
  <si>
    <t>3396/IA/02/080/CV/22</t>
  </si>
  <si>
    <t>21/CP/IMG/COMP/CV/0041</t>
  </si>
  <si>
    <t>CARNET GENERAL MERCHANTS LTD</t>
  </si>
  <si>
    <t>0130/IA/02/070/PC/25</t>
  </si>
  <si>
    <t>25/05/CIA/070/PC/43490</t>
  </si>
  <si>
    <t xml:space="preserve">SELVESTER MWANZA MWANTHI/WAZIR AUTO </t>
  </si>
  <si>
    <t>2787/IA/01/080/PSV/24</t>
  </si>
  <si>
    <t>24/01/CCB/080/PSV/11762</t>
  </si>
  <si>
    <t>FRANCIS OTIENO ODUOR</t>
  </si>
  <si>
    <t>05-Oct-2025</t>
  </si>
  <si>
    <t>2859/IA/01/070/PC/24</t>
  </si>
  <si>
    <t>2359/IA/02/070/PC/24</t>
  </si>
  <si>
    <t>24/05/AL/070/PC/31378</t>
  </si>
  <si>
    <t>ANTHONY KARIUKI KARANI</t>
  </si>
  <si>
    <t>0256/IA/02/080/CV/25</t>
  </si>
  <si>
    <t>0210/IA/02/080/CV/25</t>
  </si>
  <si>
    <t>2378/IA/02/070/PC/24</t>
  </si>
  <si>
    <t>24/02/IMG/070/PC/35893</t>
  </si>
  <si>
    <t>JIGNE SH PRAVINKUMAR GHAGHADA (MR) C/O DELUXE JEWELLERS</t>
  </si>
  <si>
    <t>0206/IA/02/070/PC/25</t>
  </si>
  <si>
    <t>22/05/COMP/COMP/PC/0001</t>
  </si>
  <si>
    <t>JULIET WAMBUI GITAU</t>
  </si>
  <si>
    <t>COMPOSITE INSURANCE AGENCY LTD-MSA</t>
  </si>
  <si>
    <t>2423/IA/02/070/PC/24</t>
  </si>
  <si>
    <t>23/02/SIA/070/PC/4731</t>
  </si>
  <si>
    <t>JORUM OMANI</t>
  </si>
  <si>
    <t>0255/IA/01/070/PC/25</t>
  </si>
  <si>
    <t>24/06/88384/070/PC/23073</t>
  </si>
  <si>
    <t>SAMSON NGURE WANGUI</t>
  </si>
  <si>
    <t>ALWAYWA INSURANCE AGENCY</t>
  </si>
  <si>
    <t>1203/IA/01/080/TP/24</t>
  </si>
  <si>
    <t>22/06/CARE/TP/CV/0058</t>
  </si>
  <si>
    <t>2915/IA/01/070/PC/23</t>
  </si>
  <si>
    <t>23/08/DORO/070/PC/5178</t>
  </si>
  <si>
    <t>KITHINJI PHARIS BENEDICT</t>
  </si>
  <si>
    <t>DOROTHY NKIROTE RINGERA</t>
  </si>
  <si>
    <t>0031/IA/HO/08/CV/19</t>
  </si>
  <si>
    <t>17/HO/URBA/TP/CV/0040</t>
  </si>
  <si>
    <t>DANIEL WANGONDU MUTHONI</t>
  </si>
  <si>
    <t>22-Apr-2019</t>
  </si>
  <si>
    <t>15-May-2019</t>
  </si>
  <si>
    <t>26-Jul-2019</t>
  </si>
  <si>
    <t>2555/IA/02/080/CV/24</t>
  </si>
  <si>
    <t>12/IANB/CP/COMP/CV/0377</t>
  </si>
  <si>
    <t>2535/IA/02/080/PSV/23</t>
  </si>
  <si>
    <t>23/05/AL/080/PSV/2522</t>
  </si>
  <si>
    <t>BENSON MWANIKI / SAMUEL GICHERU / KENYA MALIK</t>
  </si>
  <si>
    <t>0263/IA/02/070/PC/25</t>
  </si>
  <si>
    <t>25/02/RIA/070/PC/47145</t>
  </si>
  <si>
    <t>CAROLINE RUTH NYAMBURA KIMANI</t>
  </si>
  <si>
    <t>23-Mar-2026</t>
  </si>
  <si>
    <t>0180/IA/02/080/CV/25</t>
  </si>
  <si>
    <t>25/05/AL/080/CV/16241</t>
  </si>
  <si>
    <t>BEATRICE JEMUGE CHEPKUTO</t>
  </si>
  <si>
    <t>3226/IA/01/070/PC/22</t>
  </si>
  <si>
    <t>21/HO/URBA/COMP/PC/0201</t>
  </si>
  <si>
    <t>3023/IA/02/070/PC/22</t>
  </si>
  <si>
    <t>22/05/AL/COMP/PC/0238</t>
  </si>
  <si>
    <t>ANNE WACEKE NJOROGE/ MKS INVESTMENTS</t>
  </si>
  <si>
    <t>17-May-2023</t>
  </si>
  <si>
    <t>0467/IA/02/08/CV/22</t>
  </si>
  <si>
    <t>26-May-2022</t>
  </si>
  <si>
    <t>1878/IA/02/080/CV/24</t>
  </si>
  <si>
    <t>1905/IA/02/070/PC/24</t>
  </si>
  <si>
    <t>1926/IA/02/070/PC/24</t>
  </si>
  <si>
    <t>16/CP/IANB/COMP/PC/0586</t>
  </si>
  <si>
    <t>ELIUD ONYANGO OGUTU</t>
  </si>
  <si>
    <t>1479/IA/02/070/PC/24</t>
  </si>
  <si>
    <t>23/02/KIA/070/PC/10656</t>
  </si>
  <si>
    <t>KEVAL RAMESH HARIA</t>
  </si>
  <si>
    <t>0073/IA/02/03/DP/24</t>
  </si>
  <si>
    <t>1599/IA/02/080/CV/24</t>
  </si>
  <si>
    <t>24/02/JIA/080/CV/08708</t>
  </si>
  <si>
    <t>PAUL MUNEENI NGULI</t>
  </si>
  <si>
    <t>1310/IA/02/070/PC/24</t>
  </si>
  <si>
    <t>24/02/JIA/070/PC/20003</t>
  </si>
  <si>
    <t>HENRY NYABUTO NYAKUNDI</t>
  </si>
  <si>
    <t>1379/IA/02/070/PC/24</t>
  </si>
  <si>
    <t>24/05/A-GE02/070/PC/28434</t>
  </si>
  <si>
    <t>DD VENTURES LIMITED/ATLAS ROYAL RIDES LTD</t>
  </si>
  <si>
    <t>GEFA INSURANCE AGENCIES</t>
  </si>
  <si>
    <t>0811/IA/02/070/PC/24</t>
  </si>
  <si>
    <t>24/02/CIB/070/PC/20719</t>
  </si>
  <si>
    <t>HARDAS DADUBHAI CHUDASAMA</t>
  </si>
  <si>
    <t>1220/IA/02/070/PC/24</t>
  </si>
  <si>
    <t>24/02/SIA/070/PC/21271</t>
  </si>
  <si>
    <t>DIANA KARAMBU MUTHURI</t>
  </si>
  <si>
    <t>2982/IA/01/080/CV/22</t>
  </si>
  <si>
    <t>22/06/SUMA/COMP/CV/0095</t>
  </si>
  <si>
    <t>GITECH INVESTMENTS LIMITED</t>
  </si>
  <si>
    <t>31-Aug-2022</t>
  </si>
  <si>
    <t>0851/IA/01/070/PC/24</t>
  </si>
  <si>
    <t>24/09/JAY/070/PC/20315</t>
  </si>
  <si>
    <t>RONAK VIJAYKUMAR PATEL</t>
  </si>
  <si>
    <t>1451/IA/02/070/PC/24</t>
  </si>
  <si>
    <t>24/03/ELD/070/PC/36559</t>
  </si>
  <si>
    <t>CONSTANT WANJALA WAMAYUYI</t>
  </si>
  <si>
    <t>1335/IA/02/070/PC/24</t>
  </si>
  <si>
    <t>1803/IA/02/070/PC/24</t>
  </si>
  <si>
    <t>18/CP/IANB/COMP/PC/0111</t>
  </si>
  <si>
    <t>GURKETAN SINGH KULAR</t>
  </si>
  <si>
    <t>3260/IA/02/070/PC/22</t>
  </si>
  <si>
    <t>21/CP/CIB/COMP/PC/0458</t>
  </si>
  <si>
    <t>REGINA G GICHURU</t>
  </si>
  <si>
    <t>25-Aug-2023</t>
  </si>
  <si>
    <t>28-Aug-2023</t>
  </si>
  <si>
    <t>0941/IA/02/070/PC/24</t>
  </si>
  <si>
    <t>24/05/AL/070/PC/32070</t>
  </si>
  <si>
    <t>HENRY NYOGORO KINYUA</t>
  </si>
  <si>
    <t>0093/IA/02/03/DP/23</t>
  </si>
  <si>
    <t>14/CP/ELD/03/DP/0046</t>
  </si>
  <si>
    <t>RAJ KACHELA</t>
  </si>
  <si>
    <t>1438/IA/02/07/PC/22</t>
  </si>
  <si>
    <t>22/02/SIA/COMP/PC/0094</t>
  </si>
  <si>
    <t>EMILY NGE'NDO GITAU</t>
  </si>
  <si>
    <t>21-Oct-2022</t>
  </si>
  <si>
    <t>2721/IA/02/070/PC/22</t>
  </si>
  <si>
    <t>22/02/RIA/COMP/PC/0068</t>
  </si>
  <si>
    <t>ARUN CHANDER SHARMA</t>
  </si>
  <si>
    <t>30-Mar-2023</t>
  </si>
  <si>
    <t>1327/IA/02/070/PC/24</t>
  </si>
  <si>
    <t>22/02/CIB/COMP/PC/0528</t>
  </si>
  <si>
    <t>MWITA DANIEL MWITA</t>
  </si>
  <si>
    <t>1527/IA/02/070/PC/24</t>
  </si>
  <si>
    <t>21/CP/DPI/COMP/PC/0003</t>
  </si>
  <si>
    <t>ANTHONY MWANGI WEGOCHI</t>
  </si>
  <si>
    <t>1087/IA/02/080/CV/24</t>
  </si>
  <si>
    <t>24/02/CIB/080/CV/07629</t>
  </si>
  <si>
    <t>1202/IA/02/070/PC/24</t>
  </si>
  <si>
    <t>21/CP/UIBL/COMP/PC/0004</t>
  </si>
  <si>
    <t>1218/IA/02/070/PC/23</t>
  </si>
  <si>
    <t>0338/IA/HO/07/PC/21</t>
  </si>
  <si>
    <t>21/HO/AMSS/COMP/PC/0009</t>
  </si>
  <si>
    <t>CATHERINE WAITHERA MBURU</t>
  </si>
  <si>
    <t>28-Oct-2021</t>
  </si>
  <si>
    <t>25-Nov-2021</t>
  </si>
  <si>
    <t>29-Oct-2021</t>
  </si>
  <si>
    <t>0047/IA/02/03/DP/24</t>
  </si>
  <si>
    <t>19/CP/IANB/03/DP/0078</t>
  </si>
  <si>
    <t>PRITEN BHUPENDRA PATEL</t>
  </si>
  <si>
    <t>3042/IA/02/070/PC/23</t>
  </si>
  <si>
    <t>22/05/PPIA/COMP/PC/0037</t>
  </si>
  <si>
    <t>MUTINDA JANET KAMENE</t>
  </si>
  <si>
    <t>25-Oct-2023</t>
  </si>
  <si>
    <t>0049/IA/02/10/AR/22</t>
  </si>
  <si>
    <t>22/03/ELD/10/AR/0128</t>
  </si>
  <si>
    <t>LAMINATE TUBES INDUSTRIES LTD</t>
  </si>
  <si>
    <t>15-Jan-2022</t>
  </si>
  <si>
    <t>1505/IA/02/070/PC/24</t>
  </si>
  <si>
    <t>24/05/AL/070/PC/25674</t>
  </si>
  <si>
    <t>WAMBUA PETER/MKS INVESTMENTS</t>
  </si>
  <si>
    <t>0443/IA/01/07/PC/22</t>
  </si>
  <si>
    <t>22/06/AAI/COMP/PC/0010</t>
  </si>
  <si>
    <t>LUCY WANGARE NGINYA/NSSF</t>
  </si>
  <si>
    <t>03-Mar-2022</t>
  </si>
  <si>
    <t>03-Apr-2022</t>
  </si>
  <si>
    <t>1562/IA/01/070/PC/24</t>
  </si>
  <si>
    <t>21/HO/AMSS/COMP/PC/0002</t>
  </si>
  <si>
    <t>MERCY KATUNGE WAMBUGU</t>
  </si>
  <si>
    <t>1761/IA/01/070/PC/24</t>
  </si>
  <si>
    <t>23/06/DAIM/070/PC/12646</t>
  </si>
  <si>
    <t>KELVIN KIPKEMBOI</t>
  </si>
  <si>
    <t>1746/IA/01/070/PC/24</t>
  </si>
  <si>
    <t>24/07/INTER/070/PC/19449</t>
  </si>
  <si>
    <t>ELIUD MATHU MBURU</t>
  </si>
  <si>
    <t>1736/IA/01/070/PC/24</t>
  </si>
  <si>
    <t>22/07/MA/COMP/PC/0047</t>
  </si>
  <si>
    <t>KRYSTAL LIMITED</t>
  </si>
  <si>
    <t>1295/IA/02/080/CV/24</t>
  </si>
  <si>
    <t>1740/IA/02/070/PC/24</t>
  </si>
  <si>
    <t>1179/IA/02/070/PC/24</t>
  </si>
  <si>
    <t>20/CP/IANB/COMP/PC/0065</t>
  </si>
  <si>
    <t>JITENDRA J. GOSRANI</t>
  </si>
  <si>
    <t>1248/IA/02/080/PSV/24</t>
  </si>
  <si>
    <t>23/05/AL/080/PSV/07871</t>
  </si>
  <si>
    <t>BRIAN NZIOKA MULWA/KENYA MALIK</t>
  </si>
  <si>
    <t>1653/IA/02/070/PC/24</t>
  </si>
  <si>
    <t>23/05/AL/070/PC/22636</t>
  </si>
  <si>
    <t>DANIEL OMONDI/MKS INVESTMENTS</t>
  </si>
  <si>
    <t>2017/IA/02/080/PSV/24</t>
  </si>
  <si>
    <t>24/05/AL/080/PSV/09852</t>
  </si>
  <si>
    <t>JUSTUS OCHIENG MUNOKA/MKS INVESTMENT LTD</t>
  </si>
  <si>
    <t>0753/IA/02/080/PSV/24</t>
  </si>
  <si>
    <t>24/05/AL/080/PSV/10451</t>
  </si>
  <si>
    <t>LIONEL OKARI OSICHE</t>
  </si>
  <si>
    <t>3313/IA/02/080/PSV/23</t>
  </si>
  <si>
    <t>23/05/AL/080/PSV/05496</t>
  </si>
  <si>
    <t>0018/IA/02/05/CLL/24</t>
  </si>
  <si>
    <t>23/02/CIB/05/CLL/0177</t>
  </si>
  <si>
    <t>0033/IA/02/04/IAR/22</t>
  </si>
  <si>
    <t>22/02/CIB/04/IAR/0239</t>
  </si>
  <si>
    <t>GATEWAY MARINE SERVICES LIMITED</t>
  </si>
  <si>
    <t>0596/IA/02/07/PC/22</t>
  </si>
  <si>
    <t>21/CP/IANB/COMP/PC/0133</t>
  </si>
  <si>
    <t>SEEMA MAHESH DESOUZA</t>
  </si>
  <si>
    <t>1445/IA/02/080/CV/24</t>
  </si>
  <si>
    <t>24/02/IANB/080/CV/11455</t>
  </si>
  <si>
    <t>0096/IA/01/070/PC/24</t>
  </si>
  <si>
    <t>21/CBD/CEG/COMP/PC/0013</t>
  </si>
  <si>
    <t>SIMON KARANJA NJAU</t>
  </si>
  <si>
    <t>0839/IA/01/080/CV/23</t>
  </si>
  <si>
    <t>22/01/WEWA/COMP/CV/0037</t>
  </si>
  <si>
    <t>PETER NGANGA MUIGAI</t>
  </si>
  <si>
    <t>3187/IA/01/070/PC/23</t>
  </si>
  <si>
    <t>23/07/BEIN/070/PC/10492</t>
  </si>
  <si>
    <t>MOSES KIPKEMBOI KIPROP</t>
  </si>
  <si>
    <t>3268/IA/01/070/PC/23</t>
  </si>
  <si>
    <t>23/06/DANL/070/PC/15020</t>
  </si>
  <si>
    <t>JOSEPHINE CHELANGAT</t>
  </si>
  <si>
    <t>2193/IA/01/080/CV/22</t>
  </si>
  <si>
    <t>22/06/NACY/COMP/CV/0024</t>
  </si>
  <si>
    <t>2087/IA/02/070/PC/24</t>
  </si>
  <si>
    <t>24/05/QPI/070/PC/36443</t>
  </si>
  <si>
    <t>HENRY K. NJENGA/ SALAAR MOTORS</t>
  </si>
  <si>
    <t>2108/IA/02/070/PC/23</t>
  </si>
  <si>
    <t>2786/IA/02/070/PC/22</t>
  </si>
  <si>
    <t>17/CP/KIA/COMP/PC/0003</t>
  </si>
  <si>
    <t>GITA B. SHAH</t>
  </si>
  <si>
    <t>2414/IA/02/070/PC/23</t>
  </si>
  <si>
    <t>22/02/IMG/COMP/PC/0156</t>
  </si>
  <si>
    <t>0087/IA/02/080/CV/25</t>
  </si>
  <si>
    <t>0034/IA/02/02/MB/23</t>
  </si>
  <si>
    <t>0029/IA/02/070/PC/25</t>
  </si>
  <si>
    <t>24/02/IMG/070/PC/17631</t>
  </si>
  <si>
    <t>GIRISH SABHARI THARUR (MR)</t>
  </si>
  <si>
    <t>1609/IA/02/070/PC/24</t>
  </si>
  <si>
    <t>22/02/IMA/COMP/PC/0026</t>
  </si>
  <si>
    <t>SEEMA UPENDER KUMAR</t>
  </si>
  <si>
    <t>3044/IA/02/070/PC/23</t>
  </si>
  <si>
    <t>23/02/SEFA/070/PC/13529</t>
  </si>
  <si>
    <t>PATRICK NGAVA MWANZIA</t>
  </si>
  <si>
    <t>1612/IA/02/070/PC/24</t>
  </si>
  <si>
    <t>22/05/TAIA/COMP/PC/0016</t>
  </si>
  <si>
    <t>BILLY MUTAHI KAIRU</t>
  </si>
  <si>
    <t>THE AWESOME INSURANCE AGENCY</t>
  </si>
  <si>
    <t>0091/IA/02/06/MC/24</t>
  </si>
  <si>
    <t>24/02/CIB/06/MC/30755</t>
  </si>
  <si>
    <t>012/IA/HO/11/EL/18</t>
  </si>
  <si>
    <t>12-Aug-2017</t>
  </si>
  <si>
    <t>06-Mar-2018</t>
  </si>
  <si>
    <t>0020/IA/HO/07/PC/21</t>
  </si>
  <si>
    <t>19/LH/CEG/COMP/PC/0011</t>
  </si>
  <si>
    <t>CHARLES WAMBUGU NGUNYI</t>
  </si>
  <si>
    <t>14-May-2020</t>
  </si>
  <si>
    <t>20-Jan-2021</t>
  </si>
  <si>
    <t>15-Apr-2020</t>
  </si>
  <si>
    <t>15-May-2020</t>
  </si>
  <si>
    <t>0446/IA/CP/08/CV/21</t>
  </si>
  <si>
    <t>02-Sep-2021</t>
  </si>
  <si>
    <t>17-Sep-2021</t>
  </si>
  <si>
    <t>01-Feb-2021</t>
  </si>
  <si>
    <t>31-Jan-2022</t>
  </si>
  <si>
    <t>0220/IA/02/070/PC/24</t>
  </si>
  <si>
    <t>22/02/CIB/COMP/PC/0090</t>
  </si>
  <si>
    <t>YUSUF ABDULGANI LIMITED</t>
  </si>
  <si>
    <t>20-Jan-2024</t>
  </si>
  <si>
    <t>1034/IA/01/070/PC/24</t>
  </si>
  <si>
    <t>24/09/CAND/070/PC/24107</t>
  </si>
  <si>
    <t>JOHN KINYANJUI KANYI</t>
  </si>
  <si>
    <t>1466/IA/01/070/PC/24</t>
  </si>
  <si>
    <t>24/06/MILH/070/PC/29782</t>
  </si>
  <si>
    <t>KIBET WELDON</t>
  </si>
  <si>
    <t>0400/IA/01/070/PC/24</t>
  </si>
  <si>
    <t>24/01/URBA/070/PC/20648</t>
  </si>
  <si>
    <t>DAVID NJONGE NGETHE</t>
  </si>
  <si>
    <t>0155/IA/02/11/WIB/24</t>
  </si>
  <si>
    <t>24/03/SPAR/11/WIB/05152</t>
  </si>
  <si>
    <t>Injury due to accide</t>
  </si>
  <si>
    <t>0534/IA/02/070/PC/24</t>
  </si>
  <si>
    <t>2136/IA/02/080/CV/23</t>
  </si>
  <si>
    <t>18/MS/WIA/COMP/CV/0027</t>
  </si>
  <si>
    <t>CATCH SECURITY LINKS LIMITED</t>
  </si>
  <si>
    <t>3397/IA/02/070/PC/23</t>
  </si>
  <si>
    <t>21/CP/RIA/COMP/PC/0141</t>
  </si>
  <si>
    <t>HARESHBHAI NTAUBHAI PATEL</t>
  </si>
  <si>
    <t>0109/IA/02/10/FG/23</t>
  </si>
  <si>
    <t>23/03/SIMI/10/FG/00016</t>
  </si>
  <si>
    <t>2696/IA/02/080/CV/23</t>
  </si>
  <si>
    <t>14/RIA/CP/COMP/CV/0101</t>
  </si>
  <si>
    <t>3392/IA/02/070/PC/23</t>
  </si>
  <si>
    <t>19/CP/IANB/COMP/PC/0387</t>
  </si>
  <si>
    <t>TARUNA SAMA</t>
  </si>
  <si>
    <t>064/IA/HO/11/EL/15</t>
  </si>
  <si>
    <t>14/HO/URBA/11/EL/0050</t>
  </si>
  <si>
    <t>06-Aug-2014</t>
  </si>
  <si>
    <t>24-Sep-2015</t>
  </si>
  <si>
    <t>25-Jun-2014</t>
  </si>
  <si>
    <t>24-Jun-2015</t>
  </si>
  <si>
    <t>2706/IA/02/070/PC/23</t>
  </si>
  <si>
    <t>23/02/SIA/070/PC/1012</t>
  </si>
  <si>
    <t>GYAVIIRA KIBUUKA OGOLA</t>
  </si>
  <si>
    <t>2627/IA/02/070/PC/23</t>
  </si>
  <si>
    <t>17/CP/KHA/COMP/PC/0011</t>
  </si>
  <si>
    <t>BIREJ PITROLA</t>
  </si>
  <si>
    <t>0010/IA/02/070/PC/24</t>
  </si>
  <si>
    <t>23/02/IMG/070/PC/8747</t>
  </si>
  <si>
    <t>PREMAL VINODCHANDRA MEHTA(MR) C/O AVI COMMUNUCATIONS LTD.</t>
  </si>
  <si>
    <t>0017/IA/02/070/PC/24</t>
  </si>
  <si>
    <t>21/CP/IANB/COMP/PC/0106</t>
  </si>
  <si>
    <t>0073/IA/02/070/PC/24</t>
  </si>
  <si>
    <t>15/CVM/CP/COMP/PC/0033</t>
  </si>
  <si>
    <t>NASOOR VERJEE</t>
  </si>
  <si>
    <t>0279/IA/02/07/PC/22</t>
  </si>
  <si>
    <t>17/KS/OIB/COMP/PC/0026</t>
  </si>
  <si>
    <t>AMRISHBHAI MADHUSUDAN PATEL</t>
  </si>
  <si>
    <t>16-Apr-2022</t>
  </si>
  <si>
    <t>1108/IA/02/080/CV/24</t>
  </si>
  <si>
    <t>2338/IA/02/080/CV/24</t>
  </si>
  <si>
    <t>1012/IA/CP/08/CV/19</t>
  </si>
  <si>
    <t>12/CIBM/CP/COMP/CV/0125</t>
  </si>
  <si>
    <t>06-Feb-2019</t>
  </si>
  <si>
    <t>18-May-2021</t>
  </si>
  <si>
    <t>2029/IA/02/070/PC/24</t>
  </si>
  <si>
    <t>23/02/CIB/070/PC/13620</t>
  </si>
  <si>
    <t>LIGHT ESTATES INVESTMENTS LTD</t>
  </si>
  <si>
    <t>1870/IA/02/070/PC/24</t>
  </si>
  <si>
    <t>24/02/CIB/070/PC/37396</t>
  </si>
  <si>
    <t>GABRIEL MWAURA KAMANJO</t>
  </si>
  <si>
    <t>2242/IA/02/080/PSV/24</t>
  </si>
  <si>
    <t>24/05/AL/080/PSV/08472</t>
  </si>
  <si>
    <t>MUSA GEDION MENZA/ BOL[AK TRADING LIMITED</t>
  </si>
  <si>
    <t>0836/IA/02/070/PC/23</t>
  </si>
  <si>
    <t>23/05/AL/070/PC/00317</t>
  </si>
  <si>
    <t>SAMWEL OCHIENG OKETCH/AL HUSNAIN</t>
  </si>
  <si>
    <t>17-Jul-2023</t>
  </si>
  <si>
    <t>2187/IA/02/070/PC/24</t>
  </si>
  <si>
    <t>24/02/IMA/070/PC/29871</t>
  </si>
  <si>
    <t>TERESIAH NJERI MUTURI</t>
  </si>
  <si>
    <t>0103/IA/02/070/PC/25</t>
  </si>
  <si>
    <t>18/CP/CVM/COMP/PC/0006</t>
  </si>
  <si>
    <t>SIMON THEURI WANJOHI</t>
  </si>
  <si>
    <t>2347/IA/02/070/PC/24</t>
  </si>
  <si>
    <t>17/CP/CIBM/COMP/PC/0345</t>
  </si>
  <si>
    <t>ABRAHAM OMBOGO ONDARA</t>
  </si>
  <si>
    <t>1367/IA/02/070/PC/23</t>
  </si>
  <si>
    <t>23/05/AL/070/PC/00260</t>
  </si>
  <si>
    <t>SAMORA BAKORA OCHARO/AL HUSNAIN</t>
  </si>
  <si>
    <t>2185/IA/02/070/PC/22</t>
  </si>
  <si>
    <t>22/02/CIB/COMP/PC/0494</t>
  </si>
  <si>
    <t>VINCENT MUTISO KOMBO</t>
  </si>
  <si>
    <t>17-Jan-2023</t>
  </si>
  <si>
    <t>0144/IA/02/070/PC/25</t>
  </si>
  <si>
    <t>25/02/RIA/070/PC/40991</t>
  </si>
  <si>
    <t>HENRY M.K. ARAP LASOI</t>
  </si>
  <si>
    <t>0358/IA/01/080/CV/23</t>
  </si>
  <si>
    <t>23/01/URBA/080/CV/00125</t>
  </si>
  <si>
    <t>JOHN NJENGA KIMANI</t>
  </si>
  <si>
    <t>27-May-2023</t>
  </si>
  <si>
    <t>1407/IA/01/080/CV/24</t>
  </si>
  <si>
    <t>21/HO/URBA/COMP/CV/0062</t>
  </si>
  <si>
    <t>0054/IA/02/080/PSV/25</t>
  </si>
  <si>
    <t>25/05/AL/080/PSV/14909</t>
  </si>
  <si>
    <t>ROSELYN OSIRI MOGIRE/AL-HUSNAIN MOTORS NRB</t>
  </si>
  <si>
    <t>2713/IA/02/070/PC/23</t>
  </si>
  <si>
    <t>23/02/SIA/070/PC/11453</t>
  </si>
  <si>
    <t>GEORGE OMONDI OLUOCH</t>
  </si>
  <si>
    <t>2357/IA/02/070/PC/22</t>
  </si>
  <si>
    <t>22/02/CIB/COMP/PC/0519</t>
  </si>
  <si>
    <t>2169/IA/02/080/CV/23</t>
  </si>
  <si>
    <t>23/02/RIA/080/CV/05932</t>
  </si>
  <si>
    <t>MONTE HORIZON VENTURES LTD</t>
  </si>
  <si>
    <t>0080/IA/02/080/PSV/23</t>
  </si>
  <si>
    <t>23/02/NM/080/PSV/00010</t>
  </si>
  <si>
    <t>FARHAN MOTORS LIMITED/TECHNO BUILD CONSORTIUM LIMITED</t>
  </si>
  <si>
    <t>19-Jan-2023</t>
  </si>
  <si>
    <t>0093/IA/02/070/PC/23</t>
  </si>
  <si>
    <t>0333/IA/02/080/CV/23</t>
  </si>
  <si>
    <t>15/CIBM/CP/COMP/CV/0161</t>
  </si>
  <si>
    <t>AFRICA FUTURE VENTURES LTD</t>
  </si>
  <si>
    <t>0071/IA/01/02/CAR/21</t>
  </si>
  <si>
    <t>21/HO/URBA/02/CAR/0063</t>
  </si>
  <si>
    <t>JIANGXI TRANSPORTATION ENGINEERING GROUP LTD IN JOINT VENTURE WITH VICTORIA ENGINEERING CO.LTD</t>
  </si>
  <si>
    <t>31-Oct-2026</t>
  </si>
  <si>
    <t>2718/IA/01/070/PC/23</t>
  </si>
  <si>
    <t>22/01/RAP/COMP/PC/0014</t>
  </si>
  <si>
    <t>WILLIAM WAHOME NDIRANGU</t>
  </si>
  <si>
    <t>2846/IA/01/070/PC/23</t>
  </si>
  <si>
    <t>16/HO/URBA/COMP/PC/0054</t>
  </si>
  <si>
    <t>LYDIAH WAMUYU WAHOME</t>
  </si>
  <si>
    <t>0942/IA/01/070/PC/24</t>
  </si>
  <si>
    <t>24/06/DANL/070/PC/31262</t>
  </si>
  <si>
    <t>CHRISTINE MUTHONI MUREITHI</t>
  </si>
  <si>
    <t>0075/IA/02/03/DP/23</t>
  </si>
  <si>
    <t>22/02/NM/03/DP/0128</t>
  </si>
  <si>
    <t>RIVERSIDE REVERSION LIMITED</t>
  </si>
  <si>
    <t>1131/IA/01/070/PC/24</t>
  </si>
  <si>
    <t>22/01/DAWI/COMP/PC/0039</t>
  </si>
  <si>
    <t>ESTHER WAMBUI NDIRANGU</t>
  </si>
  <si>
    <t>3181/IA/02/080/CV/23</t>
  </si>
  <si>
    <t>23/02/ICKIB/080/CV/04657</t>
  </si>
  <si>
    <t>GAS AFRICA LIMITED</t>
  </si>
  <si>
    <t>2448/IA/01/080/PSV/24</t>
  </si>
  <si>
    <t>24/01/CCB/080/PSV/09481</t>
  </si>
  <si>
    <t>FRANCIS MUNYIGI NG'ANG'A</t>
  </si>
  <si>
    <t>0137/IA/02/070/PC/25</t>
  </si>
  <si>
    <t>25/02/KEIB/070/PC/44712</t>
  </si>
  <si>
    <t>BRIAN WANJOHI MURIITHI</t>
  </si>
  <si>
    <t>1180/IA/02/080/CV/24</t>
  </si>
  <si>
    <t>22/02/IANB/COMP/CV/0224</t>
  </si>
  <si>
    <t>LUNGA LUNGA WOOD PRODUCT LTD</t>
  </si>
  <si>
    <t>0081/IA/02/06/MC/24</t>
  </si>
  <si>
    <t>24/02/JIA/06/MC/29835</t>
  </si>
  <si>
    <t>NEWMATIC HOLDINGS AFRICA LTD</t>
  </si>
  <si>
    <t>2346/IA/02/070/PC/24</t>
  </si>
  <si>
    <t>22/02/RIA/COMP/PC/0133</t>
  </si>
  <si>
    <t>DAVID NYANDAYA/ ANAMANDA</t>
  </si>
  <si>
    <t>0089/IA/02/03/DP/24</t>
  </si>
  <si>
    <t>1088/IA/01/070/PC/24</t>
  </si>
  <si>
    <t>23/07/MA/070/PC/15886</t>
  </si>
  <si>
    <t>SUSAN WAIRIMU KABERERE</t>
  </si>
  <si>
    <t>1248/IA/01/080/CV/23</t>
  </si>
  <si>
    <t>21-Apr-2023</t>
  </si>
  <si>
    <t>0092/IA/02/070/PC/25</t>
  </si>
  <si>
    <t>25/02/IMA/070/PC/42521</t>
  </si>
  <si>
    <t>SKYPEX SUPPLIES LIMITED</t>
  </si>
  <si>
    <t>1092/IA/02/080/CV/24</t>
  </si>
  <si>
    <t>24/04/OIB/080/CV/05429</t>
  </si>
  <si>
    <t>BANSI WHOLESALERS LTD [KISII]</t>
  </si>
  <si>
    <t>0040/IA/02/11/WIBP/24</t>
  </si>
  <si>
    <t>18/CP/DGB/11/WIB/0247</t>
  </si>
  <si>
    <t>2498/IA/02/080/CV/24</t>
  </si>
  <si>
    <t>23/02/CIB/080/CV/1867</t>
  </si>
  <si>
    <t>0004/IA/01/03/DP/25</t>
  </si>
  <si>
    <t>23/01/ASSU/03/DP/00321</t>
  </si>
  <si>
    <t>NJERI MINJU</t>
  </si>
  <si>
    <t>1063/IA/01/080/PSV/24</t>
  </si>
  <si>
    <t>24/01/CCB/080/PSV/08776</t>
  </si>
  <si>
    <t>ELIZABETH NJOKI MAINA</t>
  </si>
  <si>
    <t>0387/IA/01/070/PC/23</t>
  </si>
  <si>
    <t>23/06/LIAM/070/PC/3655</t>
  </si>
  <si>
    <t>HELLEN AKINYI ANGOLO</t>
  </si>
  <si>
    <t>0793/IA/02/070/PC/24</t>
  </si>
  <si>
    <t>18/CP/IANB/COMP/PC/0288</t>
  </si>
  <si>
    <t>SEPERATIONS INTERNATIONAL LTD.</t>
  </si>
  <si>
    <t>1457/IA/02/070/PC/24</t>
  </si>
  <si>
    <t>24/05/AL/070/PC/27399</t>
  </si>
  <si>
    <t>DANSON MWENDIA MWANGI/AL SIDDIQUE MOTORS LTD</t>
  </si>
  <si>
    <t>0064/IA/02/03/DP/24</t>
  </si>
  <si>
    <t>23/02/CIB/03/DP/03009</t>
  </si>
  <si>
    <t>RINA AMIT SODHA</t>
  </si>
  <si>
    <t>2109/IA/02/070/PC/24</t>
  </si>
  <si>
    <t>24/05/AL/070/PC/37682</t>
  </si>
  <si>
    <t>MARTIN GITONGA NYAGA</t>
  </si>
  <si>
    <t>0077/IA/HO/08/CV/21</t>
  </si>
  <si>
    <t>13-Nov-2021</t>
  </si>
  <si>
    <t>0230/IA/02/11/WIBP/24</t>
  </si>
  <si>
    <t>22/02/CIB/11/WIBP/0321</t>
  </si>
  <si>
    <t>SCORPION PARTS LIMITED</t>
  </si>
  <si>
    <t>0051/IA/02/02/MB/24</t>
  </si>
  <si>
    <t>24/02/CIB/02/MB/00420</t>
  </si>
  <si>
    <t>AADIYOGI ENTERPRISES LIMITED</t>
  </si>
  <si>
    <t>2236/IA/02/080/CV/24</t>
  </si>
  <si>
    <t>24/02/IMG/080/CV/12818</t>
  </si>
  <si>
    <t>SHREE SURYA MERCHANTS</t>
  </si>
  <si>
    <t>2230/IA/02/070/PC/24</t>
  </si>
  <si>
    <t>1151/IA/02/070/PC/24</t>
  </si>
  <si>
    <t>14-Jan-2024</t>
  </si>
  <si>
    <t>0082/IA/02/04/PC/24</t>
  </si>
  <si>
    <t>23/02/CIB/04/PC/00010</t>
  </si>
  <si>
    <t>Stock Floater</t>
  </si>
  <si>
    <t>045</t>
  </si>
  <si>
    <t>Acc. loss of stock</t>
  </si>
  <si>
    <t>0003/IA/02/02/EEP/25</t>
  </si>
  <si>
    <t>22/02/CIB/02/EEP/0049</t>
  </si>
  <si>
    <t>JAY SHAH</t>
  </si>
  <si>
    <t>0002/IA/02/06/MC/25</t>
  </si>
  <si>
    <t>25/02/CIB/06/MC/37672</t>
  </si>
  <si>
    <t>0004/IA/02/06/MC/25</t>
  </si>
  <si>
    <t>25/02/CIB/06/MC/37062</t>
  </si>
  <si>
    <t>0032/IA/02/05/LCL/22</t>
  </si>
  <si>
    <t>0068/IA/02/03/DP/24</t>
  </si>
  <si>
    <t>10/IA/03/DP/0111</t>
  </si>
  <si>
    <t>PERVIN S. K. MOLOO / EST. OF DR. S.K. MOLOO</t>
  </si>
  <si>
    <t>0196/IA/02/11/WIBP/24</t>
  </si>
  <si>
    <t>23/02/CIB/11/WIBP/0101</t>
  </si>
  <si>
    <t>SUPREME PLASTICS LTD</t>
  </si>
  <si>
    <t>2674/IA/02/080/PSV/24</t>
  </si>
  <si>
    <t>0051/IA/02/11/WIBP/24</t>
  </si>
  <si>
    <t>22/02/CIB/11/WIB/0048</t>
  </si>
  <si>
    <t>DOTWOOD DESIGNS LTD</t>
  </si>
  <si>
    <t>0261/IA/02/070/PC/25</t>
  </si>
  <si>
    <t>20/CP/IMG/COMP/PC/0071</t>
  </si>
  <si>
    <t>MANSUK HIRJI CHHBHADIYA C/O KENS METAL LTD</t>
  </si>
  <si>
    <t>0278/IA/02/11/WIBP/24</t>
  </si>
  <si>
    <t>0013/IA/01/09/GPA/23</t>
  </si>
  <si>
    <t>21/NK/TWIA/09/GPA/0042</t>
  </si>
  <si>
    <t>BAWANI STORES LTD</t>
  </si>
  <si>
    <t>Injury</t>
  </si>
  <si>
    <t>23-Sep-2023</t>
  </si>
  <si>
    <t>3198/IA/02/080/CV/23</t>
  </si>
  <si>
    <t>20/CP/CIB/COMP/CV/0324</t>
  </si>
  <si>
    <t>APEX MASTER BUILD(K) LTD</t>
  </si>
  <si>
    <t>0362/IA/02/070/PC/25</t>
  </si>
  <si>
    <t>20/CP/IMG/COMP/PC/0059</t>
  </si>
  <si>
    <t>0419/IA/02/070/PC/25</t>
  </si>
  <si>
    <t>23/02/CIB/070/PC/00734</t>
  </si>
  <si>
    <t>JACINTAH WAYUA MIRITI</t>
  </si>
  <si>
    <t>0137/IA/02/11/WIB/24</t>
  </si>
  <si>
    <t>0250/IA/02/11/WIB/24</t>
  </si>
  <si>
    <t>0022/IA/02/03/DP/24</t>
  </si>
  <si>
    <t>21/02/CVM/03/DP/04646</t>
  </si>
  <si>
    <t>ROHIT GOVINDJI RADIA</t>
  </si>
  <si>
    <t>0475/IA/02/070/PC/25</t>
  </si>
  <si>
    <t>24/02/NM/070/PC/17571</t>
  </si>
  <si>
    <t>PANDYA HITESH LALITCHANDRA</t>
  </si>
  <si>
    <t>0084/IA/02/080/CV/25</t>
  </si>
  <si>
    <t>0083/IA/02/02/EEP/24</t>
  </si>
  <si>
    <t>20/CP/CIB/02/EEP/0109</t>
  </si>
  <si>
    <t>ICS AGRI KENYA LIMITED</t>
  </si>
  <si>
    <t>0564/IA/02/070/PC/25</t>
  </si>
  <si>
    <t>23/02/CIB/070/PC/3166</t>
  </si>
  <si>
    <t>PARIMAL G RAITHATHA</t>
  </si>
  <si>
    <t>30-Apr-2026</t>
  </si>
  <si>
    <t>0025/IA/02/06/MC/25</t>
  </si>
  <si>
    <t>25/02/CIB/06/MC/44709</t>
  </si>
  <si>
    <t>0047/IA/02/11/WIB/25</t>
  </si>
  <si>
    <t>0047/IA/02/11/WIB/24</t>
  </si>
  <si>
    <t>0057/IA/02/11/WIB/25</t>
  </si>
  <si>
    <t>0027/IA/02/11/WIB/25</t>
  </si>
  <si>
    <t>0896/IA/01/07/PC/22</t>
  </si>
  <si>
    <t>22/01/SPI/COMP/PC/0003</t>
  </si>
  <si>
    <t>PAULINE KERUBO/ MOSETI OGERO PAUL</t>
  </si>
  <si>
    <t>0581/IA/01/070/PC/24</t>
  </si>
  <si>
    <t>2766/IA/02/070/PC/24</t>
  </si>
  <si>
    <t>21/CP/IMG/COMP/PC/0081</t>
  </si>
  <si>
    <t>CHARLES MULITU MUSAU</t>
  </si>
  <si>
    <t>1806/IA/02/070/PC/24</t>
  </si>
  <si>
    <t>23/05/AL/070/PC/8513</t>
  </si>
  <si>
    <t>SYLVESTER KIPSANG TARUS</t>
  </si>
  <si>
    <t>0104/IA/02/070/PC/25</t>
  </si>
  <si>
    <t>22/02/CIB/COMP/PC/0100</t>
  </si>
  <si>
    <t>AQUOSYS LTD</t>
  </si>
  <si>
    <t>0116/IA/02/07/PC/22</t>
  </si>
  <si>
    <t>22/02/ADT/COMP/PC/0236</t>
  </si>
  <si>
    <t>ANTONY NGEYWA KWILI / TAJ VENTURES LTD</t>
  </si>
  <si>
    <t>24-Feb-2022</t>
  </si>
  <si>
    <t>26-Jan-2022</t>
  </si>
  <si>
    <t>25-Feb-2022</t>
  </si>
  <si>
    <t>0862/IA/02/07/PC/22</t>
  </si>
  <si>
    <t>22/04/SBIA/COMP/PC/0018</t>
  </si>
  <si>
    <t>CAROLINE ACHIENG OGOMBE</t>
  </si>
  <si>
    <t>1807/IA/01/070/PC/24</t>
  </si>
  <si>
    <t>2305/IA/01/070/PC/24</t>
  </si>
  <si>
    <t>21/LH/CEG/COMP/PC/0002</t>
  </si>
  <si>
    <t>MARY NJERI RAGUL</t>
  </si>
  <si>
    <t>1343/IA/01/070/PC/24</t>
  </si>
  <si>
    <t>24/06/DANF/070/PC/33116</t>
  </si>
  <si>
    <t>DAVID YAMINA SIKOLIA</t>
  </si>
  <si>
    <t>0098/IA/02/06/MC/24</t>
  </si>
  <si>
    <t>24/02/IANB/06/MC/30920</t>
  </si>
  <si>
    <t>PAN PHARMACEUTICALS LTD</t>
  </si>
  <si>
    <t>0026/IA/02/070/PC/24</t>
  </si>
  <si>
    <t>0044/IA/02/070/PC/25</t>
  </si>
  <si>
    <t>17/CP/SIA/COMP/PC/0033</t>
  </si>
  <si>
    <t>MARTIN NYAKEGO MASARA</t>
  </si>
  <si>
    <t>2323/IA/01/070/PC/24</t>
  </si>
  <si>
    <t>23/01/URBA/070/PC/11950</t>
  </si>
  <si>
    <t>NICHOLAS NGUGI MWANGI</t>
  </si>
  <si>
    <t>2045/IA/01/080/CV/24</t>
  </si>
  <si>
    <t>22/01/WEWA/COMP/CV/0046</t>
  </si>
  <si>
    <t>LUCY WANJIKU KINIARU</t>
  </si>
  <si>
    <t>0075/IA/02/03/DP/24</t>
  </si>
  <si>
    <t>16/KS/KSM/03/DP/0085</t>
  </si>
  <si>
    <t>DHIRESHKUMAR RANCHHADDAS RAICHA</t>
  </si>
  <si>
    <t>1198/IA/02/070/PC/24</t>
  </si>
  <si>
    <t>0060/IA/02/070/PC/25</t>
  </si>
  <si>
    <t>24/02/SIA/070/PC/19174</t>
  </si>
  <si>
    <t>BETH KAINYU MICHENI</t>
  </si>
  <si>
    <t>24-Jan-2026</t>
  </si>
  <si>
    <t>2537/IA/02/070/PC/24</t>
  </si>
  <si>
    <t>24/02/IANB/070/PC/32276</t>
  </si>
  <si>
    <t>ODEX CHEMICALS LIMITED</t>
  </si>
  <si>
    <t>0142/IA/02/070/PC/25</t>
  </si>
  <si>
    <t>20/CP/SIA/COMP/PC/0017</t>
  </si>
  <si>
    <t>MILDRED AWITI OBADE</t>
  </si>
  <si>
    <t>25-Feb-2026</t>
  </si>
  <si>
    <t>0036/IA/HO/11/EL/19</t>
  </si>
  <si>
    <t>26-Apr-2017</t>
  </si>
  <si>
    <t>1273/IA/02/08/CV/21</t>
  </si>
  <si>
    <t>03-May-2022</t>
  </si>
  <si>
    <t>0726/IA/CP/07/PC/19</t>
  </si>
  <si>
    <t>19/MS/MBS/COMP/PC/0010</t>
  </si>
  <si>
    <t>SAI CHATTRA KENYA LTD</t>
  </si>
  <si>
    <t>23-Jan-2020</t>
  </si>
  <si>
    <t>04-Apr-2019</t>
  </si>
  <si>
    <t>03-Apr-2020</t>
  </si>
  <si>
    <t>2508/IA/02/070/PC/24</t>
  </si>
  <si>
    <t>0029/IA/HO/11/EL/19</t>
  </si>
  <si>
    <t>24-Apr-2017</t>
  </si>
  <si>
    <t>0013/IA/02/10/AR/25</t>
  </si>
  <si>
    <t>21/CP/IANB/10/AR/0307</t>
  </si>
  <si>
    <t>ROBERT MAREKIA GETHENJI</t>
  </si>
  <si>
    <t>17-Aug-2025</t>
  </si>
  <si>
    <t>0082/IA/02/03/DP/24</t>
  </si>
  <si>
    <t>23/02/NM/03/DP/04789</t>
  </si>
  <si>
    <t>DR. ROHIT A. DEVANI/ NILA R. DEVANI</t>
  </si>
  <si>
    <t>1543/IA/01/070/PC/23</t>
  </si>
  <si>
    <t>23/06/STAS/070/PC/5264</t>
  </si>
  <si>
    <t>0030/IA/02/02/CAR/23</t>
  </si>
  <si>
    <t>23/02/RIA/02/CAR/0209</t>
  </si>
  <si>
    <t>068/IA/CP/11/WIB/17</t>
  </si>
  <si>
    <t>15/CP/RIA/11/WIB/0181</t>
  </si>
  <si>
    <t>08-Jun-2017</t>
  </si>
  <si>
    <t>20-Jun-2017</t>
  </si>
  <si>
    <t>01-Apr-2017</t>
  </si>
  <si>
    <t>31-Mar-2018</t>
  </si>
  <si>
    <t>0128/IA/02/070/PC/25</t>
  </si>
  <si>
    <t>12/CIBM/CP/COMP/PC/0107</t>
  </si>
  <si>
    <t>0258/IA/02/070/PC/25</t>
  </si>
  <si>
    <t>24/02/IANB/070/PC/18708</t>
  </si>
  <si>
    <t>ELIZABETH MUGURE MBUGUA</t>
  </si>
  <si>
    <t>0329/IA/02/080/CV/25</t>
  </si>
  <si>
    <t>2468/IA/02/070/PC/24</t>
  </si>
  <si>
    <t>24/02/UIBL/070/PC/37982</t>
  </si>
  <si>
    <t>HITENDRA P. SOLANKI</t>
  </si>
  <si>
    <t>2598/IA/02/070/PC/24</t>
  </si>
  <si>
    <t>24/02/RIA/070/PC/39630</t>
  </si>
  <si>
    <t>SILVESTER OMURWA BASWETI</t>
  </si>
  <si>
    <t>11-Dec-2025</t>
  </si>
  <si>
    <t>2563/IA/01/070/PC/24</t>
  </si>
  <si>
    <t>24/09/IIA/070/PC/36308</t>
  </si>
  <si>
    <t>GOFAN SAFARIS LIMITED</t>
  </si>
  <si>
    <t>2945/IA/02/080/CV/24</t>
  </si>
  <si>
    <t>0008/IA/02/02/EEP/25</t>
  </si>
  <si>
    <t>25/04/B-PA01/02/EEP/00029</t>
  </si>
  <si>
    <t>JANAK WHOLESALERS LIMITED</t>
  </si>
  <si>
    <t>PALSHA INSURANCE BROKERS</t>
  </si>
  <si>
    <t>2817/IA/02/080/CV/24</t>
  </si>
  <si>
    <t>0057/IA/02/02/MB/24</t>
  </si>
  <si>
    <t>001/IA/HO/12/PB/18</t>
  </si>
  <si>
    <t>15/HO/ALLI/12/PB/0145</t>
  </si>
  <si>
    <t>ALLIED ASSURANCE BROKERS LIMITED</t>
  </si>
  <si>
    <t>02-Oct-2016</t>
  </si>
  <si>
    <t>31-May-2018</t>
  </si>
  <si>
    <t>02-Mar-2015</t>
  </si>
  <si>
    <t>03-Oct-2016</t>
  </si>
  <si>
    <t>0465/IA/01/070/PC/25</t>
  </si>
  <si>
    <t>25/10/UTUG/070/PC/47906</t>
  </si>
  <si>
    <t>CELINE KATHURE</t>
  </si>
  <si>
    <t>0025/IA/CP/08/CV/21</t>
  </si>
  <si>
    <t>22-Jan-2021</t>
  </si>
  <si>
    <t>0496/IA/02/070/PC/25</t>
  </si>
  <si>
    <t>22/02/SIA/COMP/PC/0032</t>
  </si>
  <si>
    <t>BONIFACE KYALO KIVAI</t>
  </si>
  <si>
    <t>01-May-2026</t>
  </si>
  <si>
    <t>0069/IA/02/070/PC/25</t>
  </si>
  <si>
    <t>25/02/CIB/070/PC/40403</t>
  </si>
  <si>
    <t>POWER ENGINEERING INTERNATIONAL LIMITED</t>
  </si>
  <si>
    <t>2728/IA/02/070/PC/24</t>
  </si>
  <si>
    <t>23/02/JIA/070/PC/6827</t>
  </si>
  <si>
    <t>ANUP DEVANI</t>
  </si>
  <si>
    <t>0512/IA/02/070/PC/25</t>
  </si>
  <si>
    <t>24/05/AL/070/PC/52472</t>
  </si>
  <si>
    <t>ABDULAZIZ AHMED ALI</t>
  </si>
  <si>
    <t>2861/IA/01/070/PC/23</t>
  </si>
  <si>
    <t>23/06/89585/070/PC/6505</t>
  </si>
  <si>
    <t>JANE WAITHERA KARANJA</t>
  </si>
  <si>
    <t>QUBIC AGENCY</t>
  </si>
  <si>
    <t>029/IA/CP/11/WIB/16</t>
  </si>
  <si>
    <t>05-May-2016</t>
  </si>
  <si>
    <t>26-May-2016</t>
  </si>
  <si>
    <t>0013/IA/02/02/MB/24</t>
  </si>
  <si>
    <t>2560/IA/02/070/PC/22</t>
  </si>
  <si>
    <t>22/05/AL/COMP/PC/0250</t>
  </si>
  <si>
    <t>0635/IA/02/070/PC/24</t>
  </si>
  <si>
    <t>24/04/OIB/070/PC/24034</t>
  </si>
  <si>
    <t>MANSUKHLAL GORDHAN KATHROTIYA</t>
  </si>
  <si>
    <t>0358/IA/02/11/WIB/22</t>
  </si>
  <si>
    <t>20-Oct-2022</t>
  </si>
  <si>
    <t>0007/IA/02/04/IAR/24</t>
  </si>
  <si>
    <t>22/02/CIB/04/IAR/0021</t>
  </si>
  <si>
    <t>0059/IA/02/10/AR/24</t>
  </si>
  <si>
    <t>0062/IA/01/03/DP/24</t>
  </si>
  <si>
    <t>24/07/A-SC01/03/DP/03922</t>
  </si>
  <si>
    <t>MONICAH NJAMBI WANJIRU</t>
  </si>
  <si>
    <t>1040/IA/02/080/CV/24</t>
  </si>
  <si>
    <t>23/03/SPAR/080/CV/3299</t>
  </si>
  <si>
    <t>0069/IA/02/04/F/24</t>
  </si>
  <si>
    <t>21/CP/IANB/04/F/0111</t>
  </si>
  <si>
    <t>0325/IA/02/070/PC/24</t>
  </si>
  <si>
    <t>24/03/SIMI/070/PC/2023</t>
  </si>
  <si>
    <t>JAIDEEP S. SHAH</t>
  </si>
  <si>
    <t>1118/IA/01/07/PC/22</t>
  </si>
  <si>
    <t>22/06/HOLI/COMP/PC/0005</t>
  </si>
  <si>
    <t>1737/IA/01/070/PC/23</t>
  </si>
  <si>
    <t>23/06/IWAY/070/PC/6177</t>
  </si>
  <si>
    <t>CHEBET SHEILAH KETER</t>
  </si>
  <si>
    <t>1009/IA/CP/08/CV/20</t>
  </si>
  <si>
    <t>19/CP/IMG/COMP/CV/0068</t>
  </si>
  <si>
    <t>09-Aug-2021</t>
  </si>
  <si>
    <t>0910/IA/02/070/PC/24</t>
  </si>
  <si>
    <t>20/CP/CIB/COMP/PC/0070</t>
  </si>
  <si>
    <t>VIA BRERA LTD</t>
  </si>
  <si>
    <t>0322/IA/02/080/CV/24</t>
  </si>
  <si>
    <t>24/03/JIT/080/CV/06429</t>
  </si>
  <si>
    <t>NEELKAMAL TRADING COMPANY LIMITED</t>
  </si>
  <si>
    <t>0125/IA/02/10/FG/23</t>
  </si>
  <si>
    <t>23/02/1&amp;M/10/FG/00022</t>
  </si>
  <si>
    <t>0039/IA/01/02/CAR/22</t>
  </si>
  <si>
    <t>21/HO/DAWI/02/CAR/0083</t>
  </si>
  <si>
    <t>QUAVATEL LIMITED</t>
  </si>
  <si>
    <t>1414/IA/02/080/CV/24</t>
  </si>
  <si>
    <t>23/02/PMIA/080/CV/2877</t>
  </si>
  <si>
    <t>GRAINDEN MILLERS LIMITED</t>
  </si>
  <si>
    <t>1187/IA/02/080/CV/24</t>
  </si>
  <si>
    <t>23/02/IMG/080/CV/2774</t>
  </si>
  <si>
    <t>3300/IA/02/070/PC/23</t>
  </si>
  <si>
    <t>20/CP/IANB/COMP/PC/0231</t>
  </si>
  <si>
    <t>RUTH NJOKI KIBUNYI</t>
  </si>
  <si>
    <t>0995/IA/02/070/PC/24</t>
  </si>
  <si>
    <t>0869/IA/02/080/CV/24</t>
  </si>
  <si>
    <t>2822/IA/02/070/PC/22</t>
  </si>
  <si>
    <t>22/02/IMG/COMP/PC/0126</t>
  </si>
  <si>
    <t>ALICE NYAMBURA MUTURI</t>
  </si>
  <si>
    <t>0005/IA/NK/07/PC/19</t>
  </si>
  <si>
    <t>18/NK/KEZB/TP/PC/0183</t>
  </si>
  <si>
    <t>ELIJAH MWERI MWIHAKI</t>
  </si>
  <si>
    <t>BENSON IKUA CHEGE T/A KEZBEN COMMERCIAL AND INSURANCE AGENCIES</t>
  </si>
  <si>
    <t>26-Jan-2019</t>
  </si>
  <si>
    <t>11-Feb-2019</t>
  </si>
  <si>
    <t>15-Oct-2018</t>
  </si>
  <si>
    <t>14-Oct-2019</t>
  </si>
  <si>
    <t>0354/IA/01/11/WIB/23</t>
  </si>
  <si>
    <t>23/06/SUMA/11/WIB/01893</t>
  </si>
  <si>
    <t>TOP CHOICE SURVEILLANCE LIMITED</t>
  </si>
  <si>
    <t>2895/IA/01/070/PC/22</t>
  </si>
  <si>
    <t>22/01/PMI/COMP/PC/0002</t>
  </si>
  <si>
    <t>KENYA NATIONAL COMMISSION FOR UNESCO</t>
  </si>
  <si>
    <t>PEACE OF MIND INSURANCE BROKERS</t>
  </si>
  <si>
    <t>1161/IA/02/070/PC/24</t>
  </si>
  <si>
    <t>24/02/ICKIB/070/PC/25318</t>
  </si>
  <si>
    <t>JOHN CHEGE MWANGI</t>
  </si>
  <si>
    <t>0905/IA/02/080/TP/24</t>
  </si>
  <si>
    <t>0122/IA/02/10/AR/23</t>
  </si>
  <si>
    <t>22/03/ELD/10/AR/0330</t>
  </si>
  <si>
    <t>NIA COSMETICS LIMITED</t>
  </si>
  <si>
    <t>1757/IA/02/070/PC/24</t>
  </si>
  <si>
    <t>24/05/AL/070/PC/20236</t>
  </si>
  <si>
    <t>MUSANGA LAURA REBECCA/ INTERDUNIA</t>
  </si>
  <si>
    <t>058/IA/HO/11/EL/16</t>
  </si>
  <si>
    <t>91001680</t>
  </si>
  <si>
    <t>22-Dec-2012</t>
  </si>
  <si>
    <t>16-Aug-2016</t>
  </si>
  <si>
    <t>21-Aug-2011</t>
  </si>
  <si>
    <t>23-Dec-2012</t>
  </si>
  <si>
    <t>3392/IA/02/070/PC/22</t>
  </si>
  <si>
    <t>0819/IA/02/07/PC/22</t>
  </si>
  <si>
    <t>22/05/NIA/COMP/PC/0061</t>
  </si>
  <si>
    <t>SELIDA WAMAITHA/HASHI TRADING</t>
  </si>
  <si>
    <t>27-Jul-2022</t>
  </si>
  <si>
    <t>1437/IA/02/07/PC/21</t>
  </si>
  <si>
    <t>21/CP/CIB/COMP/PC/0418</t>
  </si>
  <si>
    <t>LYDIA WANJIRU KAMANDE</t>
  </si>
  <si>
    <t>2980/IA/02/070/PC/22</t>
  </si>
  <si>
    <t>22/05/NIA/COMP/PC/0131</t>
  </si>
  <si>
    <t>ISAAC NJUGUNA MWANGI</t>
  </si>
  <si>
    <t>13-Sep-2022</t>
  </si>
  <si>
    <t>0194/IA/HO/07/PC/21</t>
  </si>
  <si>
    <t>20/HO/IAHO/COMP/PC/0062</t>
  </si>
  <si>
    <t>NAOMI WANGARI GOKO</t>
  </si>
  <si>
    <t>13-Dec-2020</t>
  </si>
  <si>
    <t>19-Jul-2021</t>
  </si>
  <si>
    <t>14-Nov-2020</t>
  </si>
  <si>
    <t>14-Dec-2020</t>
  </si>
  <si>
    <t>2919/IA/02/070/PC/22</t>
  </si>
  <si>
    <t>22/02/ADT/COMP/PC/1453</t>
  </si>
  <si>
    <t>KUNAL NAGPAL</t>
  </si>
  <si>
    <t>07-May-2023</t>
  </si>
  <si>
    <t>3070/IA/02/070/PC/22</t>
  </si>
  <si>
    <t>22/05/NIA/COMP/PC/0101</t>
  </si>
  <si>
    <t>HANNAH WANGUI MUIRURI</t>
  </si>
  <si>
    <t>1415/IA/02/07/PC/22</t>
  </si>
  <si>
    <t>21/CP/KGM/COMP/PC/0016</t>
  </si>
  <si>
    <t>KEFA GRAVIN MAISIBA</t>
  </si>
  <si>
    <t>11-Dec-2021</t>
  </si>
  <si>
    <t>19-Oct-2022</t>
  </si>
  <si>
    <t>12-Dec-2021</t>
  </si>
  <si>
    <t>1138/IA/02/070/PC/24</t>
  </si>
  <si>
    <t>23/05/AL/070/PC/9555</t>
  </si>
  <si>
    <t>DAVID MWANGI MACHARIA/AL HUSNAIN</t>
  </si>
  <si>
    <t>1127/IA/02/080/CV/23</t>
  </si>
  <si>
    <t>16/IANB/CP/COMP/CV/0005</t>
  </si>
  <si>
    <t>POSITIVE POINT LIMITED</t>
  </si>
  <si>
    <t>2918/IA/02/070/PC/22</t>
  </si>
  <si>
    <t>22/02/RIA/COMP/PC/0105</t>
  </si>
  <si>
    <t>DECAFRIC PERISHABLE LTD.</t>
  </si>
  <si>
    <t>25-Jul-2022</t>
  </si>
  <si>
    <t>2330/IA/02/070/PC/22</t>
  </si>
  <si>
    <t>19/CP/IANB/COMP/PC/0365</t>
  </si>
  <si>
    <t>HUSKY OUTDOOR EQUIPMENT</t>
  </si>
  <si>
    <t>1850/IA/02/080/CV/23</t>
  </si>
  <si>
    <t>PETROLEUM AND INDUSTRIAL EQUPMENT LIMITED</t>
  </si>
  <si>
    <t>2092/IA/02/080/CV/23</t>
  </si>
  <si>
    <t>21/CP/KEIB/COMP/CV/0042</t>
  </si>
  <si>
    <t>0764/IA/02/070/PC/23</t>
  </si>
  <si>
    <t>23/02/MHT/070/PC/00591</t>
  </si>
  <si>
    <t>IVY &amp; K-UNITY SAVINGS</t>
  </si>
  <si>
    <t>2720/IA/02/080/CV/22</t>
  </si>
  <si>
    <t>21/CP/NIA/COMP/CV/0021</t>
  </si>
  <si>
    <t>WOODWAY ENTERPRISES LIMITED</t>
  </si>
  <si>
    <t>0790/IA/CP/07/PC/20</t>
  </si>
  <si>
    <t>18/CP/IANB/COMP/PC/0350</t>
  </si>
  <si>
    <t>NASIB PAINTS &amp; HARDWARE LTD</t>
  </si>
  <si>
    <t>25-Mar-2021</t>
  </si>
  <si>
    <t>26-Mar-2021</t>
  </si>
  <si>
    <t>31-Aug-2020</t>
  </si>
  <si>
    <t>116/IA/HO/11/WC/16</t>
  </si>
  <si>
    <t>16/HO/KNSN/11/WC/0013</t>
  </si>
  <si>
    <t>CENTURION ENGINEERS AND BUILDERS LIMITED</t>
  </si>
  <si>
    <t>09-Dec-2016</t>
  </si>
  <si>
    <t>28-Dec-2016</t>
  </si>
  <si>
    <t>01-Apr-2016</t>
  </si>
  <si>
    <t>31-Mar-2019</t>
  </si>
  <si>
    <t>1094/IA/02/070/PC/24</t>
  </si>
  <si>
    <t>24/02/IANB/070/PC/22316</t>
  </si>
  <si>
    <t>POPOOLA BUKOLA SAMSON</t>
  </si>
  <si>
    <t>1619/IA/01/070/PC/24</t>
  </si>
  <si>
    <t>23/06/SIA/070/PC/16274</t>
  </si>
  <si>
    <t>MARGARET NJERI MWAURA</t>
  </si>
  <si>
    <t>1864/IA/01/080/PSV/24</t>
  </si>
  <si>
    <t>24/01/CCB/080/PSV/06941</t>
  </si>
  <si>
    <t>ELIJAH OMONDI OYUGI</t>
  </si>
  <si>
    <t>23-Jan-2024</t>
  </si>
  <si>
    <t>1229/IA/01/070/PC/24</t>
  </si>
  <si>
    <t>1694/IA/01/080/PSV/24</t>
  </si>
  <si>
    <t>24/01/CCB/080/PSV/11878</t>
  </si>
  <si>
    <t>DANIEL WANGAI NJOROGE</t>
  </si>
  <si>
    <t>3241/IA/02/070/PC/23</t>
  </si>
  <si>
    <t>COMP10IANB0362PC</t>
  </si>
  <si>
    <t>PERMJEET K. GILL</t>
  </si>
  <si>
    <t>1274/IA/02/080/CV/24</t>
  </si>
  <si>
    <t>23/02/RIA/080/CV/03780</t>
  </si>
  <si>
    <t>1992/IA/02/070/PC/24</t>
  </si>
  <si>
    <t>22/02/RIA/COMP/PC/0137</t>
  </si>
  <si>
    <t>NICHOLAS ASHITIVA LISECHE</t>
  </si>
  <si>
    <t>02-Oct-2025</t>
  </si>
  <si>
    <t>1590/IA/02/070/PC/24</t>
  </si>
  <si>
    <t>0088/IA/01/10/AR/24</t>
  </si>
  <si>
    <t>22/01/DAWI/10/AR/0022</t>
  </si>
  <si>
    <t>1419/IA/02/070/PC/24</t>
  </si>
  <si>
    <t>1173/IA/02/070/PC/24</t>
  </si>
  <si>
    <t>23/02/IAAL/070/PC/5043</t>
  </si>
  <si>
    <t>CITYBLUE HOTELS KENYA LIMITED</t>
  </si>
  <si>
    <t>1315/IA/02/070/PC/24</t>
  </si>
  <si>
    <t>18/MS/JIA/COMP/PC/0003A</t>
  </si>
  <si>
    <t>CELESTINE AWINI RARIEYA</t>
  </si>
  <si>
    <t>1787/IA/02/070/PC/24</t>
  </si>
  <si>
    <t>23/05/SIB/070/PC/17295</t>
  </si>
  <si>
    <t>PETER GICHUHI NG'ANG'A</t>
  </si>
  <si>
    <t>122/IA/CP/11/WIB/17</t>
  </si>
  <si>
    <t>09/IA/11/WB/0009</t>
  </si>
  <si>
    <t>20-Jan-2017</t>
  </si>
  <si>
    <t>13-Sep-2017</t>
  </si>
  <si>
    <t>0016/IA/02/05/CLL/24</t>
  </si>
  <si>
    <t>0063/IA/02/04/IAR/23</t>
  </si>
  <si>
    <t>3383/IA/02/070/PC/23</t>
  </si>
  <si>
    <t>22/02/IANB/COMP/PC/0359</t>
  </si>
  <si>
    <t>SIMON NJUGUNA KURIA</t>
  </si>
  <si>
    <t>0461/IA/01/070/PC/23</t>
  </si>
  <si>
    <t>22/06/AAI/COMP/PC/0009</t>
  </si>
  <si>
    <t>BRIAN KINYUA KIREMU</t>
  </si>
  <si>
    <t>04-Mar-2023</t>
  </si>
  <si>
    <t>1091/IA/01/070/PC/23</t>
  </si>
  <si>
    <t>23/06/TOVY/070/PC/00187</t>
  </si>
  <si>
    <t>WAMBUI MATHU</t>
  </si>
  <si>
    <t>30-Aug-2023</t>
  </si>
  <si>
    <t>0814/IA/02/070/PC/24</t>
  </si>
  <si>
    <t>21/CP/NMIA/COMP/PC/0090</t>
  </si>
  <si>
    <t>CONSLATA WANJIRU MUMBI</t>
  </si>
  <si>
    <t>3219/IA/02/080/PSV/23</t>
  </si>
  <si>
    <t>23/05/AL/080/PSV/05384</t>
  </si>
  <si>
    <t>REUBEN NJOROGE MUTHONI</t>
  </si>
  <si>
    <t>0215/IA/02/11/WIB/23</t>
  </si>
  <si>
    <t>2894/IA/01/070/PC/23</t>
  </si>
  <si>
    <t>23/01/EBC/070/PC/9828</t>
  </si>
  <si>
    <t>MARK ONYANGO OGUDA</t>
  </si>
  <si>
    <t>1437/IA/02/070/PC/24</t>
  </si>
  <si>
    <t>24/02/CIB/070/PC/36714</t>
  </si>
  <si>
    <t>SHREE SATYA SANKALP DEVELOPERS LTD</t>
  </si>
  <si>
    <t>3229/IA/01/070/PC/23</t>
  </si>
  <si>
    <t>0090/IA/02/06/MC/24</t>
  </si>
  <si>
    <t>24/02/CIB/06/MC/30791</t>
  </si>
  <si>
    <t>0038/IA/02/06/MC/24</t>
  </si>
  <si>
    <t>24/02/CIB/06/MC/22370</t>
  </si>
  <si>
    <t>1920/IA/02/070/PC/24</t>
  </si>
  <si>
    <t>24/02/ACR/070/PC/23939</t>
  </si>
  <si>
    <t>2308/IA/01/070/PC/24</t>
  </si>
  <si>
    <t>24/10/JWS/070/PC/38591</t>
  </si>
  <si>
    <t>MAURICE JUMA SIJENYI</t>
  </si>
  <si>
    <t>0633/IA/02/070/PC/24</t>
  </si>
  <si>
    <t>24/02/IMA/070/PC/20117</t>
  </si>
  <si>
    <t>JAMES MWANGI GACHUHI</t>
  </si>
  <si>
    <t>0271/IA/02/11/WIBP/23</t>
  </si>
  <si>
    <t>23/02/ICKIB/11/WIBP/01264</t>
  </si>
  <si>
    <t>NAIROBI WEST HOSPITAL LTD</t>
  </si>
  <si>
    <t>0002/IA/02/12/PB/24</t>
  </si>
  <si>
    <t>24/02/CIB/12/PB/10500</t>
  </si>
  <si>
    <t>1531/IA/01/070/PC/24</t>
  </si>
  <si>
    <t>24/06/CEG/070/PC/33853</t>
  </si>
  <si>
    <t>ONESMUS WAMUGUNDA MWANGI</t>
  </si>
  <si>
    <t>1364/IA/01/070/PC/24</t>
  </si>
  <si>
    <t>22/06/LCIA/COMP/PC/0015</t>
  </si>
  <si>
    <t>KENNETH JURA OBUDHO</t>
  </si>
  <si>
    <t>0391/IA/02/070/PC/24</t>
  </si>
  <si>
    <t>24/05/CIA/070/PC/20449</t>
  </si>
  <si>
    <t>STEPHANO KIPKOECH/WAZIR AUTO</t>
  </si>
  <si>
    <t>2291/IA/02/070/TP/24</t>
  </si>
  <si>
    <t>24/02/CIB/070/TP/22493</t>
  </si>
  <si>
    <t>LAURA NAGULE MALIO</t>
  </si>
  <si>
    <t>0011/IA/02/09/PA/24</t>
  </si>
  <si>
    <t>20/CP/IANB/09/PA/0007</t>
  </si>
  <si>
    <t>JAGRAJ SINGH GILL</t>
  </si>
  <si>
    <t>2695/IA/02/080/CV/23</t>
  </si>
  <si>
    <t>COMP11RIA0035CV</t>
  </si>
  <si>
    <t>1456/IA/02/070/PC/24</t>
  </si>
  <si>
    <t>1585/IA/02/070/PC/24</t>
  </si>
  <si>
    <t>23/05/QPI/070/PC/9112</t>
  </si>
  <si>
    <t>NELLY MEDZA MBWIA</t>
  </si>
  <si>
    <t>1523/IA/02/070/PC/24</t>
  </si>
  <si>
    <t>23/02/CIB/070/PC/00693</t>
  </si>
  <si>
    <t>ANAND SURESH ADATIA</t>
  </si>
  <si>
    <t>2090/IA/02/070/PC/23</t>
  </si>
  <si>
    <t>23/02/NM/070/PC/9586</t>
  </si>
  <si>
    <t>DEVEREL IRAGY MERCEL /FARHAN MOTORS LIMITED</t>
  </si>
  <si>
    <t>3387/IA/02/080/CV/23</t>
  </si>
  <si>
    <t>2422/IA/02/070/PC/24</t>
  </si>
  <si>
    <t>16/IANB/CP/COMP/PC/0070</t>
  </si>
  <si>
    <t>HARDI KENYA LTD</t>
  </si>
  <si>
    <t>0666/IA/02/070/PC/24</t>
  </si>
  <si>
    <t>24/05/AL/070/PC/28968</t>
  </si>
  <si>
    <t>SCHOLASTICA MUSENGYA MUTIE/AL FADHIL MOTORS</t>
  </si>
  <si>
    <t>1735/IA/02/080/CV/24</t>
  </si>
  <si>
    <t>2413/IA/02/070/PC/23</t>
  </si>
  <si>
    <t>18/CP/RIA/COMP/PC/0019</t>
  </si>
  <si>
    <t>KAJAL HARISHBHAI PATEL</t>
  </si>
  <si>
    <t>0514/IA/02/070/PC/24</t>
  </si>
  <si>
    <t>23/02/CIB/070/PC/00741</t>
  </si>
  <si>
    <t>TAARIFA ENGINEERING SERVICES LTD</t>
  </si>
  <si>
    <t>0079/IA/02/070/PC/24</t>
  </si>
  <si>
    <t>1908/IA/02/07/PC/22</t>
  </si>
  <si>
    <t>2210/IA/02/070/PC/24</t>
  </si>
  <si>
    <t>22/04/FCIA/COMP/PC/0002</t>
  </si>
  <si>
    <t>ALICE MAUREEN MWANDA</t>
  </si>
  <si>
    <t>1930/IA/02/070/PC/23</t>
  </si>
  <si>
    <t>21/MS/SIA/COMP/PC/0002</t>
  </si>
  <si>
    <t>PHILLIP BONASERA ADEDE</t>
  </si>
  <si>
    <t>SEA BRIGHT INSURANCE AGENCY</t>
  </si>
  <si>
    <t>2394/IA/02/070/PC/23</t>
  </si>
  <si>
    <t>22/02/KIA/COMP/PC/0021</t>
  </si>
  <si>
    <t>MEDWARE SOLUTIONS LIMITED</t>
  </si>
  <si>
    <t>0001/IA/02/03/DP/25</t>
  </si>
  <si>
    <t>23/02/IANB/03/DP/02342</t>
  </si>
  <si>
    <t>VINODKUMAR SOMABHAI PATEL</t>
  </si>
  <si>
    <t>2849/IA/02/070/TP/23</t>
  </si>
  <si>
    <t>22/02/RIA/TP/PC/0112</t>
  </si>
  <si>
    <t>EVANS MISE LUMULWA</t>
  </si>
  <si>
    <t>2105/IA/01/070/PC/24</t>
  </si>
  <si>
    <t>22/ME/DORO/COMP/PC/0001</t>
  </si>
  <si>
    <t>PAULINE NKOROI MUNGANIA</t>
  </si>
  <si>
    <t>3156/IA/02/070/PC/23</t>
  </si>
  <si>
    <t>COMP11IANB0253PC</t>
  </si>
  <si>
    <t>DINESH SAMANI</t>
  </si>
  <si>
    <t>0024/IA/HO/11/EL/19</t>
  </si>
  <si>
    <t>15-Dec-2017</t>
  </si>
  <si>
    <t>1568/IA/02/070/PC/24</t>
  </si>
  <si>
    <t>24/05/AL/070/PC/37471</t>
  </si>
  <si>
    <t>LUCY WANGARI KAHORA</t>
  </si>
  <si>
    <t>2207/IA/01/070/PC/24</t>
  </si>
  <si>
    <t>24/06/LCIA/070/PC/34864</t>
  </si>
  <si>
    <t>MARY WANJIRU MUTAARU</t>
  </si>
  <si>
    <t>0871/IA/02/080/CV/24</t>
  </si>
  <si>
    <t>0052/IA/02/070/PC/25</t>
  </si>
  <si>
    <t>24/02/JIA/070/PC/40481</t>
  </si>
  <si>
    <t>JOHNSON NGUNYI MAINA</t>
  </si>
  <si>
    <t>21-Dec-2025</t>
  </si>
  <si>
    <t>2038/IA/02/080/CV/24</t>
  </si>
  <si>
    <t>24/02/IMA/080/CV/07905</t>
  </si>
  <si>
    <t>SIX SQUARE LIMITED</t>
  </si>
  <si>
    <t>2063/IA/02/070/PC/24</t>
  </si>
  <si>
    <t>23/02/NM/070/PC/3081</t>
  </si>
  <si>
    <t>EMMA WANGARI MWANGI</t>
  </si>
  <si>
    <t>2215/IA/02/070/PC/24</t>
  </si>
  <si>
    <t>24/05/AL/070/PC/22718</t>
  </si>
  <si>
    <t>CHERUIYOT ERIC/ AL-SIDDIQUE MOTORS LTD</t>
  </si>
  <si>
    <t>0079/IA/02/070/PC/25</t>
  </si>
  <si>
    <t>19/CP/IANB/COMP/PC/0037</t>
  </si>
  <si>
    <t>STEPHEN GATHECA MBUGUA &amp; MRS. GLADYS NJOKI GATHECA</t>
  </si>
  <si>
    <t>06-Feb-2026</t>
  </si>
  <si>
    <t>1891/IA/02/070/PC/24</t>
  </si>
  <si>
    <t>22/02/CIB/COMP/PC/0605</t>
  </si>
  <si>
    <t>KENNEDY MUNYI MUREITHI</t>
  </si>
  <si>
    <t>28-Oct-2025</t>
  </si>
  <si>
    <t>027/IA/CP/11/WIB/17</t>
  </si>
  <si>
    <t>12/CP/CIB/11/WIB/0044</t>
  </si>
  <si>
    <t>30-Dec-2012</t>
  </si>
  <si>
    <t>07-Apr-2017</t>
  </si>
  <si>
    <t>01-Jan-2012</t>
  </si>
  <si>
    <t>31-Dec-2012</t>
  </si>
  <si>
    <t>023/IA/HO/11/EL/18</t>
  </si>
  <si>
    <t>20-May-2017</t>
  </si>
  <si>
    <t>3274/IA/02/070/PC/22</t>
  </si>
  <si>
    <t>22/02/JIA/COMP/PC/0058</t>
  </si>
  <si>
    <t>MEDITEST DIAGNOSTIC SERVICES LTD</t>
  </si>
  <si>
    <t>0151/IA/HO/07/PC/21</t>
  </si>
  <si>
    <t>21/NK/MA/COMP/PC/0003</t>
  </si>
  <si>
    <t>BONFACE NDUNG'U GITUGA</t>
  </si>
  <si>
    <t>17-Feb-2021</t>
  </si>
  <si>
    <t>09-Jun-2021</t>
  </si>
  <si>
    <t>18-Jan-2021</t>
  </si>
  <si>
    <t>18-Feb-2021</t>
  </si>
  <si>
    <t>2886/IA/01/070/PC/23</t>
  </si>
  <si>
    <t>01/COMP/01/0700/21452/2023</t>
  </si>
  <si>
    <t>SUSAN ANYANGO MUGA</t>
  </si>
  <si>
    <t>2770/IA/01/070/PC/22</t>
  </si>
  <si>
    <t>22/06/EDMA/COMP/PC/0006</t>
  </si>
  <si>
    <t>SELINE ACHIENG MAKAMBO</t>
  </si>
  <si>
    <t>EDMA COMMERCIAL AND INSURANCE AGENCY</t>
  </si>
  <si>
    <t>09-Apr-2023</t>
  </si>
  <si>
    <t>2171/IA/02/070/PC/23</t>
  </si>
  <si>
    <t>2848/IA/02/070/PC/23</t>
  </si>
  <si>
    <t>19/KS/KSM/COMP/PC/0016</t>
  </si>
  <si>
    <t>DILESH BHAYANI</t>
  </si>
  <si>
    <t>29-May-2023</t>
  </si>
  <si>
    <t>2614/IA/02/070/PC/23</t>
  </si>
  <si>
    <t>23/02/JIA/070/PC/12875</t>
  </si>
  <si>
    <t>STEPHEN NGUMBAU HARAKA</t>
  </si>
  <si>
    <t>0340/IA/02/070/PC/23</t>
  </si>
  <si>
    <t>19/CP/ARW/COMP/PC/0010</t>
  </si>
  <si>
    <t>DAMINI LAXMIDAS GOHIL</t>
  </si>
  <si>
    <t>0233/IA/02/070/PC/25</t>
  </si>
  <si>
    <t>19-Mar-2026</t>
  </si>
  <si>
    <t>2257/IA/02/070/PC/24</t>
  </si>
  <si>
    <t>22/02/KIA/COMP/PC/0026</t>
  </si>
  <si>
    <t>MILAN KUMAR NATHALAL SHAH</t>
  </si>
  <si>
    <t>1641/IA/02/070/PC/24</t>
  </si>
  <si>
    <t>21/CP/DGB/COMP/PC/0004</t>
  </si>
  <si>
    <t>0023/IA/02/02/EEP/24</t>
  </si>
  <si>
    <t>21/CP/CIB/02/EEP/0060</t>
  </si>
  <si>
    <t>1050/IA/01/070/PC/24</t>
  </si>
  <si>
    <t>21/NK/NICK/COMP/PC/0021</t>
  </si>
  <si>
    <t>PETER KABURI MAINA</t>
  </si>
  <si>
    <t>1148/IA/01/070/PC/24</t>
  </si>
  <si>
    <t>24/06/TOVY/070/PC/24223</t>
  </si>
  <si>
    <t>JEPHTHAH KIMANTHI DAVID</t>
  </si>
  <si>
    <t>2602/IA/02/080/CV/24</t>
  </si>
  <si>
    <t>23/02/RIA/080/CV/04636</t>
  </si>
  <si>
    <t>0239/IA/02/070/PC/25</t>
  </si>
  <si>
    <t>23/05/AL/070/PC/00377</t>
  </si>
  <si>
    <t>CHERUTO CYNTHIA</t>
  </si>
  <si>
    <t>0025/IA/CP/04/IAR/21</t>
  </si>
  <si>
    <t>20/CP/RIA/04/IAR/0009</t>
  </si>
  <si>
    <t>0291/IA/02/080/CV/25</t>
  </si>
  <si>
    <t>2597/IA/02/070/PC/24</t>
  </si>
  <si>
    <t>23/02/IANB/070/PC/6319</t>
  </si>
  <si>
    <t>STELLAH WAMBURA NJERU</t>
  </si>
  <si>
    <t>2185/IA/02/080/CV/24</t>
  </si>
  <si>
    <t>22/03/ELD/COMP/CV/0025</t>
  </si>
  <si>
    <t>2692/IA/02/080/CV/23</t>
  </si>
  <si>
    <t>COMP10RIA0064CV</t>
  </si>
  <si>
    <t>1825/IA/02/07/PC/22</t>
  </si>
  <si>
    <t>21/CP/NMIA/COMP/PC/0024A</t>
  </si>
  <si>
    <t>THOMAS MUTE KIMANI</t>
  </si>
  <si>
    <t>03-Dec-2022</t>
  </si>
  <si>
    <t>3209/IA/02/070/PC/23</t>
  </si>
  <si>
    <t>23/02/SIA/070/PC/10791</t>
  </si>
  <si>
    <t>JOSPHINE WAIRIMU NDARI</t>
  </si>
  <si>
    <t>0021/IA/02/080/CV/25</t>
  </si>
  <si>
    <t>23/02/CIB/080/CV/1738</t>
  </si>
  <si>
    <t>2520/IA/01/080/PSV/24</t>
  </si>
  <si>
    <t>1553/IA/02/070/PC/24</t>
  </si>
  <si>
    <t>0084/IA/02/03/DP/23</t>
  </si>
  <si>
    <t>18/CP/ARW/03/DP/0029</t>
  </si>
  <si>
    <t>ARNOLD MITCHELL</t>
  </si>
  <si>
    <t>1208/IA/02/070/PC/24</t>
  </si>
  <si>
    <t>24/02/KIA/070/PC/30417</t>
  </si>
  <si>
    <t>ALUFACADE KENYA LTD</t>
  </si>
  <si>
    <t>0055/IA/02/10/FG/24</t>
  </si>
  <si>
    <t>0208/IA/02/11/WIB/21</t>
  </si>
  <si>
    <t>21/CP/CIB/11/WIB/0256</t>
  </si>
  <si>
    <t>25-Apr-2022</t>
  </si>
  <si>
    <t>28-Apr-2022</t>
  </si>
  <si>
    <t>28-Jun-2021</t>
  </si>
  <si>
    <t>1921/IA/02/070/PC/24</t>
  </si>
  <si>
    <t>24/02/CIB/070/PC/32901</t>
  </si>
  <si>
    <t>RAHUL KAUSHIK</t>
  </si>
  <si>
    <t>0052/IA/02/02/EEP/24</t>
  </si>
  <si>
    <t>0103/IA/02/06/MC/24</t>
  </si>
  <si>
    <t>24/02/CIB/06/MC/34025</t>
  </si>
  <si>
    <t>0132/IA/02/06/MC/24</t>
  </si>
  <si>
    <t>24/02/CIB/06/MC/31950</t>
  </si>
  <si>
    <t>0055/IA/02/080/CV/25</t>
  </si>
  <si>
    <t>17/CP/CIBM/COMP/CV/0011</t>
  </si>
  <si>
    <t>KEDAR BUILDERS LTD</t>
  </si>
  <si>
    <t>1504/IA/02/070/PC/24</t>
  </si>
  <si>
    <t>24/05/AL/070/PC/33716</t>
  </si>
  <si>
    <t>ZULEIKHA SOUD ALI</t>
  </si>
  <si>
    <t>3379/IA/02/070/PC/23</t>
  </si>
  <si>
    <t>23/05/AL/070/PC/16541</t>
  </si>
  <si>
    <t>DAVID MWEMA MAINGI/ HINA TRADING</t>
  </si>
  <si>
    <t>0090/IA/02/11/WIB/24</t>
  </si>
  <si>
    <t>0181/IA/02/11/WIB/23</t>
  </si>
  <si>
    <t>0011/IA/02/05/LCL/23</t>
  </si>
  <si>
    <t>0012/IA/CP/05/LCL/20</t>
  </si>
  <si>
    <t>06-Jul-2021</t>
  </si>
  <si>
    <t>08-Oct-2021</t>
  </si>
  <si>
    <t>0002/IA/02/09/GPA/25</t>
  </si>
  <si>
    <t>1535/IA/02/070/PC/24</t>
  </si>
  <si>
    <t>23/02/IMG/070/PC/9373</t>
  </si>
  <si>
    <t>0190/IA/02/11/WIB/24</t>
  </si>
  <si>
    <t>21/CP/CIB/11/WIB/0095</t>
  </si>
  <si>
    <t>0005/IA/02/06/MC/25</t>
  </si>
  <si>
    <t>25/02/CIB/06/MC/38755</t>
  </si>
  <si>
    <t>0073/IA/02/02/EEP/24</t>
  </si>
  <si>
    <t>0357/IA/02/070/PC/25</t>
  </si>
  <si>
    <t>0403/IA/02/11/WIBP/23</t>
  </si>
  <si>
    <t>22/02/IMG/11/WIBP/0652</t>
  </si>
  <si>
    <t>1696/IA/02/070/PC/24</t>
  </si>
  <si>
    <t>0106/IA/02/11/WIB/24</t>
  </si>
  <si>
    <t>0201/IA/02/11/WIB/24</t>
  </si>
  <si>
    <t>2754/IA/02/070/PC/24</t>
  </si>
  <si>
    <t>24/05/AL/070/PC/38158</t>
  </si>
  <si>
    <t>JOSHUA NYAMACHA ONYIEGO/AL-SIDDIQUE MOTORS LTD</t>
  </si>
  <si>
    <t>0203/IA/02/070/PC/25</t>
  </si>
  <si>
    <t>24/02/CVM/070/PC/28237</t>
  </si>
  <si>
    <t>0009/IA/02/11/WIB/25</t>
  </si>
  <si>
    <t>25/02/UIBL/11/WIB/08526</t>
  </si>
  <si>
    <t>0377/IA/02/11/WIB/24</t>
  </si>
  <si>
    <t>0002/IA/02/02/MB/25</t>
  </si>
  <si>
    <t>24/02/BIB/02/MB/00235</t>
  </si>
  <si>
    <t>DELUXE INKS LTD</t>
  </si>
  <si>
    <t>0288/IA/02/11/WIB/24</t>
  </si>
  <si>
    <t>0351/IA/02/11/WIB/24</t>
  </si>
  <si>
    <t>3042/IA/02/070/PC/24</t>
  </si>
  <si>
    <t>19/CP/IMG/COMP/PC/0074</t>
  </si>
  <si>
    <t>3053/IA/02/070/PC/24</t>
  </si>
  <si>
    <t>20/CP/CIB/COMP/PC/0340</t>
  </si>
  <si>
    <t>DILIPKUMAR G PATEL</t>
  </si>
  <si>
    <t>0475/IA/01/07/PC/21</t>
  </si>
  <si>
    <t>21/KT/KITU/COMP/PC/0010</t>
  </si>
  <si>
    <t>MS. ELIZABETH AMAKOBE MBOYA</t>
  </si>
  <si>
    <t>24-May-2021</t>
  </si>
  <si>
    <t>26-Apr-2021</t>
  </si>
  <si>
    <t>25-May-2021</t>
  </si>
  <si>
    <t>0147/IA/01/070/PC/24</t>
  </si>
  <si>
    <t>0158/IA/02/070/PC/25</t>
  </si>
  <si>
    <t>23/05/NIA/070/PC/00303</t>
  </si>
  <si>
    <t>DAVID G. KINYUA</t>
  </si>
  <si>
    <t>0266/IA/02/070/PC/25</t>
  </si>
  <si>
    <t>22/02/CIB/COMP/PC/0085</t>
  </si>
  <si>
    <t>LYDIA ATUYA NYAMIAKA</t>
  </si>
  <si>
    <t>0192/IA/01/070/PC/25</t>
  </si>
  <si>
    <t>2667/IA/02/070/PC/24</t>
  </si>
  <si>
    <t>24/05/AL/070/PC/33725</t>
  </si>
  <si>
    <t>MOSES NDERITU WANGUI</t>
  </si>
  <si>
    <t>0369/IA/02/070/PC/25</t>
  </si>
  <si>
    <t>25/05/AL/070/PC/50139</t>
  </si>
  <si>
    <t>OKISHANG'ANE ANGESA FAITH/HINA TRADING LIMITED</t>
  </si>
  <si>
    <t>2532/IA/02/070/PC/22</t>
  </si>
  <si>
    <t>22/05/ZM/COMP/PC/0035</t>
  </si>
  <si>
    <t>PAUL MUNYI WAIHENYA/ YUASA MOTORS</t>
  </si>
  <si>
    <t>26-Aug-2022</t>
  </si>
  <si>
    <t>2869/IA/01/070/PC/24</t>
  </si>
  <si>
    <t>2781/IA/02/080/CV/23</t>
  </si>
  <si>
    <t>23/05/AL/080/CV/05635</t>
  </si>
  <si>
    <t>MARY NJERI WANJOHI/HINA TRADING LTD</t>
  </si>
  <si>
    <t>10-Apr-2024</t>
  </si>
  <si>
    <t>0005/IA/02/070/PC/24</t>
  </si>
  <si>
    <t>22/CP/SIA/COMP/PC/0004</t>
  </si>
  <si>
    <t>JOHN WARUINGE MATHENGE</t>
  </si>
  <si>
    <t>0129/IA/01/080/TP/25</t>
  </si>
  <si>
    <t>2044/IA/02/080/TP/23</t>
  </si>
  <si>
    <t>2095/IA/02/070/PC/22</t>
  </si>
  <si>
    <t>21/CP/IMG/COMP/PC/0065</t>
  </si>
  <si>
    <t>NILKAMAL M. SHAH</t>
  </si>
  <si>
    <t>0932/IA/02/07/PC/21</t>
  </si>
  <si>
    <t>21/MS/CIA/COMP/PC/0023</t>
  </si>
  <si>
    <t>PATRICE ANUNGO ONGULU/JANNAT MOTORS</t>
  </si>
  <si>
    <t>1183/IA/02/08/CV/21</t>
  </si>
  <si>
    <t>21/CP/CIB/COMP/CV/0052</t>
  </si>
  <si>
    <t>MICROPOWER HARDWARE AND ELECTRICALS</t>
  </si>
  <si>
    <t>0363/IA/02/070/PC/25</t>
  </si>
  <si>
    <t>19-Apr-2026</t>
  </si>
  <si>
    <t>0469/IA/CP/07/PC/21</t>
  </si>
  <si>
    <t>21/MS/PIA/COMP/PC/0026</t>
  </si>
  <si>
    <t>LUKA NJONGE MBURU</t>
  </si>
  <si>
    <t>28-Sep-2021</t>
  </si>
  <si>
    <t>25-Sep-2021</t>
  </si>
  <si>
    <t>0178/IA/02/080/TP/24</t>
  </si>
  <si>
    <t>17/KS/OIB/TP/CV/0024</t>
  </si>
  <si>
    <t>0334/IA/CP/07/PC/20</t>
  </si>
  <si>
    <t>15/IANB/CP/COMP/PC/0191</t>
  </si>
  <si>
    <t>MARGARET NGWEMBE MUINDE</t>
  </si>
  <si>
    <t>18-Sep-2020</t>
  </si>
  <si>
    <t>19-Aug-2020</t>
  </si>
  <si>
    <t>18-Aug-2021</t>
  </si>
  <si>
    <t>0213/IA/01/070/PC/25</t>
  </si>
  <si>
    <t>25/01/A-EF01/070/PC/43005</t>
  </si>
  <si>
    <t>SUMMIT FURNITURE &amp; DECORATION LIMITED</t>
  </si>
  <si>
    <t>0322/IA/HO/07/PC/21</t>
  </si>
  <si>
    <t>19/LH/DIM/COMP/PC/0003</t>
  </si>
  <si>
    <t>MARGARET WANJIKU KIHARA</t>
  </si>
  <si>
    <t>DIMENSION INSURANCE AGENCY</t>
  </si>
  <si>
    <t>16-May-2021</t>
  </si>
  <si>
    <t>10-Nov-2021</t>
  </si>
  <si>
    <t>17-Apr-2021</t>
  </si>
  <si>
    <t>0306/IA/02/080/CV/25</t>
  </si>
  <si>
    <t>2776/IA/02/070/PC/24</t>
  </si>
  <si>
    <t>17/CP/IANB/COMP/PC/0286</t>
  </si>
  <si>
    <t>2950/IA/02/070/PC/24</t>
  </si>
  <si>
    <t>21/CP/CIB/COMP/PC/0388</t>
  </si>
  <si>
    <t>RACHNA VIMAL GADA</t>
  </si>
  <si>
    <t>0205/IA/CP/07/PC/18</t>
  </si>
  <si>
    <t>15/IMG/CP/COMP/PC/0016</t>
  </si>
  <si>
    <t>VILESH M. SHAH</t>
  </si>
  <si>
    <t>11-Jul-2018</t>
  </si>
  <si>
    <t>17-Jul-2018</t>
  </si>
  <si>
    <t>01-Feb-2018</t>
  </si>
  <si>
    <t>31-Jan-2019</t>
  </si>
  <si>
    <t>2801/IA/01/070/PC/24</t>
  </si>
  <si>
    <t>3005/IA/02/070/PC/24</t>
  </si>
  <si>
    <t>24/05/AL/070/PC/29899</t>
  </si>
  <si>
    <t>DUNCAN YELE</t>
  </si>
  <si>
    <t>1602/IA/02/080/CV/24</t>
  </si>
  <si>
    <t>24/02/CIB/080/CV/07848</t>
  </si>
  <si>
    <t>0088/IA/01/02/CAR/23</t>
  </si>
  <si>
    <t>23/01/URBA/02/CAR/00524</t>
  </si>
  <si>
    <t>VICTORIA ENGINEERING COMPANY LIMITED</t>
  </si>
  <si>
    <t>03-Dec-2025</t>
  </si>
  <si>
    <t>1709/IA/01/070/PC/24</t>
  </si>
  <si>
    <t>23/01/URBA/070/PC/1600</t>
  </si>
  <si>
    <t>WASHINGTON KARIUKI GITONGA</t>
  </si>
  <si>
    <t>1050/IA/02/08/CV/21</t>
  </si>
  <si>
    <t>19/CP/IMG/COMP/CV/0105</t>
  </si>
  <si>
    <t>EAST AFRICAN ELEVATORS CO. LTD</t>
  </si>
  <si>
    <t>23-Feb-2022</t>
  </si>
  <si>
    <t>31-Oct-2022</t>
  </si>
  <si>
    <t>2836/IA/02/070/PC/24</t>
  </si>
  <si>
    <t>2245/IA/02/080/TP/23</t>
  </si>
  <si>
    <t>3021/IA/02/070/PC/24</t>
  </si>
  <si>
    <t>22/02/CIB/COMP/PC/0510</t>
  </si>
  <si>
    <t>0253/IA/HO/07/PC/21</t>
  </si>
  <si>
    <t>21/HO/URBA/COMP/PC/0105</t>
  </si>
  <si>
    <t>MILLICENT KATHAMBI MURITHI</t>
  </si>
  <si>
    <t>27-Aug-2021</t>
  </si>
  <si>
    <t>29-Jul-2021</t>
  </si>
  <si>
    <t>28-Aug-2021</t>
  </si>
  <si>
    <t>2758/IA/02/070/PC/24</t>
  </si>
  <si>
    <t>24/05/AL/070/PC/38333</t>
  </si>
  <si>
    <t>JOAN BITUTU ONGONDI/AL SIDDIQUE MOTORS LTD</t>
  </si>
  <si>
    <t>2650/IA/01/080/PSV/24</t>
  </si>
  <si>
    <t>24/01/CCB/080/PSV/08787</t>
  </si>
  <si>
    <t>PETER MUIRURI WAITHIRA</t>
  </si>
  <si>
    <t>2864/IA/02/070/PC/24</t>
  </si>
  <si>
    <t>0384/IA/02/070/PC/25</t>
  </si>
  <si>
    <t>25/05/AL/070/PC/46109</t>
  </si>
  <si>
    <t>LUCY WAIRIMU GAKUYA/HINA TRADING</t>
  </si>
  <si>
    <t>1454/IA/02/07/PC/21</t>
  </si>
  <si>
    <t>13/RIA/CP/COMP/PC/0072</t>
  </si>
  <si>
    <t>TIMOTHY TOROITICH PERUR ERUKAN</t>
  </si>
  <si>
    <t>2959/IA/01/070/PC/24</t>
  </si>
  <si>
    <t>3066/IA/01/070/PC/24</t>
  </si>
  <si>
    <t>24/06/TIKA/070/PC/33178</t>
  </si>
  <si>
    <t>FRANCISCA KAVINDU MUSYIMI</t>
  </si>
  <si>
    <t>0613/IA/CP/07/PC/19</t>
  </si>
  <si>
    <t>COMP04IANB0263PC</t>
  </si>
  <si>
    <t>04-Dec-2019</t>
  </si>
  <si>
    <t>05-Dec-2019</t>
  </si>
  <si>
    <t>01-Aug-2019</t>
  </si>
  <si>
    <t>31-Jul-2020</t>
  </si>
  <si>
    <t>0591/IA/CP/07/PC/21</t>
  </si>
  <si>
    <t>20/MS/PIA/COMP/PC/0004</t>
  </si>
  <si>
    <t>TOM JOSEPH MBOYA OMITI</t>
  </si>
  <si>
    <t>17-Oct-2021</t>
  </si>
  <si>
    <t>02-Nov-2021</t>
  </si>
  <si>
    <t>2213/IA/02/070/PC/24</t>
  </si>
  <si>
    <t>22/02/CIB/COMP/PC/0291</t>
  </si>
  <si>
    <t>ROSHMI LAXMICHAND JANKHARIA</t>
  </si>
  <si>
    <t>0428/IA/01/07/PC/22</t>
  </si>
  <si>
    <t>21/LH/STAS/COMP/PC/0026</t>
  </si>
  <si>
    <t>THOMAS B.F MUTHEE</t>
  </si>
  <si>
    <t>13-May-2022</t>
  </si>
  <si>
    <t>0528/IA/02/070/PC/25</t>
  </si>
  <si>
    <t>25/05/AL/070/PC/46307</t>
  </si>
  <si>
    <t>CHRIS HUMPHERY RUMENDA/AL HUSNAIN</t>
  </si>
  <si>
    <t>0220/IA/CP/08/CV/19</t>
  </si>
  <si>
    <t>16/CIBM/CP/COMP/CV/0017</t>
  </si>
  <si>
    <t>KAMILI PACKERS LTD</t>
  </si>
  <si>
    <t>08-Jul-2019</t>
  </si>
  <si>
    <t>0058/IA/HO/07/PC/20</t>
  </si>
  <si>
    <t>15/URBA/HO/COMP/PC/0007</t>
  </si>
  <si>
    <t>01-Apr-2020</t>
  </si>
  <si>
    <t>17-Apr-2020</t>
  </si>
  <si>
    <t>1172/IA/02/070/PC/23</t>
  </si>
  <si>
    <t>22/02/SEFA/COMP/PC/0028</t>
  </si>
  <si>
    <t>MUTHEU PETER/ NCBA BANK KENYA LIMITED</t>
  </si>
  <si>
    <t>1015/IA/02/07/PC/21</t>
  </si>
  <si>
    <t>17/CP/DGB/COMP/PC/0006</t>
  </si>
  <si>
    <t>0437/IA/CP/07/PC/18</t>
  </si>
  <si>
    <t>18/CP/MHT/COMP/PC/0023</t>
  </si>
  <si>
    <t>MOHAMED ABDIKADIR MOHAMED</t>
  </si>
  <si>
    <t>07-Nov-2018</t>
  </si>
  <si>
    <t>13-Nov-2018</t>
  </si>
  <si>
    <t>06-Jun-2018</t>
  </si>
  <si>
    <t>05-Jun-2019</t>
  </si>
  <si>
    <t>2706/IA/02/070/PC/24</t>
  </si>
  <si>
    <t>24/02/JIA/070/PC/31626</t>
  </si>
  <si>
    <t>NOORIE KHAN</t>
  </si>
  <si>
    <t>2621/IA/02/070/PC/24</t>
  </si>
  <si>
    <t>23/02/IMA/070/PC/6067</t>
  </si>
  <si>
    <t>NAVKAAR LIMITED</t>
  </si>
  <si>
    <t>2794/IA/02/070/PC/24</t>
  </si>
  <si>
    <t>24/05/AL/070/PC/32813</t>
  </si>
  <si>
    <t>JOAKIM ODUOR MULA</t>
  </si>
  <si>
    <t>0357/IA/01/070/PC/24</t>
  </si>
  <si>
    <t>22/09/HEMS/COMP/PC/0017</t>
  </si>
  <si>
    <t>ROSEMARY KALONDU WAMBUA</t>
  </si>
  <si>
    <t>0061/IA/01/070/PC/25</t>
  </si>
  <si>
    <t>17/LH/PETM/COMP/PC/0010</t>
  </si>
  <si>
    <t>KENNEDY GITAU MWAURA</t>
  </si>
  <si>
    <t>116/IA/HO/07/PC/16</t>
  </si>
  <si>
    <t>12/SMA/HO/COMP/PC/0001</t>
  </si>
  <si>
    <t>PRIVATIZATION COMMISSION</t>
  </si>
  <si>
    <t>SEDGWICK INSURANCE BROKERS LIMITED</t>
  </si>
  <si>
    <t>21-Nov-2016</t>
  </si>
  <si>
    <t>22-Nov-2016</t>
  </si>
  <si>
    <t>20-Jul-2016</t>
  </si>
  <si>
    <t>19-Jul-2017</t>
  </si>
  <si>
    <t>Revised Class</t>
  </si>
  <si>
    <t>Missing Data</t>
  </si>
  <si>
    <t>Date Reasonability</t>
  </si>
  <si>
    <t>Missing Underwriting year</t>
  </si>
  <si>
    <t>Loss after expiry</t>
  </si>
  <si>
    <t>Reinsurance Reserve</t>
  </si>
  <si>
    <t>Net Reserve</t>
  </si>
  <si>
    <t>Handling Expenses</t>
  </si>
  <si>
    <t>TB</t>
  </si>
  <si>
    <t>Retention Ratios</t>
  </si>
  <si>
    <t>%Diff</t>
  </si>
  <si>
    <t>AVIATION</t>
  </si>
  <si>
    <t>ENGINEERING</t>
  </si>
  <si>
    <t>Fire_Domestic</t>
  </si>
  <si>
    <t>FIRE DOMESTIC</t>
  </si>
  <si>
    <t>Fire_Industrial</t>
  </si>
  <si>
    <t>FIRE INDUSTRIAL</t>
  </si>
  <si>
    <t>LIABILITY</t>
  </si>
  <si>
    <t>MARINE</t>
  </si>
  <si>
    <t>MOTOR PRIVATE</t>
  </si>
  <si>
    <t>Motor_Commercial</t>
  </si>
  <si>
    <t>MOTOR COMMERCIAL</t>
  </si>
  <si>
    <t>Motor_Private</t>
  </si>
  <si>
    <t>MOTOR COMMERCIAL-PSV</t>
  </si>
  <si>
    <t>Personal_Accident</t>
  </si>
  <si>
    <t>PERSONAL ACCIDENT</t>
  </si>
  <si>
    <t>THEFT</t>
  </si>
  <si>
    <t>Workmens'_Compensation</t>
  </si>
  <si>
    <t>WORKMEN'S COMPENSATION</t>
  </si>
  <si>
    <t>Total</t>
  </si>
  <si>
    <t>MISCELLANEOUS</t>
  </si>
  <si>
    <t>Paid Claims</t>
  </si>
  <si>
    <t>Count</t>
  </si>
  <si>
    <t>Aisha Ahmed</t>
  </si>
  <si>
    <t>Iota Claims Ltd</t>
  </si>
  <si>
    <t>Lucas Smith</t>
  </si>
  <si>
    <t>Pioneer Underwriters</t>
  </si>
  <si>
    <t>Nina Brown</t>
  </si>
  <si>
    <t>Epsilon Underwriters</t>
  </si>
  <si>
    <t>Nina Shah</t>
  </si>
  <si>
    <t>Eta Risk Solutions</t>
  </si>
  <si>
    <t>Raj Johnson</t>
  </si>
  <si>
    <t>Horizon Brokers</t>
  </si>
  <si>
    <t>Ethan Shah</t>
  </si>
  <si>
    <t>Broker Three</t>
  </si>
  <si>
    <t>Amelia Ahmed</t>
  </si>
  <si>
    <t>Omar Miller</t>
  </si>
  <si>
    <t>Alpha Insurance Agency</t>
  </si>
  <si>
    <t>Mateo Thompson</t>
  </si>
  <si>
    <t>Kappa Brokers</t>
  </si>
  <si>
    <t>Maya Hughes</t>
  </si>
  <si>
    <t>Nina Johnson</t>
  </si>
  <si>
    <t>Sigma Risk Advisors</t>
  </si>
  <si>
    <t>Ella Williams</t>
  </si>
  <si>
    <t>Amelia Miller</t>
  </si>
  <si>
    <t>Zeta Assurance</t>
  </si>
  <si>
    <t>Arjun Wilson</t>
  </si>
  <si>
    <t>Pegasus Insurance</t>
  </si>
  <si>
    <t>Aarav Lewis</t>
  </si>
  <si>
    <t>Gamma Insurance Brokers</t>
  </si>
  <si>
    <t>Omar Ahmed</t>
  </si>
  <si>
    <t>Aarav Williams</t>
  </si>
  <si>
    <t>Summit Brokers</t>
  </si>
  <si>
    <t>Arjun Williams</t>
  </si>
  <si>
    <t>Broker One</t>
  </si>
  <si>
    <t>Maya Singh</t>
  </si>
  <si>
    <t>Raj Brown</t>
  </si>
  <si>
    <t>Lambda Insurance Group</t>
  </si>
  <si>
    <t>Isla Smith</t>
  </si>
  <si>
    <t>Beta Risk Partners</t>
  </si>
  <si>
    <t>Leo Fernandez</t>
  </si>
  <si>
    <t>Yusuf Hughes</t>
  </si>
  <si>
    <t>Taurus Brokers</t>
  </si>
  <si>
    <t>Aisha Hughes</t>
  </si>
  <si>
    <t>Amelia Begum</t>
  </si>
  <si>
    <t>Isla Singh</t>
  </si>
  <si>
    <t>Broker Two</t>
  </si>
  <si>
    <t>Omar Taylor</t>
  </si>
  <si>
    <t>Noah Roberts</t>
  </si>
  <si>
    <t>Leila Sharma</t>
  </si>
  <si>
    <t>Delta Coverage Ltd</t>
  </si>
  <si>
    <t>Isla Ahmed</t>
  </si>
  <si>
    <t>Leo Patel</t>
  </si>
  <si>
    <t>Sophia Thompson</t>
  </si>
  <si>
    <t>Ethan Gupta</t>
  </si>
  <si>
    <t>Vertex Insurance</t>
  </si>
  <si>
    <t>Noah Gupta</t>
  </si>
  <si>
    <t>Amelia Smith</t>
  </si>
  <si>
    <t>Omar Roberts</t>
  </si>
  <si>
    <t>Amelia Williams</t>
  </si>
  <si>
    <t>Isla Lewis</t>
  </si>
  <si>
    <t>Ethan Wilson</t>
  </si>
  <si>
    <t>Orion Risk Partners</t>
  </si>
  <si>
    <t>Fatima Singh</t>
  </si>
  <si>
    <t>Leila Ahmed</t>
  </si>
  <si>
    <t>Priya Lewis</t>
  </si>
  <si>
    <t>Mateo Davies</t>
  </si>
  <si>
    <t>Daniel Hughes</t>
  </si>
  <si>
    <t>Noah Ahmed</t>
  </si>
  <si>
    <t>Daniel Roberts</t>
  </si>
  <si>
    <t>Zara Brown</t>
  </si>
  <si>
    <t>Fatima Roberts</t>
  </si>
  <si>
    <t>Fatima Patel</t>
  </si>
  <si>
    <t>Maya Hall</t>
  </si>
  <si>
    <t>Maya Smith</t>
  </si>
  <si>
    <t>Aisha Fernandez</t>
  </si>
  <si>
    <t>Ethan Smith</t>
  </si>
  <si>
    <t>Theta Insurance</t>
  </si>
  <si>
    <t>Ella Davies</t>
  </si>
  <si>
    <t>Atlas Insurance</t>
  </si>
  <si>
    <t>Yusuf Williams</t>
  </si>
  <si>
    <t>Leila Johnson</t>
  </si>
  <si>
    <t>Aarav Hughes</t>
  </si>
  <si>
    <t>Nina Ahmed</t>
  </si>
  <si>
    <t>Raj Williams</t>
  </si>
  <si>
    <t>Nina Khan</t>
  </si>
  <si>
    <t>David Sharma</t>
  </si>
  <si>
    <t>Mateo Sharma</t>
  </si>
  <si>
    <t>Priya Williams</t>
  </si>
  <si>
    <t>Zara Williams</t>
  </si>
  <si>
    <t>Priya Begum</t>
  </si>
  <si>
    <t>Fatima Gupta</t>
  </si>
  <si>
    <t>Fatima Shah</t>
  </si>
  <si>
    <t>Lucas Gupta</t>
  </si>
  <si>
    <t>Ethan Lewis</t>
  </si>
  <si>
    <t>Zara Hall</t>
  </si>
  <si>
    <t>Aarav Brown</t>
  </si>
  <si>
    <t>Noah Taylor</t>
  </si>
  <si>
    <t>Aisha Hall</t>
  </si>
  <si>
    <t>Ethan Roberts</t>
  </si>
  <si>
    <t>Leila Brown</t>
  </si>
  <si>
    <t>Raj Davies</t>
  </si>
  <si>
    <t>Isla Ali</t>
  </si>
  <si>
    <t>Raj Ahmed</t>
  </si>
  <si>
    <t>Ethan Brown</t>
  </si>
  <si>
    <t>Isla Gupta</t>
  </si>
  <si>
    <t>Raj Roberts</t>
  </si>
  <si>
    <t>Ella Brown</t>
  </si>
  <si>
    <t>Fatima Khan</t>
  </si>
  <si>
    <t>Leo Hughes</t>
  </si>
  <si>
    <t>Fatima Hall</t>
  </si>
  <si>
    <t>Daniel Johnson</t>
  </si>
  <si>
    <t>Aisha Thompson</t>
  </si>
  <si>
    <t>Yusuf Miller</t>
  </si>
  <si>
    <t>Ella Lewis</t>
  </si>
  <si>
    <t>Fatima Ahmed</t>
  </si>
  <si>
    <t>Yusuf Johnson</t>
  </si>
  <si>
    <t>Aisha Williams</t>
  </si>
  <si>
    <t>Yusuf Taylor</t>
  </si>
  <si>
    <t>Maya Begum</t>
  </si>
  <si>
    <t>Nina Fernandez</t>
  </si>
  <si>
    <t>Arjun Singh</t>
  </si>
  <si>
    <t>Leo Brown</t>
  </si>
  <si>
    <t>Yusuf Thompson</t>
  </si>
  <si>
    <t>Nina Wilson</t>
  </si>
  <si>
    <t>Arjun Davies</t>
  </si>
  <si>
    <t>Lucas Khan</t>
  </si>
  <si>
    <t>Omar Johnson</t>
  </si>
  <si>
    <t>Mateo Miller</t>
  </si>
  <si>
    <t>Ella Smith</t>
  </si>
  <si>
    <t>Lucas Johnson</t>
  </si>
  <si>
    <t>Isla Shah</t>
  </si>
  <si>
    <t>Isla Begum</t>
  </si>
  <si>
    <t>Isla Williams</t>
  </si>
  <si>
    <t>Sophia Williams</t>
  </si>
  <si>
    <t>Ella Hughes</t>
  </si>
  <si>
    <t>Amelia Hughes</t>
  </si>
  <si>
    <t>Aisha Smith</t>
  </si>
  <si>
    <t>Maya Ahmed</t>
  </si>
  <si>
    <t>Noah Hughes</t>
  </si>
  <si>
    <t>Lucas Begum</t>
  </si>
  <si>
    <t>Ethan Fernandez</t>
  </si>
  <si>
    <t>Yusuf Davies</t>
  </si>
  <si>
    <t>Fatima Lewis</t>
  </si>
  <si>
    <t>Maya Johnson</t>
  </si>
  <si>
    <t>Yusuf Gupta</t>
  </si>
  <si>
    <t>Daniel Taylor</t>
  </si>
  <si>
    <t>Mateo Smith</t>
  </si>
  <si>
    <t>Zara Ahmed</t>
  </si>
  <si>
    <t>Sophia Miller</t>
  </si>
  <si>
    <t>David Begum</t>
  </si>
  <si>
    <t>Arjun Hall</t>
  </si>
  <si>
    <t>Daniel Patel</t>
  </si>
  <si>
    <t>Mateo Wilson</t>
  </si>
  <si>
    <t>Maya Ali</t>
  </si>
  <si>
    <t>Daniel Ahmed</t>
  </si>
  <si>
    <t>Zara Khan</t>
  </si>
  <si>
    <t>Daniel Williams</t>
  </si>
  <si>
    <t>Sophia Smith</t>
  </si>
  <si>
    <t>Yusuf Patel</t>
  </si>
  <si>
    <t>Leo Roberts</t>
  </si>
  <si>
    <t>Arjun Smith</t>
  </si>
  <si>
    <t>Leila Begum</t>
  </si>
  <si>
    <t>Ella Johnson</t>
  </si>
  <si>
    <t>Aarav Patel</t>
  </si>
  <si>
    <t>Fatima Hughes</t>
  </si>
  <si>
    <t>Raj Taylor</t>
  </si>
  <si>
    <t>Omar Fernandez</t>
  </si>
  <si>
    <t>Leila Gupta</t>
  </si>
  <si>
    <t>David Johnson</t>
  </si>
  <si>
    <t>Noah Thompson</t>
  </si>
  <si>
    <t>Priya Singh</t>
  </si>
  <si>
    <t>Aisha Brown</t>
  </si>
  <si>
    <t>Sophia Taylor</t>
  </si>
  <si>
    <t>Mateo Patel</t>
  </si>
  <si>
    <t>Raj Miller</t>
  </si>
  <si>
    <t>Yusuf Lewis</t>
  </si>
  <si>
    <t>Priya Fernandez</t>
  </si>
  <si>
    <t>Ethan Johnson</t>
  </si>
  <si>
    <t>Aarav Johnson</t>
  </si>
  <si>
    <t>Sophia Brown</t>
  </si>
  <si>
    <t>Raj Smith</t>
  </si>
  <si>
    <t>Priya Sharma</t>
  </si>
  <si>
    <t>Ethan Begum</t>
  </si>
  <si>
    <t>Arjun Ahmed</t>
  </si>
  <si>
    <t>Fatima Brown</t>
  </si>
  <si>
    <t>Daniel Gupta</t>
  </si>
  <si>
    <t>Leo Miller</t>
  </si>
  <si>
    <t>Zara Wilson</t>
  </si>
  <si>
    <t>Maya Fernandez</t>
  </si>
  <si>
    <t>David Wilson</t>
  </si>
  <si>
    <t>Omar Shah</t>
  </si>
  <si>
    <t>Daniel Smith</t>
  </si>
  <si>
    <t>Yusuf Roberts</t>
  </si>
  <si>
    <t>Isla Johnson</t>
  </si>
  <si>
    <t>Priya Davies</t>
  </si>
  <si>
    <t>Fatima Miller</t>
  </si>
  <si>
    <t>Sophia Ali</t>
  </si>
  <si>
    <t>Ella Singh</t>
  </si>
  <si>
    <t>Lucas Thompson</t>
  </si>
  <si>
    <t>Nina Begum</t>
  </si>
  <si>
    <t>Lucas Ali</t>
  </si>
  <si>
    <t>Leila Lewis</t>
  </si>
  <si>
    <t>Omar Brown</t>
  </si>
  <si>
    <t>Zara Patel</t>
  </si>
  <si>
    <t>Leila Ali</t>
  </si>
  <si>
    <t>Ethan Miller</t>
  </si>
  <si>
    <t>Raj Wilson</t>
  </si>
  <si>
    <t>Yusuf Khan</t>
  </si>
  <si>
    <t>Fatima Sharma</t>
  </si>
  <si>
    <t>David Fernandez</t>
  </si>
  <si>
    <t>Leo Smith</t>
  </si>
  <si>
    <t>Isla Roberts</t>
  </si>
  <si>
    <t>Leo Wilson</t>
  </si>
  <si>
    <t>Raj Begum</t>
  </si>
  <si>
    <t>Ethan Hall</t>
  </si>
  <si>
    <t>Priya Roberts</t>
  </si>
  <si>
    <t>Isla Sharma</t>
  </si>
  <si>
    <t>David Hughes</t>
  </si>
  <si>
    <t>Daniel Thompson</t>
  </si>
  <si>
    <t>Ella Taylor</t>
  </si>
  <si>
    <t>Arjun Sharma</t>
  </si>
  <si>
    <t>Yusuf Ali</t>
  </si>
  <si>
    <t>Zara Lewis</t>
  </si>
  <si>
    <t>Priya Hall</t>
  </si>
  <si>
    <t>Arjun Lewis</t>
  </si>
  <si>
    <t>Leo Singh</t>
  </si>
  <si>
    <t>Aarav Singh</t>
  </si>
  <si>
    <t>Fatima Begum</t>
  </si>
  <si>
    <t>Fatima Smith</t>
  </si>
  <si>
    <t>Leila Patel</t>
  </si>
  <si>
    <t>Nina Taylor</t>
  </si>
  <si>
    <t>Sophia Shah</t>
  </si>
  <si>
    <t>Leo Thompson</t>
  </si>
  <si>
    <t>Amelia Johnson</t>
  </si>
  <si>
    <t>Zara Fernandez</t>
  </si>
  <si>
    <t>Noah Smith</t>
  </si>
  <si>
    <t>Maya Williams</t>
  </si>
  <si>
    <t>Sophia Khan</t>
  </si>
  <si>
    <t>Ethan Williams</t>
  </si>
  <si>
    <t>Isla Taylor</t>
  </si>
  <si>
    <t>Aisha Taylor</t>
  </si>
  <si>
    <t>Aisha Singh</t>
  </si>
  <si>
    <t>Noah Sharma</t>
  </si>
  <si>
    <t>Aisha Lewis</t>
  </si>
  <si>
    <t>Aarav Gupta</t>
  </si>
  <si>
    <t>Aarav Ahmed</t>
  </si>
  <si>
    <t>Leo Shah</t>
  </si>
  <si>
    <t>Maya Lewis</t>
  </si>
  <si>
    <t>Isla Fernandez</t>
  </si>
  <si>
    <t>Daniel Khan</t>
  </si>
  <si>
    <t>Mateo Begum</t>
  </si>
  <si>
    <t>Aisha Ali</t>
  </si>
  <si>
    <t>Aarav Fernandez</t>
  </si>
  <si>
    <t>Noah Khan</t>
  </si>
  <si>
    <t>Aarav Roberts</t>
  </si>
  <si>
    <t>Zara Smith</t>
  </si>
  <si>
    <t>Daniel Sharma</t>
  </si>
  <si>
    <t>David Ahmed</t>
  </si>
  <si>
    <t>Yusuf Singh</t>
  </si>
  <si>
    <t>Leila Fernandez</t>
  </si>
  <si>
    <t>Aisha Miller</t>
  </si>
  <si>
    <t>Leo Gupta</t>
  </si>
  <si>
    <t>Aarav Smith</t>
  </si>
  <si>
    <t>Amelia Singh</t>
  </si>
  <si>
    <t>Raj Fernandez</t>
  </si>
  <si>
    <t>Isla Hall</t>
  </si>
  <si>
    <t>Mateo Hall</t>
  </si>
  <si>
    <t>David Taylor</t>
  </si>
  <si>
    <t>Amelia Brown</t>
  </si>
  <si>
    <t>David Shah</t>
  </si>
  <si>
    <t>Leila Hall</t>
  </si>
  <si>
    <t>Leila Shah</t>
  </si>
  <si>
    <t>Leo Taylor</t>
  </si>
  <si>
    <t>Leila Wilson</t>
  </si>
  <si>
    <t>Lucas Hughes</t>
  </si>
  <si>
    <t>Fatima Wilson</t>
  </si>
  <si>
    <t>Sophia Lewis</t>
  </si>
  <si>
    <t>Aarav Sharma</t>
  </si>
  <si>
    <t>Omar Ali</t>
  </si>
  <si>
    <t>Sophia Singh</t>
  </si>
  <si>
    <t>Raj Hughes</t>
  </si>
  <si>
    <t>Zara Taylor</t>
  </si>
  <si>
    <t>Maya Miller</t>
  </si>
  <si>
    <t>Leila Thompson</t>
  </si>
  <si>
    <t>Yusuf Fernandez</t>
  </si>
  <si>
    <t>Omar Sharma</t>
  </si>
  <si>
    <t>David Brown</t>
  </si>
  <si>
    <t>Nina Hughes</t>
  </si>
  <si>
    <t>Lucas Hall</t>
  </si>
  <si>
    <t>Arjun Shah</t>
  </si>
  <si>
    <t>Noah Hall</t>
  </si>
  <si>
    <t>Sophia Davies</t>
  </si>
  <si>
    <t>Isla Thompson</t>
  </si>
  <si>
    <t>Noah Fernandez</t>
  </si>
  <si>
    <t>David Ali</t>
  </si>
  <si>
    <t>Priya Khan</t>
  </si>
  <si>
    <t>Fatima Taylor</t>
  </si>
  <si>
    <t>Yusuf Sharma</t>
  </si>
  <si>
    <t>Amelia Wilson</t>
  </si>
  <si>
    <t>Ethan Ahmed</t>
  </si>
  <si>
    <t>Ethan Patel</t>
  </si>
  <si>
    <t>Noah Brown</t>
  </si>
  <si>
    <t>Sophia Hall</t>
  </si>
  <si>
    <t>Omar Davies</t>
  </si>
  <si>
    <t>Zara Gupta</t>
  </si>
  <si>
    <t>Aarav Khan</t>
  </si>
  <si>
    <t>Priya Smith</t>
  </si>
  <si>
    <t>Isla Wilson</t>
  </si>
  <si>
    <t>Arjun Johnson</t>
  </si>
  <si>
    <t>Lucas Brown</t>
  </si>
  <si>
    <t>Leila Singh</t>
  </si>
  <si>
    <t>Zara Hughes</t>
  </si>
  <si>
    <t>Noah Singh</t>
  </si>
  <si>
    <t>Nina Ali</t>
  </si>
  <si>
    <t>Yusuf Begum</t>
  </si>
  <si>
    <t>Lucas Shah</t>
  </si>
  <si>
    <t>Ethan Ali</t>
  </si>
  <si>
    <t>Raj Ali</t>
  </si>
  <si>
    <t>Sophia Fernandez</t>
  </si>
  <si>
    <t>Yusuf Wilson</t>
  </si>
  <si>
    <t>Zara Thompson</t>
  </si>
  <si>
    <t>David Hall</t>
  </si>
  <si>
    <t>Ethan Hughes</t>
  </si>
  <si>
    <t>Arjun Roberts</t>
  </si>
  <si>
    <t>Aisha Patel</t>
  </si>
  <si>
    <t>Raj Gupta</t>
  </si>
  <si>
    <t>Isla Davies</t>
  </si>
  <si>
    <t>Ella Thompson</t>
  </si>
  <si>
    <t>Ella Hall</t>
  </si>
  <si>
    <t>Daniel Fernandez</t>
  </si>
  <si>
    <t>Priya Patel</t>
  </si>
  <si>
    <t>Leila Davies</t>
  </si>
  <si>
    <t>Ella Gupta</t>
  </si>
  <si>
    <t>Maya Thompson</t>
  </si>
  <si>
    <t>Lucas Miller</t>
  </si>
  <si>
    <t>Aarav Shah</t>
  </si>
  <si>
    <t>Amelia Lewis</t>
  </si>
  <si>
    <t>Sophia Ahmed</t>
  </si>
  <si>
    <t>Lucas Singh</t>
  </si>
  <si>
    <t>Daniel Shah</t>
  </si>
  <si>
    <t>Lucas Lewis</t>
  </si>
  <si>
    <t>Mateo Ahmed</t>
  </si>
  <si>
    <t>Arjun Thompson</t>
  </si>
  <si>
    <t>Leo Johnson</t>
  </si>
  <si>
    <t>Nina Patel</t>
  </si>
  <si>
    <t>Leila Khan</t>
  </si>
  <si>
    <t>Raj Shah</t>
  </si>
  <si>
    <t>Arjun Taylor</t>
  </si>
  <si>
    <t>Daniel Wilson</t>
  </si>
  <si>
    <t>Priya Thompson</t>
  </si>
  <si>
    <t>David Roberts</t>
  </si>
  <si>
    <t>Yusuf Smith</t>
  </si>
  <si>
    <t>Zara Sharma</t>
  </si>
  <si>
    <t>Amelia Davies</t>
  </si>
  <si>
    <t>Amelia Shah</t>
  </si>
  <si>
    <t>Priya Shah</t>
  </si>
  <si>
    <t>Ella Fernandez</t>
  </si>
  <si>
    <t>Arjun Fernandez</t>
  </si>
  <si>
    <t>David Williams</t>
  </si>
  <si>
    <t>Nina Smith</t>
  </si>
  <si>
    <t>David Davies</t>
  </si>
  <si>
    <t>Daniel Begum</t>
  </si>
  <si>
    <t>Leo Ahmed</t>
  </si>
  <si>
    <t>Fatima Ali</t>
  </si>
  <si>
    <t>Ella Ali</t>
  </si>
  <si>
    <t>Sophia Hughes</t>
  </si>
  <si>
    <t>Amelia Patel</t>
  </si>
  <si>
    <t>Lucas Roberts</t>
  </si>
  <si>
    <t>Lucas Ahmed</t>
  </si>
  <si>
    <t>Zara Singh</t>
  </si>
  <si>
    <t>Ella Begum</t>
  </si>
  <si>
    <t>Leo Sharma</t>
  </si>
  <si>
    <t>Leo Ali</t>
  </si>
  <si>
    <t>Fatima Davies</t>
  </si>
  <si>
    <t>Mateo Lewis</t>
  </si>
  <si>
    <t>Aisha Davies</t>
  </si>
  <si>
    <t>Ella Miller</t>
  </si>
  <si>
    <t>Priya Hughes</t>
  </si>
  <si>
    <t>Amelia Thompson</t>
  </si>
  <si>
    <t>Fatima Fernandez</t>
  </si>
  <si>
    <t>Omar Hall</t>
  </si>
  <si>
    <t>David Lewis</t>
  </si>
  <si>
    <t>Ethan Singh</t>
  </si>
  <si>
    <t>Arjun Patel</t>
  </si>
  <si>
    <t>Omar Wilson</t>
  </si>
  <si>
    <t>Noah Davies</t>
  </si>
  <si>
    <t>Mateo Gupta</t>
  </si>
  <si>
    <t>Mateo Fernandez</t>
  </si>
  <si>
    <t>Leo Lewis</t>
  </si>
  <si>
    <t>Zara Begum</t>
  </si>
  <si>
    <t>Raj Khan</t>
  </si>
  <si>
    <t>Leo Williams</t>
  </si>
  <si>
    <t>David Khan</t>
  </si>
  <si>
    <t>Maya Wilson</t>
  </si>
  <si>
    <t>Daniel Singh</t>
  </si>
  <si>
    <t>Fatima Williams</t>
  </si>
  <si>
    <t>Omar Singh</t>
  </si>
  <si>
    <t>Noah Wilson</t>
  </si>
  <si>
    <t>Noah Patel</t>
  </si>
  <si>
    <t>Amelia Fernandez</t>
  </si>
  <si>
    <t>Amelia Gupta</t>
  </si>
  <si>
    <t>David Gupta</t>
  </si>
  <si>
    <t>Zara Shah</t>
  </si>
  <si>
    <t>Maya Brown</t>
  </si>
  <si>
    <t>Lucas Davies</t>
  </si>
  <si>
    <t>Mateo Ali</t>
  </si>
  <si>
    <t>Nina Miller</t>
  </si>
  <si>
    <t>Arjun Begum</t>
  </si>
  <si>
    <t>Nina Sharma</t>
  </si>
  <si>
    <t>Lucas Wilson</t>
  </si>
  <si>
    <t>Arjun Ali</t>
  </si>
  <si>
    <t>Raj Singh</t>
  </si>
  <si>
    <t>Amelia Khan</t>
  </si>
  <si>
    <t>Omar Patel</t>
  </si>
  <si>
    <t>Yusuf Brown</t>
  </si>
  <si>
    <t>Noah Miller</t>
  </si>
  <si>
    <t>Mateo Brown</t>
  </si>
  <si>
    <t>Noah Lewis</t>
  </si>
  <si>
    <t>Arjun Miller</t>
  </si>
  <si>
    <t>Omar Williams</t>
  </si>
  <si>
    <t>Leila Smith</t>
  </si>
  <si>
    <t>Maya Patel</t>
  </si>
  <si>
    <t>Ella Wilson</t>
  </si>
  <si>
    <t>Aarav Hall</t>
  </si>
  <si>
    <t>Fatima Thompson</t>
  </si>
  <si>
    <t>Mateo Williams</t>
  </si>
  <si>
    <t>Ethan Khan</t>
  </si>
  <si>
    <t>Lucas Fernandez</t>
  </si>
  <si>
    <t>Isla Khan</t>
  </si>
  <si>
    <t>Leila Taylor</t>
  </si>
  <si>
    <t>Leo Davies</t>
  </si>
  <si>
    <t>Mateo Johnson</t>
  </si>
  <si>
    <t>Nina Williams</t>
  </si>
  <si>
    <t>Leo Khan</t>
  </si>
  <si>
    <t>Aarav Davies</t>
  </si>
  <si>
    <t>Omar Lewis</t>
  </si>
  <si>
    <t>Daniel Davies</t>
  </si>
  <si>
    <t>Priya Miller</t>
  </si>
  <si>
    <t>Ethan Thompson</t>
  </si>
  <si>
    <t>Omar Khan</t>
  </si>
  <si>
    <t>Arjun Brown</t>
  </si>
  <si>
    <t>Sophia Wilson</t>
  </si>
  <si>
    <t>Lucas Patel</t>
  </si>
  <si>
    <t>Mateo Roberts</t>
  </si>
  <si>
    <t>Isla Miller</t>
  </si>
  <si>
    <t>Aisha Gupta</t>
  </si>
  <si>
    <t>Omar Smith</t>
  </si>
  <si>
    <t>Aisha Sharma</t>
  </si>
  <si>
    <t>Amelia Taylor</t>
  </si>
  <si>
    <t>Nina Gupta</t>
  </si>
  <si>
    <t>Priya Taylor</t>
  </si>
  <si>
    <t>Sophia Gupta</t>
  </si>
  <si>
    <t>Mateo Singh</t>
  </si>
  <si>
    <t>Aarav Thompson</t>
  </si>
  <si>
    <t>Zara Davies</t>
  </si>
  <si>
    <t>Mateo Hughes</t>
  </si>
  <si>
    <t>Aisha Khan</t>
  </si>
  <si>
    <t>Aarav Wilson</t>
  </si>
  <si>
    <t>Daniel Brown</t>
  </si>
  <si>
    <t>Arjun Hughes</t>
  </si>
  <si>
    <t>Sophia Sharma</t>
  </si>
  <si>
    <t>Daniel Lewis</t>
  </si>
  <si>
    <t>Noah Ali</t>
  </si>
  <si>
    <t>Zara Miller</t>
  </si>
  <si>
    <t>Nina Roberts</t>
  </si>
  <si>
    <t>Sophia Begum</t>
  </si>
  <si>
    <t>Nina Davies</t>
  </si>
  <si>
    <t>David Thompson</t>
  </si>
  <si>
    <t>Leo Hall</t>
  </si>
  <si>
    <t>Nina Lewis</t>
  </si>
  <si>
    <t>Aisha Roberts</t>
  </si>
  <si>
    <t>Raj Sharma</t>
  </si>
  <si>
    <t>Yusuf Ahmed</t>
  </si>
  <si>
    <t>Leila Hughes</t>
  </si>
  <si>
    <t>Priya Wilson</t>
  </si>
  <si>
    <t>Yusuf Shah</t>
  </si>
  <si>
    <t>Maya Khan</t>
  </si>
  <si>
    <t>Sophia Patel</t>
  </si>
  <si>
    <t>Ella Khan</t>
  </si>
  <si>
    <t>Daniel Ali</t>
  </si>
  <si>
    <t>Omar Gupta</t>
  </si>
  <si>
    <t>Daniel Miller</t>
  </si>
  <si>
    <t>David Patel</t>
  </si>
  <si>
    <t>Nina Thompson</t>
  </si>
  <si>
    <t>Raj Patel</t>
  </si>
  <si>
    <t>Amelia Ali</t>
  </si>
  <si>
    <t>Aisha Begum</t>
  </si>
  <si>
    <t>Ethan Davies</t>
  </si>
  <si>
    <t>Ethan Taylor</t>
  </si>
  <si>
    <t>Aarav Ali</t>
  </si>
  <si>
    <t>Leila Miller</t>
  </si>
  <si>
    <t>Maya Shah</t>
  </si>
  <si>
    <t>Aarav Begum</t>
  </si>
  <si>
    <t>Omar Begum</t>
  </si>
  <si>
    <t>Raj Thompson</t>
  </si>
  <si>
    <t>Aisha Johnson</t>
  </si>
  <si>
    <t>Leila Roberts</t>
  </si>
  <si>
    <t>Nina Hall</t>
  </si>
  <si>
    <t>Aisha Shah</t>
  </si>
  <si>
    <t>David Miller</t>
  </si>
  <si>
    <t>Leo Begum</t>
  </si>
  <si>
    <t>Isla Brown</t>
  </si>
  <si>
    <t>Ethan Sharma</t>
  </si>
  <si>
    <t>Arjun Gupta</t>
  </si>
  <si>
    <t>Amelia Roberts</t>
  </si>
  <si>
    <t>Arjun Khan</t>
  </si>
  <si>
    <t>Noah Shah</t>
  </si>
  <si>
    <t>Priya Ali</t>
  </si>
  <si>
    <t>Ella Patel</t>
  </si>
  <si>
    <t>Sophia Johnson</t>
  </si>
  <si>
    <t>Lucas Taylor</t>
  </si>
  <si>
    <t>Lucas Sharma</t>
  </si>
  <si>
    <t>Sophia Roberts</t>
  </si>
  <si>
    <t>Mateo Shah</t>
  </si>
  <si>
    <t>Noah Begum</t>
  </si>
  <si>
    <t>David Singh</t>
  </si>
  <si>
    <t>Nina Singh</t>
  </si>
  <si>
    <t>Zara Roberts</t>
  </si>
  <si>
    <t>Ella Shah</t>
  </si>
  <si>
    <t>David Smith</t>
  </si>
  <si>
    <t>Maya Gupta</t>
  </si>
  <si>
    <t>Aarav Miller</t>
  </si>
  <si>
    <t>Ella Sharma</t>
  </si>
  <si>
    <t>Priya Johnson</t>
  </si>
  <si>
    <t>Maya Sharma</t>
  </si>
  <si>
    <t>Omar Hughes</t>
  </si>
  <si>
    <t>Amelia Hall</t>
  </si>
  <si>
    <t>Ella Ahmed</t>
  </si>
  <si>
    <t>Amelia Sharma</t>
  </si>
  <si>
    <t>Raj Lewis</t>
  </si>
  <si>
    <t>Aisha Wilson</t>
  </si>
  <si>
    <t>Priya Ahmed</t>
  </si>
  <si>
    <t>Leila Williams</t>
  </si>
  <si>
    <t>Mateo Taylor</t>
  </si>
  <si>
    <t>Priya Brown</t>
  </si>
  <si>
    <t>Omar Thompson</t>
  </si>
  <si>
    <t>Raj Hall</t>
  </si>
  <si>
    <t>Zara Johnson</t>
  </si>
  <si>
    <t>Maya Roberts</t>
  </si>
  <si>
    <t>Aarav Taylor</t>
  </si>
  <si>
    <t>Isla Patel</t>
  </si>
  <si>
    <t>Yusuf Hall</t>
  </si>
  <si>
    <t>Fatima Johnson</t>
  </si>
  <si>
    <t>Noah Williams</t>
  </si>
  <si>
    <t>Lucas Williams</t>
  </si>
  <si>
    <t>Maya Taylor</t>
  </si>
  <si>
    <t>Ella Roberts</t>
  </si>
  <si>
    <t>Maya Davies</t>
  </si>
  <si>
    <t>Zara Ali</t>
  </si>
  <si>
    <t>Isla Hughes</t>
  </si>
  <si>
    <t>Daniel Hall</t>
  </si>
  <si>
    <t>Priya Gupta</t>
  </si>
  <si>
    <t>Mateo Khan</t>
  </si>
  <si>
    <t>Noah Johnson</t>
  </si>
  <si>
    <t>C361751</t>
  </si>
  <si>
    <t>P626917</t>
  </si>
  <si>
    <t>C950068</t>
  </si>
  <si>
    <t>P169433</t>
  </si>
  <si>
    <t>C298509</t>
  </si>
  <si>
    <t>P180461</t>
  </si>
  <si>
    <t>C777771</t>
  </si>
  <si>
    <t>P259314</t>
  </si>
  <si>
    <t>C895570</t>
  </si>
  <si>
    <t>P354932</t>
  </si>
  <si>
    <t>C930512</t>
  </si>
  <si>
    <t>P405771</t>
  </si>
  <si>
    <t>C607766</t>
  </si>
  <si>
    <t>P815728</t>
  </si>
  <si>
    <t>C874419</t>
  </si>
  <si>
    <t>P201509</t>
  </si>
  <si>
    <t>C323386</t>
  </si>
  <si>
    <t>P131014</t>
  </si>
  <si>
    <t>C930722</t>
  </si>
  <si>
    <t>P317281</t>
  </si>
  <si>
    <t>C179434</t>
  </si>
  <si>
    <t>P320718</t>
  </si>
  <si>
    <t>C278893</t>
  </si>
  <si>
    <t>P775790</t>
  </si>
  <si>
    <t>C762842</t>
  </si>
  <si>
    <t>P924460</t>
  </si>
  <si>
    <t>C854922</t>
  </si>
  <si>
    <t>P832942</t>
  </si>
  <si>
    <t>C615775</t>
  </si>
  <si>
    <t>P929968</t>
  </si>
  <si>
    <t>C570387</t>
  </si>
  <si>
    <t>P665629</t>
  </si>
  <si>
    <t>C486789</t>
  </si>
  <si>
    <t>P478571</t>
  </si>
  <si>
    <t>C250909</t>
  </si>
  <si>
    <t>P925841</t>
  </si>
  <si>
    <t>C264611</t>
  </si>
  <si>
    <t>P771935</t>
  </si>
  <si>
    <t>C815623</t>
  </si>
  <si>
    <t>P748155</t>
  </si>
  <si>
    <t>C938539</t>
  </si>
  <si>
    <t>P395445</t>
  </si>
  <si>
    <t>C778124</t>
  </si>
  <si>
    <t>P592218</t>
  </si>
  <si>
    <t>C662518</t>
  </si>
  <si>
    <t>P806967</t>
  </si>
  <si>
    <t>C397095</t>
  </si>
  <si>
    <t>P650554</t>
  </si>
  <si>
    <t>C846408</t>
  </si>
  <si>
    <t>P495883</t>
  </si>
  <si>
    <t>C950967</t>
  </si>
  <si>
    <t>P676991</t>
  </si>
  <si>
    <t>C913451</t>
  </si>
  <si>
    <t>P159937</t>
  </si>
  <si>
    <t>C258440</t>
  </si>
  <si>
    <t>P339418</t>
  </si>
  <si>
    <t>C491288</t>
  </si>
  <si>
    <t>P101859</t>
  </si>
  <si>
    <t>C669409</t>
  </si>
  <si>
    <t>P637199</t>
  </si>
  <si>
    <t>C750451</t>
  </si>
  <si>
    <t>P474708</t>
  </si>
  <si>
    <t>C433270</t>
  </si>
  <si>
    <t>P658409</t>
  </si>
  <si>
    <t>C277459</t>
  </si>
  <si>
    <t>P241805</t>
  </si>
  <si>
    <t>C632666</t>
  </si>
  <si>
    <t>P805384</t>
  </si>
  <si>
    <t>C195898</t>
  </si>
  <si>
    <t>P803836</t>
  </si>
  <si>
    <t>C840871</t>
  </si>
  <si>
    <t>P957268</t>
  </si>
  <si>
    <t>C961478</t>
  </si>
  <si>
    <t>P243989</t>
  </si>
  <si>
    <t>C401769</t>
  </si>
  <si>
    <t>P200405</t>
  </si>
  <si>
    <t>C186522</t>
  </si>
  <si>
    <t>P540579</t>
  </si>
  <si>
    <t>C580640</t>
  </si>
  <si>
    <t>P871620</t>
  </si>
  <si>
    <t>C238492</t>
  </si>
  <si>
    <t>P939632</t>
  </si>
  <si>
    <t>C286223</t>
  </si>
  <si>
    <t>P203521</t>
  </si>
  <si>
    <t>C695418</t>
  </si>
  <si>
    <t>P645529</t>
  </si>
  <si>
    <t>C353434</t>
  </si>
  <si>
    <t>P230076</t>
  </si>
  <si>
    <t>C829174</t>
  </si>
  <si>
    <t>P357482</t>
  </si>
  <si>
    <t>C113935</t>
  </si>
  <si>
    <t>P451489</t>
  </si>
  <si>
    <t>C342702</t>
  </si>
  <si>
    <t>P418971</t>
  </si>
  <si>
    <t>C650746</t>
  </si>
  <si>
    <t>P713588</t>
  </si>
  <si>
    <t>C501059</t>
  </si>
  <si>
    <t>P711668</t>
  </si>
  <si>
    <t>C989742</t>
  </si>
  <si>
    <t>P990880</t>
  </si>
  <si>
    <t>C186998</t>
  </si>
  <si>
    <t>P388709</t>
  </si>
  <si>
    <t>C406025</t>
  </si>
  <si>
    <t>P827978</t>
  </si>
  <si>
    <t>C788768</t>
  </si>
  <si>
    <t>P205091</t>
  </si>
  <si>
    <t>C339953</t>
  </si>
  <si>
    <t>P249646</t>
  </si>
  <si>
    <t>C910890</t>
  </si>
  <si>
    <t>P286632</t>
  </si>
  <si>
    <t>C692142</t>
  </si>
  <si>
    <t>P301820</t>
  </si>
  <si>
    <t>C240097</t>
  </si>
  <si>
    <t>P235973</t>
  </si>
  <si>
    <t>C155985</t>
  </si>
  <si>
    <t>P385731</t>
  </si>
  <si>
    <t>C902346</t>
  </si>
  <si>
    <t>P749431</t>
  </si>
  <si>
    <t>C602084</t>
  </si>
  <si>
    <t>P652581</t>
  </si>
  <si>
    <t>C924000</t>
  </si>
  <si>
    <t>P617012</t>
  </si>
  <si>
    <t>C122999</t>
  </si>
  <si>
    <t>P298163</t>
  </si>
  <si>
    <t>C618521</t>
  </si>
  <si>
    <t>P155630</t>
  </si>
  <si>
    <t>C260957</t>
  </si>
  <si>
    <t>P619505</t>
  </si>
  <si>
    <t>C273725</t>
  </si>
  <si>
    <t>P376298</t>
  </si>
  <si>
    <t>C440736</t>
  </si>
  <si>
    <t>P403081</t>
  </si>
  <si>
    <t>C239609</t>
  </si>
  <si>
    <t>P397054</t>
  </si>
  <si>
    <t>C899892</t>
  </si>
  <si>
    <t>P349626</t>
  </si>
  <si>
    <t>C271686</t>
  </si>
  <si>
    <t>P869357</t>
  </si>
  <si>
    <t>C667541</t>
  </si>
  <si>
    <t>P941453</t>
  </si>
  <si>
    <t>C877316</t>
  </si>
  <si>
    <t>P449222</t>
  </si>
  <si>
    <t>C799891</t>
  </si>
  <si>
    <t>P571584</t>
  </si>
  <si>
    <t>C987627</t>
  </si>
  <si>
    <t>P244985</t>
  </si>
  <si>
    <t>C525373</t>
  </si>
  <si>
    <t>P271531</t>
  </si>
  <si>
    <t>C128917</t>
  </si>
  <si>
    <t>P997978</t>
  </si>
  <si>
    <t>C363179</t>
  </si>
  <si>
    <t>P290006</t>
  </si>
  <si>
    <t>C819665</t>
  </si>
  <si>
    <t>P685413</t>
  </si>
  <si>
    <t>C581617</t>
  </si>
  <si>
    <t>P362852</t>
  </si>
  <si>
    <t>C337699</t>
  </si>
  <si>
    <t>P942451</t>
  </si>
  <si>
    <t>C902586</t>
  </si>
  <si>
    <t>P799860</t>
  </si>
  <si>
    <t>C444206</t>
  </si>
  <si>
    <t>P893217</t>
  </si>
  <si>
    <t>C274762</t>
  </si>
  <si>
    <t>P883664</t>
  </si>
  <si>
    <t>C558280</t>
  </si>
  <si>
    <t>P694171</t>
  </si>
  <si>
    <t>C347378</t>
  </si>
  <si>
    <t>P300224</t>
  </si>
  <si>
    <t>C963134</t>
  </si>
  <si>
    <t>P755204</t>
  </si>
  <si>
    <t>C403739</t>
  </si>
  <si>
    <t>P494870</t>
  </si>
  <si>
    <t>C936728</t>
  </si>
  <si>
    <t>P206466</t>
  </si>
  <si>
    <t>C741730</t>
  </si>
  <si>
    <t>P908516</t>
  </si>
  <si>
    <t>C255411</t>
  </si>
  <si>
    <t>P179017</t>
  </si>
  <si>
    <t>C859573</t>
  </si>
  <si>
    <t>P329964</t>
  </si>
  <si>
    <t>C275075</t>
  </si>
  <si>
    <t>P318639</t>
  </si>
  <si>
    <t>C252313</t>
  </si>
  <si>
    <t>P146713</t>
  </si>
  <si>
    <t>C961470</t>
  </si>
  <si>
    <t>P915344</t>
  </si>
  <si>
    <t>C679914</t>
  </si>
  <si>
    <t>P693441</t>
  </si>
  <si>
    <t>C486514</t>
  </si>
  <si>
    <t>P237658</t>
  </si>
  <si>
    <t>C643001</t>
  </si>
  <si>
    <t>P752108</t>
  </si>
  <si>
    <t>C936652</t>
  </si>
  <si>
    <t>P422759</t>
  </si>
  <si>
    <t>C666762</t>
  </si>
  <si>
    <t>P278597</t>
  </si>
  <si>
    <t>C802143</t>
  </si>
  <si>
    <t>P650413</t>
  </si>
  <si>
    <t>C931800</t>
  </si>
  <si>
    <t>P293753</t>
  </si>
  <si>
    <t>C915732</t>
  </si>
  <si>
    <t>P719687</t>
  </si>
  <si>
    <t>C511766</t>
  </si>
  <si>
    <t>P279703</t>
  </si>
  <si>
    <t>C240900</t>
  </si>
  <si>
    <t>P561862</t>
  </si>
  <si>
    <t>C680833</t>
  </si>
  <si>
    <t>P964398</t>
  </si>
  <si>
    <t>C853040</t>
  </si>
  <si>
    <t>P448023</t>
  </si>
  <si>
    <t>C555706</t>
  </si>
  <si>
    <t>P649398</t>
  </si>
  <si>
    <t>C893342</t>
  </si>
  <si>
    <t>P195993</t>
  </si>
  <si>
    <t>C959144</t>
  </si>
  <si>
    <t>P698322</t>
  </si>
  <si>
    <t>C107203</t>
  </si>
  <si>
    <t>P652904</t>
  </si>
  <si>
    <t>C807778</t>
  </si>
  <si>
    <t>P264347</t>
  </si>
  <si>
    <t>C158322</t>
  </si>
  <si>
    <t>P615571</t>
  </si>
  <si>
    <t>C110268</t>
  </si>
  <si>
    <t>P908285</t>
  </si>
  <si>
    <t>C813437</t>
  </si>
  <si>
    <t>P242773</t>
  </si>
  <si>
    <t>C436250</t>
  </si>
  <si>
    <t>P140787</t>
  </si>
  <si>
    <t>C597774</t>
  </si>
  <si>
    <t>P413818</t>
  </si>
  <si>
    <t>C461576</t>
  </si>
  <si>
    <t>P576989</t>
  </si>
  <si>
    <t>C694173</t>
  </si>
  <si>
    <t>P486695</t>
  </si>
  <si>
    <t>C597514</t>
  </si>
  <si>
    <t>P655380</t>
  </si>
  <si>
    <t>C449650</t>
  </si>
  <si>
    <t>P225544</t>
  </si>
  <si>
    <t>C105912</t>
  </si>
  <si>
    <t>P309659</t>
  </si>
  <si>
    <t>C533218</t>
  </si>
  <si>
    <t>P264350</t>
  </si>
  <si>
    <t>C681748</t>
  </si>
  <si>
    <t>P922616</t>
  </si>
  <si>
    <t>C929210</t>
  </si>
  <si>
    <t>P177169</t>
  </si>
  <si>
    <t>C130252</t>
  </si>
  <si>
    <t>P622342</t>
  </si>
  <si>
    <t>C552296</t>
  </si>
  <si>
    <t>P528482</t>
  </si>
  <si>
    <t>C713542</t>
  </si>
  <si>
    <t>P923810</t>
  </si>
  <si>
    <t>C450788</t>
  </si>
  <si>
    <t>P479974</t>
  </si>
  <si>
    <t>C841112</t>
  </si>
  <si>
    <t>P826020</t>
  </si>
  <si>
    <t>C169836</t>
  </si>
  <si>
    <t>P161962</t>
  </si>
  <si>
    <t>C466232</t>
  </si>
  <si>
    <t>P191736</t>
  </si>
  <si>
    <t>C474655</t>
  </si>
  <si>
    <t>P356538</t>
  </si>
  <si>
    <t>C239701</t>
  </si>
  <si>
    <t>P804399</t>
  </si>
  <si>
    <t>C150436</t>
  </si>
  <si>
    <t>P418468</t>
  </si>
  <si>
    <t>C730405</t>
  </si>
  <si>
    <t>P887481</t>
  </si>
  <si>
    <t>C842807</t>
  </si>
  <si>
    <t>P682446</t>
  </si>
  <si>
    <t>C543451</t>
  </si>
  <si>
    <t>P656959</t>
  </si>
  <si>
    <t>C561300</t>
  </si>
  <si>
    <t>P855098</t>
  </si>
  <si>
    <t>C275518</t>
  </si>
  <si>
    <t>P805585</t>
  </si>
  <si>
    <t>C338724</t>
  </si>
  <si>
    <t>P602420</t>
  </si>
  <si>
    <t>C661449</t>
  </si>
  <si>
    <t>P481611</t>
  </si>
  <si>
    <t>C891356</t>
  </si>
  <si>
    <t>P639517</t>
  </si>
  <si>
    <t>C137619</t>
  </si>
  <si>
    <t>P421136</t>
  </si>
  <si>
    <t>C372207</t>
  </si>
  <si>
    <t>P134893</t>
  </si>
  <si>
    <t>C868500</t>
  </si>
  <si>
    <t>P649257</t>
  </si>
  <si>
    <t>C226627</t>
  </si>
  <si>
    <t>P171460</t>
  </si>
  <si>
    <t>C331508</t>
  </si>
  <si>
    <t>P857914</t>
  </si>
  <si>
    <t>C808560</t>
  </si>
  <si>
    <t>P873400</t>
  </si>
  <si>
    <t>C348102</t>
  </si>
  <si>
    <t>P403487</t>
  </si>
  <si>
    <t>C114157</t>
  </si>
  <si>
    <t>P924022</t>
  </si>
  <si>
    <t>C873906</t>
  </si>
  <si>
    <t>P502161</t>
  </si>
  <si>
    <t>C302818</t>
  </si>
  <si>
    <t>P705761</t>
  </si>
  <si>
    <t>C991057</t>
  </si>
  <si>
    <t>P845287</t>
  </si>
  <si>
    <t>C934359</t>
  </si>
  <si>
    <t>P223929</t>
  </si>
  <si>
    <t>C732785</t>
  </si>
  <si>
    <t>P651486</t>
  </si>
  <si>
    <t>C616454</t>
  </si>
  <si>
    <t>P807042</t>
  </si>
  <si>
    <t>C342283</t>
  </si>
  <si>
    <t>P991419</t>
  </si>
  <si>
    <t>C517955</t>
  </si>
  <si>
    <t>P160183</t>
  </si>
  <si>
    <t>C392796</t>
  </si>
  <si>
    <t>P321956</t>
  </si>
  <si>
    <t>C791492</t>
  </si>
  <si>
    <t>P126960</t>
  </si>
  <si>
    <t>C878172</t>
  </si>
  <si>
    <t>P589105</t>
  </si>
  <si>
    <t>C895383</t>
  </si>
  <si>
    <t>P755060</t>
  </si>
  <si>
    <t>C268331</t>
  </si>
  <si>
    <t>P195699</t>
  </si>
  <si>
    <t>C272359</t>
  </si>
  <si>
    <t>P484165</t>
  </si>
  <si>
    <t>C252175</t>
  </si>
  <si>
    <t>P544931</t>
  </si>
  <si>
    <t>C496673</t>
  </si>
  <si>
    <t>P589078</t>
  </si>
  <si>
    <t>C392243</t>
  </si>
  <si>
    <t>P939127</t>
  </si>
  <si>
    <t>C923787</t>
  </si>
  <si>
    <t>P631507</t>
  </si>
  <si>
    <t>C442609</t>
  </si>
  <si>
    <t>P971178</t>
  </si>
  <si>
    <t>C540162</t>
  </si>
  <si>
    <t>P452302</t>
  </si>
  <si>
    <t>C903111</t>
  </si>
  <si>
    <t>P943425</t>
  </si>
  <si>
    <t>C276292</t>
  </si>
  <si>
    <t>P493551</t>
  </si>
  <si>
    <t>C662494</t>
  </si>
  <si>
    <t>P597711</t>
  </si>
  <si>
    <t>C959073</t>
  </si>
  <si>
    <t>P270574</t>
  </si>
  <si>
    <t>C957239</t>
  </si>
  <si>
    <t>P265020</t>
  </si>
  <si>
    <t>C973292</t>
  </si>
  <si>
    <t>P678355</t>
  </si>
  <si>
    <t>C881047</t>
  </si>
  <si>
    <t>P682462</t>
  </si>
  <si>
    <t>C523541</t>
  </si>
  <si>
    <t>P994867</t>
  </si>
  <si>
    <t>C380713</t>
  </si>
  <si>
    <t>P463717</t>
  </si>
  <si>
    <t>C641013</t>
  </si>
  <si>
    <t>P798020</t>
  </si>
  <si>
    <t>C118510</t>
  </si>
  <si>
    <t>P297477</t>
  </si>
  <si>
    <t>C141971</t>
  </si>
  <si>
    <t>P478499</t>
  </si>
  <si>
    <t>C147783</t>
  </si>
  <si>
    <t>P770392</t>
  </si>
  <si>
    <t>C338500</t>
  </si>
  <si>
    <t>P860988</t>
  </si>
  <si>
    <t>C745371</t>
  </si>
  <si>
    <t>P628864</t>
  </si>
  <si>
    <t>C446056</t>
  </si>
  <si>
    <t>P165742</t>
  </si>
  <si>
    <t>C983798</t>
  </si>
  <si>
    <t>P700863</t>
  </si>
  <si>
    <t>C408157</t>
  </si>
  <si>
    <t>P695681</t>
  </si>
  <si>
    <t>C961038</t>
  </si>
  <si>
    <t>P394369</t>
  </si>
  <si>
    <t>C344203</t>
  </si>
  <si>
    <t>P109615</t>
  </si>
  <si>
    <t>C861456</t>
  </si>
  <si>
    <t>P762185</t>
  </si>
  <si>
    <t>C381601</t>
  </si>
  <si>
    <t>P252022</t>
  </si>
  <si>
    <t>C506511</t>
  </si>
  <si>
    <t>P933508</t>
  </si>
  <si>
    <t>C591001</t>
  </si>
  <si>
    <t>P914323</t>
  </si>
  <si>
    <t>C318799</t>
  </si>
  <si>
    <t>P434023</t>
  </si>
  <si>
    <t>C191086</t>
  </si>
  <si>
    <t>P243161</t>
  </si>
  <si>
    <t>C319855</t>
  </si>
  <si>
    <t>P346330</t>
  </si>
  <si>
    <t>C398868</t>
  </si>
  <si>
    <t>P753264</t>
  </si>
  <si>
    <t>C810031</t>
  </si>
  <si>
    <t>P491071</t>
  </si>
  <si>
    <t>C821761</t>
  </si>
  <si>
    <t>P365314</t>
  </si>
  <si>
    <t>C714203</t>
  </si>
  <si>
    <t>P939926</t>
  </si>
  <si>
    <t>C986568</t>
  </si>
  <si>
    <t>P990278</t>
  </si>
  <si>
    <t>C654662</t>
  </si>
  <si>
    <t>P574273</t>
  </si>
  <si>
    <t>C654939</t>
  </si>
  <si>
    <t>P185078</t>
  </si>
  <si>
    <t>C291841</t>
  </si>
  <si>
    <t>P623330</t>
  </si>
  <si>
    <t>C567957</t>
  </si>
  <si>
    <t>P885382</t>
  </si>
  <si>
    <t>C417287</t>
  </si>
  <si>
    <t>P385400</t>
  </si>
  <si>
    <t>C448059</t>
  </si>
  <si>
    <t>P152189</t>
  </si>
  <si>
    <t>C317451</t>
  </si>
  <si>
    <t>P840379</t>
  </si>
  <si>
    <t>C348743</t>
  </si>
  <si>
    <t>P943744</t>
  </si>
  <si>
    <t>C436790</t>
  </si>
  <si>
    <t>P974782</t>
  </si>
  <si>
    <t>C115300</t>
  </si>
  <si>
    <t>P788278</t>
  </si>
  <si>
    <t>C132959</t>
  </si>
  <si>
    <t>P254612</t>
  </si>
  <si>
    <t>C815978</t>
  </si>
  <si>
    <t>P702450</t>
  </si>
  <si>
    <t>C193753</t>
  </si>
  <si>
    <t>P136334</t>
  </si>
  <si>
    <t>C838381</t>
  </si>
  <si>
    <t>P222111</t>
  </si>
  <si>
    <t>C294030</t>
  </si>
  <si>
    <t>P317149</t>
  </si>
  <si>
    <t>C735634</t>
  </si>
  <si>
    <t>P818295</t>
  </si>
  <si>
    <t>C148118</t>
  </si>
  <si>
    <t>P564507</t>
  </si>
  <si>
    <t>C630557</t>
  </si>
  <si>
    <t>P631127</t>
  </si>
  <si>
    <t>C409011</t>
  </si>
  <si>
    <t>P526703</t>
  </si>
  <si>
    <t>C858983</t>
  </si>
  <si>
    <t>P839413</t>
  </si>
  <si>
    <t>C797851</t>
  </si>
  <si>
    <t>P729106</t>
  </si>
  <si>
    <t>C174533</t>
  </si>
  <si>
    <t>P577900</t>
  </si>
  <si>
    <t>C915187</t>
  </si>
  <si>
    <t>P795272</t>
  </si>
  <si>
    <t>C824011</t>
  </si>
  <si>
    <t>P863408</t>
  </si>
  <si>
    <t>C592557</t>
  </si>
  <si>
    <t>P752232</t>
  </si>
  <si>
    <t>C635741</t>
  </si>
  <si>
    <t>P206267</t>
  </si>
  <si>
    <t>C519605</t>
  </si>
  <si>
    <t>P598521</t>
  </si>
  <si>
    <t>C189293</t>
  </si>
  <si>
    <t>P445505</t>
  </si>
  <si>
    <t>C349699</t>
  </si>
  <si>
    <t>P322294</t>
  </si>
  <si>
    <t>C473343</t>
  </si>
  <si>
    <t>P284535</t>
  </si>
  <si>
    <t>C283176</t>
  </si>
  <si>
    <t>P808440</t>
  </si>
  <si>
    <t>C291769</t>
  </si>
  <si>
    <t>P943296</t>
  </si>
  <si>
    <t>C755179</t>
  </si>
  <si>
    <t>P201024</t>
  </si>
  <si>
    <t>C410539</t>
  </si>
  <si>
    <t>P910884</t>
  </si>
  <si>
    <t>C713159</t>
  </si>
  <si>
    <t>P508031</t>
  </si>
  <si>
    <t>C371328</t>
  </si>
  <si>
    <t>P429370</t>
  </si>
  <si>
    <t>C734793</t>
  </si>
  <si>
    <t>P477013</t>
  </si>
  <si>
    <t>C719983</t>
  </si>
  <si>
    <t>P205550</t>
  </si>
  <si>
    <t>C603137</t>
  </si>
  <si>
    <t>P230446</t>
  </si>
  <si>
    <t>C100318</t>
  </si>
  <si>
    <t>P587500</t>
  </si>
  <si>
    <t>C923762</t>
  </si>
  <si>
    <t>P450899</t>
  </si>
  <si>
    <t>C438150</t>
  </si>
  <si>
    <t>P502063</t>
  </si>
  <si>
    <t>C204201</t>
  </si>
  <si>
    <t>P246663</t>
  </si>
  <si>
    <t>C125029</t>
  </si>
  <si>
    <t>P504038</t>
  </si>
  <si>
    <t>C718354</t>
  </si>
  <si>
    <t>P311927</t>
  </si>
  <si>
    <t>C650728</t>
  </si>
  <si>
    <t>P550033</t>
  </si>
  <si>
    <t>C973660</t>
  </si>
  <si>
    <t>P334990</t>
  </si>
  <si>
    <t>C280140</t>
  </si>
  <si>
    <t>P564053</t>
  </si>
  <si>
    <t>C656926</t>
  </si>
  <si>
    <t>P491851</t>
  </si>
  <si>
    <t>C740544</t>
  </si>
  <si>
    <t>P179045</t>
  </si>
  <si>
    <t>C878928</t>
  </si>
  <si>
    <t>P350669</t>
  </si>
  <si>
    <t>C215106</t>
  </si>
  <si>
    <t>P828155</t>
  </si>
  <si>
    <t>C371497</t>
  </si>
  <si>
    <t>P201680</t>
  </si>
  <si>
    <t>C321630</t>
  </si>
  <si>
    <t>P664376</t>
  </si>
  <si>
    <t>C615480</t>
  </si>
  <si>
    <t>P976499</t>
  </si>
  <si>
    <t>C376188</t>
  </si>
  <si>
    <t>P193463</t>
  </si>
  <si>
    <t>C945978</t>
  </si>
  <si>
    <t>P712079</t>
  </si>
  <si>
    <t>C580078</t>
  </si>
  <si>
    <t>P580265</t>
  </si>
  <si>
    <t>C880593</t>
  </si>
  <si>
    <t>P298674</t>
  </si>
  <si>
    <t>C924393</t>
  </si>
  <si>
    <t>P554648</t>
  </si>
  <si>
    <t>C823630</t>
  </si>
  <si>
    <t>P900256</t>
  </si>
  <si>
    <t>C722839</t>
  </si>
  <si>
    <t>P646325</t>
  </si>
  <si>
    <t>C122187</t>
  </si>
  <si>
    <t>P255990</t>
  </si>
  <si>
    <t>C355499</t>
  </si>
  <si>
    <t>P280976</t>
  </si>
  <si>
    <t>C343326</t>
  </si>
  <si>
    <t>P764644</t>
  </si>
  <si>
    <t>C684970</t>
  </si>
  <si>
    <t>P940336</t>
  </si>
  <si>
    <t>C769055</t>
  </si>
  <si>
    <t>P491482</t>
  </si>
  <si>
    <t>C204232</t>
  </si>
  <si>
    <t>P110229</t>
  </si>
  <si>
    <t>C356885</t>
  </si>
  <si>
    <t>P875449</t>
  </si>
  <si>
    <t>C923164</t>
  </si>
  <si>
    <t>P202074</t>
  </si>
  <si>
    <t>C567221</t>
  </si>
  <si>
    <t>P363659</t>
  </si>
  <si>
    <t>C489936</t>
  </si>
  <si>
    <t>P124365</t>
  </si>
  <si>
    <t>C988124</t>
  </si>
  <si>
    <t>P686435</t>
  </si>
  <si>
    <t>C907959</t>
  </si>
  <si>
    <t>P683336</t>
  </si>
  <si>
    <t>C157995</t>
  </si>
  <si>
    <t>P677335</t>
  </si>
  <si>
    <t>C449849</t>
  </si>
  <si>
    <t>P787808</t>
  </si>
  <si>
    <t>C266462</t>
  </si>
  <si>
    <t>P568570</t>
  </si>
  <si>
    <t>C231914</t>
  </si>
  <si>
    <t>P384474</t>
  </si>
  <si>
    <t>C743719</t>
  </si>
  <si>
    <t>P837483</t>
  </si>
  <si>
    <t>C390728</t>
  </si>
  <si>
    <t>P706506</t>
  </si>
  <si>
    <t>C798767</t>
  </si>
  <si>
    <t>P418125</t>
  </si>
  <si>
    <t>C898814</t>
  </si>
  <si>
    <t>P516983</t>
  </si>
  <si>
    <t>C622030</t>
  </si>
  <si>
    <t>P805344</t>
  </si>
  <si>
    <t>C766263</t>
  </si>
  <si>
    <t>P355658</t>
  </si>
  <si>
    <t>C612129</t>
  </si>
  <si>
    <t>P565253</t>
  </si>
  <si>
    <t>C173181</t>
  </si>
  <si>
    <t>P772486</t>
  </si>
  <si>
    <t>C673667</t>
  </si>
  <si>
    <t>P374517</t>
  </si>
  <si>
    <t>C432577</t>
  </si>
  <si>
    <t>P809402</t>
  </si>
  <si>
    <t>C932159</t>
  </si>
  <si>
    <t>P949635</t>
  </si>
  <si>
    <t>C302947</t>
  </si>
  <si>
    <t>P470774</t>
  </si>
  <si>
    <t>C274521</t>
  </si>
  <si>
    <t>P390709</t>
  </si>
  <si>
    <t>C864322</t>
  </si>
  <si>
    <t>P698504</t>
  </si>
  <si>
    <t>C844288</t>
  </si>
  <si>
    <t>P857635</t>
  </si>
  <si>
    <t>C384912</t>
  </si>
  <si>
    <t>P399491</t>
  </si>
  <si>
    <t>C334838</t>
  </si>
  <si>
    <t>P959818</t>
  </si>
  <si>
    <t>C707879</t>
  </si>
  <si>
    <t>P349912</t>
  </si>
  <si>
    <t>C204942</t>
  </si>
  <si>
    <t>P488745</t>
  </si>
  <si>
    <t>C195539</t>
  </si>
  <si>
    <t>P838988</t>
  </si>
  <si>
    <t>C947139</t>
  </si>
  <si>
    <t>P590120</t>
  </si>
  <si>
    <t>C550859</t>
  </si>
  <si>
    <t>P638093</t>
  </si>
  <si>
    <t>C145558</t>
  </si>
  <si>
    <t>P564107</t>
  </si>
  <si>
    <t>C704599</t>
  </si>
  <si>
    <t>P138770</t>
  </si>
  <si>
    <t>C938198</t>
  </si>
  <si>
    <t>P711257</t>
  </si>
  <si>
    <t>C539227</t>
  </si>
  <si>
    <t>P261852</t>
  </si>
  <si>
    <t>C118641</t>
  </si>
  <si>
    <t>P587155</t>
  </si>
  <si>
    <t>C320246</t>
  </si>
  <si>
    <t>P312390</t>
  </si>
  <si>
    <t>C902110</t>
  </si>
  <si>
    <t>P676752</t>
  </si>
  <si>
    <t>C312517</t>
  </si>
  <si>
    <t>P975979</t>
  </si>
  <si>
    <t>C502274</t>
  </si>
  <si>
    <t>P714811</t>
  </si>
  <si>
    <t>C171994</t>
  </si>
  <si>
    <t>P708608</t>
  </si>
  <si>
    <t>C177702</t>
  </si>
  <si>
    <t>P137576</t>
  </si>
  <si>
    <t>C443094</t>
  </si>
  <si>
    <t>P310960</t>
  </si>
  <si>
    <t>C116869</t>
  </si>
  <si>
    <t>P635622</t>
  </si>
  <si>
    <t>C506921</t>
  </si>
  <si>
    <t>P787203</t>
  </si>
  <si>
    <t>C138552</t>
  </si>
  <si>
    <t>P425856</t>
  </si>
  <si>
    <t>C163947</t>
  </si>
  <si>
    <t>P742742</t>
  </si>
  <si>
    <t>C917930</t>
  </si>
  <si>
    <t>P985244</t>
  </si>
  <si>
    <t>C991257</t>
  </si>
  <si>
    <t>P314972</t>
  </si>
  <si>
    <t>C605783</t>
  </si>
  <si>
    <t>P674854</t>
  </si>
  <si>
    <t>C713704</t>
  </si>
  <si>
    <t>P900074</t>
  </si>
  <si>
    <t>C996066</t>
  </si>
  <si>
    <t>P406154</t>
  </si>
  <si>
    <t>C379730</t>
  </si>
  <si>
    <t>P926256</t>
  </si>
  <si>
    <t>C447483</t>
  </si>
  <si>
    <t>P274067</t>
  </si>
  <si>
    <t>C785730</t>
  </si>
  <si>
    <t>P218898</t>
  </si>
  <si>
    <t>C478911</t>
  </si>
  <si>
    <t>P407931</t>
  </si>
  <si>
    <t>C907761</t>
  </si>
  <si>
    <t>P372943</t>
  </si>
  <si>
    <t>C773003</t>
  </si>
  <si>
    <t>P167951</t>
  </si>
  <si>
    <t>C724882</t>
  </si>
  <si>
    <t>P277034</t>
  </si>
  <si>
    <t>C141484</t>
  </si>
  <si>
    <t>P630667</t>
  </si>
  <si>
    <t>C263937</t>
  </si>
  <si>
    <t>P562972</t>
  </si>
  <si>
    <t>C649715</t>
  </si>
  <si>
    <t>P954624</t>
  </si>
  <si>
    <t>C572031</t>
  </si>
  <si>
    <t>P576569</t>
  </si>
  <si>
    <t>C334140</t>
  </si>
  <si>
    <t>P188173</t>
  </si>
  <si>
    <t>C346139</t>
  </si>
  <si>
    <t>P158085</t>
  </si>
  <si>
    <t>C704830</t>
  </si>
  <si>
    <t>P559174</t>
  </si>
  <si>
    <t>C510669</t>
  </si>
  <si>
    <t>P585397</t>
  </si>
  <si>
    <t>C437228</t>
  </si>
  <si>
    <t>P822743</t>
  </si>
  <si>
    <t>C419966</t>
  </si>
  <si>
    <t>P635392</t>
  </si>
  <si>
    <t>C677209</t>
  </si>
  <si>
    <t>P841212</t>
  </si>
  <si>
    <t>C176378</t>
  </si>
  <si>
    <t>P104458</t>
  </si>
  <si>
    <t>C919764</t>
  </si>
  <si>
    <t>P333361</t>
  </si>
  <si>
    <t>C192333</t>
  </si>
  <si>
    <t>P190610</t>
  </si>
  <si>
    <t>C660068</t>
  </si>
  <si>
    <t>P371018</t>
  </si>
  <si>
    <t>C365793</t>
  </si>
  <si>
    <t>P950383</t>
  </si>
  <si>
    <t>C754515</t>
  </si>
  <si>
    <t>P940405</t>
  </si>
  <si>
    <t>C275507</t>
  </si>
  <si>
    <t>P310169</t>
  </si>
  <si>
    <t>C347970</t>
  </si>
  <si>
    <t>P604383</t>
  </si>
  <si>
    <t>C724655</t>
  </si>
  <si>
    <t>P999973</t>
  </si>
  <si>
    <t>C861436</t>
  </si>
  <si>
    <t>P916567</t>
  </si>
  <si>
    <t>C355685</t>
  </si>
  <si>
    <t>P928580</t>
  </si>
  <si>
    <t>C233203</t>
  </si>
  <si>
    <t>P118259</t>
  </si>
  <si>
    <t>C504814</t>
  </si>
  <si>
    <t>P589313</t>
  </si>
  <si>
    <t>C515327</t>
  </si>
  <si>
    <t>P354197</t>
  </si>
  <si>
    <t>C515832</t>
  </si>
  <si>
    <t>P224163</t>
  </si>
  <si>
    <t>C450017</t>
  </si>
  <si>
    <t>P889287</t>
  </si>
  <si>
    <t>C498691</t>
  </si>
  <si>
    <t>P961132</t>
  </si>
  <si>
    <t>C559651</t>
  </si>
  <si>
    <t>P437269</t>
  </si>
  <si>
    <t>C672134</t>
  </si>
  <si>
    <t>P363600</t>
  </si>
  <si>
    <t>C303154</t>
  </si>
  <si>
    <t>P809525</t>
  </si>
  <si>
    <t>C152083</t>
  </si>
  <si>
    <t>P808881</t>
  </si>
  <si>
    <t>C334973</t>
  </si>
  <si>
    <t>P864748</t>
  </si>
  <si>
    <t>C852465</t>
  </si>
  <si>
    <t>P718930</t>
  </si>
  <si>
    <t>C623193</t>
  </si>
  <si>
    <t>P342304</t>
  </si>
  <si>
    <t>C869085</t>
  </si>
  <si>
    <t>P429393</t>
  </si>
  <si>
    <t>C544010</t>
  </si>
  <si>
    <t>P349808</t>
  </si>
  <si>
    <t>C190895</t>
  </si>
  <si>
    <t>P441771</t>
  </si>
  <si>
    <t>C100806</t>
  </si>
  <si>
    <t>P565780</t>
  </si>
  <si>
    <t>C383581</t>
  </si>
  <si>
    <t>P847830</t>
  </si>
  <si>
    <t>C150622</t>
  </si>
  <si>
    <t>P581334</t>
  </si>
  <si>
    <t>C617148</t>
  </si>
  <si>
    <t>P377707</t>
  </si>
  <si>
    <t>C906317</t>
  </si>
  <si>
    <t>P315438</t>
  </si>
  <si>
    <t>C149736</t>
  </si>
  <si>
    <t>P915691</t>
  </si>
  <si>
    <t>C926933</t>
  </si>
  <si>
    <t>P132795</t>
  </si>
  <si>
    <t>C989187</t>
  </si>
  <si>
    <t>P952173</t>
  </si>
  <si>
    <t>C343518</t>
  </si>
  <si>
    <t>P652761</t>
  </si>
  <si>
    <t>C523308</t>
  </si>
  <si>
    <t>P846123</t>
  </si>
  <si>
    <t>C291418</t>
  </si>
  <si>
    <t>P275246</t>
  </si>
  <si>
    <t>C792905</t>
  </si>
  <si>
    <t>P555858</t>
  </si>
  <si>
    <t>C656612</t>
  </si>
  <si>
    <t>P541595</t>
  </si>
  <si>
    <t>C660193</t>
  </si>
  <si>
    <t>P136847</t>
  </si>
  <si>
    <t>C533583</t>
  </si>
  <si>
    <t>P945674</t>
  </si>
  <si>
    <t>C459798</t>
  </si>
  <si>
    <t>P223157</t>
  </si>
  <si>
    <t>C588233</t>
  </si>
  <si>
    <t>P707280</t>
  </si>
  <si>
    <t>C761279</t>
  </si>
  <si>
    <t>P840681</t>
  </si>
  <si>
    <t>C796801</t>
  </si>
  <si>
    <t>P297303</t>
  </si>
  <si>
    <t>C480736</t>
  </si>
  <si>
    <t>P512988</t>
  </si>
  <si>
    <t>C943051</t>
  </si>
  <si>
    <t>P431857</t>
  </si>
  <si>
    <t>C291897</t>
  </si>
  <si>
    <t>P570061</t>
  </si>
  <si>
    <t>C134423</t>
  </si>
  <si>
    <t>P778130</t>
  </si>
  <si>
    <t>C263328</t>
  </si>
  <si>
    <t>P875075</t>
  </si>
  <si>
    <t>C606939</t>
  </si>
  <si>
    <t>P893805</t>
  </si>
  <si>
    <t>C216506</t>
  </si>
  <si>
    <t>P694629</t>
  </si>
  <si>
    <t>C612258</t>
  </si>
  <si>
    <t>P228382</t>
  </si>
  <si>
    <t>C242635</t>
  </si>
  <si>
    <t>P569244</t>
  </si>
  <si>
    <t>C875472</t>
  </si>
  <si>
    <t>P124459</t>
  </si>
  <si>
    <t>C834201</t>
  </si>
  <si>
    <t>P386390</t>
  </si>
  <si>
    <t>C320567</t>
  </si>
  <si>
    <t>P181345</t>
  </si>
  <si>
    <t>C921455</t>
  </si>
  <si>
    <t>P661016</t>
  </si>
  <si>
    <t>C305944</t>
  </si>
  <si>
    <t>P709155</t>
  </si>
  <si>
    <t>C928717</t>
  </si>
  <si>
    <t>P171291</t>
  </si>
  <si>
    <t>C919987</t>
  </si>
  <si>
    <t>P279687</t>
  </si>
  <si>
    <t>C491741</t>
  </si>
  <si>
    <t>P227299</t>
  </si>
  <si>
    <t>C849753</t>
  </si>
  <si>
    <t>P925228</t>
  </si>
  <si>
    <t>C999268</t>
  </si>
  <si>
    <t>P841780</t>
  </si>
  <si>
    <t>C272246</t>
  </si>
  <si>
    <t>P624915</t>
  </si>
  <si>
    <t>C156959</t>
  </si>
  <si>
    <t>P216218</t>
  </si>
  <si>
    <t>C282035</t>
  </si>
  <si>
    <t>P214148</t>
  </si>
  <si>
    <t>C720276</t>
  </si>
  <si>
    <t>P730915</t>
  </si>
  <si>
    <t>C279767</t>
  </si>
  <si>
    <t>P215455</t>
  </si>
  <si>
    <t>C379241</t>
  </si>
  <si>
    <t>P367616</t>
  </si>
  <si>
    <t>C307559</t>
  </si>
  <si>
    <t>P608957</t>
  </si>
  <si>
    <t>C100687</t>
  </si>
  <si>
    <t>P485209</t>
  </si>
  <si>
    <t>C504566</t>
  </si>
  <si>
    <t>P641571</t>
  </si>
  <si>
    <t>C983234</t>
  </si>
  <si>
    <t>P432935</t>
  </si>
  <si>
    <t>C465137</t>
  </si>
  <si>
    <t>P960138</t>
  </si>
  <si>
    <t>C755221</t>
  </si>
  <si>
    <t>P433626</t>
  </si>
  <si>
    <t>C951472</t>
  </si>
  <si>
    <t>P734022</t>
  </si>
  <si>
    <t>C330996</t>
  </si>
  <si>
    <t>P127266</t>
  </si>
  <si>
    <t>C611544</t>
  </si>
  <si>
    <t>P707347</t>
  </si>
  <si>
    <t>C229216</t>
  </si>
  <si>
    <t>P675871</t>
  </si>
  <si>
    <t>C695852</t>
  </si>
  <si>
    <t>P810525</t>
  </si>
  <si>
    <t>C897084</t>
  </si>
  <si>
    <t>P508274</t>
  </si>
  <si>
    <t>C440756</t>
  </si>
  <si>
    <t>P827606</t>
  </si>
  <si>
    <t>C604210</t>
  </si>
  <si>
    <t>P583337</t>
  </si>
  <si>
    <t>C686326</t>
  </si>
  <si>
    <t>P631205</t>
  </si>
  <si>
    <t>C869413</t>
  </si>
  <si>
    <t>P792395</t>
  </si>
  <si>
    <t>C872638</t>
  </si>
  <si>
    <t>P874892</t>
  </si>
  <si>
    <t>C574112</t>
  </si>
  <si>
    <t>P286122</t>
  </si>
  <si>
    <t>C934853</t>
  </si>
  <si>
    <t>P605116</t>
  </si>
  <si>
    <t>C833219</t>
  </si>
  <si>
    <t>P562415</t>
  </si>
  <si>
    <t>C711273</t>
  </si>
  <si>
    <t>P461892</t>
  </si>
  <si>
    <t>C886753</t>
  </si>
  <si>
    <t>P146446</t>
  </si>
  <si>
    <t>C329515</t>
  </si>
  <si>
    <t>P326205</t>
  </si>
  <si>
    <t>C417950</t>
  </si>
  <si>
    <t>P561134</t>
  </si>
  <si>
    <t>C972537</t>
  </si>
  <si>
    <t>P412599</t>
  </si>
  <si>
    <t>C954633</t>
  </si>
  <si>
    <t>P849420</t>
  </si>
  <si>
    <t>C862402</t>
  </si>
  <si>
    <t>P738752</t>
  </si>
  <si>
    <t>C572598</t>
  </si>
  <si>
    <t>P768187</t>
  </si>
  <si>
    <t>C490757</t>
  </si>
  <si>
    <t>P248965</t>
  </si>
  <si>
    <t>C992834</t>
  </si>
  <si>
    <t>P800179</t>
  </si>
  <si>
    <t>C243741</t>
  </si>
  <si>
    <t>P326655</t>
  </si>
  <si>
    <t>C478544</t>
  </si>
  <si>
    <t>P426371</t>
  </si>
  <si>
    <t>C801380</t>
  </si>
  <si>
    <t>P571595</t>
  </si>
  <si>
    <t>C979685</t>
  </si>
  <si>
    <t>P191560</t>
  </si>
  <si>
    <t>C161364</t>
  </si>
  <si>
    <t>P343658</t>
  </si>
  <si>
    <t>C495778</t>
  </si>
  <si>
    <t>P552055</t>
  </si>
  <si>
    <t>C381965</t>
  </si>
  <si>
    <t>P560683</t>
  </si>
  <si>
    <t>C405006</t>
  </si>
  <si>
    <t>P339597</t>
  </si>
  <si>
    <t>C801877</t>
  </si>
  <si>
    <t>P334236</t>
  </si>
  <si>
    <t>C423295</t>
  </si>
  <si>
    <t>P330377</t>
  </si>
  <si>
    <t>C121536</t>
  </si>
  <si>
    <t>P364386</t>
  </si>
  <si>
    <t>C605062</t>
  </si>
  <si>
    <t>P502690</t>
  </si>
  <si>
    <t>C299505</t>
  </si>
  <si>
    <t>P307484</t>
  </si>
  <si>
    <t>C178391</t>
  </si>
  <si>
    <t>P627303</t>
  </si>
  <si>
    <t>C184409</t>
  </si>
  <si>
    <t>P829058</t>
  </si>
  <si>
    <t>C325792</t>
  </si>
  <si>
    <t>P340682</t>
  </si>
  <si>
    <t>C580728</t>
  </si>
  <si>
    <t>P916098</t>
  </si>
  <si>
    <t>C644512</t>
  </si>
  <si>
    <t>P401328</t>
  </si>
  <si>
    <t>C487676</t>
  </si>
  <si>
    <t>P590408</t>
  </si>
  <si>
    <t>C765211</t>
  </si>
  <si>
    <t>P496437</t>
  </si>
  <si>
    <t>C532486</t>
  </si>
  <si>
    <t>P148973</t>
  </si>
  <si>
    <t>C424168</t>
  </si>
  <si>
    <t>P104655</t>
  </si>
  <si>
    <t>C341354</t>
  </si>
  <si>
    <t>P561461</t>
  </si>
  <si>
    <t>C236923</t>
  </si>
  <si>
    <t>P104806</t>
  </si>
  <si>
    <t>C803014</t>
  </si>
  <si>
    <t>P911323</t>
  </si>
  <si>
    <t>C923176</t>
  </si>
  <si>
    <t>P822870</t>
  </si>
  <si>
    <t>C168066</t>
  </si>
  <si>
    <t>P761425</t>
  </si>
  <si>
    <t>C582667</t>
  </si>
  <si>
    <t>P731419</t>
  </si>
  <si>
    <t>C570444</t>
  </si>
  <si>
    <t>P793074</t>
  </si>
  <si>
    <t>C135213</t>
  </si>
  <si>
    <t>P664454</t>
  </si>
  <si>
    <t>C354283</t>
  </si>
  <si>
    <t>P984445</t>
  </si>
  <si>
    <t>C141257</t>
  </si>
  <si>
    <t>P281821</t>
  </si>
  <si>
    <t>C183698</t>
  </si>
  <si>
    <t>P573465</t>
  </si>
  <si>
    <t>C215128</t>
  </si>
  <si>
    <t>P342432</t>
  </si>
  <si>
    <t>C748989</t>
  </si>
  <si>
    <t>P495909</t>
  </si>
  <si>
    <t>C341107</t>
  </si>
  <si>
    <t>P578600</t>
  </si>
  <si>
    <t>C976035</t>
  </si>
  <si>
    <t>P822232</t>
  </si>
  <si>
    <t>C545090</t>
  </si>
  <si>
    <t>P153133</t>
  </si>
  <si>
    <t>C257562</t>
  </si>
  <si>
    <t>P324943</t>
  </si>
  <si>
    <t>C947709</t>
  </si>
  <si>
    <t>P745483</t>
  </si>
  <si>
    <t>C792326</t>
  </si>
  <si>
    <t>P622706</t>
  </si>
  <si>
    <t>C382765</t>
  </si>
  <si>
    <t>P569915</t>
  </si>
  <si>
    <t>C923970</t>
  </si>
  <si>
    <t>P288357</t>
  </si>
  <si>
    <t>C986264</t>
  </si>
  <si>
    <t>P732827</t>
  </si>
  <si>
    <t>C270311</t>
  </si>
  <si>
    <t>P596524</t>
  </si>
  <si>
    <t>C494432</t>
  </si>
  <si>
    <t>P472014</t>
  </si>
  <si>
    <t>C285049</t>
  </si>
  <si>
    <t>P223696</t>
  </si>
  <si>
    <t>C654687</t>
  </si>
  <si>
    <t>P345267</t>
  </si>
  <si>
    <t>C491350</t>
  </si>
  <si>
    <t>P840443</t>
  </si>
  <si>
    <t>C397559</t>
  </si>
  <si>
    <t>P581882</t>
  </si>
  <si>
    <t>C654689</t>
  </si>
  <si>
    <t>P907635</t>
  </si>
  <si>
    <t>C374836</t>
  </si>
  <si>
    <t>P740204</t>
  </si>
  <si>
    <t>C514263</t>
  </si>
  <si>
    <t>P677090</t>
  </si>
  <si>
    <t>C862296</t>
  </si>
  <si>
    <t>P864306</t>
  </si>
  <si>
    <t>C527526</t>
  </si>
  <si>
    <t>P989561</t>
  </si>
  <si>
    <t>C963634</t>
  </si>
  <si>
    <t>P121715</t>
  </si>
  <si>
    <t>C769999</t>
  </si>
  <si>
    <t>P759689</t>
  </si>
  <si>
    <t>C755264</t>
  </si>
  <si>
    <t>P240272</t>
  </si>
  <si>
    <t>C802318</t>
  </si>
  <si>
    <t>P981784</t>
  </si>
  <si>
    <t>C680090</t>
  </si>
  <si>
    <t>P171840</t>
  </si>
  <si>
    <t>C761094</t>
  </si>
  <si>
    <t>P335922</t>
  </si>
  <si>
    <t>C448481</t>
  </si>
  <si>
    <t>P494607</t>
  </si>
  <si>
    <t>C547105</t>
  </si>
  <si>
    <t>P637713</t>
  </si>
  <si>
    <t>C967561</t>
  </si>
  <si>
    <t>P746639</t>
  </si>
  <si>
    <t>C147911</t>
  </si>
  <si>
    <t>P235590</t>
  </si>
  <si>
    <t>C341295</t>
  </si>
  <si>
    <t>P293259</t>
  </si>
  <si>
    <t>C976205</t>
  </si>
  <si>
    <t>P486038</t>
  </si>
  <si>
    <t>C201453</t>
  </si>
  <si>
    <t>P833387</t>
  </si>
  <si>
    <t>C898603</t>
  </si>
  <si>
    <t>P310878</t>
  </si>
  <si>
    <t>C690491</t>
  </si>
  <si>
    <t>P802110</t>
  </si>
  <si>
    <t>C552231</t>
  </si>
  <si>
    <t>P685731</t>
  </si>
  <si>
    <t>C210613</t>
  </si>
  <si>
    <t>P592597</t>
  </si>
  <si>
    <t>C742063</t>
  </si>
  <si>
    <t>P677298</t>
  </si>
  <si>
    <t>C269532</t>
  </si>
  <si>
    <t>P621227</t>
  </si>
  <si>
    <t>C133053</t>
  </si>
  <si>
    <t>P888456</t>
  </si>
  <si>
    <t>C188700</t>
  </si>
  <si>
    <t>P658236</t>
  </si>
  <si>
    <t>C668783</t>
  </si>
  <si>
    <t>P122422</t>
  </si>
  <si>
    <t>C275180</t>
  </si>
  <si>
    <t>P951878</t>
  </si>
  <si>
    <t>C643240</t>
  </si>
  <si>
    <t>P548886</t>
  </si>
  <si>
    <t>C737337</t>
  </si>
  <si>
    <t>P484466</t>
  </si>
  <si>
    <t>C861078</t>
  </si>
  <si>
    <t>P112360</t>
  </si>
  <si>
    <t>C921495</t>
  </si>
  <si>
    <t>P346569</t>
  </si>
  <si>
    <t>C932451</t>
  </si>
  <si>
    <t>P389993</t>
  </si>
  <si>
    <t>C325626</t>
  </si>
  <si>
    <t>P949391</t>
  </si>
  <si>
    <t>C790488</t>
  </si>
  <si>
    <t>P887393</t>
  </si>
  <si>
    <t>C113695</t>
  </si>
  <si>
    <t>P886350</t>
  </si>
  <si>
    <t>C236812</t>
  </si>
  <si>
    <t>P668037</t>
  </si>
  <si>
    <t>C663145</t>
  </si>
  <si>
    <t>P326686</t>
  </si>
  <si>
    <t>C670312</t>
  </si>
  <si>
    <t>P792025</t>
  </si>
  <si>
    <t>C843316</t>
  </si>
  <si>
    <t>P893706</t>
  </si>
  <si>
    <t>C113466</t>
  </si>
  <si>
    <t>P198790</t>
  </si>
  <si>
    <t>C783394</t>
  </si>
  <si>
    <t>P996855</t>
  </si>
  <si>
    <t>C186472</t>
  </si>
  <si>
    <t>P395815</t>
  </si>
  <si>
    <t>C729814</t>
  </si>
  <si>
    <t>P736190</t>
  </si>
  <si>
    <t>C128612</t>
  </si>
  <si>
    <t>P385294</t>
  </si>
  <si>
    <t>C824067</t>
  </si>
  <si>
    <t>P602124</t>
  </si>
  <si>
    <t>C285214</t>
  </si>
  <si>
    <t>P216734</t>
  </si>
  <si>
    <t>C874712</t>
  </si>
  <si>
    <t>P865395</t>
  </si>
  <si>
    <t>C139304</t>
  </si>
  <si>
    <t>P653707</t>
  </si>
  <si>
    <t>C953853</t>
  </si>
  <si>
    <t>P524711</t>
  </si>
  <si>
    <t>C552564</t>
  </si>
  <si>
    <t>P109964</t>
  </si>
  <si>
    <t>C672248</t>
  </si>
  <si>
    <t>P908440</t>
  </si>
  <si>
    <t>C838425</t>
  </si>
  <si>
    <t>P253631</t>
  </si>
  <si>
    <t>C885020</t>
  </si>
  <si>
    <t>P598416</t>
  </si>
  <si>
    <t>C613373</t>
  </si>
  <si>
    <t>P263616</t>
  </si>
  <si>
    <t>C835593</t>
  </si>
  <si>
    <t>P360601</t>
  </si>
  <si>
    <t>C712337</t>
  </si>
  <si>
    <t>P856477</t>
  </si>
  <si>
    <t>C818607</t>
  </si>
  <si>
    <t>P461812</t>
  </si>
  <si>
    <t>C333999</t>
  </si>
  <si>
    <t>P741632</t>
  </si>
  <si>
    <t>C868787</t>
  </si>
  <si>
    <t>P843065</t>
  </si>
  <si>
    <t>C587120</t>
  </si>
  <si>
    <t>P244009</t>
  </si>
  <si>
    <t>C462447</t>
  </si>
  <si>
    <t>P928352</t>
  </si>
  <si>
    <t>C271327</t>
  </si>
  <si>
    <t>P340804</t>
  </si>
  <si>
    <t>C717465</t>
  </si>
  <si>
    <t>P787106</t>
  </si>
  <si>
    <t>C201165</t>
  </si>
  <si>
    <t>P527168</t>
  </si>
  <si>
    <t>C151695</t>
  </si>
  <si>
    <t>P411885</t>
  </si>
  <si>
    <t>C954367</t>
  </si>
  <si>
    <t>P471389</t>
  </si>
  <si>
    <t>C697455</t>
  </si>
  <si>
    <t>P917516</t>
  </si>
  <si>
    <t>C917594</t>
  </si>
  <si>
    <t>P441452</t>
  </si>
  <si>
    <t>C185014</t>
  </si>
  <si>
    <t>P184834</t>
  </si>
  <si>
    <t>C405075</t>
  </si>
  <si>
    <t>P362776</t>
  </si>
  <si>
    <t>C638522</t>
  </si>
  <si>
    <t>P716176</t>
  </si>
  <si>
    <t>C139081</t>
  </si>
  <si>
    <t>P660244</t>
  </si>
  <si>
    <t>C441760</t>
  </si>
  <si>
    <t>P190308</t>
  </si>
  <si>
    <t>C606261</t>
  </si>
  <si>
    <t>P771974</t>
  </si>
  <si>
    <t>C332170</t>
  </si>
  <si>
    <t>P830168</t>
  </si>
  <si>
    <t>C713531</t>
  </si>
  <si>
    <t>P510387</t>
  </si>
  <si>
    <t>C566404</t>
  </si>
  <si>
    <t>P387313</t>
  </si>
  <si>
    <t>C978719</t>
  </si>
  <si>
    <t>P924826</t>
  </si>
  <si>
    <t>C287938</t>
  </si>
  <si>
    <t>P492327</t>
  </si>
  <si>
    <t>C991509</t>
  </si>
  <si>
    <t>P979728</t>
  </si>
  <si>
    <t>C624871</t>
  </si>
  <si>
    <t>P496924</t>
  </si>
  <si>
    <t>C827884</t>
  </si>
  <si>
    <t>P693590</t>
  </si>
  <si>
    <t>C705038</t>
  </si>
  <si>
    <t>P303885</t>
  </si>
  <si>
    <t>C718299</t>
  </si>
  <si>
    <t>P686051</t>
  </si>
  <si>
    <t>C772104</t>
  </si>
  <si>
    <t>P263392</t>
  </si>
  <si>
    <t>C659952</t>
  </si>
  <si>
    <t>P480582</t>
  </si>
  <si>
    <t>C471572</t>
  </si>
  <si>
    <t>P658990</t>
  </si>
  <si>
    <t>C765041</t>
  </si>
  <si>
    <t>P856328</t>
  </si>
  <si>
    <t>C682189</t>
  </si>
  <si>
    <t>P432102</t>
  </si>
  <si>
    <t>C925151</t>
  </si>
  <si>
    <t>P277069</t>
  </si>
  <si>
    <t>C377163</t>
  </si>
  <si>
    <t>P980515</t>
  </si>
  <si>
    <t>C607045</t>
  </si>
  <si>
    <t>P454775</t>
  </si>
  <si>
    <t>C748077</t>
  </si>
  <si>
    <t>P374308</t>
  </si>
  <si>
    <t>C540713</t>
  </si>
  <si>
    <t>P503760</t>
  </si>
  <si>
    <t>C732866</t>
  </si>
  <si>
    <t>P976549</t>
  </si>
  <si>
    <t>C355014</t>
  </si>
  <si>
    <t>P735205</t>
  </si>
  <si>
    <t>C244756</t>
  </si>
  <si>
    <t>P993241</t>
  </si>
  <si>
    <t>C632191</t>
  </si>
  <si>
    <t>P369109</t>
  </si>
  <si>
    <t>C466440</t>
  </si>
  <si>
    <t>P213477</t>
  </si>
  <si>
    <t>C195418</t>
  </si>
  <si>
    <t>P791025</t>
  </si>
  <si>
    <t>C674804</t>
  </si>
  <si>
    <t>P951017</t>
  </si>
  <si>
    <t>C306963</t>
  </si>
  <si>
    <t>P185191</t>
  </si>
  <si>
    <t>C564604</t>
  </si>
  <si>
    <t>P111492</t>
  </si>
  <si>
    <t>C169661</t>
  </si>
  <si>
    <t>P843058</t>
  </si>
  <si>
    <t>C886809</t>
  </si>
  <si>
    <t>P736087</t>
  </si>
  <si>
    <t>C753969</t>
  </si>
  <si>
    <t>P449247</t>
  </si>
  <si>
    <t>C336652</t>
  </si>
  <si>
    <t>P384465</t>
  </si>
  <si>
    <t>C817929</t>
  </si>
  <si>
    <t>P345176</t>
  </si>
  <si>
    <t>C851766</t>
  </si>
  <si>
    <t>P254089</t>
  </si>
  <si>
    <t>C564739</t>
  </si>
  <si>
    <t>P499012</t>
  </si>
  <si>
    <t>C368183</t>
  </si>
  <si>
    <t>P499044</t>
  </si>
  <si>
    <t>C963470</t>
  </si>
  <si>
    <t>P715593</t>
  </si>
  <si>
    <t>C711897</t>
  </si>
  <si>
    <t>P991246</t>
  </si>
  <si>
    <t>C705903</t>
  </si>
  <si>
    <t>P954359</t>
  </si>
  <si>
    <t>C279074</t>
  </si>
  <si>
    <t>P910677</t>
  </si>
  <si>
    <t>C310781</t>
  </si>
  <si>
    <t>P439090</t>
  </si>
  <si>
    <t>C916315</t>
  </si>
  <si>
    <t>P760111</t>
  </si>
  <si>
    <t>C994375</t>
  </si>
  <si>
    <t>P254295</t>
  </si>
  <si>
    <t>C119680</t>
  </si>
  <si>
    <t>P832838</t>
  </si>
  <si>
    <t>C614552</t>
  </si>
  <si>
    <t>P725907</t>
  </si>
  <si>
    <t>C522109</t>
  </si>
  <si>
    <t>P544074</t>
  </si>
  <si>
    <t>C733278</t>
  </si>
  <si>
    <t>P136065</t>
  </si>
  <si>
    <t>C251653</t>
  </si>
  <si>
    <t>P416934</t>
  </si>
  <si>
    <t>C697897</t>
  </si>
  <si>
    <t>P518104</t>
  </si>
  <si>
    <t>C841882</t>
  </si>
  <si>
    <t>P695684</t>
  </si>
  <si>
    <t>C812129</t>
  </si>
  <si>
    <t>P837501</t>
  </si>
  <si>
    <t>C841506</t>
  </si>
  <si>
    <t>P977232</t>
  </si>
  <si>
    <t>C304346</t>
  </si>
  <si>
    <t>P203920</t>
  </si>
  <si>
    <t>C635501</t>
  </si>
  <si>
    <t>P647583</t>
  </si>
  <si>
    <t>C306791</t>
  </si>
  <si>
    <t>P214663</t>
  </si>
  <si>
    <t>C808504</t>
  </si>
  <si>
    <t>P520865</t>
  </si>
  <si>
    <t>C363838</t>
  </si>
  <si>
    <t>P551061</t>
  </si>
  <si>
    <t>C122872</t>
  </si>
  <si>
    <t>P907902</t>
  </si>
  <si>
    <t>C125441</t>
  </si>
  <si>
    <t>P554353</t>
  </si>
  <si>
    <t>C123226</t>
  </si>
  <si>
    <t>P333975</t>
  </si>
  <si>
    <t>C934507</t>
  </si>
  <si>
    <t>P472636</t>
  </si>
  <si>
    <t>C391599</t>
  </si>
  <si>
    <t>P113160</t>
  </si>
  <si>
    <t>C198626</t>
  </si>
  <si>
    <t>P406900</t>
  </si>
  <si>
    <t>C282532</t>
  </si>
  <si>
    <t>P324522</t>
  </si>
  <si>
    <t>C782770</t>
  </si>
  <si>
    <t>P600326</t>
  </si>
  <si>
    <t>C877196</t>
  </si>
  <si>
    <t>P119522</t>
  </si>
  <si>
    <t>C743062</t>
  </si>
  <si>
    <t>P388242</t>
  </si>
  <si>
    <t>C516518</t>
  </si>
  <si>
    <t>P250908</t>
  </si>
  <si>
    <t>C628026</t>
  </si>
  <si>
    <t>P792012</t>
  </si>
  <si>
    <t>C636400</t>
  </si>
  <si>
    <t>P670637</t>
  </si>
  <si>
    <t>C682441</t>
  </si>
  <si>
    <t>P310473</t>
  </si>
  <si>
    <t>C859703</t>
  </si>
  <si>
    <t>P886318</t>
  </si>
  <si>
    <t>C106968</t>
  </si>
  <si>
    <t>P446979</t>
  </si>
  <si>
    <t>C793030</t>
  </si>
  <si>
    <t>P683048</t>
  </si>
  <si>
    <t>C498012</t>
  </si>
  <si>
    <t>P767133</t>
  </si>
  <si>
    <t>C849519</t>
  </si>
  <si>
    <t>P823883</t>
  </si>
  <si>
    <t>C895051</t>
  </si>
  <si>
    <t>P319675</t>
  </si>
  <si>
    <t>C879691</t>
  </si>
  <si>
    <t>P471680</t>
  </si>
  <si>
    <t>C315686</t>
  </si>
  <si>
    <t>P467176</t>
  </si>
  <si>
    <t>C327081</t>
  </si>
  <si>
    <t>P593806</t>
  </si>
  <si>
    <t>C349267</t>
  </si>
  <si>
    <t>P655412</t>
  </si>
  <si>
    <t>C510103</t>
  </si>
  <si>
    <t>P989092</t>
  </si>
  <si>
    <t>C741293</t>
  </si>
  <si>
    <t>P975300</t>
  </si>
  <si>
    <t>C602536</t>
  </si>
  <si>
    <t>P800493</t>
  </si>
  <si>
    <t>C400928</t>
  </si>
  <si>
    <t>P502094</t>
  </si>
  <si>
    <t>C352734</t>
  </si>
  <si>
    <t>P158069</t>
  </si>
  <si>
    <t>C962861</t>
  </si>
  <si>
    <t>P549410</t>
  </si>
  <si>
    <t>C557629</t>
  </si>
  <si>
    <t>P399845</t>
  </si>
  <si>
    <t>C335928</t>
  </si>
  <si>
    <t>P465308</t>
  </si>
  <si>
    <t>C651596</t>
  </si>
  <si>
    <t>P790256</t>
  </si>
  <si>
    <t>C593136</t>
  </si>
  <si>
    <t>P228666</t>
  </si>
  <si>
    <t>C702144</t>
  </si>
  <si>
    <t>P839184</t>
  </si>
  <si>
    <t>C250900</t>
  </si>
  <si>
    <t>P128893</t>
  </si>
  <si>
    <t>C829582</t>
  </si>
  <si>
    <t>P209268</t>
  </si>
  <si>
    <t>C599431</t>
  </si>
  <si>
    <t>P926768</t>
  </si>
  <si>
    <t>C579842</t>
  </si>
  <si>
    <t>P371838</t>
  </si>
  <si>
    <t>C507642</t>
  </si>
  <si>
    <t>P611038</t>
  </si>
  <si>
    <t>C178410</t>
  </si>
  <si>
    <t>P362858</t>
  </si>
  <si>
    <t>C859320</t>
  </si>
  <si>
    <t>P539326</t>
  </si>
  <si>
    <t>C510771</t>
  </si>
  <si>
    <t>P675547</t>
  </si>
  <si>
    <t>C393490</t>
  </si>
  <si>
    <t>P760620</t>
  </si>
  <si>
    <t>C862543</t>
  </si>
  <si>
    <t>P342772</t>
  </si>
  <si>
    <t>C714337</t>
  </si>
  <si>
    <t>P254279</t>
  </si>
  <si>
    <t>C353229</t>
  </si>
  <si>
    <t>P345991</t>
  </si>
  <si>
    <t>C556298</t>
  </si>
  <si>
    <t>P458196</t>
  </si>
  <si>
    <t>C835075</t>
  </si>
  <si>
    <t>P674199</t>
  </si>
  <si>
    <t>C513298</t>
  </si>
  <si>
    <t>P908201</t>
  </si>
  <si>
    <t>C440241</t>
  </si>
  <si>
    <t>P873066</t>
  </si>
  <si>
    <t>C260251</t>
  </si>
  <si>
    <t>P764841</t>
  </si>
  <si>
    <t>C863731</t>
  </si>
  <si>
    <t>P292726</t>
  </si>
  <si>
    <t>C269848</t>
  </si>
  <si>
    <t>P101658</t>
  </si>
  <si>
    <t>C651456</t>
  </si>
  <si>
    <t>P584175</t>
  </si>
  <si>
    <t>C636507</t>
  </si>
  <si>
    <t>P666084</t>
  </si>
  <si>
    <t>C167687</t>
  </si>
  <si>
    <t>P159423</t>
  </si>
  <si>
    <t>C457923</t>
  </si>
  <si>
    <t>P328032</t>
  </si>
  <si>
    <t>C609551</t>
  </si>
  <si>
    <t>P259948</t>
  </si>
  <si>
    <t>C112558</t>
  </si>
  <si>
    <t>P512365</t>
  </si>
  <si>
    <t>C999097</t>
  </si>
  <si>
    <t>P301181</t>
  </si>
  <si>
    <t>C918420</t>
  </si>
  <si>
    <t>P295246</t>
  </si>
  <si>
    <t>C940440</t>
  </si>
  <si>
    <t>P297427</t>
  </si>
  <si>
    <t>C511580</t>
  </si>
  <si>
    <t>P475005</t>
  </si>
  <si>
    <t>C508872</t>
  </si>
  <si>
    <t>P703885</t>
  </si>
  <si>
    <t>C436486</t>
  </si>
  <si>
    <t>P158600</t>
  </si>
  <si>
    <t>C252337</t>
  </si>
  <si>
    <t>P412394</t>
  </si>
  <si>
    <t>C676018</t>
  </si>
  <si>
    <t>P438931</t>
  </si>
  <si>
    <t>C244886</t>
  </si>
  <si>
    <t>P886576</t>
  </si>
  <si>
    <t>C211427</t>
  </si>
  <si>
    <t>P881523</t>
  </si>
  <si>
    <t>C159649</t>
  </si>
  <si>
    <t>P190867</t>
  </si>
  <si>
    <t>C930505</t>
  </si>
  <si>
    <t>P172276</t>
  </si>
  <si>
    <t>C978390</t>
  </si>
  <si>
    <t>P236768</t>
  </si>
  <si>
    <t>C796845</t>
  </si>
  <si>
    <t>P963914</t>
  </si>
  <si>
    <t>C656822</t>
  </si>
  <si>
    <t>P351010</t>
  </si>
  <si>
    <t>C129343</t>
  </si>
  <si>
    <t>P684733</t>
  </si>
  <si>
    <t>C981564</t>
  </si>
  <si>
    <t>P556094</t>
  </si>
  <si>
    <t>C177040</t>
  </si>
  <si>
    <t>P693612</t>
  </si>
  <si>
    <t>C337862</t>
  </si>
  <si>
    <t>P861419</t>
  </si>
  <si>
    <t>C114561</t>
  </si>
  <si>
    <t>P717000</t>
  </si>
  <si>
    <t>C711924</t>
  </si>
  <si>
    <t>P252622</t>
  </si>
  <si>
    <t>C787195</t>
  </si>
  <si>
    <t>P348328</t>
  </si>
  <si>
    <t>C439622</t>
  </si>
  <si>
    <t>P824635</t>
  </si>
  <si>
    <t>C923003</t>
  </si>
  <si>
    <t>P581098</t>
  </si>
  <si>
    <t>C897582</t>
  </si>
  <si>
    <t>P353210</t>
  </si>
  <si>
    <t>C700989</t>
  </si>
  <si>
    <t>P802512</t>
  </si>
  <si>
    <t>C855694</t>
  </si>
  <si>
    <t>P472125</t>
  </si>
  <si>
    <t>C717974</t>
  </si>
  <si>
    <t>P441455</t>
  </si>
  <si>
    <t>C330978</t>
  </si>
  <si>
    <t>P504805</t>
  </si>
  <si>
    <t>C662941</t>
  </si>
  <si>
    <t>P383176</t>
  </si>
  <si>
    <t>C587575</t>
  </si>
  <si>
    <t>P770169</t>
  </si>
  <si>
    <t>C538312</t>
  </si>
  <si>
    <t>P905920</t>
  </si>
  <si>
    <t>C283637</t>
  </si>
  <si>
    <t>P239272</t>
  </si>
  <si>
    <t>C951315</t>
  </si>
  <si>
    <t>P205551</t>
  </si>
  <si>
    <t>C561551</t>
  </si>
  <si>
    <t>P124585</t>
  </si>
  <si>
    <t>C131632</t>
  </si>
  <si>
    <t>P439200</t>
  </si>
  <si>
    <t>C296724</t>
  </si>
  <si>
    <t>P588422</t>
  </si>
  <si>
    <t>C362191</t>
  </si>
  <si>
    <t>P702663</t>
  </si>
  <si>
    <t>C480116</t>
  </si>
  <si>
    <t>P667778</t>
  </si>
  <si>
    <t>C183006</t>
  </si>
  <si>
    <t>P307716</t>
  </si>
  <si>
    <t>C156508</t>
  </si>
  <si>
    <t>P384987</t>
  </si>
  <si>
    <t>C805785</t>
  </si>
  <si>
    <t>P442486</t>
  </si>
  <si>
    <t>C766661</t>
  </si>
  <si>
    <t>P654386</t>
  </si>
  <si>
    <t>C277116</t>
  </si>
  <si>
    <t>P122955</t>
  </si>
  <si>
    <t>C318544</t>
  </si>
  <si>
    <t>P761986</t>
  </si>
  <si>
    <t>C868369</t>
  </si>
  <si>
    <t>P216057</t>
  </si>
  <si>
    <t>C343798</t>
  </si>
  <si>
    <t>P730432</t>
  </si>
  <si>
    <t>C367316</t>
  </si>
  <si>
    <t>P238956</t>
  </si>
  <si>
    <t>C443390</t>
  </si>
  <si>
    <t>P675502</t>
  </si>
  <si>
    <t>C505619</t>
  </si>
  <si>
    <t>P813548</t>
  </si>
  <si>
    <t>C541872</t>
  </si>
  <si>
    <t>P233109</t>
  </si>
  <si>
    <t>C223980</t>
  </si>
  <si>
    <t>P704533</t>
  </si>
  <si>
    <t>C186032</t>
  </si>
  <si>
    <t>P687459</t>
  </si>
  <si>
    <t>C463167</t>
  </si>
  <si>
    <t>P646419</t>
  </si>
  <si>
    <t>C652592</t>
  </si>
  <si>
    <t>P526839</t>
  </si>
  <si>
    <t>C153181</t>
  </si>
  <si>
    <t>P884283</t>
  </si>
  <si>
    <t>C396743</t>
  </si>
  <si>
    <t>P814827</t>
  </si>
  <si>
    <t>C442577</t>
  </si>
  <si>
    <t>P254277</t>
  </si>
  <si>
    <t>C685244</t>
  </si>
  <si>
    <t>P732880</t>
  </si>
  <si>
    <t>C854653</t>
  </si>
  <si>
    <t>P409234</t>
  </si>
  <si>
    <t>C127873</t>
  </si>
  <si>
    <t>P891959</t>
  </si>
  <si>
    <t>C364554</t>
  </si>
  <si>
    <t>P564940</t>
  </si>
  <si>
    <t>C933155</t>
  </si>
  <si>
    <t>P342613</t>
  </si>
  <si>
    <t>C390342</t>
  </si>
  <si>
    <t>P621725</t>
  </si>
  <si>
    <t>C197787</t>
  </si>
  <si>
    <t>P640874</t>
  </si>
  <si>
    <t>C561303</t>
  </si>
  <si>
    <t>P998037</t>
  </si>
  <si>
    <t>C466159</t>
  </si>
  <si>
    <t>P513299</t>
  </si>
  <si>
    <t>C822301</t>
  </si>
  <si>
    <t>P337950</t>
  </si>
  <si>
    <t>C531478</t>
  </si>
  <si>
    <t>P694720</t>
  </si>
  <si>
    <t>C996275</t>
  </si>
  <si>
    <t>P632147</t>
  </si>
  <si>
    <t>C807243</t>
  </si>
  <si>
    <t>P232758</t>
  </si>
  <si>
    <t>C246948</t>
  </si>
  <si>
    <t>P377411</t>
  </si>
  <si>
    <t>C379032</t>
  </si>
  <si>
    <t>P600027</t>
  </si>
  <si>
    <t>C476064</t>
  </si>
  <si>
    <t>P776988</t>
  </si>
  <si>
    <t>C864817</t>
  </si>
  <si>
    <t>P432866</t>
  </si>
  <si>
    <t>C576267</t>
  </si>
  <si>
    <t>P325008</t>
  </si>
  <si>
    <t>C545223</t>
  </si>
  <si>
    <t>P855120</t>
  </si>
  <si>
    <t>C692591</t>
  </si>
  <si>
    <t>P174605</t>
  </si>
  <si>
    <t>C630428</t>
  </si>
  <si>
    <t>P620573</t>
  </si>
  <si>
    <t>C476976</t>
  </si>
  <si>
    <t>P632449</t>
  </si>
  <si>
    <t>C424521</t>
  </si>
  <si>
    <t>P716587</t>
  </si>
  <si>
    <t>C948776</t>
  </si>
  <si>
    <t>P379536</t>
  </si>
  <si>
    <t>C418636</t>
  </si>
  <si>
    <t>P380217</t>
  </si>
  <si>
    <t>C723167</t>
  </si>
  <si>
    <t>P313521</t>
  </si>
  <si>
    <t>C397436</t>
  </si>
  <si>
    <t>P777105</t>
  </si>
  <si>
    <t>C888172</t>
  </si>
  <si>
    <t>P876054</t>
  </si>
  <si>
    <t>C441150</t>
  </si>
  <si>
    <t>P110712</t>
  </si>
  <si>
    <t>C191308</t>
  </si>
  <si>
    <t>P347577</t>
  </si>
  <si>
    <t>C152889</t>
  </si>
  <si>
    <t>P568958</t>
  </si>
  <si>
    <t>C815025</t>
  </si>
  <si>
    <t>P524355</t>
  </si>
  <si>
    <t>C218164</t>
  </si>
  <si>
    <t>P772368</t>
  </si>
  <si>
    <t>C495204</t>
  </si>
  <si>
    <t>P818820</t>
  </si>
  <si>
    <t>C791937</t>
  </si>
  <si>
    <t>P512808</t>
  </si>
  <si>
    <t>C127365</t>
  </si>
  <si>
    <t>P405246</t>
  </si>
  <si>
    <t>C166429</t>
  </si>
  <si>
    <t>P920525</t>
  </si>
  <si>
    <t>C399378</t>
  </si>
  <si>
    <t>P223942</t>
  </si>
  <si>
    <t>C672462</t>
  </si>
  <si>
    <t>P525970</t>
  </si>
  <si>
    <t>C661310</t>
  </si>
  <si>
    <t>P874841</t>
  </si>
  <si>
    <t>C901506</t>
  </si>
  <si>
    <t>P125558</t>
  </si>
  <si>
    <t>C637355</t>
  </si>
  <si>
    <t>P972719</t>
  </si>
  <si>
    <t>C368784</t>
  </si>
  <si>
    <t>P767865</t>
  </si>
  <si>
    <t>C978218</t>
  </si>
  <si>
    <t>P848264</t>
  </si>
  <si>
    <t>C730799</t>
  </si>
  <si>
    <t>P649845</t>
  </si>
  <si>
    <t>C550850</t>
  </si>
  <si>
    <t>P935370</t>
  </si>
  <si>
    <t>C568420</t>
  </si>
  <si>
    <t>P886014</t>
  </si>
  <si>
    <t>C320154</t>
  </si>
  <si>
    <t>P467773</t>
  </si>
  <si>
    <t>C889046</t>
  </si>
  <si>
    <t>P219494</t>
  </si>
  <si>
    <t>C140663</t>
  </si>
  <si>
    <t>P746472</t>
  </si>
  <si>
    <t>C821428</t>
  </si>
  <si>
    <t>P153879</t>
  </si>
  <si>
    <t>C853464</t>
  </si>
  <si>
    <t>P895611</t>
  </si>
  <si>
    <t>C229119</t>
  </si>
  <si>
    <t>P152212</t>
  </si>
  <si>
    <t>C788525</t>
  </si>
  <si>
    <t>P484623</t>
  </si>
  <si>
    <t>C175426</t>
  </si>
  <si>
    <t>P373930</t>
  </si>
  <si>
    <t>C383878</t>
  </si>
  <si>
    <t>P954734</t>
  </si>
  <si>
    <t>C127426</t>
  </si>
  <si>
    <t>P904634</t>
  </si>
  <si>
    <t>C884372</t>
  </si>
  <si>
    <t>P179109</t>
  </si>
  <si>
    <t>C687774</t>
  </si>
  <si>
    <t>P949100</t>
  </si>
  <si>
    <t>C569152</t>
  </si>
  <si>
    <t>P539593</t>
  </si>
  <si>
    <t>C953570</t>
  </si>
  <si>
    <t>P966373</t>
  </si>
  <si>
    <t>C689276</t>
  </si>
  <si>
    <t>P987839</t>
  </si>
  <si>
    <t>C988588</t>
  </si>
  <si>
    <t>P397972</t>
  </si>
  <si>
    <t>C926987</t>
  </si>
  <si>
    <t>P287705</t>
  </si>
  <si>
    <t>C506477</t>
  </si>
  <si>
    <t>P342497</t>
  </si>
  <si>
    <t>C658869</t>
  </si>
  <si>
    <t>P103449</t>
  </si>
  <si>
    <t>C998297</t>
  </si>
  <si>
    <t>P932354</t>
  </si>
  <si>
    <t>C616983</t>
  </si>
  <si>
    <t>P725609</t>
  </si>
  <si>
    <t>C343058</t>
  </si>
  <si>
    <t>P757136</t>
  </si>
  <si>
    <t>C744345</t>
  </si>
  <si>
    <t>P725542</t>
  </si>
  <si>
    <t>C904831</t>
  </si>
  <si>
    <t>P482230</t>
  </si>
  <si>
    <t>C596461</t>
  </si>
  <si>
    <t>P280354</t>
  </si>
  <si>
    <t>C767950</t>
  </si>
  <si>
    <t>P445587</t>
  </si>
  <si>
    <t>C836583</t>
  </si>
  <si>
    <t>P870361</t>
  </si>
  <si>
    <t>C737258</t>
  </si>
  <si>
    <t>P402259</t>
  </si>
  <si>
    <t>C607705</t>
  </si>
  <si>
    <t>P890236</t>
  </si>
  <si>
    <t>C889008</t>
  </si>
  <si>
    <t>P515830</t>
  </si>
  <si>
    <t>C308125</t>
  </si>
  <si>
    <t>P453985</t>
  </si>
  <si>
    <t>C541512</t>
  </si>
  <si>
    <t>P357184</t>
  </si>
  <si>
    <t>C266050</t>
  </si>
  <si>
    <t>P348849</t>
  </si>
  <si>
    <t>C858930</t>
  </si>
  <si>
    <t>P770698</t>
  </si>
  <si>
    <t>C909132</t>
  </si>
  <si>
    <t>P568608</t>
  </si>
  <si>
    <t>C335285</t>
  </si>
  <si>
    <t>P322406</t>
  </si>
  <si>
    <t>C668602</t>
  </si>
  <si>
    <t>P947071</t>
  </si>
  <si>
    <t>C613162</t>
  </si>
  <si>
    <t>P432874</t>
  </si>
  <si>
    <t>C760263</t>
  </si>
  <si>
    <t>P107265</t>
  </si>
  <si>
    <t>C630758</t>
  </si>
  <si>
    <t>P447768</t>
  </si>
  <si>
    <t>C629312</t>
  </si>
  <si>
    <t>P932322</t>
  </si>
  <si>
    <t>C989791</t>
  </si>
  <si>
    <t>P718896</t>
  </si>
  <si>
    <t>C562249</t>
  </si>
  <si>
    <t>P317347</t>
  </si>
  <si>
    <t>C667707</t>
  </si>
  <si>
    <t>P901260</t>
  </si>
  <si>
    <t>C705562</t>
  </si>
  <si>
    <t>P335773</t>
  </si>
  <si>
    <t>C140201</t>
  </si>
  <si>
    <t>P969089</t>
  </si>
  <si>
    <t>C712457</t>
  </si>
  <si>
    <t>P633013</t>
  </si>
  <si>
    <t>C552758</t>
  </si>
  <si>
    <t>P897147</t>
  </si>
  <si>
    <t>C530443</t>
  </si>
  <si>
    <t>P345711</t>
  </si>
  <si>
    <t>C972782</t>
  </si>
  <si>
    <t>P688036</t>
  </si>
  <si>
    <t>C714024</t>
  </si>
  <si>
    <t>P849695</t>
  </si>
  <si>
    <t>C350381</t>
  </si>
  <si>
    <t>P252670</t>
  </si>
  <si>
    <t>C665043</t>
  </si>
  <si>
    <t>P366672</t>
  </si>
  <si>
    <t>C354888</t>
  </si>
  <si>
    <t>P868486</t>
  </si>
  <si>
    <t>C547857</t>
  </si>
  <si>
    <t>P702776</t>
  </si>
  <si>
    <t>C421973</t>
  </si>
  <si>
    <t>P459682</t>
  </si>
  <si>
    <t>C711315</t>
  </si>
  <si>
    <t>P304037</t>
  </si>
  <si>
    <t>C107896</t>
  </si>
  <si>
    <t>P163817</t>
  </si>
  <si>
    <t>C883646</t>
  </si>
  <si>
    <t>P286370</t>
  </si>
  <si>
    <t>C141803</t>
  </si>
  <si>
    <t>P258616</t>
  </si>
  <si>
    <t>C693000</t>
  </si>
  <si>
    <t>P479054</t>
  </si>
  <si>
    <t>C465480</t>
  </si>
  <si>
    <t>P443899</t>
  </si>
  <si>
    <t>C767458</t>
  </si>
  <si>
    <t>P378713</t>
  </si>
  <si>
    <t>C273300</t>
  </si>
  <si>
    <t>P988285</t>
  </si>
  <si>
    <t>C666216</t>
  </si>
  <si>
    <t>P871785</t>
  </si>
  <si>
    <t>C185318</t>
  </si>
  <si>
    <t>P516095</t>
  </si>
  <si>
    <t>C280704</t>
  </si>
  <si>
    <t>P240260</t>
  </si>
  <si>
    <t>C837910</t>
  </si>
  <si>
    <t>P543502</t>
  </si>
  <si>
    <t>C416682</t>
  </si>
  <si>
    <t>P714156</t>
  </si>
  <si>
    <t>C380805</t>
  </si>
  <si>
    <t>P230376</t>
  </si>
  <si>
    <t>C151457</t>
  </si>
  <si>
    <t>P899971</t>
  </si>
  <si>
    <t>C555870</t>
  </si>
  <si>
    <t>P819053</t>
  </si>
  <si>
    <t>C128141</t>
  </si>
  <si>
    <t>P769175</t>
  </si>
  <si>
    <t>C988639</t>
  </si>
  <si>
    <t>P168256</t>
  </si>
  <si>
    <t>C567509</t>
  </si>
  <si>
    <t>P619864</t>
  </si>
  <si>
    <t>C488324</t>
  </si>
  <si>
    <t>P607114</t>
  </si>
  <si>
    <t>C377075</t>
  </si>
  <si>
    <t>P142340</t>
  </si>
  <si>
    <t>C267252</t>
  </si>
  <si>
    <t>P754692</t>
  </si>
  <si>
    <t>C419555</t>
  </si>
  <si>
    <t>P201693</t>
  </si>
  <si>
    <t>C622370</t>
  </si>
  <si>
    <t>P534745</t>
  </si>
  <si>
    <t>C602188</t>
  </si>
  <si>
    <t>P456606</t>
  </si>
  <si>
    <t>C209077</t>
  </si>
  <si>
    <t>P452646</t>
  </si>
  <si>
    <t>C685591</t>
  </si>
  <si>
    <t>P357946</t>
  </si>
  <si>
    <t>C914782</t>
  </si>
  <si>
    <t>P287568</t>
  </si>
  <si>
    <t>C258692</t>
  </si>
  <si>
    <t>P627486</t>
  </si>
  <si>
    <t>C758468</t>
  </si>
  <si>
    <t>P441879</t>
  </si>
  <si>
    <t>C879088</t>
  </si>
  <si>
    <t>P913918</t>
  </si>
  <si>
    <t>C214961</t>
  </si>
  <si>
    <t>P532749</t>
  </si>
  <si>
    <t>C196997</t>
  </si>
  <si>
    <t>P633904</t>
  </si>
  <si>
    <t>C650146</t>
  </si>
  <si>
    <t>P686842</t>
  </si>
  <si>
    <t>C480651</t>
  </si>
  <si>
    <t>P225469</t>
  </si>
  <si>
    <t>C467073</t>
  </si>
  <si>
    <t>P706461</t>
  </si>
  <si>
    <t>C735798</t>
  </si>
  <si>
    <t>P923057</t>
  </si>
  <si>
    <t>C948222</t>
  </si>
  <si>
    <t>P577899</t>
  </si>
  <si>
    <t>C625328</t>
  </si>
  <si>
    <t>P571679</t>
  </si>
  <si>
    <t>C667546</t>
  </si>
  <si>
    <t>P429298</t>
  </si>
  <si>
    <t>C182847</t>
  </si>
  <si>
    <t>P298127</t>
  </si>
  <si>
    <t>C969508</t>
  </si>
  <si>
    <t>P377297</t>
  </si>
  <si>
    <t>C578817</t>
  </si>
  <si>
    <t>P239947</t>
  </si>
  <si>
    <t>C457065</t>
  </si>
  <si>
    <t>P873423</t>
  </si>
  <si>
    <t>C188909</t>
  </si>
  <si>
    <t>P974486</t>
  </si>
  <si>
    <t>C909901</t>
  </si>
  <si>
    <t>P798627</t>
  </si>
  <si>
    <t>C191061</t>
  </si>
  <si>
    <t>P526829</t>
  </si>
  <si>
    <t>C134056</t>
  </si>
  <si>
    <t>P804562</t>
  </si>
  <si>
    <t>C796956</t>
  </si>
  <si>
    <t>P232968</t>
  </si>
  <si>
    <t>C648689</t>
  </si>
  <si>
    <t>P550168</t>
  </si>
  <si>
    <t>C427981</t>
  </si>
  <si>
    <t>P937082</t>
  </si>
  <si>
    <t>C298889</t>
  </si>
  <si>
    <t>P135484</t>
  </si>
  <si>
    <t>C320144</t>
  </si>
  <si>
    <t>P887797</t>
  </si>
  <si>
    <t>C983289</t>
  </si>
  <si>
    <t>P735767</t>
  </si>
  <si>
    <t>C842272</t>
  </si>
  <si>
    <t>P716714</t>
  </si>
  <si>
    <t>C952554</t>
  </si>
  <si>
    <t>P129619</t>
  </si>
  <si>
    <t>C261492</t>
  </si>
  <si>
    <t>P920539</t>
  </si>
  <si>
    <t>C846293</t>
  </si>
  <si>
    <t>P403244</t>
  </si>
  <si>
    <t>C455314</t>
  </si>
  <si>
    <t>P308189</t>
  </si>
  <si>
    <t>C952429</t>
  </si>
  <si>
    <t>P792396</t>
  </si>
  <si>
    <t>C559087</t>
  </si>
  <si>
    <t>P160927</t>
  </si>
  <si>
    <t>C117565</t>
  </si>
  <si>
    <t>P229425</t>
  </si>
  <si>
    <t>C418116</t>
  </si>
  <si>
    <t>P582593</t>
  </si>
  <si>
    <t>C786655</t>
  </si>
  <si>
    <t>P968035</t>
  </si>
  <si>
    <t>C148740</t>
  </si>
  <si>
    <t>P845312</t>
  </si>
  <si>
    <t>C741702</t>
  </si>
  <si>
    <t>P740822</t>
  </si>
  <si>
    <t>C500938</t>
  </si>
  <si>
    <t>P401273</t>
  </si>
  <si>
    <t>C466434</t>
  </si>
  <si>
    <t>P496400</t>
  </si>
  <si>
    <t>C412423</t>
  </si>
  <si>
    <t>P818815</t>
  </si>
  <si>
    <t>C765853</t>
  </si>
  <si>
    <t>P848518</t>
  </si>
  <si>
    <t>C157737</t>
  </si>
  <si>
    <t>P124269</t>
  </si>
  <si>
    <t>C434311</t>
  </si>
  <si>
    <t>P222194</t>
  </si>
  <si>
    <t>C750907</t>
  </si>
  <si>
    <t>P306505</t>
  </si>
  <si>
    <t>C331171</t>
  </si>
  <si>
    <t>P567661</t>
  </si>
  <si>
    <t>C479879</t>
  </si>
  <si>
    <t>P319321</t>
  </si>
  <si>
    <t>C960546</t>
  </si>
  <si>
    <t>P128493</t>
  </si>
  <si>
    <t>C360060</t>
  </si>
  <si>
    <t>P995383</t>
  </si>
  <si>
    <t>C928507</t>
  </si>
  <si>
    <t>P649949</t>
  </si>
  <si>
    <t>C902158</t>
  </si>
  <si>
    <t>P534473</t>
  </si>
  <si>
    <t>C537728</t>
  </si>
  <si>
    <t>P913818</t>
  </si>
  <si>
    <t>C614729</t>
  </si>
  <si>
    <t>P754902</t>
  </si>
  <si>
    <t>C966927</t>
  </si>
  <si>
    <t>P708211</t>
  </si>
  <si>
    <t>C947241</t>
  </si>
  <si>
    <t>P520186</t>
  </si>
  <si>
    <t>C876506</t>
  </si>
  <si>
    <t>P903053</t>
  </si>
  <si>
    <t>C225198</t>
  </si>
  <si>
    <t>P187138</t>
  </si>
  <si>
    <t>C885081</t>
  </si>
  <si>
    <t>P647025</t>
  </si>
  <si>
    <t>C517923</t>
  </si>
  <si>
    <t>P183923</t>
  </si>
  <si>
    <t>C138356</t>
  </si>
  <si>
    <t>P740649</t>
  </si>
  <si>
    <t>C720744</t>
  </si>
  <si>
    <t>P103155</t>
  </si>
  <si>
    <t>C975889</t>
  </si>
  <si>
    <t>P114813</t>
  </si>
  <si>
    <t>C243532</t>
  </si>
  <si>
    <t>P643168</t>
  </si>
  <si>
    <t>C138620</t>
  </si>
  <si>
    <t>P554450</t>
  </si>
  <si>
    <t>C583661</t>
  </si>
  <si>
    <t>P966457</t>
  </si>
  <si>
    <t>C467186</t>
  </si>
  <si>
    <t>P580831</t>
  </si>
  <si>
    <t>C325777</t>
  </si>
  <si>
    <t>P541262</t>
  </si>
  <si>
    <t>C414650</t>
  </si>
  <si>
    <t>P538962</t>
  </si>
  <si>
    <t>C866839</t>
  </si>
  <si>
    <t>P932960</t>
  </si>
  <si>
    <t>C545029</t>
  </si>
  <si>
    <t>P295059</t>
  </si>
  <si>
    <t>C370214</t>
  </si>
  <si>
    <t>P693297</t>
  </si>
  <si>
    <t>C476161</t>
  </si>
  <si>
    <t>P715975</t>
  </si>
  <si>
    <t>C896592</t>
  </si>
  <si>
    <t>P880420</t>
  </si>
  <si>
    <t>C201513</t>
  </si>
  <si>
    <t>P669657</t>
  </si>
  <si>
    <t>C513238</t>
  </si>
  <si>
    <t>P642419</t>
  </si>
  <si>
    <t>C935329</t>
  </si>
  <si>
    <t>P532507</t>
  </si>
  <si>
    <t>C569027</t>
  </si>
  <si>
    <t>P367373</t>
  </si>
  <si>
    <t>C612822</t>
  </si>
  <si>
    <t>P455738</t>
  </si>
  <si>
    <t>C813766</t>
  </si>
  <si>
    <t>P265977</t>
  </si>
  <si>
    <t>C217886</t>
  </si>
  <si>
    <t>P452293</t>
  </si>
  <si>
    <t>C953155</t>
  </si>
  <si>
    <t>P581665</t>
  </si>
  <si>
    <t>C595035</t>
  </si>
  <si>
    <t>P589173</t>
  </si>
  <si>
    <t>C911423</t>
  </si>
  <si>
    <t>P191025</t>
  </si>
  <si>
    <t>C838266</t>
  </si>
  <si>
    <t>P400154</t>
  </si>
  <si>
    <t>C921915</t>
  </si>
  <si>
    <t>P182388</t>
  </si>
  <si>
    <t>C252543</t>
  </si>
  <si>
    <t>P624896</t>
  </si>
  <si>
    <t>C500829</t>
  </si>
  <si>
    <t>P217706</t>
  </si>
  <si>
    <t>C993094</t>
  </si>
  <si>
    <t>P618202</t>
  </si>
  <si>
    <t>C167830</t>
  </si>
  <si>
    <t>P449814</t>
  </si>
  <si>
    <t>C229580</t>
  </si>
  <si>
    <t>P349914</t>
  </si>
  <si>
    <t>C320770</t>
  </si>
  <si>
    <t>P391800</t>
  </si>
  <si>
    <t>C402730</t>
  </si>
  <si>
    <t>P954032</t>
  </si>
  <si>
    <t>C791422</t>
  </si>
  <si>
    <t>P100979</t>
  </si>
  <si>
    <t>C439173</t>
  </si>
  <si>
    <t>P686260</t>
  </si>
  <si>
    <t>C836213</t>
  </si>
  <si>
    <t>P781451</t>
  </si>
  <si>
    <t>C742556</t>
  </si>
  <si>
    <t>P920232</t>
  </si>
  <si>
    <t>C304190</t>
  </si>
  <si>
    <t>P149144</t>
  </si>
  <si>
    <t>C787809</t>
  </si>
  <si>
    <t>P613182</t>
  </si>
  <si>
    <t>C763763</t>
  </si>
  <si>
    <t>P196522</t>
  </si>
  <si>
    <t>C121314</t>
  </si>
  <si>
    <t>P886507</t>
  </si>
  <si>
    <t>C290065</t>
  </si>
  <si>
    <t>P772150</t>
  </si>
  <si>
    <t>C153610</t>
  </si>
  <si>
    <t>P891128</t>
  </si>
  <si>
    <t>C967981</t>
  </si>
  <si>
    <t>P398020</t>
  </si>
  <si>
    <t>C217795</t>
  </si>
  <si>
    <t>P768936</t>
  </si>
  <si>
    <t>C463553</t>
  </si>
  <si>
    <t>P701617</t>
  </si>
  <si>
    <t>C536373</t>
  </si>
  <si>
    <t>P755419</t>
  </si>
  <si>
    <t>C983691</t>
  </si>
  <si>
    <t>P624719</t>
  </si>
  <si>
    <t>C835541</t>
  </si>
  <si>
    <t>P163376</t>
  </si>
  <si>
    <t>C967791</t>
  </si>
  <si>
    <t>P799717</t>
  </si>
  <si>
    <t>C263142</t>
  </si>
  <si>
    <t>P304188</t>
  </si>
  <si>
    <t>C506609</t>
  </si>
  <si>
    <t>P822557</t>
  </si>
  <si>
    <t>C456866</t>
  </si>
  <si>
    <t>P474063</t>
  </si>
  <si>
    <t>C107258</t>
  </si>
  <si>
    <t>P729135</t>
  </si>
  <si>
    <t>C101379</t>
  </si>
  <si>
    <t>P197188</t>
  </si>
  <si>
    <t>C509221</t>
  </si>
  <si>
    <t>P122799</t>
  </si>
  <si>
    <t>C423160</t>
  </si>
  <si>
    <t>P689455</t>
  </si>
  <si>
    <t>C795810</t>
  </si>
  <si>
    <t>P568065</t>
  </si>
  <si>
    <t>C944619</t>
  </si>
  <si>
    <t>P819913</t>
  </si>
  <si>
    <t>C856810</t>
  </si>
  <si>
    <t>P905865</t>
  </si>
  <si>
    <t>C991983</t>
  </si>
  <si>
    <t>P903444</t>
  </si>
  <si>
    <t>C461033</t>
  </si>
  <si>
    <t>P671496</t>
  </si>
  <si>
    <t>C666688</t>
  </si>
  <si>
    <t>P214952</t>
  </si>
  <si>
    <t>C350080</t>
  </si>
  <si>
    <t>P288836</t>
  </si>
  <si>
    <t>C320294</t>
  </si>
  <si>
    <t>P454003</t>
  </si>
  <si>
    <t>C511685</t>
  </si>
  <si>
    <t>P362833</t>
  </si>
  <si>
    <t>C309464</t>
  </si>
  <si>
    <t>P466981</t>
  </si>
  <si>
    <t>C970425</t>
  </si>
  <si>
    <t>P668147</t>
  </si>
  <si>
    <t>C325672</t>
  </si>
  <si>
    <t>P959039</t>
  </si>
  <si>
    <t>C909455</t>
  </si>
  <si>
    <t>P506409</t>
  </si>
  <si>
    <t>C246653</t>
  </si>
  <si>
    <t>P111471</t>
  </si>
  <si>
    <t>C347389</t>
  </si>
  <si>
    <t>P187172</t>
  </si>
  <si>
    <t>C600542</t>
  </si>
  <si>
    <t>P760835</t>
  </si>
  <si>
    <t>C952000</t>
  </si>
  <si>
    <t>P730976</t>
  </si>
  <si>
    <t>C152212</t>
  </si>
  <si>
    <t>P747649</t>
  </si>
  <si>
    <t>C809538</t>
  </si>
  <si>
    <t>P822857</t>
  </si>
  <si>
    <t>C820769</t>
  </si>
  <si>
    <t>P476513</t>
  </si>
  <si>
    <t>C962316</t>
  </si>
  <si>
    <t>P655718</t>
  </si>
  <si>
    <t>C718476</t>
  </si>
  <si>
    <t>P920131</t>
  </si>
  <si>
    <t>C827070</t>
  </si>
  <si>
    <t>P575061</t>
  </si>
  <si>
    <t>C595328</t>
  </si>
  <si>
    <t>P220739</t>
  </si>
  <si>
    <t>C722666</t>
  </si>
  <si>
    <t>P242502</t>
  </si>
  <si>
    <t>C681949</t>
  </si>
  <si>
    <t>P299625</t>
  </si>
  <si>
    <t>C594824</t>
  </si>
  <si>
    <t>P669887</t>
  </si>
  <si>
    <t>C673253</t>
  </si>
  <si>
    <t>P467188</t>
  </si>
  <si>
    <t>C304991</t>
  </si>
  <si>
    <t>P477203</t>
  </si>
  <si>
    <t>C501713</t>
  </si>
  <si>
    <t>P339397</t>
  </si>
  <si>
    <t>C268478</t>
  </si>
  <si>
    <t>P213785</t>
  </si>
  <si>
    <t>C774465</t>
  </si>
  <si>
    <t>P262179</t>
  </si>
  <si>
    <t>C829833</t>
  </si>
  <si>
    <t>P653655</t>
  </si>
  <si>
    <t>C287080</t>
  </si>
  <si>
    <t>P244978</t>
  </si>
  <si>
    <t>C145973</t>
  </si>
  <si>
    <t>P658301</t>
  </si>
  <si>
    <t>C767740</t>
  </si>
  <si>
    <t>P803797</t>
  </si>
  <si>
    <t>C564791</t>
  </si>
  <si>
    <t>P473477</t>
  </si>
  <si>
    <t>C220304</t>
  </si>
  <si>
    <t>P154321</t>
  </si>
  <si>
    <t>C490705</t>
  </si>
  <si>
    <t>P482558</t>
  </si>
  <si>
    <t>C613962</t>
  </si>
  <si>
    <t>P912454</t>
  </si>
  <si>
    <t>C424528</t>
  </si>
  <si>
    <t>P947860</t>
  </si>
  <si>
    <t>C535806</t>
  </si>
  <si>
    <t>P398089</t>
  </si>
  <si>
    <t>C446217</t>
  </si>
  <si>
    <t>P290736</t>
  </si>
  <si>
    <t>C167077</t>
  </si>
  <si>
    <t>P386329</t>
  </si>
  <si>
    <t>C917058</t>
  </si>
  <si>
    <t>P513903</t>
  </si>
  <si>
    <t>C136462</t>
  </si>
  <si>
    <t>P312223</t>
  </si>
  <si>
    <t>C120382</t>
  </si>
  <si>
    <t>P229348</t>
  </si>
  <si>
    <t>C977169</t>
  </si>
  <si>
    <t>P119846</t>
  </si>
  <si>
    <t>C907173</t>
  </si>
  <si>
    <t>P956679</t>
  </si>
  <si>
    <t>C238453</t>
  </si>
  <si>
    <t>P796742</t>
  </si>
  <si>
    <t>C674524</t>
  </si>
  <si>
    <t>P626866</t>
  </si>
  <si>
    <t>C100673</t>
  </si>
  <si>
    <t>P417623</t>
  </si>
  <si>
    <t>C473420</t>
  </si>
  <si>
    <t>P932930</t>
  </si>
  <si>
    <t>C308500</t>
  </si>
  <si>
    <t>P392023</t>
  </si>
  <si>
    <t>C723307</t>
  </si>
  <si>
    <t>P361553</t>
  </si>
  <si>
    <t>C900540</t>
  </si>
  <si>
    <t>P482655</t>
  </si>
  <si>
    <t>C937921</t>
  </si>
  <si>
    <t>P787366</t>
  </si>
  <si>
    <t>C970034</t>
  </si>
  <si>
    <t>P679315</t>
  </si>
  <si>
    <t>C794190</t>
  </si>
  <si>
    <t>P460676</t>
  </si>
  <si>
    <t>C225932</t>
  </si>
  <si>
    <t>P301177</t>
  </si>
  <si>
    <t>C359413</t>
  </si>
  <si>
    <t>P342942</t>
  </si>
  <si>
    <t>C662082</t>
  </si>
  <si>
    <t>P868205</t>
  </si>
  <si>
    <t>C427498</t>
  </si>
  <si>
    <t>P908531</t>
  </si>
  <si>
    <t>C479056</t>
  </si>
  <si>
    <t>P496081</t>
  </si>
  <si>
    <t>C762597</t>
  </si>
  <si>
    <t>P488839</t>
  </si>
  <si>
    <t>C412310</t>
  </si>
  <si>
    <t>P863739</t>
  </si>
  <si>
    <t>C430962</t>
  </si>
  <si>
    <t>P196842</t>
  </si>
  <si>
    <t>C601008</t>
  </si>
  <si>
    <t>P722352</t>
  </si>
  <si>
    <t>C479039</t>
  </si>
  <si>
    <t>P451952</t>
  </si>
  <si>
    <t>C923172</t>
  </si>
  <si>
    <t>P475810</t>
  </si>
  <si>
    <t>C710392</t>
  </si>
  <si>
    <t>P997617</t>
  </si>
  <si>
    <t>C315681</t>
  </si>
  <si>
    <t>P859348</t>
  </si>
  <si>
    <t>C161968</t>
  </si>
  <si>
    <t>P317297</t>
  </si>
  <si>
    <t>C408705</t>
  </si>
  <si>
    <t>P285862</t>
  </si>
  <si>
    <t>C163533</t>
  </si>
  <si>
    <t>P787471</t>
  </si>
  <si>
    <t>C535462</t>
  </si>
  <si>
    <t>P216721</t>
  </si>
  <si>
    <t>C403129</t>
  </si>
  <si>
    <t>P610002</t>
  </si>
  <si>
    <t>C608409</t>
  </si>
  <si>
    <t>P494100</t>
  </si>
  <si>
    <t>C595691</t>
  </si>
  <si>
    <t>P144031</t>
  </si>
  <si>
    <t>C851986</t>
  </si>
  <si>
    <t>P239668</t>
  </si>
  <si>
    <t>C201618</t>
  </si>
  <si>
    <t>P657193</t>
  </si>
  <si>
    <t>C396046</t>
  </si>
  <si>
    <t>P415374</t>
  </si>
  <si>
    <t>C815598</t>
  </si>
  <si>
    <t>P477768</t>
  </si>
  <si>
    <t>C212454</t>
  </si>
  <si>
    <t>P361883</t>
  </si>
  <si>
    <t>C871760</t>
  </si>
  <si>
    <t>P418471</t>
  </si>
  <si>
    <t>C325883</t>
  </si>
  <si>
    <t>P788868</t>
  </si>
  <si>
    <t>C363988</t>
  </si>
  <si>
    <t>P703345</t>
  </si>
  <si>
    <t>C658355</t>
  </si>
  <si>
    <t>P398569</t>
  </si>
  <si>
    <t>C257645</t>
  </si>
  <si>
    <t>P409326</t>
  </si>
  <si>
    <t>C976009</t>
  </si>
  <si>
    <t>P436459</t>
  </si>
  <si>
    <t>C520871</t>
  </si>
  <si>
    <t>P722785</t>
  </si>
  <si>
    <t>C699817</t>
  </si>
  <si>
    <t>P274470</t>
  </si>
  <si>
    <t>C898809</t>
  </si>
  <si>
    <t>P974210</t>
  </si>
  <si>
    <t>C454061</t>
  </si>
  <si>
    <t>P620826</t>
  </si>
  <si>
    <t>C414672</t>
  </si>
  <si>
    <t>P824960</t>
  </si>
  <si>
    <t>C717774</t>
  </si>
  <si>
    <t>P326033</t>
  </si>
  <si>
    <t>C104408</t>
  </si>
  <si>
    <t>P877873</t>
  </si>
  <si>
    <t>C560884</t>
  </si>
  <si>
    <t>P180821</t>
  </si>
  <si>
    <t>C674206</t>
  </si>
  <si>
    <t>P997977</t>
  </si>
  <si>
    <t>C233235</t>
  </si>
  <si>
    <t>P618658</t>
  </si>
  <si>
    <t>C974793</t>
  </si>
  <si>
    <t>P675274</t>
  </si>
  <si>
    <t>C735281</t>
  </si>
  <si>
    <t>P967456</t>
  </si>
  <si>
    <t>C869884</t>
  </si>
  <si>
    <t>P787253</t>
  </si>
  <si>
    <t>C619085</t>
  </si>
  <si>
    <t>P592768</t>
  </si>
  <si>
    <t>C700258</t>
  </si>
  <si>
    <t>P685007</t>
  </si>
  <si>
    <t>C967988</t>
  </si>
  <si>
    <t>P658145</t>
  </si>
  <si>
    <t>C289679</t>
  </si>
  <si>
    <t>P196368</t>
  </si>
  <si>
    <t>C667077</t>
  </si>
  <si>
    <t>P466521</t>
  </si>
  <si>
    <t>C845936</t>
  </si>
  <si>
    <t>P466707</t>
  </si>
  <si>
    <t>C500590</t>
  </si>
  <si>
    <t>P382467</t>
  </si>
  <si>
    <t>C929255</t>
  </si>
  <si>
    <t>P748388</t>
  </si>
  <si>
    <t>C174517</t>
  </si>
  <si>
    <t>P447999</t>
  </si>
  <si>
    <t>C182578</t>
  </si>
  <si>
    <t>P386195</t>
  </si>
  <si>
    <t>C545608</t>
  </si>
  <si>
    <t>P187776</t>
  </si>
  <si>
    <t>C336637</t>
  </si>
  <si>
    <t>P677269</t>
  </si>
  <si>
    <t>C326615</t>
  </si>
  <si>
    <t>P669745</t>
  </si>
  <si>
    <t>C536546</t>
  </si>
  <si>
    <t>P325198</t>
  </si>
  <si>
    <t>C587348</t>
  </si>
  <si>
    <t>P564877</t>
  </si>
  <si>
    <t>C858098</t>
  </si>
  <si>
    <t>P107159</t>
  </si>
  <si>
    <t>C336201</t>
  </si>
  <si>
    <t>P637804</t>
  </si>
  <si>
    <t>C266230</t>
  </si>
  <si>
    <t>P228058</t>
  </si>
  <si>
    <t>C546232</t>
  </si>
  <si>
    <t>P708058</t>
  </si>
  <si>
    <t>C244616</t>
  </si>
  <si>
    <t>P284922</t>
  </si>
  <si>
    <t>C329318</t>
  </si>
  <si>
    <t>P888489</t>
  </si>
  <si>
    <t>C606719</t>
  </si>
  <si>
    <t>P717973</t>
  </si>
  <si>
    <t>C260238</t>
  </si>
  <si>
    <t>P724612</t>
  </si>
  <si>
    <t>C174212</t>
  </si>
  <si>
    <t>P193055</t>
  </si>
  <si>
    <t>C804436</t>
  </si>
  <si>
    <t>P524781</t>
  </si>
  <si>
    <t>C161729</t>
  </si>
  <si>
    <t>P945324</t>
  </si>
  <si>
    <t>C147022</t>
  </si>
  <si>
    <t>P324055</t>
  </si>
  <si>
    <t>C532528</t>
  </si>
  <si>
    <t>P567118</t>
  </si>
  <si>
    <t>C592459</t>
  </si>
  <si>
    <t>P731640</t>
  </si>
  <si>
    <t>C217948</t>
  </si>
  <si>
    <t>P518356</t>
  </si>
  <si>
    <t>C878351</t>
  </si>
  <si>
    <t>P593446</t>
  </si>
  <si>
    <t>C952801</t>
  </si>
  <si>
    <t>P471359</t>
  </si>
  <si>
    <t>C336949</t>
  </si>
  <si>
    <t>P382678</t>
  </si>
  <si>
    <t>C142478</t>
  </si>
  <si>
    <t>P623786</t>
  </si>
  <si>
    <t>C960726</t>
  </si>
  <si>
    <t>P763868</t>
  </si>
  <si>
    <t>C286774</t>
  </si>
  <si>
    <t>P132393</t>
  </si>
  <si>
    <t>C732838</t>
  </si>
  <si>
    <t>P854202</t>
  </si>
  <si>
    <t>C161560</t>
  </si>
  <si>
    <t>P870115</t>
  </si>
  <si>
    <t>C799035</t>
  </si>
  <si>
    <t>P906707</t>
  </si>
  <si>
    <t>C319270</t>
  </si>
  <si>
    <t>P407810</t>
  </si>
  <si>
    <t>C529218</t>
  </si>
  <si>
    <t>P261885</t>
  </si>
  <si>
    <t>C504757</t>
  </si>
  <si>
    <t>P703036</t>
  </si>
  <si>
    <t>C336239</t>
  </si>
  <si>
    <t>P157682</t>
  </si>
  <si>
    <t>C944061</t>
  </si>
  <si>
    <t>P687820</t>
  </si>
  <si>
    <t>C968733</t>
  </si>
  <si>
    <t>P119957</t>
  </si>
  <si>
    <t>C817782</t>
  </si>
  <si>
    <t>P492250</t>
  </si>
  <si>
    <t>C961957</t>
  </si>
  <si>
    <t>P647730</t>
  </si>
  <si>
    <t>C717127</t>
  </si>
  <si>
    <t>P168347</t>
  </si>
  <si>
    <t>C829293</t>
  </si>
  <si>
    <t>P431907</t>
  </si>
  <si>
    <t>C929788</t>
  </si>
  <si>
    <t>P588426</t>
  </si>
  <si>
    <t>C384730</t>
  </si>
  <si>
    <t>P213939</t>
  </si>
  <si>
    <t>C607572</t>
  </si>
  <si>
    <t>P379122</t>
  </si>
  <si>
    <t>C783244</t>
  </si>
  <si>
    <t>P305314</t>
  </si>
  <si>
    <t>C658964</t>
  </si>
  <si>
    <t>P438221</t>
  </si>
  <si>
    <t>C990386</t>
  </si>
  <si>
    <t>P712517</t>
  </si>
  <si>
    <t>C565771</t>
  </si>
  <si>
    <t>P410154</t>
  </si>
  <si>
    <t>C309730</t>
  </si>
  <si>
    <t>P181415</t>
  </si>
  <si>
    <t>C947657</t>
  </si>
  <si>
    <t>P881775</t>
  </si>
  <si>
    <t>C466078</t>
  </si>
  <si>
    <t>P293366</t>
  </si>
  <si>
    <t>C879967</t>
  </si>
  <si>
    <t>P115634</t>
  </si>
  <si>
    <t>C423967</t>
  </si>
  <si>
    <t>P895789</t>
  </si>
  <si>
    <t>C950028</t>
  </si>
  <si>
    <t>P201870</t>
  </si>
  <si>
    <t>C897695</t>
  </si>
  <si>
    <t>P680366</t>
  </si>
  <si>
    <t>C917748</t>
  </si>
  <si>
    <t>P705589</t>
  </si>
  <si>
    <t>C414479</t>
  </si>
  <si>
    <t>P947982</t>
  </si>
  <si>
    <t>C123349</t>
  </si>
  <si>
    <t>P314290</t>
  </si>
  <si>
    <t>C189582</t>
  </si>
  <si>
    <t>P844306</t>
  </si>
  <si>
    <t>C168426</t>
  </si>
  <si>
    <t>P991028</t>
  </si>
  <si>
    <t>C409480</t>
  </si>
  <si>
    <t>P833878</t>
  </si>
  <si>
    <t>C694342</t>
  </si>
  <si>
    <t>P522982</t>
  </si>
  <si>
    <t>C496361</t>
  </si>
  <si>
    <t>P361721</t>
  </si>
  <si>
    <t>C259952</t>
  </si>
  <si>
    <t>P184010</t>
  </si>
  <si>
    <t>C698381</t>
  </si>
  <si>
    <t>P727099</t>
  </si>
  <si>
    <t>C660745</t>
  </si>
  <si>
    <t>P216715</t>
  </si>
  <si>
    <t>C190161</t>
  </si>
  <si>
    <t>P470956</t>
  </si>
  <si>
    <t>C787884</t>
  </si>
  <si>
    <t>P530654</t>
  </si>
  <si>
    <t>C373983</t>
  </si>
  <si>
    <t>P120844</t>
  </si>
  <si>
    <t>C335298</t>
  </si>
  <si>
    <t>P455707</t>
  </si>
  <si>
    <t>C998504</t>
  </si>
  <si>
    <t>P240668</t>
  </si>
  <si>
    <t>C429913</t>
  </si>
  <si>
    <t>P889626</t>
  </si>
  <si>
    <t>C157245</t>
  </si>
  <si>
    <t>P713480</t>
  </si>
  <si>
    <t>C177385</t>
  </si>
  <si>
    <t>P246955</t>
  </si>
  <si>
    <t>C270239</t>
  </si>
  <si>
    <t>P288195</t>
  </si>
  <si>
    <t>C203722</t>
  </si>
  <si>
    <t>P961032</t>
  </si>
  <si>
    <t>C534375</t>
  </si>
  <si>
    <t>P935576</t>
  </si>
  <si>
    <t>C710932</t>
  </si>
  <si>
    <t>P216203</t>
  </si>
  <si>
    <t>C518397</t>
  </si>
  <si>
    <t>P267012</t>
  </si>
  <si>
    <t>C423119</t>
  </si>
  <si>
    <t>P110917</t>
  </si>
  <si>
    <t>C367973</t>
  </si>
  <si>
    <t>P124827</t>
  </si>
  <si>
    <t>C622442</t>
  </si>
  <si>
    <t>P805482</t>
  </si>
  <si>
    <t>C756585</t>
  </si>
  <si>
    <t>P182559</t>
  </si>
  <si>
    <t>C735572</t>
  </si>
  <si>
    <t>P195570</t>
  </si>
  <si>
    <t>C645604</t>
  </si>
  <si>
    <t>P152129</t>
  </si>
  <si>
    <t>C957675</t>
  </si>
  <si>
    <t>P727950</t>
  </si>
  <si>
    <t>C627427</t>
  </si>
  <si>
    <t>P323144</t>
  </si>
  <si>
    <t>C651114</t>
  </si>
  <si>
    <t>P505117</t>
  </si>
  <si>
    <t>C289806</t>
  </si>
  <si>
    <t>P330727</t>
  </si>
  <si>
    <t>C286285</t>
  </si>
  <si>
    <t>P308525</t>
  </si>
  <si>
    <t>C415503</t>
  </si>
  <si>
    <t>P769751</t>
  </si>
  <si>
    <t>C250784</t>
  </si>
  <si>
    <t>P729783</t>
  </si>
  <si>
    <t>C307224</t>
  </si>
  <si>
    <t>P995772</t>
  </si>
  <si>
    <t>C419529</t>
  </si>
  <si>
    <t>P462915</t>
  </si>
  <si>
    <t>C869247</t>
  </si>
  <si>
    <t>P947006</t>
  </si>
  <si>
    <t>C162040</t>
  </si>
  <si>
    <t>P699985</t>
  </si>
  <si>
    <t>C314784</t>
  </si>
  <si>
    <t>P607830</t>
  </si>
  <si>
    <t>C632775</t>
  </si>
  <si>
    <t>P585816</t>
  </si>
  <si>
    <t>C681121</t>
  </si>
  <si>
    <t>P455997</t>
  </si>
  <si>
    <t>C730050</t>
  </si>
  <si>
    <t>P132236</t>
  </si>
  <si>
    <t>C722017</t>
  </si>
  <si>
    <t>P192456</t>
  </si>
  <si>
    <t>C863227</t>
  </si>
  <si>
    <t>P222005</t>
  </si>
  <si>
    <t>C144457</t>
  </si>
  <si>
    <t>P884991</t>
  </si>
  <si>
    <t>C656132</t>
  </si>
  <si>
    <t>P324975</t>
  </si>
  <si>
    <t>C543588</t>
  </si>
  <si>
    <t>P787971</t>
  </si>
  <si>
    <t>C445555</t>
  </si>
  <si>
    <t>P942189</t>
  </si>
  <si>
    <t>C184752</t>
  </si>
  <si>
    <t>P235442</t>
  </si>
  <si>
    <t>C387764</t>
  </si>
  <si>
    <t>P595707</t>
  </si>
  <si>
    <t>C154728</t>
  </si>
  <si>
    <t>P844126</t>
  </si>
  <si>
    <t>C128414</t>
  </si>
  <si>
    <t>P271916</t>
  </si>
  <si>
    <t>C152189</t>
  </si>
  <si>
    <t>P438691</t>
  </si>
  <si>
    <t>C919180</t>
  </si>
  <si>
    <t>P797813</t>
  </si>
  <si>
    <t>C894566</t>
  </si>
  <si>
    <t>P707418</t>
  </si>
  <si>
    <t>C706189</t>
  </si>
  <si>
    <t>P629409</t>
  </si>
  <si>
    <t>C215613</t>
  </si>
  <si>
    <t>P470969</t>
  </si>
  <si>
    <t>C425570</t>
  </si>
  <si>
    <t>P844324</t>
  </si>
  <si>
    <t>C866522</t>
  </si>
  <si>
    <t>P530242</t>
  </si>
  <si>
    <t>C167491</t>
  </si>
  <si>
    <t>P972403</t>
  </si>
  <si>
    <t>C108613</t>
  </si>
  <si>
    <t>P604085</t>
  </si>
  <si>
    <t>C440233</t>
  </si>
  <si>
    <t>P544428</t>
  </si>
  <si>
    <t>C158484</t>
  </si>
  <si>
    <t>P129108</t>
  </si>
  <si>
    <t>C888647</t>
  </si>
  <si>
    <t>P101083</t>
  </si>
  <si>
    <t>C807994</t>
  </si>
  <si>
    <t>P673983</t>
  </si>
  <si>
    <t>C112097</t>
  </si>
  <si>
    <t>P394999</t>
  </si>
  <si>
    <t>C778051</t>
  </si>
  <si>
    <t>P439899</t>
  </si>
  <si>
    <t>C751192</t>
  </si>
  <si>
    <t>P772301</t>
  </si>
  <si>
    <t>C788599</t>
  </si>
  <si>
    <t>P253975</t>
  </si>
  <si>
    <t>C398638</t>
  </si>
  <si>
    <t>P980734</t>
  </si>
  <si>
    <t>C687608</t>
  </si>
  <si>
    <t>P743021</t>
  </si>
  <si>
    <t>C335575</t>
  </si>
  <si>
    <t>P870787</t>
  </si>
  <si>
    <t>C418031</t>
  </si>
  <si>
    <t>P201293</t>
  </si>
  <si>
    <t>C457291</t>
  </si>
  <si>
    <t>P786261</t>
  </si>
  <si>
    <t>C815829</t>
  </si>
  <si>
    <t>P665503</t>
  </si>
  <si>
    <t>C201886</t>
  </si>
  <si>
    <t>P540357</t>
  </si>
  <si>
    <t>C246508</t>
  </si>
  <si>
    <t>P947940</t>
  </si>
  <si>
    <t>C886141</t>
  </si>
  <si>
    <t>P613817</t>
  </si>
  <si>
    <t>C933232</t>
  </si>
  <si>
    <t>P368256</t>
  </si>
  <si>
    <t>C663857</t>
  </si>
  <si>
    <t>P567060</t>
  </si>
  <si>
    <t>C342063</t>
  </si>
  <si>
    <t>P729295</t>
  </si>
  <si>
    <t>C214241</t>
  </si>
  <si>
    <t>P933149</t>
  </si>
  <si>
    <t>C619535</t>
  </si>
  <si>
    <t>P953145</t>
  </si>
  <si>
    <t>C868037</t>
  </si>
  <si>
    <t>P138555</t>
  </si>
  <si>
    <t>C874817</t>
  </si>
  <si>
    <t>P245793</t>
  </si>
  <si>
    <t>C640011</t>
  </si>
  <si>
    <t>P566620</t>
  </si>
  <si>
    <t>C158719</t>
  </si>
  <si>
    <t>P307511</t>
  </si>
  <si>
    <t>C119897</t>
  </si>
  <si>
    <t>P555236</t>
  </si>
  <si>
    <t>C980553</t>
  </si>
  <si>
    <t>P377266</t>
  </si>
  <si>
    <t>C831280</t>
  </si>
  <si>
    <t>P159700</t>
  </si>
  <si>
    <t>C447572</t>
  </si>
  <si>
    <t>P938250</t>
  </si>
  <si>
    <t>C770886</t>
  </si>
  <si>
    <t>P188040</t>
  </si>
  <si>
    <t>C459289</t>
  </si>
  <si>
    <t>P564588</t>
  </si>
  <si>
    <t>C552240</t>
  </si>
  <si>
    <t>P466543</t>
  </si>
  <si>
    <t>C610839</t>
  </si>
  <si>
    <t>P215754</t>
  </si>
  <si>
    <t>C697004</t>
  </si>
  <si>
    <t>P775233</t>
  </si>
  <si>
    <t>C447573</t>
  </si>
  <si>
    <t>P693115</t>
  </si>
  <si>
    <t>C949023</t>
  </si>
  <si>
    <t>P779244</t>
  </si>
  <si>
    <t>C919823</t>
  </si>
  <si>
    <t>P562186</t>
  </si>
  <si>
    <t>C426884</t>
  </si>
  <si>
    <t>P723911</t>
  </si>
  <si>
    <t>C510066</t>
  </si>
  <si>
    <t>P862248</t>
  </si>
  <si>
    <t>C592456</t>
  </si>
  <si>
    <t>P210025</t>
  </si>
  <si>
    <t>C768293</t>
  </si>
  <si>
    <t>P741753</t>
  </si>
  <si>
    <t>C971251</t>
  </si>
  <si>
    <t>P867241</t>
  </si>
  <si>
    <t>C471506</t>
  </si>
  <si>
    <t>P145313</t>
  </si>
  <si>
    <t>C141917</t>
  </si>
  <si>
    <t>P460688</t>
  </si>
  <si>
    <t>C454867</t>
  </si>
  <si>
    <t>P982544</t>
  </si>
  <si>
    <t>C743755</t>
  </si>
  <si>
    <t>P964200</t>
  </si>
  <si>
    <t>C214648</t>
  </si>
  <si>
    <t>P699329</t>
  </si>
  <si>
    <t>C757643</t>
  </si>
  <si>
    <t>P779106</t>
  </si>
  <si>
    <t>C850872</t>
  </si>
  <si>
    <t>P939199</t>
  </si>
  <si>
    <t>C493446</t>
  </si>
  <si>
    <t>P736753</t>
  </si>
  <si>
    <t>C233013</t>
  </si>
  <si>
    <t>P273957</t>
  </si>
  <si>
    <t>C843349</t>
  </si>
  <si>
    <t>P837348</t>
  </si>
  <si>
    <t>C303353</t>
  </si>
  <si>
    <t>P199486</t>
  </si>
  <si>
    <t>C933008</t>
  </si>
  <si>
    <t>P720973</t>
  </si>
  <si>
    <t>C812644</t>
  </si>
  <si>
    <t>P596038</t>
  </si>
  <si>
    <t>C110149</t>
  </si>
  <si>
    <t>P197147</t>
  </si>
  <si>
    <t>C604541</t>
  </si>
  <si>
    <t>P126806</t>
  </si>
  <si>
    <t>C859916</t>
  </si>
  <si>
    <t>P746804</t>
  </si>
  <si>
    <t>C229726</t>
  </si>
  <si>
    <t>P358761</t>
  </si>
  <si>
    <t>C503384</t>
  </si>
  <si>
    <t>P254164</t>
  </si>
  <si>
    <t>C736285</t>
  </si>
  <si>
    <t>P977305</t>
  </si>
  <si>
    <t>C349195</t>
  </si>
  <si>
    <t>P139685</t>
  </si>
  <si>
    <t>C220585</t>
  </si>
  <si>
    <t>P480261</t>
  </si>
  <si>
    <t>C785837</t>
  </si>
  <si>
    <t>P471351</t>
  </si>
  <si>
    <t>C755513</t>
  </si>
  <si>
    <t>P524180</t>
  </si>
  <si>
    <t>C732968</t>
  </si>
  <si>
    <t>P802485</t>
  </si>
  <si>
    <t>C579170</t>
  </si>
  <si>
    <t>P421639</t>
  </si>
  <si>
    <t>C178730</t>
  </si>
  <si>
    <t>P533904</t>
  </si>
  <si>
    <t>C157733</t>
  </si>
  <si>
    <t>P641960</t>
  </si>
  <si>
    <t>C960763</t>
  </si>
  <si>
    <t>P922003</t>
  </si>
  <si>
    <t>C679507</t>
  </si>
  <si>
    <t>P247182</t>
  </si>
  <si>
    <t>C202298</t>
  </si>
  <si>
    <t>P745747</t>
  </si>
  <si>
    <t>C354342</t>
  </si>
  <si>
    <t>P154823</t>
  </si>
  <si>
    <t>C355624</t>
  </si>
  <si>
    <t>P411926</t>
  </si>
  <si>
    <t>C467622</t>
  </si>
  <si>
    <t>P711909</t>
  </si>
  <si>
    <t>C816868</t>
  </si>
  <si>
    <t>P124315</t>
  </si>
  <si>
    <t>C549638</t>
  </si>
  <si>
    <t>P308407</t>
  </si>
  <si>
    <t>C460214</t>
  </si>
  <si>
    <t>P209402</t>
  </si>
  <si>
    <t>C776586</t>
  </si>
  <si>
    <t>P555917</t>
  </si>
  <si>
    <t>C656536</t>
  </si>
  <si>
    <t>P561442</t>
  </si>
  <si>
    <t>C300475</t>
  </si>
  <si>
    <t>P638890</t>
  </si>
  <si>
    <t>C923212</t>
  </si>
  <si>
    <t>P760607</t>
  </si>
  <si>
    <t>C570803</t>
  </si>
  <si>
    <t>P917948</t>
  </si>
  <si>
    <t>C713520</t>
  </si>
  <si>
    <t>P241745</t>
  </si>
  <si>
    <t>C713524</t>
  </si>
  <si>
    <t>P345940</t>
  </si>
  <si>
    <t>C423663</t>
  </si>
  <si>
    <t>P225244</t>
  </si>
  <si>
    <t>C666152</t>
  </si>
  <si>
    <t>P614210</t>
  </si>
  <si>
    <t>C286366</t>
  </si>
  <si>
    <t>P555172</t>
  </si>
  <si>
    <t>C353523</t>
  </si>
  <si>
    <t>P315889</t>
  </si>
  <si>
    <t>C327666</t>
  </si>
  <si>
    <t>P762815</t>
  </si>
  <si>
    <t>C618451</t>
  </si>
  <si>
    <t>P496596</t>
  </si>
  <si>
    <t>C217838</t>
  </si>
  <si>
    <t>P268915</t>
  </si>
  <si>
    <t>C883038</t>
  </si>
  <si>
    <t>P361332</t>
  </si>
  <si>
    <t>C596555</t>
  </si>
  <si>
    <t>P350042</t>
  </si>
  <si>
    <t>C245537</t>
  </si>
  <si>
    <t>P634354</t>
  </si>
  <si>
    <t>C882425</t>
  </si>
  <si>
    <t>P620121</t>
  </si>
  <si>
    <t>C118545</t>
  </si>
  <si>
    <t>P127567</t>
  </si>
  <si>
    <t>C755267</t>
  </si>
  <si>
    <t>P733092</t>
  </si>
  <si>
    <t>C674229</t>
  </si>
  <si>
    <t>P883496</t>
  </si>
  <si>
    <t>C578651</t>
  </si>
  <si>
    <t>P788316</t>
  </si>
  <si>
    <t>C496976</t>
  </si>
  <si>
    <t>P752746</t>
  </si>
  <si>
    <t>C532480</t>
  </si>
  <si>
    <t>P414042</t>
  </si>
  <si>
    <t>C755346</t>
  </si>
  <si>
    <t>P348085</t>
  </si>
  <si>
    <t>C828137</t>
  </si>
  <si>
    <t>P682788</t>
  </si>
  <si>
    <t>C211493</t>
  </si>
  <si>
    <t>P304692</t>
  </si>
  <si>
    <t>C587367</t>
  </si>
  <si>
    <t>P508148</t>
  </si>
  <si>
    <t>C624002</t>
  </si>
  <si>
    <t>P500667</t>
  </si>
  <si>
    <t>C589282</t>
  </si>
  <si>
    <t>P695755</t>
  </si>
  <si>
    <t>C483900</t>
  </si>
  <si>
    <t>P154101</t>
  </si>
  <si>
    <t>C485018</t>
  </si>
  <si>
    <t>P504080</t>
  </si>
  <si>
    <t>C109033</t>
  </si>
  <si>
    <t>P272862</t>
  </si>
  <si>
    <t>C626772</t>
  </si>
  <si>
    <t>P221229</t>
  </si>
  <si>
    <t>C350586</t>
  </si>
  <si>
    <t>P201665</t>
  </si>
  <si>
    <t>C269885</t>
  </si>
  <si>
    <t>P581261</t>
  </si>
  <si>
    <t>C145942</t>
  </si>
  <si>
    <t>P168117</t>
  </si>
  <si>
    <t>C222344</t>
  </si>
  <si>
    <t>P398249</t>
  </si>
  <si>
    <t>C690038</t>
  </si>
  <si>
    <t>P793205</t>
  </si>
  <si>
    <t>C487997</t>
  </si>
  <si>
    <t>P507875</t>
  </si>
  <si>
    <t>C311938</t>
  </si>
  <si>
    <t>P458213</t>
  </si>
  <si>
    <t>C786351</t>
  </si>
  <si>
    <t>P961242</t>
  </si>
  <si>
    <t>C406446</t>
  </si>
  <si>
    <t>P489139</t>
  </si>
  <si>
    <t>C939929</t>
  </si>
  <si>
    <t>P275490</t>
  </si>
  <si>
    <t>C960475</t>
  </si>
  <si>
    <t>P688150</t>
  </si>
  <si>
    <t>C945503</t>
  </si>
  <si>
    <t>P897138</t>
  </si>
  <si>
    <t>C647888</t>
  </si>
  <si>
    <t>P558541</t>
  </si>
  <si>
    <t>C596522</t>
  </si>
  <si>
    <t>P755835</t>
  </si>
  <si>
    <t>C699314</t>
  </si>
  <si>
    <t>P408041</t>
  </si>
  <si>
    <t>C464819</t>
  </si>
  <si>
    <t>P700884</t>
  </si>
  <si>
    <t>C472107</t>
  </si>
  <si>
    <t>P909445</t>
  </si>
  <si>
    <t>C213843</t>
  </si>
  <si>
    <t>P967227</t>
  </si>
  <si>
    <t>C698044</t>
  </si>
  <si>
    <t>P236479</t>
  </si>
  <si>
    <t>C175143</t>
  </si>
  <si>
    <t>P610352</t>
  </si>
  <si>
    <t>C459134</t>
  </si>
  <si>
    <t>P363582</t>
  </si>
  <si>
    <t>C349296</t>
  </si>
  <si>
    <t>P382660</t>
  </si>
  <si>
    <t>C921389</t>
  </si>
  <si>
    <t>P333354</t>
  </si>
  <si>
    <t>C312020</t>
  </si>
  <si>
    <t>P523272</t>
  </si>
  <si>
    <t>C579759</t>
  </si>
  <si>
    <t>P476086</t>
  </si>
  <si>
    <t>C655545</t>
  </si>
  <si>
    <t>P381360</t>
  </si>
  <si>
    <t>C702247</t>
  </si>
  <si>
    <t>P697628</t>
  </si>
  <si>
    <t>C317284</t>
  </si>
  <si>
    <t>P708180</t>
  </si>
  <si>
    <t>C775281</t>
  </si>
  <si>
    <t>P891299</t>
  </si>
  <si>
    <t>C247768</t>
  </si>
  <si>
    <t>P730164</t>
  </si>
  <si>
    <t>C162913</t>
  </si>
  <si>
    <t>P864065</t>
  </si>
  <si>
    <t>C246975</t>
  </si>
  <si>
    <t>P762819</t>
  </si>
  <si>
    <t>C826842</t>
  </si>
  <si>
    <t>P302507</t>
  </si>
  <si>
    <t>C308679</t>
  </si>
  <si>
    <t>P591558</t>
  </si>
  <si>
    <t>C731568</t>
  </si>
  <si>
    <t>P905267</t>
  </si>
  <si>
    <t>C104614</t>
  </si>
  <si>
    <t>P522899</t>
  </si>
  <si>
    <t>C835441</t>
  </si>
  <si>
    <t>P397360</t>
  </si>
  <si>
    <t>C784501</t>
  </si>
  <si>
    <t>P904278</t>
  </si>
  <si>
    <t>C102659</t>
  </si>
  <si>
    <t>P144620</t>
  </si>
  <si>
    <t>C609789</t>
  </si>
  <si>
    <t>P489700</t>
  </si>
  <si>
    <t>C206365</t>
  </si>
  <si>
    <t>P961647</t>
  </si>
  <si>
    <t>C895192</t>
  </si>
  <si>
    <t>P276870</t>
  </si>
  <si>
    <t>C959811</t>
  </si>
  <si>
    <t>P391995</t>
  </si>
  <si>
    <t>C188082</t>
  </si>
  <si>
    <t>P650775</t>
  </si>
  <si>
    <t>C562722</t>
  </si>
  <si>
    <t>P465997</t>
  </si>
  <si>
    <t>C302905</t>
  </si>
  <si>
    <t>P588839</t>
  </si>
  <si>
    <t>C763042</t>
  </si>
  <si>
    <t>P178484</t>
  </si>
  <si>
    <t>C757353</t>
  </si>
  <si>
    <t>P835802</t>
  </si>
  <si>
    <t>C997605</t>
  </si>
  <si>
    <t>P312168</t>
  </si>
  <si>
    <t>C830310</t>
  </si>
  <si>
    <t>P504166</t>
  </si>
  <si>
    <t>C845431</t>
  </si>
  <si>
    <t>P412453</t>
  </si>
  <si>
    <t>C457796</t>
  </si>
  <si>
    <t>P613200</t>
  </si>
  <si>
    <t>C678651</t>
  </si>
  <si>
    <t>P677055</t>
  </si>
  <si>
    <t>C571475</t>
  </si>
  <si>
    <t>P862213</t>
  </si>
  <si>
    <t>C925459</t>
  </si>
  <si>
    <t>P304636</t>
  </si>
  <si>
    <t>C787197</t>
  </si>
  <si>
    <t>P591896</t>
  </si>
  <si>
    <t>C634058</t>
  </si>
  <si>
    <t>P928782</t>
  </si>
  <si>
    <t>C719031</t>
  </si>
  <si>
    <t>P928941</t>
  </si>
  <si>
    <t>C107321</t>
  </si>
  <si>
    <t>P547329</t>
  </si>
  <si>
    <t>C568499</t>
  </si>
  <si>
    <t>P406774</t>
  </si>
  <si>
    <t>C455871</t>
  </si>
  <si>
    <t>P101348</t>
  </si>
  <si>
    <t>C280402</t>
  </si>
  <si>
    <t>P895999</t>
  </si>
  <si>
    <t>C218151</t>
  </si>
  <si>
    <t>P713285</t>
  </si>
  <si>
    <t>C596529</t>
  </si>
  <si>
    <t>P821199</t>
  </si>
  <si>
    <t>C842262</t>
  </si>
  <si>
    <t>P491186</t>
  </si>
  <si>
    <t>C799546</t>
  </si>
  <si>
    <t>P903370</t>
  </si>
  <si>
    <t>C215971</t>
  </si>
  <si>
    <t>P895086</t>
  </si>
  <si>
    <t>C395430</t>
  </si>
  <si>
    <t>P467814</t>
  </si>
  <si>
    <t>C865581</t>
  </si>
  <si>
    <t>P911708</t>
  </si>
  <si>
    <t>C371456</t>
  </si>
  <si>
    <t>P431279</t>
  </si>
  <si>
    <t>C728256</t>
  </si>
  <si>
    <t>P978400</t>
  </si>
  <si>
    <t>C646076</t>
  </si>
  <si>
    <t>P176655</t>
  </si>
  <si>
    <t>C383291</t>
  </si>
  <si>
    <t>P866636</t>
  </si>
  <si>
    <t>C866193</t>
  </si>
  <si>
    <t>P313831</t>
  </si>
  <si>
    <t>C251740</t>
  </si>
  <si>
    <t>P655335</t>
  </si>
  <si>
    <t>C729218</t>
  </si>
  <si>
    <t>P838115</t>
  </si>
  <si>
    <t>C853846</t>
  </si>
  <si>
    <t>P696146</t>
  </si>
  <si>
    <t>C508379</t>
  </si>
  <si>
    <t>P389902</t>
  </si>
  <si>
    <t>C193995</t>
  </si>
  <si>
    <t>P527531</t>
  </si>
  <si>
    <t>C363579</t>
  </si>
  <si>
    <t>P569123</t>
  </si>
  <si>
    <t>C146035</t>
  </si>
  <si>
    <t>P750876</t>
  </si>
  <si>
    <t>C666249</t>
  </si>
  <si>
    <t>P950334</t>
  </si>
  <si>
    <t>C102183</t>
  </si>
  <si>
    <t>P239838</t>
  </si>
  <si>
    <t>C245717</t>
  </si>
  <si>
    <t>P833549</t>
  </si>
  <si>
    <t>C938487</t>
  </si>
  <si>
    <t>P587723</t>
  </si>
  <si>
    <t>C877635</t>
  </si>
  <si>
    <t>P526665</t>
  </si>
  <si>
    <t>C494022</t>
  </si>
  <si>
    <t>P520020</t>
  </si>
  <si>
    <t>C489172</t>
  </si>
  <si>
    <t>P327581</t>
  </si>
  <si>
    <t>C114692</t>
  </si>
  <si>
    <t>P200445</t>
  </si>
  <si>
    <t>C202092</t>
  </si>
  <si>
    <t>P710953</t>
  </si>
  <si>
    <t>C239705</t>
  </si>
  <si>
    <t>P578959</t>
  </si>
  <si>
    <t>C263154</t>
  </si>
  <si>
    <t>P894850</t>
  </si>
  <si>
    <t>C545318</t>
  </si>
  <si>
    <t>P952740</t>
  </si>
  <si>
    <t>C931686</t>
  </si>
  <si>
    <t>P420403</t>
  </si>
  <si>
    <t>C854555</t>
  </si>
  <si>
    <t>P754559</t>
  </si>
  <si>
    <t>C963237</t>
  </si>
  <si>
    <t>P240645</t>
  </si>
  <si>
    <t>C582026</t>
  </si>
  <si>
    <t>P383955</t>
  </si>
  <si>
    <t>C765829</t>
  </si>
  <si>
    <t>P430521</t>
  </si>
  <si>
    <t>C806162</t>
  </si>
  <si>
    <t>P230074</t>
  </si>
  <si>
    <t>C110928</t>
  </si>
  <si>
    <t>P585132</t>
  </si>
  <si>
    <t>C299819</t>
  </si>
  <si>
    <t>P276698</t>
  </si>
  <si>
    <t>C318706</t>
  </si>
  <si>
    <t>P654672</t>
  </si>
  <si>
    <t>C453667</t>
  </si>
  <si>
    <t>P170085</t>
  </si>
  <si>
    <t>C874091</t>
  </si>
  <si>
    <t>P539169</t>
  </si>
  <si>
    <t>C107875</t>
  </si>
  <si>
    <t>P671569</t>
  </si>
  <si>
    <t>C303601</t>
  </si>
  <si>
    <t>P995303</t>
  </si>
  <si>
    <t>C223359</t>
  </si>
  <si>
    <t>P753582</t>
  </si>
  <si>
    <t>C696724</t>
  </si>
  <si>
    <t>P285079</t>
  </si>
  <si>
    <t>C995294</t>
  </si>
  <si>
    <t>P654834</t>
  </si>
  <si>
    <t>C859070</t>
  </si>
  <si>
    <t>P311413</t>
  </si>
  <si>
    <t>C489312</t>
  </si>
  <si>
    <t>P188244</t>
  </si>
  <si>
    <t>C500444</t>
  </si>
  <si>
    <t>P892952</t>
  </si>
  <si>
    <t>C381066</t>
  </si>
  <si>
    <t>P239078</t>
  </si>
  <si>
    <t>C829906</t>
  </si>
  <si>
    <t>P790349</t>
  </si>
  <si>
    <t>C817155</t>
  </si>
  <si>
    <t>P384693</t>
  </si>
  <si>
    <t>C622468</t>
  </si>
  <si>
    <t>P939375</t>
  </si>
  <si>
    <t>C989636</t>
  </si>
  <si>
    <t>P556773</t>
  </si>
  <si>
    <t>C429144</t>
  </si>
  <si>
    <t>P865949</t>
  </si>
  <si>
    <t>C138548</t>
  </si>
  <si>
    <t>P384819</t>
  </si>
  <si>
    <t>C110513</t>
  </si>
  <si>
    <t>P672649</t>
  </si>
  <si>
    <t>C747146</t>
  </si>
  <si>
    <t>P269588</t>
  </si>
  <si>
    <t>C320411</t>
  </si>
  <si>
    <t>P894826</t>
  </si>
  <si>
    <t>C782481</t>
  </si>
  <si>
    <t>P143164</t>
  </si>
  <si>
    <t>C105502</t>
  </si>
  <si>
    <t>P720140</t>
  </si>
  <si>
    <t>C488665</t>
  </si>
  <si>
    <t>P446734</t>
  </si>
  <si>
    <t>C510255</t>
  </si>
  <si>
    <t>P184575</t>
  </si>
  <si>
    <t>C279892</t>
  </si>
  <si>
    <t>P754387</t>
  </si>
  <si>
    <t>C206328</t>
  </si>
  <si>
    <t>P136148</t>
  </si>
  <si>
    <t>C689817</t>
  </si>
  <si>
    <t>P208466</t>
  </si>
  <si>
    <t>C209261</t>
  </si>
  <si>
    <t>P551167</t>
  </si>
  <si>
    <t>C360818</t>
  </si>
  <si>
    <t>P546401</t>
  </si>
  <si>
    <t>C833384</t>
  </si>
  <si>
    <t>P451879</t>
  </si>
  <si>
    <t>C594081</t>
  </si>
  <si>
    <t>P142573</t>
  </si>
  <si>
    <t>C519677</t>
  </si>
  <si>
    <t>P578542</t>
  </si>
  <si>
    <t>C889613</t>
  </si>
  <si>
    <t>P845959</t>
  </si>
  <si>
    <t>C897043</t>
  </si>
  <si>
    <t>P877431</t>
  </si>
  <si>
    <t>C974915</t>
  </si>
  <si>
    <t>P658543</t>
  </si>
  <si>
    <t>C994974</t>
  </si>
  <si>
    <t>P695880</t>
  </si>
  <si>
    <t>C352780</t>
  </si>
  <si>
    <t>P340971</t>
  </si>
  <si>
    <t>C585585</t>
  </si>
  <si>
    <t>P207896</t>
  </si>
  <si>
    <t>C754847</t>
  </si>
  <si>
    <t>P327437</t>
  </si>
  <si>
    <t>C208026</t>
  </si>
  <si>
    <t>P172713</t>
  </si>
  <si>
    <t>C317301</t>
  </si>
  <si>
    <t>P594867</t>
  </si>
  <si>
    <t>C572102</t>
  </si>
  <si>
    <t>P331343</t>
  </si>
  <si>
    <t>C470063</t>
  </si>
  <si>
    <t>P518591</t>
  </si>
  <si>
    <t>C975461</t>
  </si>
  <si>
    <t>P221099</t>
  </si>
  <si>
    <t>C133448</t>
  </si>
  <si>
    <t>P494335</t>
  </si>
  <si>
    <t>C886149</t>
  </si>
  <si>
    <t>P234308</t>
  </si>
  <si>
    <t>C452202</t>
  </si>
  <si>
    <t>P573459</t>
  </si>
  <si>
    <t>C435521</t>
  </si>
  <si>
    <t>P165749</t>
  </si>
  <si>
    <t>C152473</t>
  </si>
  <si>
    <t>P372590</t>
  </si>
  <si>
    <t>C849725</t>
  </si>
  <si>
    <t>P855068</t>
  </si>
  <si>
    <t>C680807</t>
  </si>
  <si>
    <t>P379917</t>
  </si>
  <si>
    <t>C516754</t>
  </si>
  <si>
    <t>P269269</t>
  </si>
  <si>
    <t>C532619</t>
  </si>
  <si>
    <t>P215294</t>
  </si>
  <si>
    <t>C110241</t>
  </si>
  <si>
    <t>P793110</t>
  </si>
  <si>
    <t>C452286</t>
  </si>
  <si>
    <t>P931661</t>
  </si>
  <si>
    <t>C973928</t>
  </si>
  <si>
    <t>P407044</t>
  </si>
  <si>
    <t>C689438</t>
  </si>
  <si>
    <t>P836104</t>
  </si>
  <si>
    <t>C723738</t>
  </si>
  <si>
    <t>P230149</t>
  </si>
  <si>
    <t>C812621</t>
  </si>
  <si>
    <t>P715324</t>
  </si>
  <si>
    <t>C290077</t>
  </si>
  <si>
    <t>P974055</t>
  </si>
  <si>
    <t>C269367</t>
  </si>
  <si>
    <t>P163477</t>
  </si>
  <si>
    <t>C438547</t>
  </si>
  <si>
    <t>P729481</t>
  </si>
  <si>
    <t>C599136</t>
  </si>
  <si>
    <t>P969224</t>
  </si>
  <si>
    <t>C381746</t>
  </si>
  <si>
    <t>P108975</t>
  </si>
  <si>
    <t>C891846</t>
  </si>
  <si>
    <t>P645594</t>
  </si>
  <si>
    <t>C591867</t>
  </si>
  <si>
    <t>P149712</t>
  </si>
  <si>
    <t>C289107</t>
  </si>
  <si>
    <t>P882321</t>
  </si>
  <si>
    <t>C561286</t>
  </si>
  <si>
    <t>P291669</t>
  </si>
  <si>
    <t>C412834</t>
  </si>
  <si>
    <t>P449673</t>
  </si>
  <si>
    <t>C179672</t>
  </si>
  <si>
    <t>P999312</t>
  </si>
  <si>
    <t>C627946</t>
  </si>
  <si>
    <t>P493020</t>
  </si>
  <si>
    <t>C560127</t>
  </si>
  <si>
    <t>P790561</t>
  </si>
  <si>
    <t>C687841</t>
  </si>
  <si>
    <t>P127185</t>
  </si>
  <si>
    <t>C687630</t>
  </si>
  <si>
    <t>P142655</t>
  </si>
  <si>
    <t>C127733</t>
  </si>
  <si>
    <t>P728147</t>
  </si>
  <si>
    <t>C471625</t>
  </si>
  <si>
    <t>P616354</t>
  </si>
  <si>
    <t>C152845</t>
  </si>
  <si>
    <t>P521348</t>
  </si>
  <si>
    <t>C242789</t>
  </si>
  <si>
    <t>P724921</t>
  </si>
  <si>
    <t>C916121</t>
  </si>
  <si>
    <t>P856421</t>
  </si>
  <si>
    <t>C357395</t>
  </si>
  <si>
    <t>P247696</t>
  </si>
  <si>
    <t>C348933</t>
  </si>
  <si>
    <t>P427705</t>
  </si>
  <si>
    <t>C197189</t>
  </si>
  <si>
    <t>P947775</t>
  </si>
  <si>
    <t>C125010</t>
  </si>
  <si>
    <t>P658275</t>
  </si>
  <si>
    <t>C949291</t>
  </si>
  <si>
    <t>P841849</t>
  </si>
  <si>
    <t>C140679</t>
  </si>
  <si>
    <t>P987292</t>
  </si>
  <si>
    <t>C429804</t>
  </si>
  <si>
    <t>P946124</t>
  </si>
  <si>
    <t>C912274</t>
  </si>
  <si>
    <t>P665930</t>
  </si>
  <si>
    <t>C190981</t>
  </si>
  <si>
    <t>P832042</t>
  </si>
  <si>
    <t>C825259</t>
  </si>
  <si>
    <t>P284849</t>
  </si>
  <si>
    <t>C991204</t>
  </si>
  <si>
    <t>P169098</t>
  </si>
  <si>
    <t>C645407</t>
  </si>
  <si>
    <t>P999629</t>
  </si>
  <si>
    <t>C359867</t>
  </si>
  <si>
    <t>P593685</t>
  </si>
  <si>
    <t>C673037</t>
  </si>
  <si>
    <t>P513674</t>
  </si>
  <si>
    <t>C109170</t>
  </si>
  <si>
    <t>P275459</t>
  </si>
  <si>
    <t>C155145</t>
  </si>
  <si>
    <t>P724820</t>
  </si>
  <si>
    <t>C983901</t>
  </si>
  <si>
    <t>P912787</t>
  </si>
  <si>
    <t>C745653</t>
  </si>
  <si>
    <t>P474696</t>
  </si>
  <si>
    <t>C383731</t>
  </si>
  <si>
    <t>P596255</t>
  </si>
  <si>
    <t>C517199</t>
  </si>
  <si>
    <t>P744763</t>
  </si>
  <si>
    <t>C848656</t>
  </si>
  <si>
    <t>P333628</t>
  </si>
  <si>
    <t>C692331</t>
  </si>
  <si>
    <t>P264755</t>
  </si>
  <si>
    <t>C724440</t>
  </si>
  <si>
    <t>P456296</t>
  </si>
  <si>
    <t>C227137</t>
  </si>
  <si>
    <t>P164809</t>
  </si>
  <si>
    <t>C280071</t>
  </si>
  <si>
    <t>P727411</t>
  </si>
  <si>
    <t>C211848</t>
  </si>
  <si>
    <t>P121686</t>
  </si>
  <si>
    <t>C699809</t>
  </si>
  <si>
    <t>P571526</t>
  </si>
  <si>
    <t>C723157</t>
  </si>
  <si>
    <t>P815637</t>
  </si>
  <si>
    <t>C996047</t>
  </si>
  <si>
    <t>P655103</t>
  </si>
  <si>
    <t>C954167</t>
  </si>
  <si>
    <t>P556595</t>
  </si>
  <si>
    <t>C340892</t>
  </si>
  <si>
    <t>P704748</t>
  </si>
  <si>
    <t>C802745</t>
  </si>
  <si>
    <t>P481865</t>
  </si>
  <si>
    <t>C560208</t>
  </si>
  <si>
    <t>P218304</t>
  </si>
  <si>
    <t>C437375</t>
  </si>
  <si>
    <t>P641776</t>
  </si>
  <si>
    <t>C378143</t>
  </si>
  <si>
    <t>P734111</t>
  </si>
  <si>
    <t>C866242</t>
  </si>
  <si>
    <t>P726528</t>
  </si>
  <si>
    <t>C652844</t>
  </si>
  <si>
    <t>P801923</t>
  </si>
  <si>
    <t>C451326</t>
  </si>
  <si>
    <t>P633310</t>
  </si>
  <si>
    <t>C701052</t>
  </si>
  <si>
    <t>P126045</t>
  </si>
  <si>
    <t>C829006</t>
  </si>
  <si>
    <t>P978585</t>
  </si>
  <si>
    <t>C678047</t>
  </si>
  <si>
    <t>P948752</t>
  </si>
  <si>
    <t>C721988</t>
  </si>
  <si>
    <t>P933432</t>
  </si>
  <si>
    <t>C838238</t>
  </si>
  <si>
    <t>P790989</t>
  </si>
  <si>
    <t>C254790</t>
  </si>
  <si>
    <t>P801913</t>
  </si>
  <si>
    <t>C681919</t>
  </si>
  <si>
    <t>P709187</t>
  </si>
  <si>
    <t>C236243</t>
  </si>
  <si>
    <t>P265593</t>
  </si>
  <si>
    <t>C467345</t>
  </si>
  <si>
    <t>P697590</t>
  </si>
  <si>
    <t>C758353</t>
  </si>
  <si>
    <t>P939151</t>
  </si>
  <si>
    <t>C951654</t>
  </si>
  <si>
    <t>P628202</t>
  </si>
  <si>
    <t>C693706</t>
  </si>
  <si>
    <t>P752827</t>
  </si>
  <si>
    <t>C867023</t>
  </si>
  <si>
    <t>P706790</t>
  </si>
  <si>
    <t>C443208</t>
  </si>
  <si>
    <t>P563154</t>
  </si>
  <si>
    <t>C499255</t>
  </si>
  <si>
    <t>P418653</t>
  </si>
  <si>
    <t>C902771</t>
  </si>
  <si>
    <t>P325854</t>
  </si>
  <si>
    <t>C511822</t>
  </si>
  <si>
    <t>P309335</t>
  </si>
  <si>
    <t>C279408</t>
  </si>
  <si>
    <t>P323740</t>
  </si>
  <si>
    <t>C111457</t>
  </si>
  <si>
    <t>P726414</t>
  </si>
  <si>
    <t>C730829</t>
  </si>
  <si>
    <t>P515730</t>
  </si>
  <si>
    <t>C943558</t>
  </si>
  <si>
    <t>P341326</t>
  </si>
  <si>
    <t>C919734</t>
  </si>
  <si>
    <t>P820024</t>
  </si>
  <si>
    <t>C872878</t>
  </si>
  <si>
    <t>P640708</t>
  </si>
  <si>
    <t>C472764</t>
  </si>
  <si>
    <t>P874256</t>
  </si>
  <si>
    <t>C242283</t>
  </si>
  <si>
    <t>P227822</t>
  </si>
  <si>
    <t>C166887</t>
  </si>
  <si>
    <t>P633724</t>
  </si>
  <si>
    <t>C570462</t>
  </si>
  <si>
    <t>P409697</t>
  </si>
  <si>
    <t>C741236</t>
  </si>
  <si>
    <t>P244447</t>
  </si>
  <si>
    <t>C995542</t>
  </si>
  <si>
    <t>P488375</t>
  </si>
  <si>
    <t>C295522</t>
  </si>
  <si>
    <t>P346461</t>
  </si>
  <si>
    <t>C784692</t>
  </si>
  <si>
    <t>P380898</t>
  </si>
  <si>
    <t>C253284</t>
  </si>
  <si>
    <t>P280259</t>
  </si>
  <si>
    <t>C371823</t>
  </si>
  <si>
    <t>P856825</t>
  </si>
  <si>
    <t>C777714</t>
  </si>
  <si>
    <t>P361544</t>
  </si>
  <si>
    <t>C941190</t>
  </si>
  <si>
    <t>P148166</t>
  </si>
  <si>
    <t>C436989</t>
  </si>
  <si>
    <t>P903969</t>
  </si>
  <si>
    <t>C712712</t>
  </si>
  <si>
    <t>P422363</t>
  </si>
  <si>
    <t>C956705</t>
  </si>
  <si>
    <t>P191542</t>
  </si>
  <si>
    <t>C247200</t>
  </si>
  <si>
    <t>P839476</t>
  </si>
  <si>
    <t>C141994</t>
  </si>
  <si>
    <t>P882921</t>
  </si>
  <si>
    <t>C715553</t>
  </si>
  <si>
    <t>P825688</t>
  </si>
  <si>
    <t>C138781</t>
  </si>
  <si>
    <t>P105853</t>
  </si>
  <si>
    <t>C755580</t>
  </si>
  <si>
    <t>P798738</t>
  </si>
  <si>
    <t>C808163</t>
  </si>
  <si>
    <t>P438405</t>
  </si>
  <si>
    <t>C405100</t>
  </si>
  <si>
    <t>P754288</t>
  </si>
  <si>
    <t>C826970</t>
  </si>
  <si>
    <t>P116108</t>
  </si>
  <si>
    <t>C795022</t>
  </si>
  <si>
    <t>P863813</t>
  </si>
  <si>
    <t>C973207</t>
  </si>
  <si>
    <t>P836883</t>
  </si>
  <si>
    <t>C862084</t>
  </si>
  <si>
    <t>P576693</t>
  </si>
  <si>
    <t>C122583</t>
  </si>
  <si>
    <t>P611401</t>
  </si>
  <si>
    <t>C812124</t>
  </si>
  <si>
    <t>P146066</t>
  </si>
  <si>
    <t>C549640</t>
  </si>
  <si>
    <t>P789395</t>
  </si>
  <si>
    <t>C774496</t>
  </si>
  <si>
    <t>P714058</t>
  </si>
  <si>
    <t>C315927</t>
  </si>
  <si>
    <t>P684770</t>
  </si>
  <si>
    <t>C586019</t>
  </si>
  <si>
    <t>P182295</t>
  </si>
  <si>
    <t>C317693</t>
  </si>
  <si>
    <t>P385075</t>
  </si>
  <si>
    <t>C372177</t>
  </si>
  <si>
    <t>P558533</t>
  </si>
  <si>
    <t>C406818</t>
  </si>
  <si>
    <t>P417129</t>
  </si>
  <si>
    <t>C184059</t>
  </si>
  <si>
    <t>P256958</t>
  </si>
  <si>
    <t>C249611</t>
  </si>
  <si>
    <t>P772149</t>
  </si>
  <si>
    <t>C903877</t>
  </si>
  <si>
    <t>P770374</t>
  </si>
  <si>
    <t>C476894</t>
  </si>
  <si>
    <t>P658310</t>
  </si>
  <si>
    <t>C454888</t>
  </si>
  <si>
    <t>P206920</t>
  </si>
  <si>
    <t>C591131</t>
  </si>
  <si>
    <t>P739327</t>
  </si>
  <si>
    <t>C687452</t>
  </si>
  <si>
    <t>P703804</t>
  </si>
  <si>
    <t>C824084</t>
  </si>
  <si>
    <t>P537384</t>
  </si>
  <si>
    <t>C240491</t>
  </si>
  <si>
    <t>P829415</t>
  </si>
  <si>
    <t>C666177</t>
  </si>
  <si>
    <t>P683401</t>
  </si>
  <si>
    <t>C302660</t>
  </si>
  <si>
    <t>P751236</t>
  </si>
  <si>
    <t>C851280</t>
  </si>
  <si>
    <t>P155731</t>
  </si>
  <si>
    <t>C628981</t>
  </si>
  <si>
    <t>P477858</t>
  </si>
  <si>
    <t>C851572</t>
  </si>
  <si>
    <t>P642339</t>
  </si>
  <si>
    <t>C545351</t>
  </si>
  <si>
    <t>P355806</t>
  </si>
  <si>
    <t>C153937</t>
  </si>
  <si>
    <t>P124968</t>
  </si>
  <si>
    <t>C944090</t>
  </si>
  <si>
    <t>P775237</t>
  </si>
  <si>
    <t>C822290</t>
  </si>
  <si>
    <t>P233206</t>
  </si>
  <si>
    <t>C559734</t>
  </si>
  <si>
    <t>P951595</t>
  </si>
  <si>
    <t>C610227</t>
  </si>
  <si>
    <t>P667296</t>
  </si>
  <si>
    <t>C269033</t>
  </si>
  <si>
    <t>P240432</t>
  </si>
  <si>
    <t>C151875</t>
  </si>
  <si>
    <t>P749430</t>
  </si>
  <si>
    <t>C315650</t>
  </si>
  <si>
    <t>P965748</t>
  </si>
  <si>
    <t>C557353</t>
  </si>
  <si>
    <t>P835343</t>
  </si>
  <si>
    <t>C534928</t>
  </si>
  <si>
    <t>P583862</t>
  </si>
  <si>
    <t>C777153</t>
  </si>
  <si>
    <t>P850756</t>
  </si>
  <si>
    <t>C376349</t>
  </si>
  <si>
    <t>P924824</t>
  </si>
  <si>
    <t>C693596</t>
  </si>
  <si>
    <t>P719163</t>
  </si>
  <si>
    <t>C212099</t>
  </si>
  <si>
    <t>P167806</t>
  </si>
  <si>
    <t>C764949</t>
  </si>
  <si>
    <t>P821880</t>
  </si>
  <si>
    <t>C123783</t>
  </si>
  <si>
    <t>P981454</t>
  </si>
  <si>
    <t>C906864</t>
  </si>
  <si>
    <t>P836518</t>
  </si>
  <si>
    <t>C612144</t>
  </si>
  <si>
    <t>P598958</t>
  </si>
  <si>
    <t>C997777</t>
  </si>
  <si>
    <t>P250723</t>
  </si>
  <si>
    <t>C978931</t>
  </si>
  <si>
    <t>P483090</t>
  </si>
  <si>
    <t>C742681</t>
  </si>
  <si>
    <t>P970143</t>
  </si>
  <si>
    <t>C215862</t>
  </si>
  <si>
    <t>P153993</t>
  </si>
  <si>
    <t>C600589</t>
  </si>
  <si>
    <t>P395151</t>
  </si>
  <si>
    <t>C727240</t>
  </si>
  <si>
    <t>P825131</t>
  </si>
  <si>
    <t>C512464</t>
  </si>
  <si>
    <t>P750760</t>
  </si>
  <si>
    <t>C114841</t>
  </si>
  <si>
    <t>P757468</t>
  </si>
  <si>
    <t>C439081</t>
  </si>
  <si>
    <t>P312274</t>
  </si>
  <si>
    <t>C659547</t>
  </si>
  <si>
    <t>P403460</t>
  </si>
  <si>
    <t>C580415</t>
  </si>
  <si>
    <t>P374470</t>
  </si>
  <si>
    <t>C658318</t>
  </si>
  <si>
    <t>P450717</t>
  </si>
  <si>
    <t>C611583</t>
  </si>
  <si>
    <t>P786843</t>
  </si>
  <si>
    <t>C701875</t>
  </si>
  <si>
    <t>P771950</t>
  </si>
  <si>
    <t>C126476</t>
  </si>
  <si>
    <t>P669993</t>
  </si>
  <si>
    <t>C850340</t>
  </si>
  <si>
    <t>P178408</t>
  </si>
  <si>
    <t>C415567</t>
  </si>
  <si>
    <t>P212901</t>
  </si>
  <si>
    <t>C824656</t>
  </si>
  <si>
    <t>P852854</t>
  </si>
  <si>
    <t>C923960</t>
  </si>
  <si>
    <t>P136111</t>
  </si>
  <si>
    <t>C345993</t>
  </si>
  <si>
    <t>P968387</t>
  </si>
  <si>
    <t>C894720</t>
  </si>
  <si>
    <t>P960330</t>
  </si>
  <si>
    <t>C741732</t>
  </si>
  <si>
    <t>P837888</t>
  </si>
  <si>
    <t>C126265</t>
  </si>
  <si>
    <t>P962118</t>
  </si>
  <si>
    <t>C283983</t>
  </si>
  <si>
    <t>P490561</t>
  </si>
  <si>
    <t>C445274</t>
  </si>
  <si>
    <t>P539443</t>
  </si>
  <si>
    <t>C520295</t>
  </si>
  <si>
    <t>P171277</t>
  </si>
  <si>
    <t>C284503</t>
  </si>
  <si>
    <t>P259193</t>
  </si>
  <si>
    <t>C659609</t>
  </si>
  <si>
    <t>P576826</t>
  </si>
  <si>
    <t>C802218</t>
  </si>
  <si>
    <t>P140467</t>
  </si>
  <si>
    <t>C429416</t>
  </si>
  <si>
    <t>P627933</t>
  </si>
  <si>
    <t>C459780</t>
  </si>
  <si>
    <t>P258394</t>
  </si>
  <si>
    <t>C837021</t>
  </si>
  <si>
    <t>P260552</t>
  </si>
  <si>
    <t>C842932</t>
  </si>
  <si>
    <t>P512558</t>
  </si>
  <si>
    <t>C483870</t>
  </si>
  <si>
    <t>P832126</t>
  </si>
  <si>
    <t>C502650</t>
  </si>
  <si>
    <t>P478228</t>
  </si>
  <si>
    <t>C250935</t>
  </si>
  <si>
    <t>P272758</t>
  </si>
  <si>
    <t>C681861</t>
  </si>
  <si>
    <t>P994283</t>
  </si>
  <si>
    <t>C639543</t>
  </si>
  <si>
    <t>P356576</t>
  </si>
  <si>
    <t>C310749</t>
  </si>
  <si>
    <t>P680507</t>
  </si>
  <si>
    <t>C918105</t>
  </si>
  <si>
    <t>P457255</t>
  </si>
  <si>
    <t>C106653</t>
  </si>
  <si>
    <t>P399913</t>
  </si>
  <si>
    <t>C224973</t>
  </si>
  <si>
    <t>P633133</t>
  </si>
  <si>
    <t>C639522</t>
  </si>
  <si>
    <t>P124686</t>
  </si>
  <si>
    <t>C716525</t>
  </si>
  <si>
    <t>P228036</t>
  </si>
  <si>
    <t>C317750</t>
  </si>
  <si>
    <t>P206483</t>
  </si>
  <si>
    <t>C635870</t>
  </si>
  <si>
    <t>P753358</t>
  </si>
  <si>
    <t>C123607</t>
  </si>
  <si>
    <t>P540879</t>
  </si>
  <si>
    <t>C951410</t>
  </si>
  <si>
    <t>P296067</t>
  </si>
  <si>
    <t>C506944</t>
  </si>
  <si>
    <t>P182646</t>
  </si>
  <si>
    <t>C273877</t>
  </si>
  <si>
    <t>P440577</t>
  </si>
  <si>
    <t>C948580</t>
  </si>
  <si>
    <t>P482387</t>
  </si>
  <si>
    <t>C161621</t>
  </si>
  <si>
    <t>P883989</t>
  </si>
  <si>
    <t>C135501</t>
  </si>
  <si>
    <t>P376509</t>
  </si>
  <si>
    <t>C411857</t>
  </si>
  <si>
    <t>P434472</t>
  </si>
  <si>
    <t>C798364</t>
  </si>
  <si>
    <t>P171829</t>
  </si>
  <si>
    <t>C118997</t>
  </si>
  <si>
    <t>P502726</t>
  </si>
  <si>
    <t>C353759</t>
  </si>
  <si>
    <t>P717477</t>
  </si>
  <si>
    <t>C887505</t>
  </si>
  <si>
    <t>P994768</t>
  </si>
  <si>
    <t>C478118</t>
  </si>
  <si>
    <t>P880641</t>
  </si>
  <si>
    <t>C560411</t>
  </si>
  <si>
    <t>P576058</t>
  </si>
  <si>
    <t>C925244</t>
  </si>
  <si>
    <t>P228752</t>
  </si>
  <si>
    <t>C154546</t>
  </si>
  <si>
    <t>P747912</t>
  </si>
  <si>
    <t>C811772</t>
  </si>
  <si>
    <t>P366978</t>
  </si>
  <si>
    <t>C529347</t>
  </si>
  <si>
    <t>P657307</t>
  </si>
  <si>
    <t>C224580</t>
  </si>
  <si>
    <t>P388347</t>
  </si>
  <si>
    <t>C766873</t>
  </si>
  <si>
    <t>P179359</t>
  </si>
  <si>
    <t>C971086</t>
  </si>
  <si>
    <t>P997374</t>
  </si>
  <si>
    <t>C565044</t>
  </si>
  <si>
    <t>P648164</t>
  </si>
  <si>
    <t>C246798</t>
  </si>
  <si>
    <t>P434005</t>
  </si>
  <si>
    <t>C503916</t>
  </si>
  <si>
    <t>P369252</t>
  </si>
  <si>
    <t>C218817</t>
  </si>
  <si>
    <t>P430263</t>
  </si>
  <si>
    <t>C207615</t>
  </si>
  <si>
    <t>P889935</t>
  </si>
  <si>
    <t>C204417</t>
  </si>
  <si>
    <t>P521799</t>
  </si>
  <si>
    <t>C319914</t>
  </si>
  <si>
    <t>P918641</t>
  </si>
  <si>
    <t>C610473</t>
  </si>
  <si>
    <t>P544799</t>
  </si>
  <si>
    <t>C545296</t>
  </si>
  <si>
    <t>P649859</t>
  </si>
  <si>
    <t>C984779</t>
  </si>
  <si>
    <t>P245141</t>
  </si>
  <si>
    <t>C684812</t>
  </si>
  <si>
    <t>P159749</t>
  </si>
  <si>
    <t>C821581</t>
  </si>
  <si>
    <t>P907140</t>
  </si>
  <si>
    <t>C717936</t>
  </si>
  <si>
    <t>P377286</t>
  </si>
  <si>
    <t>C973533</t>
  </si>
  <si>
    <t>P339309</t>
  </si>
  <si>
    <t>C894606</t>
  </si>
  <si>
    <t>P832202</t>
  </si>
  <si>
    <t>C568141</t>
  </si>
  <si>
    <t>P412689</t>
  </si>
  <si>
    <t>C812846</t>
  </si>
  <si>
    <t>P782913</t>
  </si>
  <si>
    <t>C686483</t>
  </si>
  <si>
    <t>P343098</t>
  </si>
  <si>
    <t>C695645</t>
  </si>
  <si>
    <t>P735126</t>
  </si>
  <si>
    <t>C922472</t>
  </si>
  <si>
    <t>P147046</t>
  </si>
  <si>
    <t>C127059</t>
  </si>
  <si>
    <t>P159704</t>
  </si>
  <si>
    <t>C789223</t>
  </si>
  <si>
    <t>P956604</t>
  </si>
  <si>
    <t>C745309</t>
  </si>
  <si>
    <t>P338994</t>
  </si>
  <si>
    <t>C317874</t>
  </si>
  <si>
    <t>P721642</t>
  </si>
  <si>
    <t>C831347</t>
  </si>
  <si>
    <t>P729473</t>
  </si>
  <si>
    <t>C376107</t>
  </si>
  <si>
    <t>P346586</t>
  </si>
  <si>
    <t>C244895</t>
  </si>
  <si>
    <t>P561628</t>
  </si>
  <si>
    <t>C797884</t>
  </si>
  <si>
    <t>P966609</t>
  </si>
  <si>
    <t>C269755</t>
  </si>
  <si>
    <t>P989841</t>
  </si>
  <si>
    <t>C404505</t>
  </si>
  <si>
    <t>P725973</t>
  </si>
  <si>
    <t>C652576</t>
  </si>
  <si>
    <t>P354123</t>
  </si>
  <si>
    <t>C103361</t>
  </si>
  <si>
    <t>P809864</t>
  </si>
  <si>
    <t>C675833</t>
  </si>
  <si>
    <t>P424706</t>
  </si>
  <si>
    <t>C678982</t>
  </si>
  <si>
    <t>P297996</t>
  </si>
  <si>
    <t>C427226</t>
  </si>
  <si>
    <t>P954182</t>
  </si>
  <si>
    <t>C345049</t>
  </si>
  <si>
    <t>P268574</t>
  </si>
  <si>
    <t>C669275</t>
  </si>
  <si>
    <t>P202097</t>
  </si>
  <si>
    <t>C638038</t>
  </si>
  <si>
    <t>P894446</t>
  </si>
  <si>
    <t>C179033</t>
  </si>
  <si>
    <t>P376075</t>
  </si>
  <si>
    <t>C664276</t>
  </si>
  <si>
    <t>P700631</t>
  </si>
  <si>
    <t>C247135</t>
  </si>
  <si>
    <t>P219412</t>
  </si>
  <si>
    <t>C834047</t>
  </si>
  <si>
    <t>P375691</t>
  </si>
  <si>
    <t>C685878</t>
  </si>
  <si>
    <t>P231915</t>
  </si>
  <si>
    <t>C204159</t>
  </si>
  <si>
    <t>P804898</t>
  </si>
  <si>
    <t>C815523</t>
  </si>
  <si>
    <t>P762086</t>
  </si>
  <si>
    <t>C230333</t>
  </si>
  <si>
    <t>P957218</t>
  </si>
  <si>
    <t>C673335</t>
  </si>
  <si>
    <t>P101801</t>
  </si>
  <si>
    <t>C190098</t>
  </si>
  <si>
    <t>P719049</t>
  </si>
  <si>
    <t>C373957</t>
  </si>
  <si>
    <t>P384251</t>
  </si>
  <si>
    <t>C839199</t>
  </si>
  <si>
    <t>P809942</t>
  </si>
  <si>
    <t>C887386</t>
  </si>
  <si>
    <t>P339527</t>
  </si>
  <si>
    <t>C329136</t>
  </si>
  <si>
    <t>P235390</t>
  </si>
  <si>
    <t>C187523</t>
  </si>
  <si>
    <t>P668974</t>
  </si>
  <si>
    <t>C761128</t>
  </si>
  <si>
    <t>P653056</t>
  </si>
  <si>
    <t>C103237</t>
  </si>
  <si>
    <t>P284783</t>
  </si>
  <si>
    <t>C444652</t>
  </si>
  <si>
    <t>P114972</t>
  </si>
  <si>
    <t>C308233</t>
  </si>
  <si>
    <t>P235428</t>
  </si>
  <si>
    <t>C625649</t>
  </si>
  <si>
    <t>P398992</t>
  </si>
  <si>
    <t>C881292</t>
  </si>
  <si>
    <t>P691132</t>
  </si>
  <si>
    <t>C805677</t>
  </si>
  <si>
    <t>P736904</t>
  </si>
  <si>
    <t>C571139</t>
  </si>
  <si>
    <t>P845316</t>
  </si>
  <si>
    <t>C939862</t>
  </si>
  <si>
    <t>P112687</t>
  </si>
  <si>
    <t>C794587</t>
  </si>
  <si>
    <t>P332913</t>
  </si>
  <si>
    <t>C589942</t>
  </si>
  <si>
    <t>P720289</t>
  </si>
  <si>
    <t>C163104</t>
  </si>
  <si>
    <t>P883193</t>
  </si>
  <si>
    <t>C498126</t>
  </si>
  <si>
    <t>P953554</t>
  </si>
  <si>
    <t>C740260</t>
  </si>
  <si>
    <t>P658245</t>
  </si>
  <si>
    <t>C732545</t>
  </si>
  <si>
    <t>P139842</t>
  </si>
  <si>
    <t>C778918</t>
  </si>
  <si>
    <t>P374725</t>
  </si>
  <si>
    <t>C190504</t>
  </si>
  <si>
    <t>P960630</t>
  </si>
  <si>
    <t>C349991</t>
  </si>
  <si>
    <t>P229136</t>
  </si>
  <si>
    <t>C709696</t>
  </si>
  <si>
    <t>P821457</t>
  </si>
  <si>
    <t>C818425</t>
  </si>
  <si>
    <t>P115963</t>
  </si>
  <si>
    <t>C596448</t>
  </si>
  <si>
    <t>P375328</t>
  </si>
  <si>
    <t>C628389</t>
  </si>
  <si>
    <t>P767299</t>
  </si>
  <si>
    <t>C927697</t>
  </si>
  <si>
    <t>P452462</t>
  </si>
  <si>
    <t>C450814</t>
  </si>
  <si>
    <t>P776844</t>
  </si>
  <si>
    <t>C946694</t>
  </si>
  <si>
    <t>P897165</t>
  </si>
  <si>
    <t>C284514</t>
  </si>
  <si>
    <t>P292327</t>
  </si>
  <si>
    <t>C904006</t>
  </si>
  <si>
    <t>P358219</t>
  </si>
  <si>
    <t>C975297</t>
  </si>
  <si>
    <t>P770640</t>
  </si>
  <si>
    <t>C255704</t>
  </si>
  <si>
    <t>P304537</t>
  </si>
  <si>
    <t>C705086</t>
  </si>
  <si>
    <t>P650718</t>
  </si>
  <si>
    <t>C186418</t>
  </si>
  <si>
    <t>P897883</t>
  </si>
  <si>
    <t>C323345</t>
  </si>
  <si>
    <t>P676508</t>
  </si>
  <si>
    <t>C908625</t>
  </si>
  <si>
    <t>P801868</t>
  </si>
  <si>
    <t>C305850</t>
  </si>
  <si>
    <t>P821946</t>
  </si>
  <si>
    <t>C527885</t>
  </si>
  <si>
    <t>P935056</t>
  </si>
  <si>
    <t>C717344</t>
  </si>
  <si>
    <t>P551517</t>
  </si>
  <si>
    <t>C319210</t>
  </si>
  <si>
    <t>P369324</t>
  </si>
  <si>
    <t>C812922</t>
  </si>
  <si>
    <t>P569480</t>
  </si>
  <si>
    <t>C340936</t>
  </si>
  <si>
    <t>P197374</t>
  </si>
  <si>
    <t>C864662</t>
  </si>
  <si>
    <t>P188649</t>
  </si>
  <si>
    <t>C954282</t>
  </si>
  <si>
    <t>P252505</t>
  </si>
  <si>
    <t>C522116</t>
  </si>
  <si>
    <t>P127067</t>
  </si>
  <si>
    <t>C366028</t>
  </si>
  <si>
    <t>P483457</t>
  </si>
  <si>
    <t>C980455</t>
  </si>
  <si>
    <t>P135590</t>
  </si>
  <si>
    <t>C802055</t>
  </si>
  <si>
    <t>P202684</t>
  </si>
  <si>
    <t>C703831</t>
  </si>
  <si>
    <t>P507499</t>
  </si>
  <si>
    <t>C446784</t>
  </si>
  <si>
    <t>P156948</t>
  </si>
  <si>
    <t>C102951</t>
  </si>
  <si>
    <t>P436102</t>
  </si>
  <si>
    <t>C127302</t>
  </si>
  <si>
    <t>P477413</t>
  </si>
  <si>
    <t>C315112</t>
  </si>
  <si>
    <t>P862672</t>
  </si>
  <si>
    <t>C949996</t>
  </si>
  <si>
    <t>P359840</t>
  </si>
  <si>
    <t>C712848</t>
  </si>
  <si>
    <t>P745696</t>
  </si>
  <si>
    <t>C598349</t>
  </si>
  <si>
    <t>P789002</t>
  </si>
  <si>
    <t>C740240</t>
  </si>
  <si>
    <t>P871211</t>
  </si>
  <si>
    <t>C998159</t>
  </si>
  <si>
    <t>P355445</t>
  </si>
  <si>
    <t>C153099</t>
  </si>
  <si>
    <t>P418606</t>
  </si>
  <si>
    <t>C633164</t>
  </si>
  <si>
    <t>P252437</t>
  </si>
  <si>
    <t>C321953</t>
  </si>
  <si>
    <t>P367042</t>
  </si>
  <si>
    <t>C764254</t>
  </si>
  <si>
    <t>P972941</t>
  </si>
  <si>
    <t>C218535</t>
  </si>
  <si>
    <t>P998030</t>
  </si>
  <si>
    <t>C590060</t>
  </si>
  <si>
    <t>P663936</t>
  </si>
  <si>
    <t>C416614</t>
  </si>
  <si>
    <t>P562527</t>
  </si>
  <si>
    <t>C212237</t>
  </si>
  <si>
    <t>P953392</t>
  </si>
  <si>
    <t>C515465</t>
  </si>
  <si>
    <t>P349675</t>
  </si>
  <si>
    <t>C374547</t>
  </si>
  <si>
    <t>P967888</t>
  </si>
  <si>
    <t>C317456</t>
  </si>
  <si>
    <t>P464925</t>
  </si>
  <si>
    <t>C508515</t>
  </si>
  <si>
    <t>P451579</t>
  </si>
  <si>
    <t>C350513</t>
  </si>
  <si>
    <t>P121900</t>
  </si>
  <si>
    <t>C282347</t>
  </si>
  <si>
    <t>P939188</t>
  </si>
  <si>
    <t>C948487</t>
  </si>
  <si>
    <t>P996182</t>
  </si>
  <si>
    <t>C760492</t>
  </si>
  <si>
    <t>P597175</t>
  </si>
  <si>
    <t>C938443</t>
  </si>
  <si>
    <t>P132156</t>
  </si>
  <si>
    <t>C257683</t>
  </si>
  <si>
    <t>P799838</t>
  </si>
  <si>
    <t>C575847</t>
  </si>
  <si>
    <t>P456265</t>
  </si>
  <si>
    <t>C911933</t>
  </si>
  <si>
    <t>P116380</t>
  </si>
  <si>
    <t>C590329</t>
  </si>
  <si>
    <t>P967930</t>
  </si>
  <si>
    <t>C415728</t>
  </si>
  <si>
    <t>P131276</t>
  </si>
  <si>
    <t>C799247</t>
  </si>
  <si>
    <t>P619355</t>
  </si>
  <si>
    <t>C343203</t>
  </si>
  <si>
    <t>P212620</t>
  </si>
  <si>
    <t>C625189</t>
  </si>
  <si>
    <t>P899232</t>
  </si>
  <si>
    <t>C678388</t>
  </si>
  <si>
    <t>P634099</t>
  </si>
  <si>
    <t>C513431</t>
  </si>
  <si>
    <t>P683200</t>
  </si>
  <si>
    <t>C427658</t>
  </si>
  <si>
    <t>P543265</t>
  </si>
  <si>
    <t>C851935</t>
  </si>
  <si>
    <t>P367702</t>
  </si>
  <si>
    <t>C856688</t>
  </si>
  <si>
    <t>P450721</t>
  </si>
  <si>
    <t>C878040</t>
  </si>
  <si>
    <t>P968987</t>
  </si>
  <si>
    <t>C396140</t>
  </si>
  <si>
    <t>P302645</t>
  </si>
  <si>
    <t>C393193</t>
  </si>
  <si>
    <t>P105538</t>
  </si>
  <si>
    <t>C420578</t>
  </si>
  <si>
    <t>P735334</t>
  </si>
  <si>
    <t>C119575</t>
  </si>
  <si>
    <t>P189078</t>
  </si>
  <si>
    <t>C943693</t>
  </si>
  <si>
    <t>P560258</t>
  </si>
  <si>
    <t>C790540</t>
  </si>
  <si>
    <t>P387864</t>
  </si>
  <si>
    <t>C132699</t>
  </si>
  <si>
    <t>P176251</t>
  </si>
  <si>
    <t>C425917</t>
  </si>
  <si>
    <t>P364896</t>
  </si>
  <si>
    <t>C998191</t>
  </si>
  <si>
    <t>P895797</t>
  </si>
  <si>
    <t>C686385</t>
  </si>
  <si>
    <t>P895902</t>
  </si>
  <si>
    <t>C661159</t>
  </si>
  <si>
    <t>P617208</t>
  </si>
  <si>
    <t>C958874</t>
  </si>
  <si>
    <t>P975162</t>
  </si>
  <si>
    <t>C757768</t>
  </si>
  <si>
    <t>P211121</t>
  </si>
  <si>
    <t>C816324</t>
  </si>
  <si>
    <t>P366529</t>
  </si>
  <si>
    <t>C931990</t>
  </si>
  <si>
    <t>P722060</t>
  </si>
  <si>
    <t>C273872</t>
  </si>
  <si>
    <t>P656460</t>
  </si>
  <si>
    <t>C950502</t>
  </si>
  <si>
    <t>P235634</t>
  </si>
  <si>
    <t>C817837</t>
  </si>
  <si>
    <t>P918330</t>
  </si>
  <si>
    <t>C782932</t>
  </si>
  <si>
    <t>P902125</t>
  </si>
  <si>
    <t>C878821</t>
  </si>
  <si>
    <t>P705122</t>
  </si>
  <si>
    <t>C863966</t>
  </si>
  <si>
    <t>P478170</t>
  </si>
  <si>
    <t>C663272</t>
  </si>
  <si>
    <t>P835397</t>
  </si>
  <si>
    <t>C533030</t>
  </si>
  <si>
    <t>P129508</t>
  </si>
  <si>
    <t>C892781</t>
  </si>
  <si>
    <t>P363918</t>
  </si>
  <si>
    <t>C602453</t>
  </si>
  <si>
    <t>P577828</t>
  </si>
  <si>
    <t>C580621</t>
  </si>
  <si>
    <t>P185514</t>
  </si>
  <si>
    <t>C796746</t>
  </si>
  <si>
    <t>P165935</t>
  </si>
  <si>
    <t>C534940</t>
  </si>
  <si>
    <t>P377488</t>
  </si>
  <si>
    <t>C784421</t>
  </si>
  <si>
    <t>P184129</t>
  </si>
  <si>
    <t>C746386</t>
  </si>
  <si>
    <t>P519721</t>
  </si>
  <si>
    <t>C808258</t>
  </si>
  <si>
    <t>P254014</t>
  </si>
  <si>
    <t>C876441</t>
  </si>
  <si>
    <t>P350116</t>
  </si>
  <si>
    <t>C899830</t>
  </si>
  <si>
    <t>P931466</t>
  </si>
  <si>
    <t>C646183</t>
  </si>
  <si>
    <t>P479847</t>
  </si>
  <si>
    <t>C442618</t>
  </si>
  <si>
    <t>P972828</t>
  </si>
  <si>
    <t>C852333</t>
  </si>
  <si>
    <t>P122665</t>
  </si>
  <si>
    <t>C297283</t>
  </si>
  <si>
    <t>P938779</t>
  </si>
  <si>
    <t>C626645</t>
  </si>
  <si>
    <t>P387905</t>
  </si>
  <si>
    <t>C282046</t>
  </si>
  <si>
    <t>P930487</t>
  </si>
  <si>
    <t>C528732</t>
  </si>
  <si>
    <t>P480607</t>
  </si>
  <si>
    <t>C451920</t>
  </si>
  <si>
    <t>P540025</t>
  </si>
  <si>
    <t>C653290</t>
  </si>
  <si>
    <t>P555006</t>
  </si>
  <si>
    <t>C204375</t>
  </si>
  <si>
    <t>P142268</t>
  </si>
  <si>
    <t>C771305</t>
  </si>
  <si>
    <t>P723960</t>
  </si>
  <si>
    <t>C963325</t>
  </si>
  <si>
    <t>P514521</t>
  </si>
  <si>
    <t>C243287</t>
  </si>
  <si>
    <t>P734129</t>
  </si>
  <si>
    <t>C724342</t>
  </si>
  <si>
    <t>P101393</t>
  </si>
  <si>
    <t>C455963</t>
  </si>
  <si>
    <t>P336084</t>
  </si>
  <si>
    <t>C937079</t>
  </si>
  <si>
    <t>P899828</t>
  </si>
  <si>
    <t>C726960</t>
  </si>
  <si>
    <t>P380839</t>
  </si>
  <si>
    <t>C407593</t>
  </si>
  <si>
    <t>P215482</t>
  </si>
  <si>
    <t>C299575</t>
  </si>
  <si>
    <t>P320559</t>
  </si>
  <si>
    <t>C323439</t>
  </si>
  <si>
    <t>P313156</t>
  </si>
  <si>
    <t>C495421</t>
  </si>
  <si>
    <t>P140057</t>
  </si>
  <si>
    <t>C536837</t>
  </si>
  <si>
    <t>P610028</t>
  </si>
  <si>
    <t>C769486</t>
  </si>
  <si>
    <t>P583978</t>
  </si>
  <si>
    <t>C965380</t>
  </si>
  <si>
    <t>P888451</t>
  </si>
  <si>
    <t>C680449</t>
  </si>
  <si>
    <t>P992249</t>
  </si>
  <si>
    <t>C865366</t>
  </si>
  <si>
    <t>P940879</t>
  </si>
  <si>
    <t>C154162</t>
  </si>
  <si>
    <t>P938889</t>
  </si>
  <si>
    <t>C293644</t>
  </si>
  <si>
    <t>P375833</t>
  </si>
  <si>
    <t>C715758</t>
  </si>
  <si>
    <t>P458664</t>
  </si>
  <si>
    <t>C124093</t>
  </si>
  <si>
    <t>P159480</t>
  </si>
  <si>
    <t>C168145</t>
  </si>
  <si>
    <t>P798078</t>
  </si>
  <si>
    <t>C451828</t>
  </si>
  <si>
    <t>P783669</t>
  </si>
  <si>
    <t>C742464</t>
  </si>
  <si>
    <t>P477453</t>
  </si>
  <si>
    <t>C548800</t>
  </si>
  <si>
    <t>P172578</t>
  </si>
  <si>
    <t>C875323</t>
  </si>
  <si>
    <t>P994531</t>
  </si>
  <si>
    <t>C788765</t>
  </si>
  <si>
    <t>P732979</t>
  </si>
  <si>
    <t>C852121</t>
  </si>
  <si>
    <t>P972043</t>
  </si>
  <si>
    <t>C730449</t>
  </si>
  <si>
    <t>P135945</t>
  </si>
  <si>
    <t>C743351</t>
  </si>
  <si>
    <t>P888176</t>
  </si>
  <si>
    <t>C260948</t>
  </si>
  <si>
    <t>P309935</t>
  </si>
  <si>
    <t>C503422</t>
  </si>
  <si>
    <t>P233299</t>
  </si>
  <si>
    <t>C624170</t>
  </si>
  <si>
    <t>P887686</t>
  </si>
  <si>
    <t>C727314</t>
  </si>
  <si>
    <t>P413573</t>
  </si>
  <si>
    <t>C918102</t>
  </si>
  <si>
    <t>P713710</t>
  </si>
  <si>
    <t>C449992</t>
  </si>
  <si>
    <t>P155540</t>
  </si>
  <si>
    <t>C754181</t>
  </si>
  <si>
    <t>P771035</t>
  </si>
  <si>
    <t>C943991</t>
  </si>
  <si>
    <t>P409455</t>
  </si>
  <si>
    <t>C784881</t>
  </si>
  <si>
    <t>P967091</t>
  </si>
  <si>
    <t>C465831</t>
  </si>
  <si>
    <t>P425655</t>
  </si>
  <si>
    <t>C493377</t>
  </si>
  <si>
    <t>P196854</t>
  </si>
  <si>
    <t>C761894</t>
  </si>
  <si>
    <t>P240285</t>
  </si>
  <si>
    <t>C969290</t>
  </si>
  <si>
    <t>P484633</t>
  </si>
  <si>
    <t>C379086</t>
  </si>
  <si>
    <t>P588771</t>
  </si>
  <si>
    <t>C877658</t>
  </si>
  <si>
    <t>P264700</t>
  </si>
  <si>
    <t>C157104</t>
  </si>
  <si>
    <t>P902863</t>
  </si>
  <si>
    <t>C237767</t>
  </si>
  <si>
    <t>P450523</t>
  </si>
  <si>
    <t>C594653</t>
  </si>
  <si>
    <t>P879894</t>
  </si>
  <si>
    <t>C622089</t>
  </si>
  <si>
    <t>P745622</t>
  </si>
  <si>
    <t>C469183</t>
  </si>
  <si>
    <t>P989262</t>
  </si>
  <si>
    <t>C941516</t>
  </si>
  <si>
    <t>P790290</t>
  </si>
  <si>
    <t>C306971</t>
  </si>
  <si>
    <t>P163992</t>
  </si>
  <si>
    <t>C465325</t>
  </si>
  <si>
    <t>P712188</t>
  </si>
  <si>
    <t>C953885</t>
  </si>
  <si>
    <t>P228837</t>
  </si>
  <si>
    <t>P178179</t>
  </si>
  <si>
    <t>C540784</t>
  </si>
  <si>
    <t>P535322</t>
  </si>
  <si>
    <t>C177580</t>
  </si>
  <si>
    <t>P855024</t>
  </si>
  <si>
    <t>C102238</t>
  </si>
  <si>
    <t>P472022</t>
  </si>
  <si>
    <t>C469369</t>
  </si>
  <si>
    <t>P319500</t>
  </si>
  <si>
    <t>C624249</t>
  </si>
  <si>
    <t>P335306</t>
  </si>
  <si>
    <t>C347110</t>
  </si>
  <si>
    <t>P937554</t>
  </si>
  <si>
    <t>C464731</t>
  </si>
  <si>
    <t>P803699</t>
  </si>
  <si>
    <t>C864314</t>
  </si>
  <si>
    <t>P971415</t>
  </si>
  <si>
    <t>C233774</t>
  </si>
  <si>
    <t>P844212</t>
  </si>
  <si>
    <t>C577020</t>
  </si>
  <si>
    <t>P549696</t>
  </si>
  <si>
    <t>C731120</t>
  </si>
  <si>
    <t>P262527</t>
  </si>
  <si>
    <t>C897950</t>
  </si>
  <si>
    <t>P648071</t>
  </si>
  <si>
    <t>C280847</t>
  </si>
  <si>
    <t>P951659</t>
  </si>
  <si>
    <t>C315543</t>
  </si>
  <si>
    <t>P148088</t>
  </si>
  <si>
    <t>C840578</t>
  </si>
  <si>
    <t>P825518</t>
  </si>
  <si>
    <t>C391212</t>
  </si>
  <si>
    <t>P315958</t>
  </si>
  <si>
    <t>C451298</t>
  </si>
  <si>
    <t>P841452</t>
  </si>
  <si>
    <t>C457026</t>
  </si>
  <si>
    <t>P198096</t>
  </si>
  <si>
    <t>C979126</t>
  </si>
  <si>
    <t>P985789</t>
  </si>
  <si>
    <t>C230049</t>
  </si>
  <si>
    <t>P273932</t>
  </si>
  <si>
    <t>C306731</t>
  </si>
  <si>
    <t>P778631</t>
  </si>
  <si>
    <t>C742677</t>
  </si>
  <si>
    <t>P806895</t>
  </si>
  <si>
    <t>C919036</t>
  </si>
  <si>
    <t>P216811</t>
  </si>
  <si>
    <t>C393969</t>
  </si>
  <si>
    <t>P763816</t>
  </si>
  <si>
    <t>C891244</t>
  </si>
  <si>
    <t>P916089</t>
  </si>
  <si>
    <t>C979109</t>
  </si>
  <si>
    <t>P459929</t>
  </si>
  <si>
    <t>C129397</t>
  </si>
  <si>
    <t>P718221</t>
  </si>
  <si>
    <t>C211824</t>
  </si>
  <si>
    <t>P678614</t>
  </si>
  <si>
    <t>C292968</t>
  </si>
  <si>
    <t>P796394</t>
  </si>
  <si>
    <t>C778295</t>
  </si>
  <si>
    <t>P144643</t>
  </si>
  <si>
    <t>C671618</t>
  </si>
  <si>
    <t>P225099</t>
  </si>
  <si>
    <t>C465962</t>
  </si>
  <si>
    <t>P214237</t>
  </si>
  <si>
    <t>C490204</t>
  </si>
  <si>
    <t>P631191</t>
  </si>
  <si>
    <t>C591565</t>
  </si>
  <si>
    <t>P688867</t>
  </si>
  <si>
    <t>C516016</t>
  </si>
  <si>
    <t>P127677</t>
  </si>
  <si>
    <t>C342260</t>
  </si>
  <si>
    <t>P513292</t>
  </si>
  <si>
    <t>C894706</t>
  </si>
  <si>
    <t>P177067</t>
  </si>
  <si>
    <t>C468390</t>
  </si>
  <si>
    <t>P999515</t>
  </si>
  <si>
    <t>C544174</t>
  </si>
  <si>
    <t>P638147</t>
  </si>
  <si>
    <t>C552516</t>
  </si>
  <si>
    <t>P614194</t>
  </si>
  <si>
    <t>C431740</t>
  </si>
  <si>
    <t>P111498</t>
  </si>
  <si>
    <t>C632426</t>
  </si>
  <si>
    <t>P627779</t>
  </si>
  <si>
    <t>C466676</t>
  </si>
  <si>
    <t>P478616</t>
  </si>
  <si>
    <t>C293032</t>
  </si>
  <si>
    <t>P251209</t>
  </si>
  <si>
    <t>C953489</t>
  </si>
  <si>
    <t>P198975</t>
  </si>
  <si>
    <t>C448197</t>
  </si>
  <si>
    <t>P512236</t>
  </si>
  <si>
    <t>C724046</t>
  </si>
  <si>
    <t>P599442</t>
  </si>
  <si>
    <t>C196377</t>
  </si>
  <si>
    <t>P325688</t>
  </si>
  <si>
    <t>C347102</t>
  </si>
  <si>
    <t>P502237</t>
  </si>
  <si>
    <t>C519378</t>
  </si>
  <si>
    <t>P853037</t>
  </si>
  <si>
    <t>C264207</t>
  </si>
  <si>
    <t>P205035</t>
  </si>
  <si>
    <t>C569357</t>
  </si>
  <si>
    <t>P635121</t>
  </si>
  <si>
    <t>C518037</t>
  </si>
  <si>
    <t>P923877</t>
  </si>
  <si>
    <t>C263665</t>
  </si>
  <si>
    <t>P755462</t>
  </si>
  <si>
    <t>C220525</t>
  </si>
  <si>
    <t>P855727</t>
  </si>
  <si>
    <t>C950885</t>
  </si>
  <si>
    <t>P288494</t>
  </si>
  <si>
    <t>C391511</t>
  </si>
  <si>
    <t>P389625</t>
  </si>
  <si>
    <t>C802840</t>
  </si>
  <si>
    <t>P335692</t>
  </si>
  <si>
    <t>C663934</t>
  </si>
  <si>
    <t>P995313</t>
  </si>
  <si>
    <t>C754779</t>
  </si>
  <si>
    <t>P201756</t>
  </si>
  <si>
    <t>C894697</t>
  </si>
  <si>
    <t>P855352</t>
  </si>
  <si>
    <t>C896907</t>
  </si>
  <si>
    <t>P184592</t>
  </si>
  <si>
    <t>C232485</t>
  </si>
  <si>
    <t>P322813</t>
  </si>
  <si>
    <t>C262493</t>
  </si>
  <si>
    <t>P368120</t>
  </si>
  <si>
    <t>C280365</t>
  </si>
  <si>
    <t>P814634</t>
  </si>
  <si>
    <t>C922155</t>
  </si>
  <si>
    <t>P994182</t>
  </si>
  <si>
    <t>C715638</t>
  </si>
  <si>
    <t>P137945</t>
  </si>
  <si>
    <t>C160006</t>
  </si>
  <si>
    <t>P781907</t>
  </si>
  <si>
    <t>C135937</t>
  </si>
  <si>
    <t>P631173</t>
  </si>
  <si>
    <t>C921767</t>
  </si>
  <si>
    <t>P750221</t>
  </si>
  <si>
    <t>C420642</t>
  </si>
  <si>
    <t>P435714</t>
  </si>
  <si>
    <t>C175547</t>
  </si>
  <si>
    <t>P526712</t>
  </si>
  <si>
    <t>C319161</t>
  </si>
  <si>
    <t>P968251</t>
  </si>
  <si>
    <t>C849467</t>
  </si>
  <si>
    <t>P157050</t>
  </si>
  <si>
    <t>C165038</t>
  </si>
  <si>
    <t>P560948</t>
  </si>
  <si>
    <t>C345935</t>
  </si>
  <si>
    <t>P672112</t>
  </si>
  <si>
    <t>C650450</t>
  </si>
  <si>
    <t>P551450</t>
  </si>
  <si>
    <t>C171771</t>
  </si>
  <si>
    <t>P765786</t>
  </si>
  <si>
    <t>C600028</t>
  </si>
  <si>
    <t>P695958</t>
  </si>
  <si>
    <t>C413089</t>
  </si>
  <si>
    <t>P943160</t>
  </si>
  <si>
    <t>C662531</t>
  </si>
  <si>
    <t>P990913</t>
  </si>
  <si>
    <t>C873082</t>
  </si>
  <si>
    <t>P723975</t>
  </si>
  <si>
    <t>C606881</t>
  </si>
  <si>
    <t>P265610</t>
  </si>
  <si>
    <t>C317183</t>
  </si>
  <si>
    <t>P169565</t>
  </si>
  <si>
    <t>C836059</t>
  </si>
  <si>
    <t>P981315</t>
  </si>
  <si>
    <t>C943779</t>
  </si>
  <si>
    <t>P617660</t>
  </si>
  <si>
    <t>C582613</t>
  </si>
  <si>
    <t>P937334</t>
  </si>
  <si>
    <t>C814511</t>
  </si>
  <si>
    <t>P291179</t>
  </si>
  <si>
    <t>C389680</t>
  </si>
  <si>
    <t>C285247</t>
  </si>
  <si>
    <t>P992236</t>
  </si>
  <si>
    <t>C414117</t>
  </si>
  <si>
    <t>P683641</t>
  </si>
  <si>
    <t>C669408</t>
  </si>
  <si>
    <t>P111061</t>
  </si>
  <si>
    <t>C884368</t>
  </si>
  <si>
    <t>P706746</t>
  </si>
  <si>
    <t>C465537</t>
  </si>
  <si>
    <t>P764025</t>
  </si>
  <si>
    <t>C910304</t>
  </si>
  <si>
    <t>P252256</t>
  </si>
  <si>
    <t>C757362</t>
  </si>
  <si>
    <t>P231811</t>
  </si>
  <si>
    <t>C323696</t>
  </si>
  <si>
    <t>P424325</t>
  </si>
  <si>
    <t>C764275</t>
  </si>
  <si>
    <t>P233429</t>
  </si>
  <si>
    <t>C217277</t>
  </si>
  <si>
    <t>P568765</t>
  </si>
  <si>
    <t>C736106</t>
  </si>
  <si>
    <t>P698951</t>
  </si>
  <si>
    <t>C316013</t>
  </si>
  <si>
    <t>P884048</t>
  </si>
  <si>
    <t>C647402</t>
  </si>
  <si>
    <t>P990801</t>
  </si>
  <si>
    <t>C879257</t>
  </si>
  <si>
    <t>P921334</t>
  </si>
  <si>
    <t>C595187</t>
  </si>
  <si>
    <t>P121801</t>
  </si>
  <si>
    <t>C530980</t>
  </si>
  <si>
    <t>P945738</t>
  </si>
  <si>
    <t>C189845</t>
  </si>
  <si>
    <t>P733739</t>
  </si>
  <si>
    <t>C271795</t>
  </si>
  <si>
    <t>P226776</t>
  </si>
  <si>
    <t>C496808</t>
  </si>
  <si>
    <t>P646104</t>
  </si>
  <si>
    <t>C625090</t>
  </si>
  <si>
    <t>P711047</t>
  </si>
  <si>
    <t>C923474</t>
  </si>
  <si>
    <t>P478026</t>
  </si>
  <si>
    <t>C852303</t>
  </si>
  <si>
    <t>P111917</t>
  </si>
  <si>
    <t>C247548</t>
  </si>
  <si>
    <t>P712318</t>
  </si>
  <si>
    <t>C875806</t>
  </si>
  <si>
    <t>P165201</t>
  </si>
  <si>
    <t>C268631</t>
  </si>
  <si>
    <t>P615399</t>
  </si>
  <si>
    <t>C261168</t>
  </si>
  <si>
    <t>P563565</t>
  </si>
  <si>
    <t>C316901</t>
  </si>
  <si>
    <t>P489482</t>
  </si>
  <si>
    <t>C713302</t>
  </si>
  <si>
    <t>P348887</t>
  </si>
  <si>
    <t>C200507</t>
  </si>
  <si>
    <t>P639876</t>
  </si>
  <si>
    <t>C431322</t>
  </si>
  <si>
    <t>P325970</t>
  </si>
  <si>
    <t>C631516</t>
  </si>
  <si>
    <t>P503106</t>
  </si>
  <si>
    <t>C305106</t>
  </si>
  <si>
    <t>P815337</t>
  </si>
  <si>
    <t>C189129</t>
  </si>
  <si>
    <t>P907925</t>
  </si>
  <si>
    <t>C669086</t>
  </si>
  <si>
    <t>P979395</t>
  </si>
  <si>
    <t>C153202</t>
  </si>
  <si>
    <t>P530495</t>
  </si>
  <si>
    <t>C686181</t>
  </si>
  <si>
    <t>P476527</t>
  </si>
  <si>
    <t>C534661</t>
  </si>
  <si>
    <t>P620891</t>
  </si>
  <si>
    <t>C391583</t>
  </si>
  <si>
    <t>P898061</t>
  </si>
  <si>
    <t>C266839</t>
  </si>
  <si>
    <t>P969097</t>
  </si>
  <si>
    <t>C256780</t>
  </si>
  <si>
    <t>P523221</t>
  </si>
  <si>
    <t>C496212</t>
  </si>
  <si>
    <t>P691063</t>
  </si>
  <si>
    <t>C600343</t>
  </si>
  <si>
    <t>P467201</t>
  </si>
  <si>
    <t>C323757</t>
  </si>
  <si>
    <t>P731490</t>
  </si>
  <si>
    <t>C968322</t>
  </si>
  <si>
    <t>P906627</t>
  </si>
  <si>
    <t>C976478</t>
  </si>
  <si>
    <t>P638120</t>
  </si>
  <si>
    <t>C592718</t>
  </si>
  <si>
    <t>P914975</t>
  </si>
  <si>
    <t>C682472</t>
  </si>
  <si>
    <t>P271366</t>
  </si>
  <si>
    <t>C864497</t>
  </si>
  <si>
    <t>P371737</t>
  </si>
  <si>
    <t>C160463</t>
  </si>
  <si>
    <t>P372042</t>
  </si>
  <si>
    <t>C581572</t>
  </si>
  <si>
    <t>P526379</t>
  </si>
  <si>
    <t>C434434</t>
  </si>
  <si>
    <t>P160806</t>
  </si>
  <si>
    <t>C654572</t>
  </si>
  <si>
    <t>P879193</t>
  </si>
  <si>
    <t>C477561</t>
  </si>
  <si>
    <t>P961399</t>
  </si>
  <si>
    <t>C210289</t>
  </si>
  <si>
    <t>P112969</t>
  </si>
  <si>
    <t>C292396</t>
  </si>
  <si>
    <t>P379815</t>
  </si>
  <si>
    <t>C379650</t>
  </si>
  <si>
    <t>P412644</t>
  </si>
  <si>
    <t>C855663</t>
  </si>
  <si>
    <t>P921626</t>
  </si>
  <si>
    <t>C689987</t>
  </si>
  <si>
    <t>P200209</t>
  </si>
  <si>
    <t>C717979</t>
  </si>
  <si>
    <t>P447098</t>
  </si>
  <si>
    <t>C796717</t>
  </si>
  <si>
    <t>P900711</t>
  </si>
  <si>
    <t>C797893</t>
  </si>
  <si>
    <t>P962075</t>
  </si>
  <si>
    <t>C214535</t>
  </si>
  <si>
    <t>P726300</t>
  </si>
  <si>
    <t>C374986</t>
  </si>
  <si>
    <t>P613156</t>
  </si>
  <si>
    <t>C189714</t>
  </si>
  <si>
    <t>P711196</t>
  </si>
  <si>
    <t>C329503</t>
  </si>
  <si>
    <t>P657831</t>
  </si>
  <si>
    <t>C404826</t>
  </si>
  <si>
    <t>P941387</t>
  </si>
  <si>
    <t>C105569</t>
  </si>
  <si>
    <t>P555079</t>
  </si>
  <si>
    <t>C104123</t>
  </si>
  <si>
    <t>P570979</t>
  </si>
  <si>
    <t>C441259</t>
  </si>
  <si>
    <t>P145957</t>
  </si>
  <si>
    <t>C929044</t>
  </si>
  <si>
    <t>P152913</t>
  </si>
  <si>
    <t>C860878</t>
  </si>
  <si>
    <t>P158210</t>
  </si>
  <si>
    <t>C957416</t>
  </si>
  <si>
    <t>P821509</t>
  </si>
  <si>
    <t>C700093</t>
  </si>
  <si>
    <t>P509708</t>
  </si>
  <si>
    <t>C702169</t>
  </si>
  <si>
    <t>P114082</t>
  </si>
  <si>
    <t>C354437</t>
  </si>
  <si>
    <t>P823131</t>
  </si>
  <si>
    <t>C541630</t>
  </si>
  <si>
    <t>P589513</t>
  </si>
  <si>
    <t>C719048</t>
  </si>
  <si>
    <t>P371004</t>
  </si>
  <si>
    <t>C454288</t>
  </si>
  <si>
    <t>P580677</t>
  </si>
  <si>
    <t>C188821</t>
  </si>
  <si>
    <t>P274308</t>
  </si>
  <si>
    <t>C638982</t>
  </si>
  <si>
    <t>P260217</t>
  </si>
  <si>
    <t>C724339</t>
  </si>
  <si>
    <t>P781608</t>
  </si>
  <si>
    <t>C714981</t>
  </si>
  <si>
    <t>P725863</t>
  </si>
  <si>
    <t>C328266</t>
  </si>
  <si>
    <t>P524171</t>
  </si>
  <si>
    <t>C575738</t>
  </si>
  <si>
    <t>P580891</t>
  </si>
  <si>
    <t>C962305</t>
  </si>
  <si>
    <t>P711284</t>
  </si>
  <si>
    <t>C942110</t>
  </si>
  <si>
    <t>P935794</t>
  </si>
  <si>
    <t>C849096</t>
  </si>
  <si>
    <t>P717094</t>
  </si>
  <si>
    <t>C154440</t>
  </si>
  <si>
    <t>P462387</t>
  </si>
  <si>
    <t>C148595</t>
  </si>
  <si>
    <t>P855853</t>
  </si>
  <si>
    <t>C802652</t>
  </si>
  <si>
    <t>P747579</t>
  </si>
  <si>
    <t>C791932</t>
  </si>
  <si>
    <t>P755598</t>
  </si>
  <si>
    <t>C508840</t>
  </si>
  <si>
    <t>P989120</t>
  </si>
  <si>
    <t>C762786</t>
  </si>
  <si>
    <t>P818350</t>
  </si>
  <si>
    <t>C361648</t>
  </si>
  <si>
    <t>P915816</t>
  </si>
  <si>
    <t>C323031</t>
  </si>
  <si>
    <t>P300879</t>
  </si>
  <si>
    <t>C806277</t>
  </si>
  <si>
    <t>P727822</t>
  </si>
  <si>
    <t>C397797</t>
  </si>
  <si>
    <t>P871408</t>
  </si>
  <si>
    <t>C949811</t>
  </si>
  <si>
    <t>P974078</t>
  </si>
  <si>
    <t>C941669</t>
  </si>
  <si>
    <t>P557675</t>
  </si>
  <si>
    <t>C619153</t>
  </si>
  <si>
    <t>P549167</t>
  </si>
  <si>
    <t>C283395</t>
  </si>
  <si>
    <t>P618148</t>
  </si>
  <si>
    <t>C727110</t>
  </si>
  <si>
    <t>P787392</t>
  </si>
  <si>
    <t>C621240</t>
  </si>
  <si>
    <t>P191363</t>
  </si>
  <si>
    <t>C317347</t>
  </si>
  <si>
    <t>P552465</t>
  </si>
  <si>
    <t>C845886</t>
  </si>
  <si>
    <t>P435404</t>
  </si>
  <si>
    <t>C294064</t>
  </si>
  <si>
    <t>P326908</t>
  </si>
  <si>
    <t>C924176</t>
  </si>
  <si>
    <t>P438418</t>
  </si>
  <si>
    <t>C716317</t>
  </si>
  <si>
    <t>P539642</t>
  </si>
  <si>
    <t>C876192</t>
  </si>
  <si>
    <t>P694862</t>
  </si>
  <si>
    <t>C130608</t>
  </si>
  <si>
    <t>P342519</t>
  </si>
  <si>
    <t>C454833</t>
  </si>
  <si>
    <t>P450412</t>
  </si>
  <si>
    <t>C876421</t>
  </si>
  <si>
    <t>P428359</t>
  </si>
  <si>
    <t>C416864</t>
  </si>
  <si>
    <t>P484763</t>
  </si>
  <si>
    <t>C323016</t>
  </si>
  <si>
    <t>P386081</t>
  </si>
  <si>
    <t>C673234</t>
  </si>
  <si>
    <t>P772350</t>
  </si>
  <si>
    <t>C454294</t>
  </si>
  <si>
    <t>P491925</t>
  </si>
  <si>
    <t>C746923</t>
  </si>
  <si>
    <t>P462614</t>
  </si>
  <si>
    <t>C312640</t>
  </si>
  <si>
    <t>P508953</t>
  </si>
  <si>
    <t>C990512</t>
  </si>
  <si>
    <t>P985613</t>
  </si>
  <si>
    <t>C452868</t>
  </si>
  <si>
    <t>P193070</t>
  </si>
  <si>
    <t>C235090</t>
  </si>
  <si>
    <t>P724505</t>
  </si>
  <si>
    <t>C100373</t>
  </si>
  <si>
    <t>P971526</t>
  </si>
  <si>
    <t>C320812</t>
  </si>
  <si>
    <t>P344591</t>
  </si>
  <si>
    <t>C114422</t>
  </si>
  <si>
    <t>P508318</t>
  </si>
  <si>
    <t>C195959</t>
  </si>
  <si>
    <t>P251450</t>
  </si>
  <si>
    <t>C705101</t>
  </si>
  <si>
    <t>P629389</t>
  </si>
  <si>
    <t>C871342</t>
  </si>
  <si>
    <t>P737160</t>
  </si>
  <si>
    <t>C232282</t>
  </si>
  <si>
    <t>P497721</t>
  </si>
  <si>
    <t>C412126</t>
  </si>
  <si>
    <t>P109344</t>
  </si>
  <si>
    <t>C917848</t>
  </si>
  <si>
    <t>P661631</t>
  </si>
  <si>
    <t>C156311</t>
  </si>
  <si>
    <t>P439411</t>
  </si>
  <si>
    <t>C541043</t>
  </si>
  <si>
    <t>P615498</t>
  </si>
  <si>
    <t>C178252</t>
  </si>
  <si>
    <t>P139692</t>
  </si>
  <si>
    <t>C562689</t>
  </si>
  <si>
    <t>P553579</t>
  </si>
  <si>
    <t>C509375</t>
  </si>
  <si>
    <t>P339912</t>
  </si>
  <si>
    <t>C756275</t>
  </si>
  <si>
    <t>P169471</t>
  </si>
  <si>
    <t>C238986</t>
  </si>
  <si>
    <t>P146798</t>
  </si>
  <si>
    <t>C233840</t>
  </si>
  <si>
    <t>P361755</t>
  </si>
  <si>
    <t>C926946</t>
  </si>
  <si>
    <t>P194368</t>
  </si>
  <si>
    <t>C370312</t>
  </si>
  <si>
    <t>P131668</t>
  </si>
  <si>
    <t>C347529</t>
  </si>
  <si>
    <t>P941093</t>
  </si>
  <si>
    <t>C739802</t>
  </si>
  <si>
    <t>P154870</t>
  </si>
  <si>
    <t>C419811</t>
  </si>
  <si>
    <t>P467578</t>
  </si>
  <si>
    <t>C769639</t>
  </si>
  <si>
    <t>P894414</t>
  </si>
  <si>
    <t>C738048</t>
  </si>
  <si>
    <t>P893087</t>
  </si>
  <si>
    <t>C277488</t>
  </si>
  <si>
    <t>P735151</t>
  </si>
  <si>
    <t>C491649</t>
  </si>
  <si>
    <t>P582202</t>
  </si>
  <si>
    <t>C109030</t>
  </si>
  <si>
    <t>P797935</t>
  </si>
  <si>
    <t>C819213</t>
  </si>
  <si>
    <t>P934236</t>
  </si>
  <si>
    <t>C536697</t>
  </si>
  <si>
    <t>P743768</t>
  </si>
  <si>
    <t>C586404</t>
  </si>
  <si>
    <t>P480552</t>
  </si>
  <si>
    <t>C862964</t>
  </si>
  <si>
    <t>P990229</t>
  </si>
  <si>
    <t>C807608</t>
  </si>
  <si>
    <t>P979234</t>
  </si>
  <si>
    <t>C794428</t>
  </si>
  <si>
    <t>P914831</t>
  </si>
  <si>
    <t>C792417</t>
  </si>
  <si>
    <t>P144290</t>
  </si>
  <si>
    <t>C631573</t>
  </si>
  <si>
    <t>P709494</t>
  </si>
  <si>
    <t>C532774</t>
  </si>
  <si>
    <t>P647338</t>
  </si>
  <si>
    <t>C399200</t>
  </si>
  <si>
    <t>P194699</t>
  </si>
  <si>
    <t>C702911</t>
  </si>
  <si>
    <t>P215084</t>
  </si>
  <si>
    <t>C344613</t>
  </si>
  <si>
    <t>P765626</t>
  </si>
  <si>
    <t>C944037</t>
  </si>
  <si>
    <t>P984909</t>
  </si>
  <si>
    <t>C723135</t>
  </si>
  <si>
    <t>P640694</t>
  </si>
  <si>
    <t>C871159</t>
  </si>
  <si>
    <t>P981788</t>
  </si>
  <si>
    <t>C550725</t>
  </si>
  <si>
    <t>P271708</t>
  </si>
  <si>
    <t>C427553</t>
  </si>
  <si>
    <t>P491204</t>
  </si>
  <si>
    <t>C900320</t>
  </si>
  <si>
    <t>P777824</t>
  </si>
  <si>
    <t>C980124</t>
  </si>
  <si>
    <t>P327591</t>
  </si>
  <si>
    <t>C324024</t>
  </si>
  <si>
    <t>P217346</t>
  </si>
  <si>
    <t>C132792</t>
  </si>
  <si>
    <t>P241419</t>
  </si>
  <si>
    <t>C537922</t>
  </si>
  <si>
    <t>P161471</t>
  </si>
  <si>
    <t>C895582</t>
  </si>
  <si>
    <t>P489500</t>
  </si>
  <si>
    <t>C140600</t>
  </si>
  <si>
    <t>P136748</t>
  </si>
  <si>
    <t>C666605</t>
  </si>
  <si>
    <t>P800465</t>
  </si>
  <si>
    <t>C516604</t>
  </si>
  <si>
    <t>P640821</t>
  </si>
  <si>
    <t>C984980</t>
  </si>
  <si>
    <t>P517149</t>
  </si>
  <si>
    <t>C416288</t>
  </si>
  <si>
    <t>P126620</t>
  </si>
  <si>
    <t>C763431</t>
  </si>
  <si>
    <t>P227188</t>
  </si>
  <si>
    <t>C476483</t>
  </si>
  <si>
    <t>P501902</t>
  </si>
  <si>
    <t>C815138</t>
  </si>
  <si>
    <t>P807034</t>
  </si>
  <si>
    <t>C295592</t>
  </si>
  <si>
    <t>P903094</t>
  </si>
  <si>
    <t>C461713</t>
  </si>
  <si>
    <t>P382671</t>
  </si>
  <si>
    <t>C670095</t>
  </si>
  <si>
    <t>P707578</t>
  </si>
  <si>
    <t>C767197</t>
  </si>
  <si>
    <t>P498213</t>
  </si>
  <si>
    <t>C516127</t>
  </si>
  <si>
    <t>P620057</t>
  </si>
  <si>
    <t>C870390</t>
  </si>
  <si>
    <t>P835655</t>
  </si>
  <si>
    <t>C663020</t>
  </si>
  <si>
    <t>P851576</t>
  </si>
  <si>
    <t>C939893</t>
  </si>
  <si>
    <t>P462820</t>
  </si>
  <si>
    <t>C409332</t>
  </si>
  <si>
    <t>P417243</t>
  </si>
  <si>
    <t>C317957</t>
  </si>
  <si>
    <t>P105085</t>
  </si>
  <si>
    <t>C891124</t>
  </si>
  <si>
    <t>P814248</t>
  </si>
  <si>
    <t>C327537</t>
  </si>
  <si>
    <t>P648999</t>
  </si>
  <si>
    <t>C630040</t>
  </si>
  <si>
    <t>P960146</t>
  </si>
  <si>
    <t>C615444</t>
  </si>
  <si>
    <t>P483247</t>
  </si>
  <si>
    <t>C285142</t>
  </si>
  <si>
    <t>P199148</t>
  </si>
  <si>
    <t>C639193</t>
  </si>
  <si>
    <t>P183601</t>
  </si>
  <si>
    <t>C767630</t>
  </si>
  <si>
    <t>P133382</t>
  </si>
  <si>
    <t>C841469</t>
  </si>
  <si>
    <t>P150662</t>
  </si>
  <si>
    <t>C597725</t>
  </si>
  <si>
    <t>P398540</t>
  </si>
  <si>
    <t>C513513</t>
  </si>
  <si>
    <t>P823588</t>
  </si>
  <si>
    <t>C853200</t>
  </si>
  <si>
    <t>P902766</t>
  </si>
  <si>
    <t>C845053</t>
  </si>
  <si>
    <t>P751141</t>
  </si>
  <si>
    <t>C969316</t>
  </si>
  <si>
    <t>P248435</t>
  </si>
  <si>
    <t>C201204</t>
  </si>
  <si>
    <t>P141231</t>
  </si>
  <si>
    <t>C429666</t>
  </si>
  <si>
    <t>P986491</t>
  </si>
  <si>
    <t>C391849</t>
  </si>
  <si>
    <t>P574279</t>
  </si>
  <si>
    <t>C501198</t>
  </si>
  <si>
    <t>P375723</t>
  </si>
  <si>
    <t>C415126</t>
  </si>
  <si>
    <t>P380113</t>
  </si>
  <si>
    <t>C309678</t>
  </si>
  <si>
    <t>P473582</t>
  </si>
  <si>
    <t>C180084</t>
  </si>
  <si>
    <t>P771388</t>
  </si>
  <si>
    <t>C665035</t>
  </si>
  <si>
    <t>P683723</t>
  </si>
  <si>
    <t>C327562</t>
  </si>
  <si>
    <t>P852091</t>
  </si>
  <si>
    <t>C609753</t>
  </si>
  <si>
    <t>P120846</t>
  </si>
  <si>
    <t>C186699</t>
  </si>
  <si>
    <t>P220971</t>
  </si>
  <si>
    <t>C398753</t>
  </si>
  <si>
    <t>P144000</t>
  </si>
  <si>
    <t>C902325</t>
  </si>
  <si>
    <t>P168447</t>
  </si>
  <si>
    <t>C738382</t>
  </si>
  <si>
    <t>P222429</t>
  </si>
  <si>
    <t>C921613</t>
  </si>
  <si>
    <t>P630143</t>
  </si>
  <si>
    <t>C807478</t>
  </si>
  <si>
    <t>P991680</t>
  </si>
  <si>
    <t>C856672</t>
  </si>
  <si>
    <t>P801015</t>
  </si>
  <si>
    <t>C774532</t>
  </si>
  <si>
    <t>P828160</t>
  </si>
  <si>
    <t>C732379</t>
  </si>
  <si>
    <t>P225166</t>
  </si>
  <si>
    <t>C545512</t>
  </si>
  <si>
    <t>P476010</t>
  </si>
  <si>
    <t>C892111</t>
  </si>
  <si>
    <t>P707581</t>
  </si>
  <si>
    <t>C810034</t>
  </si>
  <si>
    <t>P736045</t>
  </si>
  <si>
    <t>C998739</t>
  </si>
  <si>
    <t>P331515</t>
  </si>
  <si>
    <t>C861983</t>
  </si>
  <si>
    <t>P576537</t>
  </si>
  <si>
    <t>C477003</t>
  </si>
  <si>
    <t>P542452</t>
  </si>
  <si>
    <t>C814565</t>
  </si>
  <si>
    <t>P932282</t>
  </si>
  <si>
    <t>C326423</t>
  </si>
  <si>
    <t>P314007</t>
  </si>
  <si>
    <t>C135925</t>
  </si>
  <si>
    <t>P302207</t>
  </si>
  <si>
    <t>C419735</t>
  </si>
  <si>
    <t>P921114</t>
  </si>
  <si>
    <t>C853354</t>
  </si>
  <si>
    <t>P123921</t>
  </si>
  <si>
    <t>C878993</t>
  </si>
  <si>
    <t>P631152</t>
  </si>
  <si>
    <t>C734933</t>
  </si>
  <si>
    <t>P785681</t>
  </si>
  <si>
    <t>C817140</t>
  </si>
  <si>
    <t>P381467</t>
  </si>
  <si>
    <t>C855798</t>
  </si>
  <si>
    <t>P945029</t>
  </si>
  <si>
    <t>C509078</t>
  </si>
  <si>
    <t>P550729</t>
  </si>
  <si>
    <t>C785350</t>
  </si>
  <si>
    <t>P553573</t>
  </si>
  <si>
    <t>C382516</t>
  </si>
  <si>
    <t>P720534</t>
  </si>
  <si>
    <t>C804692</t>
  </si>
  <si>
    <t>P328576</t>
  </si>
  <si>
    <t>C767442</t>
  </si>
  <si>
    <t>P908589</t>
  </si>
  <si>
    <t>C972264</t>
  </si>
  <si>
    <t>P589069</t>
  </si>
  <si>
    <t>C618758</t>
  </si>
  <si>
    <t>P833577</t>
  </si>
  <si>
    <t>C951085</t>
  </si>
  <si>
    <t>P192901</t>
  </si>
  <si>
    <t>C583185</t>
  </si>
  <si>
    <t>P913314</t>
  </si>
  <si>
    <t>C542001</t>
  </si>
  <si>
    <t>P181907</t>
  </si>
  <si>
    <t>C829236</t>
  </si>
  <si>
    <t>P224666</t>
  </si>
  <si>
    <t>C575622</t>
  </si>
  <si>
    <t>P216750</t>
  </si>
  <si>
    <t>C128004</t>
  </si>
  <si>
    <t>P597578</t>
  </si>
  <si>
    <t>C270487</t>
  </si>
  <si>
    <t>P951146</t>
  </si>
  <si>
    <t>C407769</t>
  </si>
  <si>
    <t>P991806</t>
  </si>
  <si>
    <t>C556342</t>
  </si>
  <si>
    <t>P680563</t>
  </si>
  <si>
    <t>C208112</t>
  </si>
  <si>
    <t>P783271</t>
  </si>
  <si>
    <t>C299522</t>
  </si>
  <si>
    <t>P289055</t>
  </si>
  <si>
    <t>C176209</t>
  </si>
  <si>
    <t>P939214</t>
  </si>
  <si>
    <t>C924548</t>
  </si>
  <si>
    <t>P367327</t>
  </si>
  <si>
    <t>C324226</t>
  </si>
  <si>
    <t>P227658</t>
  </si>
  <si>
    <t>C498740</t>
  </si>
  <si>
    <t>P554130</t>
  </si>
  <si>
    <t>C492028</t>
  </si>
  <si>
    <t>P866839</t>
  </si>
  <si>
    <t>C461335</t>
  </si>
  <si>
    <t>P177991</t>
  </si>
  <si>
    <t>C134361</t>
  </si>
  <si>
    <t>P712362</t>
  </si>
  <si>
    <t>C693698</t>
  </si>
  <si>
    <t>P163662</t>
  </si>
  <si>
    <t>C332612</t>
  </si>
  <si>
    <t>P306659</t>
  </si>
  <si>
    <t>C108551</t>
  </si>
  <si>
    <t>P319528</t>
  </si>
  <si>
    <t>C301679</t>
  </si>
  <si>
    <t>P244466</t>
  </si>
  <si>
    <t>C712266</t>
  </si>
  <si>
    <t>P328603</t>
  </si>
  <si>
    <t>C385145</t>
  </si>
  <si>
    <t>P713131</t>
  </si>
  <si>
    <t>C336995</t>
  </si>
  <si>
    <t>P215732</t>
  </si>
  <si>
    <t>C754097</t>
  </si>
  <si>
    <t>P983622</t>
  </si>
  <si>
    <t>C315258</t>
  </si>
  <si>
    <t>P634834</t>
  </si>
  <si>
    <t>C457250</t>
  </si>
  <si>
    <t>P907084</t>
  </si>
  <si>
    <t>C829114</t>
  </si>
  <si>
    <t>P895106</t>
  </si>
  <si>
    <t>C768703</t>
  </si>
  <si>
    <t>P934633</t>
  </si>
  <si>
    <t>C144418</t>
  </si>
  <si>
    <t>P511313</t>
  </si>
  <si>
    <t>C165351</t>
  </si>
  <si>
    <t>P118738</t>
  </si>
  <si>
    <t>C446374</t>
  </si>
  <si>
    <t>P163795</t>
  </si>
  <si>
    <t>C626874</t>
  </si>
  <si>
    <t>P747978</t>
  </si>
  <si>
    <t>C182037</t>
  </si>
  <si>
    <t>P764301</t>
  </si>
  <si>
    <t>C907244</t>
  </si>
  <si>
    <t>P105570</t>
  </si>
  <si>
    <t>C798795</t>
  </si>
  <si>
    <t>P334658</t>
  </si>
  <si>
    <t>C865989</t>
  </si>
  <si>
    <t>P734391</t>
  </si>
  <si>
    <t>C592603</t>
  </si>
  <si>
    <t>P141291</t>
  </si>
  <si>
    <t>C569709</t>
  </si>
  <si>
    <t>P367430</t>
  </si>
  <si>
    <t>C389503</t>
  </si>
  <si>
    <t>P687085</t>
  </si>
  <si>
    <t>C604623</t>
  </si>
  <si>
    <t>P857798</t>
  </si>
  <si>
    <t>C112891</t>
  </si>
  <si>
    <t>P639560</t>
  </si>
  <si>
    <t>C107349</t>
  </si>
  <si>
    <t>P866113</t>
  </si>
  <si>
    <t>C607249</t>
  </si>
  <si>
    <t>P949542</t>
  </si>
  <si>
    <t>C942060</t>
  </si>
  <si>
    <t>P151292</t>
  </si>
  <si>
    <t>C270695</t>
  </si>
  <si>
    <t>P884921</t>
  </si>
  <si>
    <t>C959647</t>
  </si>
  <si>
    <t>P848431</t>
  </si>
  <si>
    <t>C518141</t>
  </si>
  <si>
    <t>P623725</t>
  </si>
  <si>
    <t>C743086</t>
  </si>
  <si>
    <t>P662838</t>
  </si>
  <si>
    <t>C746901</t>
  </si>
  <si>
    <t>P620373</t>
  </si>
  <si>
    <t>C236382</t>
  </si>
  <si>
    <t>P778997</t>
  </si>
  <si>
    <t>C635400</t>
  </si>
  <si>
    <t>P523963</t>
  </si>
  <si>
    <t>C863843</t>
  </si>
  <si>
    <t>P981216</t>
  </si>
  <si>
    <t>C901746</t>
  </si>
  <si>
    <t>P968223</t>
  </si>
  <si>
    <t>C281135</t>
  </si>
  <si>
    <t>P173831</t>
  </si>
  <si>
    <t>C207588</t>
  </si>
  <si>
    <t>P259532</t>
  </si>
  <si>
    <t>C395026</t>
  </si>
  <si>
    <t>P469977</t>
  </si>
  <si>
    <t>C172526</t>
  </si>
  <si>
    <t>P479555</t>
  </si>
  <si>
    <t>C350155</t>
  </si>
  <si>
    <t>P135293</t>
  </si>
  <si>
    <t>C817963</t>
  </si>
  <si>
    <t>P293357</t>
  </si>
  <si>
    <t>C499667</t>
  </si>
  <si>
    <t>P836830</t>
  </si>
  <si>
    <t>C693825</t>
  </si>
  <si>
    <t>P475726</t>
  </si>
  <si>
    <t>C861925</t>
  </si>
  <si>
    <t>P456608</t>
  </si>
  <si>
    <t>C469147</t>
  </si>
  <si>
    <t>P546734</t>
  </si>
  <si>
    <t>C721646</t>
  </si>
  <si>
    <t>P497924</t>
  </si>
  <si>
    <t>C722889</t>
  </si>
  <si>
    <t>P482356</t>
  </si>
  <si>
    <t>C299964</t>
  </si>
  <si>
    <t>P127885</t>
  </si>
  <si>
    <t>C937893</t>
  </si>
  <si>
    <t>P278750</t>
  </si>
  <si>
    <t>C629055</t>
  </si>
  <si>
    <t>P970400</t>
  </si>
  <si>
    <t>C852449</t>
  </si>
  <si>
    <t>P995561</t>
  </si>
  <si>
    <t>C979664</t>
  </si>
  <si>
    <t>P869300</t>
  </si>
  <si>
    <t>C213803</t>
  </si>
  <si>
    <t>P110403</t>
  </si>
  <si>
    <t>C917250</t>
  </si>
  <si>
    <t>P448989</t>
  </si>
  <si>
    <t>C557114</t>
  </si>
  <si>
    <t>P769036</t>
  </si>
  <si>
    <t>C286446</t>
  </si>
  <si>
    <t>P425924</t>
  </si>
  <si>
    <t>C996523</t>
  </si>
  <si>
    <t>P133311</t>
  </si>
  <si>
    <t>C578825</t>
  </si>
  <si>
    <t>P783740</t>
  </si>
  <si>
    <t>C118438</t>
  </si>
  <si>
    <t>P392900</t>
  </si>
  <si>
    <t>C127559</t>
  </si>
  <si>
    <t>P764695</t>
  </si>
  <si>
    <t>C375709</t>
  </si>
  <si>
    <t>P588497</t>
  </si>
  <si>
    <t>C266984</t>
  </si>
  <si>
    <t>P292706</t>
  </si>
  <si>
    <t>C710063</t>
  </si>
  <si>
    <t>P357690</t>
  </si>
  <si>
    <t>C990037</t>
  </si>
  <si>
    <t>P518479</t>
  </si>
  <si>
    <t>C132650</t>
  </si>
  <si>
    <t>P858735</t>
  </si>
  <si>
    <t>C242291</t>
  </si>
  <si>
    <t>P862974</t>
  </si>
  <si>
    <t>C582232</t>
  </si>
  <si>
    <t>P106225</t>
  </si>
  <si>
    <t>C653301</t>
  </si>
  <si>
    <t>P973172</t>
  </si>
  <si>
    <t>C196372</t>
  </si>
  <si>
    <t>P850246</t>
  </si>
  <si>
    <t>C190553</t>
  </si>
  <si>
    <t>P280353</t>
  </si>
  <si>
    <t>C110732</t>
  </si>
  <si>
    <t>P516835</t>
  </si>
  <si>
    <t>C176382</t>
  </si>
  <si>
    <t>P908189</t>
  </si>
  <si>
    <t>C193105</t>
  </si>
  <si>
    <t>P866348</t>
  </si>
  <si>
    <t>C624369</t>
  </si>
  <si>
    <t>P666750</t>
  </si>
  <si>
    <t>C769037</t>
  </si>
  <si>
    <t>P626933</t>
  </si>
  <si>
    <t>C811893</t>
  </si>
  <si>
    <t>P787016</t>
  </si>
  <si>
    <t>C868499</t>
  </si>
  <si>
    <t>P249035</t>
  </si>
  <si>
    <t>C640512</t>
  </si>
  <si>
    <t>P806801</t>
  </si>
  <si>
    <t>C434134</t>
  </si>
  <si>
    <t>P524441</t>
  </si>
  <si>
    <t>C829714</t>
  </si>
  <si>
    <t>P958576</t>
  </si>
  <si>
    <t>C705798</t>
  </si>
  <si>
    <t>P242915</t>
  </si>
  <si>
    <t>C247228</t>
  </si>
  <si>
    <t>P307335</t>
  </si>
  <si>
    <t>C355675</t>
  </si>
  <si>
    <t>P302351</t>
  </si>
  <si>
    <t>C378631</t>
  </si>
  <si>
    <t>P179790</t>
  </si>
  <si>
    <t>C911796</t>
  </si>
  <si>
    <t>P236392</t>
  </si>
  <si>
    <t>C299104</t>
  </si>
  <si>
    <t>P507031</t>
  </si>
  <si>
    <t>C216762</t>
  </si>
  <si>
    <t>P867734</t>
  </si>
  <si>
    <t>C312615</t>
  </si>
  <si>
    <t>P709138</t>
  </si>
  <si>
    <t>C966839</t>
  </si>
  <si>
    <t>P532148</t>
  </si>
  <si>
    <t>C925644</t>
  </si>
  <si>
    <t>P266296</t>
  </si>
  <si>
    <t>C611216</t>
  </si>
  <si>
    <t>P378722</t>
  </si>
  <si>
    <t>C794084</t>
  </si>
  <si>
    <t>P367339</t>
  </si>
  <si>
    <t>C878784</t>
  </si>
  <si>
    <t>P935389</t>
  </si>
  <si>
    <t>C117331</t>
  </si>
  <si>
    <t>P844652</t>
  </si>
  <si>
    <t>C169699</t>
  </si>
  <si>
    <t>P764797</t>
  </si>
  <si>
    <t>C811239</t>
  </si>
  <si>
    <t>P459757</t>
  </si>
  <si>
    <t>C886393</t>
  </si>
  <si>
    <t>P219364</t>
  </si>
  <si>
    <t>C861545</t>
  </si>
  <si>
    <t>P114367</t>
  </si>
  <si>
    <t>C989031</t>
  </si>
  <si>
    <t>P650438</t>
  </si>
  <si>
    <t>C830814</t>
  </si>
  <si>
    <t>P345811</t>
  </si>
  <si>
    <t>C981811</t>
  </si>
  <si>
    <t>P899600</t>
  </si>
  <si>
    <t>C764158</t>
  </si>
  <si>
    <t>P302841</t>
  </si>
  <si>
    <t>C121064</t>
  </si>
  <si>
    <t>P872289</t>
  </si>
  <si>
    <t>C505802</t>
  </si>
  <si>
    <t>P916173</t>
  </si>
  <si>
    <t>C738564</t>
  </si>
  <si>
    <t>P583375</t>
  </si>
  <si>
    <t>C413738</t>
  </si>
  <si>
    <t>P522472</t>
  </si>
  <si>
    <t>C538658</t>
  </si>
  <si>
    <t>P182274</t>
  </si>
  <si>
    <t>C436481</t>
  </si>
  <si>
    <t>P132513</t>
  </si>
  <si>
    <t>C203949</t>
  </si>
  <si>
    <t>P912742</t>
  </si>
  <si>
    <t>C903641</t>
  </si>
  <si>
    <t>P277785</t>
  </si>
  <si>
    <t>C933074</t>
  </si>
  <si>
    <t>P160777</t>
  </si>
  <si>
    <t>C819900</t>
  </si>
  <si>
    <t>P868508</t>
  </si>
  <si>
    <t>C873329</t>
  </si>
  <si>
    <t>P505325</t>
  </si>
  <si>
    <t>C750394</t>
  </si>
  <si>
    <t>P691662</t>
  </si>
  <si>
    <t>C930175</t>
  </si>
  <si>
    <t>P706241</t>
  </si>
  <si>
    <t>C508861</t>
  </si>
  <si>
    <t>P616434</t>
  </si>
  <si>
    <t>C872021</t>
  </si>
  <si>
    <t>P667075</t>
  </si>
  <si>
    <t>C946345</t>
  </si>
  <si>
    <t>P394304</t>
  </si>
  <si>
    <t>C878176</t>
  </si>
  <si>
    <t>P129908</t>
  </si>
  <si>
    <t>C852728</t>
  </si>
  <si>
    <t>P717703</t>
  </si>
  <si>
    <t>C645350</t>
  </si>
  <si>
    <t>P500060</t>
  </si>
  <si>
    <t>C398715</t>
  </si>
  <si>
    <t>P439765</t>
  </si>
  <si>
    <t>C753087</t>
  </si>
  <si>
    <t>P379093</t>
  </si>
  <si>
    <t>C613126</t>
  </si>
  <si>
    <t>P258256</t>
  </si>
  <si>
    <t>C859435</t>
  </si>
  <si>
    <t>P195017</t>
  </si>
  <si>
    <t>C610354</t>
  </si>
  <si>
    <t>P944933</t>
  </si>
  <si>
    <t>C209754</t>
  </si>
  <si>
    <t>P407748</t>
  </si>
  <si>
    <t>C425345</t>
  </si>
  <si>
    <t>P152801</t>
  </si>
  <si>
    <t>C195396</t>
  </si>
  <si>
    <t>P781780</t>
  </si>
  <si>
    <t>C270719</t>
  </si>
  <si>
    <t>P979478</t>
  </si>
  <si>
    <t>C641399</t>
  </si>
  <si>
    <t>P127078</t>
  </si>
  <si>
    <t>C889179</t>
  </si>
  <si>
    <t>P461759</t>
  </si>
  <si>
    <t>C144128</t>
  </si>
  <si>
    <t>P885194</t>
  </si>
  <si>
    <t>C403545</t>
  </si>
  <si>
    <t>P197992</t>
  </si>
  <si>
    <t>C299787</t>
  </si>
  <si>
    <t>P190174</t>
  </si>
  <si>
    <t>C281643</t>
  </si>
  <si>
    <t>P234063</t>
  </si>
  <si>
    <t>C978061</t>
  </si>
  <si>
    <t>P491803</t>
  </si>
  <si>
    <t>C409054</t>
  </si>
  <si>
    <t>P121008</t>
  </si>
  <si>
    <t>C681365</t>
  </si>
  <si>
    <t>P512291</t>
  </si>
  <si>
    <t>C396567</t>
  </si>
  <si>
    <t>P793077</t>
  </si>
  <si>
    <t>C830733</t>
  </si>
  <si>
    <t>P181788</t>
  </si>
  <si>
    <t>C799255</t>
  </si>
  <si>
    <t>P377781</t>
  </si>
  <si>
    <t>C290040</t>
  </si>
  <si>
    <t>P638887</t>
  </si>
  <si>
    <t>C351621</t>
  </si>
  <si>
    <t>P270989</t>
  </si>
  <si>
    <t>C693446</t>
  </si>
  <si>
    <t>P182862</t>
  </si>
  <si>
    <t>C581851</t>
  </si>
  <si>
    <t>P845471</t>
  </si>
  <si>
    <t>C243403</t>
  </si>
  <si>
    <t>P426166</t>
  </si>
  <si>
    <t>C410494</t>
  </si>
  <si>
    <t>P739123</t>
  </si>
  <si>
    <t>C921000</t>
  </si>
  <si>
    <t>P648016</t>
  </si>
  <si>
    <t>C124355</t>
  </si>
  <si>
    <t>P898938</t>
  </si>
  <si>
    <t>C505320</t>
  </si>
  <si>
    <t>P576680</t>
  </si>
  <si>
    <t>C801776</t>
  </si>
  <si>
    <t>P339705</t>
  </si>
  <si>
    <t>C825628</t>
  </si>
  <si>
    <t>P308071</t>
  </si>
  <si>
    <t>C464944</t>
  </si>
  <si>
    <t>P913504</t>
  </si>
  <si>
    <t>C456969</t>
  </si>
  <si>
    <t>P751283</t>
  </si>
  <si>
    <t>C576465</t>
  </si>
  <si>
    <t>P430105</t>
  </si>
  <si>
    <t>C419689</t>
  </si>
  <si>
    <t>P995761</t>
  </si>
  <si>
    <t>C825845</t>
  </si>
  <si>
    <t>P948182</t>
  </si>
  <si>
    <t>C544228</t>
  </si>
  <si>
    <t>P669692</t>
  </si>
  <si>
    <t>C765073</t>
  </si>
  <si>
    <t>P553705</t>
  </si>
  <si>
    <t>C598018</t>
  </si>
  <si>
    <t>P148227</t>
  </si>
  <si>
    <t>C835506</t>
  </si>
  <si>
    <t>P301501</t>
  </si>
  <si>
    <t>C638240</t>
  </si>
  <si>
    <t>P268714</t>
  </si>
  <si>
    <t>C490361</t>
  </si>
  <si>
    <t>P842531</t>
  </si>
  <si>
    <t>C381280</t>
  </si>
  <si>
    <t>P249891</t>
  </si>
  <si>
    <t>C252645</t>
  </si>
  <si>
    <t>P340244</t>
  </si>
  <si>
    <t>C432318</t>
  </si>
  <si>
    <t>P699515</t>
  </si>
  <si>
    <t>C381626</t>
  </si>
  <si>
    <t>P908497</t>
  </si>
  <si>
    <t>C850318</t>
  </si>
  <si>
    <t>P295184</t>
  </si>
  <si>
    <t>C520502</t>
  </si>
  <si>
    <t>P126109</t>
  </si>
  <si>
    <t>C933047</t>
  </si>
  <si>
    <t>P162161</t>
  </si>
  <si>
    <t>C163252</t>
  </si>
  <si>
    <t>P128602</t>
  </si>
  <si>
    <t>C418960</t>
  </si>
  <si>
    <t>P970567</t>
  </si>
  <si>
    <t>C957508</t>
  </si>
  <si>
    <t>P754444</t>
  </si>
  <si>
    <t>C557385</t>
  </si>
  <si>
    <t>P950379</t>
  </si>
  <si>
    <t>C635104</t>
  </si>
  <si>
    <t>P766060</t>
  </si>
  <si>
    <t>C206820</t>
  </si>
  <si>
    <t>P595142</t>
  </si>
  <si>
    <t>C455117</t>
  </si>
  <si>
    <t>P451374</t>
  </si>
  <si>
    <t>C229850</t>
  </si>
  <si>
    <t>P120638</t>
  </si>
  <si>
    <t>C176676</t>
  </si>
  <si>
    <t>P987787</t>
  </si>
  <si>
    <t>C653749</t>
  </si>
  <si>
    <t>P269004</t>
  </si>
  <si>
    <t>C387861</t>
  </si>
  <si>
    <t>P996224</t>
  </si>
  <si>
    <t>C189567</t>
  </si>
  <si>
    <t>P145622</t>
  </si>
  <si>
    <t>C712392</t>
  </si>
  <si>
    <t>P870828</t>
  </si>
  <si>
    <t>C298000</t>
  </si>
  <si>
    <t>P222717</t>
  </si>
  <si>
    <t>C573190</t>
  </si>
  <si>
    <t>P973807</t>
  </si>
  <si>
    <t>C390924</t>
  </si>
  <si>
    <t>P372126</t>
  </si>
  <si>
    <t>C926198</t>
  </si>
  <si>
    <t>P418910</t>
  </si>
  <si>
    <t>C262107</t>
  </si>
  <si>
    <t>P770503</t>
  </si>
  <si>
    <t>C326854</t>
  </si>
  <si>
    <t>P431379</t>
  </si>
  <si>
    <t>C268103</t>
  </si>
  <si>
    <t>P539425</t>
  </si>
  <si>
    <t>C473666</t>
  </si>
  <si>
    <t>P226929</t>
  </si>
  <si>
    <t>C278891</t>
  </si>
  <si>
    <t>P427598</t>
  </si>
  <si>
    <t>C236618</t>
  </si>
  <si>
    <t>P299517</t>
  </si>
  <si>
    <t>C578071</t>
  </si>
  <si>
    <t>P874716</t>
  </si>
  <si>
    <t>C504525</t>
  </si>
  <si>
    <t>P483048</t>
  </si>
  <si>
    <t>C341647</t>
  </si>
  <si>
    <t>P877092</t>
  </si>
  <si>
    <t>C833900</t>
  </si>
  <si>
    <t>P915995</t>
  </si>
  <si>
    <t>C265990</t>
  </si>
  <si>
    <t>P784410</t>
  </si>
  <si>
    <t>C497813</t>
  </si>
  <si>
    <t>P376933</t>
  </si>
  <si>
    <t>C343609</t>
  </si>
  <si>
    <t>P324869</t>
  </si>
  <si>
    <t>C183466</t>
  </si>
  <si>
    <t>P898475</t>
  </si>
  <si>
    <t>C160001</t>
  </si>
  <si>
    <t>P730108</t>
  </si>
  <si>
    <t>C192308</t>
  </si>
  <si>
    <t>P257774</t>
  </si>
  <si>
    <t>C122057</t>
  </si>
  <si>
    <t>P680722</t>
  </si>
  <si>
    <t>C885302</t>
  </si>
  <si>
    <t>P883140</t>
  </si>
  <si>
    <t>C718952</t>
  </si>
  <si>
    <t>P834612</t>
  </si>
  <si>
    <t>C580504</t>
  </si>
  <si>
    <t>P964454</t>
  </si>
  <si>
    <t>C722554</t>
  </si>
  <si>
    <t>P234423</t>
  </si>
  <si>
    <t>C795743</t>
  </si>
  <si>
    <t>P647522</t>
  </si>
  <si>
    <t>C521411</t>
  </si>
  <si>
    <t>P945720</t>
  </si>
  <si>
    <t>C692810</t>
  </si>
  <si>
    <t>P957189</t>
  </si>
  <si>
    <t>C168102</t>
  </si>
  <si>
    <t>P737927</t>
  </si>
  <si>
    <t>C878770</t>
  </si>
  <si>
    <t>P684822</t>
  </si>
  <si>
    <t>C605785</t>
  </si>
  <si>
    <t>P404054</t>
  </si>
  <si>
    <t>C574913</t>
  </si>
  <si>
    <t>P298537</t>
  </si>
  <si>
    <t>C897615</t>
  </si>
  <si>
    <t>P111864</t>
  </si>
  <si>
    <t>C165859</t>
  </si>
  <si>
    <t>P813270</t>
  </si>
  <si>
    <t>C147357</t>
  </si>
  <si>
    <t>P387287</t>
  </si>
  <si>
    <t>C259880</t>
  </si>
  <si>
    <t>P694022</t>
  </si>
  <si>
    <t>C567520</t>
  </si>
  <si>
    <t>P435532</t>
  </si>
  <si>
    <t>C468052</t>
  </si>
  <si>
    <t>P165351</t>
  </si>
  <si>
    <t>C673676</t>
  </si>
  <si>
    <t>P656498</t>
  </si>
  <si>
    <t>C256552</t>
  </si>
  <si>
    <t>P458109</t>
  </si>
  <si>
    <t>C799337</t>
  </si>
  <si>
    <t>P803655</t>
  </si>
  <si>
    <t>C615810</t>
  </si>
  <si>
    <t>P945672</t>
  </si>
  <si>
    <t>C498427</t>
  </si>
  <si>
    <t>P140789</t>
  </si>
  <si>
    <t>C463008</t>
  </si>
  <si>
    <t>P571941</t>
  </si>
  <si>
    <t>C534914</t>
  </si>
  <si>
    <t>P582700</t>
  </si>
  <si>
    <t>C281463</t>
  </si>
  <si>
    <t>P888786</t>
  </si>
  <si>
    <t>C917649</t>
  </si>
  <si>
    <t>P862708</t>
  </si>
  <si>
    <t>C773709</t>
  </si>
  <si>
    <t>P187883</t>
  </si>
  <si>
    <t>C566626</t>
  </si>
  <si>
    <t>P100963</t>
  </si>
  <si>
    <t>C611130</t>
  </si>
  <si>
    <t>P567111</t>
  </si>
  <si>
    <t>C578813</t>
  </si>
  <si>
    <t>P243756</t>
  </si>
  <si>
    <t>C951727</t>
  </si>
  <si>
    <t>P101871</t>
  </si>
  <si>
    <t>C244556</t>
  </si>
  <si>
    <t>P576388</t>
  </si>
  <si>
    <t>C289645</t>
  </si>
  <si>
    <t>P523833</t>
  </si>
  <si>
    <t>C996001</t>
  </si>
  <si>
    <t>P530059</t>
  </si>
  <si>
    <t>C245747</t>
  </si>
  <si>
    <t>P447234</t>
  </si>
  <si>
    <t>C767753</t>
  </si>
  <si>
    <t>P815335</t>
  </si>
  <si>
    <t>C244380</t>
  </si>
  <si>
    <t>P577680</t>
  </si>
  <si>
    <t>C971642</t>
  </si>
  <si>
    <t>P938215</t>
  </si>
  <si>
    <t>C490905</t>
  </si>
  <si>
    <t>P294723</t>
  </si>
  <si>
    <t>C525990</t>
  </si>
  <si>
    <t>P944569</t>
  </si>
  <si>
    <t>C281821</t>
  </si>
  <si>
    <t>P676491</t>
  </si>
  <si>
    <t>C265018</t>
  </si>
  <si>
    <t>P265418</t>
  </si>
  <si>
    <t>C448005</t>
  </si>
  <si>
    <t>P495164</t>
  </si>
  <si>
    <t>C257702</t>
  </si>
  <si>
    <t>P731500</t>
  </si>
  <si>
    <t>C549791</t>
  </si>
  <si>
    <t>P451274</t>
  </si>
  <si>
    <t>C410433</t>
  </si>
  <si>
    <t>P831833</t>
  </si>
  <si>
    <t>C214184</t>
  </si>
  <si>
    <t>P797903</t>
  </si>
  <si>
    <t>C670118</t>
  </si>
  <si>
    <t>P997928</t>
  </si>
  <si>
    <t>C681015</t>
  </si>
  <si>
    <t>P163104</t>
  </si>
  <si>
    <t>C371939</t>
  </si>
  <si>
    <t>P176919</t>
  </si>
  <si>
    <t>C918539</t>
  </si>
  <si>
    <t>P108982</t>
  </si>
  <si>
    <t>C820755</t>
  </si>
  <si>
    <t>P975955</t>
  </si>
  <si>
    <t>C169079</t>
  </si>
  <si>
    <t>P683004</t>
  </si>
  <si>
    <t>C521676</t>
  </si>
  <si>
    <t>P379820</t>
  </si>
  <si>
    <t>C393043</t>
  </si>
  <si>
    <t>P936201</t>
  </si>
  <si>
    <t>C370737</t>
  </si>
  <si>
    <t>P496176</t>
  </si>
  <si>
    <t>C482689</t>
  </si>
  <si>
    <t>P966729</t>
  </si>
  <si>
    <t>C600258</t>
  </si>
  <si>
    <t>P449773</t>
  </si>
  <si>
    <t>C641379</t>
  </si>
  <si>
    <t>P141149</t>
  </si>
  <si>
    <t>C163194</t>
  </si>
  <si>
    <t>P193109</t>
  </si>
  <si>
    <t>C605576</t>
  </si>
  <si>
    <t>P451401</t>
  </si>
  <si>
    <t>C593092</t>
  </si>
  <si>
    <t>P466512</t>
  </si>
  <si>
    <t>C871248</t>
  </si>
  <si>
    <t>P524881</t>
  </si>
  <si>
    <t>C631875</t>
  </si>
  <si>
    <t>P899564</t>
  </si>
  <si>
    <t>C139541</t>
  </si>
  <si>
    <t>P353072</t>
  </si>
  <si>
    <t>C391912</t>
  </si>
  <si>
    <t>P299138</t>
  </si>
  <si>
    <t>C508978</t>
  </si>
  <si>
    <t>P184898</t>
  </si>
  <si>
    <t>C656628</t>
  </si>
  <si>
    <t>P957773</t>
  </si>
  <si>
    <t>C787991</t>
  </si>
  <si>
    <t>P890586</t>
  </si>
  <si>
    <t>C632160</t>
  </si>
  <si>
    <t>P586569</t>
  </si>
  <si>
    <t>C722304</t>
  </si>
  <si>
    <t>P683690</t>
  </si>
  <si>
    <t>C940795</t>
  </si>
  <si>
    <t>P878127</t>
  </si>
  <si>
    <t>C777511</t>
  </si>
  <si>
    <t>P789595</t>
  </si>
  <si>
    <t>C803318</t>
  </si>
  <si>
    <t>P364595</t>
  </si>
  <si>
    <t>C684147</t>
  </si>
  <si>
    <t>P439379</t>
  </si>
  <si>
    <t>C678660</t>
  </si>
  <si>
    <t>P765551</t>
  </si>
  <si>
    <t>C199460</t>
  </si>
  <si>
    <t>P534200</t>
  </si>
  <si>
    <t>C204759</t>
  </si>
  <si>
    <t>P332046</t>
  </si>
  <si>
    <t>C205192</t>
  </si>
  <si>
    <t>P917947</t>
  </si>
  <si>
    <t>C135098</t>
  </si>
  <si>
    <t>P203454</t>
  </si>
  <si>
    <t>C752201</t>
  </si>
  <si>
    <t>P877715</t>
  </si>
  <si>
    <t>C363966</t>
  </si>
  <si>
    <t>P725171</t>
  </si>
  <si>
    <t>C572285</t>
  </si>
  <si>
    <t>P492298</t>
  </si>
  <si>
    <t>C867277</t>
  </si>
  <si>
    <t>P640857</t>
  </si>
  <si>
    <t>C454126</t>
  </si>
  <si>
    <t>P522854</t>
  </si>
  <si>
    <t>C831315</t>
  </si>
  <si>
    <t>P637154</t>
  </si>
  <si>
    <t>C112839</t>
  </si>
  <si>
    <t>P673772</t>
  </si>
  <si>
    <t>C148714</t>
  </si>
  <si>
    <t>P693360</t>
  </si>
  <si>
    <t>C153339</t>
  </si>
  <si>
    <t>P328939</t>
  </si>
  <si>
    <t>C851980</t>
  </si>
  <si>
    <t>P629059</t>
  </si>
  <si>
    <t>C872566</t>
  </si>
  <si>
    <t>P228534</t>
  </si>
  <si>
    <t>C397423</t>
  </si>
  <si>
    <t>P957385</t>
  </si>
  <si>
    <t>C901125</t>
  </si>
  <si>
    <t>P744328</t>
  </si>
  <si>
    <t>C615606</t>
  </si>
  <si>
    <t>P544711</t>
  </si>
  <si>
    <t>C418523</t>
  </si>
  <si>
    <t>P767002</t>
  </si>
  <si>
    <t>C839745</t>
  </si>
  <si>
    <t>P951170</t>
  </si>
  <si>
    <t>C657741</t>
  </si>
  <si>
    <t>P987112</t>
  </si>
  <si>
    <t>C286689</t>
  </si>
  <si>
    <t>P771810</t>
  </si>
  <si>
    <t>C480809</t>
  </si>
  <si>
    <t>P163028</t>
  </si>
  <si>
    <t>C725125</t>
  </si>
  <si>
    <t>P653605</t>
  </si>
  <si>
    <t>C326872</t>
  </si>
  <si>
    <t>P410462</t>
  </si>
  <si>
    <t>C604598</t>
  </si>
  <si>
    <t>P505577</t>
  </si>
  <si>
    <t>C926610</t>
  </si>
  <si>
    <t>P104125</t>
  </si>
  <si>
    <t>C575983</t>
  </si>
  <si>
    <t>P227681</t>
  </si>
  <si>
    <t>C193560</t>
  </si>
  <si>
    <t>P878943</t>
  </si>
  <si>
    <t>C563613</t>
  </si>
  <si>
    <t>P393639</t>
  </si>
  <si>
    <t>C367149</t>
  </si>
  <si>
    <t>P775314</t>
  </si>
  <si>
    <t>C359598</t>
  </si>
  <si>
    <t>P809315</t>
  </si>
  <si>
    <t>C530030</t>
  </si>
  <si>
    <t>P167461</t>
  </si>
  <si>
    <t>C371258</t>
  </si>
  <si>
    <t>P484785</t>
  </si>
  <si>
    <t>C117160</t>
  </si>
  <si>
    <t>P221295</t>
  </si>
  <si>
    <t>C578076</t>
  </si>
  <si>
    <t>P357830</t>
  </si>
  <si>
    <t>C507784</t>
  </si>
  <si>
    <t>P458598</t>
  </si>
  <si>
    <t>C660957</t>
  </si>
  <si>
    <t>P958618</t>
  </si>
  <si>
    <t>C754821</t>
  </si>
  <si>
    <t>P923945</t>
  </si>
  <si>
    <t>C955613</t>
  </si>
  <si>
    <t>P661761</t>
  </si>
  <si>
    <t>C864895</t>
  </si>
  <si>
    <t>P431322</t>
  </si>
  <si>
    <t>C373582</t>
  </si>
  <si>
    <t>P371808</t>
  </si>
  <si>
    <t>C756446</t>
  </si>
  <si>
    <t>P260692</t>
  </si>
  <si>
    <t>C370642</t>
  </si>
  <si>
    <t>P971408</t>
  </si>
  <si>
    <t>C729375</t>
  </si>
  <si>
    <t>P583152</t>
  </si>
  <si>
    <t>C678305</t>
  </si>
  <si>
    <t>P594813</t>
  </si>
  <si>
    <t>C867591</t>
  </si>
  <si>
    <t>P461732</t>
  </si>
  <si>
    <t>C587712</t>
  </si>
  <si>
    <t>P366327</t>
  </si>
  <si>
    <t>C311188</t>
  </si>
  <si>
    <t>P944562</t>
  </si>
  <si>
    <t>C655284</t>
  </si>
  <si>
    <t>P529305</t>
  </si>
  <si>
    <t>C923417</t>
  </si>
  <si>
    <t>P557866</t>
  </si>
  <si>
    <t>C919861</t>
  </si>
  <si>
    <t>P416490</t>
  </si>
  <si>
    <t>C738714</t>
  </si>
  <si>
    <t>P158631</t>
  </si>
  <si>
    <t>C814387</t>
  </si>
  <si>
    <t>P915232</t>
  </si>
  <si>
    <t>C323503</t>
  </si>
  <si>
    <t>P602347</t>
  </si>
  <si>
    <t>C859795</t>
  </si>
  <si>
    <t>P909705</t>
  </si>
  <si>
    <t>C603115</t>
  </si>
  <si>
    <t>P221589</t>
  </si>
  <si>
    <t>C592722</t>
  </si>
  <si>
    <t>P954395</t>
  </si>
  <si>
    <t>C370505</t>
  </si>
  <si>
    <t>P763958</t>
  </si>
  <si>
    <t>C402532</t>
  </si>
  <si>
    <t>P350784</t>
  </si>
  <si>
    <t>C681103</t>
  </si>
  <si>
    <t>P232890</t>
  </si>
  <si>
    <t>C268510</t>
  </si>
  <si>
    <t>P215680</t>
  </si>
  <si>
    <t>C729803</t>
  </si>
  <si>
    <t>P504486</t>
  </si>
  <si>
    <t>C577933</t>
  </si>
  <si>
    <t>P515421</t>
  </si>
  <si>
    <t>C213195</t>
  </si>
  <si>
    <t>P764596</t>
  </si>
  <si>
    <t>C765288</t>
  </si>
  <si>
    <t>P618560</t>
  </si>
  <si>
    <t>C223703</t>
  </si>
  <si>
    <t>P445588</t>
  </si>
  <si>
    <t>C395474</t>
  </si>
  <si>
    <t>P289097</t>
  </si>
  <si>
    <t>C965370</t>
  </si>
  <si>
    <t>P462064</t>
  </si>
  <si>
    <t>C913628</t>
  </si>
  <si>
    <t>P711407</t>
  </si>
  <si>
    <t>C176375</t>
  </si>
  <si>
    <t>P932009</t>
  </si>
  <si>
    <t>C122217</t>
  </si>
  <si>
    <t>P498035</t>
  </si>
  <si>
    <t>C486555</t>
  </si>
  <si>
    <t>P508247</t>
  </si>
  <si>
    <t>C469552</t>
  </si>
  <si>
    <t>P505227</t>
  </si>
  <si>
    <t>C998602</t>
  </si>
  <si>
    <t>P303352</t>
  </si>
  <si>
    <t>C301030</t>
  </si>
  <si>
    <t>P570756</t>
  </si>
  <si>
    <t>C471947</t>
  </si>
  <si>
    <t>P269751</t>
  </si>
  <si>
    <t>C955736</t>
  </si>
  <si>
    <t>P173104</t>
  </si>
  <si>
    <t>C213390</t>
  </si>
  <si>
    <t>P778798</t>
  </si>
  <si>
    <t>C201673</t>
  </si>
  <si>
    <t>P429850</t>
  </si>
  <si>
    <t>C334078</t>
  </si>
  <si>
    <t>P303273</t>
  </si>
  <si>
    <t>C200962</t>
  </si>
  <si>
    <t>P183442</t>
  </si>
  <si>
    <t>C699629</t>
  </si>
  <si>
    <t>P644834</t>
  </si>
  <si>
    <t>C167356</t>
  </si>
  <si>
    <t>P548269</t>
  </si>
  <si>
    <t>C375257</t>
  </si>
  <si>
    <t>P736744</t>
  </si>
  <si>
    <t>C970214</t>
  </si>
  <si>
    <t>P264965</t>
  </si>
  <si>
    <t>C973410</t>
  </si>
  <si>
    <t>P617862</t>
  </si>
  <si>
    <t>C866262</t>
  </si>
  <si>
    <t>P990343</t>
  </si>
  <si>
    <t>C943964</t>
  </si>
  <si>
    <t>P944720</t>
  </si>
  <si>
    <t>C686931</t>
  </si>
  <si>
    <t>P878898</t>
  </si>
  <si>
    <t>C201288</t>
  </si>
  <si>
    <t>P408438</t>
  </si>
  <si>
    <t>C589733</t>
  </si>
  <si>
    <t>P190062</t>
  </si>
  <si>
    <t>C726992</t>
  </si>
  <si>
    <t>P261078</t>
  </si>
  <si>
    <t>C732865</t>
  </si>
  <si>
    <t>P703252</t>
  </si>
  <si>
    <t>C818088</t>
  </si>
  <si>
    <t>P825835</t>
  </si>
  <si>
    <t>C509450</t>
  </si>
  <si>
    <t>P684035</t>
  </si>
  <si>
    <t>C146766</t>
  </si>
  <si>
    <t>P488846</t>
  </si>
  <si>
    <t>C860014</t>
  </si>
  <si>
    <t>P543383</t>
  </si>
  <si>
    <t>C244860</t>
  </si>
  <si>
    <t>P525107</t>
  </si>
  <si>
    <t>C828658</t>
  </si>
  <si>
    <t>P370831</t>
  </si>
  <si>
    <t>C568823</t>
  </si>
  <si>
    <t>P681501</t>
  </si>
  <si>
    <t>C416762</t>
  </si>
  <si>
    <t>P925815</t>
  </si>
  <si>
    <t>C829131</t>
  </si>
  <si>
    <t>P831578</t>
  </si>
  <si>
    <t>C770442</t>
  </si>
  <si>
    <t>P901203</t>
  </si>
  <si>
    <t>C674914</t>
  </si>
  <si>
    <t>P236553</t>
  </si>
  <si>
    <t>C928733</t>
  </si>
  <si>
    <t>P178404</t>
  </si>
  <si>
    <t>C907333</t>
  </si>
  <si>
    <t>P518437</t>
  </si>
  <si>
    <t>C537024</t>
  </si>
  <si>
    <t>P825148</t>
  </si>
  <si>
    <t>C888615</t>
  </si>
  <si>
    <t>P531826</t>
  </si>
  <si>
    <t>C436005</t>
  </si>
  <si>
    <t>P563300</t>
  </si>
  <si>
    <t>C268866</t>
  </si>
  <si>
    <t>P430018</t>
  </si>
  <si>
    <t>C920182</t>
  </si>
  <si>
    <t>P400488</t>
  </si>
  <si>
    <t>C440854</t>
  </si>
  <si>
    <t>P703962</t>
  </si>
  <si>
    <t>C484272</t>
  </si>
  <si>
    <t>P137306</t>
  </si>
  <si>
    <t>C769452</t>
  </si>
  <si>
    <t>P789858</t>
  </si>
  <si>
    <t>C342340</t>
  </si>
  <si>
    <t>P804254</t>
  </si>
  <si>
    <t>C208515</t>
  </si>
  <si>
    <t>P342723</t>
  </si>
  <si>
    <t>C723069</t>
  </si>
  <si>
    <t>P456192</t>
  </si>
  <si>
    <t>C399235</t>
  </si>
  <si>
    <t>P125591</t>
  </si>
  <si>
    <t>C616379</t>
  </si>
  <si>
    <t>P293491</t>
  </si>
  <si>
    <t>C681470</t>
  </si>
  <si>
    <t>P319094</t>
  </si>
  <si>
    <t>C890129</t>
  </si>
  <si>
    <t>P745580</t>
  </si>
  <si>
    <t>C881215</t>
  </si>
  <si>
    <t>P470344</t>
  </si>
  <si>
    <t>C276943</t>
  </si>
  <si>
    <t>P629471</t>
  </si>
  <si>
    <t>C301302</t>
  </si>
  <si>
    <t>P880630</t>
  </si>
  <si>
    <t>C541392</t>
  </si>
  <si>
    <t>P180369</t>
  </si>
  <si>
    <t>C681052</t>
  </si>
  <si>
    <t>P196429</t>
  </si>
  <si>
    <t>C317420</t>
  </si>
  <si>
    <t>P217645</t>
  </si>
  <si>
    <t>C713597</t>
  </si>
  <si>
    <t>P850423</t>
  </si>
  <si>
    <t>C848687</t>
  </si>
  <si>
    <t>P371353</t>
  </si>
  <si>
    <t>C913814</t>
  </si>
  <si>
    <t>P700022</t>
  </si>
  <si>
    <t>C681379</t>
  </si>
  <si>
    <t>P575274</t>
  </si>
  <si>
    <t>C235713</t>
  </si>
  <si>
    <t>P589720</t>
  </si>
  <si>
    <t>C554262</t>
  </si>
  <si>
    <t>P886575</t>
  </si>
  <si>
    <t>C884647</t>
  </si>
  <si>
    <t>P589074</t>
  </si>
  <si>
    <t>C511778</t>
  </si>
  <si>
    <t>P907943</t>
  </si>
  <si>
    <t>C186525</t>
  </si>
  <si>
    <t>P992902</t>
  </si>
  <si>
    <t>C208722</t>
  </si>
  <si>
    <t>P447143</t>
  </si>
  <si>
    <t>C865182</t>
  </si>
  <si>
    <t>P120856</t>
  </si>
  <si>
    <t>C421158</t>
  </si>
  <si>
    <t>P108939</t>
  </si>
  <si>
    <t>C677148</t>
  </si>
  <si>
    <t>P470647</t>
  </si>
  <si>
    <t>C367752</t>
  </si>
  <si>
    <t>P610970</t>
  </si>
  <si>
    <t>C773997</t>
  </si>
  <si>
    <t>P715911</t>
  </si>
  <si>
    <t>C106338</t>
  </si>
  <si>
    <t>P286661</t>
  </si>
  <si>
    <t>C794366</t>
  </si>
  <si>
    <t>P908063</t>
  </si>
  <si>
    <t>C731314</t>
  </si>
  <si>
    <t>P224718</t>
  </si>
  <si>
    <t>C420161</t>
  </si>
  <si>
    <t>P213855</t>
  </si>
  <si>
    <t>C626791</t>
  </si>
  <si>
    <t>P763860</t>
  </si>
  <si>
    <t>C287304</t>
  </si>
  <si>
    <t>P398133</t>
  </si>
  <si>
    <t>C687586</t>
  </si>
  <si>
    <t>P602019</t>
  </si>
  <si>
    <t>C565262</t>
  </si>
  <si>
    <t>P866155</t>
  </si>
  <si>
    <t>C253358</t>
  </si>
  <si>
    <t>P432973</t>
  </si>
  <si>
    <t>C766494</t>
  </si>
  <si>
    <t>P251774</t>
  </si>
  <si>
    <t>C417016</t>
  </si>
  <si>
    <t>P803685</t>
  </si>
  <si>
    <t>C957851</t>
  </si>
  <si>
    <t>P306845</t>
  </si>
  <si>
    <t>C221799</t>
  </si>
  <si>
    <t>P420921</t>
  </si>
  <si>
    <t>C942040</t>
  </si>
  <si>
    <t>P999748</t>
  </si>
  <si>
    <t>C897209</t>
  </si>
  <si>
    <t>P764294</t>
  </si>
  <si>
    <t>C775847</t>
  </si>
  <si>
    <t>P439599</t>
  </si>
  <si>
    <t>C909586</t>
  </si>
  <si>
    <t>P314585</t>
  </si>
  <si>
    <t>C787178</t>
  </si>
  <si>
    <t>P635997</t>
  </si>
  <si>
    <t>C498078</t>
  </si>
  <si>
    <t>P420168</t>
  </si>
  <si>
    <t>C496438</t>
  </si>
  <si>
    <t>P854211</t>
  </si>
  <si>
    <t>C615644</t>
  </si>
  <si>
    <t>P132254</t>
  </si>
  <si>
    <t>C285809</t>
  </si>
  <si>
    <t>P565503</t>
  </si>
  <si>
    <t>C857490</t>
  </si>
  <si>
    <t>P690788</t>
  </si>
  <si>
    <t>C331441</t>
  </si>
  <si>
    <t>P636856</t>
  </si>
  <si>
    <t>C665039</t>
  </si>
  <si>
    <t>P956610</t>
  </si>
  <si>
    <t>C616961</t>
  </si>
  <si>
    <t>P193699</t>
  </si>
  <si>
    <t>C744349</t>
  </si>
  <si>
    <t>P257323</t>
  </si>
  <si>
    <t>C776917</t>
  </si>
  <si>
    <t>P430483</t>
  </si>
  <si>
    <t>C144396</t>
  </si>
  <si>
    <t>P886428</t>
  </si>
  <si>
    <t>C566399</t>
  </si>
  <si>
    <t>P728781</t>
  </si>
  <si>
    <t>C949551</t>
  </si>
  <si>
    <t>P612221</t>
  </si>
  <si>
    <t>C168818</t>
  </si>
  <si>
    <t>P715301</t>
  </si>
  <si>
    <t>C447586</t>
  </si>
  <si>
    <t>P958128</t>
  </si>
  <si>
    <t>C781705</t>
  </si>
  <si>
    <t>P877504</t>
  </si>
  <si>
    <t>C227105</t>
  </si>
  <si>
    <t>P561532</t>
  </si>
  <si>
    <t>C545807</t>
  </si>
  <si>
    <t>P788132</t>
  </si>
  <si>
    <t>C396293</t>
  </si>
  <si>
    <t>P176888</t>
  </si>
  <si>
    <t>C757256</t>
  </si>
  <si>
    <t>P405010</t>
  </si>
  <si>
    <t>C195511</t>
  </si>
  <si>
    <t>P200871</t>
  </si>
  <si>
    <t>C997564</t>
  </si>
  <si>
    <t>P888883</t>
  </si>
  <si>
    <t>C982115</t>
  </si>
  <si>
    <t>P174801</t>
  </si>
  <si>
    <t>C257778</t>
  </si>
  <si>
    <t>P535043</t>
  </si>
  <si>
    <t>C418834</t>
  </si>
  <si>
    <t>P898538</t>
  </si>
  <si>
    <t>C962387</t>
  </si>
  <si>
    <t>P177043</t>
  </si>
  <si>
    <t>C995427</t>
  </si>
  <si>
    <t>P639249</t>
  </si>
  <si>
    <t>C499069</t>
  </si>
  <si>
    <t>P214817</t>
  </si>
  <si>
    <t>C134298</t>
  </si>
  <si>
    <t>P309704</t>
  </si>
  <si>
    <t>C468377</t>
  </si>
  <si>
    <t>P185553</t>
  </si>
  <si>
    <t>C602201</t>
  </si>
  <si>
    <t>P469882</t>
  </si>
  <si>
    <t>C931192</t>
  </si>
  <si>
    <t>P597562</t>
  </si>
  <si>
    <t>C736036</t>
  </si>
  <si>
    <t>P814807</t>
  </si>
  <si>
    <t>C829355</t>
  </si>
  <si>
    <t>P673389</t>
  </si>
  <si>
    <t>C626780</t>
  </si>
  <si>
    <t>P260202</t>
  </si>
  <si>
    <t>C676081</t>
  </si>
  <si>
    <t>P798119</t>
  </si>
  <si>
    <t>C843750</t>
  </si>
  <si>
    <t>P306743</t>
  </si>
  <si>
    <t>C594982</t>
  </si>
  <si>
    <t>P551851</t>
  </si>
  <si>
    <t>C313985</t>
  </si>
  <si>
    <t>P986658</t>
  </si>
  <si>
    <t>C126988</t>
  </si>
  <si>
    <t>P242508</t>
  </si>
  <si>
    <t>C527752</t>
  </si>
  <si>
    <t>P496877</t>
  </si>
  <si>
    <t>C614025</t>
  </si>
  <si>
    <t>P721298</t>
  </si>
  <si>
    <t>C870327</t>
  </si>
  <si>
    <t>P259994</t>
  </si>
  <si>
    <t>C205717</t>
  </si>
  <si>
    <t>P487110</t>
  </si>
  <si>
    <t>C938470</t>
  </si>
  <si>
    <t>P936452</t>
  </si>
  <si>
    <t>C506384</t>
  </si>
  <si>
    <t>P353427</t>
  </si>
  <si>
    <t>C903397</t>
  </si>
  <si>
    <t>P873519</t>
  </si>
  <si>
    <t>C191070</t>
  </si>
  <si>
    <t>P148573</t>
  </si>
  <si>
    <t>C738115</t>
  </si>
  <si>
    <t>P141907</t>
  </si>
  <si>
    <t>C460930</t>
  </si>
  <si>
    <t>P883967</t>
  </si>
  <si>
    <t>C755166</t>
  </si>
  <si>
    <t>P156185</t>
  </si>
  <si>
    <t>C984442</t>
  </si>
  <si>
    <t>P503172</t>
  </si>
  <si>
    <t>C452258</t>
  </si>
  <si>
    <t>P459379</t>
  </si>
  <si>
    <t>C239365</t>
  </si>
  <si>
    <t>P310555</t>
  </si>
  <si>
    <t>C426195</t>
  </si>
  <si>
    <t>P467575</t>
  </si>
  <si>
    <t>C391625</t>
  </si>
  <si>
    <t>P184792</t>
  </si>
  <si>
    <t>C845748</t>
  </si>
  <si>
    <t>P963632</t>
  </si>
  <si>
    <t>C490969</t>
  </si>
  <si>
    <t>P269371</t>
  </si>
  <si>
    <t>C998598</t>
  </si>
  <si>
    <t>P563205</t>
  </si>
  <si>
    <t>C657367</t>
  </si>
  <si>
    <t>P865642</t>
  </si>
  <si>
    <t>C936811</t>
  </si>
  <si>
    <t>P343251</t>
  </si>
  <si>
    <t>C288244</t>
  </si>
  <si>
    <t>C905768</t>
  </si>
  <si>
    <t>P509532</t>
  </si>
  <si>
    <t>C164188</t>
  </si>
  <si>
    <t>P558507</t>
  </si>
  <si>
    <t>C747681</t>
  </si>
  <si>
    <t>P706822</t>
  </si>
  <si>
    <t>C231641</t>
  </si>
  <si>
    <t>P898664</t>
  </si>
  <si>
    <t>C168904</t>
  </si>
  <si>
    <t>P622945</t>
  </si>
  <si>
    <t>C123215</t>
  </si>
  <si>
    <t>P586906</t>
  </si>
  <si>
    <t>C920466</t>
  </si>
  <si>
    <t>P830996</t>
  </si>
  <si>
    <t>C421607</t>
  </si>
  <si>
    <t>P751309</t>
  </si>
  <si>
    <t>C595265</t>
  </si>
  <si>
    <t>P982211</t>
  </si>
  <si>
    <t>C880491</t>
  </si>
  <si>
    <t>P358714</t>
  </si>
  <si>
    <t>C858008</t>
  </si>
  <si>
    <t>P537267</t>
  </si>
  <si>
    <t>C353295</t>
  </si>
  <si>
    <t>P975796</t>
  </si>
  <si>
    <t>C328409</t>
  </si>
  <si>
    <t>P800500</t>
  </si>
  <si>
    <t>C253740</t>
  </si>
  <si>
    <t>P622028</t>
  </si>
  <si>
    <t>C115238</t>
  </si>
  <si>
    <t>P637532</t>
  </si>
  <si>
    <t>C427301</t>
  </si>
  <si>
    <t>P518305</t>
  </si>
  <si>
    <t>C858960</t>
  </si>
  <si>
    <t>P739515</t>
  </si>
  <si>
    <t>C162513</t>
  </si>
  <si>
    <t>P763006</t>
  </si>
  <si>
    <t>C588227</t>
  </si>
  <si>
    <t>P551470</t>
  </si>
  <si>
    <t>C933246</t>
  </si>
  <si>
    <t>P845744</t>
  </si>
  <si>
    <t>C646033</t>
  </si>
  <si>
    <t>P751191</t>
  </si>
  <si>
    <t>C483239</t>
  </si>
  <si>
    <t>P660096</t>
  </si>
  <si>
    <t>C437903</t>
  </si>
  <si>
    <t>P176432</t>
  </si>
  <si>
    <t>C305886</t>
  </si>
  <si>
    <t>P254444</t>
  </si>
  <si>
    <t>C927224</t>
  </si>
  <si>
    <t>P440966</t>
  </si>
  <si>
    <t>C445437</t>
  </si>
  <si>
    <t>P991266</t>
  </si>
  <si>
    <t>C878781</t>
  </si>
  <si>
    <t>P650552</t>
  </si>
  <si>
    <t>C854878</t>
  </si>
  <si>
    <t>P634229</t>
  </si>
  <si>
    <t>C892449</t>
  </si>
  <si>
    <t>P469236</t>
  </si>
  <si>
    <t>C823700</t>
  </si>
  <si>
    <t>P646602</t>
  </si>
  <si>
    <t>C102544</t>
  </si>
  <si>
    <t>P661539</t>
  </si>
  <si>
    <t>C426988</t>
  </si>
  <si>
    <t>P896791</t>
  </si>
  <si>
    <t>C689845</t>
  </si>
  <si>
    <t>P925400</t>
  </si>
  <si>
    <t>C622654</t>
  </si>
  <si>
    <t>P538809</t>
  </si>
  <si>
    <t>C820596</t>
  </si>
  <si>
    <t>P435862</t>
  </si>
  <si>
    <t>C282281</t>
  </si>
  <si>
    <t>P447102</t>
  </si>
  <si>
    <t>C590280</t>
  </si>
  <si>
    <t>P800111</t>
  </si>
  <si>
    <t>C398896</t>
  </si>
  <si>
    <t>P832168</t>
  </si>
  <si>
    <t>C417466</t>
  </si>
  <si>
    <t>P685739</t>
  </si>
  <si>
    <t>C638390</t>
  </si>
  <si>
    <t>P770134</t>
  </si>
  <si>
    <t>C722715</t>
  </si>
  <si>
    <t>P841264</t>
  </si>
  <si>
    <t>C766267</t>
  </si>
  <si>
    <t>P372044</t>
  </si>
  <si>
    <t>C649655</t>
  </si>
  <si>
    <t>P919328</t>
  </si>
  <si>
    <t>C190246</t>
  </si>
  <si>
    <t>P224252</t>
  </si>
  <si>
    <t>C269172</t>
  </si>
  <si>
    <t>P698803</t>
  </si>
  <si>
    <t>C918069</t>
  </si>
  <si>
    <t>P578360</t>
  </si>
  <si>
    <t>C540469</t>
  </si>
  <si>
    <t>P161402</t>
  </si>
  <si>
    <t>C968918</t>
  </si>
  <si>
    <t>P176635</t>
  </si>
  <si>
    <t>C607628</t>
  </si>
  <si>
    <t>P490292</t>
  </si>
  <si>
    <t>C351650</t>
  </si>
  <si>
    <t>P210101</t>
  </si>
  <si>
    <t>C200783</t>
  </si>
  <si>
    <t>P872065</t>
  </si>
  <si>
    <t>C342977</t>
  </si>
  <si>
    <t>P446384</t>
  </si>
  <si>
    <t>C685825</t>
  </si>
  <si>
    <t>P132034</t>
  </si>
  <si>
    <t>C666539</t>
  </si>
  <si>
    <t>P727385</t>
  </si>
  <si>
    <t>C990189</t>
  </si>
  <si>
    <t>P938703</t>
  </si>
  <si>
    <t>C868778</t>
  </si>
  <si>
    <t>P659374</t>
  </si>
  <si>
    <t>C609888</t>
  </si>
  <si>
    <t>P612920</t>
  </si>
  <si>
    <t>C863633</t>
  </si>
  <si>
    <t>P465896</t>
  </si>
  <si>
    <t>C195914</t>
  </si>
  <si>
    <t>P148562</t>
  </si>
  <si>
    <t>C457986</t>
  </si>
  <si>
    <t>P913950</t>
  </si>
  <si>
    <t>C118156</t>
  </si>
  <si>
    <t>P922563</t>
  </si>
  <si>
    <t>C978855</t>
  </si>
  <si>
    <t>P169315</t>
  </si>
  <si>
    <t>C819046</t>
  </si>
  <si>
    <t>P231653</t>
  </si>
  <si>
    <t>C808627</t>
  </si>
  <si>
    <t>P598881</t>
  </si>
  <si>
    <t>C828216</t>
  </si>
  <si>
    <t>P231182</t>
  </si>
  <si>
    <t>C789760</t>
  </si>
  <si>
    <t>P587884</t>
  </si>
  <si>
    <t>C769841</t>
  </si>
  <si>
    <t>P714617</t>
  </si>
  <si>
    <t>C457428</t>
  </si>
  <si>
    <t>P481915</t>
  </si>
  <si>
    <t>C922667</t>
  </si>
  <si>
    <t>P390459</t>
  </si>
  <si>
    <t>C544254</t>
  </si>
  <si>
    <t>P844181</t>
  </si>
  <si>
    <t>C269036</t>
  </si>
  <si>
    <t>P517084</t>
  </si>
  <si>
    <t>C221238</t>
  </si>
  <si>
    <t>P347008</t>
  </si>
  <si>
    <t>C860959</t>
  </si>
  <si>
    <t>P320206</t>
  </si>
  <si>
    <t>C597703</t>
  </si>
  <si>
    <t>P906454</t>
  </si>
  <si>
    <t>C911623</t>
  </si>
  <si>
    <t>P723166</t>
  </si>
  <si>
    <t>C819205</t>
  </si>
  <si>
    <t>P907932</t>
  </si>
  <si>
    <t>C650216</t>
  </si>
  <si>
    <t>P973480</t>
  </si>
  <si>
    <t>C183076</t>
  </si>
  <si>
    <t>P453122</t>
  </si>
  <si>
    <t>C901870</t>
  </si>
  <si>
    <t>P521405</t>
  </si>
  <si>
    <t>C167198</t>
  </si>
  <si>
    <t>P514090</t>
  </si>
  <si>
    <t>C864788</t>
  </si>
  <si>
    <t>P159120</t>
  </si>
  <si>
    <t>C547699</t>
  </si>
  <si>
    <t>P898289</t>
  </si>
  <si>
    <t>C799572</t>
  </si>
  <si>
    <t>P257173</t>
  </si>
  <si>
    <t>C199041</t>
  </si>
  <si>
    <t>P536094</t>
  </si>
  <si>
    <t>C969428</t>
  </si>
  <si>
    <t>P597162</t>
  </si>
  <si>
    <t>C827323</t>
  </si>
  <si>
    <t>P812622</t>
  </si>
  <si>
    <t>C366400</t>
  </si>
  <si>
    <t>P277228</t>
  </si>
  <si>
    <t>C915626</t>
  </si>
  <si>
    <t>P957135</t>
  </si>
  <si>
    <t>C144940</t>
  </si>
  <si>
    <t>P982852</t>
  </si>
  <si>
    <t>C360267</t>
  </si>
  <si>
    <t>P321864</t>
  </si>
  <si>
    <t>C848117</t>
  </si>
  <si>
    <t>P101022</t>
  </si>
  <si>
    <t>C230112</t>
  </si>
  <si>
    <t>P439476</t>
  </si>
  <si>
    <t>C257594</t>
  </si>
  <si>
    <t>P462862</t>
  </si>
  <si>
    <t>C882286</t>
  </si>
  <si>
    <t>P122647</t>
  </si>
  <si>
    <t>C369688</t>
  </si>
  <si>
    <t>P129665</t>
  </si>
  <si>
    <t>C767916</t>
  </si>
  <si>
    <t>P944356</t>
  </si>
  <si>
    <t>C492594</t>
  </si>
  <si>
    <t>P877345</t>
  </si>
  <si>
    <t>C610717</t>
  </si>
  <si>
    <t>P304473</t>
  </si>
  <si>
    <t>C923412</t>
  </si>
  <si>
    <t>P255001</t>
  </si>
  <si>
    <t>C321399</t>
  </si>
  <si>
    <t>P349724</t>
  </si>
  <si>
    <t>C664436</t>
  </si>
  <si>
    <t>P826589</t>
  </si>
  <si>
    <t>C142770</t>
  </si>
  <si>
    <t>P732088</t>
  </si>
  <si>
    <t>C183873</t>
  </si>
  <si>
    <t>P948433</t>
  </si>
  <si>
    <t>C254699</t>
  </si>
  <si>
    <t>P651500</t>
  </si>
  <si>
    <t>C430948</t>
  </si>
  <si>
    <t>P179796</t>
  </si>
  <si>
    <t>C148342</t>
  </si>
  <si>
    <t>P498125</t>
  </si>
  <si>
    <t>C252468</t>
  </si>
  <si>
    <t>P752522</t>
  </si>
  <si>
    <t>C853890</t>
  </si>
  <si>
    <t>P803794</t>
  </si>
  <si>
    <t>C735971</t>
  </si>
  <si>
    <t>P583350</t>
  </si>
  <si>
    <t>C187133</t>
  </si>
  <si>
    <t>P351231</t>
  </si>
  <si>
    <t>C885288</t>
  </si>
  <si>
    <t>P413702</t>
  </si>
  <si>
    <t>C341671</t>
  </si>
  <si>
    <t>P282691</t>
  </si>
  <si>
    <t>C854094</t>
  </si>
  <si>
    <t>P253286</t>
  </si>
  <si>
    <t>C624340</t>
  </si>
  <si>
    <t>P144618</t>
  </si>
  <si>
    <t>C636886</t>
  </si>
  <si>
    <t>P417993</t>
  </si>
  <si>
    <t>C388885</t>
  </si>
  <si>
    <t>P410075</t>
  </si>
  <si>
    <t>C860023</t>
  </si>
  <si>
    <t>P729503</t>
  </si>
  <si>
    <t>C810655</t>
  </si>
  <si>
    <t>P798750</t>
  </si>
  <si>
    <t>C343729</t>
  </si>
  <si>
    <t>P134148</t>
  </si>
  <si>
    <t>C791135</t>
  </si>
  <si>
    <t>P135276</t>
  </si>
  <si>
    <t>C610825</t>
  </si>
  <si>
    <t>P293477</t>
  </si>
  <si>
    <t>C382345</t>
  </si>
  <si>
    <t>P709696</t>
  </si>
  <si>
    <t>C523951</t>
  </si>
  <si>
    <t>P636527</t>
  </si>
  <si>
    <t>C640991</t>
  </si>
  <si>
    <t>P819661</t>
  </si>
  <si>
    <t>C871357</t>
  </si>
  <si>
    <t>P126332</t>
  </si>
  <si>
    <t>C464377</t>
  </si>
  <si>
    <t>P786160</t>
  </si>
  <si>
    <t>C993105</t>
  </si>
  <si>
    <t>P552193</t>
  </si>
  <si>
    <t>C277567</t>
  </si>
  <si>
    <t>P323415</t>
  </si>
  <si>
    <t>C348108</t>
  </si>
  <si>
    <t>P810891</t>
  </si>
  <si>
    <t>C190272</t>
  </si>
  <si>
    <t>P517056</t>
  </si>
  <si>
    <t>C461054</t>
  </si>
  <si>
    <t>P666421</t>
  </si>
  <si>
    <t>C802734</t>
  </si>
  <si>
    <t>P481823</t>
  </si>
  <si>
    <t>C940218</t>
  </si>
  <si>
    <t>P424271</t>
  </si>
  <si>
    <t>C711351</t>
  </si>
  <si>
    <t>P575075</t>
  </si>
  <si>
    <t>C310313</t>
  </si>
  <si>
    <t>P262859</t>
  </si>
  <si>
    <t>C883441</t>
  </si>
  <si>
    <t>P730715</t>
  </si>
  <si>
    <t>C517174</t>
  </si>
  <si>
    <t>P446369</t>
  </si>
  <si>
    <t>C285001</t>
  </si>
  <si>
    <t>P430957</t>
  </si>
  <si>
    <t>C930036</t>
  </si>
  <si>
    <t>P805723</t>
  </si>
  <si>
    <t>C278653</t>
  </si>
  <si>
    <t>P830440</t>
  </si>
  <si>
    <t>C356443</t>
  </si>
  <si>
    <t>P963777</t>
  </si>
  <si>
    <t>C514984</t>
  </si>
  <si>
    <t>P681449</t>
  </si>
  <si>
    <t>C566496</t>
  </si>
  <si>
    <t>P448866</t>
  </si>
  <si>
    <t>C242359</t>
  </si>
  <si>
    <t>P693708</t>
  </si>
  <si>
    <t>C498229</t>
  </si>
  <si>
    <t>P257816</t>
  </si>
  <si>
    <t>C546979</t>
  </si>
  <si>
    <t>P729719</t>
  </si>
  <si>
    <t>C479258</t>
  </si>
  <si>
    <t>P120464</t>
  </si>
  <si>
    <t>C391433</t>
  </si>
  <si>
    <t>P912975</t>
  </si>
  <si>
    <t>C354409</t>
  </si>
  <si>
    <t>P349148</t>
  </si>
  <si>
    <t>C314441</t>
  </si>
  <si>
    <t>P799129</t>
  </si>
  <si>
    <t>C822740</t>
  </si>
  <si>
    <t>P822699</t>
  </si>
  <si>
    <t>C776766</t>
  </si>
  <si>
    <t>P706296</t>
  </si>
  <si>
    <t>C133638</t>
  </si>
  <si>
    <t>P424541</t>
  </si>
  <si>
    <t>C260569</t>
  </si>
  <si>
    <t>P272693</t>
  </si>
  <si>
    <t>C202728</t>
  </si>
  <si>
    <t>P496800</t>
  </si>
  <si>
    <t>C568636</t>
  </si>
  <si>
    <t>P990604</t>
  </si>
  <si>
    <t>C488387</t>
  </si>
  <si>
    <t>P182423</t>
  </si>
  <si>
    <t>C795540</t>
  </si>
  <si>
    <t>P960376</t>
  </si>
  <si>
    <t>C854624</t>
  </si>
  <si>
    <t>P997251</t>
  </si>
  <si>
    <t>C207473</t>
  </si>
  <si>
    <t>P947219</t>
  </si>
  <si>
    <t>C529990</t>
  </si>
  <si>
    <t>P390210</t>
  </si>
  <si>
    <t>C905013</t>
  </si>
  <si>
    <t>P231419</t>
  </si>
  <si>
    <t>C760517</t>
  </si>
  <si>
    <t>P346297</t>
  </si>
  <si>
    <t>C453123</t>
  </si>
  <si>
    <t>P139155</t>
  </si>
  <si>
    <t>C482438</t>
  </si>
  <si>
    <t>P875749</t>
  </si>
  <si>
    <t>C335015</t>
  </si>
  <si>
    <t>P812505</t>
  </si>
  <si>
    <t>C222334</t>
  </si>
  <si>
    <t>P434216</t>
  </si>
  <si>
    <t>C703241</t>
  </si>
  <si>
    <t>P734451</t>
  </si>
  <si>
    <t>C688064</t>
  </si>
  <si>
    <t>P583732</t>
  </si>
  <si>
    <t>C773261</t>
  </si>
  <si>
    <t>P508393</t>
  </si>
  <si>
    <t>C742267</t>
  </si>
  <si>
    <t>P176646</t>
  </si>
  <si>
    <t>C673730</t>
  </si>
  <si>
    <t>P411500</t>
  </si>
  <si>
    <t>C414484</t>
  </si>
  <si>
    <t>P414968</t>
  </si>
  <si>
    <t>C854954</t>
  </si>
  <si>
    <t>P557358</t>
  </si>
  <si>
    <t>C803768</t>
  </si>
  <si>
    <t>P494829</t>
  </si>
  <si>
    <t>C623534</t>
  </si>
  <si>
    <t>P952446</t>
  </si>
  <si>
    <t>C560651</t>
  </si>
  <si>
    <t>P361942</t>
  </si>
  <si>
    <t>C573695</t>
  </si>
  <si>
    <t>P731647</t>
  </si>
  <si>
    <t>C142155</t>
  </si>
  <si>
    <t>P421494</t>
  </si>
  <si>
    <t>C114358</t>
  </si>
  <si>
    <t>P674324</t>
  </si>
  <si>
    <t>C552345</t>
  </si>
  <si>
    <t>P803998</t>
  </si>
  <si>
    <t>C735071</t>
  </si>
  <si>
    <t>P713144</t>
  </si>
  <si>
    <t>C565718</t>
  </si>
  <si>
    <t>P248979</t>
  </si>
  <si>
    <t>C407200</t>
  </si>
  <si>
    <t>P599623</t>
  </si>
  <si>
    <t>C205946</t>
  </si>
  <si>
    <t>P629329</t>
  </si>
  <si>
    <t>C349617</t>
  </si>
  <si>
    <t>P126942</t>
  </si>
  <si>
    <t>C359089</t>
  </si>
  <si>
    <t>P223958</t>
  </si>
  <si>
    <t>C960148</t>
  </si>
  <si>
    <t>P964678</t>
  </si>
  <si>
    <t>C401633</t>
  </si>
  <si>
    <t>P371147</t>
  </si>
  <si>
    <t>C724732</t>
  </si>
  <si>
    <t>P736763</t>
  </si>
  <si>
    <t>C632635</t>
  </si>
  <si>
    <t>P325959</t>
  </si>
  <si>
    <t>C924293</t>
  </si>
  <si>
    <t>P642446</t>
  </si>
  <si>
    <t>C251496</t>
  </si>
  <si>
    <t>P228973</t>
  </si>
  <si>
    <t>C743827</t>
  </si>
  <si>
    <t>P202796</t>
  </si>
  <si>
    <t>C704883</t>
  </si>
  <si>
    <t>P738518</t>
  </si>
  <si>
    <t>C263406</t>
  </si>
  <si>
    <t>P792427</t>
  </si>
  <si>
    <t>C157562</t>
  </si>
  <si>
    <t>P959089</t>
  </si>
  <si>
    <t>C759160</t>
  </si>
  <si>
    <t>P293013</t>
  </si>
  <si>
    <t>C515083</t>
  </si>
  <si>
    <t>P480616</t>
  </si>
  <si>
    <t>C424590</t>
  </si>
  <si>
    <t>P945602</t>
  </si>
  <si>
    <t>C847324</t>
  </si>
  <si>
    <t>P720767</t>
  </si>
  <si>
    <t>C901614</t>
  </si>
  <si>
    <t>P410845</t>
  </si>
  <si>
    <t>C213332</t>
  </si>
  <si>
    <t>P300939</t>
  </si>
  <si>
    <t>C663099</t>
  </si>
  <si>
    <t>P724028</t>
  </si>
  <si>
    <t>C948057</t>
  </si>
  <si>
    <t>P814892</t>
  </si>
  <si>
    <t>C907593</t>
  </si>
  <si>
    <t>P506943</t>
  </si>
  <si>
    <t>C685705</t>
  </si>
  <si>
    <t>C636145</t>
  </si>
  <si>
    <t>P301109</t>
  </si>
  <si>
    <t>C304002</t>
  </si>
  <si>
    <t>P575843</t>
  </si>
  <si>
    <t>C954635</t>
  </si>
  <si>
    <t>P662762</t>
  </si>
  <si>
    <t>C300638</t>
  </si>
  <si>
    <t>P928657</t>
  </si>
  <si>
    <t>C237073</t>
  </si>
  <si>
    <t>P710380</t>
  </si>
  <si>
    <t>C747928</t>
  </si>
  <si>
    <t>P648987</t>
  </si>
  <si>
    <t>C753857</t>
  </si>
  <si>
    <t>P772349</t>
  </si>
  <si>
    <t>C185462</t>
  </si>
  <si>
    <t>P811517</t>
  </si>
  <si>
    <t>C825378</t>
  </si>
  <si>
    <t>P384637</t>
  </si>
  <si>
    <t>C422341</t>
  </si>
  <si>
    <t>P624956</t>
  </si>
  <si>
    <t>C980229</t>
  </si>
  <si>
    <t>P936552</t>
  </si>
  <si>
    <t>C122460</t>
  </si>
  <si>
    <t>P395885</t>
  </si>
  <si>
    <t>C134749</t>
  </si>
  <si>
    <t>P857101</t>
  </si>
  <si>
    <t>C127814</t>
  </si>
  <si>
    <t>P142088</t>
  </si>
  <si>
    <t>C311997</t>
  </si>
  <si>
    <t>P291631</t>
  </si>
  <si>
    <t>C308333</t>
  </si>
  <si>
    <t>P263904</t>
  </si>
  <si>
    <t>C312251</t>
  </si>
  <si>
    <t>P145126</t>
  </si>
  <si>
    <t>C124230</t>
  </si>
  <si>
    <t>P997297</t>
  </si>
  <si>
    <t>C245076</t>
  </si>
  <si>
    <t>P450726</t>
  </si>
  <si>
    <t>C484738</t>
  </si>
  <si>
    <t>P682204</t>
  </si>
  <si>
    <t>C821655</t>
  </si>
  <si>
    <t>P322689</t>
  </si>
  <si>
    <t>C698041</t>
  </si>
  <si>
    <t>P299539</t>
  </si>
  <si>
    <t>C320617</t>
  </si>
  <si>
    <t>P354847</t>
  </si>
  <si>
    <t>C788057</t>
  </si>
  <si>
    <t>P763939</t>
  </si>
  <si>
    <t>C779942</t>
  </si>
  <si>
    <t>P406477</t>
  </si>
  <si>
    <t>C588797</t>
  </si>
  <si>
    <t>P227605</t>
  </si>
  <si>
    <t>C501676</t>
  </si>
  <si>
    <t>P993159</t>
  </si>
  <si>
    <t>C586672</t>
  </si>
  <si>
    <t>P744145</t>
  </si>
  <si>
    <t>C390106</t>
  </si>
  <si>
    <t>P259597</t>
  </si>
  <si>
    <t>C107549</t>
  </si>
  <si>
    <t>P800990</t>
  </si>
  <si>
    <t>C271991</t>
  </si>
  <si>
    <t>P217693</t>
  </si>
  <si>
    <t>C638754</t>
  </si>
  <si>
    <t>P245206</t>
  </si>
  <si>
    <t>C320531</t>
  </si>
  <si>
    <t>P955461</t>
  </si>
  <si>
    <t>C857077</t>
  </si>
  <si>
    <t>P406404</t>
  </si>
  <si>
    <t>C658847</t>
  </si>
  <si>
    <t>P388882</t>
  </si>
  <si>
    <t>C718218</t>
  </si>
  <si>
    <t>P377904</t>
  </si>
  <si>
    <t>C844591</t>
  </si>
  <si>
    <t>P660336</t>
  </si>
  <si>
    <t>C221810</t>
  </si>
  <si>
    <t>P527089</t>
  </si>
  <si>
    <t>C301339</t>
  </si>
  <si>
    <t>P747325</t>
  </si>
  <si>
    <t>C159829</t>
  </si>
  <si>
    <t>P637884</t>
  </si>
  <si>
    <t>C878293</t>
  </si>
  <si>
    <t>P183482</t>
  </si>
  <si>
    <t>C770401</t>
  </si>
  <si>
    <t>P269302</t>
  </si>
  <si>
    <t>C627634</t>
  </si>
  <si>
    <t>P993228</t>
  </si>
  <si>
    <t>C881197</t>
  </si>
  <si>
    <t>P370762</t>
  </si>
  <si>
    <t>C963440</t>
  </si>
  <si>
    <t>P346411</t>
  </si>
  <si>
    <t>C111328</t>
  </si>
  <si>
    <t>P783449</t>
  </si>
  <si>
    <t>C140735</t>
  </si>
  <si>
    <t>P550690</t>
  </si>
  <si>
    <t>C621707</t>
  </si>
  <si>
    <t>P870623</t>
  </si>
  <si>
    <t>C140067</t>
  </si>
  <si>
    <t>P622019</t>
  </si>
  <si>
    <t>C872710</t>
  </si>
  <si>
    <t>P772890</t>
  </si>
  <si>
    <t>C992422</t>
  </si>
  <si>
    <t>P819603</t>
  </si>
  <si>
    <t>C503146</t>
  </si>
  <si>
    <t>P576504</t>
  </si>
  <si>
    <t>C340904</t>
  </si>
  <si>
    <t>P843897</t>
  </si>
  <si>
    <t>C741846</t>
  </si>
  <si>
    <t>P957489</t>
  </si>
  <si>
    <t>C528556</t>
  </si>
  <si>
    <t>P601014</t>
  </si>
  <si>
    <t>C299936</t>
  </si>
  <si>
    <t>P455940</t>
  </si>
  <si>
    <t>C486572</t>
  </si>
  <si>
    <t>P960156</t>
  </si>
  <si>
    <t>C226375</t>
  </si>
  <si>
    <t>P941638</t>
  </si>
  <si>
    <t>C587184</t>
  </si>
  <si>
    <t>P774541</t>
  </si>
  <si>
    <t>C606402</t>
  </si>
  <si>
    <t>P657211</t>
  </si>
  <si>
    <t>C176202</t>
  </si>
  <si>
    <t>P785687</t>
  </si>
  <si>
    <t>C748361</t>
  </si>
  <si>
    <t>P967975</t>
  </si>
  <si>
    <t>C176325</t>
  </si>
  <si>
    <t>P854088</t>
  </si>
  <si>
    <t>C420784</t>
  </si>
  <si>
    <t>P734536</t>
  </si>
  <si>
    <t>C493772</t>
  </si>
  <si>
    <t>P788167</t>
  </si>
  <si>
    <t>C310978</t>
  </si>
  <si>
    <t>P309153</t>
  </si>
  <si>
    <t>C786940</t>
  </si>
  <si>
    <t>P981587</t>
  </si>
  <si>
    <t>C460436</t>
  </si>
  <si>
    <t>P576510</t>
  </si>
  <si>
    <t>C438894</t>
  </si>
  <si>
    <t>P668585</t>
  </si>
  <si>
    <t>C980724</t>
  </si>
  <si>
    <t>P257773</t>
  </si>
  <si>
    <t>C695716</t>
  </si>
  <si>
    <t>P981529</t>
  </si>
  <si>
    <t>C906756</t>
  </si>
  <si>
    <t>P768167</t>
  </si>
  <si>
    <t>C826999</t>
  </si>
  <si>
    <t>P183485</t>
  </si>
  <si>
    <t>C608274</t>
  </si>
  <si>
    <t>P474195</t>
  </si>
  <si>
    <t>C483436</t>
  </si>
  <si>
    <t>P616190</t>
  </si>
  <si>
    <t>C552561</t>
  </si>
  <si>
    <t>C298330</t>
  </si>
  <si>
    <t>P584158</t>
  </si>
  <si>
    <t>C313994</t>
  </si>
  <si>
    <t>P231667</t>
  </si>
  <si>
    <t>C153352</t>
  </si>
  <si>
    <t>P576366</t>
  </si>
  <si>
    <t>C659477</t>
  </si>
  <si>
    <t>P350387</t>
  </si>
  <si>
    <t>C143652</t>
  </si>
  <si>
    <t>P824054</t>
  </si>
  <si>
    <t>C840074</t>
  </si>
  <si>
    <t>P781213</t>
  </si>
  <si>
    <t>C275604</t>
  </si>
  <si>
    <t>P232175</t>
  </si>
  <si>
    <t>C237150</t>
  </si>
  <si>
    <t>P401125</t>
  </si>
  <si>
    <t>C827848</t>
  </si>
  <si>
    <t>P688284</t>
  </si>
  <si>
    <t>C798505</t>
  </si>
  <si>
    <t>P884298</t>
  </si>
  <si>
    <t>C228686</t>
  </si>
  <si>
    <t>P597048</t>
  </si>
  <si>
    <t>C140159</t>
  </si>
  <si>
    <t>P382083</t>
  </si>
  <si>
    <t>C930251</t>
  </si>
  <si>
    <t>P624129</t>
  </si>
  <si>
    <t>C197123</t>
  </si>
  <si>
    <t>P940667</t>
  </si>
  <si>
    <t>C428415</t>
  </si>
  <si>
    <t>P250431</t>
  </si>
  <si>
    <t>C705665</t>
  </si>
  <si>
    <t>P840264</t>
  </si>
  <si>
    <t>C764372</t>
  </si>
  <si>
    <t>P557818</t>
  </si>
  <si>
    <t>C534140</t>
  </si>
  <si>
    <t>P696395</t>
  </si>
  <si>
    <t>C268363</t>
  </si>
  <si>
    <t>P451344</t>
  </si>
  <si>
    <t>C650988</t>
  </si>
  <si>
    <t>P465787</t>
  </si>
  <si>
    <t>C337252</t>
  </si>
  <si>
    <t>P616523</t>
  </si>
  <si>
    <t>C242138</t>
  </si>
  <si>
    <t>P453155</t>
  </si>
  <si>
    <t>C212692</t>
  </si>
  <si>
    <t>P992029</t>
  </si>
  <si>
    <t>C877942</t>
  </si>
  <si>
    <t>P706775</t>
  </si>
  <si>
    <t>C759658</t>
  </si>
  <si>
    <t>P557546</t>
  </si>
  <si>
    <t>C580930</t>
  </si>
  <si>
    <t>P766773</t>
  </si>
  <si>
    <t>C372680</t>
  </si>
  <si>
    <t>P465772</t>
  </si>
  <si>
    <t>C115247</t>
  </si>
  <si>
    <t>P711855</t>
  </si>
  <si>
    <t>C376095</t>
  </si>
  <si>
    <t>P994029</t>
  </si>
  <si>
    <t>C193631</t>
  </si>
  <si>
    <t>P948665</t>
  </si>
  <si>
    <t>C934275</t>
  </si>
  <si>
    <t>P275299</t>
  </si>
  <si>
    <t>C865247</t>
  </si>
  <si>
    <t>P258337</t>
  </si>
  <si>
    <t>C892463</t>
  </si>
  <si>
    <t>P412788</t>
  </si>
  <si>
    <t>C781167</t>
  </si>
  <si>
    <t>P316521</t>
  </si>
  <si>
    <t>C237100</t>
  </si>
  <si>
    <t>P699351</t>
  </si>
  <si>
    <t>C284803</t>
  </si>
  <si>
    <t>P889677</t>
  </si>
  <si>
    <t>C356134</t>
  </si>
  <si>
    <t>P172514</t>
  </si>
  <si>
    <t>C475148</t>
  </si>
  <si>
    <t>P983027</t>
  </si>
  <si>
    <t>C710294</t>
  </si>
  <si>
    <t>P629793</t>
  </si>
  <si>
    <t>C319945</t>
  </si>
  <si>
    <t>P479845</t>
  </si>
  <si>
    <t>C250000</t>
  </si>
  <si>
    <t>P382250</t>
  </si>
  <si>
    <t>C841022</t>
  </si>
  <si>
    <t>P154512</t>
  </si>
  <si>
    <t>C258550</t>
  </si>
  <si>
    <t>P101313</t>
  </si>
  <si>
    <t>C619808</t>
  </si>
  <si>
    <t>P230917</t>
  </si>
  <si>
    <t>C374016</t>
  </si>
  <si>
    <t>P557382</t>
  </si>
  <si>
    <t>C720126</t>
  </si>
  <si>
    <t>P598800</t>
  </si>
  <si>
    <t>C472535</t>
  </si>
  <si>
    <t>P744919</t>
  </si>
  <si>
    <t>C615476</t>
  </si>
  <si>
    <t>P840647</t>
  </si>
  <si>
    <t>C611476</t>
  </si>
  <si>
    <t>P835048</t>
  </si>
  <si>
    <t>C619985</t>
  </si>
  <si>
    <t>P617280</t>
  </si>
  <si>
    <t>C869618</t>
  </si>
  <si>
    <t>P506034</t>
  </si>
  <si>
    <t>C928866</t>
  </si>
  <si>
    <t>P339975</t>
  </si>
  <si>
    <t>C483581</t>
  </si>
  <si>
    <t>P676455</t>
  </si>
  <si>
    <t>C561573</t>
  </si>
  <si>
    <t>P936685</t>
  </si>
  <si>
    <t>C541899</t>
  </si>
  <si>
    <t>P805383</t>
  </si>
  <si>
    <t>C391983</t>
  </si>
  <si>
    <t>P644019</t>
  </si>
  <si>
    <t>C763204</t>
  </si>
  <si>
    <t>P815045</t>
  </si>
  <si>
    <t>C869404</t>
  </si>
  <si>
    <t>P475257</t>
  </si>
  <si>
    <t>C102147</t>
  </si>
  <si>
    <t>P260990</t>
  </si>
  <si>
    <t>C769699</t>
  </si>
  <si>
    <t>P102208</t>
  </si>
  <si>
    <t>C830894</t>
  </si>
  <si>
    <t>P407207</t>
  </si>
  <si>
    <t>C478237</t>
  </si>
  <si>
    <t>P689687</t>
  </si>
  <si>
    <t>C282902</t>
  </si>
  <si>
    <t>P873983</t>
  </si>
  <si>
    <t>C759134</t>
  </si>
  <si>
    <t>P213257</t>
  </si>
  <si>
    <t>C253550</t>
  </si>
  <si>
    <t>P392601</t>
  </si>
  <si>
    <t>C103778</t>
  </si>
  <si>
    <t>P414454</t>
  </si>
  <si>
    <t>C846742</t>
  </si>
  <si>
    <t>P164638</t>
  </si>
  <si>
    <t>C935751</t>
  </si>
  <si>
    <t>P413052</t>
  </si>
  <si>
    <t>C987759</t>
  </si>
  <si>
    <t>P636724</t>
  </si>
  <si>
    <t>C514387</t>
  </si>
  <si>
    <t>P979361</t>
  </si>
  <si>
    <t>C242518</t>
  </si>
  <si>
    <t>P692039</t>
  </si>
  <si>
    <t>C720049</t>
  </si>
  <si>
    <t>P934857</t>
  </si>
  <si>
    <t>C357184</t>
  </si>
  <si>
    <t>P709983</t>
  </si>
  <si>
    <t>C413289</t>
  </si>
  <si>
    <t>P983781</t>
  </si>
  <si>
    <t>C261886</t>
  </si>
  <si>
    <t>P793757</t>
  </si>
  <si>
    <t>C761277</t>
  </si>
  <si>
    <t>P985374</t>
  </si>
  <si>
    <t>C444416</t>
  </si>
  <si>
    <t>P819804</t>
  </si>
  <si>
    <t>C240248</t>
  </si>
  <si>
    <t>P616366</t>
  </si>
  <si>
    <t>C309098</t>
  </si>
  <si>
    <t>P899881</t>
  </si>
  <si>
    <t>C736735</t>
  </si>
  <si>
    <t>P809996</t>
  </si>
  <si>
    <t>C641783</t>
  </si>
  <si>
    <t>P409754</t>
  </si>
  <si>
    <t>C168639</t>
  </si>
  <si>
    <t>P243367</t>
  </si>
  <si>
    <t>C483967</t>
  </si>
  <si>
    <t>P334905</t>
  </si>
  <si>
    <t>C661962</t>
  </si>
  <si>
    <t>P622194</t>
  </si>
  <si>
    <t>C664138</t>
  </si>
  <si>
    <t>P142814</t>
  </si>
  <si>
    <t>C728430</t>
  </si>
  <si>
    <t>P703607</t>
  </si>
  <si>
    <t>C187681</t>
  </si>
  <si>
    <t>P311002</t>
  </si>
  <si>
    <t>C553466</t>
  </si>
  <si>
    <t>P664036</t>
  </si>
  <si>
    <t>C335523</t>
  </si>
  <si>
    <t>P940164</t>
  </si>
  <si>
    <t>C715520</t>
  </si>
  <si>
    <t>P646940</t>
  </si>
  <si>
    <t>C993577</t>
  </si>
  <si>
    <t>P170731</t>
  </si>
  <si>
    <t>C315605</t>
  </si>
  <si>
    <t>P786873</t>
  </si>
  <si>
    <t>C216020</t>
  </si>
  <si>
    <t>P506397</t>
  </si>
  <si>
    <t>C978596</t>
  </si>
  <si>
    <t>P135538</t>
  </si>
  <si>
    <t>P338243</t>
  </si>
  <si>
    <t>C731665</t>
  </si>
  <si>
    <t>P581647</t>
  </si>
  <si>
    <t>C752529</t>
  </si>
  <si>
    <t>P363180</t>
  </si>
  <si>
    <t>C663481</t>
  </si>
  <si>
    <t>P346182</t>
  </si>
  <si>
    <t>C518368</t>
  </si>
  <si>
    <t>P502780</t>
  </si>
  <si>
    <t>C965160</t>
  </si>
  <si>
    <t>P258331</t>
  </si>
  <si>
    <t>C182917</t>
  </si>
  <si>
    <t>P886412</t>
  </si>
  <si>
    <t>C842432</t>
  </si>
  <si>
    <t>P101332</t>
  </si>
  <si>
    <t>C929153</t>
  </si>
  <si>
    <t>P887438</t>
  </si>
  <si>
    <t>C617772</t>
  </si>
  <si>
    <t>P479342</t>
  </si>
  <si>
    <t>C699807</t>
  </si>
  <si>
    <t>P427020</t>
  </si>
  <si>
    <t>C242121</t>
  </si>
  <si>
    <t>P279476</t>
  </si>
  <si>
    <t>C614806</t>
  </si>
  <si>
    <t>P756257</t>
  </si>
  <si>
    <t>C612513</t>
  </si>
  <si>
    <t>P241658</t>
  </si>
  <si>
    <t>C108424</t>
  </si>
  <si>
    <t>P717652</t>
  </si>
  <si>
    <t>C344165</t>
  </si>
  <si>
    <t>P640839</t>
  </si>
  <si>
    <t>C654750</t>
  </si>
  <si>
    <t>P320271</t>
  </si>
  <si>
    <t>C871582</t>
  </si>
  <si>
    <t>P813908</t>
  </si>
  <si>
    <t>C478350</t>
  </si>
  <si>
    <t>P227747</t>
  </si>
  <si>
    <t>C684854</t>
  </si>
  <si>
    <t>P494561</t>
  </si>
  <si>
    <t>C909688</t>
  </si>
  <si>
    <t>P403756</t>
  </si>
  <si>
    <t>C210145</t>
  </si>
  <si>
    <t>P710079</t>
  </si>
  <si>
    <t>C629353</t>
  </si>
  <si>
    <t>P383052</t>
  </si>
  <si>
    <t>C142986</t>
  </si>
  <si>
    <t>P851175</t>
  </si>
  <si>
    <t>C367283</t>
  </si>
  <si>
    <t>P683346</t>
  </si>
  <si>
    <t>C884775</t>
  </si>
  <si>
    <t>P612361</t>
  </si>
  <si>
    <t>C345681</t>
  </si>
  <si>
    <t>P785745</t>
  </si>
  <si>
    <t>C911612</t>
  </si>
  <si>
    <t>P365845</t>
  </si>
  <si>
    <t>C474929</t>
  </si>
  <si>
    <t>P300428</t>
  </si>
  <si>
    <t>C552519</t>
  </si>
  <si>
    <t>C344438</t>
  </si>
  <si>
    <t>P881319</t>
  </si>
  <si>
    <t>C335419</t>
  </si>
  <si>
    <t>P797231</t>
  </si>
  <si>
    <t>C688036</t>
  </si>
  <si>
    <t>P989912</t>
  </si>
  <si>
    <t>C588274</t>
  </si>
  <si>
    <t>P750229</t>
  </si>
  <si>
    <t>C696407</t>
  </si>
  <si>
    <t>P368354</t>
  </si>
  <si>
    <t>C644529</t>
  </si>
  <si>
    <t>P446064</t>
  </si>
  <si>
    <t>C895198</t>
  </si>
  <si>
    <t>P397721</t>
  </si>
  <si>
    <t>C511274</t>
  </si>
  <si>
    <t>P268846</t>
  </si>
  <si>
    <t>C888793</t>
  </si>
  <si>
    <t>P384996</t>
  </si>
  <si>
    <t>C969589</t>
  </si>
  <si>
    <t>P496441</t>
  </si>
  <si>
    <t>C419724</t>
  </si>
  <si>
    <t>P587328</t>
  </si>
  <si>
    <t>C192680</t>
  </si>
  <si>
    <t>P117046</t>
  </si>
  <si>
    <t>C164076</t>
  </si>
  <si>
    <t>P592760</t>
  </si>
  <si>
    <t>C687234</t>
  </si>
  <si>
    <t>P742046</t>
  </si>
  <si>
    <t>C977206</t>
  </si>
  <si>
    <t>P573586</t>
  </si>
  <si>
    <t>C213094</t>
  </si>
  <si>
    <t>P398223</t>
  </si>
  <si>
    <t>C612407</t>
  </si>
  <si>
    <t>P374686</t>
  </si>
  <si>
    <t>C507125</t>
  </si>
  <si>
    <t>P801550</t>
  </si>
  <si>
    <t>C284442</t>
  </si>
  <si>
    <t>P416591</t>
  </si>
  <si>
    <t>C403362</t>
  </si>
  <si>
    <t>P692543</t>
  </si>
  <si>
    <t>C135635</t>
  </si>
  <si>
    <t>P874395</t>
  </si>
  <si>
    <t>C810871</t>
  </si>
  <si>
    <t>P412217</t>
  </si>
  <si>
    <t>C173701</t>
  </si>
  <si>
    <t>P303991</t>
  </si>
  <si>
    <t>C381036</t>
  </si>
  <si>
    <t>P759996</t>
  </si>
  <si>
    <t>C357658</t>
  </si>
  <si>
    <t>P330903</t>
  </si>
  <si>
    <t>C618298</t>
  </si>
  <si>
    <t>P185345</t>
  </si>
  <si>
    <t>C488854</t>
  </si>
  <si>
    <t>P870148</t>
  </si>
  <si>
    <t>C676168</t>
  </si>
  <si>
    <t>P705879</t>
  </si>
  <si>
    <t>C709767</t>
  </si>
  <si>
    <t>P617838</t>
  </si>
  <si>
    <t>C445359</t>
  </si>
  <si>
    <t>P777399</t>
  </si>
  <si>
    <t>C123210</t>
  </si>
  <si>
    <t>P452622</t>
  </si>
  <si>
    <t>C709311</t>
  </si>
  <si>
    <t>P572293</t>
  </si>
  <si>
    <t>C660338</t>
  </si>
  <si>
    <t>P932662</t>
  </si>
  <si>
    <t>C379636</t>
  </si>
  <si>
    <t>P325823</t>
  </si>
  <si>
    <t>C169441</t>
  </si>
  <si>
    <t>P437991</t>
  </si>
  <si>
    <t>C942130</t>
  </si>
  <si>
    <t>P449924</t>
  </si>
  <si>
    <t>C188785</t>
  </si>
  <si>
    <t>P561323</t>
  </si>
  <si>
    <t>C918082</t>
  </si>
  <si>
    <t>P653130</t>
  </si>
  <si>
    <t>C307943</t>
  </si>
  <si>
    <t>P657030</t>
  </si>
  <si>
    <t>C750128</t>
  </si>
  <si>
    <t>P100098</t>
  </si>
  <si>
    <t>C506590</t>
  </si>
  <si>
    <t>P631671</t>
  </si>
  <si>
    <t>C785268</t>
  </si>
  <si>
    <t>P950892</t>
  </si>
  <si>
    <t>C468771</t>
  </si>
  <si>
    <t>P679892</t>
  </si>
  <si>
    <t>C463277</t>
  </si>
  <si>
    <t>P361995</t>
  </si>
  <si>
    <t>C794707</t>
  </si>
  <si>
    <t>P954300</t>
  </si>
  <si>
    <t>C464623</t>
  </si>
  <si>
    <t>P872399</t>
  </si>
  <si>
    <t>C984906</t>
  </si>
  <si>
    <t>P527886</t>
  </si>
  <si>
    <t>C604082</t>
  </si>
  <si>
    <t>P553267</t>
  </si>
  <si>
    <t>C368640</t>
  </si>
  <si>
    <t>P614510</t>
  </si>
  <si>
    <t>C481675</t>
  </si>
  <si>
    <t>P527307</t>
  </si>
  <si>
    <t>C881634</t>
  </si>
  <si>
    <t>P641245</t>
  </si>
  <si>
    <t>C699747</t>
  </si>
  <si>
    <t>P205531</t>
  </si>
  <si>
    <t>C302668</t>
  </si>
  <si>
    <t>P756560</t>
  </si>
  <si>
    <t>C744473</t>
  </si>
  <si>
    <t>P138327</t>
  </si>
  <si>
    <t>C408141</t>
  </si>
  <si>
    <t>P477702</t>
  </si>
  <si>
    <t>C646979</t>
  </si>
  <si>
    <t>P817505</t>
  </si>
  <si>
    <t>C232043</t>
  </si>
  <si>
    <t>P149029</t>
  </si>
  <si>
    <t>C488844</t>
  </si>
  <si>
    <t>P376675</t>
  </si>
  <si>
    <t>C664907</t>
  </si>
  <si>
    <t>P461027</t>
  </si>
  <si>
    <t>C885322</t>
  </si>
  <si>
    <t>P952597</t>
  </si>
  <si>
    <t>C683227</t>
  </si>
  <si>
    <t>P417883</t>
  </si>
  <si>
    <t>C868885</t>
  </si>
  <si>
    <t>P761342</t>
  </si>
  <si>
    <t>C205640</t>
  </si>
  <si>
    <t>P157938</t>
  </si>
  <si>
    <t>C432501</t>
  </si>
  <si>
    <t>P373307</t>
  </si>
  <si>
    <t>C580841</t>
  </si>
  <si>
    <t>P726401</t>
  </si>
  <si>
    <t>C150631</t>
  </si>
  <si>
    <t>P272322</t>
  </si>
  <si>
    <t>C319377</t>
  </si>
  <si>
    <t>P965115</t>
  </si>
  <si>
    <t>C260422</t>
  </si>
  <si>
    <t>P970974</t>
  </si>
  <si>
    <t>C491784</t>
  </si>
  <si>
    <t>P139241</t>
  </si>
  <si>
    <t>C523284</t>
  </si>
  <si>
    <t>P704715</t>
  </si>
  <si>
    <t>C772224</t>
  </si>
  <si>
    <t>P118441</t>
  </si>
  <si>
    <t>C700231</t>
  </si>
  <si>
    <t>P523321</t>
  </si>
  <si>
    <t>C717121</t>
  </si>
  <si>
    <t>P408871</t>
  </si>
  <si>
    <t>C699155</t>
  </si>
  <si>
    <t>P547023</t>
  </si>
  <si>
    <t>C918683</t>
  </si>
  <si>
    <t>P160705</t>
  </si>
  <si>
    <t>C798947</t>
  </si>
  <si>
    <t>P670276</t>
  </si>
  <si>
    <t>C839277</t>
  </si>
  <si>
    <t>P373788</t>
  </si>
  <si>
    <t>C918771</t>
  </si>
  <si>
    <t>P774711</t>
  </si>
  <si>
    <t>C987847</t>
  </si>
  <si>
    <t>P583951</t>
  </si>
  <si>
    <t>C740700</t>
  </si>
  <si>
    <t>P227395</t>
  </si>
  <si>
    <t>C573346</t>
  </si>
  <si>
    <t>P452912</t>
  </si>
  <si>
    <t>C891378</t>
  </si>
  <si>
    <t>P358023</t>
  </si>
  <si>
    <t>C953364</t>
  </si>
  <si>
    <t>P381557</t>
  </si>
  <si>
    <t>C814395</t>
  </si>
  <si>
    <t>P514351</t>
  </si>
  <si>
    <t>C537926</t>
  </si>
  <si>
    <t>P663862</t>
  </si>
  <si>
    <t>C593696</t>
  </si>
  <si>
    <t>P277084</t>
  </si>
  <si>
    <t>C361583</t>
  </si>
  <si>
    <t>P449059</t>
  </si>
  <si>
    <t>C740161</t>
  </si>
  <si>
    <t>P961913</t>
  </si>
  <si>
    <t>C248805</t>
  </si>
  <si>
    <t>P210455</t>
  </si>
  <si>
    <t>C274797</t>
  </si>
  <si>
    <t>P210701</t>
  </si>
  <si>
    <t>C320024</t>
  </si>
  <si>
    <t>P334265</t>
  </si>
  <si>
    <t>C326491</t>
  </si>
  <si>
    <t>P902343</t>
  </si>
  <si>
    <t>C813596</t>
  </si>
  <si>
    <t>P608413</t>
  </si>
  <si>
    <t>C472047</t>
  </si>
  <si>
    <t>P291906</t>
  </si>
  <si>
    <t>C486353</t>
  </si>
  <si>
    <t>P970876</t>
  </si>
  <si>
    <t>C259221</t>
  </si>
  <si>
    <t>P374797</t>
  </si>
  <si>
    <t>C609764</t>
  </si>
  <si>
    <t>P326407</t>
  </si>
  <si>
    <t>C860830</t>
  </si>
  <si>
    <t>P209200</t>
  </si>
  <si>
    <t>C950725</t>
  </si>
  <si>
    <t>P351786</t>
  </si>
  <si>
    <t>C437796</t>
  </si>
  <si>
    <t>P378388</t>
  </si>
  <si>
    <t>C819088</t>
  </si>
  <si>
    <t>P552338</t>
  </si>
  <si>
    <t>C907620</t>
  </si>
  <si>
    <t>P243622</t>
  </si>
  <si>
    <t>C652815</t>
  </si>
  <si>
    <t>P929832</t>
  </si>
  <si>
    <t>C746501</t>
  </si>
  <si>
    <t>P277718</t>
  </si>
  <si>
    <t>C537619</t>
  </si>
  <si>
    <t>P971198</t>
  </si>
  <si>
    <t>C827488</t>
  </si>
  <si>
    <t>P335092</t>
  </si>
  <si>
    <t>C254272</t>
  </si>
  <si>
    <t>P421245</t>
  </si>
  <si>
    <t>C235793</t>
  </si>
  <si>
    <t>C247794</t>
  </si>
  <si>
    <t>P536677</t>
  </si>
  <si>
    <t>C708847</t>
  </si>
  <si>
    <t>P417177</t>
  </si>
  <si>
    <t>C264771</t>
  </si>
  <si>
    <t>P227975</t>
  </si>
  <si>
    <t>C175199</t>
  </si>
  <si>
    <t>P481615</t>
  </si>
  <si>
    <t>C864196</t>
  </si>
  <si>
    <t>P564783</t>
  </si>
  <si>
    <t>C561860</t>
  </si>
  <si>
    <t>P509611</t>
  </si>
  <si>
    <t>C779454</t>
  </si>
  <si>
    <t>P247506</t>
  </si>
  <si>
    <t>C301109</t>
  </si>
  <si>
    <t>P315206</t>
  </si>
  <si>
    <t>C280281</t>
  </si>
  <si>
    <t>P252945</t>
  </si>
  <si>
    <t>C242666</t>
  </si>
  <si>
    <t>P541862</t>
  </si>
  <si>
    <t>C171082</t>
  </si>
  <si>
    <t>P871912</t>
  </si>
  <si>
    <t>C375599</t>
  </si>
  <si>
    <t>P653000</t>
  </si>
  <si>
    <t>C580990</t>
  </si>
  <si>
    <t>P286809</t>
  </si>
  <si>
    <t>C287193</t>
  </si>
  <si>
    <t>P642997</t>
  </si>
  <si>
    <t>C637228</t>
  </si>
  <si>
    <t>P914815</t>
  </si>
  <si>
    <t>C349185</t>
  </si>
  <si>
    <t>P940274</t>
  </si>
  <si>
    <t>C475304</t>
  </si>
  <si>
    <t>P718329</t>
  </si>
  <si>
    <t>C179679</t>
  </si>
  <si>
    <t>P714202</t>
  </si>
  <si>
    <t>C298354</t>
  </si>
  <si>
    <t>P662397</t>
  </si>
  <si>
    <t>C563138</t>
  </si>
  <si>
    <t>P450144</t>
  </si>
  <si>
    <t>C194692</t>
  </si>
  <si>
    <t>P377467</t>
  </si>
  <si>
    <t>C483787</t>
  </si>
  <si>
    <t>P922006</t>
  </si>
  <si>
    <t>C767624</t>
  </si>
  <si>
    <t>P352936</t>
  </si>
  <si>
    <t>C248881</t>
  </si>
  <si>
    <t>P835413</t>
  </si>
  <si>
    <t>C181988</t>
  </si>
  <si>
    <t>P735256</t>
  </si>
  <si>
    <t>C107402</t>
  </si>
  <si>
    <t>P817607</t>
  </si>
  <si>
    <t>C802312</t>
  </si>
  <si>
    <t>P422550</t>
  </si>
  <si>
    <t>C977629</t>
  </si>
  <si>
    <t>P233602</t>
  </si>
  <si>
    <t>C990939</t>
  </si>
  <si>
    <t>P181553</t>
  </si>
  <si>
    <t>C907435</t>
  </si>
  <si>
    <t>P989404</t>
  </si>
  <si>
    <t>C344627</t>
  </si>
  <si>
    <t>P205949</t>
  </si>
  <si>
    <t>C465123</t>
  </si>
  <si>
    <t>P819510</t>
  </si>
  <si>
    <t>C828042</t>
  </si>
  <si>
    <t>P477823</t>
  </si>
  <si>
    <t>C365271</t>
  </si>
  <si>
    <t>P785241</t>
  </si>
  <si>
    <t>C521405</t>
  </si>
  <si>
    <t>P606347</t>
  </si>
  <si>
    <t>C790213</t>
  </si>
  <si>
    <t>P971348</t>
  </si>
  <si>
    <t>C182038</t>
  </si>
  <si>
    <t>P895733</t>
  </si>
  <si>
    <t>C631433</t>
  </si>
  <si>
    <t>P180405</t>
  </si>
  <si>
    <t>C336743</t>
  </si>
  <si>
    <t>P420868</t>
  </si>
  <si>
    <t>C428640</t>
  </si>
  <si>
    <t>P202746</t>
  </si>
  <si>
    <t>C552024</t>
  </si>
  <si>
    <t>P440681</t>
  </si>
  <si>
    <t>C107069</t>
  </si>
  <si>
    <t>P276236</t>
  </si>
  <si>
    <t>C507527</t>
  </si>
  <si>
    <t>P291473</t>
  </si>
  <si>
    <t>C707649</t>
  </si>
  <si>
    <t>P944754</t>
  </si>
  <si>
    <t>C647089</t>
  </si>
  <si>
    <t>P463414</t>
  </si>
  <si>
    <t>C282847</t>
  </si>
  <si>
    <t>P295409</t>
  </si>
  <si>
    <t>C651226</t>
  </si>
  <si>
    <t>P406450</t>
  </si>
  <si>
    <t>C167207</t>
  </si>
  <si>
    <t>P700009</t>
  </si>
  <si>
    <t>C401216</t>
  </si>
  <si>
    <t>P990132</t>
  </si>
  <si>
    <t>C594379</t>
  </si>
  <si>
    <t>P411403</t>
  </si>
  <si>
    <t>C700566</t>
  </si>
  <si>
    <t>P994285</t>
  </si>
  <si>
    <t>C111037</t>
  </si>
  <si>
    <t>P411779</t>
  </si>
  <si>
    <t>C489644</t>
  </si>
  <si>
    <t>P151234</t>
  </si>
  <si>
    <t>C673912</t>
  </si>
  <si>
    <t>P692396</t>
  </si>
  <si>
    <t>C253864</t>
  </si>
  <si>
    <t>P779372</t>
  </si>
  <si>
    <t>C886026</t>
  </si>
  <si>
    <t>P988395</t>
  </si>
  <si>
    <t>C754995</t>
  </si>
  <si>
    <t>P847376</t>
  </si>
  <si>
    <t>C567202</t>
  </si>
  <si>
    <t>P247819</t>
  </si>
  <si>
    <t>C710815</t>
  </si>
  <si>
    <t>P230949</t>
  </si>
  <si>
    <t>C270637</t>
  </si>
  <si>
    <t>P829172</t>
  </si>
  <si>
    <t>C693536</t>
  </si>
  <si>
    <t>P774859</t>
  </si>
  <si>
    <t>C648040</t>
  </si>
  <si>
    <t>P873799</t>
  </si>
  <si>
    <t>C290907</t>
  </si>
  <si>
    <t>P827373</t>
  </si>
  <si>
    <t>C190743</t>
  </si>
  <si>
    <t>P967413</t>
  </si>
  <si>
    <t>C475034</t>
  </si>
  <si>
    <t>P209764</t>
  </si>
  <si>
    <t>C704214</t>
  </si>
  <si>
    <t>P615078</t>
  </si>
  <si>
    <t>C110176</t>
  </si>
  <si>
    <t>P550570</t>
  </si>
  <si>
    <t>C436035</t>
  </si>
  <si>
    <t>P530368</t>
  </si>
  <si>
    <t>C318766</t>
  </si>
  <si>
    <t>P494208</t>
  </si>
  <si>
    <t>C407412</t>
  </si>
  <si>
    <t>P931196</t>
  </si>
  <si>
    <t>C237213</t>
  </si>
  <si>
    <t>P110237</t>
  </si>
  <si>
    <t>C877287</t>
  </si>
  <si>
    <t>P308936</t>
  </si>
  <si>
    <t>C568435</t>
  </si>
  <si>
    <t>P958017</t>
  </si>
  <si>
    <t>C834470</t>
  </si>
  <si>
    <t>P379244</t>
  </si>
  <si>
    <t>C713802</t>
  </si>
  <si>
    <t>P214117</t>
  </si>
  <si>
    <t>C473692</t>
  </si>
  <si>
    <t>P940693</t>
  </si>
  <si>
    <t>C604111</t>
  </si>
  <si>
    <t>P170673</t>
  </si>
  <si>
    <t>C698438</t>
  </si>
  <si>
    <t>P804891</t>
  </si>
  <si>
    <t>C545601</t>
  </si>
  <si>
    <t>P954387</t>
  </si>
  <si>
    <t>C701214</t>
  </si>
  <si>
    <t>P299866</t>
  </si>
  <si>
    <t>C514286</t>
  </si>
  <si>
    <t>P933811</t>
  </si>
  <si>
    <t>C759204</t>
  </si>
  <si>
    <t>P276556</t>
  </si>
  <si>
    <t>C155852</t>
  </si>
  <si>
    <t>P234340</t>
  </si>
  <si>
    <t>C310731</t>
  </si>
  <si>
    <t>P758144</t>
  </si>
  <si>
    <t>C405131</t>
  </si>
  <si>
    <t>P876042</t>
  </si>
  <si>
    <t>C778452</t>
  </si>
  <si>
    <t>P568021</t>
  </si>
  <si>
    <t>C265226</t>
  </si>
  <si>
    <t>P431188</t>
  </si>
  <si>
    <t>C902128</t>
  </si>
  <si>
    <t>P368176</t>
  </si>
  <si>
    <t>C987226</t>
  </si>
  <si>
    <t>P637642</t>
  </si>
  <si>
    <t>C771561</t>
  </si>
  <si>
    <t>P707206</t>
  </si>
  <si>
    <t>C490627</t>
  </si>
  <si>
    <t>P522477</t>
  </si>
  <si>
    <t>C481365</t>
  </si>
  <si>
    <t>P625374</t>
  </si>
  <si>
    <t>C575378</t>
  </si>
  <si>
    <t>P884358</t>
  </si>
  <si>
    <t>C723939</t>
  </si>
  <si>
    <t>P759680</t>
  </si>
  <si>
    <t>C120577</t>
  </si>
  <si>
    <t>P393768</t>
  </si>
  <si>
    <t>C190016</t>
  </si>
  <si>
    <t>P546970</t>
  </si>
  <si>
    <t>C332535</t>
  </si>
  <si>
    <t>P385015</t>
  </si>
  <si>
    <t>C886626</t>
  </si>
  <si>
    <t>P847253</t>
  </si>
  <si>
    <t>C252829</t>
  </si>
  <si>
    <t>P886630</t>
  </si>
  <si>
    <t>C378221</t>
  </si>
  <si>
    <t>P296462</t>
  </si>
  <si>
    <t>C343172</t>
  </si>
  <si>
    <t>P576852</t>
  </si>
  <si>
    <t>C226063</t>
  </si>
  <si>
    <t>P759000</t>
  </si>
  <si>
    <t>C525345</t>
  </si>
  <si>
    <t>P380988</t>
  </si>
  <si>
    <t>C799710</t>
  </si>
  <si>
    <t>P793707</t>
  </si>
  <si>
    <t>C110131</t>
  </si>
  <si>
    <t>P501107</t>
  </si>
  <si>
    <t>C676632</t>
  </si>
  <si>
    <t>P318680</t>
  </si>
  <si>
    <t>C470506</t>
  </si>
  <si>
    <t>P296834</t>
  </si>
  <si>
    <t>C796904</t>
  </si>
  <si>
    <t>P201063</t>
  </si>
  <si>
    <t>C589265</t>
  </si>
  <si>
    <t>P474035</t>
  </si>
  <si>
    <t>C634220</t>
  </si>
  <si>
    <t>P164759</t>
  </si>
  <si>
    <t>C868013</t>
  </si>
  <si>
    <t>P634201</t>
  </si>
  <si>
    <t>C695821</t>
  </si>
  <si>
    <t>P322722</t>
  </si>
  <si>
    <t>C452536</t>
  </si>
  <si>
    <t>P296044</t>
  </si>
  <si>
    <t>C515140</t>
  </si>
  <si>
    <t>P718996</t>
  </si>
  <si>
    <t>C819050</t>
  </si>
  <si>
    <t>P785166</t>
  </si>
  <si>
    <t>C234091</t>
  </si>
  <si>
    <t>P259865</t>
  </si>
  <si>
    <t>C975686</t>
  </si>
  <si>
    <t>P260265</t>
  </si>
  <si>
    <t>C790661</t>
  </si>
  <si>
    <t>P341138</t>
  </si>
  <si>
    <t>C363533</t>
  </si>
  <si>
    <t>P515375</t>
  </si>
  <si>
    <t>C872512</t>
  </si>
  <si>
    <t>P510294</t>
  </si>
  <si>
    <t>C336747</t>
  </si>
  <si>
    <t>P626007</t>
  </si>
  <si>
    <t>C908909</t>
  </si>
  <si>
    <t>P855558</t>
  </si>
  <si>
    <t>C195322</t>
  </si>
  <si>
    <t>P495476</t>
  </si>
  <si>
    <t>C307146</t>
  </si>
  <si>
    <t>P810876</t>
  </si>
  <si>
    <t>C121621</t>
  </si>
  <si>
    <t>P531804</t>
  </si>
  <si>
    <t>C375053</t>
  </si>
  <si>
    <t>P281252</t>
  </si>
  <si>
    <t>C144484</t>
  </si>
  <si>
    <t>P753849</t>
  </si>
  <si>
    <t>C830600</t>
  </si>
  <si>
    <t>P794536</t>
  </si>
  <si>
    <t>C644511</t>
  </si>
  <si>
    <t>P756213</t>
  </si>
  <si>
    <t>C418760</t>
  </si>
  <si>
    <t>P714773</t>
  </si>
  <si>
    <t>C713824</t>
  </si>
  <si>
    <t>P576712</t>
  </si>
  <si>
    <t>C704914</t>
  </si>
  <si>
    <t>P180628</t>
  </si>
  <si>
    <t>C576850</t>
  </si>
  <si>
    <t>P640893</t>
  </si>
  <si>
    <t>C525795</t>
  </si>
  <si>
    <t>P823250</t>
  </si>
  <si>
    <t>C584252</t>
  </si>
  <si>
    <t>P390127</t>
  </si>
  <si>
    <t>C868527</t>
  </si>
  <si>
    <t>P994329</t>
  </si>
  <si>
    <t>C752615</t>
  </si>
  <si>
    <t>P907792</t>
  </si>
  <si>
    <t>C365647</t>
  </si>
  <si>
    <t>P683874</t>
  </si>
  <si>
    <t>C950031</t>
  </si>
  <si>
    <t>P995694</t>
  </si>
  <si>
    <t>C464304</t>
  </si>
  <si>
    <t>P352764</t>
  </si>
  <si>
    <t>C317007</t>
  </si>
  <si>
    <t>P840899</t>
  </si>
  <si>
    <t>C509841</t>
  </si>
  <si>
    <t>P204356</t>
  </si>
  <si>
    <t>C301993</t>
  </si>
  <si>
    <t>P527878</t>
  </si>
  <si>
    <t>C612052</t>
  </si>
  <si>
    <t>P842262</t>
  </si>
  <si>
    <t>C730765</t>
  </si>
  <si>
    <t>P133486</t>
  </si>
  <si>
    <t>C813404</t>
  </si>
  <si>
    <t>P484474</t>
  </si>
  <si>
    <t>C505267</t>
  </si>
  <si>
    <t>P385687</t>
  </si>
  <si>
    <t>C948806</t>
  </si>
  <si>
    <t>P697233</t>
  </si>
  <si>
    <t>C409228</t>
  </si>
  <si>
    <t>P446667</t>
  </si>
  <si>
    <t>C774374</t>
  </si>
  <si>
    <t>P896260</t>
  </si>
  <si>
    <t>C369692</t>
  </si>
  <si>
    <t>P687885</t>
  </si>
  <si>
    <t>C417512</t>
  </si>
  <si>
    <t>P639408</t>
  </si>
  <si>
    <t>C107533</t>
  </si>
  <si>
    <t>P816929</t>
  </si>
  <si>
    <t>C600561</t>
  </si>
  <si>
    <t>P146733</t>
  </si>
  <si>
    <t>C963110</t>
  </si>
  <si>
    <t>P322936</t>
  </si>
  <si>
    <t>C197863</t>
  </si>
  <si>
    <t>P664140</t>
  </si>
  <si>
    <t>C405782</t>
  </si>
  <si>
    <t>P799433</t>
  </si>
  <si>
    <t>C817823</t>
  </si>
  <si>
    <t>P261579</t>
  </si>
  <si>
    <t>C172597</t>
  </si>
  <si>
    <t>P292365</t>
  </si>
  <si>
    <t>C874625</t>
  </si>
  <si>
    <t>P952362</t>
  </si>
  <si>
    <t>C917467</t>
  </si>
  <si>
    <t>P486706</t>
  </si>
  <si>
    <t>C701284</t>
  </si>
  <si>
    <t>P385507</t>
  </si>
  <si>
    <t>C799381</t>
  </si>
  <si>
    <t>P890533</t>
  </si>
  <si>
    <t>C455995</t>
  </si>
  <si>
    <t>P854144</t>
  </si>
  <si>
    <t>C455460</t>
  </si>
  <si>
    <t>P184178</t>
  </si>
  <si>
    <t>C444131</t>
  </si>
  <si>
    <t>P893623</t>
  </si>
  <si>
    <t>C852369</t>
  </si>
  <si>
    <t>P435865</t>
  </si>
  <si>
    <t>C477564</t>
  </si>
  <si>
    <t>P690646</t>
  </si>
  <si>
    <t>C829307</t>
  </si>
  <si>
    <t>P510185</t>
  </si>
  <si>
    <t>C131907</t>
  </si>
  <si>
    <t>P183063</t>
  </si>
  <si>
    <t>C373925</t>
  </si>
  <si>
    <t>P864637</t>
  </si>
  <si>
    <t>C510549</t>
  </si>
  <si>
    <t>P801387</t>
  </si>
  <si>
    <t>C240770</t>
  </si>
  <si>
    <t>P316852</t>
  </si>
  <si>
    <t>C353867</t>
  </si>
  <si>
    <t>P916787</t>
  </si>
  <si>
    <t>C315098</t>
  </si>
  <si>
    <t>P755660</t>
  </si>
  <si>
    <t>C859033</t>
  </si>
  <si>
    <t>P456028</t>
  </si>
  <si>
    <t>C627659</t>
  </si>
  <si>
    <t>P533905</t>
  </si>
  <si>
    <t>C348828</t>
  </si>
  <si>
    <t>P971051</t>
  </si>
  <si>
    <t>C828080</t>
  </si>
  <si>
    <t>P645209</t>
  </si>
  <si>
    <t>C564527</t>
  </si>
  <si>
    <t>P453804</t>
  </si>
  <si>
    <t>C168412</t>
  </si>
  <si>
    <t>P322112</t>
  </si>
  <si>
    <t>C692746</t>
  </si>
  <si>
    <t>P396795</t>
  </si>
  <si>
    <t>C659995</t>
  </si>
  <si>
    <t>P511043</t>
  </si>
  <si>
    <t>C887714</t>
  </si>
  <si>
    <t>P486599</t>
  </si>
  <si>
    <t>C812585</t>
  </si>
  <si>
    <t>P572461</t>
  </si>
  <si>
    <t>C157502</t>
  </si>
  <si>
    <t>P328168</t>
  </si>
  <si>
    <t>C653338</t>
  </si>
  <si>
    <t>P861037</t>
  </si>
  <si>
    <t>C114809</t>
  </si>
  <si>
    <t>P910325</t>
  </si>
  <si>
    <t>C804004</t>
  </si>
  <si>
    <t>P166775</t>
  </si>
  <si>
    <t>C422185</t>
  </si>
  <si>
    <t>P275132</t>
  </si>
  <si>
    <t>C415940</t>
  </si>
  <si>
    <t>P615389</t>
  </si>
  <si>
    <t>C875074</t>
  </si>
  <si>
    <t>P848311</t>
  </si>
  <si>
    <t>C536482</t>
  </si>
  <si>
    <t>P305417</t>
  </si>
  <si>
    <t>C868537</t>
  </si>
  <si>
    <t>P439696</t>
  </si>
  <si>
    <t>C142896</t>
  </si>
  <si>
    <t>P376724</t>
  </si>
  <si>
    <t>C959002</t>
  </si>
  <si>
    <t>P280911</t>
  </si>
  <si>
    <t>C255370</t>
  </si>
  <si>
    <t>P800903</t>
  </si>
  <si>
    <t>C216055</t>
  </si>
  <si>
    <t>P949003</t>
  </si>
  <si>
    <t>C725170</t>
  </si>
  <si>
    <t>P545432</t>
  </si>
  <si>
    <t>C536583</t>
  </si>
  <si>
    <t>P646840</t>
  </si>
  <si>
    <t>C678987</t>
  </si>
  <si>
    <t>P196695</t>
  </si>
  <si>
    <t>C310151</t>
  </si>
  <si>
    <t>P350006</t>
  </si>
  <si>
    <t>C641153</t>
  </si>
  <si>
    <t>P446619</t>
  </si>
  <si>
    <t>C293775</t>
  </si>
  <si>
    <t>P629268</t>
  </si>
  <si>
    <t>C650856</t>
  </si>
  <si>
    <t>P462770</t>
  </si>
  <si>
    <t>C637808</t>
  </si>
  <si>
    <t>P864440</t>
  </si>
  <si>
    <t>C513066</t>
  </si>
  <si>
    <t>P861396</t>
  </si>
  <si>
    <t>C633200</t>
  </si>
  <si>
    <t>P980549</t>
  </si>
  <si>
    <t>C180441</t>
  </si>
  <si>
    <t>P175824</t>
  </si>
  <si>
    <t>C705490</t>
  </si>
  <si>
    <t>P684878</t>
  </si>
  <si>
    <t>C534595</t>
  </si>
  <si>
    <t>P917422</t>
  </si>
  <si>
    <t>C306947</t>
  </si>
  <si>
    <t>P896662</t>
  </si>
  <si>
    <t>C210066</t>
  </si>
  <si>
    <t>P956603</t>
  </si>
  <si>
    <t>C898536</t>
  </si>
  <si>
    <t>P622061</t>
  </si>
  <si>
    <t>C361361</t>
  </si>
  <si>
    <t>P302093</t>
  </si>
  <si>
    <t>C853601</t>
  </si>
  <si>
    <t>P975030</t>
  </si>
  <si>
    <t>C278804</t>
  </si>
  <si>
    <t>P659922</t>
  </si>
  <si>
    <t>C268404</t>
  </si>
  <si>
    <t>P256481</t>
  </si>
  <si>
    <t>C998952</t>
  </si>
  <si>
    <t>P867718</t>
  </si>
  <si>
    <t>C620147</t>
  </si>
  <si>
    <t>P800701</t>
  </si>
  <si>
    <t>C415009</t>
  </si>
  <si>
    <t>P198503</t>
  </si>
  <si>
    <t>C990199</t>
  </si>
  <si>
    <t>P745619</t>
  </si>
  <si>
    <t>C821749</t>
  </si>
  <si>
    <t>P830847</t>
  </si>
  <si>
    <t>C497230</t>
  </si>
  <si>
    <t>P463937</t>
  </si>
  <si>
    <t>C515169</t>
  </si>
  <si>
    <t>P353041</t>
  </si>
  <si>
    <t>C862674</t>
  </si>
  <si>
    <t>P202832</t>
  </si>
  <si>
    <t>C887900</t>
  </si>
  <si>
    <t>P272657</t>
  </si>
  <si>
    <t>C469344</t>
  </si>
  <si>
    <t>P739861</t>
  </si>
  <si>
    <t>C514452</t>
  </si>
  <si>
    <t>P661940</t>
  </si>
  <si>
    <t>C846263</t>
  </si>
  <si>
    <t>P933627</t>
  </si>
  <si>
    <t>C167089</t>
  </si>
  <si>
    <t>P937269</t>
  </si>
  <si>
    <t>C620738</t>
  </si>
  <si>
    <t>P644324</t>
  </si>
  <si>
    <t>C706409</t>
  </si>
  <si>
    <t>P724468</t>
  </si>
  <si>
    <t>C242469</t>
  </si>
  <si>
    <t>P807936</t>
  </si>
  <si>
    <t>C693505</t>
  </si>
  <si>
    <t>P630354</t>
  </si>
  <si>
    <t>C286319</t>
  </si>
  <si>
    <t>P501207</t>
  </si>
  <si>
    <t>C128466</t>
  </si>
  <si>
    <t>P570434</t>
  </si>
  <si>
    <t>C860978</t>
  </si>
  <si>
    <t>P637103</t>
  </si>
  <si>
    <t>C964885</t>
  </si>
  <si>
    <t>P227265</t>
  </si>
  <si>
    <t>C681551</t>
  </si>
  <si>
    <t>P584600</t>
  </si>
  <si>
    <t>C130980</t>
  </si>
  <si>
    <t>P642160</t>
  </si>
  <si>
    <t>C497424</t>
  </si>
  <si>
    <t>P853371</t>
  </si>
  <si>
    <t>C371042</t>
  </si>
  <si>
    <t>P132617</t>
  </si>
  <si>
    <t>C645075</t>
  </si>
  <si>
    <t>P595509</t>
  </si>
  <si>
    <t>C835327</t>
  </si>
  <si>
    <t>P742390</t>
  </si>
  <si>
    <t>C216066</t>
  </si>
  <si>
    <t>P370650</t>
  </si>
  <si>
    <t>C785333</t>
  </si>
  <si>
    <t>P112064</t>
  </si>
  <si>
    <t>C793446</t>
  </si>
  <si>
    <t>P649052</t>
  </si>
  <si>
    <t>C115931</t>
  </si>
  <si>
    <t>P455516</t>
  </si>
  <si>
    <t>C812701</t>
  </si>
  <si>
    <t>P689385</t>
  </si>
  <si>
    <t>C941963</t>
  </si>
  <si>
    <t>P555982</t>
  </si>
  <si>
    <t>C979251</t>
  </si>
  <si>
    <t>P707375</t>
  </si>
  <si>
    <t>C637635</t>
  </si>
  <si>
    <t>P228844</t>
  </si>
  <si>
    <t>C498200</t>
  </si>
  <si>
    <t>P146593</t>
  </si>
  <si>
    <t>C448247</t>
  </si>
  <si>
    <t>P164046</t>
  </si>
  <si>
    <t>C477505</t>
  </si>
  <si>
    <t>P796894</t>
  </si>
  <si>
    <t>C127529</t>
  </si>
  <si>
    <t>P723900</t>
  </si>
  <si>
    <t>C717313</t>
  </si>
  <si>
    <t>P368954</t>
  </si>
  <si>
    <t>C918495</t>
  </si>
  <si>
    <t>P421584</t>
  </si>
  <si>
    <t>C954293</t>
  </si>
  <si>
    <t>P451633</t>
  </si>
  <si>
    <t>C278660</t>
  </si>
  <si>
    <t>P497059</t>
  </si>
  <si>
    <t>C432149</t>
  </si>
  <si>
    <t>P400479</t>
  </si>
  <si>
    <t>C246908</t>
  </si>
  <si>
    <t>P954858</t>
  </si>
  <si>
    <t>C399822</t>
  </si>
  <si>
    <t>P647276</t>
  </si>
  <si>
    <t>C516627</t>
  </si>
  <si>
    <t>P572618</t>
  </si>
  <si>
    <t>C258450</t>
  </si>
  <si>
    <t>P265454</t>
  </si>
  <si>
    <t>C188439</t>
  </si>
  <si>
    <t>P159787</t>
  </si>
  <si>
    <t>C157435</t>
  </si>
  <si>
    <t>P590802</t>
  </si>
  <si>
    <t>C752340</t>
  </si>
  <si>
    <t>P780065</t>
  </si>
  <si>
    <t>C527561</t>
  </si>
  <si>
    <t>P941769</t>
  </si>
  <si>
    <t>C126379</t>
  </si>
  <si>
    <t>P792325</t>
  </si>
  <si>
    <t>C332765</t>
  </si>
  <si>
    <t>P189865</t>
  </si>
  <si>
    <t>C964126</t>
  </si>
  <si>
    <t>P349272</t>
  </si>
  <si>
    <t>C292584</t>
  </si>
  <si>
    <t>P548908</t>
  </si>
  <si>
    <t>C434017</t>
  </si>
  <si>
    <t>P392916</t>
  </si>
  <si>
    <t>C120172</t>
  </si>
  <si>
    <t>P581655</t>
  </si>
  <si>
    <t>C149750</t>
  </si>
  <si>
    <t>P831338</t>
  </si>
  <si>
    <t>C885117</t>
  </si>
  <si>
    <t>P580700</t>
  </si>
  <si>
    <t>C316537</t>
  </si>
  <si>
    <t>P511840</t>
  </si>
  <si>
    <t>C426396</t>
  </si>
  <si>
    <t>P175344</t>
  </si>
  <si>
    <t>C572815</t>
  </si>
  <si>
    <t>P857171</t>
  </si>
  <si>
    <t>C497238</t>
  </si>
  <si>
    <t>P868070</t>
  </si>
  <si>
    <t>C223795</t>
  </si>
  <si>
    <t>P995880</t>
  </si>
  <si>
    <t>C856668</t>
  </si>
  <si>
    <t>P352161</t>
  </si>
  <si>
    <t>C340228</t>
  </si>
  <si>
    <t>P524833</t>
  </si>
  <si>
    <t>C293115</t>
  </si>
  <si>
    <t>P400256</t>
  </si>
  <si>
    <t>C641318</t>
  </si>
  <si>
    <t>P799018</t>
  </si>
  <si>
    <t>C285383</t>
  </si>
  <si>
    <t>P639644</t>
  </si>
  <si>
    <t>C141852</t>
  </si>
  <si>
    <t>P835252</t>
  </si>
  <si>
    <t>C471371</t>
  </si>
  <si>
    <t>P657615</t>
  </si>
  <si>
    <t>C598280</t>
  </si>
  <si>
    <t>P607316</t>
  </si>
  <si>
    <t>C742738</t>
  </si>
  <si>
    <t>P934325</t>
  </si>
  <si>
    <t>C176822</t>
  </si>
  <si>
    <t>P224368</t>
  </si>
  <si>
    <t>C392060</t>
  </si>
  <si>
    <t>P552822</t>
  </si>
  <si>
    <t>C181766</t>
  </si>
  <si>
    <t>P361429</t>
  </si>
  <si>
    <t>C595899</t>
  </si>
  <si>
    <t>P623850</t>
  </si>
  <si>
    <t>C627959</t>
  </si>
  <si>
    <t>P681887</t>
  </si>
  <si>
    <t>C294454</t>
  </si>
  <si>
    <t>P260372</t>
  </si>
  <si>
    <t>C867140</t>
  </si>
  <si>
    <t>P506768</t>
  </si>
  <si>
    <t>C414275</t>
  </si>
  <si>
    <t>P426568</t>
  </si>
  <si>
    <t>C141556</t>
  </si>
  <si>
    <t>P763119</t>
  </si>
  <si>
    <t>C194372</t>
  </si>
  <si>
    <t>P632493</t>
  </si>
  <si>
    <t>C473526</t>
  </si>
  <si>
    <t>P653834</t>
  </si>
  <si>
    <t>C500526</t>
  </si>
  <si>
    <t>P899586</t>
  </si>
  <si>
    <t>C857528</t>
  </si>
  <si>
    <t>P266980</t>
  </si>
  <si>
    <t>C970740</t>
  </si>
  <si>
    <t>P378060</t>
  </si>
  <si>
    <t>C789731</t>
  </si>
  <si>
    <t>P598973</t>
  </si>
  <si>
    <t>C677821</t>
  </si>
  <si>
    <t>P891463</t>
  </si>
  <si>
    <t>C884621</t>
  </si>
  <si>
    <t>P656212</t>
  </si>
  <si>
    <t>C693289</t>
  </si>
  <si>
    <t>P631644</t>
  </si>
  <si>
    <t>C958872</t>
  </si>
  <si>
    <t>P131037</t>
  </si>
  <si>
    <t>C393779</t>
  </si>
  <si>
    <t>P672102</t>
  </si>
  <si>
    <t>C482333</t>
  </si>
  <si>
    <t>P173494</t>
  </si>
  <si>
    <t>C447947</t>
  </si>
  <si>
    <t>P748641</t>
  </si>
  <si>
    <t>C727607</t>
  </si>
  <si>
    <t>P868518</t>
  </si>
  <si>
    <t>C385566</t>
  </si>
  <si>
    <t>P596387</t>
  </si>
  <si>
    <t>C687071</t>
  </si>
  <si>
    <t>P920792</t>
  </si>
  <si>
    <t>C655794</t>
  </si>
  <si>
    <t>P349267</t>
  </si>
  <si>
    <t>C836140</t>
  </si>
  <si>
    <t>P395671</t>
  </si>
  <si>
    <t>C377752</t>
  </si>
  <si>
    <t>P781219</t>
  </si>
  <si>
    <t>C785748</t>
  </si>
  <si>
    <t>P724842</t>
  </si>
  <si>
    <t>C308967</t>
  </si>
  <si>
    <t>P524288</t>
  </si>
  <si>
    <t>C709754</t>
  </si>
  <si>
    <t>P284867</t>
  </si>
  <si>
    <t>C429933</t>
  </si>
  <si>
    <t>P556267</t>
  </si>
  <si>
    <t>C155828</t>
  </si>
  <si>
    <t>P829590</t>
  </si>
  <si>
    <t>C931376</t>
  </si>
  <si>
    <t>P220793</t>
  </si>
  <si>
    <t>C780528</t>
  </si>
  <si>
    <t>P328999</t>
  </si>
  <si>
    <t>C885689</t>
  </si>
  <si>
    <t>P920265</t>
  </si>
  <si>
    <t>C631677</t>
  </si>
  <si>
    <t>P526004</t>
  </si>
  <si>
    <t>C433027</t>
  </si>
  <si>
    <t>P151550</t>
  </si>
  <si>
    <t>C944574</t>
  </si>
  <si>
    <t>P619443</t>
  </si>
  <si>
    <t>C716099</t>
  </si>
  <si>
    <t>P604260</t>
  </si>
  <si>
    <t>C403465</t>
  </si>
  <si>
    <t>P488864</t>
  </si>
  <si>
    <t>C194698</t>
  </si>
  <si>
    <t>P447070</t>
  </si>
  <si>
    <t>C844413</t>
  </si>
  <si>
    <t>P659893</t>
  </si>
  <si>
    <t>C850027</t>
  </si>
  <si>
    <t>P331358</t>
  </si>
  <si>
    <t>C712749</t>
  </si>
  <si>
    <t>P374186</t>
  </si>
  <si>
    <t>C805559</t>
  </si>
  <si>
    <t>P651395</t>
  </si>
  <si>
    <t>C890009</t>
  </si>
  <si>
    <t>P304956</t>
  </si>
  <si>
    <t>C969253</t>
  </si>
  <si>
    <t>P523966</t>
  </si>
  <si>
    <t>C553597</t>
  </si>
  <si>
    <t>P832213</t>
  </si>
  <si>
    <t>C255705</t>
  </si>
  <si>
    <t>P893183</t>
  </si>
  <si>
    <t>C147415</t>
  </si>
  <si>
    <t>P889077</t>
  </si>
  <si>
    <t>C456989</t>
  </si>
  <si>
    <t>P819881</t>
  </si>
  <si>
    <t>C623019</t>
  </si>
  <si>
    <t>P277112</t>
  </si>
  <si>
    <t>C628968</t>
  </si>
  <si>
    <t>P241784</t>
  </si>
  <si>
    <t>C668807</t>
  </si>
  <si>
    <t>P214534</t>
  </si>
  <si>
    <t>C896905</t>
  </si>
  <si>
    <t>P707781</t>
  </si>
  <si>
    <t>C662914</t>
  </si>
  <si>
    <t>P600472</t>
  </si>
  <si>
    <t>C223192</t>
  </si>
  <si>
    <t>P716589</t>
  </si>
  <si>
    <t>C952775</t>
  </si>
  <si>
    <t>P858265</t>
  </si>
  <si>
    <t>C892722</t>
  </si>
  <si>
    <t>P327318</t>
  </si>
  <si>
    <t>C102259</t>
  </si>
  <si>
    <t>P780773</t>
  </si>
  <si>
    <t>C120689</t>
  </si>
  <si>
    <t>P647306</t>
  </si>
  <si>
    <t>C277604</t>
  </si>
  <si>
    <t>P439913</t>
  </si>
  <si>
    <t>C895358</t>
  </si>
  <si>
    <t>P464844</t>
  </si>
  <si>
    <t>C585667</t>
  </si>
  <si>
    <t>P222347</t>
  </si>
  <si>
    <t>C800887</t>
  </si>
  <si>
    <t>P952045</t>
  </si>
  <si>
    <t>C687264</t>
  </si>
  <si>
    <t>P298028</t>
  </si>
  <si>
    <t>C185199</t>
  </si>
  <si>
    <t>P402158</t>
  </si>
  <si>
    <t>C689807</t>
  </si>
  <si>
    <t>P230051</t>
  </si>
  <si>
    <t>C275126</t>
  </si>
  <si>
    <t>P849890</t>
  </si>
  <si>
    <t>C193795</t>
  </si>
  <si>
    <t>P578682</t>
  </si>
  <si>
    <t>C404377</t>
  </si>
  <si>
    <t>P222253</t>
  </si>
  <si>
    <t>C711783</t>
  </si>
  <si>
    <t>P104102</t>
  </si>
  <si>
    <t>C460937</t>
  </si>
  <si>
    <t>P286789</t>
  </si>
  <si>
    <t>C868357</t>
  </si>
  <si>
    <t>P291609</t>
  </si>
  <si>
    <t>C354998</t>
  </si>
  <si>
    <t>P516746</t>
  </si>
  <si>
    <t>C251957</t>
  </si>
  <si>
    <t>P417204</t>
  </si>
  <si>
    <t>C873092</t>
  </si>
  <si>
    <t>P975091</t>
  </si>
  <si>
    <t>C874229</t>
  </si>
  <si>
    <t>P276077</t>
  </si>
  <si>
    <t>C101312</t>
  </si>
  <si>
    <t>P941254</t>
  </si>
  <si>
    <t>C703152</t>
  </si>
  <si>
    <t>P317654</t>
  </si>
  <si>
    <t>C115216</t>
  </si>
  <si>
    <t>P223982</t>
  </si>
  <si>
    <t>C569576</t>
  </si>
  <si>
    <t>P201801</t>
  </si>
  <si>
    <t>C842126</t>
  </si>
  <si>
    <t>P697800</t>
  </si>
  <si>
    <t>C841430</t>
  </si>
  <si>
    <t>P928929</t>
  </si>
  <si>
    <t>C957167</t>
  </si>
  <si>
    <t>P309227</t>
  </si>
  <si>
    <t>C923466</t>
  </si>
  <si>
    <t>P769496</t>
  </si>
  <si>
    <t>C602728</t>
  </si>
  <si>
    <t>P973296</t>
  </si>
  <si>
    <t>C626096</t>
  </si>
  <si>
    <t>P760513</t>
  </si>
  <si>
    <t>C891906</t>
  </si>
  <si>
    <t>P344052</t>
  </si>
  <si>
    <t>C172480</t>
  </si>
  <si>
    <t>P194654</t>
  </si>
  <si>
    <t>C581400</t>
  </si>
  <si>
    <t>P173839</t>
  </si>
  <si>
    <t>C841459</t>
  </si>
  <si>
    <t>P232289</t>
  </si>
  <si>
    <t>C886622</t>
  </si>
  <si>
    <t>P437528</t>
  </si>
  <si>
    <t>C921781</t>
  </si>
  <si>
    <t>P993594</t>
  </si>
  <si>
    <t>C731755</t>
  </si>
  <si>
    <t>P643109</t>
  </si>
  <si>
    <t>C967765</t>
  </si>
  <si>
    <t>P444492</t>
  </si>
  <si>
    <t>C252648</t>
  </si>
  <si>
    <t>P854701</t>
  </si>
  <si>
    <t>C235528</t>
  </si>
  <si>
    <t>P274406</t>
  </si>
  <si>
    <t>C301829</t>
  </si>
  <si>
    <t>P560465</t>
  </si>
  <si>
    <t>C261255</t>
  </si>
  <si>
    <t>P185185</t>
  </si>
  <si>
    <t>C148117</t>
  </si>
  <si>
    <t>P690946</t>
  </si>
  <si>
    <t>C725278</t>
  </si>
  <si>
    <t>P112773</t>
  </si>
  <si>
    <t>C839883</t>
  </si>
  <si>
    <t>P656062</t>
  </si>
  <si>
    <t>C120258</t>
  </si>
  <si>
    <t>P142712</t>
  </si>
  <si>
    <t>C406970</t>
  </si>
  <si>
    <t>P343854</t>
  </si>
  <si>
    <t>C912610</t>
  </si>
  <si>
    <t>P821920</t>
  </si>
  <si>
    <t>C842778</t>
  </si>
  <si>
    <t>P887033</t>
  </si>
  <si>
    <t>C868659</t>
  </si>
  <si>
    <t>P997514</t>
  </si>
  <si>
    <t>C605355</t>
  </si>
  <si>
    <t>P570521</t>
  </si>
  <si>
    <t>C995052</t>
  </si>
  <si>
    <t>P522135</t>
  </si>
  <si>
    <t>C478233</t>
  </si>
  <si>
    <t>P455544</t>
  </si>
  <si>
    <t>C273104</t>
  </si>
  <si>
    <t>P278344</t>
  </si>
  <si>
    <t>C483924</t>
  </si>
  <si>
    <t>P924472</t>
  </si>
  <si>
    <t>C306296</t>
  </si>
  <si>
    <t>P823072</t>
  </si>
  <si>
    <t>C239163</t>
  </si>
  <si>
    <t>P381181</t>
  </si>
  <si>
    <t>C581667</t>
  </si>
  <si>
    <t>P945148</t>
  </si>
  <si>
    <t>C864775</t>
  </si>
  <si>
    <t>P406086</t>
  </si>
  <si>
    <t>C512050</t>
  </si>
  <si>
    <t>P142174</t>
  </si>
  <si>
    <t>C190745</t>
  </si>
  <si>
    <t>P249722</t>
  </si>
  <si>
    <t>C773453</t>
  </si>
  <si>
    <t>P600135</t>
  </si>
  <si>
    <t>C405249</t>
  </si>
  <si>
    <t>P815930</t>
  </si>
  <si>
    <t>C632604</t>
  </si>
  <si>
    <t>P377980</t>
  </si>
  <si>
    <t>C245887</t>
  </si>
  <si>
    <t>P260868</t>
  </si>
  <si>
    <t>C980742</t>
  </si>
  <si>
    <t>P343391</t>
  </si>
  <si>
    <t>C338729</t>
  </si>
  <si>
    <t>P794334</t>
  </si>
  <si>
    <t>C968586</t>
  </si>
  <si>
    <t>P889061</t>
  </si>
  <si>
    <t>C590644</t>
  </si>
  <si>
    <t>P456542</t>
  </si>
  <si>
    <t>C823807</t>
  </si>
  <si>
    <t>P870819</t>
  </si>
  <si>
    <t>C103533</t>
  </si>
  <si>
    <t>P515734</t>
  </si>
  <si>
    <t>C739002</t>
  </si>
  <si>
    <t>P324304</t>
  </si>
  <si>
    <t>C595934</t>
  </si>
  <si>
    <t>P511393</t>
  </si>
  <si>
    <t>C777362</t>
  </si>
  <si>
    <t>P686224</t>
  </si>
  <si>
    <t>C518032</t>
  </si>
  <si>
    <t>P219130</t>
  </si>
  <si>
    <t>C530148</t>
  </si>
  <si>
    <t>P160713</t>
  </si>
  <si>
    <t>C773440</t>
  </si>
  <si>
    <t>P903172</t>
  </si>
  <si>
    <t>C975834</t>
  </si>
  <si>
    <t>P987554</t>
  </si>
  <si>
    <t>C881297</t>
  </si>
  <si>
    <t>P523459</t>
  </si>
  <si>
    <t>C842443</t>
  </si>
  <si>
    <t>P872460</t>
  </si>
  <si>
    <t>C478178</t>
  </si>
  <si>
    <t>P484981</t>
  </si>
  <si>
    <t>C613521</t>
  </si>
  <si>
    <t>P390857</t>
  </si>
  <si>
    <t>C517626</t>
  </si>
  <si>
    <t>P621762</t>
  </si>
  <si>
    <t>C491964</t>
  </si>
  <si>
    <t>P129237</t>
  </si>
  <si>
    <t>C178222</t>
  </si>
  <si>
    <t>P382237</t>
  </si>
  <si>
    <t>C306855</t>
  </si>
  <si>
    <t>P633774</t>
  </si>
  <si>
    <t>C256868</t>
  </si>
  <si>
    <t>P413871</t>
  </si>
  <si>
    <t>C546071</t>
  </si>
  <si>
    <t>P616688</t>
  </si>
  <si>
    <t>C439895</t>
  </si>
  <si>
    <t>P671794</t>
  </si>
  <si>
    <t>C203103</t>
  </si>
  <si>
    <t>P889468</t>
  </si>
  <si>
    <t>C775764</t>
  </si>
  <si>
    <t>P930560</t>
  </si>
  <si>
    <t>C781318</t>
  </si>
  <si>
    <t>P514298</t>
  </si>
  <si>
    <t>P885674</t>
  </si>
  <si>
    <t>C224183</t>
  </si>
  <si>
    <t>P337359</t>
  </si>
  <si>
    <t>C797382</t>
  </si>
  <si>
    <t>P319480</t>
  </si>
  <si>
    <t>C777410</t>
  </si>
  <si>
    <t>P782224</t>
  </si>
  <si>
    <t>C899076</t>
  </si>
  <si>
    <t>P187664</t>
  </si>
  <si>
    <t>C612727</t>
  </si>
  <si>
    <t>P403146</t>
  </si>
  <si>
    <t>C797677</t>
  </si>
  <si>
    <t>P504066</t>
  </si>
  <si>
    <t>C832662</t>
  </si>
  <si>
    <t>P848897</t>
  </si>
  <si>
    <t>C277255</t>
  </si>
  <si>
    <t>P239652</t>
  </si>
  <si>
    <t>C598689</t>
  </si>
  <si>
    <t>P993889</t>
  </si>
  <si>
    <t>C164630</t>
  </si>
  <si>
    <t>P279749</t>
  </si>
  <si>
    <t>C150457</t>
  </si>
  <si>
    <t>P330554</t>
  </si>
  <si>
    <t>C641711</t>
  </si>
  <si>
    <t>P676881</t>
  </si>
  <si>
    <t>C270580</t>
  </si>
  <si>
    <t>P750606</t>
  </si>
  <si>
    <t>C735601</t>
  </si>
  <si>
    <t>P601267</t>
  </si>
  <si>
    <t>C625767</t>
  </si>
  <si>
    <t>P899791</t>
  </si>
  <si>
    <t>C486899</t>
  </si>
  <si>
    <t>P545136</t>
  </si>
  <si>
    <t>C472282</t>
  </si>
  <si>
    <t>P135875</t>
  </si>
  <si>
    <t>C927964</t>
  </si>
  <si>
    <t>P197227</t>
  </si>
  <si>
    <t>C471642</t>
  </si>
  <si>
    <t>P774056</t>
  </si>
  <si>
    <t>C362143</t>
  </si>
  <si>
    <t>P426721</t>
  </si>
  <si>
    <t>C779832</t>
  </si>
  <si>
    <t>P993405</t>
  </si>
  <si>
    <t>C865454</t>
  </si>
  <si>
    <t>P753313</t>
  </si>
  <si>
    <t>C497016</t>
  </si>
  <si>
    <t>P295808</t>
  </si>
  <si>
    <t>C514707</t>
  </si>
  <si>
    <t>P199369</t>
  </si>
  <si>
    <t>C295896</t>
  </si>
  <si>
    <t>P212630</t>
  </si>
  <si>
    <t>C112364</t>
  </si>
  <si>
    <t>P120093</t>
  </si>
  <si>
    <t>C878808</t>
  </si>
  <si>
    <t>P645953</t>
  </si>
  <si>
    <t>C323849</t>
  </si>
  <si>
    <t>P104237</t>
  </si>
  <si>
    <t>C210285</t>
  </si>
  <si>
    <t>P446437</t>
  </si>
  <si>
    <t>C619834</t>
  </si>
  <si>
    <t>P676462</t>
  </si>
  <si>
    <t>C377030</t>
  </si>
  <si>
    <t>P478811</t>
  </si>
  <si>
    <t>C434582</t>
  </si>
  <si>
    <t>P699056</t>
  </si>
  <si>
    <t>C385632</t>
  </si>
  <si>
    <t>P384189</t>
  </si>
  <si>
    <t>C727732</t>
  </si>
  <si>
    <t>P985346</t>
  </si>
  <si>
    <t>C724994</t>
  </si>
  <si>
    <t>P894931</t>
  </si>
  <si>
    <t>C557213</t>
  </si>
  <si>
    <t>P475601</t>
  </si>
  <si>
    <t>C840422</t>
  </si>
  <si>
    <t>P410582</t>
  </si>
  <si>
    <t>C512202</t>
  </si>
  <si>
    <t>P291121</t>
  </si>
  <si>
    <t>C966691</t>
  </si>
  <si>
    <t>P442497</t>
  </si>
  <si>
    <t>C112195</t>
  </si>
  <si>
    <t>P956428</t>
  </si>
  <si>
    <t>C817347</t>
  </si>
  <si>
    <t>P361111</t>
  </si>
  <si>
    <t>C784232</t>
  </si>
  <si>
    <t>P310932</t>
  </si>
  <si>
    <t>C428646</t>
  </si>
  <si>
    <t>P433988</t>
  </si>
  <si>
    <t>C128719</t>
  </si>
  <si>
    <t>P785424</t>
  </si>
  <si>
    <t>C693500</t>
  </si>
  <si>
    <t>P464559</t>
  </si>
  <si>
    <t>C872209</t>
  </si>
  <si>
    <t>P465260</t>
  </si>
  <si>
    <t>C436532</t>
  </si>
  <si>
    <t>P102944</t>
  </si>
  <si>
    <t>C975192</t>
  </si>
  <si>
    <t>P284494</t>
  </si>
  <si>
    <t>C149065</t>
  </si>
  <si>
    <t>P819191</t>
  </si>
  <si>
    <t>C337808</t>
  </si>
  <si>
    <t>P195359</t>
  </si>
  <si>
    <t>C127547</t>
  </si>
  <si>
    <t>P599758</t>
  </si>
  <si>
    <t>C360904</t>
  </si>
  <si>
    <t>P782791</t>
  </si>
  <si>
    <t>C646908</t>
  </si>
  <si>
    <t>P164061</t>
  </si>
  <si>
    <t>C403593</t>
  </si>
  <si>
    <t>P767774</t>
  </si>
  <si>
    <t>C245629</t>
  </si>
  <si>
    <t>P703899</t>
  </si>
  <si>
    <t>C739745</t>
  </si>
  <si>
    <t>P996134</t>
  </si>
  <si>
    <t>C340717</t>
  </si>
  <si>
    <t>P166325</t>
  </si>
  <si>
    <t>C665442</t>
  </si>
  <si>
    <t>P636009</t>
  </si>
  <si>
    <t>C577923</t>
  </si>
  <si>
    <t>P787721</t>
  </si>
  <si>
    <t>C369513</t>
  </si>
  <si>
    <t>P994941</t>
  </si>
  <si>
    <t>C369293</t>
  </si>
  <si>
    <t>P551026</t>
  </si>
  <si>
    <t>C979897</t>
  </si>
  <si>
    <t>P922071</t>
  </si>
  <si>
    <t>C665852</t>
  </si>
  <si>
    <t>P668652</t>
  </si>
  <si>
    <t>C287930</t>
  </si>
  <si>
    <t>P579106</t>
  </si>
  <si>
    <t>P796474</t>
  </si>
  <si>
    <t>C936569</t>
  </si>
  <si>
    <t>P823262</t>
  </si>
  <si>
    <t>C631612</t>
  </si>
  <si>
    <t>P661275</t>
  </si>
  <si>
    <t>C197401</t>
  </si>
  <si>
    <t>P307538</t>
  </si>
  <si>
    <t>C244368</t>
  </si>
  <si>
    <t>P401858</t>
  </si>
  <si>
    <t>C356769</t>
  </si>
  <si>
    <t>P277579</t>
  </si>
  <si>
    <t>C195850</t>
  </si>
  <si>
    <t>P423073</t>
  </si>
  <si>
    <t>C899011</t>
  </si>
  <si>
    <t>P532400</t>
  </si>
  <si>
    <t>C310560</t>
  </si>
  <si>
    <t>P563005</t>
  </si>
  <si>
    <t>C124123</t>
  </si>
  <si>
    <t>P775712</t>
  </si>
  <si>
    <t>C900035</t>
  </si>
  <si>
    <t>P136222</t>
  </si>
  <si>
    <t>C239615</t>
  </si>
  <si>
    <t>P216559</t>
  </si>
  <si>
    <t>C307323</t>
  </si>
  <si>
    <t>P798039</t>
  </si>
  <si>
    <t>C384999</t>
  </si>
  <si>
    <t>P409888</t>
  </si>
  <si>
    <t>C503992</t>
  </si>
  <si>
    <t>P457348</t>
  </si>
  <si>
    <t>C748252</t>
  </si>
  <si>
    <t>P345105</t>
  </si>
  <si>
    <t>C295151</t>
  </si>
  <si>
    <t>P910552</t>
  </si>
  <si>
    <t>C991355</t>
  </si>
  <si>
    <t>P650391</t>
  </si>
  <si>
    <t>C561958</t>
  </si>
  <si>
    <t>P895759</t>
  </si>
  <si>
    <t>C397932</t>
  </si>
  <si>
    <t>P407023</t>
  </si>
  <si>
    <t>C408669</t>
  </si>
  <si>
    <t>P790478</t>
  </si>
  <si>
    <t>C810290</t>
  </si>
  <si>
    <t>P773400</t>
  </si>
  <si>
    <t>C797215</t>
  </si>
  <si>
    <t>P586265</t>
  </si>
  <si>
    <t>C922015</t>
  </si>
  <si>
    <t>P629791</t>
  </si>
  <si>
    <t>C696326</t>
  </si>
  <si>
    <t>P696394</t>
  </si>
  <si>
    <t>C785504</t>
  </si>
  <si>
    <t>P703904</t>
  </si>
  <si>
    <t>C918187</t>
  </si>
  <si>
    <t>P947788</t>
  </si>
  <si>
    <t>C714318</t>
  </si>
  <si>
    <t>P382579</t>
  </si>
  <si>
    <t>C849862</t>
  </si>
  <si>
    <t>P388435</t>
  </si>
  <si>
    <t>C882300</t>
  </si>
  <si>
    <t>P156478</t>
  </si>
  <si>
    <t>C274935</t>
  </si>
  <si>
    <t>P410646</t>
  </si>
  <si>
    <t>C716749</t>
  </si>
  <si>
    <t>P991048</t>
  </si>
  <si>
    <t>C831446</t>
  </si>
  <si>
    <t>P508493</t>
  </si>
  <si>
    <t>C207886</t>
  </si>
  <si>
    <t>P249576</t>
  </si>
  <si>
    <t>C673904</t>
  </si>
  <si>
    <t>P409521</t>
  </si>
  <si>
    <t>C938169</t>
  </si>
  <si>
    <t>P217324</t>
  </si>
  <si>
    <t>C596142</t>
  </si>
  <si>
    <t>P630402</t>
  </si>
  <si>
    <t>C725009</t>
  </si>
  <si>
    <t>P714985</t>
  </si>
  <si>
    <t>C777716</t>
  </si>
  <si>
    <t>P300525</t>
  </si>
  <si>
    <t>C193845</t>
  </si>
  <si>
    <t>P692505</t>
  </si>
  <si>
    <t>C473935</t>
  </si>
  <si>
    <t>P869136</t>
  </si>
  <si>
    <t>C427740</t>
  </si>
  <si>
    <t>P954369</t>
  </si>
  <si>
    <t>C707168</t>
  </si>
  <si>
    <t>P525933</t>
  </si>
  <si>
    <t>C292424</t>
  </si>
  <si>
    <t>P193086</t>
  </si>
  <si>
    <t>C816191</t>
  </si>
  <si>
    <t>P397690</t>
  </si>
  <si>
    <t>C379720</t>
  </si>
  <si>
    <t>P622876</t>
  </si>
  <si>
    <t>C531712</t>
  </si>
  <si>
    <t>P955277</t>
  </si>
  <si>
    <t>C336999</t>
  </si>
  <si>
    <t>P616153</t>
  </si>
  <si>
    <t>C448759</t>
  </si>
  <si>
    <t>P721791</t>
  </si>
  <si>
    <t>C184546</t>
  </si>
  <si>
    <t>P692035</t>
  </si>
  <si>
    <t>C393701</t>
  </si>
  <si>
    <t>P959860</t>
  </si>
  <si>
    <t>C425939</t>
  </si>
  <si>
    <t>P908004</t>
  </si>
  <si>
    <t>C407403</t>
  </si>
  <si>
    <t>P581588</t>
  </si>
  <si>
    <t>C180445</t>
  </si>
  <si>
    <t>P665381</t>
  </si>
  <si>
    <t>C233957</t>
  </si>
  <si>
    <t>P823961</t>
  </si>
  <si>
    <t>C798583</t>
  </si>
  <si>
    <t>P575019</t>
  </si>
  <si>
    <t>C470193</t>
  </si>
  <si>
    <t>P291528</t>
  </si>
  <si>
    <t>C175379</t>
  </si>
  <si>
    <t>P917627</t>
  </si>
  <si>
    <t>C100614</t>
  </si>
  <si>
    <t>P723237</t>
  </si>
  <si>
    <t>C792310</t>
  </si>
  <si>
    <t>P987376</t>
  </si>
  <si>
    <t>C826015</t>
  </si>
  <si>
    <t>P416071</t>
  </si>
  <si>
    <t>C992604</t>
  </si>
  <si>
    <t>P953987</t>
  </si>
  <si>
    <t>C673255</t>
  </si>
  <si>
    <t>P690371</t>
  </si>
  <si>
    <t>C483676</t>
  </si>
  <si>
    <t>P842826</t>
  </si>
  <si>
    <t>C384130</t>
  </si>
  <si>
    <t>P520038</t>
  </si>
  <si>
    <t>C271196</t>
  </si>
  <si>
    <t>P625820</t>
  </si>
  <si>
    <t>C910508</t>
  </si>
  <si>
    <t>P891701</t>
  </si>
  <si>
    <t>P456363</t>
  </si>
  <si>
    <t>C962172</t>
  </si>
  <si>
    <t>P360359</t>
  </si>
  <si>
    <t>C949466</t>
  </si>
  <si>
    <t>P575696</t>
  </si>
  <si>
    <t>C976126</t>
  </si>
  <si>
    <t>P758890</t>
  </si>
  <si>
    <t>C191803</t>
  </si>
  <si>
    <t>P761165</t>
  </si>
  <si>
    <t>C846248</t>
  </si>
  <si>
    <t>P845482</t>
  </si>
  <si>
    <t>C130800</t>
  </si>
  <si>
    <t>P541875</t>
  </si>
  <si>
    <t>C213104</t>
  </si>
  <si>
    <t>P155002</t>
  </si>
  <si>
    <t>C738956</t>
  </si>
  <si>
    <t>P337532</t>
  </si>
  <si>
    <t>C594908</t>
  </si>
  <si>
    <t>P666890</t>
  </si>
  <si>
    <t>C677886</t>
  </si>
  <si>
    <t>P348700</t>
  </si>
  <si>
    <t>C790531</t>
  </si>
  <si>
    <t>P976644</t>
  </si>
  <si>
    <t>C443073</t>
  </si>
  <si>
    <t>P443026</t>
  </si>
  <si>
    <t>C399899</t>
  </si>
  <si>
    <t>P848925</t>
  </si>
  <si>
    <t>C528543</t>
  </si>
  <si>
    <t>P479089</t>
  </si>
  <si>
    <t>C109849</t>
  </si>
  <si>
    <t>P463392</t>
  </si>
  <si>
    <t>C451276</t>
  </si>
  <si>
    <t>P560690</t>
  </si>
  <si>
    <t>C126727</t>
  </si>
  <si>
    <t>P924886</t>
  </si>
  <si>
    <t>C387228</t>
  </si>
  <si>
    <t>P277626</t>
  </si>
  <si>
    <t>C953123</t>
  </si>
  <si>
    <t>P949562</t>
  </si>
  <si>
    <t>C401527</t>
  </si>
  <si>
    <t>P710205</t>
  </si>
  <si>
    <t>C897151</t>
  </si>
  <si>
    <t>P981173</t>
  </si>
  <si>
    <t>C987610</t>
  </si>
  <si>
    <t>P439556</t>
  </si>
  <si>
    <t>C239968</t>
  </si>
  <si>
    <t>P711238</t>
  </si>
  <si>
    <t>C723676</t>
  </si>
  <si>
    <t>P597625</t>
  </si>
  <si>
    <t>C620857</t>
  </si>
  <si>
    <t>P289228</t>
  </si>
  <si>
    <t>C511852</t>
  </si>
  <si>
    <t>P317721</t>
  </si>
  <si>
    <t>C152133</t>
  </si>
  <si>
    <t>P263751</t>
  </si>
  <si>
    <t>C995828</t>
  </si>
  <si>
    <t>P446851</t>
  </si>
  <si>
    <t>C742601</t>
  </si>
  <si>
    <t>P301690</t>
  </si>
  <si>
    <t>C232358</t>
  </si>
  <si>
    <t>P864455</t>
  </si>
  <si>
    <t>C885627</t>
  </si>
  <si>
    <t>P475797</t>
  </si>
  <si>
    <t>C669330</t>
  </si>
  <si>
    <t>P341627</t>
  </si>
  <si>
    <t>C349539</t>
  </si>
  <si>
    <t>P372480</t>
  </si>
  <si>
    <t>C617342</t>
  </si>
  <si>
    <t>P841476</t>
  </si>
  <si>
    <t>C780670</t>
  </si>
  <si>
    <t>P565424</t>
  </si>
  <si>
    <t>C700944</t>
  </si>
  <si>
    <t>P502837</t>
  </si>
  <si>
    <t>C536062</t>
  </si>
  <si>
    <t>P522934</t>
  </si>
  <si>
    <t>C941200</t>
  </si>
  <si>
    <t>P243571</t>
  </si>
  <si>
    <t>C543987</t>
  </si>
  <si>
    <t>P256547</t>
  </si>
  <si>
    <t>C459650</t>
  </si>
  <si>
    <t>P253507</t>
  </si>
  <si>
    <t>C308032</t>
  </si>
  <si>
    <t>P882120</t>
  </si>
  <si>
    <t>C528747</t>
  </si>
  <si>
    <t>P242506</t>
  </si>
  <si>
    <t>C361796</t>
  </si>
  <si>
    <t>P479560</t>
  </si>
  <si>
    <t>C254022</t>
  </si>
  <si>
    <t>P973146</t>
  </si>
  <si>
    <t>C874380</t>
  </si>
  <si>
    <t>P422970</t>
  </si>
  <si>
    <t>C899418</t>
  </si>
  <si>
    <t>P873645</t>
  </si>
  <si>
    <t>C858780</t>
  </si>
  <si>
    <t>P275175</t>
  </si>
  <si>
    <t>C296673</t>
  </si>
  <si>
    <t>P114842</t>
  </si>
  <si>
    <t>C508836</t>
  </si>
  <si>
    <t>P991387</t>
  </si>
  <si>
    <t>C946626</t>
  </si>
  <si>
    <t>P401453</t>
  </si>
  <si>
    <t>C919601</t>
  </si>
  <si>
    <t>P806687</t>
  </si>
  <si>
    <t>C661811</t>
  </si>
  <si>
    <t>P183065</t>
  </si>
  <si>
    <t>C954369</t>
  </si>
  <si>
    <t>P369418</t>
  </si>
  <si>
    <t>C947871</t>
  </si>
  <si>
    <t>P691713</t>
  </si>
  <si>
    <t>C754419</t>
  </si>
  <si>
    <t>P320181</t>
  </si>
  <si>
    <t>C501906</t>
  </si>
  <si>
    <t>P970432</t>
  </si>
  <si>
    <t>C275388</t>
  </si>
  <si>
    <t>P811052</t>
  </si>
  <si>
    <t>C174940</t>
  </si>
  <si>
    <t>P129816</t>
  </si>
  <si>
    <t>C923070</t>
  </si>
  <si>
    <t>P612423</t>
  </si>
  <si>
    <t>C898300</t>
  </si>
  <si>
    <t>P954118</t>
  </si>
  <si>
    <t>C380979</t>
  </si>
  <si>
    <t>P543109</t>
  </si>
  <si>
    <t>C773179</t>
  </si>
  <si>
    <t>P307242</t>
  </si>
  <si>
    <t>C318659</t>
  </si>
  <si>
    <t>P478451</t>
  </si>
  <si>
    <t>C255760</t>
  </si>
  <si>
    <t>P106093</t>
  </si>
  <si>
    <t>C292088</t>
  </si>
  <si>
    <t>P247220</t>
  </si>
  <si>
    <t>C787789</t>
  </si>
  <si>
    <t>P363124</t>
  </si>
  <si>
    <t>C343187</t>
  </si>
  <si>
    <t>P280323</t>
  </si>
  <si>
    <t>C970283</t>
  </si>
  <si>
    <t>P687798</t>
  </si>
  <si>
    <t>C760348</t>
  </si>
  <si>
    <t>P576050</t>
  </si>
  <si>
    <t>C429246</t>
  </si>
  <si>
    <t>P871882</t>
  </si>
  <si>
    <t>C902952</t>
  </si>
  <si>
    <t>P830323</t>
  </si>
  <si>
    <t>C242038</t>
  </si>
  <si>
    <t>P742579</t>
  </si>
  <si>
    <t>C344493</t>
  </si>
  <si>
    <t>P311100</t>
  </si>
  <si>
    <t>C186147</t>
  </si>
  <si>
    <t>P748624</t>
  </si>
  <si>
    <t>C155146</t>
  </si>
  <si>
    <t>P861104</t>
  </si>
  <si>
    <t>C196424</t>
  </si>
  <si>
    <t>P253582</t>
  </si>
  <si>
    <t>C391699</t>
  </si>
  <si>
    <t>P840091</t>
  </si>
  <si>
    <t>C252157</t>
  </si>
  <si>
    <t>P918339</t>
  </si>
  <si>
    <t>C810897</t>
  </si>
  <si>
    <t>P400402</t>
  </si>
  <si>
    <t>C929394</t>
  </si>
  <si>
    <t>P212286</t>
  </si>
  <si>
    <t>C865917</t>
  </si>
  <si>
    <t>P806584</t>
  </si>
  <si>
    <t>C155722</t>
  </si>
  <si>
    <t>P213305</t>
  </si>
  <si>
    <t>C536926</t>
  </si>
  <si>
    <t>P589133</t>
  </si>
  <si>
    <t>C744817</t>
  </si>
  <si>
    <t>P116626</t>
  </si>
  <si>
    <t>C215789</t>
  </si>
  <si>
    <t>P477544</t>
  </si>
  <si>
    <t>C972083</t>
  </si>
  <si>
    <t>P559690</t>
  </si>
  <si>
    <t>C173132</t>
  </si>
  <si>
    <t>P618437</t>
  </si>
  <si>
    <t>C726193</t>
  </si>
  <si>
    <t>P553175</t>
  </si>
  <si>
    <t>C334447</t>
  </si>
  <si>
    <t>P453595</t>
  </si>
  <si>
    <t>C321578</t>
  </si>
  <si>
    <t>P689369</t>
  </si>
  <si>
    <t>C201081</t>
  </si>
  <si>
    <t>P299346</t>
  </si>
  <si>
    <t>C667666</t>
  </si>
  <si>
    <t>P116983</t>
  </si>
  <si>
    <t>C713258</t>
  </si>
  <si>
    <t>P230380</t>
  </si>
  <si>
    <t>C668095</t>
  </si>
  <si>
    <t>P151792</t>
  </si>
  <si>
    <t>C478119</t>
  </si>
  <si>
    <t>P293631</t>
  </si>
  <si>
    <t>C952538</t>
  </si>
  <si>
    <t>P618681</t>
  </si>
  <si>
    <t>C841633</t>
  </si>
  <si>
    <t>P612350</t>
  </si>
  <si>
    <t>C468788</t>
  </si>
  <si>
    <t>P580721</t>
  </si>
  <si>
    <t>C692102</t>
  </si>
  <si>
    <t>P709980</t>
  </si>
  <si>
    <t>C742371</t>
  </si>
  <si>
    <t>P839367</t>
  </si>
  <si>
    <t>C252734</t>
  </si>
  <si>
    <t>P381446</t>
  </si>
  <si>
    <t>C805968</t>
  </si>
  <si>
    <t>P336266</t>
  </si>
  <si>
    <t>C416481</t>
  </si>
  <si>
    <t>P390759</t>
  </si>
  <si>
    <t>C936168</t>
  </si>
  <si>
    <t>P162389</t>
  </si>
  <si>
    <t>C734027</t>
  </si>
  <si>
    <t>P726825</t>
  </si>
  <si>
    <t>C856014</t>
  </si>
  <si>
    <t>P552804</t>
  </si>
  <si>
    <t>C967065</t>
  </si>
  <si>
    <t>P105116</t>
  </si>
  <si>
    <t>C387852</t>
  </si>
  <si>
    <t>P813818</t>
  </si>
  <si>
    <t>C730184</t>
  </si>
  <si>
    <t>P556824</t>
  </si>
  <si>
    <t>C972412</t>
  </si>
  <si>
    <t>P744927</t>
  </si>
  <si>
    <t>C622021</t>
  </si>
  <si>
    <t>P679692</t>
  </si>
  <si>
    <t>C423498</t>
  </si>
  <si>
    <t>P437793</t>
  </si>
  <si>
    <t>C300337</t>
  </si>
  <si>
    <t>P249312</t>
  </si>
  <si>
    <t>C733273</t>
  </si>
  <si>
    <t>P546497</t>
  </si>
  <si>
    <t>C323094</t>
  </si>
  <si>
    <t>P585616</t>
  </si>
  <si>
    <t>C610082</t>
  </si>
  <si>
    <t>P349098</t>
  </si>
  <si>
    <t>C496394</t>
  </si>
  <si>
    <t>P983672</t>
  </si>
  <si>
    <t>C222796</t>
  </si>
  <si>
    <t>P424505</t>
  </si>
  <si>
    <t>C184304</t>
  </si>
  <si>
    <t>P392808</t>
  </si>
  <si>
    <t>C162003</t>
  </si>
  <si>
    <t>P284918</t>
  </si>
  <si>
    <t>C231263</t>
  </si>
  <si>
    <t>P201206</t>
  </si>
  <si>
    <t>C955451</t>
  </si>
  <si>
    <t>P890324</t>
  </si>
  <si>
    <t>C985541</t>
  </si>
  <si>
    <t>P795411</t>
  </si>
  <si>
    <t>C840019</t>
  </si>
  <si>
    <t>P913578</t>
  </si>
  <si>
    <t>C584158</t>
  </si>
  <si>
    <t>P321028</t>
  </si>
  <si>
    <t>C116995</t>
  </si>
  <si>
    <t>P647978</t>
  </si>
  <si>
    <t>C476846</t>
  </si>
  <si>
    <t>P970491</t>
  </si>
  <si>
    <t>C500294</t>
  </si>
  <si>
    <t>P558577</t>
  </si>
  <si>
    <t>C777758</t>
  </si>
  <si>
    <t>P833065</t>
  </si>
  <si>
    <t>C902259</t>
  </si>
  <si>
    <t>P864222</t>
  </si>
  <si>
    <t>C231618</t>
  </si>
  <si>
    <t>P894981</t>
  </si>
  <si>
    <t>C414639</t>
  </si>
  <si>
    <t>P237669</t>
  </si>
  <si>
    <t>C595904</t>
  </si>
  <si>
    <t>P586416</t>
  </si>
  <si>
    <t>C453843</t>
  </si>
  <si>
    <t>P699054</t>
  </si>
  <si>
    <t>C310466</t>
  </si>
  <si>
    <t>P789400</t>
  </si>
  <si>
    <t>C107408</t>
  </si>
  <si>
    <t>P440480</t>
  </si>
  <si>
    <t>C953643</t>
  </si>
  <si>
    <t>P359337</t>
  </si>
  <si>
    <t>C722037</t>
  </si>
  <si>
    <t>P706357</t>
  </si>
  <si>
    <t>C196827</t>
  </si>
  <si>
    <t>P598365</t>
  </si>
  <si>
    <t>C640020</t>
  </si>
  <si>
    <t>P127321</t>
  </si>
  <si>
    <t>C382837</t>
  </si>
  <si>
    <t>P502268</t>
  </si>
  <si>
    <t>C769623</t>
  </si>
  <si>
    <t>P539386</t>
  </si>
  <si>
    <t>C706026</t>
  </si>
  <si>
    <t>P675248</t>
  </si>
  <si>
    <t>C462303</t>
  </si>
  <si>
    <t>P490136</t>
  </si>
  <si>
    <t>C834022</t>
  </si>
  <si>
    <t>P882067</t>
  </si>
  <si>
    <t>C128366</t>
  </si>
  <si>
    <t>P384912</t>
  </si>
  <si>
    <t>C512643</t>
  </si>
  <si>
    <t>P368603</t>
  </si>
  <si>
    <t>C136602</t>
  </si>
  <si>
    <t>P402572</t>
  </si>
  <si>
    <t>C152401</t>
  </si>
  <si>
    <t>P438001</t>
  </si>
  <si>
    <t>C625433</t>
  </si>
  <si>
    <t>P272442</t>
  </si>
  <si>
    <t>C425445</t>
  </si>
  <si>
    <t>P590251</t>
  </si>
  <si>
    <t>C752176</t>
  </si>
  <si>
    <t>P950884</t>
  </si>
  <si>
    <t>C621993</t>
  </si>
  <si>
    <t>P240455</t>
  </si>
  <si>
    <t>C901692</t>
  </si>
  <si>
    <t>P434481</t>
  </si>
  <si>
    <t>C183620</t>
  </si>
  <si>
    <t>P338644</t>
  </si>
  <si>
    <t>C311970</t>
  </si>
  <si>
    <t>P293648</t>
  </si>
  <si>
    <t>C637631</t>
  </si>
  <si>
    <t>P331855</t>
  </si>
  <si>
    <t>C379070</t>
  </si>
  <si>
    <t>P380412</t>
  </si>
  <si>
    <t>C337060</t>
  </si>
  <si>
    <t>P977986</t>
  </si>
  <si>
    <t>C668210</t>
  </si>
  <si>
    <t>P767628</t>
  </si>
  <si>
    <t>C313553</t>
  </si>
  <si>
    <t>P440418</t>
  </si>
  <si>
    <t>C646332</t>
  </si>
  <si>
    <t>P259685</t>
  </si>
  <si>
    <t>C436458</t>
  </si>
  <si>
    <t>P672172</t>
  </si>
  <si>
    <t>C277254</t>
  </si>
  <si>
    <t>P105392</t>
  </si>
  <si>
    <t>C527455</t>
  </si>
  <si>
    <t>P154791</t>
  </si>
  <si>
    <t>C578410</t>
  </si>
  <si>
    <t>P839992</t>
  </si>
  <si>
    <t>C219225</t>
  </si>
  <si>
    <t>P852532</t>
  </si>
  <si>
    <t>C584691</t>
  </si>
  <si>
    <t>P963174</t>
  </si>
  <si>
    <t>C378939</t>
  </si>
  <si>
    <t>P441284</t>
  </si>
  <si>
    <t>C380206</t>
  </si>
  <si>
    <t>P685234</t>
  </si>
  <si>
    <t>C624233</t>
  </si>
  <si>
    <t>P345357</t>
  </si>
  <si>
    <t>C982143</t>
  </si>
  <si>
    <t>P985647</t>
  </si>
  <si>
    <t>C240716</t>
  </si>
  <si>
    <t>P183202</t>
  </si>
  <si>
    <t>C926712</t>
  </si>
  <si>
    <t>P833507</t>
  </si>
  <si>
    <t>C146984</t>
  </si>
  <si>
    <t>P817229</t>
  </si>
  <si>
    <t>C915177</t>
  </si>
  <si>
    <t>P849678</t>
  </si>
  <si>
    <t>C186642</t>
  </si>
  <si>
    <t>P242180</t>
  </si>
  <si>
    <t>C680893</t>
  </si>
  <si>
    <t>P169625</t>
  </si>
  <si>
    <t>C335710</t>
  </si>
  <si>
    <t>P250957</t>
  </si>
  <si>
    <t>C777335</t>
  </si>
  <si>
    <t>P323314</t>
  </si>
  <si>
    <t>C318096</t>
  </si>
  <si>
    <t>P291973</t>
  </si>
  <si>
    <t>C590374</t>
  </si>
  <si>
    <t>P181992</t>
  </si>
  <si>
    <t>C346497</t>
  </si>
  <si>
    <t>P915993</t>
  </si>
  <si>
    <t>C904247</t>
  </si>
  <si>
    <t>P840317</t>
  </si>
  <si>
    <t>C159525</t>
  </si>
  <si>
    <t>P939202</t>
  </si>
  <si>
    <t>C510668</t>
  </si>
  <si>
    <t>P554790</t>
  </si>
  <si>
    <t>C806170</t>
  </si>
  <si>
    <t>P888307</t>
  </si>
  <si>
    <t>C349792</t>
  </si>
  <si>
    <t>P427747</t>
  </si>
  <si>
    <t>C492487</t>
  </si>
  <si>
    <t>P747747</t>
  </si>
  <si>
    <t>C414425</t>
  </si>
  <si>
    <t>P140528</t>
  </si>
  <si>
    <t>C181868</t>
  </si>
  <si>
    <t>P828864</t>
  </si>
  <si>
    <t>C711845</t>
  </si>
  <si>
    <t>P176314</t>
  </si>
  <si>
    <t>C559885</t>
  </si>
  <si>
    <t>P422151</t>
  </si>
  <si>
    <t>C946903</t>
  </si>
  <si>
    <t>P770492</t>
  </si>
  <si>
    <t>C776783</t>
  </si>
  <si>
    <t>P178232</t>
  </si>
  <si>
    <t>C430257</t>
  </si>
  <si>
    <t>P789905</t>
  </si>
  <si>
    <t>C408851</t>
  </si>
  <si>
    <t>P180602</t>
  </si>
  <si>
    <t>C445578</t>
  </si>
  <si>
    <t>P274424</t>
  </si>
  <si>
    <t>C128539</t>
  </si>
  <si>
    <t>P863205</t>
  </si>
  <si>
    <t>C166412</t>
  </si>
  <si>
    <t>P955759</t>
  </si>
  <si>
    <t>C384356</t>
  </si>
  <si>
    <t>P976128</t>
  </si>
  <si>
    <t>C748714</t>
  </si>
  <si>
    <t>P843230</t>
  </si>
  <si>
    <t>C882600</t>
  </si>
  <si>
    <t>P170868</t>
  </si>
  <si>
    <t>C642954</t>
  </si>
  <si>
    <t>P602161</t>
  </si>
  <si>
    <t>C496077</t>
  </si>
  <si>
    <t>P909978</t>
  </si>
  <si>
    <t>C735376</t>
  </si>
  <si>
    <t>P933604</t>
  </si>
  <si>
    <t>C706433</t>
  </si>
  <si>
    <t>P738075</t>
  </si>
  <si>
    <t>C781063</t>
  </si>
  <si>
    <t>P396079</t>
  </si>
  <si>
    <t>C737011</t>
  </si>
  <si>
    <t>P868011</t>
  </si>
  <si>
    <t>C889003</t>
  </si>
  <si>
    <t>P662725</t>
  </si>
  <si>
    <t>C374237</t>
  </si>
  <si>
    <t>P137950</t>
  </si>
  <si>
    <t>C939144</t>
  </si>
  <si>
    <t>P910858</t>
  </si>
  <si>
    <t>C728569</t>
  </si>
  <si>
    <t>P578550</t>
  </si>
  <si>
    <t>C625840</t>
  </si>
  <si>
    <t>P640213</t>
  </si>
  <si>
    <t>C158502</t>
  </si>
  <si>
    <t>P465028</t>
  </si>
  <si>
    <t>C614920</t>
  </si>
  <si>
    <t>P616134</t>
  </si>
  <si>
    <t>C312007</t>
  </si>
  <si>
    <t>P568161</t>
  </si>
  <si>
    <t>C827242</t>
  </si>
  <si>
    <t>P229742</t>
  </si>
  <si>
    <t>C586983</t>
  </si>
  <si>
    <t>P579014</t>
  </si>
  <si>
    <t>C646415</t>
  </si>
  <si>
    <t>P457349</t>
  </si>
  <si>
    <t>C150884</t>
  </si>
  <si>
    <t>P282164</t>
  </si>
  <si>
    <t>C562670</t>
  </si>
  <si>
    <t>P592812</t>
  </si>
  <si>
    <t>C201928</t>
  </si>
  <si>
    <t>P606805</t>
  </si>
  <si>
    <t>C654309</t>
  </si>
  <si>
    <t>P918666</t>
  </si>
  <si>
    <t>C918769</t>
  </si>
  <si>
    <t>P676525</t>
  </si>
  <si>
    <t>C236656</t>
  </si>
  <si>
    <t>P743320</t>
  </si>
  <si>
    <t>C449913</t>
  </si>
  <si>
    <t>P597033</t>
  </si>
  <si>
    <t>C917455</t>
  </si>
  <si>
    <t>P749286</t>
  </si>
  <si>
    <t>C856298</t>
  </si>
  <si>
    <t>P229169</t>
  </si>
  <si>
    <t>C683396</t>
  </si>
  <si>
    <t>P984889</t>
  </si>
  <si>
    <t>C440126</t>
  </si>
  <si>
    <t>P631348</t>
  </si>
  <si>
    <t>C700238</t>
  </si>
  <si>
    <t>P298869</t>
  </si>
  <si>
    <t>C129407</t>
  </si>
  <si>
    <t>P246201</t>
  </si>
  <si>
    <t>C526951</t>
  </si>
  <si>
    <t>P926519</t>
  </si>
  <si>
    <t>C239583</t>
  </si>
  <si>
    <t>P946353</t>
  </si>
  <si>
    <t>C970080</t>
  </si>
  <si>
    <t>P116894</t>
  </si>
  <si>
    <t>C401793</t>
  </si>
  <si>
    <t>P734349</t>
  </si>
  <si>
    <t>C493072</t>
  </si>
  <si>
    <t>P218958</t>
  </si>
  <si>
    <t>C985305</t>
  </si>
  <si>
    <t>P392926</t>
  </si>
  <si>
    <t>C274884</t>
  </si>
  <si>
    <t>P160623</t>
  </si>
  <si>
    <t>C161034</t>
  </si>
  <si>
    <t>P271980</t>
  </si>
  <si>
    <t>C421129</t>
  </si>
  <si>
    <t>P362796</t>
  </si>
  <si>
    <t>C713940</t>
  </si>
  <si>
    <t>P693343</t>
  </si>
  <si>
    <t>C392310</t>
  </si>
  <si>
    <t>P592921</t>
  </si>
  <si>
    <t>C167112</t>
  </si>
  <si>
    <t>P160478</t>
  </si>
  <si>
    <t>C698625</t>
  </si>
  <si>
    <t>P293114</t>
  </si>
  <si>
    <t>C507785</t>
  </si>
  <si>
    <t>P870317</t>
  </si>
  <si>
    <t>C399611</t>
  </si>
  <si>
    <t>P711376</t>
  </si>
  <si>
    <t>C310643</t>
  </si>
  <si>
    <t>P901745</t>
  </si>
  <si>
    <t>C873327</t>
  </si>
  <si>
    <t>P687110</t>
  </si>
  <si>
    <t>C339468</t>
  </si>
  <si>
    <t>P564737</t>
  </si>
  <si>
    <t>C247789</t>
  </si>
  <si>
    <t>P504302</t>
  </si>
  <si>
    <t>C740134</t>
  </si>
  <si>
    <t>P158058</t>
  </si>
  <si>
    <t>C383849</t>
  </si>
  <si>
    <t>P113035</t>
  </si>
  <si>
    <t>C792772</t>
  </si>
  <si>
    <t>P240396</t>
  </si>
  <si>
    <t>C433761</t>
  </si>
  <si>
    <t>P237930</t>
  </si>
  <si>
    <t>C999500</t>
  </si>
  <si>
    <t>P874676</t>
  </si>
  <si>
    <t>C484978</t>
  </si>
  <si>
    <t>P961251</t>
  </si>
  <si>
    <t>C955122</t>
  </si>
  <si>
    <t>P921503</t>
  </si>
  <si>
    <t>C965821</t>
  </si>
  <si>
    <t>P262279</t>
  </si>
  <si>
    <t>C899873</t>
  </si>
  <si>
    <t>P337072</t>
  </si>
  <si>
    <t>C998487</t>
  </si>
  <si>
    <t>P259160</t>
  </si>
  <si>
    <t>C899315</t>
  </si>
  <si>
    <t>P477655</t>
  </si>
  <si>
    <t>C146614</t>
  </si>
  <si>
    <t>P996407</t>
  </si>
  <si>
    <t>C162854</t>
  </si>
  <si>
    <t>P624007</t>
  </si>
  <si>
    <t>C466292</t>
  </si>
  <si>
    <t>P136507</t>
  </si>
  <si>
    <t>C420139</t>
  </si>
  <si>
    <t>P570428</t>
  </si>
  <si>
    <t>C587471</t>
  </si>
  <si>
    <t>P742497</t>
  </si>
  <si>
    <t>C650351</t>
  </si>
  <si>
    <t>P764080</t>
  </si>
  <si>
    <t>C178287</t>
  </si>
  <si>
    <t>P949817</t>
  </si>
  <si>
    <t>C273500</t>
  </si>
  <si>
    <t>P804480</t>
  </si>
  <si>
    <t>C821272</t>
  </si>
  <si>
    <t>P986361</t>
  </si>
  <si>
    <t>C669279</t>
  </si>
  <si>
    <t>P929270</t>
  </si>
  <si>
    <t>C194808</t>
  </si>
  <si>
    <t>P527536</t>
  </si>
  <si>
    <t>C742665</t>
  </si>
  <si>
    <t>P190312</t>
  </si>
  <si>
    <t>C685913</t>
  </si>
  <si>
    <t>P595911</t>
  </si>
  <si>
    <t>C884538</t>
  </si>
  <si>
    <t>P885224</t>
  </si>
  <si>
    <t>C176928</t>
  </si>
  <si>
    <t>P394009</t>
  </si>
  <si>
    <t>C987377</t>
  </si>
  <si>
    <t>P361892</t>
  </si>
  <si>
    <t>C683877</t>
  </si>
  <si>
    <t>P158417</t>
  </si>
  <si>
    <t>C571786</t>
  </si>
  <si>
    <t>P230005</t>
  </si>
  <si>
    <t>C359629</t>
  </si>
  <si>
    <t>P459898</t>
  </si>
  <si>
    <t>C938197</t>
  </si>
  <si>
    <t>P181241</t>
  </si>
  <si>
    <t>C703550</t>
  </si>
  <si>
    <t>P724075</t>
  </si>
  <si>
    <t>C198518</t>
  </si>
  <si>
    <t>P480270</t>
  </si>
  <si>
    <t>C685724</t>
  </si>
  <si>
    <t>C911953</t>
  </si>
  <si>
    <t>P416687</t>
  </si>
  <si>
    <t>C377924</t>
  </si>
  <si>
    <t>P330177</t>
  </si>
  <si>
    <t>C951177</t>
  </si>
  <si>
    <t>P605177</t>
  </si>
  <si>
    <t>C168777</t>
  </si>
  <si>
    <t>P536613</t>
  </si>
  <si>
    <t>C122647</t>
  </si>
  <si>
    <t>P277044</t>
  </si>
  <si>
    <t>C710871</t>
  </si>
  <si>
    <t>P796945</t>
  </si>
  <si>
    <t>C237067</t>
  </si>
  <si>
    <t>P550860</t>
  </si>
  <si>
    <t>C485650</t>
  </si>
  <si>
    <t>P561079</t>
  </si>
  <si>
    <t>C153473</t>
  </si>
  <si>
    <t>P608231</t>
  </si>
  <si>
    <t>C886739</t>
  </si>
  <si>
    <t>P152689</t>
  </si>
  <si>
    <t>C820230</t>
  </si>
  <si>
    <t>P350294</t>
  </si>
  <si>
    <t>C138209</t>
  </si>
  <si>
    <t>P914041</t>
  </si>
  <si>
    <t>C136192</t>
  </si>
  <si>
    <t>P107688</t>
  </si>
  <si>
    <t>C135627</t>
  </si>
  <si>
    <t>P286137</t>
  </si>
  <si>
    <t>C731040</t>
  </si>
  <si>
    <t>P763461</t>
  </si>
  <si>
    <t>C412878</t>
  </si>
  <si>
    <t>P715770</t>
  </si>
  <si>
    <t>C543758</t>
  </si>
  <si>
    <t>P722406</t>
  </si>
  <si>
    <t>C963432</t>
  </si>
  <si>
    <t>P628845</t>
  </si>
  <si>
    <t>C872590</t>
  </si>
  <si>
    <t>P291341</t>
  </si>
  <si>
    <t>C385217</t>
  </si>
  <si>
    <t>P539220</t>
  </si>
  <si>
    <t>C462981</t>
  </si>
  <si>
    <t>P554346</t>
  </si>
  <si>
    <t>C170833</t>
  </si>
  <si>
    <t>P611115</t>
  </si>
  <si>
    <t>C423904</t>
  </si>
  <si>
    <t>P279038</t>
  </si>
  <si>
    <t>C613078</t>
  </si>
  <si>
    <t>P280398</t>
  </si>
  <si>
    <t>C788656</t>
  </si>
  <si>
    <t>P636035</t>
  </si>
  <si>
    <t>C481650</t>
  </si>
  <si>
    <t>P684774</t>
  </si>
  <si>
    <t>C529137</t>
  </si>
  <si>
    <t>P380497</t>
  </si>
  <si>
    <t>C318095</t>
  </si>
  <si>
    <t>P744006</t>
  </si>
  <si>
    <t>C504996</t>
  </si>
  <si>
    <t>P455810</t>
  </si>
  <si>
    <t>C884075</t>
  </si>
  <si>
    <t>P330686</t>
  </si>
  <si>
    <t>C991658</t>
  </si>
  <si>
    <t>P213027</t>
  </si>
  <si>
    <t>C639020</t>
  </si>
  <si>
    <t>P524717</t>
  </si>
  <si>
    <t>C514512</t>
  </si>
  <si>
    <t>P861847</t>
  </si>
  <si>
    <t>C852003</t>
  </si>
  <si>
    <t>P939607</t>
  </si>
  <si>
    <t>C553331</t>
  </si>
  <si>
    <t>P574396</t>
  </si>
  <si>
    <t>C625163</t>
  </si>
  <si>
    <t>P598791</t>
  </si>
  <si>
    <t>C434121</t>
  </si>
  <si>
    <t>P591391</t>
  </si>
  <si>
    <t>C151864</t>
  </si>
  <si>
    <t>P410054</t>
  </si>
  <si>
    <t>C392561</t>
  </si>
  <si>
    <t>P781183</t>
  </si>
  <si>
    <t>C240224</t>
  </si>
  <si>
    <t>P647808</t>
  </si>
  <si>
    <t>C537133</t>
  </si>
  <si>
    <t>P473011</t>
  </si>
  <si>
    <t>C421888</t>
  </si>
  <si>
    <t>P683264</t>
  </si>
  <si>
    <t>C805352</t>
  </si>
  <si>
    <t>P200897</t>
  </si>
  <si>
    <t>C200628</t>
  </si>
  <si>
    <t>P779298</t>
  </si>
  <si>
    <t>C276499</t>
  </si>
  <si>
    <t>P475804</t>
  </si>
  <si>
    <t>C114625</t>
  </si>
  <si>
    <t>P429771</t>
  </si>
  <si>
    <t>C552225</t>
  </si>
  <si>
    <t>P638640</t>
  </si>
  <si>
    <t>C228578</t>
  </si>
  <si>
    <t>P813313</t>
  </si>
  <si>
    <t>C556064</t>
  </si>
  <si>
    <t>P421691</t>
  </si>
  <si>
    <t>C218433</t>
  </si>
  <si>
    <t>P425727</t>
  </si>
  <si>
    <t>C972209</t>
  </si>
  <si>
    <t>P488899</t>
  </si>
  <si>
    <t>C472060</t>
  </si>
  <si>
    <t>P532780</t>
  </si>
  <si>
    <t>C685645</t>
  </si>
  <si>
    <t>P472634</t>
  </si>
  <si>
    <t>C679351</t>
  </si>
  <si>
    <t>P646154</t>
  </si>
  <si>
    <t>C644776</t>
  </si>
  <si>
    <t>P363109</t>
  </si>
  <si>
    <t>C437133</t>
  </si>
  <si>
    <t>P615090</t>
  </si>
  <si>
    <t>C629689</t>
  </si>
  <si>
    <t>P250585</t>
  </si>
  <si>
    <t>C524194</t>
  </si>
  <si>
    <t>P399018</t>
  </si>
  <si>
    <t>C880735</t>
  </si>
  <si>
    <t>P375011</t>
  </si>
  <si>
    <t>C327759</t>
  </si>
  <si>
    <t>P358952</t>
  </si>
  <si>
    <t>C429708</t>
  </si>
  <si>
    <t>P984731</t>
  </si>
  <si>
    <t>C176586</t>
  </si>
  <si>
    <t>P686585</t>
  </si>
  <si>
    <t>C143829</t>
  </si>
  <si>
    <t>P753154</t>
  </si>
  <si>
    <t>C106827</t>
  </si>
  <si>
    <t>P804632</t>
  </si>
  <si>
    <t>C245263</t>
  </si>
  <si>
    <t>P717166</t>
  </si>
  <si>
    <t>C235407</t>
  </si>
  <si>
    <t>P468634</t>
  </si>
  <si>
    <t>C583387</t>
  </si>
  <si>
    <t>P167341</t>
  </si>
  <si>
    <t>C827076</t>
  </si>
  <si>
    <t>P982009</t>
  </si>
  <si>
    <t>C405079</t>
  </si>
  <si>
    <t>P873599</t>
  </si>
  <si>
    <t>C305038</t>
  </si>
  <si>
    <t>P344330</t>
  </si>
  <si>
    <t>C633856</t>
  </si>
  <si>
    <t>P307321</t>
  </si>
  <si>
    <t>C837977</t>
  </si>
  <si>
    <t>P173192</t>
  </si>
  <si>
    <t>C502798</t>
  </si>
  <si>
    <t>P926888</t>
  </si>
  <si>
    <t>C560058</t>
  </si>
  <si>
    <t>P364010</t>
  </si>
  <si>
    <t>C738732</t>
  </si>
  <si>
    <t>P650258</t>
  </si>
  <si>
    <t>C365433</t>
  </si>
  <si>
    <t>P346219</t>
  </si>
  <si>
    <t>C825155</t>
  </si>
  <si>
    <t>P634803</t>
  </si>
  <si>
    <t>C961988</t>
  </si>
  <si>
    <t>P488226</t>
  </si>
  <si>
    <t>C638672</t>
  </si>
  <si>
    <t>P585815</t>
  </si>
  <si>
    <t>C500640</t>
  </si>
  <si>
    <t>P460900</t>
  </si>
  <si>
    <t>C890391</t>
  </si>
  <si>
    <t>P455943</t>
  </si>
  <si>
    <t>C561435</t>
  </si>
  <si>
    <t>P852561</t>
  </si>
  <si>
    <t>C619523</t>
  </si>
  <si>
    <t>P256052</t>
  </si>
  <si>
    <t>C491007</t>
  </si>
  <si>
    <t>P187124</t>
  </si>
  <si>
    <t>C942802</t>
  </si>
  <si>
    <t>P733685</t>
  </si>
  <si>
    <t>C782405</t>
  </si>
  <si>
    <t>P166571</t>
  </si>
  <si>
    <t>C752512</t>
  </si>
  <si>
    <t>P872172</t>
  </si>
  <si>
    <t>C615091</t>
  </si>
  <si>
    <t>P479409</t>
  </si>
  <si>
    <t>C262347</t>
  </si>
  <si>
    <t>P535362</t>
  </si>
  <si>
    <t>C290418</t>
  </si>
  <si>
    <t>P161715</t>
  </si>
  <si>
    <t>C968750</t>
  </si>
  <si>
    <t>P551306</t>
  </si>
  <si>
    <t>C629407</t>
  </si>
  <si>
    <t>P350870</t>
  </si>
  <si>
    <t>C825335</t>
  </si>
  <si>
    <t>P667914</t>
  </si>
  <si>
    <t>C438329</t>
  </si>
  <si>
    <t>P947079</t>
  </si>
  <si>
    <t>C708594</t>
  </si>
  <si>
    <t>P461504</t>
  </si>
  <si>
    <t>C496565</t>
  </si>
  <si>
    <t>P730188</t>
  </si>
  <si>
    <t>C265316</t>
  </si>
  <si>
    <t>P411876</t>
  </si>
  <si>
    <t>C512649</t>
  </si>
  <si>
    <t>P391215</t>
  </si>
  <si>
    <t>C909823</t>
  </si>
  <si>
    <t>P664300</t>
  </si>
  <si>
    <t>C581809</t>
  </si>
  <si>
    <t>P182629</t>
  </si>
  <si>
    <t>C258523</t>
  </si>
  <si>
    <t>P126405</t>
  </si>
  <si>
    <t>C247488</t>
  </si>
  <si>
    <t>P523493</t>
  </si>
  <si>
    <t>C109425</t>
  </si>
  <si>
    <t>P420091</t>
  </si>
  <si>
    <t>C324867</t>
  </si>
  <si>
    <t>P280742</t>
  </si>
  <si>
    <t>C923143</t>
  </si>
  <si>
    <t>P379637</t>
  </si>
  <si>
    <t>C346520</t>
  </si>
  <si>
    <t>P800483</t>
  </si>
  <si>
    <t>C862614</t>
  </si>
  <si>
    <t>P648348</t>
  </si>
  <si>
    <t>C481661</t>
  </si>
  <si>
    <t>P534575</t>
  </si>
  <si>
    <t>C885402</t>
  </si>
  <si>
    <t>P791865</t>
  </si>
  <si>
    <t>C945487</t>
  </si>
  <si>
    <t>P871358</t>
  </si>
  <si>
    <t>C650548</t>
  </si>
  <si>
    <t>P768743</t>
  </si>
  <si>
    <t>C179836</t>
  </si>
  <si>
    <t>P505708</t>
  </si>
  <si>
    <t>C363146</t>
  </si>
  <si>
    <t>P621264</t>
  </si>
  <si>
    <t>C598162</t>
  </si>
  <si>
    <t>P428882</t>
  </si>
  <si>
    <t>C991342</t>
  </si>
  <si>
    <t>P865055</t>
  </si>
  <si>
    <t>C684537</t>
  </si>
  <si>
    <t>P896843</t>
  </si>
  <si>
    <t>C373209</t>
  </si>
  <si>
    <t>P457948</t>
  </si>
  <si>
    <t>C313278</t>
  </si>
  <si>
    <t>P914936</t>
  </si>
  <si>
    <t>C390360</t>
  </si>
  <si>
    <t>P609216</t>
  </si>
  <si>
    <t>C610347</t>
  </si>
  <si>
    <t>P187644</t>
  </si>
  <si>
    <t>C440287</t>
  </si>
  <si>
    <t>P400334</t>
  </si>
  <si>
    <t>C665663</t>
  </si>
  <si>
    <t>P210826</t>
  </si>
  <si>
    <t>C945257</t>
  </si>
  <si>
    <t>P260126</t>
  </si>
  <si>
    <t>C555761</t>
  </si>
  <si>
    <t>P660736</t>
  </si>
  <si>
    <t>C460527</t>
  </si>
  <si>
    <t>P844739</t>
  </si>
  <si>
    <t>C430885</t>
  </si>
  <si>
    <t>P121380</t>
  </si>
  <si>
    <t>C789635</t>
  </si>
  <si>
    <t>P819789</t>
  </si>
  <si>
    <t>C823891</t>
  </si>
  <si>
    <t>P224505</t>
  </si>
  <si>
    <t>C655644</t>
  </si>
  <si>
    <t>P940603</t>
  </si>
  <si>
    <t>C276039</t>
  </si>
  <si>
    <t>P922771</t>
  </si>
  <si>
    <t>C552502</t>
  </si>
  <si>
    <t>P997276</t>
  </si>
  <si>
    <t>C496065</t>
  </si>
  <si>
    <t>P598591</t>
  </si>
  <si>
    <t>C741779</t>
  </si>
  <si>
    <t>P742184</t>
  </si>
  <si>
    <t>C834494</t>
  </si>
  <si>
    <t>P487948</t>
  </si>
  <si>
    <t>C880375</t>
  </si>
  <si>
    <t>P168234</t>
  </si>
  <si>
    <t>C995870</t>
  </si>
  <si>
    <t>P814721</t>
  </si>
  <si>
    <t>C442233</t>
  </si>
  <si>
    <t>P199540</t>
  </si>
  <si>
    <t>C734736</t>
  </si>
  <si>
    <t>P355422</t>
  </si>
  <si>
    <t>C970040</t>
  </si>
  <si>
    <t>P773505</t>
  </si>
  <si>
    <t>C236067</t>
  </si>
  <si>
    <t>P812518</t>
  </si>
  <si>
    <t>C255569</t>
  </si>
  <si>
    <t>P683841</t>
  </si>
  <si>
    <t>C726642</t>
  </si>
  <si>
    <t>P326015</t>
  </si>
  <si>
    <t>C116294</t>
  </si>
  <si>
    <t>P608216</t>
  </si>
  <si>
    <t>C103414</t>
  </si>
  <si>
    <t>P308458</t>
  </si>
  <si>
    <t>C619805</t>
  </si>
  <si>
    <t>P651078</t>
  </si>
  <si>
    <t>C198687</t>
  </si>
  <si>
    <t>P495327</t>
  </si>
  <si>
    <t>C606810</t>
  </si>
  <si>
    <t>P712946</t>
  </si>
  <si>
    <t>C939214</t>
  </si>
  <si>
    <t>P778741</t>
  </si>
  <si>
    <t>C418123</t>
  </si>
  <si>
    <t>P460348</t>
  </si>
  <si>
    <t>C865638</t>
  </si>
  <si>
    <t>P426677</t>
  </si>
  <si>
    <t>C718595</t>
  </si>
  <si>
    <t>P761795</t>
  </si>
  <si>
    <t>C706988</t>
  </si>
  <si>
    <t>P646657</t>
  </si>
  <si>
    <t>C322847</t>
  </si>
  <si>
    <t>P956065</t>
  </si>
  <si>
    <t>C289247</t>
  </si>
  <si>
    <t>P947759</t>
  </si>
  <si>
    <t>C438761</t>
  </si>
  <si>
    <t>P155986</t>
  </si>
  <si>
    <t>C537426</t>
  </si>
  <si>
    <t>P176238</t>
  </si>
  <si>
    <t>C326038</t>
  </si>
  <si>
    <t>P871162</t>
  </si>
  <si>
    <t>C278979</t>
  </si>
  <si>
    <t>P248736</t>
  </si>
  <si>
    <t>C988004</t>
  </si>
  <si>
    <t>P328768</t>
  </si>
  <si>
    <t>C825017</t>
  </si>
  <si>
    <t>P939894</t>
  </si>
  <si>
    <t>C253841</t>
  </si>
  <si>
    <t>P583729</t>
  </si>
  <si>
    <t>C110266</t>
  </si>
  <si>
    <t>P598141</t>
  </si>
  <si>
    <t>C863394</t>
  </si>
  <si>
    <t>P568835</t>
  </si>
  <si>
    <t>C293532</t>
  </si>
  <si>
    <t>P319785</t>
  </si>
  <si>
    <t>C650388</t>
  </si>
  <si>
    <t>P193863</t>
  </si>
  <si>
    <t>C224219</t>
  </si>
  <si>
    <t>P266518</t>
  </si>
  <si>
    <t>C138426</t>
  </si>
  <si>
    <t>P549776</t>
  </si>
  <si>
    <t>C654261</t>
  </si>
  <si>
    <t>P559096</t>
  </si>
  <si>
    <t>C239763</t>
  </si>
  <si>
    <t>P576889</t>
  </si>
  <si>
    <t>C830003</t>
  </si>
  <si>
    <t>P898599</t>
  </si>
  <si>
    <t>C120935</t>
  </si>
  <si>
    <t>P504867</t>
  </si>
  <si>
    <t>C280535</t>
  </si>
  <si>
    <t>P370245</t>
  </si>
  <si>
    <t>C342516</t>
  </si>
  <si>
    <t>P167857</t>
  </si>
  <si>
    <t>C512390</t>
  </si>
  <si>
    <t>P721233</t>
  </si>
  <si>
    <t>C678514</t>
  </si>
  <si>
    <t>P194611</t>
  </si>
  <si>
    <t>C641219</t>
  </si>
  <si>
    <t>P293465</t>
  </si>
  <si>
    <t>C502232</t>
  </si>
  <si>
    <t>P951631</t>
  </si>
  <si>
    <t>C193057</t>
  </si>
  <si>
    <t>P563640</t>
  </si>
  <si>
    <t>C871975</t>
  </si>
  <si>
    <t>P242102</t>
  </si>
  <si>
    <t>C660389</t>
  </si>
  <si>
    <t>P286401</t>
  </si>
  <si>
    <t>C189259</t>
  </si>
  <si>
    <t>P654390</t>
  </si>
  <si>
    <t>C791783</t>
  </si>
  <si>
    <t>P726329</t>
  </si>
  <si>
    <t>C684097</t>
  </si>
  <si>
    <t>P852317</t>
  </si>
  <si>
    <t>C595268</t>
  </si>
  <si>
    <t>P766636</t>
  </si>
  <si>
    <t>C983009</t>
  </si>
  <si>
    <t>P811992</t>
  </si>
  <si>
    <t>C758234</t>
  </si>
  <si>
    <t>P748093</t>
  </si>
  <si>
    <t>C837485</t>
  </si>
  <si>
    <t>P568972</t>
  </si>
  <si>
    <t>C834272</t>
  </si>
  <si>
    <t>P705097</t>
  </si>
  <si>
    <t>C716349</t>
  </si>
  <si>
    <t>P572313</t>
  </si>
  <si>
    <t>C701260</t>
  </si>
  <si>
    <t>P641057</t>
  </si>
  <si>
    <t>C392170</t>
  </si>
  <si>
    <t>P794077</t>
  </si>
  <si>
    <t>C111957</t>
  </si>
  <si>
    <t>P685511</t>
  </si>
  <si>
    <t>C287004</t>
  </si>
  <si>
    <t>P613191</t>
  </si>
  <si>
    <t>C907601</t>
  </si>
  <si>
    <t>P640962</t>
  </si>
  <si>
    <t>C600364</t>
  </si>
  <si>
    <t>P752438</t>
  </si>
  <si>
    <t>C149554</t>
  </si>
  <si>
    <t>P281578</t>
  </si>
  <si>
    <t>C438511</t>
  </si>
  <si>
    <t>P703002</t>
  </si>
  <si>
    <t>C946899</t>
  </si>
  <si>
    <t>P480100</t>
  </si>
  <si>
    <t>C581649</t>
  </si>
  <si>
    <t>P280281</t>
  </si>
  <si>
    <t>C889256</t>
  </si>
  <si>
    <t>P601917</t>
  </si>
  <si>
    <t>C334240</t>
  </si>
  <si>
    <t>P260398</t>
  </si>
  <si>
    <t>C453372</t>
  </si>
  <si>
    <t>P813320</t>
  </si>
  <si>
    <t>C614996</t>
  </si>
  <si>
    <t>P180973</t>
  </si>
  <si>
    <t>C226755</t>
  </si>
  <si>
    <t>P854895</t>
  </si>
  <si>
    <t>C829875</t>
  </si>
  <si>
    <t>P858977</t>
  </si>
  <si>
    <t>C897987</t>
  </si>
  <si>
    <t>P421843</t>
  </si>
  <si>
    <t>C980524</t>
  </si>
  <si>
    <t>P290446</t>
  </si>
  <si>
    <t>C614867</t>
  </si>
  <si>
    <t>P775400</t>
  </si>
  <si>
    <t>C261509</t>
  </si>
  <si>
    <t>P940439</t>
  </si>
  <si>
    <t>C632364</t>
  </si>
  <si>
    <t>P773456</t>
  </si>
  <si>
    <t>C987038</t>
  </si>
  <si>
    <t>P540289</t>
  </si>
  <si>
    <t>C176513</t>
  </si>
  <si>
    <t>P829584</t>
  </si>
  <si>
    <t>C647724</t>
  </si>
  <si>
    <t>P997671</t>
  </si>
  <si>
    <t>C890725</t>
  </si>
  <si>
    <t>P117993</t>
  </si>
  <si>
    <t>C282616</t>
  </si>
  <si>
    <t>P455371</t>
  </si>
  <si>
    <t>C900348</t>
  </si>
  <si>
    <t>P130378</t>
  </si>
  <si>
    <t>C434078</t>
  </si>
  <si>
    <t>P852060</t>
  </si>
  <si>
    <t>C610073</t>
  </si>
  <si>
    <t>P314580</t>
  </si>
  <si>
    <t>C437020</t>
  </si>
  <si>
    <t>P243085</t>
  </si>
  <si>
    <t>C564752</t>
  </si>
  <si>
    <t>P486345</t>
  </si>
  <si>
    <t>C752753</t>
  </si>
  <si>
    <t>P198156</t>
  </si>
  <si>
    <t>C998453</t>
  </si>
  <si>
    <t>P846007</t>
  </si>
  <si>
    <t>C403211</t>
  </si>
  <si>
    <t>P909196</t>
  </si>
  <si>
    <t>C439824</t>
  </si>
  <si>
    <t>P410306</t>
  </si>
  <si>
    <t>C106236</t>
  </si>
  <si>
    <t>P145164</t>
  </si>
  <si>
    <t>C859237</t>
  </si>
  <si>
    <t>P373711</t>
  </si>
  <si>
    <t>C695736</t>
  </si>
  <si>
    <t>P162040</t>
  </si>
  <si>
    <t>C889542</t>
  </si>
  <si>
    <t>P796929</t>
  </si>
  <si>
    <t>C226912</t>
  </si>
  <si>
    <t>P883880</t>
  </si>
  <si>
    <t>C913922</t>
  </si>
  <si>
    <t>P848297</t>
  </si>
  <si>
    <t>C890375</t>
  </si>
  <si>
    <t>P459374</t>
  </si>
  <si>
    <t>C846304</t>
  </si>
  <si>
    <t>P819924</t>
  </si>
  <si>
    <t>C431005</t>
  </si>
  <si>
    <t>P349628</t>
  </si>
  <si>
    <t>C288690</t>
  </si>
  <si>
    <t>P308117</t>
  </si>
  <si>
    <t>C221069</t>
  </si>
  <si>
    <t>P205538</t>
  </si>
  <si>
    <t>C559215</t>
  </si>
  <si>
    <t>P155386</t>
  </si>
  <si>
    <t>C375912</t>
  </si>
  <si>
    <t>P835298</t>
  </si>
  <si>
    <t>C566441</t>
  </si>
  <si>
    <t>P133641</t>
  </si>
  <si>
    <t>P698611</t>
  </si>
  <si>
    <t>C451624</t>
  </si>
  <si>
    <t>P631856</t>
  </si>
  <si>
    <t>C612251</t>
  </si>
  <si>
    <t>P951256</t>
  </si>
  <si>
    <t>C491155</t>
  </si>
  <si>
    <t>P194735</t>
  </si>
  <si>
    <t>C320391</t>
  </si>
  <si>
    <t>P422006</t>
  </si>
  <si>
    <t>C419933</t>
  </si>
  <si>
    <t>P167836</t>
  </si>
  <si>
    <t>C945411</t>
  </si>
  <si>
    <t>P770238</t>
  </si>
  <si>
    <t>C249749</t>
  </si>
  <si>
    <t>P491756</t>
  </si>
  <si>
    <t>C560180</t>
  </si>
  <si>
    <t>P881480</t>
  </si>
  <si>
    <t>C626563</t>
  </si>
  <si>
    <t>P855396</t>
  </si>
  <si>
    <t>C715755</t>
  </si>
  <si>
    <t>P729325</t>
  </si>
  <si>
    <t>C177972</t>
  </si>
  <si>
    <t>P885925</t>
  </si>
  <si>
    <t>C212373</t>
  </si>
  <si>
    <t>P353193</t>
  </si>
  <si>
    <t>C491812</t>
  </si>
  <si>
    <t>P643832</t>
  </si>
  <si>
    <t>C159370</t>
  </si>
  <si>
    <t>P336402</t>
  </si>
  <si>
    <t>C260676</t>
  </si>
  <si>
    <t>P934907</t>
  </si>
  <si>
    <t>C337601</t>
  </si>
  <si>
    <t>P426339</t>
  </si>
  <si>
    <t>C140557</t>
  </si>
  <si>
    <t>P665589</t>
  </si>
  <si>
    <t>C295373</t>
  </si>
  <si>
    <t>P853295</t>
  </si>
  <si>
    <t>C842423</t>
  </si>
  <si>
    <t>P901044</t>
  </si>
  <si>
    <t>C149336</t>
  </si>
  <si>
    <t>P998343</t>
  </si>
  <si>
    <t>C594275</t>
  </si>
  <si>
    <t>P271241</t>
  </si>
  <si>
    <t>C276453</t>
  </si>
  <si>
    <t>P199020</t>
  </si>
  <si>
    <t>C245291</t>
  </si>
  <si>
    <t>P512981</t>
  </si>
  <si>
    <t>C778332</t>
  </si>
  <si>
    <t>P400780</t>
  </si>
  <si>
    <t>C766748</t>
  </si>
  <si>
    <t>P756684</t>
  </si>
  <si>
    <t>C608479</t>
  </si>
  <si>
    <t>P105704</t>
  </si>
  <si>
    <t>C435475</t>
  </si>
  <si>
    <t>P684818</t>
  </si>
  <si>
    <t>C664964</t>
  </si>
  <si>
    <t>P318955</t>
  </si>
  <si>
    <t>C203885</t>
  </si>
  <si>
    <t>P367840</t>
  </si>
  <si>
    <t>C444008</t>
  </si>
  <si>
    <t>P693977</t>
  </si>
  <si>
    <t>C403393</t>
  </si>
  <si>
    <t>P621192</t>
  </si>
  <si>
    <t>C923855</t>
  </si>
  <si>
    <t>P533983</t>
  </si>
  <si>
    <t>C983845</t>
  </si>
  <si>
    <t>P325150</t>
  </si>
  <si>
    <t>C315297</t>
  </si>
  <si>
    <t>P876489</t>
  </si>
  <si>
    <t>C417628</t>
  </si>
  <si>
    <t>P830845</t>
  </si>
  <si>
    <t>C806370</t>
  </si>
  <si>
    <t>P296619</t>
  </si>
  <si>
    <t>C848705</t>
  </si>
  <si>
    <t>P744775</t>
  </si>
  <si>
    <t>C418194</t>
  </si>
  <si>
    <t>P336422</t>
  </si>
  <si>
    <t>C560702</t>
  </si>
  <si>
    <t>P729255</t>
  </si>
  <si>
    <t>C319404</t>
  </si>
  <si>
    <t>P297558</t>
  </si>
  <si>
    <t>C745704</t>
  </si>
  <si>
    <t>P944913</t>
  </si>
  <si>
    <t>C326603</t>
  </si>
  <si>
    <t>P898550</t>
  </si>
  <si>
    <t>C582155</t>
  </si>
  <si>
    <t>P454553</t>
  </si>
  <si>
    <t>C997621</t>
  </si>
  <si>
    <t>P393268</t>
  </si>
  <si>
    <t>C355545</t>
  </si>
  <si>
    <t>P488465</t>
  </si>
  <si>
    <t>C256463</t>
  </si>
  <si>
    <t>P524676</t>
  </si>
  <si>
    <t>C948974</t>
  </si>
  <si>
    <t>P534310</t>
  </si>
  <si>
    <t>C622882</t>
  </si>
  <si>
    <t>P407940</t>
  </si>
  <si>
    <t>C397353</t>
  </si>
  <si>
    <t>P313701</t>
  </si>
  <si>
    <t>C280681</t>
  </si>
  <si>
    <t>P944673</t>
  </si>
  <si>
    <t>C772714</t>
  </si>
  <si>
    <t>P843133</t>
  </si>
  <si>
    <t>C980333</t>
  </si>
  <si>
    <t>P982515</t>
  </si>
  <si>
    <t>C439468</t>
  </si>
  <si>
    <t>P493264</t>
  </si>
  <si>
    <t>C194354</t>
  </si>
  <si>
    <t>P943405</t>
  </si>
  <si>
    <t>C939342</t>
  </si>
  <si>
    <t>P130549</t>
  </si>
  <si>
    <t>C132344</t>
  </si>
  <si>
    <t>P912572</t>
  </si>
  <si>
    <t>C321011</t>
  </si>
  <si>
    <t>P944696</t>
  </si>
  <si>
    <t>C224398</t>
  </si>
  <si>
    <t>P890518</t>
  </si>
  <si>
    <t>C950010</t>
  </si>
  <si>
    <t>P271502</t>
  </si>
  <si>
    <t>C309837</t>
  </si>
  <si>
    <t>P997968</t>
  </si>
  <si>
    <t>C491267</t>
  </si>
  <si>
    <t>P175858</t>
  </si>
  <si>
    <t>C789768</t>
  </si>
  <si>
    <t>P584912</t>
  </si>
  <si>
    <t>C829570</t>
  </si>
  <si>
    <t>P376965</t>
  </si>
  <si>
    <t>C787841</t>
  </si>
  <si>
    <t>P419467</t>
  </si>
  <si>
    <t>C432729</t>
  </si>
  <si>
    <t>P116644</t>
  </si>
  <si>
    <t>C218937</t>
  </si>
  <si>
    <t>P299970</t>
  </si>
  <si>
    <t>C337688</t>
  </si>
  <si>
    <t>P207107</t>
  </si>
  <si>
    <t>C838796</t>
  </si>
  <si>
    <t>P909321</t>
  </si>
  <si>
    <t>C272875</t>
  </si>
  <si>
    <t>P806262</t>
  </si>
  <si>
    <t>C897709</t>
  </si>
  <si>
    <t>P880693</t>
  </si>
  <si>
    <t>C174964</t>
  </si>
  <si>
    <t>P753245</t>
  </si>
  <si>
    <t>C301839</t>
  </si>
  <si>
    <t>P886276</t>
  </si>
  <si>
    <t>C520411</t>
  </si>
  <si>
    <t>P384122</t>
  </si>
  <si>
    <t>C495740</t>
  </si>
  <si>
    <t>P346358</t>
  </si>
  <si>
    <t>C493790</t>
  </si>
  <si>
    <t>P871153</t>
  </si>
  <si>
    <t>C545102</t>
  </si>
  <si>
    <t>P340164</t>
  </si>
  <si>
    <t>C672633</t>
  </si>
  <si>
    <t>P416595</t>
  </si>
  <si>
    <t>C441472</t>
  </si>
  <si>
    <t>P215413</t>
  </si>
  <si>
    <t>C607013</t>
  </si>
  <si>
    <t>P462218</t>
  </si>
  <si>
    <t>C289309</t>
  </si>
  <si>
    <t>P237638</t>
  </si>
  <si>
    <t>C825260</t>
  </si>
  <si>
    <t>P765880</t>
  </si>
  <si>
    <t>C782296</t>
  </si>
  <si>
    <t>P821311</t>
  </si>
  <si>
    <t>C839489</t>
  </si>
  <si>
    <t>P351753</t>
  </si>
  <si>
    <t>C856418</t>
  </si>
  <si>
    <t>P106790</t>
  </si>
  <si>
    <t>C469824</t>
  </si>
  <si>
    <t>P608261</t>
  </si>
  <si>
    <t>C398303</t>
  </si>
  <si>
    <t>P318789</t>
  </si>
  <si>
    <t>C255951</t>
  </si>
  <si>
    <t>P620450</t>
  </si>
  <si>
    <t>C237258</t>
  </si>
  <si>
    <t>P239219</t>
  </si>
  <si>
    <t>C981723</t>
  </si>
  <si>
    <t>P428952</t>
  </si>
  <si>
    <t>C223864</t>
  </si>
  <si>
    <t>P810234</t>
  </si>
  <si>
    <t>C697431</t>
  </si>
  <si>
    <t>P897692</t>
  </si>
  <si>
    <t>C367458</t>
  </si>
  <si>
    <t>P215590</t>
  </si>
  <si>
    <t>C560281</t>
  </si>
  <si>
    <t>P632360</t>
  </si>
  <si>
    <t>C905861</t>
  </si>
  <si>
    <t>P320867</t>
  </si>
  <si>
    <t>C463860</t>
  </si>
  <si>
    <t>P732529</t>
  </si>
  <si>
    <t>C659155</t>
  </si>
  <si>
    <t>P251017</t>
  </si>
  <si>
    <t>C617917</t>
  </si>
  <si>
    <t>P462010</t>
  </si>
  <si>
    <t>C817601</t>
  </si>
  <si>
    <t>P498565</t>
  </si>
  <si>
    <t>C712884</t>
  </si>
  <si>
    <t>P972248</t>
  </si>
  <si>
    <t>C652970</t>
  </si>
  <si>
    <t>P285325</t>
  </si>
  <si>
    <t>C232003</t>
  </si>
  <si>
    <t>P704521</t>
  </si>
  <si>
    <t>C660003</t>
  </si>
  <si>
    <t>P200046</t>
  </si>
  <si>
    <t>C824620</t>
  </si>
  <si>
    <t>P714453</t>
  </si>
  <si>
    <t>C938424</t>
  </si>
  <si>
    <t>P715962</t>
  </si>
  <si>
    <t>C324706</t>
  </si>
  <si>
    <t>P266599</t>
  </si>
  <si>
    <t>C174470</t>
  </si>
  <si>
    <t>P236749</t>
  </si>
  <si>
    <t>C767811</t>
  </si>
  <si>
    <t>P919268</t>
  </si>
  <si>
    <t>C363018</t>
  </si>
  <si>
    <t>P822910</t>
  </si>
  <si>
    <t>C906576</t>
  </si>
  <si>
    <t>P561551</t>
  </si>
  <si>
    <t>C414373</t>
  </si>
  <si>
    <t>P922685</t>
  </si>
  <si>
    <t>C968930</t>
  </si>
  <si>
    <t>P833198</t>
  </si>
  <si>
    <t>C697882</t>
  </si>
  <si>
    <t>P641019</t>
  </si>
  <si>
    <t>C662563</t>
  </si>
  <si>
    <t>P703901</t>
  </si>
  <si>
    <t>C851491</t>
  </si>
  <si>
    <t>P554665</t>
  </si>
  <si>
    <t>C969313</t>
  </si>
  <si>
    <t>P544584</t>
  </si>
  <si>
    <t>C822682</t>
  </si>
  <si>
    <t>P228507</t>
  </si>
  <si>
    <t>C970732</t>
  </si>
  <si>
    <t>P275519</t>
  </si>
  <si>
    <t>C379954</t>
  </si>
  <si>
    <t>P427592</t>
  </si>
  <si>
    <t>C810502</t>
  </si>
  <si>
    <t>P836607</t>
  </si>
  <si>
    <t>C835855</t>
  </si>
  <si>
    <t>P701230</t>
  </si>
  <si>
    <t>C800826</t>
  </si>
  <si>
    <t>P686251</t>
  </si>
  <si>
    <t>C547520</t>
  </si>
  <si>
    <t>P488236</t>
  </si>
  <si>
    <t>C274453</t>
  </si>
  <si>
    <t>P511198</t>
  </si>
  <si>
    <t>C676317</t>
  </si>
  <si>
    <t>P167627</t>
  </si>
  <si>
    <t>C730731</t>
  </si>
  <si>
    <t>P957436</t>
  </si>
  <si>
    <t>C667252</t>
  </si>
  <si>
    <t>P646052</t>
  </si>
  <si>
    <t>C435643</t>
  </si>
  <si>
    <t>P775649</t>
  </si>
  <si>
    <t>C435809</t>
  </si>
  <si>
    <t>P728441</t>
  </si>
  <si>
    <t>C831032</t>
  </si>
  <si>
    <t>P602444</t>
  </si>
  <si>
    <t>C910767</t>
  </si>
  <si>
    <t>P796659</t>
  </si>
  <si>
    <t>C214822</t>
  </si>
  <si>
    <t>P709088</t>
  </si>
  <si>
    <t>C722415</t>
  </si>
  <si>
    <t>P376271</t>
  </si>
  <si>
    <t>C958064</t>
  </si>
  <si>
    <t>P930938</t>
  </si>
  <si>
    <t>C777316</t>
  </si>
  <si>
    <t>P903249</t>
  </si>
  <si>
    <t>C726787</t>
  </si>
  <si>
    <t>P618392</t>
  </si>
  <si>
    <t>C231470</t>
  </si>
  <si>
    <t>P278216</t>
  </si>
  <si>
    <t>C415544</t>
  </si>
  <si>
    <t>P687851</t>
  </si>
  <si>
    <t>C956503</t>
  </si>
  <si>
    <t>P128259</t>
  </si>
  <si>
    <t>C685479</t>
  </si>
  <si>
    <t>P579774</t>
  </si>
  <si>
    <t>C663106</t>
  </si>
  <si>
    <t>P897396</t>
  </si>
  <si>
    <t>C183686</t>
  </si>
  <si>
    <t>P947174</t>
  </si>
  <si>
    <t>C564777</t>
  </si>
  <si>
    <t>P420788</t>
  </si>
  <si>
    <t>C427402</t>
  </si>
  <si>
    <t>P142957</t>
  </si>
  <si>
    <t>C617131</t>
  </si>
  <si>
    <t>P893142</t>
  </si>
  <si>
    <t>C495887</t>
  </si>
  <si>
    <t>P386953</t>
  </si>
  <si>
    <t>C831946</t>
  </si>
  <si>
    <t>P334117</t>
  </si>
  <si>
    <t>C691104</t>
  </si>
  <si>
    <t>P144912</t>
  </si>
  <si>
    <t>C766342</t>
  </si>
  <si>
    <t>P233408</t>
  </si>
  <si>
    <t>C772754</t>
  </si>
  <si>
    <t>P540540</t>
  </si>
  <si>
    <t>C578610</t>
  </si>
  <si>
    <t>P265394</t>
  </si>
  <si>
    <t>C221961</t>
  </si>
  <si>
    <t>P339567</t>
  </si>
  <si>
    <t>C682421</t>
  </si>
  <si>
    <t>P902323</t>
  </si>
  <si>
    <t>C679639</t>
  </si>
  <si>
    <t>P510190</t>
  </si>
  <si>
    <t>C758550</t>
  </si>
  <si>
    <t>P471216</t>
  </si>
  <si>
    <t>C286132</t>
  </si>
  <si>
    <t>P716845</t>
  </si>
  <si>
    <t>C290241</t>
  </si>
  <si>
    <t>P332126</t>
  </si>
  <si>
    <t>C757185</t>
  </si>
  <si>
    <t>P900210</t>
  </si>
  <si>
    <t>C910576</t>
  </si>
  <si>
    <t>P408335</t>
  </si>
  <si>
    <t>C683521</t>
  </si>
  <si>
    <t>P698655</t>
  </si>
  <si>
    <t>C878449</t>
  </si>
  <si>
    <t>P753814</t>
  </si>
  <si>
    <t>C229943</t>
  </si>
  <si>
    <t>P639815</t>
  </si>
  <si>
    <t>C207218</t>
  </si>
  <si>
    <t>P627206</t>
  </si>
  <si>
    <t>C764985</t>
  </si>
  <si>
    <t>P836101</t>
  </si>
  <si>
    <t>C866247</t>
  </si>
  <si>
    <t>P488445</t>
  </si>
  <si>
    <t>C420701</t>
  </si>
  <si>
    <t>P928626</t>
  </si>
  <si>
    <t>C247148</t>
  </si>
  <si>
    <t>P135168</t>
  </si>
  <si>
    <t>C211340</t>
  </si>
  <si>
    <t>P747997</t>
  </si>
  <si>
    <t>C808074</t>
  </si>
  <si>
    <t>P128417</t>
  </si>
  <si>
    <t>C808841</t>
  </si>
  <si>
    <t>P580943</t>
  </si>
  <si>
    <t>C282545</t>
  </si>
  <si>
    <t>P530403</t>
  </si>
  <si>
    <t>C937611</t>
  </si>
  <si>
    <t>P695073</t>
  </si>
  <si>
    <t>C362588</t>
  </si>
  <si>
    <t>P431776</t>
  </si>
  <si>
    <t>C959838</t>
  </si>
  <si>
    <t>P653963</t>
  </si>
  <si>
    <t>C601672</t>
  </si>
  <si>
    <t>P618554</t>
  </si>
  <si>
    <t>C877447</t>
  </si>
  <si>
    <t>P183569</t>
  </si>
  <si>
    <t>C472081</t>
  </si>
  <si>
    <t>P176272</t>
  </si>
  <si>
    <t>C769500</t>
  </si>
  <si>
    <t>P613950</t>
  </si>
  <si>
    <t>C465392</t>
  </si>
  <si>
    <t>P932318</t>
  </si>
  <si>
    <t>C231240</t>
  </si>
  <si>
    <t>P537946</t>
  </si>
  <si>
    <t>C107947</t>
  </si>
  <si>
    <t>P156422</t>
  </si>
  <si>
    <t>C722120</t>
  </si>
  <si>
    <t>P340437</t>
  </si>
  <si>
    <t>C290373</t>
  </si>
  <si>
    <t>P287812</t>
  </si>
  <si>
    <t>C281625</t>
  </si>
  <si>
    <t>P111299</t>
  </si>
  <si>
    <t>C880378</t>
  </si>
  <si>
    <t>P769629</t>
  </si>
  <si>
    <t>C619487</t>
  </si>
  <si>
    <t>P482329</t>
  </si>
  <si>
    <t>C640987</t>
  </si>
  <si>
    <t>P495270</t>
  </si>
  <si>
    <t>C884837</t>
  </si>
  <si>
    <t>P498354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</si>
</sst>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[$]dd/mm/yyyy;@" x16r2:formatCode16="[$-en-KE,1]dd/mm/yyyy;@"/>
    <numFmt numFmtId="165" formatCode="_-* #,##0_-;\-* #,##0_-;_-* &quot;-&quot;??_-;_-@_-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name val="Calibri"/>
      <family val="2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E00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0" fontId="3" fillId="2" borderId="0" xfId="0" applyFont="1" applyFill="1"/>
    <xf numFmtId="14" fontId="0" fillId="0" borderId="0" xfId="0" applyNumberFormat="1"/>
    <xf numFmtId="164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165" fontId="6" fillId="0" borderId="0" xfId="1" applyNumberFormat="1" applyFont="1"/>
    <xf numFmtId="9" fontId="6" fillId="0" borderId="0" xfId="2" applyFont="1"/>
    <xf numFmtId="0" fontId="5" fillId="0" borderId="1" xfId="0" applyFont="1" applyBorder="1"/>
    <xf numFmtId="165" fontId="5" fillId="0" borderId="1" xfId="1" applyNumberFormat="1" applyFont="1" applyBorder="1"/>
    <xf numFmtId="9" fontId="5" fillId="0" borderId="1" xfId="2" applyFont="1" applyBorder="1"/>
    <xf numFmtId="43" fontId="0" fillId="0" borderId="0" xfId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D83FE-786A-42E0-B634-F574C3E98F72}">
  <dimension ref="C2:D3"/>
  <sheetViews>
    <sheetView workbookViewId="0">
      <selection activeCell="C23" sqref="C23"/>
    </sheetView>
  </sheetViews>
  <sheetFormatPr defaultRowHeight="14.4" x14ac:dyDescent="0.3"/>
  <sheetData>
    <row r="2" spans="3:4" x14ac:dyDescent="0.3">
      <c r="C2" s="1"/>
      <c r="D2" t="s">
        <v>0</v>
      </c>
    </row>
    <row r="3" spans="3:4" x14ac:dyDescent="0.3">
      <c r="C3" s="2"/>
      <c r="D3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D653E-B30E-48E5-9368-0627993B20CD}">
  <sheetPr>
    <tabColor rgb="FFEE0000"/>
  </sheetPr>
  <dimension ref="A1:U4605"/>
  <sheetViews>
    <sheetView workbookViewId="0">
      <selection sqref="A1:U4605"/>
    </sheetView>
  </sheetViews>
  <sheetFormatPr defaultRowHeight="14.4" x14ac:dyDescent="0.3"/>
  <sheetData>
    <row r="1" spans="1:21" x14ac:dyDescent="0.3">
      <c r="A1" s="3" t="s">
        <v>16</v>
      </c>
      <c r="B1" s="3" t="s">
        <v>17</v>
      </c>
      <c r="C1" s="3" t="s">
        <v>18</v>
      </c>
      <c r="D1" s="3" t="s">
        <v>19</v>
      </c>
      <c r="E1" s="3" t="s">
        <v>20</v>
      </c>
      <c r="F1" s="3" t="s">
        <v>21</v>
      </c>
      <c r="G1" s="3" t="s">
        <v>22</v>
      </c>
      <c r="H1" s="3" t="s">
        <v>23</v>
      </c>
      <c r="I1" s="3" t="s">
        <v>24</v>
      </c>
      <c r="J1" s="3" t="s">
        <v>25</v>
      </c>
      <c r="K1" s="3" t="s">
        <v>26</v>
      </c>
      <c r="L1" s="3" t="s">
        <v>27</v>
      </c>
      <c r="M1" s="3" t="s">
        <v>28</v>
      </c>
      <c r="N1" s="3" t="s">
        <v>29</v>
      </c>
      <c r="O1" s="3" t="s">
        <v>30</v>
      </c>
      <c r="P1" s="3" t="s">
        <v>31</v>
      </c>
      <c r="Q1" s="3" t="s">
        <v>32</v>
      </c>
      <c r="R1" s="3" t="s">
        <v>33</v>
      </c>
      <c r="S1" s="3" t="s">
        <v>34</v>
      </c>
      <c r="T1" s="3" t="s">
        <v>35</v>
      </c>
      <c r="U1" s="3" t="s">
        <v>36</v>
      </c>
    </row>
    <row r="2" spans="1:21" x14ac:dyDescent="0.3">
      <c r="A2" t="s">
        <v>37</v>
      </c>
      <c r="B2" t="s">
        <v>38</v>
      </c>
      <c r="C2">
        <v>2015</v>
      </c>
      <c r="D2" t="s">
        <v>39</v>
      </c>
      <c r="E2" t="s">
        <v>40</v>
      </c>
      <c r="F2" t="s">
        <v>10</v>
      </c>
      <c r="G2" t="s">
        <v>41</v>
      </c>
      <c r="H2" t="s">
        <v>42</v>
      </c>
      <c r="I2" t="s">
        <v>43</v>
      </c>
      <c r="J2" t="s">
        <v>44</v>
      </c>
      <c r="K2" t="s">
        <v>45</v>
      </c>
      <c r="L2" t="s">
        <v>46</v>
      </c>
      <c r="M2" t="s">
        <v>47</v>
      </c>
      <c r="N2" t="s">
        <v>48</v>
      </c>
      <c r="O2" t="s">
        <v>49</v>
      </c>
      <c r="P2">
        <v>0</v>
      </c>
      <c r="Q2">
        <v>0</v>
      </c>
      <c r="R2">
        <v>163715</v>
      </c>
      <c r="S2">
        <v>163715</v>
      </c>
      <c r="T2">
        <v>0</v>
      </c>
      <c r="U2">
        <v>163715</v>
      </c>
    </row>
    <row r="3" spans="1:21" x14ac:dyDescent="0.3">
      <c r="A3" t="s">
        <v>50</v>
      </c>
      <c r="B3" t="s">
        <v>51</v>
      </c>
      <c r="C3">
        <v>2025</v>
      </c>
      <c r="D3" t="s">
        <v>52</v>
      </c>
      <c r="E3" t="s">
        <v>53</v>
      </c>
      <c r="F3" t="s">
        <v>10</v>
      </c>
      <c r="G3" t="s">
        <v>41</v>
      </c>
      <c r="H3" t="s">
        <v>54</v>
      </c>
      <c r="I3" t="s">
        <v>55</v>
      </c>
      <c r="J3" t="s">
        <v>44</v>
      </c>
      <c r="K3" t="s">
        <v>56</v>
      </c>
      <c r="L3" t="s">
        <v>57</v>
      </c>
      <c r="M3" t="s">
        <v>47</v>
      </c>
      <c r="N3" t="s">
        <v>58</v>
      </c>
      <c r="O3" t="s">
        <v>59</v>
      </c>
      <c r="P3">
        <v>0</v>
      </c>
      <c r="Q3">
        <v>0</v>
      </c>
      <c r="R3">
        <v>6380</v>
      </c>
      <c r="S3">
        <v>6380</v>
      </c>
      <c r="T3">
        <v>0</v>
      </c>
      <c r="U3">
        <v>6380</v>
      </c>
    </row>
    <row r="4" spans="1:21" x14ac:dyDescent="0.3">
      <c r="A4" t="s">
        <v>60</v>
      </c>
      <c r="B4" t="s">
        <v>61</v>
      </c>
      <c r="C4">
        <v>2024</v>
      </c>
      <c r="D4" t="s">
        <v>62</v>
      </c>
      <c r="E4" t="s">
        <v>63</v>
      </c>
      <c r="F4" t="s">
        <v>10</v>
      </c>
      <c r="G4" t="s">
        <v>41</v>
      </c>
      <c r="H4" t="s">
        <v>54</v>
      </c>
      <c r="I4" t="s">
        <v>55</v>
      </c>
      <c r="J4" t="s">
        <v>44</v>
      </c>
      <c r="K4" t="s">
        <v>56</v>
      </c>
      <c r="L4" t="s">
        <v>57</v>
      </c>
      <c r="M4" t="s">
        <v>64</v>
      </c>
      <c r="N4" t="s">
        <v>65</v>
      </c>
      <c r="O4" t="s">
        <v>66</v>
      </c>
      <c r="P4">
        <v>0</v>
      </c>
      <c r="Q4">
        <v>0</v>
      </c>
      <c r="R4">
        <v>6380</v>
      </c>
      <c r="S4">
        <v>6380</v>
      </c>
      <c r="T4">
        <v>0</v>
      </c>
      <c r="U4">
        <v>6380</v>
      </c>
    </row>
    <row r="5" spans="1:21" x14ac:dyDescent="0.3">
      <c r="A5" t="s">
        <v>67</v>
      </c>
      <c r="B5" t="s">
        <v>68</v>
      </c>
      <c r="C5">
        <v>2024</v>
      </c>
      <c r="D5" t="s">
        <v>69</v>
      </c>
      <c r="E5" t="s">
        <v>70</v>
      </c>
      <c r="F5" t="s">
        <v>10</v>
      </c>
      <c r="G5" t="s">
        <v>41</v>
      </c>
      <c r="H5" t="s">
        <v>54</v>
      </c>
      <c r="I5" t="s">
        <v>55</v>
      </c>
      <c r="J5" t="s">
        <v>44</v>
      </c>
      <c r="K5" t="s">
        <v>71</v>
      </c>
      <c r="L5" t="s">
        <v>72</v>
      </c>
      <c r="M5" t="s">
        <v>73</v>
      </c>
      <c r="N5" t="s">
        <v>74</v>
      </c>
      <c r="O5" t="s">
        <v>75</v>
      </c>
      <c r="P5">
        <v>0</v>
      </c>
      <c r="Q5">
        <v>0</v>
      </c>
      <c r="R5">
        <v>6980</v>
      </c>
      <c r="S5">
        <v>6980</v>
      </c>
      <c r="T5">
        <v>0</v>
      </c>
      <c r="U5">
        <v>6980</v>
      </c>
    </row>
    <row r="6" spans="1:21" x14ac:dyDescent="0.3">
      <c r="A6" t="s">
        <v>76</v>
      </c>
      <c r="B6" t="s">
        <v>77</v>
      </c>
      <c r="C6">
        <v>2024</v>
      </c>
      <c r="D6" t="s">
        <v>78</v>
      </c>
      <c r="E6" t="s">
        <v>79</v>
      </c>
      <c r="F6" t="s">
        <v>10</v>
      </c>
      <c r="G6" t="s">
        <v>41</v>
      </c>
      <c r="H6" t="s">
        <v>54</v>
      </c>
      <c r="I6" t="s">
        <v>55</v>
      </c>
      <c r="J6" t="s">
        <v>44</v>
      </c>
      <c r="K6" t="s">
        <v>80</v>
      </c>
      <c r="L6" t="s">
        <v>81</v>
      </c>
      <c r="M6" t="s">
        <v>73</v>
      </c>
      <c r="N6" t="s">
        <v>82</v>
      </c>
      <c r="O6" t="s">
        <v>83</v>
      </c>
      <c r="P6">
        <v>0</v>
      </c>
      <c r="Q6">
        <v>0</v>
      </c>
      <c r="R6">
        <v>6980</v>
      </c>
      <c r="S6">
        <v>6980</v>
      </c>
      <c r="T6">
        <v>0</v>
      </c>
      <c r="U6">
        <v>6980</v>
      </c>
    </row>
    <row r="7" spans="1:21" x14ac:dyDescent="0.3">
      <c r="A7" t="s">
        <v>84</v>
      </c>
      <c r="B7" t="s">
        <v>85</v>
      </c>
      <c r="C7">
        <v>2024</v>
      </c>
      <c r="D7" t="s">
        <v>86</v>
      </c>
      <c r="E7" t="s">
        <v>87</v>
      </c>
      <c r="F7" t="s">
        <v>10</v>
      </c>
      <c r="G7" t="s">
        <v>41</v>
      </c>
      <c r="H7" t="s">
        <v>54</v>
      </c>
      <c r="I7" t="s">
        <v>55</v>
      </c>
      <c r="J7" t="s">
        <v>44</v>
      </c>
      <c r="K7" t="s">
        <v>88</v>
      </c>
      <c r="L7" t="s">
        <v>89</v>
      </c>
      <c r="M7" t="s">
        <v>64</v>
      </c>
      <c r="N7" t="s">
        <v>90</v>
      </c>
      <c r="O7" t="s">
        <v>91</v>
      </c>
      <c r="P7">
        <v>0</v>
      </c>
      <c r="Q7">
        <v>0</v>
      </c>
      <c r="R7">
        <v>3140</v>
      </c>
      <c r="S7">
        <v>3140</v>
      </c>
      <c r="T7">
        <v>0</v>
      </c>
      <c r="U7">
        <v>3140</v>
      </c>
    </row>
    <row r="8" spans="1:21" x14ac:dyDescent="0.3">
      <c r="A8" t="s">
        <v>92</v>
      </c>
      <c r="B8" t="s">
        <v>93</v>
      </c>
      <c r="C8">
        <v>2023</v>
      </c>
      <c r="D8" t="s">
        <v>94</v>
      </c>
      <c r="E8" t="s">
        <v>95</v>
      </c>
      <c r="F8" t="s">
        <v>10</v>
      </c>
      <c r="G8" t="s">
        <v>41</v>
      </c>
      <c r="H8" t="s">
        <v>54</v>
      </c>
      <c r="I8" t="s">
        <v>55</v>
      </c>
      <c r="J8" t="s">
        <v>96</v>
      </c>
      <c r="K8" t="s">
        <v>97</v>
      </c>
      <c r="L8" t="s">
        <v>98</v>
      </c>
      <c r="M8" t="s">
        <v>99</v>
      </c>
      <c r="N8" t="s">
        <v>100</v>
      </c>
      <c r="O8" t="s">
        <v>101</v>
      </c>
      <c r="P8">
        <v>0</v>
      </c>
      <c r="Q8">
        <v>0</v>
      </c>
      <c r="R8">
        <v>15000</v>
      </c>
      <c r="S8">
        <v>15000</v>
      </c>
      <c r="T8">
        <v>0</v>
      </c>
      <c r="U8">
        <v>15000</v>
      </c>
    </row>
    <row r="9" spans="1:21" x14ac:dyDescent="0.3">
      <c r="A9" t="s">
        <v>102</v>
      </c>
      <c r="B9" t="s">
        <v>103</v>
      </c>
      <c r="C9">
        <v>2024</v>
      </c>
      <c r="D9" t="s">
        <v>104</v>
      </c>
      <c r="E9" t="s">
        <v>105</v>
      </c>
      <c r="F9" t="s">
        <v>10</v>
      </c>
      <c r="G9" t="s">
        <v>41</v>
      </c>
      <c r="H9" t="s">
        <v>54</v>
      </c>
      <c r="I9" t="s">
        <v>55</v>
      </c>
      <c r="J9" t="s">
        <v>44</v>
      </c>
      <c r="K9" t="s">
        <v>106</v>
      </c>
      <c r="L9" t="s">
        <v>107</v>
      </c>
      <c r="M9" t="s">
        <v>47</v>
      </c>
      <c r="N9" t="s">
        <v>108</v>
      </c>
      <c r="O9" t="s">
        <v>109</v>
      </c>
      <c r="P9">
        <v>0</v>
      </c>
      <c r="Q9">
        <v>0</v>
      </c>
      <c r="R9">
        <v>6380</v>
      </c>
      <c r="S9">
        <v>6380</v>
      </c>
      <c r="T9">
        <v>0</v>
      </c>
      <c r="U9">
        <v>6380</v>
      </c>
    </row>
    <row r="10" spans="1:21" x14ac:dyDescent="0.3">
      <c r="A10" t="s">
        <v>110</v>
      </c>
      <c r="B10" t="s">
        <v>103</v>
      </c>
      <c r="C10">
        <v>2024</v>
      </c>
      <c r="D10" t="s">
        <v>104</v>
      </c>
      <c r="E10" t="s">
        <v>105</v>
      </c>
      <c r="F10" t="s">
        <v>10</v>
      </c>
      <c r="G10" t="s">
        <v>41</v>
      </c>
      <c r="H10" t="s">
        <v>54</v>
      </c>
      <c r="I10" t="s">
        <v>55</v>
      </c>
      <c r="J10" t="s">
        <v>44</v>
      </c>
      <c r="K10" t="s">
        <v>111</v>
      </c>
      <c r="L10" t="s">
        <v>112</v>
      </c>
      <c r="M10" t="s">
        <v>47</v>
      </c>
      <c r="N10" t="s">
        <v>108</v>
      </c>
      <c r="O10" t="s">
        <v>109</v>
      </c>
      <c r="P10">
        <v>0</v>
      </c>
      <c r="Q10">
        <v>0</v>
      </c>
      <c r="R10">
        <v>6380</v>
      </c>
      <c r="S10">
        <v>6380</v>
      </c>
      <c r="T10">
        <v>0</v>
      </c>
      <c r="U10">
        <v>6380</v>
      </c>
    </row>
    <row r="11" spans="1:21" x14ac:dyDescent="0.3">
      <c r="A11" t="s">
        <v>113</v>
      </c>
      <c r="B11" t="s">
        <v>114</v>
      </c>
      <c r="C11">
        <v>2024</v>
      </c>
      <c r="D11" t="s">
        <v>115</v>
      </c>
      <c r="E11" t="s">
        <v>116</v>
      </c>
      <c r="F11" t="s">
        <v>10</v>
      </c>
      <c r="G11" t="s">
        <v>41</v>
      </c>
      <c r="H11" t="s">
        <v>54</v>
      </c>
      <c r="I11" t="s">
        <v>55</v>
      </c>
      <c r="J11" t="s">
        <v>44</v>
      </c>
      <c r="K11" t="s">
        <v>117</v>
      </c>
      <c r="L11" t="s">
        <v>118</v>
      </c>
      <c r="M11" t="s">
        <v>73</v>
      </c>
      <c r="N11" t="s">
        <v>119</v>
      </c>
      <c r="O11" t="s">
        <v>120</v>
      </c>
      <c r="P11">
        <v>0</v>
      </c>
      <c r="Q11">
        <v>0</v>
      </c>
      <c r="R11">
        <v>6380</v>
      </c>
      <c r="S11">
        <v>6380</v>
      </c>
      <c r="T11">
        <v>0</v>
      </c>
      <c r="U11">
        <v>6380</v>
      </c>
    </row>
    <row r="12" spans="1:21" x14ac:dyDescent="0.3">
      <c r="A12" t="s">
        <v>121</v>
      </c>
      <c r="B12" t="s">
        <v>122</v>
      </c>
      <c r="C12">
        <v>2023</v>
      </c>
      <c r="D12" t="s">
        <v>123</v>
      </c>
      <c r="E12" t="s">
        <v>124</v>
      </c>
      <c r="F12" t="s">
        <v>10</v>
      </c>
      <c r="G12" t="s">
        <v>41</v>
      </c>
      <c r="H12" t="s">
        <v>54</v>
      </c>
      <c r="I12" t="s">
        <v>55</v>
      </c>
      <c r="J12" t="s">
        <v>44</v>
      </c>
      <c r="K12" t="s">
        <v>125</v>
      </c>
      <c r="L12" t="s">
        <v>126</v>
      </c>
      <c r="M12" t="s">
        <v>47</v>
      </c>
      <c r="N12" t="s">
        <v>127</v>
      </c>
      <c r="O12" t="s">
        <v>128</v>
      </c>
      <c r="P12">
        <v>28000</v>
      </c>
      <c r="Q12">
        <v>0</v>
      </c>
      <c r="R12">
        <v>0</v>
      </c>
      <c r="S12">
        <v>28000</v>
      </c>
      <c r="T12">
        <v>0</v>
      </c>
      <c r="U12">
        <v>28000</v>
      </c>
    </row>
    <row r="13" spans="1:21" x14ac:dyDescent="0.3">
      <c r="A13" t="s">
        <v>129</v>
      </c>
      <c r="B13" t="s">
        <v>130</v>
      </c>
      <c r="C13">
        <v>2023</v>
      </c>
      <c r="D13" t="s">
        <v>131</v>
      </c>
      <c r="E13" t="s">
        <v>132</v>
      </c>
      <c r="F13" t="s">
        <v>10</v>
      </c>
      <c r="G13" t="s">
        <v>41</v>
      </c>
      <c r="H13" t="s">
        <v>54</v>
      </c>
      <c r="I13" t="s">
        <v>55</v>
      </c>
      <c r="J13" t="s">
        <v>44</v>
      </c>
      <c r="K13" t="s">
        <v>133</v>
      </c>
      <c r="L13" t="s">
        <v>134</v>
      </c>
      <c r="M13" t="s">
        <v>47</v>
      </c>
      <c r="N13" t="s">
        <v>135</v>
      </c>
      <c r="O13" t="s">
        <v>136</v>
      </c>
      <c r="P13">
        <v>0</v>
      </c>
      <c r="Q13">
        <v>0</v>
      </c>
      <c r="R13">
        <v>6380</v>
      </c>
      <c r="S13">
        <v>6380</v>
      </c>
      <c r="T13">
        <v>0</v>
      </c>
      <c r="U13">
        <v>6380</v>
      </c>
    </row>
    <row r="14" spans="1:21" x14ac:dyDescent="0.3">
      <c r="A14" t="s">
        <v>137</v>
      </c>
      <c r="B14" t="s">
        <v>138</v>
      </c>
      <c r="C14">
        <v>2021</v>
      </c>
      <c r="D14" t="s">
        <v>139</v>
      </c>
      <c r="E14" t="s">
        <v>140</v>
      </c>
      <c r="F14" t="s">
        <v>10</v>
      </c>
      <c r="G14" t="s">
        <v>41</v>
      </c>
      <c r="H14" t="s">
        <v>54</v>
      </c>
      <c r="I14" t="s">
        <v>55</v>
      </c>
      <c r="J14" t="s">
        <v>44</v>
      </c>
      <c r="K14" t="s">
        <v>141</v>
      </c>
      <c r="L14" t="s">
        <v>142</v>
      </c>
      <c r="M14" t="s">
        <v>47</v>
      </c>
      <c r="N14" t="s">
        <v>143</v>
      </c>
      <c r="O14" t="s">
        <v>144</v>
      </c>
      <c r="P14">
        <v>0</v>
      </c>
      <c r="Q14">
        <v>0</v>
      </c>
      <c r="R14">
        <v>6380</v>
      </c>
      <c r="S14">
        <v>6380</v>
      </c>
      <c r="T14">
        <v>0</v>
      </c>
      <c r="U14">
        <v>6380</v>
      </c>
    </row>
    <row r="15" spans="1:21" x14ac:dyDescent="0.3">
      <c r="A15" t="s">
        <v>145</v>
      </c>
      <c r="B15" t="s">
        <v>146</v>
      </c>
      <c r="C15">
        <v>2023</v>
      </c>
      <c r="D15" t="s">
        <v>147</v>
      </c>
      <c r="E15" t="s">
        <v>70</v>
      </c>
      <c r="F15" t="s">
        <v>10</v>
      </c>
      <c r="G15" t="s">
        <v>41</v>
      </c>
      <c r="H15" t="s">
        <v>54</v>
      </c>
      <c r="I15" t="s">
        <v>55</v>
      </c>
      <c r="J15" t="s">
        <v>44</v>
      </c>
      <c r="K15" t="s">
        <v>148</v>
      </c>
      <c r="L15" t="s">
        <v>149</v>
      </c>
      <c r="M15" t="s">
        <v>47</v>
      </c>
      <c r="N15" t="s">
        <v>150</v>
      </c>
      <c r="O15" t="s">
        <v>151</v>
      </c>
      <c r="P15">
        <v>0</v>
      </c>
      <c r="Q15">
        <v>0</v>
      </c>
      <c r="R15">
        <v>6380</v>
      </c>
      <c r="S15">
        <v>6380</v>
      </c>
      <c r="T15">
        <v>0</v>
      </c>
      <c r="U15">
        <v>6380</v>
      </c>
    </row>
    <row r="16" spans="1:21" x14ac:dyDescent="0.3">
      <c r="A16" t="s">
        <v>152</v>
      </c>
      <c r="B16" t="s">
        <v>38</v>
      </c>
      <c r="C16">
        <v>2024</v>
      </c>
      <c r="D16" t="s">
        <v>39</v>
      </c>
      <c r="E16" t="s">
        <v>40</v>
      </c>
      <c r="F16" t="s">
        <v>10</v>
      </c>
      <c r="G16" t="s">
        <v>41</v>
      </c>
      <c r="H16" t="s">
        <v>42</v>
      </c>
      <c r="I16" t="s">
        <v>43</v>
      </c>
      <c r="J16" t="s">
        <v>44</v>
      </c>
      <c r="K16" t="s">
        <v>153</v>
      </c>
      <c r="L16" t="s">
        <v>154</v>
      </c>
      <c r="M16" t="s">
        <v>47</v>
      </c>
      <c r="N16" t="s">
        <v>155</v>
      </c>
      <c r="O16" t="s">
        <v>156</v>
      </c>
      <c r="P16">
        <v>0</v>
      </c>
      <c r="Q16">
        <v>0</v>
      </c>
      <c r="R16">
        <v>23460</v>
      </c>
      <c r="S16">
        <v>23460</v>
      </c>
      <c r="T16">
        <v>0</v>
      </c>
      <c r="U16">
        <v>23460</v>
      </c>
    </row>
    <row r="17" spans="1:21" x14ac:dyDescent="0.3">
      <c r="A17" t="s">
        <v>157</v>
      </c>
      <c r="B17" t="s">
        <v>158</v>
      </c>
      <c r="C17">
        <v>2024</v>
      </c>
      <c r="D17" t="s">
        <v>159</v>
      </c>
      <c r="E17" t="s">
        <v>160</v>
      </c>
      <c r="F17" t="s">
        <v>10</v>
      </c>
      <c r="G17" t="s">
        <v>41</v>
      </c>
      <c r="H17" t="s">
        <v>54</v>
      </c>
      <c r="I17" t="s">
        <v>55</v>
      </c>
      <c r="J17" t="s">
        <v>44</v>
      </c>
      <c r="K17" t="s">
        <v>161</v>
      </c>
      <c r="L17" t="s">
        <v>162</v>
      </c>
      <c r="M17" t="s">
        <v>47</v>
      </c>
      <c r="N17" t="s">
        <v>163</v>
      </c>
      <c r="O17" t="s">
        <v>164</v>
      </c>
      <c r="P17">
        <v>0</v>
      </c>
      <c r="Q17">
        <v>0</v>
      </c>
      <c r="R17">
        <v>2320</v>
      </c>
      <c r="S17">
        <v>2320</v>
      </c>
      <c r="T17">
        <v>0</v>
      </c>
      <c r="U17">
        <v>2320</v>
      </c>
    </row>
    <row r="18" spans="1:21" x14ac:dyDescent="0.3">
      <c r="A18" t="s">
        <v>165</v>
      </c>
      <c r="B18" t="s">
        <v>166</v>
      </c>
      <c r="C18">
        <v>2023</v>
      </c>
      <c r="D18" t="s">
        <v>167</v>
      </c>
      <c r="E18" t="s">
        <v>168</v>
      </c>
      <c r="F18" t="s">
        <v>10</v>
      </c>
      <c r="G18" t="s">
        <v>41</v>
      </c>
      <c r="H18" t="s">
        <v>54</v>
      </c>
      <c r="I18" t="s">
        <v>55</v>
      </c>
      <c r="J18" t="s">
        <v>44</v>
      </c>
      <c r="K18" t="s">
        <v>169</v>
      </c>
      <c r="L18" t="s">
        <v>170</v>
      </c>
      <c r="M18" t="s">
        <v>99</v>
      </c>
      <c r="N18" t="s">
        <v>171</v>
      </c>
      <c r="O18" t="s">
        <v>172</v>
      </c>
      <c r="P18">
        <v>0</v>
      </c>
      <c r="Q18">
        <v>0</v>
      </c>
      <c r="R18">
        <v>12000</v>
      </c>
      <c r="S18">
        <v>12000</v>
      </c>
      <c r="T18">
        <v>0</v>
      </c>
      <c r="U18">
        <v>12000</v>
      </c>
    </row>
    <row r="19" spans="1:21" x14ac:dyDescent="0.3">
      <c r="A19" t="s">
        <v>173</v>
      </c>
      <c r="B19" t="s">
        <v>174</v>
      </c>
      <c r="C19">
        <v>2024</v>
      </c>
      <c r="D19" t="s">
        <v>175</v>
      </c>
      <c r="E19" t="s">
        <v>87</v>
      </c>
      <c r="F19" t="s">
        <v>11</v>
      </c>
      <c r="G19" t="s">
        <v>176</v>
      </c>
      <c r="H19" t="s">
        <v>177</v>
      </c>
      <c r="I19" t="s">
        <v>178</v>
      </c>
      <c r="J19" t="s">
        <v>44</v>
      </c>
      <c r="K19" t="s">
        <v>179</v>
      </c>
      <c r="L19" t="s">
        <v>180</v>
      </c>
      <c r="M19" t="s">
        <v>99</v>
      </c>
      <c r="N19" t="s">
        <v>181</v>
      </c>
      <c r="O19" t="s">
        <v>182</v>
      </c>
      <c r="P19">
        <v>0</v>
      </c>
      <c r="Q19">
        <v>0</v>
      </c>
      <c r="R19">
        <v>10500</v>
      </c>
      <c r="S19">
        <v>10500</v>
      </c>
      <c r="T19">
        <v>0</v>
      </c>
      <c r="U19">
        <v>10500</v>
      </c>
    </row>
    <row r="20" spans="1:21" x14ac:dyDescent="0.3">
      <c r="A20" t="s">
        <v>183</v>
      </c>
      <c r="B20" t="s">
        <v>184</v>
      </c>
      <c r="C20">
        <v>2025</v>
      </c>
      <c r="D20" t="s">
        <v>185</v>
      </c>
      <c r="E20" t="s">
        <v>186</v>
      </c>
      <c r="F20" t="s">
        <v>10</v>
      </c>
      <c r="G20" t="s">
        <v>41</v>
      </c>
      <c r="H20" t="s">
        <v>42</v>
      </c>
      <c r="I20" t="s">
        <v>43</v>
      </c>
      <c r="J20" t="s">
        <v>187</v>
      </c>
      <c r="K20" t="s">
        <v>188</v>
      </c>
      <c r="L20" t="s">
        <v>81</v>
      </c>
      <c r="M20" t="s">
        <v>73</v>
      </c>
      <c r="N20" t="s">
        <v>189</v>
      </c>
      <c r="O20" t="s">
        <v>190</v>
      </c>
      <c r="P20">
        <v>77500</v>
      </c>
      <c r="Q20">
        <v>0</v>
      </c>
      <c r="R20">
        <v>0</v>
      </c>
      <c r="S20">
        <v>77500</v>
      </c>
      <c r="T20">
        <v>0</v>
      </c>
      <c r="U20">
        <v>77500</v>
      </c>
    </row>
    <row r="21" spans="1:21" x14ac:dyDescent="0.3">
      <c r="A21" t="s">
        <v>191</v>
      </c>
      <c r="B21" t="s">
        <v>192</v>
      </c>
      <c r="C21">
        <v>2024</v>
      </c>
      <c r="D21" t="s">
        <v>193</v>
      </c>
      <c r="E21" t="s">
        <v>132</v>
      </c>
      <c r="F21" t="s">
        <v>6</v>
      </c>
      <c r="G21" t="s">
        <v>194</v>
      </c>
      <c r="H21" t="s">
        <v>195</v>
      </c>
      <c r="I21" t="s">
        <v>196</v>
      </c>
      <c r="J21" t="s">
        <v>197</v>
      </c>
      <c r="K21" t="s">
        <v>198</v>
      </c>
      <c r="L21" t="s">
        <v>199</v>
      </c>
      <c r="M21" t="s">
        <v>200</v>
      </c>
      <c r="N21" t="s">
        <v>201</v>
      </c>
      <c r="O21" t="s">
        <v>202</v>
      </c>
      <c r="P21">
        <v>71000</v>
      </c>
      <c r="Q21">
        <v>0</v>
      </c>
      <c r="R21">
        <v>0</v>
      </c>
      <c r="S21">
        <v>71000</v>
      </c>
      <c r="T21">
        <v>0</v>
      </c>
      <c r="U21">
        <v>71000</v>
      </c>
    </row>
    <row r="22" spans="1:21" x14ac:dyDescent="0.3">
      <c r="A22" t="s">
        <v>203</v>
      </c>
      <c r="B22" t="s">
        <v>204</v>
      </c>
      <c r="C22">
        <v>2023</v>
      </c>
      <c r="D22" t="s">
        <v>205</v>
      </c>
      <c r="E22" t="s">
        <v>206</v>
      </c>
      <c r="F22" t="s">
        <v>11</v>
      </c>
      <c r="G22" t="s">
        <v>176</v>
      </c>
      <c r="H22" t="s">
        <v>207</v>
      </c>
      <c r="I22" t="s">
        <v>208</v>
      </c>
      <c r="J22" t="s">
        <v>44</v>
      </c>
      <c r="K22" t="s">
        <v>209</v>
      </c>
      <c r="L22" t="s">
        <v>210</v>
      </c>
      <c r="M22" t="s">
        <v>211</v>
      </c>
      <c r="N22" t="s">
        <v>212</v>
      </c>
      <c r="O22" t="s">
        <v>213</v>
      </c>
      <c r="P22">
        <v>63211</v>
      </c>
      <c r="Q22">
        <v>0</v>
      </c>
      <c r="R22">
        <v>0</v>
      </c>
      <c r="S22">
        <v>63211</v>
      </c>
      <c r="T22">
        <v>0</v>
      </c>
      <c r="U22">
        <v>63211</v>
      </c>
    </row>
    <row r="23" spans="1:21" x14ac:dyDescent="0.3">
      <c r="A23" t="s">
        <v>203</v>
      </c>
      <c r="B23" t="s">
        <v>204</v>
      </c>
      <c r="C23">
        <v>2023</v>
      </c>
      <c r="D23" t="s">
        <v>205</v>
      </c>
      <c r="E23" t="s">
        <v>206</v>
      </c>
      <c r="F23" t="s">
        <v>11</v>
      </c>
      <c r="G23" t="s">
        <v>176</v>
      </c>
      <c r="H23" t="s">
        <v>207</v>
      </c>
      <c r="I23" t="s">
        <v>208</v>
      </c>
      <c r="J23" t="s">
        <v>44</v>
      </c>
      <c r="K23" t="s">
        <v>209</v>
      </c>
      <c r="L23" t="s">
        <v>210</v>
      </c>
      <c r="M23" t="s">
        <v>211</v>
      </c>
      <c r="N23" t="s">
        <v>212</v>
      </c>
      <c r="O23" t="s">
        <v>213</v>
      </c>
      <c r="P23">
        <v>92590</v>
      </c>
      <c r="Q23">
        <v>0</v>
      </c>
      <c r="R23">
        <v>0</v>
      </c>
      <c r="S23">
        <v>92590</v>
      </c>
      <c r="T23">
        <v>0</v>
      </c>
      <c r="U23">
        <v>92590</v>
      </c>
    </row>
    <row r="24" spans="1:21" x14ac:dyDescent="0.3">
      <c r="A24" t="s">
        <v>203</v>
      </c>
      <c r="B24" t="s">
        <v>204</v>
      </c>
      <c r="C24">
        <v>2023</v>
      </c>
      <c r="D24" t="s">
        <v>205</v>
      </c>
      <c r="E24" t="s">
        <v>206</v>
      </c>
      <c r="F24" t="s">
        <v>11</v>
      </c>
      <c r="G24" t="s">
        <v>176</v>
      </c>
      <c r="H24" t="s">
        <v>207</v>
      </c>
      <c r="I24" t="s">
        <v>208</v>
      </c>
      <c r="J24" t="s">
        <v>44</v>
      </c>
      <c r="K24" t="s">
        <v>209</v>
      </c>
      <c r="L24" t="s">
        <v>210</v>
      </c>
      <c r="M24" t="s">
        <v>211</v>
      </c>
      <c r="N24" t="s">
        <v>212</v>
      </c>
      <c r="O24" t="s">
        <v>213</v>
      </c>
      <c r="P24">
        <v>111264</v>
      </c>
      <c r="Q24">
        <v>0</v>
      </c>
      <c r="R24">
        <v>0</v>
      </c>
      <c r="S24">
        <v>111264</v>
      </c>
      <c r="T24">
        <v>0</v>
      </c>
      <c r="U24">
        <v>111264</v>
      </c>
    </row>
    <row r="25" spans="1:21" x14ac:dyDescent="0.3">
      <c r="A25" t="s">
        <v>214</v>
      </c>
      <c r="B25" t="s">
        <v>215</v>
      </c>
      <c r="C25">
        <v>2024</v>
      </c>
      <c r="D25" t="s">
        <v>216</v>
      </c>
      <c r="E25" t="s">
        <v>140</v>
      </c>
      <c r="F25" t="s">
        <v>11</v>
      </c>
      <c r="G25" t="s">
        <v>176</v>
      </c>
      <c r="H25" t="s">
        <v>207</v>
      </c>
      <c r="I25" t="s">
        <v>208</v>
      </c>
      <c r="J25" t="s">
        <v>96</v>
      </c>
      <c r="K25" t="s">
        <v>119</v>
      </c>
      <c r="L25" t="s">
        <v>217</v>
      </c>
      <c r="M25" t="s">
        <v>218</v>
      </c>
      <c r="N25" t="s">
        <v>219</v>
      </c>
      <c r="O25" t="s">
        <v>220</v>
      </c>
      <c r="P25">
        <v>5500</v>
      </c>
      <c r="Q25">
        <v>0</v>
      </c>
      <c r="R25">
        <v>0</v>
      </c>
      <c r="S25">
        <v>5500</v>
      </c>
      <c r="T25">
        <v>0</v>
      </c>
      <c r="U25">
        <v>5500</v>
      </c>
    </row>
    <row r="26" spans="1:21" x14ac:dyDescent="0.3">
      <c r="A26" t="s">
        <v>221</v>
      </c>
      <c r="B26" t="s">
        <v>222</v>
      </c>
      <c r="C26">
        <v>2024</v>
      </c>
      <c r="D26" t="s">
        <v>223</v>
      </c>
      <c r="E26" t="s">
        <v>224</v>
      </c>
      <c r="F26" t="s">
        <v>11</v>
      </c>
      <c r="G26" t="s">
        <v>176</v>
      </c>
      <c r="H26" t="s">
        <v>225</v>
      </c>
      <c r="I26" t="s">
        <v>226</v>
      </c>
      <c r="J26" t="s">
        <v>197</v>
      </c>
      <c r="K26" t="s">
        <v>227</v>
      </c>
      <c r="L26" t="s">
        <v>228</v>
      </c>
      <c r="M26" t="s">
        <v>211</v>
      </c>
      <c r="N26" t="s">
        <v>229</v>
      </c>
      <c r="O26" t="s">
        <v>230</v>
      </c>
      <c r="P26">
        <v>19731</v>
      </c>
      <c r="Q26">
        <v>0</v>
      </c>
      <c r="R26">
        <v>0</v>
      </c>
      <c r="S26">
        <v>19731</v>
      </c>
      <c r="T26">
        <v>0</v>
      </c>
      <c r="U26">
        <v>19731</v>
      </c>
    </row>
    <row r="27" spans="1:21" x14ac:dyDescent="0.3">
      <c r="A27" t="s">
        <v>221</v>
      </c>
      <c r="B27" t="s">
        <v>222</v>
      </c>
      <c r="C27">
        <v>2024</v>
      </c>
      <c r="D27" t="s">
        <v>223</v>
      </c>
      <c r="E27" t="s">
        <v>224</v>
      </c>
      <c r="F27" t="s">
        <v>11</v>
      </c>
      <c r="G27" t="s">
        <v>176</v>
      </c>
      <c r="H27" t="s">
        <v>225</v>
      </c>
      <c r="I27" t="s">
        <v>226</v>
      </c>
      <c r="J27" t="s">
        <v>197</v>
      </c>
      <c r="K27" t="s">
        <v>227</v>
      </c>
      <c r="L27" t="s">
        <v>228</v>
      </c>
      <c r="M27" t="s">
        <v>211</v>
      </c>
      <c r="N27" t="s">
        <v>229</v>
      </c>
      <c r="O27" t="s">
        <v>230</v>
      </c>
      <c r="P27">
        <v>55957</v>
      </c>
      <c r="Q27">
        <v>0</v>
      </c>
      <c r="R27">
        <v>0</v>
      </c>
      <c r="S27">
        <v>55957</v>
      </c>
      <c r="T27">
        <v>0</v>
      </c>
      <c r="U27">
        <v>55957</v>
      </c>
    </row>
    <row r="28" spans="1:21" x14ac:dyDescent="0.3">
      <c r="A28" t="s">
        <v>221</v>
      </c>
      <c r="B28" t="s">
        <v>222</v>
      </c>
      <c r="C28">
        <v>2024</v>
      </c>
      <c r="D28" t="s">
        <v>223</v>
      </c>
      <c r="E28" t="s">
        <v>224</v>
      </c>
      <c r="F28" t="s">
        <v>11</v>
      </c>
      <c r="G28" t="s">
        <v>176</v>
      </c>
      <c r="H28" t="s">
        <v>225</v>
      </c>
      <c r="I28" t="s">
        <v>226</v>
      </c>
      <c r="J28" t="s">
        <v>197</v>
      </c>
      <c r="K28" t="s">
        <v>227</v>
      </c>
      <c r="L28" t="s">
        <v>228</v>
      </c>
      <c r="M28" t="s">
        <v>211</v>
      </c>
      <c r="N28" t="s">
        <v>229</v>
      </c>
      <c r="O28" t="s">
        <v>230</v>
      </c>
      <c r="P28">
        <v>192887</v>
      </c>
      <c r="Q28">
        <v>0</v>
      </c>
      <c r="R28">
        <v>0</v>
      </c>
      <c r="S28">
        <v>192887</v>
      </c>
      <c r="T28">
        <v>0</v>
      </c>
      <c r="U28">
        <v>192887</v>
      </c>
    </row>
    <row r="29" spans="1:21" x14ac:dyDescent="0.3">
      <c r="A29" t="s">
        <v>231</v>
      </c>
      <c r="B29" t="s">
        <v>232</v>
      </c>
      <c r="C29">
        <v>2024</v>
      </c>
      <c r="D29" t="s">
        <v>233</v>
      </c>
      <c r="E29" t="s">
        <v>234</v>
      </c>
      <c r="F29" t="s">
        <v>10</v>
      </c>
      <c r="G29" t="s">
        <v>41</v>
      </c>
      <c r="H29" t="s">
        <v>54</v>
      </c>
      <c r="I29" t="s">
        <v>55</v>
      </c>
      <c r="J29" t="s">
        <v>44</v>
      </c>
      <c r="K29" t="s">
        <v>235</v>
      </c>
      <c r="L29" t="s">
        <v>236</v>
      </c>
      <c r="M29" t="s">
        <v>237</v>
      </c>
      <c r="N29" t="s">
        <v>238</v>
      </c>
      <c r="O29" t="s">
        <v>239</v>
      </c>
      <c r="P29">
        <v>196800</v>
      </c>
      <c r="Q29">
        <v>0</v>
      </c>
      <c r="R29">
        <v>0</v>
      </c>
      <c r="S29">
        <v>196800</v>
      </c>
      <c r="T29">
        <v>0</v>
      </c>
      <c r="U29">
        <v>196800</v>
      </c>
    </row>
    <row r="30" spans="1:21" x14ac:dyDescent="0.3">
      <c r="A30" t="s">
        <v>240</v>
      </c>
      <c r="B30" t="s">
        <v>241</v>
      </c>
      <c r="C30">
        <v>2023</v>
      </c>
      <c r="D30" t="s">
        <v>242</v>
      </c>
      <c r="E30" t="s">
        <v>243</v>
      </c>
      <c r="F30" t="s">
        <v>10</v>
      </c>
      <c r="G30" t="s">
        <v>41</v>
      </c>
      <c r="H30" t="s">
        <v>54</v>
      </c>
      <c r="I30" t="s">
        <v>55</v>
      </c>
      <c r="J30" t="s">
        <v>44</v>
      </c>
      <c r="K30" t="s">
        <v>244</v>
      </c>
      <c r="L30" t="s">
        <v>245</v>
      </c>
      <c r="M30" t="s">
        <v>237</v>
      </c>
      <c r="N30" t="s">
        <v>246</v>
      </c>
      <c r="O30" t="s">
        <v>151</v>
      </c>
      <c r="P30">
        <v>521131</v>
      </c>
      <c r="Q30">
        <v>0</v>
      </c>
      <c r="R30">
        <v>0</v>
      </c>
      <c r="S30">
        <v>521131</v>
      </c>
      <c r="T30">
        <v>0</v>
      </c>
      <c r="U30">
        <v>521131</v>
      </c>
    </row>
    <row r="31" spans="1:21" x14ac:dyDescent="0.3">
      <c r="A31" t="s">
        <v>247</v>
      </c>
      <c r="B31" t="s">
        <v>248</v>
      </c>
      <c r="C31">
        <v>2024</v>
      </c>
      <c r="D31" t="s">
        <v>249</v>
      </c>
      <c r="E31" t="s">
        <v>250</v>
      </c>
      <c r="F31" t="s">
        <v>10</v>
      </c>
      <c r="G31" t="s">
        <v>41</v>
      </c>
      <c r="H31" t="s">
        <v>54</v>
      </c>
      <c r="I31" t="s">
        <v>55</v>
      </c>
      <c r="J31" t="s">
        <v>44</v>
      </c>
      <c r="K31" t="s">
        <v>251</v>
      </c>
      <c r="L31" t="s">
        <v>252</v>
      </c>
      <c r="M31" t="s">
        <v>237</v>
      </c>
      <c r="N31" t="s">
        <v>253</v>
      </c>
      <c r="O31" t="s">
        <v>217</v>
      </c>
      <c r="P31">
        <v>765430</v>
      </c>
      <c r="Q31">
        <v>0</v>
      </c>
      <c r="R31">
        <v>0</v>
      </c>
      <c r="S31">
        <v>765430</v>
      </c>
      <c r="T31">
        <v>0</v>
      </c>
      <c r="U31">
        <v>765430</v>
      </c>
    </row>
    <row r="32" spans="1:21" x14ac:dyDescent="0.3">
      <c r="A32" t="s">
        <v>254</v>
      </c>
      <c r="B32" t="s">
        <v>255</v>
      </c>
      <c r="C32">
        <v>2023</v>
      </c>
      <c r="D32" t="s">
        <v>256</v>
      </c>
      <c r="E32" t="s">
        <v>257</v>
      </c>
      <c r="F32" t="s">
        <v>10</v>
      </c>
      <c r="G32" t="s">
        <v>41</v>
      </c>
      <c r="H32" t="s">
        <v>54</v>
      </c>
      <c r="I32" t="s">
        <v>55</v>
      </c>
      <c r="J32" t="s">
        <v>44</v>
      </c>
      <c r="K32" t="s">
        <v>258</v>
      </c>
      <c r="L32" t="s">
        <v>259</v>
      </c>
      <c r="M32" t="s">
        <v>237</v>
      </c>
      <c r="N32" t="s">
        <v>260</v>
      </c>
      <c r="O32" t="s">
        <v>261</v>
      </c>
      <c r="P32">
        <v>519200</v>
      </c>
      <c r="Q32">
        <v>0</v>
      </c>
      <c r="R32">
        <v>0</v>
      </c>
      <c r="S32">
        <v>519200</v>
      </c>
      <c r="T32">
        <v>0</v>
      </c>
      <c r="U32">
        <v>519200</v>
      </c>
    </row>
    <row r="33" spans="1:21" x14ac:dyDescent="0.3">
      <c r="A33" t="s">
        <v>262</v>
      </c>
      <c r="B33" t="s">
        <v>263</v>
      </c>
      <c r="C33">
        <v>2024</v>
      </c>
      <c r="D33" t="s">
        <v>264</v>
      </c>
      <c r="E33" t="s">
        <v>234</v>
      </c>
      <c r="F33" t="s">
        <v>10</v>
      </c>
      <c r="G33" t="s">
        <v>41</v>
      </c>
      <c r="H33" t="s">
        <v>54</v>
      </c>
      <c r="I33" t="s">
        <v>55</v>
      </c>
      <c r="J33" t="s">
        <v>44</v>
      </c>
      <c r="K33" t="s">
        <v>265</v>
      </c>
      <c r="L33" t="s">
        <v>266</v>
      </c>
      <c r="M33" t="s">
        <v>237</v>
      </c>
      <c r="N33" t="s">
        <v>267</v>
      </c>
      <c r="O33" t="s">
        <v>188</v>
      </c>
      <c r="P33">
        <v>850320</v>
      </c>
      <c r="Q33">
        <v>0</v>
      </c>
      <c r="R33">
        <v>0</v>
      </c>
      <c r="S33">
        <v>850320</v>
      </c>
      <c r="T33">
        <v>590075</v>
      </c>
      <c r="U33">
        <v>260245</v>
      </c>
    </row>
    <row r="34" spans="1:21" x14ac:dyDescent="0.3">
      <c r="A34" t="s">
        <v>268</v>
      </c>
      <c r="B34" t="s">
        <v>269</v>
      </c>
      <c r="C34">
        <v>2023</v>
      </c>
      <c r="D34" t="s">
        <v>270</v>
      </c>
      <c r="E34" t="s">
        <v>271</v>
      </c>
      <c r="F34" t="s">
        <v>10</v>
      </c>
      <c r="G34" t="s">
        <v>41</v>
      </c>
      <c r="H34" t="s">
        <v>54</v>
      </c>
      <c r="I34" t="s">
        <v>55</v>
      </c>
      <c r="J34" t="s">
        <v>44</v>
      </c>
      <c r="K34" t="s">
        <v>272</v>
      </c>
      <c r="L34" t="s">
        <v>273</v>
      </c>
      <c r="M34" t="s">
        <v>274</v>
      </c>
      <c r="N34" t="s">
        <v>275</v>
      </c>
      <c r="O34" t="s">
        <v>276</v>
      </c>
      <c r="P34">
        <v>778010</v>
      </c>
      <c r="Q34">
        <v>0</v>
      </c>
      <c r="R34">
        <v>0</v>
      </c>
      <c r="S34">
        <v>778010</v>
      </c>
      <c r="T34">
        <v>0</v>
      </c>
      <c r="U34">
        <v>778010</v>
      </c>
    </row>
    <row r="35" spans="1:21" x14ac:dyDescent="0.3">
      <c r="A35" t="s">
        <v>277</v>
      </c>
      <c r="B35" t="s">
        <v>278</v>
      </c>
      <c r="C35">
        <v>2023</v>
      </c>
      <c r="D35" t="s">
        <v>279</v>
      </c>
      <c r="E35" t="s">
        <v>280</v>
      </c>
      <c r="F35" t="s">
        <v>11</v>
      </c>
      <c r="G35" t="s">
        <v>176</v>
      </c>
      <c r="H35" t="s">
        <v>207</v>
      </c>
      <c r="I35" t="s">
        <v>208</v>
      </c>
      <c r="J35" t="s">
        <v>44</v>
      </c>
      <c r="K35" t="s">
        <v>281</v>
      </c>
      <c r="L35" t="s">
        <v>282</v>
      </c>
      <c r="M35" t="s">
        <v>274</v>
      </c>
      <c r="N35" t="s">
        <v>283</v>
      </c>
      <c r="O35" t="s">
        <v>284</v>
      </c>
      <c r="P35">
        <v>952320</v>
      </c>
      <c r="Q35">
        <v>0</v>
      </c>
      <c r="R35">
        <v>0</v>
      </c>
      <c r="S35">
        <v>952320</v>
      </c>
      <c r="T35">
        <v>0</v>
      </c>
      <c r="U35">
        <v>952320</v>
      </c>
    </row>
    <row r="36" spans="1:21" x14ac:dyDescent="0.3">
      <c r="A36" t="s">
        <v>285</v>
      </c>
      <c r="B36" t="s">
        <v>286</v>
      </c>
      <c r="C36">
        <v>2024</v>
      </c>
      <c r="D36" t="s">
        <v>287</v>
      </c>
      <c r="E36" t="s">
        <v>234</v>
      </c>
      <c r="F36" t="s">
        <v>10</v>
      </c>
      <c r="G36" t="s">
        <v>41</v>
      </c>
      <c r="H36" t="s">
        <v>54</v>
      </c>
      <c r="I36" t="s">
        <v>55</v>
      </c>
      <c r="J36" t="s">
        <v>44</v>
      </c>
      <c r="K36" t="s">
        <v>288</v>
      </c>
      <c r="L36" t="s">
        <v>289</v>
      </c>
      <c r="M36" t="s">
        <v>274</v>
      </c>
      <c r="N36" t="s">
        <v>290</v>
      </c>
      <c r="O36" t="s">
        <v>291</v>
      </c>
      <c r="P36">
        <v>701250</v>
      </c>
      <c r="Q36">
        <v>0</v>
      </c>
      <c r="R36">
        <v>0</v>
      </c>
      <c r="S36">
        <v>701250</v>
      </c>
      <c r="T36">
        <v>0</v>
      </c>
      <c r="U36">
        <v>701250</v>
      </c>
    </row>
    <row r="37" spans="1:21" x14ac:dyDescent="0.3">
      <c r="A37" t="s">
        <v>292</v>
      </c>
      <c r="B37" t="s">
        <v>293</v>
      </c>
      <c r="C37">
        <v>2023</v>
      </c>
      <c r="D37" t="s">
        <v>294</v>
      </c>
      <c r="E37" t="s">
        <v>295</v>
      </c>
      <c r="F37" t="s">
        <v>10</v>
      </c>
      <c r="G37" t="s">
        <v>41</v>
      </c>
      <c r="H37" t="s">
        <v>54</v>
      </c>
      <c r="I37" t="s">
        <v>55</v>
      </c>
      <c r="J37" t="s">
        <v>44</v>
      </c>
      <c r="K37" t="s">
        <v>296</v>
      </c>
      <c r="L37" t="s">
        <v>297</v>
      </c>
      <c r="M37" t="s">
        <v>298</v>
      </c>
      <c r="N37" t="s">
        <v>299</v>
      </c>
      <c r="O37" t="s">
        <v>300</v>
      </c>
      <c r="P37">
        <v>5100</v>
      </c>
      <c r="Q37">
        <v>0</v>
      </c>
      <c r="R37">
        <v>0</v>
      </c>
      <c r="S37">
        <v>5100</v>
      </c>
      <c r="T37">
        <v>0</v>
      </c>
      <c r="U37">
        <v>5100</v>
      </c>
    </row>
    <row r="38" spans="1:21" x14ac:dyDescent="0.3">
      <c r="A38" t="s">
        <v>301</v>
      </c>
      <c r="B38" t="s">
        <v>302</v>
      </c>
      <c r="C38">
        <v>2024</v>
      </c>
      <c r="D38" t="s">
        <v>303</v>
      </c>
      <c r="E38" t="s">
        <v>304</v>
      </c>
      <c r="F38" t="s">
        <v>10</v>
      </c>
      <c r="G38" t="s">
        <v>41</v>
      </c>
      <c r="H38" t="s">
        <v>54</v>
      </c>
      <c r="I38" t="s">
        <v>55</v>
      </c>
      <c r="J38" t="s">
        <v>44</v>
      </c>
      <c r="K38" t="s">
        <v>305</v>
      </c>
      <c r="L38" t="s">
        <v>227</v>
      </c>
      <c r="M38" t="s">
        <v>99</v>
      </c>
      <c r="N38" t="s">
        <v>306</v>
      </c>
      <c r="O38" t="s">
        <v>307</v>
      </c>
      <c r="P38">
        <v>0</v>
      </c>
      <c r="Q38">
        <v>0</v>
      </c>
      <c r="R38">
        <v>12000</v>
      </c>
      <c r="S38">
        <v>12000</v>
      </c>
      <c r="T38">
        <v>0</v>
      </c>
      <c r="U38">
        <v>12000</v>
      </c>
    </row>
    <row r="39" spans="1:21" x14ac:dyDescent="0.3">
      <c r="A39" t="s">
        <v>308</v>
      </c>
      <c r="B39" t="s">
        <v>309</v>
      </c>
      <c r="C39">
        <v>2024</v>
      </c>
      <c r="D39" t="s">
        <v>310</v>
      </c>
      <c r="E39" t="s">
        <v>311</v>
      </c>
      <c r="F39" t="s">
        <v>10</v>
      </c>
      <c r="G39" t="s">
        <v>41</v>
      </c>
      <c r="H39" t="s">
        <v>54</v>
      </c>
      <c r="I39" t="s">
        <v>55</v>
      </c>
      <c r="J39" t="s">
        <v>96</v>
      </c>
      <c r="K39" t="s">
        <v>312</v>
      </c>
      <c r="L39" t="s">
        <v>313</v>
      </c>
      <c r="M39" t="s">
        <v>99</v>
      </c>
      <c r="N39" t="s">
        <v>314</v>
      </c>
      <c r="O39" t="s">
        <v>315</v>
      </c>
      <c r="P39">
        <v>0</v>
      </c>
      <c r="Q39">
        <v>0</v>
      </c>
      <c r="R39">
        <v>27000</v>
      </c>
      <c r="S39">
        <v>27000</v>
      </c>
      <c r="T39">
        <v>0</v>
      </c>
      <c r="U39">
        <v>27000</v>
      </c>
    </row>
    <row r="40" spans="1:21" x14ac:dyDescent="0.3">
      <c r="A40" t="s">
        <v>316</v>
      </c>
      <c r="B40" t="s">
        <v>317</v>
      </c>
      <c r="C40">
        <v>2024</v>
      </c>
      <c r="D40" t="s">
        <v>318</v>
      </c>
      <c r="E40" t="s">
        <v>319</v>
      </c>
      <c r="F40" t="s">
        <v>10</v>
      </c>
      <c r="G40" t="s">
        <v>41</v>
      </c>
      <c r="H40" t="s">
        <v>54</v>
      </c>
      <c r="I40" t="s">
        <v>55</v>
      </c>
      <c r="J40" t="s">
        <v>44</v>
      </c>
      <c r="K40" t="s">
        <v>313</v>
      </c>
      <c r="L40" t="s">
        <v>320</v>
      </c>
      <c r="M40" t="s">
        <v>99</v>
      </c>
      <c r="N40" t="s">
        <v>321</v>
      </c>
      <c r="O40" t="s">
        <v>64</v>
      </c>
      <c r="P40">
        <v>0</v>
      </c>
      <c r="Q40">
        <v>0</v>
      </c>
      <c r="R40">
        <v>15500</v>
      </c>
      <c r="S40">
        <v>15500</v>
      </c>
      <c r="T40">
        <v>0</v>
      </c>
      <c r="U40">
        <v>15500</v>
      </c>
    </row>
    <row r="41" spans="1:21" x14ac:dyDescent="0.3">
      <c r="A41" t="s">
        <v>322</v>
      </c>
      <c r="B41" t="s">
        <v>323</v>
      </c>
      <c r="C41">
        <v>2024</v>
      </c>
      <c r="D41" t="s">
        <v>324</v>
      </c>
      <c r="E41" t="s">
        <v>87</v>
      </c>
      <c r="F41" t="s">
        <v>11</v>
      </c>
      <c r="G41" t="s">
        <v>176</v>
      </c>
      <c r="H41" t="s">
        <v>207</v>
      </c>
      <c r="I41" t="s">
        <v>208</v>
      </c>
      <c r="J41" t="s">
        <v>44</v>
      </c>
      <c r="K41" t="s">
        <v>325</v>
      </c>
      <c r="L41" t="s">
        <v>89</v>
      </c>
      <c r="M41" t="s">
        <v>99</v>
      </c>
      <c r="N41" t="s">
        <v>169</v>
      </c>
      <c r="O41" t="s">
        <v>326</v>
      </c>
      <c r="P41">
        <v>0</v>
      </c>
      <c r="Q41">
        <v>0</v>
      </c>
      <c r="R41">
        <v>16500</v>
      </c>
      <c r="S41">
        <v>16500</v>
      </c>
      <c r="T41">
        <v>0</v>
      </c>
      <c r="U41">
        <v>16500</v>
      </c>
    </row>
    <row r="42" spans="1:21" x14ac:dyDescent="0.3">
      <c r="A42" t="s">
        <v>327</v>
      </c>
      <c r="B42" t="s">
        <v>328</v>
      </c>
      <c r="C42">
        <v>2024</v>
      </c>
      <c r="D42" t="s">
        <v>329</v>
      </c>
      <c r="E42" t="s">
        <v>330</v>
      </c>
      <c r="F42" t="s">
        <v>10</v>
      </c>
      <c r="G42" t="s">
        <v>41</v>
      </c>
      <c r="H42" t="s">
        <v>54</v>
      </c>
      <c r="I42" t="s">
        <v>55</v>
      </c>
      <c r="J42" t="s">
        <v>44</v>
      </c>
      <c r="K42" t="s">
        <v>331</v>
      </c>
      <c r="L42" t="s">
        <v>198</v>
      </c>
      <c r="M42" t="s">
        <v>99</v>
      </c>
      <c r="N42" t="s">
        <v>332</v>
      </c>
      <c r="O42" t="s">
        <v>333</v>
      </c>
      <c r="P42">
        <v>0</v>
      </c>
      <c r="Q42">
        <v>0</v>
      </c>
      <c r="R42">
        <v>16000</v>
      </c>
      <c r="S42">
        <v>16000</v>
      </c>
      <c r="T42">
        <v>0</v>
      </c>
      <c r="U42">
        <v>16000</v>
      </c>
    </row>
    <row r="43" spans="1:21" x14ac:dyDescent="0.3">
      <c r="A43" t="s">
        <v>334</v>
      </c>
      <c r="B43" t="s">
        <v>335</v>
      </c>
      <c r="C43">
        <v>2024</v>
      </c>
      <c r="D43" t="s">
        <v>336</v>
      </c>
      <c r="E43" t="s">
        <v>243</v>
      </c>
      <c r="F43" t="s">
        <v>11</v>
      </c>
      <c r="G43" t="s">
        <v>176</v>
      </c>
      <c r="H43" t="s">
        <v>207</v>
      </c>
      <c r="I43" t="s">
        <v>208</v>
      </c>
      <c r="J43" t="s">
        <v>44</v>
      </c>
      <c r="K43" t="s">
        <v>117</v>
      </c>
      <c r="L43" t="s">
        <v>118</v>
      </c>
      <c r="M43" t="s">
        <v>99</v>
      </c>
      <c r="N43" t="s">
        <v>337</v>
      </c>
      <c r="O43" t="s">
        <v>338</v>
      </c>
      <c r="P43">
        <v>0</v>
      </c>
      <c r="Q43">
        <v>0</v>
      </c>
      <c r="R43">
        <v>13000</v>
      </c>
      <c r="S43">
        <v>13000</v>
      </c>
      <c r="T43">
        <v>0</v>
      </c>
      <c r="U43">
        <v>13000</v>
      </c>
    </row>
    <row r="44" spans="1:21" x14ac:dyDescent="0.3">
      <c r="A44" t="s">
        <v>339</v>
      </c>
      <c r="B44" t="s">
        <v>340</v>
      </c>
      <c r="C44">
        <v>2024</v>
      </c>
      <c r="D44" t="s">
        <v>341</v>
      </c>
      <c r="E44" t="s">
        <v>186</v>
      </c>
      <c r="F44" t="s">
        <v>10</v>
      </c>
      <c r="G44" t="s">
        <v>41</v>
      </c>
      <c r="H44" t="s">
        <v>54</v>
      </c>
      <c r="I44" t="s">
        <v>55</v>
      </c>
      <c r="J44" t="s">
        <v>44</v>
      </c>
      <c r="K44" t="s">
        <v>342</v>
      </c>
      <c r="L44" t="s">
        <v>229</v>
      </c>
      <c r="M44" t="s">
        <v>343</v>
      </c>
      <c r="N44" t="s">
        <v>266</v>
      </c>
      <c r="O44" t="s">
        <v>344</v>
      </c>
      <c r="P44">
        <v>0</v>
      </c>
      <c r="Q44">
        <v>0</v>
      </c>
      <c r="R44">
        <v>6650</v>
      </c>
      <c r="S44">
        <v>6650</v>
      </c>
      <c r="T44">
        <v>0</v>
      </c>
      <c r="U44">
        <v>6650</v>
      </c>
    </row>
    <row r="45" spans="1:21" x14ac:dyDescent="0.3">
      <c r="A45" t="s">
        <v>345</v>
      </c>
      <c r="B45" t="s">
        <v>346</v>
      </c>
      <c r="C45">
        <v>2021</v>
      </c>
      <c r="D45" t="s">
        <v>347</v>
      </c>
      <c r="E45" t="s">
        <v>348</v>
      </c>
      <c r="F45" t="s">
        <v>10</v>
      </c>
      <c r="G45" t="s">
        <v>41</v>
      </c>
      <c r="H45" t="s">
        <v>54</v>
      </c>
      <c r="I45" t="s">
        <v>55</v>
      </c>
      <c r="J45" t="s">
        <v>44</v>
      </c>
      <c r="K45" t="s">
        <v>349</v>
      </c>
      <c r="L45" t="s">
        <v>350</v>
      </c>
      <c r="M45" t="s">
        <v>99</v>
      </c>
      <c r="N45" t="s">
        <v>351</v>
      </c>
      <c r="O45" t="s">
        <v>352</v>
      </c>
      <c r="P45">
        <v>0</v>
      </c>
      <c r="Q45">
        <v>0</v>
      </c>
      <c r="R45">
        <v>146400</v>
      </c>
      <c r="S45">
        <v>146400</v>
      </c>
      <c r="T45">
        <v>0</v>
      </c>
      <c r="U45">
        <v>146400</v>
      </c>
    </row>
    <row r="46" spans="1:21" x14ac:dyDescent="0.3">
      <c r="A46" t="s">
        <v>353</v>
      </c>
      <c r="B46" t="s">
        <v>174</v>
      </c>
      <c r="C46">
        <v>2024</v>
      </c>
      <c r="D46" t="s">
        <v>175</v>
      </c>
      <c r="E46" t="s">
        <v>87</v>
      </c>
      <c r="F46" t="s">
        <v>11</v>
      </c>
      <c r="G46" t="s">
        <v>176</v>
      </c>
      <c r="H46" t="s">
        <v>177</v>
      </c>
      <c r="I46" t="s">
        <v>178</v>
      </c>
      <c r="J46" t="s">
        <v>197</v>
      </c>
      <c r="K46" t="s">
        <v>354</v>
      </c>
      <c r="L46" t="s">
        <v>355</v>
      </c>
      <c r="M46" t="s">
        <v>64</v>
      </c>
      <c r="N46" t="s">
        <v>236</v>
      </c>
      <c r="O46" t="s">
        <v>354</v>
      </c>
      <c r="P46">
        <v>0</v>
      </c>
      <c r="Q46">
        <v>0</v>
      </c>
      <c r="R46">
        <v>3020</v>
      </c>
      <c r="S46">
        <v>3020</v>
      </c>
      <c r="T46">
        <v>0</v>
      </c>
      <c r="U46">
        <v>3020</v>
      </c>
    </row>
    <row r="47" spans="1:21" x14ac:dyDescent="0.3">
      <c r="A47" t="s">
        <v>356</v>
      </c>
      <c r="B47" t="s">
        <v>357</v>
      </c>
      <c r="C47">
        <v>2024</v>
      </c>
      <c r="D47" t="s">
        <v>358</v>
      </c>
      <c r="E47" t="s">
        <v>116</v>
      </c>
      <c r="F47" t="s">
        <v>10</v>
      </c>
      <c r="G47" t="s">
        <v>41</v>
      </c>
      <c r="H47" t="s">
        <v>54</v>
      </c>
      <c r="I47" t="s">
        <v>55</v>
      </c>
      <c r="J47" t="s">
        <v>44</v>
      </c>
      <c r="K47" t="s">
        <v>359</v>
      </c>
      <c r="L47" t="s">
        <v>312</v>
      </c>
      <c r="M47" t="s">
        <v>73</v>
      </c>
      <c r="N47" t="s">
        <v>360</v>
      </c>
      <c r="O47" t="s">
        <v>361</v>
      </c>
      <c r="P47">
        <v>0</v>
      </c>
      <c r="Q47">
        <v>0</v>
      </c>
      <c r="R47">
        <v>3140</v>
      </c>
      <c r="S47">
        <v>3140</v>
      </c>
      <c r="T47">
        <v>0</v>
      </c>
      <c r="U47">
        <v>3140</v>
      </c>
    </row>
    <row r="48" spans="1:21" x14ac:dyDescent="0.3">
      <c r="A48" t="s">
        <v>362</v>
      </c>
      <c r="B48" t="s">
        <v>363</v>
      </c>
      <c r="C48">
        <v>2024</v>
      </c>
      <c r="D48" t="s">
        <v>364</v>
      </c>
      <c r="E48" t="s">
        <v>186</v>
      </c>
      <c r="F48" t="s">
        <v>10</v>
      </c>
      <c r="G48" t="s">
        <v>41</v>
      </c>
      <c r="H48" t="s">
        <v>54</v>
      </c>
      <c r="I48" t="s">
        <v>55</v>
      </c>
      <c r="J48" t="s">
        <v>44</v>
      </c>
      <c r="K48" t="s">
        <v>355</v>
      </c>
      <c r="L48" t="s">
        <v>365</v>
      </c>
      <c r="M48" t="s">
        <v>366</v>
      </c>
      <c r="N48" t="s">
        <v>367</v>
      </c>
      <c r="O48" t="s">
        <v>368</v>
      </c>
      <c r="P48">
        <v>0</v>
      </c>
      <c r="Q48">
        <v>0</v>
      </c>
      <c r="R48">
        <v>301500</v>
      </c>
      <c r="S48">
        <v>301500</v>
      </c>
      <c r="T48">
        <v>0</v>
      </c>
      <c r="U48">
        <v>301500</v>
      </c>
    </row>
    <row r="49" spans="1:21" x14ac:dyDescent="0.3">
      <c r="A49" t="s">
        <v>76</v>
      </c>
      <c r="B49" t="s">
        <v>77</v>
      </c>
      <c r="C49">
        <v>2024</v>
      </c>
      <c r="D49" t="s">
        <v>78</v>
      </c>
      <c r="E49" t="s">
        <v>79</v>
      </c>
      <c r="F49" t="s">
        <v>10</v>
      </c>
      <c r="G49" t="s">
        <v>41</v>
      </c>
      <c r="H49" t="s">
        <v>54</v>
      </c>
      <c r="I49" t="s">
        <v>55</v>
      </c>
      <c r="J49" t="s">
        <v>44</v>
      </c>
      <c r="K49" t="s">
        <v>80</v>
      </c>
      <c r="L49" t="s">
        <v>81</v>
      </c>
      <c r="M49" t="s">
        <v>369</v>
      </c>
      <c r="N49" t="s">
        <v>82</v>
      </c>
      <c r="O49" t="s">
        <v>83</v>
      </c>
      <c r="P49">
        <v>0</v>
      </c>
      <c r="Q49">
        <v>0</v>
      </c>
      <c r="R49">
        <v>104300</v>
      </c>
      <c r="S49">
        <v>104300</v>
      </c>
      <c r="T49">
        <v>0</v>
      </c>
      <c r="U49">
        <v>104300</v>
      </c>
    </row>
    <row r="50" spans="1:21" x14ac:dyDescent="0.3">
      <c r="A50" t="s">
        <v>370</v>
      </c>
      <c r="B50" t="s">
        <v>371</v>
      </c>
      <c r="C50">
        <v>2024</v>
      </c>
      <c r="D50" t="s">
        <v>372</v>
      </c>
      <c r="E50" t="s">
        <v>116</v>
      </c>
      <c r="F50" t="s">
        <v>11</v>
      </c>
      <c r="G50" t="s">
        <v>176</v>
      </c>
      <c r="H50" t="s">
        <v>207</v>
      </c>
      <c r="I50" t="s">
        <v>208</v>
      </c>
      <c r="J50" t="s">
        <v>187</v>
      </c>
      <c r="K50" t="s">
        <v>373</v>
      </c>
      <c r="L50" t="s">
        <v>374</v>
      </c>
      <c r="M50" t="s">
        <v>343</v>
      </c>
      <c r="N50" t="s">
        <v>375</v>
      </c>
      <c r="O50" t="s">
        <v>376</v>
      </c>
      <c r="P50">
        <v>0</v>
      </c>
      <c r="Q50">
        <v>0</v>
      </c>
      <c r="R50">
        <v>39700</v>
      </c>
      <c r="S50">
        <v>39700</v>
      </c>
      <c r="T50">
        <v>0</v>
      </c>
      <c r="U50">
        <v>39700</v>
      </c>
    </row>
    <row r="51" spans="1:21" x14ac:dyDescent="0.3">
      <c r="A51" t="s">
        <v>377</v>
      </c>
      <c r="B51" t="s">
        <v>378</v>
      </c>
      <c r="C51">
        <v>2024</v>
      </c>
      <c r="D51" t="s">
        <v>379</v>
      </c>
      <c r="E51" t="s">
        <v>380</v>
      </c>
      <c r="F51" t="s">
        <v>7</v>
      </c>
      <c r="G51" t="s">
        <v>381</v>
      </c>
      <c r="H51" t="s">
        <v>382</v>
      </c>
      <c r="I51" t="s">
        <v>383</v>
      </c>
      <c r="J51" t="s">
        <v>384</v>
      </c>
      <c r="K51" t="s">
        <v>385</v>
      </c>
      <c r="L51" t="s">
        <v>386</v>
      </c>
      <c r="M51" t="s">
        <v>343</v>
      </c>
      <c r="N51" t="s">
        <v>375</v>
      </c>
      <c r="O51" t="s">
        <v>220</v>
      </c>
      <c r="P51">
        <v>4400000</v>
      </c>
      <c r="Q51">
        <v>0</v>
      </c>
      <c r="R51">
        <v>0</v>
      </c>
      <c r="S51">
        <v>4400000</v>
      </c>
      <c r="T51">
        <v>3876190.12</v>
      </c>
      <c r="U51">
        <v>523809.87999999989</v>
      </c>
    </row>
    <row r="52" spans="1:21" x14ac:dyDescent="0.3">
      <c r="A52" t="s">
        <v>387</v>
      </c>
      <c r="B52" t="s">
        <v>388</v>
      </c>
      <c r="C52">
        <v>2024</v>
      </c>
      <c r="D52" t="s">
        <v>389</v>
      </c>
      <c r="E52" t="s">
        <v>116</v>
      </c>
      <c r="F52" t="s">
        <v>10</v>
      </c>
      <c r="G52" t="s">
        <v>41</v>
      </c>
      <c r="H52" t="s">
        <v>54</v>
      </c>
      <c r="I52" t="s">
        <v>55</v>
      </c>
      <c r="J52" t="s">
        <v>44</v>
      </c>
      <c r="K52" t="s">
        <v>390</v>
      </c>
      <c r="L52" t="s">
        <v>390</v>
      </c>
      <c r="M52" t="s">
        <v>391</v>
      </c>
      <c r="N52" t="s">
        <v>392</v>
      </c>
      <c r="O52" t="s">
        <v>393</v>
      </c>
      <c r="P52">
        <v>0</v>
      </c>
      <c r="Q52">
        <v>0</v>
      </c>
      <c r="R52">
        <v>183760</v>
      </c>
      <c r="S52">
        <v>183760</v>
      </c>
      <c r="T52">
        <v>0</v>
      </c>
      <c r="U52">
        <v>183760</v>
      </c>
    </row>
    <row r="53" spans="1:21" x14ac:dyDescent="0.3">
      <c r="A53" t="s">
        <v>394</v>
      </c>
      <c r="B53" t="s">
        <v>395</v>
      </c>
      <c r="C53">
        <v>2024</v>
      </c>
      <c r="D53" t="s">
        <v>396</v>
      </c>
      <c r="E53" t="s">
        <v>397</v>
      </c>
      <c r="F53" t="s">
        <v>10</v>
      </c>
      <c r="G53" t="s">
        <v>41</v>
      </c>
      <c r="H53" t="s">
        <v>54</v>
      </c>
      <c r="I53" t="s">
        <v>55</v>
      </c>
      <c r="J53" t="s">
        <v>44</v>
      </c>
      <c r="K53" t="s">
        <v>398</v>
      </c>
      <c r="L53" t="s">
        <v>80</v>
      </c>
      <c r="M53" t="s">
        <v>200</v>
      </c>
      <c r="N53" t="s">
        <v>399</v>
      </c>
      <c r="O53" t="s">
        <v>400</v>
      </c>
      <c r="P53">
        <v>0</v>
      </c>
      <c r="Q53">
        <v>0</v>
      </c>
      <c r="R53">
        <v>128660</v>
      </c>
      <c r="S53">
        <v>128660</v>
      </c>
      <c r="T53">
        <v>0</v>
      </c>
      <c r="U53">
        <v>128660</v>
      </c>
    </row>
    <row r="54" spans="1:21" x14ac:dyDescent="0.3">
      <c r="A54" t="s">
        <v>401</v>
      </c>
      <c r="B54" t="s">
        <v>402</v>
      </c>
      <c r="C54">
        <v>2024</v>
      </c>
      <c r="D54" t="s">
        <v>403</v>
      </c>
      <c r="E54" t="s">
        <v>234</v>
      </c>
      <c r="F54" t="s">
        <v>11</v>
      </c>
      <c r="G54" t="s">
        <v>176</v>
      </c>
      <c r="H54" t="s">
        <v>177</v>
      </c>
      <c r="I54" t="s">
        <v>178</v>
      </c>
      <c r="J54" t="s">
        <v>44</v>
      </c>
      <c r="K54" t="s">
        <v>404</v>
      </c>
      <c r="L54" t="s">
        <v>88</v>
      </c>
      <c r="M54" t="s">
        <v>405</v>
      </c>
      <c r="N54" t="s">
        <v>406</v>
      </c>
      <c r="O54" t="s">
        <v>407</v>
      </c>
      <c r="P54">
        <v>0</v>
      </c>
      <c r="Q54">
        <v>0</v>
      </c>
      <c r="R54">
        <v>553220</v>
      </c>
      <c r="S54">
        <v>553220</v>
      </c>
      <c r="T54">
        <v>0</v>
      </c>
      <c r="U54">
        <v>553220</v>
      </c>
    </row>
    <row r="55" spans="1:21" x14ac:dyDescent="0.3">
      <c r="A55" t="s">
        <v>408</v>
      </c>
      <c r="B55" t="s">
        <v>409</v>
      </c>
      <c r="C55">
        <v>2024</v>
      </c>
      <c r="D55" t="s">
        <v>410</v>
      </c>
      <c r="E55" t="s">
        <v>234</v>
      </c>
      <c r="F55" t="s">
        <v>10</v>
      </c>
      <c r="G55" t="s">
        <v>41</v>
      </c>
      <c r="H55" t="s">
        <v>54</v>
      </c>
      <c r="I55" t="s">
        <v>55</v>
      </c>
      <c r="J55" t="s">
        <v>44</v>
      </c>
      <c r="K55" t="s">
        <v>411</v>
      </c>
      <c r="L55" t="s">
        <v>412</v>
      </c>
      <c r="M55" t="s">
        <v>413</v>
      </c>
      <c r="N55" t="s">
        <v>414</v>
      </c>
      <c r="O55" t="s">
        <v>415</v>
      </c>
      <c r="P55">
        <v>0</v>
      </c>
      <c r="Q55">
        <v>0</v>
      </c>
      <c r="R55">
        <v>130887</v>
      </c>
      <c r="S55">
        <v>130887</v>
      </c>
      <c r="T55">
        <v>0</v>
      </c>
      <c r="U55">
        <v>130887</v>
      </c>
    </row>
    <row r="56" spans="1:21" x14ac:dyDescent="0.3">
      <c r="A56" t="s">
        <v>416</v>
      </c>
      <c r="B56" t="s">
        <v>417</v>
      </c>
      <c r="C56">
        <v>2024</v>
      </c>
      <c r="D56" t="s">
        <v>418</v>
      </c>
      <c r="E56" t="s">
        <v>116</v>
      </c>
      <c r="F56" t="s">
        <v>10</v>
      </c>
      <c r="G56" t="s">
        <v>41</v>
      </c>
      <c r="H56" t="s">
        <v>54</v>
      </c>
      <c r="I56" t="s">
        <v>55</v>
      </c>
      <c r="J56" t="s">
        <v>44</v>
      </c>
      <c r="K56" t="s">
        <v>419</v>
      </c>
      <c r="L56" t="s">
        <v>419</v>
      </c>
      <c r="M56" t="s">
        <v>405</v>
      </c>
      <c r="N56" t="s">
        <v>375</v>
      </c>
      <c r="O56" t="s">
        <v>376</v>
      </c>
      <c r="P56">
        <v>0</v>
      </c>
      <c r="Q56">
        <v>0</v>
      </c>
      <c r="R56">
        <v>44660</v>
      </c>
      <c r="S56">
        <v>44660</v>
      </c>
      <c r="T56">
        <v>0</v>
      </c>
      <c r="U56">
        <v>44660</v>
      </c>
    </row>
    <row r="57" spans="1:21" x14ac:dyDescent="0.3">
      <c r="A57" t="s">
        <v>420</v>
      </c>
      <c r="B57" t="s">
        <v>421</v>
      </c>
      <c r="C57">
        <v>2024</v>
      </c>
      <c r="D57" t="s">
        <v>422</v>
      </c>
      <c r="E57" t="s">
        <v>186</v>
      </c>
      <c r="F57" t="s">
        <v>5</v>
      </c>
      <c r="G57" t="s">
        <v>423</v>
      </c>
      <c r="H57" t="s">
        <v>424</v>
      </c>
      <c r="I57" t="s">
        <v>425</v>
      </c>
      <c r="J57" t="s">
        <v>426</v>
      </c>
      <c r="K57" t="s">
        <v>427</v>
      </c>
      <c r="L57" t="s">
        <v>252</v>
      </c>
      <c r="M57" t="s">
        <v>405</v>
      </c>
      <c r="N57" t="s">
        <v>428</v>
      </c>
      <c r="O57" t="s">
        <v>429</v>
      </c>
      <c r="P57">
        <v>0</v>
      </c>
      <c r="Q57">
        <v>0</v>
      </c>
      <c r="R57">
        <v>262740</v>
      </c>
      <c r="S57">
        <v>262740</v>
      </c>
      <c r="T57">
        <v>0</v>
      </c>
      <c r="U57">
        <v>262740</v>
      </c>
    </row>
    <row r="58" spans="1:21" x14ac:dyDescent="0.3">
      <c r="A58" t="s">
        <v>430</v>
      </c>
      <c r="B58" t="s">
        <v>431</v>
      </c>
      <c r="C58">
        <v>2024</v>
      </c>
      <c r="D58" t="s">
        <v>432</v>
      </c>
      <c r="E58" t="s">
        <v>397</v>
      </c>
      <c r="F58" t="s">
        <v>10</v>
      </c>
      <c r="G58" t="s">
        <v>41</v>
      </c>
      <c r="H58" t="s">
        <v>54</v>
      </c>
      <c r="I58" t="s">
        <v>55</v>
      </c>
      <c r="J58" t="s">
        <v>44</v>
      </c>
      <c r="K58" t="s">
        <v>433</v>
      </c>
      <c r="L58" t="s">
        <v>434</v>
      </c>
      <c r="M58" t="s">
        <v>435</v>
      </c>
      <c r="N58" t="s">
        <v>136</v>
      </c>
      <c r="O58" t="s">
        <v>398</v>
      </c>
      <c r="P58">
        <v>0</v>
      </c>
      <c r="Q58">
        <v>0</v>
      </c>
      <c r="R58">
        <v>708370</v>
      </c>
      <c r="S58">
        <v>708370</v>
      </c>
      <c r="T58">
        <v>0</v>
      </c>
      <c r="U58">
        <v>708370</v>
      </c>
    </row>
    <row r="59" spans="1:21" x14ac:dyDescent="0.3">
      <c r="A59" t="s">
        <v>436</v>
      </c>
      <c r="B59" t="s">
        <v>437</v>
      </c>
      <c r="C59">
        <v>2022</v>
      </c>
      <c r="D59" t="s">
        <v>438</v>
      </c>
      <c r="E59" t="s">
        <v>116</v>
      </c>
      <c r="F59" t="s">
        <v>439</v>
      </c>
      <c r="G59" t="s">
        <v>440</v>
      </c>
      <c r="H59" t="s">
        <v>441</v>
      </c>
      <c r="I59" t="s">
        <v>442</v>
      </c>
      <c r="J59" t="s">
        <v>443</v>
      </c>
      <c r="K59" t="s">
        <v>444</v>
      </c>
      <c r="L59" t="s">
        <v>445</v>
      </c>
      <c r="M59" t="s">
        <v>405</v>
      </c>
      <c r="N59" t="s">
        <v>446</v>
      </c>
      <c r="O59" t="s">
        <v>447</v>
      </c>
      <c r="P59">
        <v>565440</v>
      </c>
      <c r="Q59">
        <v>0</v>
      </c>
      <c r="R59">
        <v>0</v>
      </c>
      <c r="S59">
        <v>565440</v>
      </c>
      <c r="T59">
        <v>565440</v>
      </c>
      <c r="U59">
        <v>0</v>
      </c>
    </row>
    <row r="60" spans="1:21" x14ac:dyDescent="0.3">
      <c r="A60" t="s">
        <v>448</v>
      </c>
      <c r="B60" t="s">
        <v>449</v>
      </c>
      <c r="C60">
        <v>2024</v>
      </c>
      <c r="D60" t="s">
        <v>450</v>
      </c>
      <c r="E60" t="s">
        <v>280</v>
      </c>
      <c r="F60" t="s">
        <v>11</v>
      </c>
      <c r="G60" t="s">
        <v>176</v>
      </c>
      <c r="H60" t="s">
        <v>207</v>
      </c>
      <c r="I60" t="s">
        <v>208</v>
      </c>
      <c r="J60" t="s">
        <v>44</v>
      </c>
      <c r="K60" t="s">
        <v>451</v>
      </c>
      <c r="L60" t="s">
        <v>451</v>
      </c>
      <c r="M60" t="s">
        <v>435</v>
      </c>
      <c r="N60" t="s">
        <v>452</v>
      </c>
      <c r="O60" t="s">
        <v>453</v>
      </c>
      <c r="P60">
        <v>0</v>
      </c>
      <c r="Q60">
        <v>0</v>
      </c>
      <c r="R60">
        <v>425720</v>
      </c>
      <c r="S60">
        <v>425720</v>
      </c>
      <c r="T60">
        <v>0</v>
      </c>
      <c r="U60">
        <v>425720</v>
      </c>
    </row>
    <row r="61" spans="1:21" x14ac:dyDescent="0.3">
      <c r="A61" t="s">
        <v>454</v>
      </c>
      <c r="B61" t="s">
        <v>455</v>
      </c>
      <c r="C61">
        <v>2006</v>
      </c>
      <c r="D61" t="s">
        <v>456</v>
      </c>
      <c r="E61" t="s">
        <v>457</v>
      </c>
      <c r="F61" t="s">
        <v>439</v>
      </c>
      <c r="G61" t="s">
        <v>440</v>
      </c>
      <c r="H61" t="s">
        <v>458</v>
      </c>
      <c r="I61" t="s">
        <v>459</v>
      </c>
      <c r="J61" t="s">
        <v>44</v>
      </c>
      <c r="K61" t="s">
        <v>460</v>
      </c>
      <c r="L61" t="s">
        <v>461</v>
      </c>
      <c r="M61" t="s">
        <v>99</v>
      </c>
      <c r="N61" t="s">
        <v>462</v>
      </c>
      <c r="O61" t="s">
        <v>463</v>
      </c>
      <c r="P61">
        <v>0</v>
      </c>
      <c r="Q61">
        <v>0</v>
      </c>
      <c r="R61">
        <v>30000</v>
      </c>
      <c r="S61">
        <v>30000</v>
      </c>
      <c r="T61">
        <v>0</v>
      </c>
      <c r="U61">
        <v>30000</v>
      </c>
    </row>
    <row r="62" spans="1:21" x14ac:dyDescent="0.3">
      <c r="A62" t="s">
        <v>464</v>
      </c>
      <c r="B62" t="s">
        <v>465</v>
      </c>
      <c r="C62">
        <v>2023</v>
      </c>
      <c r="D62" t="s">
        <v>466</v>
      </c>
      <c r="E62" t="s">
        <v>467</v>
      </c>
      <c r="F62" t="s">
        <v>10</v>
      </c>
      <c r="G62" t="s">
        <v>41</v>
      </c>
      <c r="H62" t="s">
        <v>468</v>
      </c>
      <c r="I62" t="s">
        <v>469</v>
      </c>
      <c r="J62" t="s">
        <v>197</v>
      </c>
      <c r="K62" t="s">
        <v>470</v>
      </c>
      <c r="L62" t="s">
        <v>471</v>
      </c>
      <c r="M62" t="s">
        <v>99</v>
      </c>
      <c r="N62" t="s">
        <v>472</v>
      </c>
      <c r="O62" t="s">
        <v>473</v>
      </c>
      <c r="P62">
        <v>0</v>
      </c>
      <c r="Q62">
        <v>0</v>
      </c>
      <c r="R62">
        <v>35000</v>
      </c>
      <c r="S62">
        <v>35000</v>
      </c>
      <c r="T62">
        <v>0</v>
      </c>
      <c r="U62">
        <v>35000</v>
      </c>
    </row>
    <row r="63" spans="1:21" x14ac:dyDescent="0.3">
      <c r="A63" t="s">
        <v>474</v>
      </c>
      <c r="B63" t="s">
        <v>475</v>
      </c>
      <c r="C63">
        <v>2025</v>
      </c>
      <c r="D63" t="s">
        <v>476</v>
      </c>
      <c r="E63" t="s">
        <v>477</v>
      </c>
      <c r="F63" t="s">
        <v>10</v>
      </c>
      <c r="G63" t="s">
        <v>41</v>
      </c>
      <c r="H63" t="s">
        <v>54</v>
      </c>
      <c r="I63" t="s">
        <v>55</v>
      </c>
      <c r="J63" t="s">
        <v>44</v>
      </c>
      <c r="K63" t="s">
        <v>162</v>
      </c>
      <c r="L63" t="s">
        <v>71</v>
      </c>
      <c r="M63" t="s">
        <v>99</v>
      </c>
      <c r="N63" t="s">
        <v>359</v>
      </c>
      <c r="O63" t="s">
        <v>478</v>
      </c>
      <c r="P63">
        <v>4640</v>
      </c>
      <c r="Q63">
        <v>0</v>
      </c>
      <c r="R63">
        <v>0</v>
      </c>
      <c r="S63">
        <v>4640</v>
      </c>
      <c r="T63">
        <v>0</v>
      </c>
      <c r="U63">
        <v>4640</v>
      </c>
    </row>
    <row r="64" spans="1:21" x14ac:dyDescent="0.3">
      <c r="A64" t="s">
        <v>479</v>
      </c>
      <c r="B64" t="s">
        <v>480</v>
      </c>
      <c r="C64">
        <v>2024</v>
      </c>
      <c r="D64" t="s">
        <v>481</v>
      </c>
      <c r="E64" t="s">
        <v>482</v>
      </c>
      <c r="F64" t="s">
        <v>10</v>
      </c>
      <c r="G64" t="s">
        <v>41</v>
      </c>
      <c r="H64" t="s">
        <v>54</v>
      </c>
      <c r="I64" t="s">
        <v>55</v>
      </c>
      <c r="J64" t="s">
        <v>96</v>
      </c>
      <c r="K64" t="s">
        <v>483</v>
      </c>
      <c r="L64" t="s">
        <v>483</v>
      </c>
      <c r="M64" t="s">
        <v>99</v>
      </c>
      <c r="N64" t="s">
        <v>484</v>
      </c>
      <c r="O64" t="s">
        <v>485</v>
      </c>
      <c r="P64">
        <v>0</v>
      </c>
      <c r="Q64">
        <v>0</v>
      </c>
      <c r="R64">
        <v>30000</v>
      </c>
      <c r="S64">
        <v>30000</v>
      </c>
      <c r="T64">
        <v>0</v>
      </c>
      <c r="U64">
        <v>30000</v>
      </c>
    </row>
    <row r="65" spans="1:21" x14ac:dyDescent="0.3">
      <c r="A65" t="s">
        <v>486</v>
      </c>
      <c r="B65" t="s">
        <v>487</v>
      </c>
      <c r="C65">
        <v>2024</v>
      </c>
      <c r="D65" t="s">
        <v>488</v>
      </c>
      <c r="E65" t="s">
        <v>489</v>
      </c>
      <c r="F65" t="s">
        <v>10</v>
      </c>
      <c r="G65" t="s">
        <v>41</v>
      </c>
      <c r="H65" t="s">
        <v>54</v>
      </c>
      <c r="I65" t="s">
        <v>55</v>
      </c>
      <c r="J65" t="s">
        <v>44</v>
      </c>
      <c r="K65" t="s">
        <v>373</v>
      </c>
      <c r="L65" t="s">
        <v>490</v>
      </c>
      <c r="M65" t="s">
        <v>99</v>
      </c>
      <c r="N65" t="s">
        <v>491</v>
      </c>
      <c r="O65" t="s">
        <v>434</v>
      </c>
      <c r="P65">
        <v>0</v>
      </c>
      <c r="Q65">
        <v>0</v>
      </c>
      <c r="R65">
        <v>50000</v>
      </c>
      <c r="S65">
        <v>50000</v>
      </c>
      <c r="T65">
        <v>0</v>
      </c>
      <c r="U65">
        <v>50000</v>
      </c>
    </row>
    <row r="66" spans="1:21" x14ac:dyDescent="0.3">
      <c r="A66" t="s">
        <v>492</v>
      </c>
      <c r="B66" t="s">
        <v>493</v>
      </c>
      <c r="C66">
        <v>2024</v>
      </c>
      <c r="D66" t="s">
        <v>494</v>
      </c>
      <c r="E66" t="s">
        <v>495</v>
      </c>
      <c r="F66" t="s">
        <v>11</v>
      </c>
      <c r="G66" t="s">
        <v>176</v>
      </c>
      <c r="H66" t="s">
        <v>207</v>
      </c>
      <c r="I66" t="s">
        <v>208</v>
      </c>
      <c r="J66" t="s">
        <v>44</v>
      </c>
      <c r="K66" t="s">
        <v>496</v>
      </c>
      <c r="L66" t="s">
        <v>497</v>
      </c>
      <c r="M66" t="s">
        <v>64</v>
      </c>
      <c r="N66" t="s">
        <v>291</v>
      </c>
      <c r="O66" t="s">
        <v>498</v>
      </c>
      <c r="P66">
        <v>0</v>
      </c>
      <c r="Q66">
        <v>0</v>
      </c>
      <c r="R66">
        <v>2900</v>
      </c>
      <c r="S66">
        <v>2900</v>
      </c>
      <c r="T66">
        <v>0</v>
      </c>
      <c r="U66">
        <v>2900</v>
      </c>
    </row>
    <row r="67" spans="1:21" x14ac:dyDescent="0.3">
      <c r="A67" t="s">
        <v>499</v>
      </c>
      <c r="B67" t="s">
        <v>500</v>
      </c>
      <c r="C67">
        <v>2023</v>
      </c>
      <c r="D67" t="s">
        <v>501</v>
      </c>
      <c r="E67" t="s">
        <v>502</v>
      </c>
      <c r="F67" t="s">
        <v>10</v>
      </c>
      <c r="G67" t="s">
        <v>41</v>
      </c>
      <c r="H67" t="s">
        <v>54</v>
      </c>
      <c r="I67" t="s">
        <v>55</v>
      </c>
      <c r="J67" t="s">
        <v>44</v>
      </c>
      <c r="K67" t="s">
        <v>503</v>
      </c>
      <c r="L67" t="s">
        <v>504</v>
      </c>
      <c r="M67" t="s">
        <v>344</v>
      </c>
      <c r="N67" t="s">
        <v>273</v>
      </c>
      <c r="O67" t="s">
        <v>373</v>
      </c>
      <c r="P67">
        <v>0</v>
      </c>
      <c r="Q67">
        <v>0</v>
      </c>
      <c r="R67">
        <v>30000</v>
      </c>
      <c r="S67">
        <v>30000</v>
      </c>
      <c r="T67">
        <v>0</v>
      </c>
      <c r="U67">
        <v>30000</v>
      </c>
    </row>
    <row r="68" spans="1:21" x14ac:dyDescent="0.3">
      <c r="A68" t="s">
        <v>505</v>
      </c>
      <c r="B68" t="s">
        <v>506</v>
      </c>
      <c r="C68">
        <v>2006</v>
      </c>
      <c r="D68" t="s">
        <v>507</v>
      </c>
      <c r="E68" t="s">
        <v>186</v>
      </c>
      <c r="F68" t="s">
        <v>10</v>
      </c>
      <c r="G68" t="s">
        <v>41</v>
      </c>
      <c r="H68" t="s">
        <v>54</v>
      </c>
      <c r="I68" t="s">
        <v>55</v>
      </c>
      <c r="J68" t="s">
        <v>44</v>
      </c>
      <c r="K68" t="s">
        <v>508</v>
      </c>
      <c r="L68" t="s">
        <v>509</v>
      </c>
      <c r="M68" t="s">
        <v>344</v>
      </c>
      <c r="N68" t="s">
        <v>510</v>
      </c>
      <c r="O68" t="s">
        <v>511</v>
      </c>
      <c r="P68">
        <v>0</v>
      </c>
      <c r="Q68">
        <v>0</v>
      </c>
      <c r="R68">
        <v>191220</v>
      </c>
      <c r="S68">
        <v>191220</v>
      </c>
      <c r="T68">
        <v>0</v>
      </c>
      <c r="U68">
        <v>191220</v>
      </c>
    </row>
    <row r="69" spans="1:21" x14ac:dyDescent="0.3">
      <c r="A69" t="s">
        <v>512</v>
      </c>
      <c r="B69" t="s">
        <v>513</v>
      </c>
      <c r="C69">
        <v>2024</v>
      </c>
      <c r="D69" t="s">
        <v>514</v>
      </c>
      <c r="E69" t="s">
        <v>70</v>
      </c>
      <c r="F69" t="s">
        <v>11</v>
      </c>
      <c r="G69" t="s">
        <v>176</v>
      </c>
      <c r="H69" t="s">
        <v>207</v>
      </c>
      <c r="I69" t="s">
        <v>208</v>
      </c>
      <c r="J69" t="s">
        <v>44</v>
      </c>
      <c r="K69" t="s">
        <v>229</v>
      </c>
      <c r="L69" t="s">
        <v>515</v>
      </c>
      <c r="M69" t="s">
        <v>99</v>
      </c>
      <c r="N69" t="s">
        <v>516</v>
      </c>
      <c r="O69" t="s">
        <v>376</v>
      </c>
      <c r="P69">
        <v>0</v>
      </c>
      <c r="Q69">
        <v>0</v>
      </c>
      <c r="R69">
        <v>2900</v>
      </c>
      <c r="S69">
        <v>2900</v>
      </c>
      <c r="T69">
        <v>0</v>
      </c>
      <c r="U69">
        <v>2900</v>
      </c>
    </row>
    <row r="70" spans="1:21" x14ac:dyDescent="0.3">
      <c r="A70" t="s">
        <v>517</v>
      </c>
      <c r="B70" t="s">
        <v>518</v>
      </c>
      <c r="C70">
        <v>2024</v>
      </c>
      <c r="D70" t="s">
        <v>519</v>
      </c>
      <c r="E70" t="s">
        <v>234</v>
      </c>
      <c r="F70" t="s">
        <v>10</v>
      </c>
      <c r="G70" t="s">
        <v>41</v>
      </c>
      <c r="H70" t="s">
        <v>54</v>
      </c>
      <c r="I70" t="s">
        <v>55</v>
      </c>
      <c r="J70" t="s">
        <v>44</v>
      </c>
      <c r="K70" t="s">
        <v>520</v>
      </c>
      <c r="L70" t="s">
        <v>497</v>
      </c>
      <c r="M70" t="s">
        <v>99</v>
      </c>
      <c r="N70" t="s">
        <v>251</v>
      </c>
      <c r="O70" t="s">
        <v>521</v>
      </c>
      <c r="P70">
        <v>0</v>
      </c>
      <c r="Q70">
        <v>0</v>
      </c>
      <c r="R70">
        <v>6380</v>
      </c>
      <c r="S70">
        <v>6380</v>
      </c>
      <c r="T70">
        <v>0</v>
      </c>
      <c r="U70">
        <v>6380</v>
      </c>
    </row>
    <row r="71" spans="1:21" x14ac:dyDescent="0.3">
      <c r="A71" t="s">
        <v>522</v>
      </c>
      <c r="B71" t="s">
        <v>523</v>
      </c>
      <c r="C71">
        <v>2024</v>
      </c>
      <c r="D71" t="s">
        <v>524</v>
      </c>
      <c r="E71" t="s">
        <v>116</v>
      </c>
      <c r="F71" t="s">
        <v>11</v>
      </c>
      <c r="G71" t="s">
        <v>176</v>
      </c>
      <c r="H71" t="s">
        <v>207</v>
      </c>
      <c r="I71" t="s">
        <v>208</v>
      </c>
      <c r="J71" t="s">
        <v>44</v>
      </c>
      <c r="K71" t="s">
        <v>83</v>
      </c>
      <c r="L71" t="s">
        <v>217</v>
      </c>
      <c r="M71" t="s">
        <v>99</v>
      </c>
      <c r="N71" t="s">
        <v>525</v>
      </c>
      <c r="O71" t="s">
        <v>298</v>
      </c>
      <c r="P71">
        <v>0</v>
      </c>
      <c r="Q71">
        <v>0</v>
      </c>
      <c r="R71">
        <v>6380</v>
      </c>
      <c r="S71">
        <v>6380</v>
      </c>
      <c r="T71">
        <v>0</v>
      </c>
      <c r="U71">
        <v>6380</v>
      </c>
    </row>
    <row r="72" spans="1:21" x14ac:dyDescent="0.3">
      <c r="A72" t="s">
        <v>526</v>
      </c>
      <c r="B72" t="s">
        <v>527</v>
      </c>
      <c r="C72">
        <v>2019</v>
      </c>
      <c r="D72" t="s">
        <v>528</v>
      </c>
      <c r="E72" t="s">
        <v>116</v>
      </c>
      <c r="F72" t="s">
        <v>11</v>
      </c>
      <c r="G72" t="s">
        <v>176</v>
      </c>
      <c r="H72" t="s">
        <v>207</v>
      </c>
      <c r="I72" t="s">
        <v>208</v>
      </c>
      <c r="J72" t="s">
        <v>44</v>
      </c>
      <c r="K72" t="s">
        <v>529</v>
      </c>
      <c r="L72" t="s">
        <v>530</v>
      </c>
      <c r="M72" t="s">
        <v>344</v>
      </c>
      <c r="N72" t="s">
        <v>531</v>
      </c>
      <c r="O72" t="s">
        <v>532</v>
      </c>
      <c r="P72">
        <v>0</v>
      </c>
      <c r="Q72">
        <v>0</v>
      </c>
      <c r="R72">
        <v>144200</v>
      </c>
      <c r="S72">
        <v>144200</v>
      </c>
      <c r="T72">
        <v>0</v>
      </c>
      <c r="U72">
        <v>144200</v>
      </c>
    </row>
    <row r="73" spans="1:21" x14ac:dyDescent="0.3">
      <c r="A73" t="s">
        <v>533</v>
      </c>
      <c r="B73" t="s">
        <v>534</v>
      </c>
      <c r="C73">
        <v>2023</v>
      </c>
      <c r="D73" t="s">
        <v>535</v>
      </c>
      <c r="E73" t="s">
        <v>140</v>
      </c>
      <c r="F73" t="s">
        <v>11</v>
      </c>
      <c r="G73" t="s">
        <v>176</v>
      </c>
      <c r="H73" t="s">
        <v>225</v>
      </c>
      <c r="I73" t="s">
        <v>226</v>
      </c>
      <c r="J73" t="s">
        <v>197</v>
      </c>
      <c r="K73" t="s">
        <v>536</v>
      </c>
      <c r="L73" t="s">
        <v>537</v>
      </c>
      <c r="M73" t="s">
        <v>538</v>
      </c>
      <c r="N73" t="s">
        <v>539</v>
      </c>
      <c r="O73" t="s">
        <v>540</v>
      </c>
      <c r="P73">
        <v>0</v>
      </c>
      <c r="Q73">
        <v>0</v>
      </c>
      <c r="R73">
        <v>296280</v>
      </c>
      <c r="S73">
        <v>296280</v>
      </c>
      <c r="T73">
        <v>0</v>
      </c>
      <c r="U73">
        <v>296280</v>
      </c>
    </row>
    <row r="74" spans="1:21" x14ac:dyDescent="0.3">
      <c r="A74" t="s">
        <v>541</v>
      </c>
      <c r="B74" t="s">
        <v>542</v>
      </c>
      <c r="C74">
        <v>2024</v>
      </c>
      <c r="D74" t="s">
        <v>543</v>
      </c>
      <c r="E74" t="s">
        <v>544</v>
      </c>
      <c r="F74" t="s">
        <v>10</v>
      </c>
      <c r="G74" t="s">
        <v>41</v>
      </c>
      <c r="H74" t="s">
        <v>54</v>
      </c>
      <c r="I74" t="s">
        <v>55</v>
      </c>
      <c r="J74" t="s">
        <v>44</v>
      </c>
      <c r="K74" t="s">
        <v>545</v>
      </c>
      <c r="L74" t="s">
        <v>546</v>
      </c>
      <c r="M74" t="s">
        <v>366</v>
      </c>
      <c r="N74" t="s">
        <v>547</v>
      </c>
      <c r="O74" t="s">
        <v>548</v>
      </c>
      <c r="P74">
        <v>0</v>
      </c>
      <c r="Q74">
        <v>0</v>
      </c>
      <c r="R74">
        <v>158472</v>
      </c>
      <c r="S74">
        <v>158472</v>
      </c>
      <c r="T74">
        <v>0</v>
      </c>
      <c r="U74">
        <v>158472</v>
      </c>
    </row>
    <row r="75" spans="1:21" x14ac:dyDescent="0.3">
      <c r="A75" t="s">
        <v>549</v>
      </c>
      <c r="B75" t="s">
        <v>550</v>
      </c>
      <c r="C75">
        <v>2023</v>
      </c>
      <c r="D75" t="s">
        <v>551</v>
      </c>
      <c r="E75" t="s">
        <v>552</v>
      </c>
      <c r="F75" t="s">
        <v>10</v>
      </c>
      <c r="G75" t="s">
        <v>41</v>
      </c>
      <c r="H75" t="s">
        <v>54</v>
      </c>
      <c r="I75" t="s">
        <v>55</v>
      </c>
      <c r="J75" t="s">
        <v>44</v>
      </c>
      <c r="K75" t="s">
        <v>553</v>
      </c>
      <c r="L75" t="s">
        <v>554</v>
      </c>
      <c r="M75" t="s">
        <v>435</v>
      </c>
      <c r="N75" t="s">
        <v>555</v>
      </c>
      <c r="O75" t="s">
        <v>556</v>
      </c>
      <c r="P75">
        <v>0</v>
      </c>
      <c r="Q75">
        <v>0</v>
      </c>
      <c r="R75">
        <v>35250</v>
      </c>
      <c r="S75">
        <v>35250</v>
      </c>
      <c r="T75">
        <v>0</v>
      </c>
      <c r="U75">
        <v>35250</v>
      </c>
    </row>
    <row r="76" spans="1:21" x14ac:dyDescent="0.3">
      <c r="A76" t="s">
        <v>557</v>
      </c>
      <c r="B76" t="s">
        <v>558</v>
      </c>
      <c r="C76">
        <v>2024</v>
      </c>
      <c r="D76" t="s">
        <v>559</v>
      </c>
      <c r="E76" t="s">
        <v>234</v>
      </c>
      <c r="F76" t="s">
        <v>10</v>
      </c>
      <c r="G76" t="s">
        <v>41</v>
      </c>
      <c r="H76" t="s">
        <v>54</v>
      </c>
      <c r="I76" t="s">
        <v>55</v>
      </c>
      <c r="J76" t="s">
        <v>44</v>
      </c>
      <c r="K76" t="s">
        <v>56</v>
      </c>
      <c r="L76" t="s">
        <v>57</v>
      </c>
      <c r="M76" t="s">
        <v>369</v>
      </c>
      <c r="N76" t="s">
        <v>560</v>
      </c>
      <c r="O76" t="s">
        <v>561</v>
      </c>
      <c r="P76">
        <v>0</v>
      </c>
      <c r="Q76">
        <v>0</v>
      </c>
      <c r="R76">
        <v>117640</v>
      </c>
      <c r="S76">
        <v>117640</v>
      </c>
      <c r="T76">
        <v>0</v>
      </c>
      <c r="U76">
        <v>117640</v>
      </c>
    </row>
    <row r="77" spans="1:21" x14ac:dyDescent="0.3">
      <c r="A77" t="s">
        <v>562</v>
      </c>
      <c r="B77" t="s">
        <v>563</v>
      </c>
      <c r="C77">
        <v>2024</v>
      </c>
      <c r="D77" t="s">
        <v>564</v>
      </c>
      <c r="E77" t="s">
        <v>565</v>
      </c>
      <c r="F77" t="s">
        <v>10</v>
      </c>
      <c r="G77" t="s">
        <v>41</v>
      </c>
      <c r="H77" t="s">
        <v>54</v>
      </c>
      <c r="I77" t="s">
        <v>55</v>
      </c>
      <c r="J77" t="s">
        <v>44</v>
      </c>
      <c r="K77" t="s">
        <v>47</v>
      </c>
      <c r="L77" t="s">
        <v>407</v>
      </c>
      <c r="M77" t="s">
        <v>566</v>
      </c>
      <c r="N77" t="s">
        <v>567</v>
      </c>
      <c r="O77" t="s">
        <v>568</v>
      </c>
      <c r="P77">
        <v>16372</v>
      </c>
      <c r="Q77">
        <v>0</v>
      </c>
      <c r="R77">
        <v>0</v>
      </c>
      <c r="S77">
        <v>16372</v>
      </c>
      <c r="T77">
        <v>0</v>
      </c>
      <c r="U77">
        <v>16372</v>
      </c>
    </row>
    <row r="78" spans="1:21" x14ac:dyDescent="0.3">
      <c r="A78" t="s">
        <v>569</v>
      </c>
      <c r="B78" t="s">
        <v>570</v>
      </c>
      <c r="C78">
        <v>2025</v>
      </c>
      <c r="D78" t="s">
        <v>571</v>
      </c>
      <c r="E78" t="s">
        <v>186</v>
      </c>
      <c r="F78" t="s">
        <v>439</v>
      </c>
      <c r="G78" t="s">
        <v>440</v>
      </c>
      <c r="H78" t="s">
        <v>572</v>
      </c>
      <c r="I78" t="s">
        <v>573</v>
      </c>
      <c r="J78" t="s">
        <v>574</v>
      </c>
      <c r="K78" t="s">
        <v>366</v>
      </c>
      <c r="L78" t="s">
        <v>413</v>
      </c>
      <c r="M78" t="s">
        <v>369</v>
      </c>
      <c r="N78" t="s">
        <v>333</v>
      </c>
      <c r="O78" t="s">
        <v>575</v>
      </c>
      <c r="P78">
        <v>37821</v>
      </c>
      <c r="Q78">
        <v>0</v>
      </c>
      <c r="R78">
        <v>0</v>
      </c>
      <c r="S78">
        <v>37821</v>
      </c>
      <c r="T78">
        <v>0</v>
      </c>
      <c r="U78">
        <v>37821</v>
      </c>
    </row>
    <row r="79" spans="1:21" x14ac:dyDescent="0.3">
      <c r="A79" t="s">
        <v>569</v>
      </c>
      <c r="B79" t="s">
        <v>570</v>
      </c>
      <c r="C79">
        <v>2025</v>
      </c>
      <c r="D79" t="s">
        <v>571</v>
      </c>
      <c r="E79" t="s">
        <v>186</v>
      </c>
      <c r="F79" t="s">
        <v>439</v>
      </c>
      <c r="G79" t="s">
        <v>440</v>
      </c>
      <c r="H79" t="s">
        <v>572</v>
      </c>
      <c r="I79" t="s">
        <v>573</v>
      </c>
      <c r="J79" t="s">
        <v>574</v>
      </c>
      <c r="K79" t="s">
        <v>366</v>
      </c>
      <c r="L79" t="s">
        <v>413</v>
      </c>
      <c r="M79" t="s">
        <v>218</v>
      </c>
      <c r="N79" t="s">
        <v>333</v>
      </c>
      <c r="O79" t="s">
        <v>575</v>
      </c>
      <c r="P79">
        <v>52949</v>
      </c>
      <c r="Q79">
        <v>0</v>
      </c>
      <c r="R79">
        <v>0</v>
      </c>
      <c r="S79">
        <v>52949</v>
      </c>
      <c r="T79">
        <v>0</v>
      </c>
      <c r="U79">
        <v>52949</v>
      </c>
    </row>
    <row r="80" spans="1:21" x14ac:dyDescent="0.3">
      <c r="A80" t="s">
        <v>576</v>
      </c>
      <c r="B80" t="s">
        <v>577</v>
      </c>
      <c r="C80">
        <v>2024</v>
      </c>
      <c r="D80" t="s">
        <v>578</v>
      </c>
      <c r="E80" t="s">
        <v>579</v>
      </c>
      <c r="F80" t="s">
        <v>10</v>
      </c>
      <c r="G80" t="s">
        <v>41</v>
      </c>
      <c r="H80" t="s">
        <v>54</v>
      </c>
      <c r="I80" t="s">
        <v>55</v>
      </c>
      <c r="J80" t="s">
        <v>44</v>
      </c>
      <c r="K80" t="s">
        <v>112</v>
      </c>
      <c r="L80" t="s">
        <v>580</v>
      </c>
      <c r="M80" t="s">
        <v>581</v>
      </c>
      <c r="N80" t="s">
        <v>582</v>
      </c>
      <c r="O80" t="s">
        <v>583</v>
      </c>
      <c r="P80">
        <v>488615</v>
      </c>
      <c r="Q80">
        <v>0</v>
      </c>
      <c r="R80">
        <v>0</v>
      </c>
      <c r="S80">
        <v>488615</v>
      </c>
      <c r="T80">
        <v>0</v>
      </c>
      <c r="U80">
        <v>488615</v>
      </c>
    </row>
    <row r="81" spans="1:21" x14ac:dyDescent="0.3">
      <c r="A81" t="s">
        <v>584</v>
      </c>
      <c r="B81" t="s">
        <v>585</v>
      </c>
      <c r="C81">
        <v>2024</v>
      </c>
      <c r="D81" t="s">
        <v>586</v>
      </c>
      <c r="E81" t="s">
        <v>587</v>
      </c>
      <c r="F81" t="s">
        <v>10</v>
      </c>
      <c r="G81" t="s">
        <v>41</v>
      </c>
      <c r="H81" t="s">
        <v>54</v>
      </c>
      <c r="I81" t="s">
        <v>55</v>
      </c>
      <c r="J81" t="s">
        <v>44</v>
      </c>
      <c r="K81" t="s">
        <v>315</v>
      </c>
      <c r="L81" t="s">
        <v>588</v>
      </c>
      <c r="M81" t="s">
        <v>589</v>
      </c>
      <c r="N81" t="s">
        <v>590</v>
      </c>
      <c r="O81" t="s">
        <v>591</v>
      </c>
      <c r="P81">
        <v>884395</v>
      </c>
      <c r="Q81">
        <v>0</v>
      </c>
      <c r="R81">
        <v>0</v>
      </c>
      <c r="S81">
        <v>884395</v>
      </c>
      <c r="T81">
        <v>0</v>
      </c>
      <c r="U81">
        <v>884395</v>
      </c>
    </row>
    <row r="82" spans="1:21" x14ac:dyDescent="0.3">
      <c r="A82" t="s">
        <v>592</v>
      </c>
      <c r="B82" t="s">
        <v>593</v>
      </c>
      <c r="C82">
        <v>2018</v>
      </c>
      <c r="D82" t="s">
        <v>594</v>
      </c>
      <c r="E82" t="s">
        <v>595</v>
      </c>
      <c r="F82" t="s">
        <v>11</v>
      </c>
      <c r="G82" t="s">
        <v>176</v>
      </c>
      <c r="H82" t="s">
        <v>207</v>
      </c>
      <c r="I82" t="s">
        <v>208</v>
      </c>
      <c r="J82" t="s">
        <v>44</v>
      </c>
      <c r="K82" t="s">
        <v>596</v>
      </c>
      <c r="L82" t="s">
        <v>597</v>
      </c>
      <c r="M82" t="s">
        <v>598</v>
      </c>
      <c r="N82" t="s">
        <v>599</v>
      </c>
      <c r="O82" t="s">
        <v>600</v>
      </c>
      <c r="P82">
        <v>0</v>
      </c>
      <c r="Q82">
        <v>0</v>
      </c>
      <c r="R82">
        <v>35600</v>
      </c>
      <c r="S82">
        <v>35600</v>
      </c>
      <c r="T82">
        <v>0</v>
      </c>
      <c r="U82">
        <v>35600</v>
      </c>
    </row>
    <row r="83" spans="1:21" x14ac:dyDescent="0.3">
      <c r="A83" t="s">
        <v>601</v>
      </c>
      <c r="B83" t="s">
        <v>602</v>
      </c>
      <c r="C83">
        <v>2023</v>
      </c>
      <c r="D83" t="s">
        <v>603</v>
      </c>
      <c r="E83" t="s">
        <v>604</v>
      </c>
      <c r="F83" t="s">
        <v>10</v>
      </c>
      <c r="G83" t="s">
        <v>41</v>
      </c>
      <c r="H83" t="s">
        <v>54</v>
      </c>
      <c r="I83" t="s">
        <v>55</v>
      </c>
      <c r="J83" t="s">
        <v>44</v>
      </c>
      <c r="K83" t="s">
        <v>605</v>
      </c>
      <c r="L83" t="s">
        <v>606</v>
      </c>
      <c r="M83" t="s">
        <v>200</v>
      </c>
      <c r="N83" t="s">
        <v>607</v>
      </c>
      <c r="O83" t="s">
        <v>608</v>
      </c>
      <c r="P83">
        <v>0</v>
      </c>
      <c r="Q83">
        <v>0</v>
      </c>
      <c r="R83">
        <v>77200</v>
      </c>
      <c r="S83">
        <v>77200</v>
      </c>
      <c r="T83">
        <v>0</v>
      </c>
      <c r="U83">
        <v>77200</v>
      </c>
    </row>
    <row r="84" spans="1:21" x14ac:dyDescent="0.3">
      <c r="A84" t="s">
        <v>609</v>
      </c>
      <c r="B84" t="s">
        <v>610</v>
      </c>
      <c r="C84">
        <v>2022</v>
      </c>
      <c r="D84" t="s">
        <v>611</v>
      </c>
      <c r="E84" t="s">
        <v>271</v>
      </c>
      <c r="F84" t="s">
        <v>10</v>
      </c>
      <c r="G84" t="s">
        <v>41</v>
      </c>
      <c r="H84" t="s">
        <v>54</v>
      </c>
      <c r="I84" t="s">
        <v>55</v>
      </c>
      <c r="J84" t="s">
        <v>44</v>
      </c>
      <c r="K84" t="s">
        <v>612</v>
      </c>
      <c r="L84" t="s">
        <v>613</v>
      </c>
      <c r="M84" t="s">
        <v>598</v>
      </c>
      <c r="N84" t="s">
        <v>614</v>
      </c>
      <c r="O84" t="s">
        <v>615</v>
      </c>
      <c r="P84">
        <v>0</v>
      </c>
      <c r="Q84">
        <v>0</v>
      </c>
      <c r="R84">
        <v>204150</v>
      </c>
      <c r="S84">
        <v>204150</v>
      </c>
      <c r="T84">
        <v>0</v>
      </c>
      <c r="U84">
        <v>204150</v>
      </c>
    </row>
    <row r="85" spans="1:21" x14ac:dyDescent="0.3">
      <c r="A85" t="s">
        <v>616</v>
      </c>
      <c r="B85" t="s">
        <v>617</v>
      </c>
      <c r="C85">
        <v>2022</v>
      </c>
      <c r="D85" t="s">
        <v>618</v>
      </c>
      <c r="E85" t="s">
        <v>243</v>
      </c>
      <c r="F85" t="s">
        <v>10</v>
      </c>
      <c r="G85" t="s">
        <v>41</v>
      </c>
      <c r="H85" t="s">
        <v>54</v>
      </c>
      <c r="I85" t="s">
        <v>55</v>
      </c>
      <c r="J85" t="s">
        <v>44</v>
      </c>
      <c r="K85" t="s">
        <v>619</v>
      </c>
      <c r="L85" t="s">
        <v>620</v>
      </c>
      <c r="M85" t="s">
        <v>391</v>
      </c>
      <c r="N85" t="s">
        <v>621</v>
      </c>
      <c r="O85" t="s">
        <v>622</v>
      </c>
      <c r="P85">
        <v>0</v>
      </c>
      <c r="Q85">
        <v>0</v>
      </c>
      <c r="R85">
        <v>153080</v>
      </c>
      <c r="S85">
        <v>153080</v>
      </c>
      <c r="T85">
        <v>0</v>
      </c>
      <c r="U85">
        <v>153080</v>
      </c>
    </row>
    <row r="86" spans="1:21" x14ac:dyDescent="0.3">
      <c r="A86" t="s">
        <v>623</v>
      </c>
      <c r="B86" t="s">
        <v>624</v>
      </c>
      <c r="C86">
        <v>2024</v>
      </c>
      <c r="D86" t="s">
        <v>625</v>
      </c>
      <c r="E86" t="s">
        <v>116</v>
      </c>
      <c r="F86" t="s">
        <v>6</v>
      </c>
      <c r="G86" t="s">
        <v>194</v>
      </c>
      <c r="H86" t="s">
        <v>626</v>
      </c>
      <c r="I86" t="s">
        <v>627</v>
      </c>
      <c r="J86" t="s">
        <v>197</v>
      </c>
      <c r="K86" t="s">
        <v>628</v>
      </c>
      <c r="L86" t="s">
        <v>74</v>
      </c>
      <c r="M86" t="s">
        <v>629</v>
      </c>
      <c r="N86" t="s">
        <v>547</v>
      </c>
      <c r="O86" t="s">
        <v>548</v>
      </c>
      <c r="P86">
        <v>500000</v>
      </c>
      <c r="Q86">
        <v>0</v>
      </c>
      <c r="R86">
        <v>0</v>
      </c>
      <c r="S86">
        <v>500000</v>
      </c>
      <c r="T86">
        <v>0</v>
      </c>
      <c r="U86">
        <v>500000</v>
      </c>
    </row>
    <row r="87" spans="1:21" x14ac:dyDescent="0.3">
      <c r="A87" t="s">
        <v>630</v>
      </c>
      <c r="B87" t="s">
        <v>631</v>
      </c>
      <c r="C87">
        <v>2024</v>
      </c>
      <c r="D87" t="s">
        <v>632</v>
      </c>
      <c r="E87" t="s">
        <v>633</v>
      </c>
      <c r="F87" t="s">
        <v>5</v>
      </c>
      <c r="G87" t="s">
        <v>423</v>
      </c>
      <c r="H87" t="s">
        <v>634</v>
      </c>
      <c r="I87" t="s">
        <v>635</v>
      </c>
      <c r="J87" t="s">
        <v>197</v>
      </c>
      <c r="K87" t="s">
        <v>636</v>
      </c>
      <c r="L87" t="s">
        <v>637</v>
      </c>
      <c r="M87" t="s">
        <v>638</v>
      </c>
      <c r="N87" t="s">
        <v>367</v>
      </c>
      <c r="O87" t="s">
        <v>639</v>
      </c>
      <c r="P87">
        <v>7785269</v>
      </c>
      <c r="Q87">
        <v>0</v>
      </c>
      <c r="R87">
        <v>0</v>
      </c>
      <c r="S87">
        <v>7785269</v>
      </c>
      <c r="T87">
        <v>3785269.01</v>
      </c>
      <c r="U87">
        <v>3999999.99</v>
      </c>
    </row>
    <row r="88" spans="1:21" x14ac:dyDescent="0.3">
      <c r="A88" t="s">
        <v>640</v>
      </c>
      <c r="B88" t="s">
        <v>641</v>
      </c>
      <c r="C88">
        <v>2023</v>
      </c>
      <c r="D88" t="s">
        <v>642</v>
      </c>
      <c r="E88" t="s">
        <v>643</v>
      </c>
      <c r="F88" t="s">
        <v>10</v>
      </c>
      <c r="G88" t="s">
        <v>41</v>
      </c>
      <c r="H88" t="s">
        <v>54</v>
      </c>
      <c r="I88" t="s">
        <v>55</v>
      </c>
      <c r="J88" t="s">
        <v>44</v>
      </c>
      <c r="K88" t="s">
        <v>644</v>
      </c>
      <c r="L88" t="s">
        <v>427</v>
      </c>
      <c r="M88" t="s">
        <v>218</v>
      </c>
      <c r="N88" t="s">
        <v>645</v>
      </c>
      <c r="O88" t="s">
        <v>646</v>
      </c>
      <c r="P88">
        <v>941512</v>
      </c>
      <c r="Q88">
        <v>0</v>
      </c>
      <c r="R88">
        <v>0</v>
      </c>
      <c r="S88">
        <v>941512</v>
      </c>
      <c r="T88">
        <v>0</v>
      </c>
      <c r="U88">
        <v>941512</v>
      </c>
    </row>
    <row r="89" spans="1:21" x14ac:dyDescent="0.3">
      <c r="A89" t="s">
        <v>640</v>
      </c>
      <c r="B89" t="s">
        <v>641</v>
      </c>
      <c r="C89">
        <v>2023</v>
      </c>
      <c r="D89" t="s">
        <v>642</v>
      </c>
      <c r="E89" t="s">
        <v>643</v>
      </c>
      <c r="F89" t="s">
        <v>10</v>
      </c>
      <c r="G89" t="s">
        <v>41</v>
      </c>
      <c r="H89" t="s">
        <v>54</v>
      </c>
      <c r="I89" t="s">
        <v>55</v>
      </c>
      <c r="J89" t="s">
        <v>44</v>
      </c>
      <c r="K89" t="s">
        <v>644</v>
      </c>
      <c r="L89" t="s">
        <v>427</v>
      </c>
      <c r="M89" t="s">
        <v>218</v>
      </c>
      <c r="N89" t="s">
        <v>645</v>
      </c>
      <c r="O89" t="s">
        <v>646</v>
      </c>
      <c r="P89">
        <v>941512</v>
      </c>
      <c r="Q89">
        <v>0</v>
      </c>
      <c r="R89">
        <v>0</v>
      </c>
      <c r="S89">
        <v>941512</v>
      </c>
      <c r="T89">
        <v>0</v>
      </c>
      <c r="U89">
        <v>941512</v>
      </c>
    </row>
    <row r="90" spans="1:21" x14ac:dyDescent="0.3">
      <c r="A90" t="s">
        <v>647</v>
      </c>
      <c r="B90" t="s">
        <v>648</v>
      </c>
      <c r="C90">
        <v>2024</v>
      </c>
      <c r="D90" t="s">
        <v>649</v>
      </c>
      <c r="E90" t="s">
        <v>650</v>
      </c>
      <c r="F90" t="s">
        <v>9</v>
      </c>
      <c r="G90" t="s">
        <v>651</v>
      </c>
      <c r="H90" t="s">
        <v>652</v>
      </c>
      <c r="I90" t="s">
        <v>653</v>
      </c>
      <c r="J90" t="s">
        <v>197</v>
      </c>
      <c r="K90" t="s">
        <v>547</v>
      </c>
      <c r="L90" t="s">
        <v>427</v>
      </c>
      <c r="M90" t="s">
        <v>218</v>
      </c>
      <c r="N90" t="s">
        <v>654</v>
      </c>
      <c r="O90" t="s">
        <v>655</v>
      </c>
      <c r="P90">
        <v>615752</v>
      </c>
      <c r="Q90">
        <v>0</v>
      </c>
      <c r="R90">
        <v>0</v>
      </c>
      <c r="S90">
        <v>615752</v>
      </c>
      <c r="T90">
        <v>0</v>
      </c>
      <c r="U90">
        <v>615752</v>
      </c>
    </row>
    <row r="91" spans="1:21" x14ac:dyDescent="0.3">
      <c r="A91" t="s">
        <v>656</v>
      </c>
      <c r="B91" t="s">
        <v>657</v>
      </c>
      <c r="C91">
        <v>2023</v>
      </c>
      <c r="D91" t="s">
        <v>658</v>
      </c>
      <c r="E91" t="s">
        <v>186</v>
      </c>
      <c r="F91" t="s">
        <v>10</v>
      </c>
      <c r="G91" t="s">
        <v>41</v>
      </c>
      <c r="H91" t="s">
        <v>54</v>
      </c>
      <c r="I91" t="s">
        <v>55</v>
      </c>
      <c r="J91" t="s">
        <v>44</v>
      </c>
      <c r="K91" t="s">
        <v>128</v>
      </c>
      <c r="L91" t="s">
        <v>659</v>
      </c>
      <c r="M91" t="s">
        <v>218</v>
      </c>
      <c r="N91" t="s">
        <v>660</v>
      </c>
      <c r="O91" t="s">
        <v>661</v>
      </c>
      <c r="P91">
        <v>119700</v>
      </c>
      <c r="Q91">
        <v>0</v>
      </c>
      <c r="R91">
        <v>0</v>
      </c>
      <c r="S91">
        <v>119700</v>
      </c>
      <c r="T91">
        <v>0</v>
      </c>
      <c r="U91">
        <v>119700</v>
      </c>
    </row>
    <row r="92" spans="1:21" x14ac:dyDescent="0.3">
      <c r="A92" t="s">
        <v>662</v>
      </c>
      <c r="B92" t="s">
        <v>663</v>
      </c>
      <c r="C92">
        <v>2024</v>
      </c>
      <c r="D92" t="s">
        <v>664</v>
      </c>
      <c r="E92" t="s">
        <v>665</v>
      </c>
      <c r="F92" t="s">
        <v>10</v>
      </c>
      <c r="G92" t="s">
        <v>41</v>
      </c>
      <c r="H92" t="s">
        <v>54</v>
      </c>
      <c r="I92" t="s">
        <v>55</v>
      </c>
      <c r="J92" t="s">
        <v>44</v>
      </c>
      <c r="K92" t="s">
        <v>88</v>
      </c>
      <c r="L92" t="s">
        <v>88</v>
      </c>
      <c r="M92" t="s">
        <v>589</v>
      </c>
      <c r="N92" t="s">
        <v>666</v>
      </c>
      <c r="O92" t="s">
        <v>667</v>
      </c>
      <c r="P92">
        <v>0</v>
      </c>
      <c r="Q92">
        <v>0</v>
      </c>
      <c r="R92">
        <v>13920</v>
      </c>
      <c r="S92">
        <v>13920</v>
      </c>
      <c r="T92">
        <v>0</v>
      </c>
      <c r="U92">
        <v>13920</v>
      </c>
    </row>
    <row r="93" spans="1:21" x14ac:dyDescent="0.3">
      <c r="A93" t="s">
        <v>668</v>
      </c>
      <c r="B93" t="s">
        <v>669</v>
      </c>
      <c r="C93">
        <v>2023</v>
      </c>
      <c r="D93" t="s">
        <v>670</v>
      </c>
      <c r="E93" t="s">
        <v>671</v>
      </c>
      <c r="F93" t="s">
        <v>10</v>
      </c>
      <c r="G93" t="s">
        <v>41</v>
      </c>
      <c r="H93" t="s">
        <v>54</v>
      </c>
      <c r="I93" t="s">
        <v>55</v>
      </c>
      <c r="J93" t="s">
        <v>44</v>
      </c>
      <c r="K93" t="s">
        <v>672</v>
      </c>
      <c r="L93" t="s">
        <v>673</v>
      </c>
      <c r="M93" t="s">
        <v>589</v>
      </c>
      <c r="N93" t="s">
        <v>674</v>
      </c>
      <c r="O93" t="s">
        <v>675</v>
      </c>
      <c r="P93">
        <v>0</v>
      </c>
      <c r="Q93">
        <v>0</v>
      </c>
      <c r="R93">
        <v>104416</v>
      </c>
      <c r="S93">
        <v>104416</v>
      </c>
      <c r="T93">
        <v>0</v>
      </c>
      <c r="U93">
        <v>104416</v>
      </c>
    </row>
    <row r="94" spans="1:21" x14ac:dyDescent="0.3">
      <c r="A94" t="s">
        <v>676</v>
      </c>
      <c r="B94" t="s">
        <v>677</v>
      </c>
      <c r="C94">
        <v>2024</v>
      </c>
      <c r="D94" t="s">
        <v>678</v>
      </c>
      <c r="E94" t="s">
        <v>319</v>
      </c>
      <c r="F94" t="s">
        <v>10</v>
      </c>
      <c r="G94" t="s">
        <v>41</v>
      </c>
      <c r="H94" t="s">
        <v>54</v>
      </c>
      <c r="I94" t="s">
        <v>55</v>
      </c>
      <c r="J94" t="s">
        <v>44</v>
      </c>
      <c r="K94" t="s">
        <v>679</v>
      </c>
      <c r="L94" t="s">
        <v>680</v>
      </c>
      <c r="M94" t="s">
        <v>589</v>
      </c>
      <c r="N94" t="s">
        <v>681</v>
      </c>
      <c r="O94" t="s">
        <v>682</v>
      </c>
      <c r="P94">
        <v>0</v>
      </c>
      <c r="Q94">
        <v>0</v>
      </c>
      <c r="R94">
        <v>225520</v>
      </c>
      <c r="S94">
        <v>225520</v>
      </c>
      <c r="T94">
        <v>0</v>
      </c>
      <c r="U94">
        <v>225520</v>
      </c>
    </row>
    <row r="95" spans="1:21" x14ac:dyDescent="0.3">
      <c r="A95" t="s">
        <v>683</v>
      </c>
      <c r="B95" t="s">
        <v>684</v>
      </c>
      <c r="C95">
        <v>2024</v>
      </c>
      <c r="D95" t="s">
        <v>685</v>
      </c>
      <c r="E95" t="s">
        <v>686</v>
      </c>
      <c r="F95" t="s">
        <v>10</v>
      </c>
      <c r="G95" t="s">
        <v>41</v>
      </c>
      <c r="H95" t="s">
        <v>54</v>
      </c>
      <c r="I95" t="s">
        <v>55</v>
      </c>
      <c r="J95" t="s">
        <v>44</v>
      </c>
      <c r="K95" t="s">
        <v>313</v>
      </c>
      <c r="L95" t="s">
        <v>320</v>
      </c>
      <c r="M95" t="s">
        <v>589</v>
      </c>
      <c r="N95" t="s">
        <v>687</v>
      </c>
      <c r="O95" t="s">
        <v>429</v>
      </c>
      <c r="P95">
        <v>0</v>
      </c>
      <c r="Q95">
        <v>0</v>
      </c>
      <c r="R95">
        <v>648904</v>
      </c>
      <c r="S95">
        <v>648904</v>
      </c>
      <c r="T95">
        <v>0</v>
      </c>
      <c r="U95">
        <v>648904</v>
      </c>
    </row>
    <row r="96" spans="1:21" x14ac:dyDescent="0.3">
      <c r="A96" t="s">
        <v>688</v>
      </c>
      <c r="B96" t="s">
        <v>689</v>
      </c>
      <c r="C96">
        <v>2023</v>
      </c>
      <c r="D96" t="s">
        <v>690</v>
      </c>
      <c r="E96" t="s">
        <v>234</v>
      </c>
      <c r="F96" t="s">
        <v>10</v>
      </c>
      <c r="G96" t="s">
        <v>41</v>
      </c>
      <c r="H96" t="s">
        <v>54</v>
      </c>
      <c r="I96" t="s">
        <v>55</v>
      </c>
      <c r="J96" t="s">
        <v>44</v>
      </c>
      <c r="K96" t="s">
        <v>691</v>
      </c>
      <c r="L96" t="s">
        <v>692</v>
      </c>
      <c r="M96" t="s">
        <v>693</v>
      </c>
      <c r="N96" t="s">
        <v>694</v>
      </c>
      <c r="O96" t="s">
        <v>695</v>
      </c>
      <c r="P96">
        <v>0</v>
      </c>
      <c r="Q96">
        <v>0</v>
      </c>
      <c r="R96">
        <v>200812</v>
      </c>
      <c r="S96">
        <v>200812</v>
      </c>
      <c r="T96">
        <v>0</v>
      </c>
      <c r="U96">
        <v>200812</v>
      </c>
    </row>
    <row r="97" spans="1:21" x14ac:dyDescent="0.3">
      <c r="A97" t="s">
        <v>696</v>
      </c>
      <c r="B97" t="s">
        <v>697</v>
      </c>
      <c r="C97">
        <v>2024</v>
      </c>
      <c r="D97" t="s">
        <v>698</v>
      </c>
      <c r="E97" t="s">
        <v>319</v>
      </c>
      <c r="F97" t="s">
        <v>10</v>
      </c>
      <c r="G97" t="s">
        <v>41</v>
      </c>
      <c r="H97" t="s">
        <v>54</v>
      </c>
      <c r="I97" t="s">
        <v>55</v>
      </c>
      <c r="J97" t="s">
        <v>44</v>
      </c>
      <c r="K97" t="s">
        <v>699</v>
      </c>
      <c r="L97" t="s">
        <v>700</v>
      </c>
      <c r="M97" t="s">
        <v>629</v>
      </c>
      <c r="N97" t="s">
        <v>701</v>
      </c>
      <c r="O97" t="s">
        <v>702</v>
      </c>
      <c r="P97">
        <v>0</v>
      </c>
      <c r="Q97">
        <v>0</v>
      </c>
      <c r="R97">
        <v>30000</v>
      </c>
      <c r="S97">
        <v>30000</v>
      </c>
      <c r="T97">
        <v>0</v>
      </c>
      <c r="U97">
        <v>30000</v>
      </c>
    </row>
    <row r="98" spans="1:21" x14ac:dyDescent="0.3">
      <c r="A98" t="s">
        <v>696</v>
      </c>
      <c r="B98" t="s">
        <v>697</v>
      </c>
      <c r="C98">
        <v>2024</v>
      </c>
      <c r="D98" t="s">
        <v>698</v>
      </c>
      <c r="E98" t="s">
        <v>319</v>
      </c>
      <c r="F98" t="s">
        <v>10</v>
      </c>
      <c r="G98" t="s">
        <v>41</v>
      </c>
      <c r="H98" t="s">
        <v>54</v>
      </c>
      <c r="I98" t="s">
        <v>55</v>
      </c>
      <c r="J98" t="s">
        <v>44</v>
      </c>
      <c r="K98" t="s">
        <v>699</v>
      </c>
      <c r="L98" t="s">
        <v>700</v>
      </c>
      <c r="M98" t="s">
        <v>629</v>
      </c>
      <c r="N98" t="s">
        <v>701</v>
      </c>
      <c r="O98" t="s">
        <v>702</v>
      </c>
      <c r="P98">
        <v>0</v>
      </c>
      <c r="Q98">
        <v>0</v>
      </c>
      <c r="R98">
        <v>30000</v>
      </c>
      <c r="S98">
        <v>30000</v>
      </c>
      <c r="T98">
        <v>0</v>
      </c>
      <c r="U98">
        <v>30000</v>
      </c>
    </row>
    <row r="99" spans="1:21" x14ac:dyDescent="0.3">
      <c r="A99" t="s">
        <v>703</v>
      </c>
      <c r="B99" t="s">
        <v>704</v>
      </c>
      <c r="C99">
        <v>2015</v>
      </c>
      <c r="D99" t="s">
        <v>705</v>
      </c>
      <c r="E99" t="s">
        <v>706</v>
      </c>
      <c r="F99" t="s">
        <v>15</v>
      </c>
      <c r="G99" t="s">
        <v>707</v>
      </c>
      <c r="H99" t="s">
        <v>708</v>
      </c>
      <c r="I99" t="s">
        <v>709</v>
      </c>
      <c r="J99" t="s">
        <v>44</v>
      </c>
      <c r="K99" t="s">
        <v>710</v>
      </c>
      <c r="L99" t="s">
        <v>711</v>
      </c>
      <c r="M99" t="s">
        <v>589</v>
      </c>
      <c r="N99" t="s">
        <v>712</v>
      </c>
      <c r="O99" t="s">
        <v>713</v>
      </c>
      <c r="P99">
        <v>0</v>
      </c>
      <c r="Q99">
        <v>0</v>
      </c>
      <c r="R99">
        <v>278510</v>
      </c>
      <c r="S99">
        <v>278510</v>
      </c>
      <c r="T99">
        <v>222808</v>
      </c>
      <c r="U99">
        <v>55702</v>
      </c>
    </row>
    <row r="100" spans="1:21" x14ac:dyDescent="0.3">
      <c r="A100" t="s">
        <v>714</v>
      </c>
      <c r="B100" t="s">
        <v>715</v>
      </c>
      <c r="C100">
        <v>2025</v>
      </c>
      <c r="D100" t="s">
        <v>716</v>
      </c>
      <c r="E100" t="s">
        <v>160</v>
      </c>
      <c r="F100" t="s">
        <v>10</v>
      </c>
      <c r="G100" t="s">
        <v>41</v>
      </c>
      <c r="H100" t="s">
        <v>54</v>
      </c>
      <c r="I100" t="s">
        <v>55</v>
      </c>
      <c r="J100" t="s">
        <v>44</v>
      </c>
      <c r="K100" t="s">
        <v>717</v>
      </c>
      <c r="L100" t="s">
        <v>718</v>
      </c>
      <c r="M100" t="s">
        <v>391</v>
      </c>
      <c r="N100" t="s">
        <v>719</v>
      </c>
      <c r="O100" t="s">
        <v>720</v>
      </c>
      <c r="P100">
        <v>0</v>
      </c>
      <c r="Q100">
        <v>0</v>
      </c>
      <c r="R100">
        <v>73660</v>
      </c>
      <c r="S100">
        <v>73660</v>
      </c>
      <c r="T100">
        <v>0</v>
      </c>
      <c r="U100">
        <v>73660</v>
      </c>
    </row>
    <row r="101" spans="1:21" x14ac:dyDescent="0.3">
      <c r="A101" t="s">
        <v>721</v>
      </c>
      <c r="B101" t="s">
        <v>722</v>
      </c>
      <c r="C101">
        <v>2024</v>
      </c>
      <c r="D101" t="s">
        <v>723</v>
      </c>
      <c r="E101" t="s">
        <v>70</v>
      </c>
      <c r="F101" t="s">
        <v>10</v>
      </c>
      <c r="G101" t="s">
        <v>41</v>
      </c>
      <c r="H101" t="s">
        <v>54</v>
      </c>
      <c r="I101" t="s">
        <v>55</v>
      </c>
      <c r="J101" t="s">
        <v>44</v>
      </c>
      <c r="K101" t="s">
        <v>109</v>
      </c>
      <c r="L101" t="s">
        <v>313</v>
      </c>
      <c r="M101" t="s">
        <v>566</v>
      </c>
      <c r="N101" t="s">
        <v>724</v>
      </c>
      <c r="O101" t="s">
        <v>725</v>
      </c>
      <c r="P101">
        <v>104690</v>
      </c>
      <c r="Q101">
        <v>0</v>
      </c>
      <c r="R101">
        <v>0</v>
      </c>
      <c r="S101">
        <v>104690</v>
      </c>
      <c r="T101">
        <v>0</v>
      </c>
      <c r="U101">
        <v>104690</v>
      </c>
    </row>
    <row r="102" spans="1:21" x14ac:dyDescent="0.3">
      <c r="A102" t="s">
        <v>726</v>
      </c>
      <c r="B102" t="s">
        <v>727</v>
      </c>
      <c r="C102">
        <v>2024</v>
      </c>
      <c r="D102" t="s">
        <v>728</v>
      </c>
      <c r="E102" t="s">
        <v>116</v>
      </c>
      <c r="F102" t="s">
        <v>10</v>
      </c>
      <c r="G102" t="s">
        <v>41</v>
      </c>
      <c r="H102" t="s">
        <v>54</v>
      </c>
      <c r="I102" t="s">
        <v>55</v>
      </c>
      <c r="J102" t="s">
        <v>44</v>
      </c>
      <c r="K102" t="s">
        <v>119</v>
      </c>
      <c r="L102" t="s">
        <v>729</v>
      </c>
      <c r="M102" t="s">
        <v>391</v>
      </c>
      <c r="N102" t="s">
        <v>730</v>
      </c>
      <c r="O102" t="s">
        <v>731</v>
      </c>
      <c r="P102">
        <v>0</v>
      </c>
      <c r="Q102">
        <v>0</v>
      </c>
      <c r="R102">
        <v>76560</v>
      </c>
      <c r="S102">
        <v>76560</v>
      </c>
      <c r="T102">
        <v>0</v>
      </c>
      <c r="U102">
        <v>76560</v>
      </c>
    </row>
    <row r="103" spans="1:21" x14ac:dyDescent="0.3">
      <c r="A103" t="s">
        <v>732</v>
      </c>
      <c r="B103" t="s">
        <v>733</v>
      </c>
      <c r="C103">
        <v>2024</v>
      </c>
      <c r="D103" t="s">
        <v>734</v>
      </c>
      <c r="E103" t="s">
        <v>116</v>
      </c>
      <c r="F103" t="s">
        <v>10</v>
      </c>
      <c r="G103" t="s">
        <v>41</v>
      </c>
      <c r="H103" t="s">
        <v>54</v>
      </c>
      <c r="I103" t="s">
        <v>55</v>
      </c>
      <c r="J103" t="s">
        <v>44</v>
      </c>
      <c r="K103" t="s">
        <v>580</v>
      </c>
      <c r="L103" t="s">
        <v>398</v>
      </c>
      <c r="M103" t="s">
        <v>391</v>
      </c>
      <c r="N103" t="s">
        <v>735</v>
      </c>
      <c r="O103" t="s">
        <v>71</v>
      </c>
      <c r="P103">
        <v>0</v>
      </c>
      <c r="Q103">
        <v>0</v>
      </c>
      <c r="R103">
        <v>241528</v>
      </c>
      <c r="S103">
        <v>241528</v>
      </c>
      <c r="T103">
        <v>0</v>
      </c>
      <c r="U103">
        <v>241528</v>
      </c>
    </row>
    <row r="104" spans="1:21" x14ac:dyDescent="0.3">
      <c r="A104" t="s">
        <v>736</v>
      </c>
      <c r="B104" t="s">
        <v>737</v>
      </c>
      <c r="C104">
        <v>2024</v>
      </c>
      <c r="D104" t="s">
        <v>738</v>
      </c>
      <c r="E104" t="s">
        <v>186</v>
      </c>
      <c r="F104" t="s">
        <v>10</v>
      </c>
      <c r="G104" t="s">
        <v>41</v>
      </c>
      <c r="H104" t="s">
        <v>54</v>
      </c>
      <c r="I104" t="s">
        <v>55</v>
      </c>
      <c r="J104" t="s">
        <v>44</v>
      </c>
      <c r="K104" t="s">
        <v>739</v>
      </c>
      <c r="L104" t="s">
        <v>740</v>
      </c>
      <c r="M104" t="s">
        <v>589</v>
      </c>
      <c r="N104" t="s">
        <v>741</v>
      </c>
      <c r="O104" t="s">
        <v>742</v>
      </c>
      <c r="P104">
        <v>0</v>
      </c>
      <c r="Q104">
        <v>0</v>
      </c>
      <c r="R104">
        <v>494060</v>
      </c>
      <c r="S104">
        <v>494060</v>
      </c>
      <c r="T104">
        <v>0</v>
      </c>
      <c r="U104">
        <v>494060</v>
      </c>
    </row>
    <row r="105" spans="1:21" x14ac:dyDescent="0.3">
      <c r="A105" t="s">
        <v>743</v>
      </c>
      <c r="B105" t="s">
        <v>744</v>
      </c>
      <c r="C105">
        <v>2024</v>
      </c>
      <c r="D105" t="s">
        <v>745</v>
      </c>
      <c r="E105" t="s">
        <v>186</v>
      </c>
      <c r="F105" t="s">
        <v>10</v>
      </c>
      <c r="G105" t="s">
        <v>41</v>
      </c>
      <c r="H105" t="s">
        <v>54</v>
      </c>
      <c r="I105" t="s">
        <v>55</v>
      </c>
      <c r="J105" t="s">
        <v>44</v>
      </c>
      <c r="K105" t="s">
        <v>179</v>
      </c>
      <c r="L105" t="s">
        <v>179</v>
      </c>
      <c r="M105" t="s">
        <v>589</v>
      </c>
      <c r="N105" t="s">
        <v>746</v>
      </c>
      <c r="O105" t="s">
        <v>333</v>
      </c>
      <c r="P105">
        <v>0</v>
      </c>
      <c r="Q105">
        <v>0</v>
      </c>
      <c r="R105">
        <v>55100</v>
      </c>
      <c r="S105">
        <v>55100</v>
      </c>
      <c r="T105">
        <v>0</v>
      </c>
      <c r="U105">
        <v>55100</v>
      </c>
    </row>
    <row r="106" spans="1:21" x14ac:dyDescent="0.3">
      <c r="A106" t="s">
        <v>747</v>
      </c>
      <c r="B106" t="s">
        <v>748</v>
      </c>
      <c r="C106">
        <v>2024</v>
      </c>
      <c r="D106" t="s">
        <v>749</v>
      </c>
      <c r="E106" t="s">
        <v>234</v>
      </c>
      <c r="F106" t="s">
        <v>10</v>
      </c>
      <c r="G106" t="s">
        <v>41</v>
      </c>
      <c r="H106" t="s">
        <v>54</v>
      </c>
      <c r="I106" t="s">
        <v>55</v>
      </c>
      <c r="J106" t="s">
        <v>44</v>
      </c>
      <c r="K106" t="s">
        <v>750</v>
      </c>
      <c r="L106" t="s">
        <v>750</v>
      </c>
      <c r="M106" t="s">
        <v>693</v>
      </c>
      <c r="N106" t="s">
        <v>751</v>
      </c>
      <c r="O106" t="s">
        <v>752</v>
      </c>
      <c r="P106">
        <v>0</v>
      </c>
      <c r="Q106">
        <v>0</v>
      </c>
      <c r="R106">
        <v>407400</v>
      </c>
      <c r="S106">
        <v>407400</v>
      </c>
      <c r="T106">
        <v>0</v>
      </c>
      <c r="U106">
        <v>407400</v>
      </c>
    </row>
    <row r="107" spans="1:21" x14ac:dyDescent="0.3">
      <c r="A107" t="s">
        <v>753</v>
      </c>
      <c r="B107" t="s">
        <v>754</v>
      </c>
      <c r="C107">
        <v>2022</v>
      </c>
      <c r="D107" t="s">
        <v>755</v>
      </c>
      <c r="E107" t="s">
        <v>311</v>
      </c>
      <c r="F107" t="s">
        <v>11</v>
      </c>
      <c r="G107" t="s">
        <v>176</v>
      </c>
      <c r="H107" t="s">
        <v>207</v>
      </c>
      <c r="I107" t="s">
        <v>208</v>
      </c>
      <c r="J107" t="s">
        <v>44</v>
      </c>
      <c r="K107" t="s">
        <v>756</v>
      </c>
      <c r="L107" t="s">
        <v>757</v>
      </c>
      <c r="M107" t="s">
        <v>758</v>
      </c>
      <c r="N107" t="s">
        <v>759</v>
      </c>
      <c r="O107" t="s">
        <v>760</v>
      </c>
      <c r="P107">
        <v>257806</v>
      </c>
      <c r="Q107">
        <v>0</v>
      </c>
      <c r="R107">
        <v>0</v>
      </c>
      <c r="S107">
        <v>257806</v>
      </c>
      <c r="T107">
        <v>257806</v>
      </c>
      <c r="U107">
        <v>0</v>
      </c>
    </row>
    <row r="108" spans="1:21" x14ac:dyDescent="0.3">
      <c r="A108" t="s">
        <v>761</v>
      </c>
      <c r="B108" t="s">
        <v>762</v>
      </c>
      <c r="C108">
        <v>2023</v>
      </c>
      <c r="D108" t="s">
        <v>763</v>
      </c>
      <c r="E108" t="s">
        <v>186</v>
      </c>
      <c r="F108" t="s">
        <v>9</v>
      </c>
      <c r="G108" t="s">
        <v>651</v>
      </c>
      <c r="H108" t="s">
        <v>652</v>
      </c>
      <c r="I108" t="s">
        <v>653</v>
      </c>
      <c r="J108" t="s">
        <v>764</v>
      </c>
      <c r="K108" t="s">
        <v>694</v>
      </c>
      <c r="L108" t="s">
        <v>765</v>
      </c>
      <c r="M108" t="s">
        <v>589</v>
      </c>
      <c r="N108" t="s">
        <v>766</v>
      </c>
      <c r="O108" t="s">
        <v>659</v>
      </c>
      <c r="P108">
        <v>58474</v>
      </c>
      <c r="Q108">
        <v>0</v>
      </c>
      <c r="R108">
        <v>0</v>
      </c>
      <c r="S108">
        <v>58474</v>
      </c>
      <c r="T108">
        <v>58474</v>
      </c>
      <c r="U108">
        <v>0</v>
      </c>
    </row>
    <row r="109" spans="1:21" x14ac:dyDescent="0.3">
      <c r="A109" t="s">
        <v>767</v>
      </c>
      <c r="B109" t="s">
        <v>768</v>
      </c>
      <c r="C109">
        <v>2025</v>
      </c>
      <c r="D109" t="s">
        <v>769</v>
      </c>
      <c r="E109" t="s">
        <v>140</v>
      </c>
      <c r="F109" t="s">
        <v>10</v>
      </c>
      <c r="G109" t="s">
        <v>41</v>
      </c>
      <c r="H109" t="s">
        <v>54</v>
      </c>
      <c r="I109" t="s">
        <v>55</v>
      </c>
      <c r="J109" t="s">
        <v>96</v>
      </c>
      <c r="K109" t="s">
        <v>111</v>
      </c>
      <c r="L109" t="s">
        <v>770</v>
      </c>
      <c r="M109" t="s">
        <v>391</v>
      </c>
      <c r="N109" t="s">
        <v>88</v>
      </c>
      <c r="O109" t="s">
        <v>771</v>
      </c>
      <c r="P109">
        <v>33060</v>
      </c>
      <c r="Q109">
        <v>0</v>
      </c>
      <c r="R109">
        <v>0</v>
      </c>
      <c r="S109">
        <v>33060</v>
      </c>
      <c r="T109">
        <v>0</v>
      </c>
      <c r="U109">
        <v>33060</v>
      </c>
    </row>
    <row r="110" spans="1:21" x14ac:dyDescent="0.3">
      <c r="A110" t="s">
        <v>183</v>
      </c>
      <c r="B110" t="s">
        <v>184</v>
      </c>
      <c r="C110">
        <v>2025</v>
      </c>
      <c r="D110" t="s">
        <v>185</v>
      </c>
      <c r="E110" t="s">
        <v>186</v>
      </c>
      <c r="F110" t="s">
        <v>10</v>
      </c>
      <c r="G110" t="s">
        <v>41</v>
      </c>
      <c r="H110" t="s">
        <v>42</v>
      </c>
      <c r="I110" t="s">
        <v>43</v>
      </c>
      <c r="J110" t="s">
        <v>187</v>
      </c>
      <c r="K110" t="s">
        <v>188</v>
      </c>
      <c r="L110" t="s">
        <v>81</v>
      </c>
      <c r="M110" t="s">
        <v>589</v>
      </c>
      <c r="N110" t="s">
        <v>189</v>
      </c>
      <c r="O110" t="s">
        <v>190</v>
      </c>
      <c r="P110">
        <v>63000</v>
      </c>
      <c r="Q110">
        <v>0</v>
      </c>
      <c r="R110">
        <v>0</v>
      </c>
      <c r="S110">
        <v>63000</v>
      </c>
      <c r="T110">
        <v>0</v>
      </c>
      <c r="U110">
        <v>63000</v>
      </c>
    </row>
    <row r="111" spans="1:21" x14ac:dyDescent="0.3">
      <c r="A111" t="s">
        <v>526</v>
      </c>
      <c r="B111" t="s">
        <v>527</v>
      </c>
      <c r="C111">
        <v>2019</v>
      </c>
      <c r="D111" t="s">
        <v>528</v>
      </c>
      <c r="E111" t="s">
        <v>116</v>
      </c>
      <c r="F111" t="s">
        <v>11</v>
      </c>
      <c r="G111" t="s">
        <v>176</v>
      </c>
      <c r="H111" t="s">
        <v>207</v>
      </c>
      <c r="I111" t="s">
        <v>208</v>
      </c>
      <c r="J111" t="s">
        <v>44</v>
      </c>
      <c r="K111" t="s">
        <v>529</v>
      </c>
      <c r="L111" t="s">
        <v>530</v>
      </c>
      <c r="M111" t="s">
        <v>589</v>
      </c>
      <c r="N111" t="s">
        <v>531</v>
      </c>
      <c r="O111" t="s">
        <v>532</v>
      </c>
      <c r="P111">
        <v>0</v>
      </c>
      <c r="Q111">
        <v>0</v>
      </c>
      <c r="R111">
        <v>134025</v>
      </c>
      <c r="S111">
        <v>134025</v>
      </c>
      <c r="T111">
        <v>0</v>
      </c>
      <c r="U111">
        <v>134025</v>
      </c>
    </row>
    <row r="112" spans="1:21" x14ac:dyDescent="0.3">
      <c r="A112" t="s">
        <v>772</v>
      </c>
      <c r="B112" t="s">
        <v>773</v>
      </c>
      <c r="C112">
        <v>2025</v>
      </c>
      <c r="D112" t="s">
        <v>774</v>
      </c>
      <c r="E112" t="s">
        <v>186</v>
      </c>
      <c r="F112" t="s">
        <v>10</v>
      </c>
      <c r="G112" t="s">
        <v>41</v>
      </c>
      <c r="H112" t="s">
        <v>54</v>
      </c>
      <c r="I112" t="s">
        <v>55</v>
      </c>
      <c r="J112" t="s">
        <v>44</v>
      </c>
      <c r="K112" t="s">
        <v>453</v>
      </c>
      <c r="L112" t="s">
        <v>47</v>
      </c>
      <c r="M112" t="s">
        <v>391</v>
      </c>
      <c r="N112" t="s">
        <v>775</v>
      </c>
      <c r="O112" t="s">
        <v>776</v>
      </c>
      <c r="P112">
        <v>250000</v>
      </c>
      <c r="Q112">
        <v>0</v>
      </c>
      <c r="R112">
        <v>0</v>
      </c>
      <c r="S112">
        <v>250000</v>
      </c>
      <c r="T112">
        <v>0</v>
      </c>
      <c r="U112">
        <v>250000</v>
      </c>
    </row>
    <row r="113" spans="1:21" x14ac:dyDescent="0.3">
      <c r="A113" t="s">
        <v>777</v>
      </c>
      <c r="B113" t="s">
        <v>778</v>
      </c>
      <c r="C113">
        <v>2025</v>
      </c>
      <c r="D113" t="s">
        <v>779</v>
      </c>
      <c r="E113" t="s">
        <v>544</v>
      </c>
      <c r="F113" t="s">
        <v>11</v>
      </c>
      <c r="G113" t="s">
        <v>176</v>
      </c>
      <c r="H113" t="s">
        <v>207</v>
      </c>
      <c r="I113" t="s">
        <v>208</v>
      </c>
      <c r="J113" t="s">
        <v>96</v>
      </c>
      <c r="K113" t="s">
        <v>780</v>
      </c>
      <c r="L113" t="s">
        <v>581</v>
      </c>
      <c r="M113" t="s">
        <v>566</v>
      </c>
      <c r="N113" t="s">
        <v>220</v>
      </c>
      <c r="O113" t="s">
        <v>781</v>
      </c>
      <c r="P113">
        <v>28500</v>
      </c>
      <c r="Q113">
        <v>0</v>
      </c>
      <c r="R113">
        <v>0</v>
      </c>
      <c r="S113">
        <v>28500</v>
      </c>
      <c r="T113">
        <v>0</v>
      </c>
      <c r="U113">
        <v>28500</v>
      </c>
    </row>
    <row r="114" spans="1:21" x14ac:dyDescent="0.3">
      <c r="A114" t="s">
        <v>782</v>
      </c>
      <c r="B114" t="s">
        <v>783</v>
      </c>
      <c r="C114">
        <v>2024</v>
      </c>
      <c r="D114" t="s">
        <v>784</v>
      </c>
      <c r="E114" t="s">
        <v>116</v>
      </c>
      <c r="F114" t="s">
        <v>11</v>
      </c>
      <c r="G114" t="s">
        <v>176</v>
      </c>
      <c r="H114" t="s">
        <v>785</v>
      </c>
      <c r="I114" t="s">
        <v>786</v>
      </c>
      <c r="J114" t="s">
        <v>787</v>
      </c>
      <c r="K114" t="s">
        <v>71</v>
      </c>
      <c r="L114" t="s">
        <v>718</v>
      </c>
      <c r="M114" t="s">
        <v>788</v>
      </c>
      <c r="N114" t="s">
        <v>367</v>
      </c>
      <c r="O114" t="s">
        <v>368</v>
      </c>
      <c r="P114">
        <v>0</v>
      </c>
      <c r="Q114">
        <v>0</v>
      </c>
      <c r="R114">
        <v>34200</v>
      </c>
      <c r="S114">
        <v>34200</v>
      </c>
      <c r="T114">
        <v>0</v>
      </c>
      <c r="U114">
        <v>34200</v>
      </c>
    </row>
    <row r="115" spans="1:21" x14ac:dyDescent="0.3">
      <c r="A115" t="s">
        <v>789</v>
      </c>
      <c r="B115" t="s">
        <v>783</v>
      </c>
      <c r="C115">
        <v>2024</v>
      </c>
      <c r="D115" t="s">
        <v>784</v>
      </c>
      <c r="E115" t="s">
        <v>116</v>
      </c>
      <c r="F115" t="s">
        <v>11</v>
      </c>
      <c r="G115" t="s">
        <v>176</v>
      </c>
      <c r="H115" t="s">
        <v>785</v>
      </c>
      <c r="I115" t="s">
        <v>786</v>
      </c>
      <c r="J115" t="s">
        <v>187</v>
      </c>
      <c r="K115" t="s">
        <v>153</v>
      </c>
      <c r="L115" t="s">
        <v>189</v>
      </c>
      <c r="M115" t="s">
        <v>788</v>
      </c>
      <c r="N115" t="s">
        <v>367</v>
      </c>
      <c r="O115" t="s">
        <v>368</v>
      </c>
      <c r="P115">
        <v>0</v>
      </c>
      <c r="Q115">
        <v>0</v>
      </c>
      <c r="R115">
        <v>40450</v>
      </c>
      <c r="S115">
        <v>40450</v>
      </c>
      <c r="T115">
        <v>0</v>
      </c>
      <c r="U115">
        <v>40450</v>
      </c>
    </row>
    <row r="116" spans="1:21" x14ac:dyDescent="0.3">
      <c r="A116" t="s">
        <v>790</v>
      </c>
      <c r="B116" t="s">
        <v>791</v>
      </c>
      <c r="C116">
        <v>2024</v>
      </c>
      <c r="D116" t="s">
        <v>456</v>
      </c>
      <c r="E116" t="s">
        <v>186</v>
      </c>
      <c r="F116" t="s">
        <v>439</v>
      </c>
      <c r="G116" t="s">
        <v>440</v>
      </c>
      <c r="H116" t="s">
        <v>441</v>
      </c>
      <c r="I116" t="s">
        <v>442</v>
      </c>
      <c r="J116" t="s">
        <v>574</v>
      </c>
      <c r="K116" t="s">
        <v>792</v>
      </c>
      <c r="L116" t="s">
        <v>793</v>
      </c>
      <c r="M116" t="s">
        <v>566</v>
      </c>
      <c r="N116" t="s">
        <v>794</v>
      </c>
      <c r="O116" t="s">
        <v>795</v>
      </c>
      <c r="P116">
        <v>495000</v>
      </c>
      <c r="Q116">
        <v>0</v>
      </c>
      <c r="R116">
        <v>0</v>
      </c>
      <c r="S116">
        <v>495000</v>
      </c>
      <c r="T116">
        <v>0</v>
      </c>
      <c r="U116">
        <v>495000</v>
      </c>
    </row>
    <row r="117" spans="1:21" x14ac:dyDescent="0.3">
      <c r="A117" t="s">
        <v>796</v>
      </c>
      <c r="B117" t="s">
        <v>797</v>
      </c>
      <c r="C117">
        <v>2024</v>
      </c>
      <c r="D117" t="s">
        <v>798</v>
      </c>
      <c r="E117" t="s">
        <v>799</v>
      </c>
      <c r="F117" t="s">
        <v>10</v>
      </c>
      <c r="G117" t="s">
        <v>41</v>
      </c>
      <c r="H117" t="s">
        <v>54</v>
      </c>
      <c r="I117" t="s">
        <v>55</v>
      </c>
      <c r="J117" t="s">
        <v>44</v>
      </c>
      <c r="K117" t="s">
        <v>740</v>
      </c>
      <c r="L117" t="s">
        <v>719</v>
      </c>
      <c r="M117" t="s">
        <v>435</v>
      </c>
      <c r="N117" t="s">
        <v>800</v>
      </c>
      <c r="O117" t="s">
        <v>801</v>
      </c>
      <c r="P117">
        <v>27000</v>
      </c>
      <c r="Q117">
        <v>0</v>
      </c>
      <c r="R117">
        <v>0</v>
      </c>
      <c r="S117">
        <v>27000</v>
      </c>
      <c r="T117">
        <v>0</v>
      </c>
      <c r="U117">
        <v>27000</v>
      </c>
    </row>
    <row r="118" spans="1:21" x14ac:dyDescent="0.3">
      <c r="A118" t="s">
        <v>802</v>
      </c>
      <c r="B118" t="s">
        <v>803</v>
      </c>
      <c r="C118">
        <v>2024</v>
      </c>
      <c r="D118" t="s">
        <v>804</v>
      </c>
      <c r="E118" t="s">
        <v>805</v>
      </c>
      <c r="F118" t="s">
        <v>10</v>
      </c>
      <c r="G118" t="s">
        <v>41</v>
      </c>
      <c r="H118" t="s">
        <v>54</v>
      </c>
      <c r="I118" t="s">
        <v>55</v>
      </c>
      <c r="J118" t="s">
        <v>44</v>
      </c>
      <c r="K118" t="s">
        <v>230</v>
      </c>
      <c r="L118" t="s">
        <v>679</v>
      </c>
      <c r="M118" t="s">
        <v>806</v>
      </c>
      <c r="N118" t="s">
        <v>807</v>
      </c>
      <c r="O118" t="s">
        <v>808</v>
      </c>
      <c r="P118">
        <v>0</v>
      </c>
      <c r="Q118">
        <v>0</v>
      </c>
      <c r="R118">
        <v>1108058</v>
      </c>
      <c r="S118">
        <v>1108058</v>
      </c>
      <c r="T118">
        <v>0</v>
      </c>
      <c r="U118">
        <v>1108058</v>
      </c>
    </row>
    <row r="119" spans="1:21" x14ac:dyDescent="0.3">
      <c r="A119" t="s">
        <v>809</v>
      </c>
      <c r="B119" t="s">
        <v>810</v>
      </c>
      <c r="C119">
        <v>2024</v>
      </c>
      <c r="D119" t="s">
        <v>811</v>
      </c>
      <c r="E119" t="s">
        <v>311</v>
      </c>
      <c r="F119" t="s">
        <v>11</v>
      </c>
      <c r="G119" t="s">
        <v>176</v>
      </c>
      <c r="H119" t="s">
        <v>207</v>
      </c>
      <c r="I119" t="s">
        <v>208</v>
      </c>
      <c r="J119" t="s">
        <v>44</v>
      </c>
      <c r="K119" t="s">
        <v>179</v>
      </c>
      <c r="L119" t="s">
        <v>812</v>
      </c>
      <c r="M119" t="s">
        <v>435</v>
      </c>
      <c r="N119" t="s">
        <v>813</v>
      </c>
      <c r="O119" t="s">
        <v>814</v>
      </c>
      <c r="P119">
        <v>0</v>
      </c>
      <c r="Q119">
        <v>0</v>
      </c>
      <c r="R119">
        <v>26160</v>
      </c>
      <c r="S119">
        <v>26160</v>
      </c>
      <c r="T119">
        <v>0</v>
      </c>
      <c r="U119">
        <v>26160</v>
      </c>
    </row>
    <row r="120" spans="1:21" x14ac:dyDescent="0.3">
      <c r="A120" t="s">
        <v>815</v>
      </c>
      <c r="B120" t="s">
        <v>816</v>
      </c>
      <c r="C120">
        <v>2025</v>
      </c>
      <c r="D120" t="s">
        <v>817</v>
      </c>
      <c r="E120" t="s">
        <v>124</v>
      </c>
      <c r="F120" t="s">
        <v>13</v>
      </c>
      <c r="G120" t="s">
        <v>818</v>
      </c>
      <c r="H120" t="s">
        <v>819</v>
      </c>
      <c r="I120" t="s">
        <v>820</v>
      </c>
      <c r="J120" t="s">
        <v>13</v>
      </c>
      <c r="K120" t="s">
        <v>412</v>
      </c>
      <c r="L120" t="s">
        <v>227</v>
      </c>
      <c r="M120" t="s">
        <v>821</v>
      </c>
      <c r="N120" t="s">
        <v>220</v>
      </c>
      <c r="O120" t="s">
        <v>781</v>
      </c>
      <c r="P120">
        <v>0</v>
      </c>
      <c r="Q120">
        <v>0</v>
      </c>
      <c r="R120">
        <v>48140</v>
      </c>
      <c r="S120">
        <v>48140</v>
      </c>
      <c r="T120">
        <v>0</v>
      </c>
      <c r="U120">
        <v>48140</v>
      </c>
    </row>
    <row r="121" spans="1:21" x14ac:dyDescent="0.3">
      <c r="A121" t="s">
        <v>822</v>
      </c>
      <c r="B121" t="s">
        <v>823</v>
      </c>
      <c r="C121">
        <v>2021</v>
      </c>
      <c r="D121" t="s">
        <v>824</v>
      </c>
      <c r="E121" t="s">
        <v>280</v>
      </c>
      <c r="F121" t="s">
        <v>11</v>
      </c>
      <c r="G121" t="s">
        <v>176</v>
      </c>
      <c r="H121" t="s">
        <v>207</v>
      </c>
      <c r="I121" t="s">
        <v>208</v>
      </c>
      <c r="J121" t="s">
        <v>44</v>
      </c>
      <c r="K121" t="s">
        <v>825</v>
      </c>
      <c r="L121" t="s">
        <v>825</v>
      </c>
      <c r="M121" t="s">
        <v>391</v>
      </c>
      <c r="N121" t="s">
        <v>826</v>
      </c>
      <c r="O121" t="s">
        <v>827</v>
      </c>
      <c r="P121">
        <v>0</v>
      </c>
      <c r="Q121">
        <v>0</v>
      </c>
      <c r="R121">
        <v>831089</v>
      </c>
      <c r="S121">
        <v>831089</v>
      </c>
      <c r="T121">
        <v>0</v>
      </c>
      <c r="U121">
        <v>831089</v>
      </c>
    </row>
    <row r="122" spans="1:21" x14ac:dyDescent="0.3">
      <c r="A122" t="s">
        <v>828</v>
      </c>
      <c r="B122" t="s">
        <v>829</v>
      </c>
      <c r="C122">
        <v>2013</v>
      </c>
      <c r="D122" t="s">
        <v>830</v>
      </c>
      <c r="E122" t="s">
        <v>116</v>
      </c>
      <c r="F122" t="s">
        <v>439</v>
      </c>
      <c r="G122" t="s">
        <v>440</v>
      </c>
      <c r="H122" t="s">
        <v>441</v>
      </c>
      <c r="I122" t="s">
        <v>442</v>
      </c>
      <c r="J122" t="s">
        <v>44</v>
      </c>
      <c r="K122" t="s">
        <v>831</v>
      </c>
      <c r="L122" t="s">
        <v>832</v>
      </c>
      <c r="M122" t="s">
        <v>435</v>
      </c>
      <c r="N122" t="s">
        <v>833</v>
      </c>
      <c r="O122" t="s">
        <v>834</v>
      </c>
      <c r="P122">
        <v>0</v>
      </c>
      <c r="Q122">
        <v>0</v>
      </c>
      <c r="R122">
        <v>12151</v>
      </c>
      <c r="S122">
        <v>12151</v>
      </c>
      <c r="T122">
        <v>0</v>
      </c>
      <c r="U122">
        <v>12151</v>
      </c>
    </row>
    <row r="123" spans="1:21" x14ac:dyDescent="0.3">
      <c r="A123" t="s">
        <v>835</v>
      </c>
      <c r="B123" t="s">
        <v>836</v>
      </c>
      <c r="C123">
        <v>2024</v>
      </c>
      <c r="D123" t="s">
        <v>837</v>
      </c>
      <c r="E123" t="s">
        <v>87</v>
      </c>
      <c r="F123" t="s">
        <v>11</v>
      </c>
      <c r="G123" t="s">
        <v>176</v>
      </c>
      <c r="H123" t="s">
        <v>177</v>
      </c>
      <c r="I123" t="s">
        <v>178</v>
      </c>
      <c r="J123" t="s">
        <v>44</v>
      </c>
      <c r="K123" t="s">
        <v>545</v>
      </c>
      <c r="L123" t="s">
        <v>162</v>
      </c>
      <c r="M123" t="s">
        <v>435</v>
      </c>
      <c r="N123" t="s">
        <v>750</v>
      </c>
      <c r="O123" t="s">
        <v>838</v>
      </c>
      <c r="P123">
        <v>0</v>
      </c>
      <c r="Q123">
        <v>0</v>
      </c>
      <c r="R123">
        <v>18300</v>
      </c>
      <c r="S123">
        <v>18300</v>
      </c>
      <c r="T123">
        <v>0</v>
      </c>
      <c r="U123">
        <v>18300</v>
      </c>
    </row>
    <row r="124" spans="1:21" x14ac:dyDescent="0.3">
      <c r="A124" t="s">
        <v>839</v>
      </c>
      <c r="B124" t="s">
        <v>840</v>
      </c>
      <c r="C124">
        <v>2024</v>
      </c>
      <c r="D124" t="s">
        <v>841</v>
      </c>
      <c r="E124" t="s">
        <v>186</v>
      </c>
      <c r="F124" t="s">
        <v>13</v>
      </c>
      <c r="G124" t="s">
        <v>818</v>
      </c>
      <c r="H124" t="s">
        <v>842</v>
      </c>
      <c r="I124" t="s">
        <v>843</v>
      </c>
      <c r="J124" t="s">
        <v>197</v>
      </c>
      <c r="K124" t="s">
        <v>546</v>
      </c>
      <c r="L124" t="s">
        <v>844</v>
      </c>
      <c r="M124" t="s">
        <v>821</v>
      </c>
      <c r="N124" t="s">
        <v>266</v>
      </c>
      <c r="O124" t="s">
        <v>344</v>
      </c>
      <c r="P124">
        <v>0</v>
      </c>
      <c r="Q124">
        <v>0</v>
      </c>
      <c r="R124">
        <v>46980</v>
      </c>
      <c r="S124">
        <v>46980</v>
      </c>
      <c r="T124">
        <v>0</v>
      </c>
      <c r="U124">
        <v>46980</v>
      </c>
    </row>
    <row r="125" spans="1:21" x14ac:dyDescent="0.3">
      <c r="A125" t="s">
        <v>845</v>
      </c>
      <c r="B125" t="s">
        <v>846</v>
      </c>
      <c r="C125">
        <v>2021</v>
      </c>
      <c r="D125" t="s">
        <v>847</v>
      </c>
      <c r="E125" t="s">
        <v>848</v>
      </c>
      <c r="F125" t="s">
        <v>10</v>
      </c>
      <c r="G125" t="s">
        <v>41</v>
      </c>
      <c r="H125" t="s">
        <v>54</v>
      </c>
      <c r="I125" t="s">
        <v>55</v>
      </c>
      <c r="J125" t="s">
        <v>44</v>
      </c>
      <c r="K125" t="s">
        <v>849</v>
      </c>
      <c r="L125" t="s">
        <v>446</v>
      </c>
      <c r="M125" t="s">
        <v>435</v>
      </c>
      <c r="N125" t="s">
        <v>850</v>
      </c>
      <c r="O125" t="s">
        <v>851</v>
      </c>
      <c r="P125">
        <v>0</v>
      </c>
      <c r="Q125">
        <v>0</v>
      </c>
      <c r="R125">
        <v>39600</v>
      </c>
      <c r="S125">
        <v>39600</v>
      </c>
      <c r="T125">
        <v>0</v>
      </c>
      <c r="U125">
        <v>39600</v>
      </c>
    </row>
    <row r="126" spans="1:21" x14ac:dyDescent="0.3">
      <c r="A126" t="s">
        <v>852</v>
      </c>
      <c r="B126" t="s">
        <v>853</v>
      </c>
      <c r="C126">
        <v>2024</v>
      </c>
      <c r="D126" t="s">
        <v>854</v>
      </c>
      <c r="E126" t="s">
        <v>855</v>
      </c>
      <c r="F126" t="s">
        <v>9</v>
      </c>
      <c r="G126" t="s">
        <v>651</v>
      </c>
      <c r="H126" t="s">
        <v>856</v>
      </c>
      <c r="I126" t="s">
        <v>857</v>
      </c>
      <c r="J126" t="s">
        <v>858</v>
      </c>
      <c r="K126" t="s">
        <v>844</v>
      </c>
      <c r="L126" t="s">
        <v>859</v>
      </c>
      <c r="M126" t="s">
        <v>860</v>
      </c>
      <c r="N126" t="s">
        <v>861</v>
      </c>
      <c r="O126" t="s">
        <v>770</v>
      </c>
      <c r="P126">
        <v>2076423</v>
      </c>
      <c r="Q126">
        <v>0</v>
      </c>
      <c r="R126">
        <v>0</v>
      </c>
      <c r="S126">
        <v>2076423</v>
      </c>
      <c r="T126">
        <v>0</v>
      </c>
      <c r="U126">
        <v>2076423</v>
      </c>
    </row>
    <row r="127" spans="1:21" x14ac:dyDescent="0.3">
      <c r="A127" t="s">
        <v>862</v>
      </c>
      <c r="B127" t="s">
        <v>863</v>
      </c>
      <c r="C127">
        <v>2023</v>
      </c>
      <c r="D127" t="s">
        <v>864</v>
      </c>
      <c r="E127" t="s">
        <v>805</v>
      </c>
      <c r="F127" t="s">
        <v>7</v>
      </c>
      <c r="G127" t="s">
        <v>381</v>
      </c>
      <c r="H127" t="s">
        <v>865</v>
      </c>
      <c r="I127" t="s">
        <v>866</v>
      </c>
      <c r="J127" t="s">
        <v>384</v>
      </c>
      <c r="K127" t="s">
        <v>867</v>
      </c>
      <c r="L127" t="s">
        <v>867</v>
      </c>
      <c r="M127" t="s">
        <v>860</v>
      </c>
      <c r="N127" t="s">
        <v>127</v>
      </c>
      <c r="O127" t="s">
        <v>375</v>
      </c>
      <c r="P127">
        <v>3000630</v>
      </c>
      <c r="Q127">
        <v>0</v>
      </c>
      <c r="R127">
        <v>0</v>
      </c>
      <c r="S127">
        <v>3000630</v>
      </c>
      <c r="T127">
        <v>2823287.97</v>
      </c>
      <c r="U127">
        <v>177342.0299999998</v>
      </c>
    </row>
    <row r="128" spans="1:21" x14ac:dyDescent="0.3">
      <c r="A128" t="s">
        <v>868</v>
      </c>
      <c r="B128" t="s">
        <v>869</v>
      </c>
      <c r="C128">
        <v>2023</v>
      </c>
      <c r="D128" t="s">
        <v>870</v>
      </c>
      <c r="E128" t="s">
        <v>871</v>
      </c>
      <c r="F128" t="s">
        <v>10</v>
      </c>
      <c r="G128" t="s">
        <v>41</v>
      </c>
      <c r="H128" t="s">
        <v>54</v>
      </c>
      <c r="I128" t="s">
        <v>55</v>
      </c>
      <c r="J128" t="s">
        <v>44</v>
      </c>
      <c r="K128" t="s">
        <v>872</v>
      </c>
      <c r="L128" t="s">
        <v>873</v>
      </c>
      <c r="M128" t="s">
        <v>435</v>
      </c>
      <c r="N128" t="s">
        <v>874</v>
      </c>
      <c r="O128" t="s">
        <v>875</v>
      </c>
      <c r="P128">
        <v>0</v>
      </c>
      <c r="Q128">
        <v>0</v>
      </c>
      <c r="R128">
        <v>127350</v>
      </c>
      <c r="S128">
        <v>127350</v>
      </c>
      <c r="T128">
        <v>0</v>
      </c>
      <c r="U128">
        <v>127350</v>
      </c>
    </row>
    <row r="129" spans="1:21" x14ac:dyDescent="0.3">
      <c r="A129" t="s">
        <v>876</v>
      </c>
      <c r="B129" t="s">
        <v>877</v>
      </c>
      <c r="C129">
        <v>2024</v>
      </c>
      <c r="D129" t="s">
        <v>878</v>
      </c>
      <c r="E129" t="s">
        <v>879</v>
      </c>
      <c r="F129" t="s">
        <v>10</v>
      </c>
      <c r="G129" t="s">
        <v>41</v>
      </c>
      <c r="H129" t="s">
        <v>54</v>
      </c>
      <c r="I129" t="s">
        <v>55</v>
      </c>
      <c r="J129" t="s">
        <v>96</v>
      </c>
      <c r="K129" t="s">
        <v>429</v>
      </c>
      <c r="L129" t="s">
        <v>344</v>
      </c>
      <c r="M129" t="s">
        <v>435</v>
      </c>
      <c r="N129" t="s">
        <v>880</v>
      </c>
      <c r="O129" t="s">
        <v>844</v>
      </c>
      <c r="P129">
        <v>10000</v>
      </c>
      <c r="Q129">
        <v>0</v>
      </c>
      <c r="R129">
        <v>0</v>
      </c>
      <c r="S129">
        <v>10000</v>
      </c>
      <c r="T129">
        <v>0</v>
      </c>
      <c r="U129">
        <v>10000</v>
      </c>
    </row>
    <row r="130" spans="1:21" x14ac:dyDescent="0.3">
      <c r="A130" t="s">
        <v>881</v>
      </c>
      <c r="B130" t="s">
        <v>882</v>
      </c>
      <c r="C130">
        <v>2025</v>
      </c>
      <c r="D130" t="s">
        <v>883</v>
      </c>
      <c r="E130" t="s">
        <v>884</v>
      </c>
      <c r="F130" t="s">
        <v>10</v>
      </c>
      <c r="G130" t="s">
        <v>41</v>
      </c>
      <c r="H130" t="s">
        <v>54</v>
      </c>
      <c r="I130" t="s">
        <v>55</v>
      </c>
      <c r="J130" t="s">
        <v>44</v>
      </c>
      <c r="K130" t="s">
        <v>453</v>
      </c>
      <c r="L130" t="s">
        <v>844</v>
      </c>
      <c r="M130" t="s">
        <v>821</v>
      </c>
      <c r="N130" t="s">
        <v>359</v>
      </c>
      <c r="O130" t="s">
        <v>885</v>
      </c>
      <c r="P130">
        <v>430250</v>
      </c>
      <c r="Q130">
        <v>0</v>
      </c>
      <c r="R130">
        <v>0</v>
      </c>
      <c r="S130">
        <v>430250</v>
      </c>
      <c r="T130">
        <v>0</v>
      </c>
      <c r="U130">
        <v>430250</v>
      </c>
    </row>
    <row r="131" spans="1:21" x14ac:dyDescent="0.3">
      <c r="A131" t="s">
        <v>886</v>
      </c>
      <c r="B131" t="s">
        <v>887</v>
      </c>
      <c r="C131">
        <v>2025</v>
      </c>
      <c r="D131" t="s">
        <v>888</v>
      </c>
      <c r="E131" t="s">
        <v>889</v>
      </c>
      <c r="F131" t="s">
        <v>10</v>
      </c>
      <c r="G131" t="s">
        <v>41</v>
      </c>
      <c r="H131" t="s">
        <v>54</v>
      </c>
      <c r="I131" t="s">
        <v>55</v>
      </c>
      <c r="J131" t="s">
        <v>44</v>
      </c>
      <c r="K131" t="s">
        <v>496</v>
      </c>
      <c r="L131" t="s">
        <v>890</v>
      </c>
      <c r="M131" t="s">
        <v>821</v>
      </c>
      <c r="N131" t="s">
        <v>325</v>
      </c>
      <c r="O131" t="s">
        <v>545</v>
      </c>
      <c r="P131">
        <v>30000</v>
      </c>
      <c r="Q131">
        <v>0</v>
      </c>
      <c r="R131">
        <v>0</v>
      </c>
      <c r="S131">
        <v>30000</v>
      </c>
      <c r="T131">
        <v>0</v>
      </c>
      <c r="U131">
        <v>30000</v>
      </c>
    </row>
    <row r="132" spans="1:21" x14ac:dyDescent="0.3">
      <c r="A132" t="s">
        <v>891</v>
      </c>
      <c r="B132" t="s">
        <v>892</v>
      </c>
      <c r="C132">
        <v>2023</v>
      </c>
      <c r="D132" t="s">
        <v>893</v>
      </c>
      <c r="E132" t="s">
        <v>397</v>
      </c>
      <c r="F132" t="s">
        <v>11</v>
      </c>
      <c r="G132" t="s">
        <v>176</v>
      </c>
      <c r="H132" t="s">
        <v>225</v>
      </c>
      <c r="I132" t="s">
        <v>226</v>
      </c>
      <c r="J132" t="s">
        <v>44</v>
      </c>
      <c r="K132" t="s">
        <v>894</v>
      </c>
      <c r="L132" t="s">
        <v>895</v>
      </c>
      <c r="M132" t="s">
        <v>821</v>
      </c>
      <c r="N132" t="s">
        <v>896</v>
      </c>
      <c r="O132" t="s">
        <v>897</v>
      </c>
      <c r="P132">
        <v>0</v>
      </c>
      <c r="Q132">
        <v>0</v>
      </c>
      <c r="R132">
        <v>705000</v>
      </c>
      <c r="S132">
        <v>705000</v>
      </c>
      <c r="T132">
        <v>0</v>
      </c>
      <c r="U132">
        <v>705000</v>
      </c>
    </row>
    <row r="133" spans="1:21" x14ac:dyDescent="0.3">
      <c r="A133" t="s">
        <v>898</v>
      </c>
      <c r="B133" t="s">
        <v>899</v>
      </c>
      <c r="C133">
        <v>2024</v>
      </c>
      <c r="D133" t="s">
        <v>900</v>
      </c>
      <c r="E133" t="s">
        <v>234</v>
      </c>
      <c r="F133" t="s">
        <v>10</v>
      </c>
      <c r="G133" t="s">
        <v>41</v>
      </c>
      <c r="H133" t="s">
        <v>54</v>
      </c>
      <c r="I133" t="s">
        <v>55</v>
      </c>
      <c r="J133" t="s">
        <v>44</v>
      </c>
      <c r="K133" t="s">
        <v>376</v>
      </c>
      <c r="L133" t="s">
        <v>88</v>
      </c>
      <c r="M133" t="s">
        <v>901</v>
      </c>
      <c r="N133" t="s">
        <v>902</v>
      </c>
      <c r="O133" t="s">
        <v>200</v>
      </c>
      <c r="P133">
        <v>750042</v>
      </c>
      <c r="Q133">
        <v>0</v>
      </c>
      <c r="R133">
        <v>0</v>
      </c>
      <c r="S133">
        <v>750042</v>
      </c>
      <c r="T133">
        <v>0</v>
      </c>
      <c r="U133">
        <v>750042</v>
      </c>
    </row>
    <row r="134" spans="1:21" x14ac:dyDescent="0.3">
      <c r="A134" t="s">
        <v>903</v>
      </c>
      <c r="B134" t="s">
        <v>904</v>
      </c>
      <c r="C134">
        <v>2024</v>
      </c>
      <c r="D134" t="s">
        <v>905</v>
      </c>
      <c r="E134" t="s">
        <v>234</v>
      </c>
      <c r="F134" t="s">
        <v>11</v>
      </c>
      <c r="G134" t="s">
        <v>176</v>
      </c>
      <c r="H134" t="s">
        <v>177</v>
      </c>
      <c r="I134" t="s">
        <v>178</v>
      </c>
      <c r="J134" t="s">
        <v>197</v>
      </c>
      <c r="K134" t="s">
        <v>699</v>
      </c>
      <c r="L134" t="s">
        <v>699</v>
      </c>
      <c r="M134" t="s">
        <v>901</v>
      </c>
      <c r="N134" t="s">
        <v>906</v>
      </c>
      <c r="O134" t="s">
        <v>179</v>
      </c>
      <c r="P134">
        <v>16800</v>
      </c>
      <c r="Q134">
        <v>0</v>
      </c>
      <c r="R134">
        <v>0</v>
      </c>
      <c r="S134">
        <v>16800</v>
      </c>
      <c r="T134">
        <v>0</v>
      </c>
      <c r="U134">
        <v>16800</v>
      </c>
    </row>
    <row r="135" spans="1:21" x14ac:dyDescent="0.3">
      <c r="A135" t="s">
        <v>907</v>
      </c>
      <c r="B135" t="s">
        <v>908</v>
      </c>
      <c r="C135">
        <v>2024</v>
      </c>
      <c r="D135" t="s">
        <v>909</v>
      </c>
      <c r="E135" t="s">
        <v>257</v>
      </c>
      <c r="F135" t="s">
        <v>10</v>
      </c>
      <c r="G135" t="s">
        <v>41</v>
      </c>
      <c r="H135" t="s">
        <v>54</v>
      </c>
      <c r="I135" t="s">
        <v>55</v>
      </c>
      <c r="J135" t="s">
        <v>96</v>
      </c>
      <c r="K135" t="s">
        <v>725</v>
      </c>
      <c r="L135" t="s">
        <v>237</v>
      </c>
      <c r="M135" t="s">
        <v>788</v>
      </c>
      <c r="N135" t="s">
        <v>910</v>
      </c>
      <c r="O135" t="s">
        <v>911</v>
      </c>
      <c r="P135">
        <v>0</v>
      </c>
      <c r="Q135">
        <v>0</v>
      </c>
      <c r="R135">
        <v>20000</v>
      </c>
      <c r="S135">
        <v>20000</v>
      </c>
      <c r="T135">
        <v>0</v>
      </c>
      <c r="U135">
        <v>20000</v>
      </c>
    </row>
    <row r="136" spans="1:21" x14ac:dyDescent="0.3">
      <c r="A136" t="s">
        <v>912</v>
      </c>
      <c r="B136" t="s">
        <v>913</v>
      </c>
      <c r="C136">
        <v>2024</v>
      </c>
      <c r="D136" t="s">
        <v>914</v>
      </c>
      <c r="E136" t="s">
        <v>805</v>
      </c>
      <c r="F136" t="s">
        <v>10</v>
      </c>
      <c r="G136" t="s">
        <v>41</v>
      </c>
      <c r="H136" t="s">
        <v>54</v>
      </c>
      <c r="I136" t="s">
        <v>55</v>
      </c>
      <c r="J136" t="s">
        <v>96</v>
      </c>
      <c r="K136" t="s">
        <v>200</v>
      </c>
      <c r="L136" t="s">
        <v>581</v>
      </c>
      <c r="M136" t="s">
        <v>788</v>
      </c>
      <c r="N136" t="s">
        <v>235</v>
      </c>
      <c r="O136" t="s">
        <v>915</v>
      </c>
      <c r="P136">
        <v>0</v>
      </c>
      <c r="Q136">
        <v>0</v>
      </c>
      <c r="R136">
        <v>15000</v>
      </c>
      <c r="S136">
        <v>15000</v>
      </c>
      <c r="T136">
        <v>0</v>
      </c>
      <c r="U136">
        <v>15000</v>
      </c>
    </row>
    <row r="137" spans="1:21" x14ac:dyDescent="0.3">
      <c r="A137" t="s">
        <v>916</v>
      </c>
      <c r="B137" t="s">
        <v>917</v>
      </c>
      <c r="C137">
        <v>2024</v>
      </c>
      <c r="D137" t="s">
        <v>918</v>
      </c>
      <c r="E137" t="s">
        <v>79</v>
      </c>
      <c r="F137" t="s">
        <v>11</v>
      </c>
      <c r="G137" t="s">
        <v>176</v>
      </c>
      <c r="H137" t="s">
        <v>207</v>
      </c>
      <c r="I137" t="s">
        <v>208</v>
      </c>
      <c r="J137" t="s">
        <v>44</v>
      </c>
      <c r="K137" t="s">
        <v>153</v>
      </c>
      <c r="L137" t="s">
        <v>919</v>
      </c>
      <c r="M137" t="s">
        <v>788</v>
      </c>
      <c r="N137" t="s">
        <v>920</v>
      </c>
      <c r="O137" t="s">
        <v>366</v>
      </c>
      <c r="P137">
        <v>0</v>
      </c>
      <c r="Q137">
        <v>0</v>
      </c>
      <c r="R137">
        <v>26000</v>
      </c>
      <c r="S137">
        <v>26000</v>
      </c>
      <c r="T137">
        <v>0</v>
      </c>
      <c r="U137">
        <v>26000</v>
      </c>
    </row>
    <row r="138" spans="1:21" x14ac:dyDescent="0.3">
      <c r="A138" t="s">
        <v>921</v>
      </c>
      <c r="B138" t="s">
        <v>922</v>
      </c>
      <c r="C138">
        <v>2025</v>
      </c>
      <c r="D138" t="s">
        <v>923</v>
      </c>
      <c r="E138" t="s">
        <v>805</v>
      </c>
      <c r="F138" t="s">
        <v>11</v>
      </c>
      <c r="G138" t="s">
        <v>176</v>
      </c>
      <c r="H138" t="s">
        <v>207</v>
      </c>
      <c r="I138" t="s">
        <v>208</v>
      </c>
      <c r="J138" t="s">
        <v>96</v>
      </c>
      <c r="K138" t="s">
        <v>629</v>
      </c>
      <c r="L138" t="s">
        <v>924</v>
      </c>
      <c r="M138" t="s">
        <v>788</v>
      </c>
      <c r="N138" t="s">
        <v>220</v>
      </c>
      <c r="O138" t="s">
        <v>781</v>
      </c>
      <c r="P138">
        <v>0</v>
      </c>
      <c r="Q138">
        <v>0</v>
      </c>
      <c r="R138">
        <v>16000</v>
      </c>
      <c r="S138">
        <v>16000</v>
      </c>
      <c r="T138">
        <v>0</v>
      </c>
      <c r="U138">
        <v>16000</v>
      </c>
    </row>
    <row r="139" spans="1:21" x14ac:dyDescent="0.3">
      <c r="A139" t="s">
        <v>925</v>
      </c>
      <c r="B139" t="s">
        <v>926</v>
      </c>
      <c r="C139">
        <v>2024</v>
      </c>
      <c r="D139" t="s">
        <v>927</v>
      </c>
      <c r="E139" t="s">
        <v>928</v>
      </c>
      <c r="F139" t="s">
        <v>6</v>
      </c>
      <c r="G139" t="s">
        <v>194</v>
      </c>
      <c r="H139" t="s">
        <v>195</v>
      </c>
      <c r="I139" t="s">
        <v>196</v>
      </c>
      <c r="J139" t="s">
        <v>384</v>
      </c>
      <c r="K139" t="s">
        <v>724</v>
      </c>
      <c r="L139" t="s">
        <v>252</v>
      </c>
      <c r="M139" t="s">
        <v>89</v>
      </c>
      <c r="N139" t="s">
        <v>929</v>
      </c>
      <c r="O139" t="s">
        <v>930</v>
      </c>
      <c r="P139">
        <v>0</v>
      </c>
      <c r="Q139">
        <v>0</v>
      </c>
      <c r="R139">
        <v>71920</v>
      </c>
      <c r="S139">
        <v>71920</v>
      </c>
      <c r="T139">
        <v>48370.55</v>
      </c>
      <c r="U139">
        <v>23549.449999999997</v>
      </c>
    </row>
    <row r="140" spans="1:21" x14ac:dyDescent="0.3">
      <c r="A140" t="s">
        <v>931</v>
      </c>
      <c r="B140" t="s">
        <v>932</v>
      </c>
      <c r="C140">
        <v>2024</v>
      </c>
      <c r="D140" t="s">
        <v>933</v>
      </c>
      <c r="E140" t="s">
        <v>311</v>
      </c>
      <c r="F140" t="s">
        <v>10</v>
      </c>
      <c r="G140" t="s">
        <v>41</v>
      </c>
      <c r="H140" t="s">
        <v>54</v>
      </c>
      <c r="I140" t="s">
        <v>55</v>
      </c>
      <c r="J140" t="s">
        <v>787</v>
      </c>
      <c r="K140" t="s">
        <v>934</v>
      </c>
      <c r="L140" t="s">
        <v>935</v>
      </c>
      <c r="M140" t="s">
        <v>936</v>
      </c>
      <c r="N140" t="s">
        <v>148</v>
      </c>
      <c r="O140" t="s">
        <v>937</v>
      </c>
      <c r="P140">
        <v>0</v>
      </c>
      <c r="Q140">
        <v>0</v>
      </c>
      <c r="R140">
        <v>168800</v>
      </c>
      <c r="S140">
        <v>168800</v>
      </c>
      <c r="T140">
        <v>0</v>
      </c>
      <c r="U140">
        <v>168800</v>
      </c>
    </row>
    <row r="141" spans="1:21" x14ac:dyDescent="0.3">
      <c r="A141" t="s">
        <v>938</v>
      </c>
      <c r="B141" t="s">
        <v>939</v>
      </c>
      <c r="C141">
        <v>2022</v>
      </c>
      <c r="D141" t="s">
        <v>940</v>
      </c>
      <c r="E141" t="s">
        <v>311</v>
      </c>
      <c r="F141" t="s">
        <v>10</v>
      </c>
      <c r="G141" t="s">
        <v>41</v>
      </c>
      <c r="H141" t="s">
        <v>54</v>
      </c>
      <c r="I141" t="s">
        <v>55</v>
      </c>
      <c r="J141" t="s">
        <v>44</v>
      </c>
      <c r="K141" t="s">
        <v>941</v>
      </c>
      <c r="L141" t="s">
        <v>212</v>
      </c>
      <c r="M141" t="s">
        <v>942</v>
      </c>
      <c r="N141" t="s">
        <v>943</v>
      </c>
      <c r="O141" t="s">
        <v>944</v>
      </c>
      <c r="P141">
        <v>0</v>
      </c>
      <c r="Q141">
        <v>0</v>
      </c>
      <c r="R141">
        <v>3100</v>
      </c>
      <c r="S141">
        <v>3100</v>
      </c>
      <c r="T141">
        <v>0</v>
      </c>
      <c r="U141">
        <v>3100</v>
      </c>
    </row>
    <row r="142" spans="1:21" x14ac:dyDescent="0.3">
      <c r="A142" t="s">
        <v>945</v>
      </c>
      <c r="B142" t="s">
        <v>946</v>
      </c>
      <c r="C142">
        <v>2024</v>
      </c>
      <c r="D142" t="s">
        <v>947</v>
      </c>
      <c r="E142" t="s">
        <v>805</v>
      </c>
      <c r="F142" t="s">
        <v>6</v>
      </c>
      <c r="G142" t="s">
        <v>194</v>
      </c>
      <c r="H142" t="s">
        <v>195</v>
      </c>
      <c r="I142" t="s">
        <v>196</v>
      </c>
      <c r="J142" t="s">
        <v>384</v>
      </c>
      <c r="K142" t="s">
        <v>751</v>
      </c>
      <c r="L142" t="s">
        <v>392</v>
      </c>
      <c r="M142" t="s">
        <v>89</v>
      </c>
      <c r="N142" t="s">
        <v>367</v>
      </c>
      <c r="O142" t="s">
        <v>368</v>
      </c>
      <c r="P142">
        <v>0</v>
      </c>
      <c r="Q142">
        <v>0</v>
      </c>
      <c r="R142">
        <v>71920</v>
      </c>
      <c r="S142">
        <v>71920</v>
      </c>
      <c r="T142">
        <v>24728.400000000001</v>
      </c>
      <c r="U142">
        <v>47191.6</v>
      </c>
    </row>
    <row r="143" spans="1:21" x14ac:dyDescent="0.3">
      <c r="A143" t="s">
        <v>948</v>
      </c>
      <c r="B143" t="s">
        <v>949</v>
      </c>
      <c r="C143">
        <v>2023</v>
      </c>
      <c r="D143" t="s">
        <v>950</v>
      </c>
      <c r="E143" t="s">
        <v>234</v>
      </c>
      <c r="F143" t="s">
        <v>11</v>
      </c>
      <c r="G143" t="s">
        <v>176</v>
      </c>
      <c r="H143" t="s">
        <v>177</v>
      </c>
      <c r="I143" t="s">
        <v>178</v>
      </c>
      <c r="J143" t="s">
        <v>44</v>
      </c>
      <c r="K143" t="s">
        <v>282</v>
      </c>
      <c r="L143" t="s">
        <v>951</v>
      </c>
      <c r="M143" t="s">
        <v>546</v>
      </c>
      <c r="N143" t="s">
        <v>952</v>
      </c>
      <c r="O143" t="s">
        <v>360</v>
      </c>
      <c r="P143">
        <v>0</v>
      </c>
      <c r="Q143">
        <v>0</v>
      </c>
      <c r="R143">
        <v>6380</v>
      </c>
      <c r="S143">
        <v>6380</v>
      </c>
      <c r="T143">
        <v>0</v>
      </c>
      <c r="U143">
        <v>6380</v>
      </c>
    </row>
    <row r="144" spans="1:21" x14ac:dyDescent="0.3">
      <c r="A144" t="s">
        <v>953</v>
      </c>
      <c r="B144" t="s">
        <v>954</v>
      </c>
      <c r="C144">
        <v>2024</v>
      </c>
      <c r="D144" t="s">
        <v>955</v>
      </c>
      <c r="E144" t="s">
        <v>805</v>
      </c>
      <c r="F144" t="s">
        <v>11</v>
      </c>
      <c r="G144" t="s">
        <v>176</v>
      </c>
      <c r="H144" t="s">
        <v>207</v>
      </c>
      <c r="I144" t="s">
        <v>208</v>
      </c>
      <c r="J144" t="s">
        <v>44</v>
      </c>
      <c r="K144" t="s">
        <v>956</v>
      </c>
      <c r="L144" t="s">
        <v>957</v>
      </c>
      <c r="M144" t="s">
        <v>719</v>
      </c>
      <c r="N144" t="s">
        <v>958</v>
      </c>
      <c r="O144" t="s">
        <v>376</v>
      </c>
      <c r="P144">
        <v>423000</v>
      </c>
      <c r="Q144">
        <v>0</v>
      </c>
      <c r="R144">
        <v>0</v>
      </c>
      <c r="S144">
        <v>423000</v>
      </c>
      <c r="T144">
        <v>0</v>
      </c>
      <c r="U144">
        <v>423000</v>
      </c>
    </row>
    <row r="145" spans="1:21" x14ac:dyDescent="0.3">
      <c r="A145" t="s">
        <v>959</v>
      </c>
      <c r="B145" t="s">
        <v>960</v>
      </c>
      <c r="C145">
        <v>2024</v>
      </c>
      <c r="D145" t="s">
        <v>961</v>
      </c>
      <c r="E145" t="s">
        <v>962</v>
      </c>
      <c r="F145" t="s">
        <v>10</v>
      </c>
      <c r="G145" t="s">
        <v>41</v>
      </c>
      <c r="H145" t="s">
        <v>54</v>
      </c>
      <c r="I145" t="s">
        <v>55</v>
      </c>
      <c r="J145" t="s">
        <v>44</v>
      </c>
      <c r="K145" t="s">
        <v>793</v>
      </c>
      <c r="L145" t="s">
        <v>963</v>
      </c>
      <c r="M145" t="s">
        <v>112</v>
      </c>
      <c r="N145" t="s">
        <v>367</v>
      </c>
      <c r="O145" t="s">
        <v>368</v>
      </c>
      <c r="P145">
        <v>0</v>
      </c>
      <c r="Q145">
        <v>0</v>
      </c>
      <c r="R145">
        <v>146060</v>
      </c>
      <c r="S145">
        <v>146060</v>
      </c>
      <c r="T145">
        <v>0</v>
      </c>
      <c r="U145">
        <v>146060</v>
      </c>
    </row>
    <row r="146" spans="1:21" x14ac:dyDescent="0.3">
      <c r="A146" t="s">
        <v>964</v>
      </c>
      <c r="B146" t="s">
        <v>965</v>
      </c>
      <c r="C146">
        <v>2023</v>
      </c>
      <c r="D146" t="s">
        <v>966</v>
      </c>
      <c r="E146" t="s">
        <v>116</v>
      </c>
      <c r="F146" t="s">
        <v>10</v>
      </c>
      <c r="G146" t="s">
        <v>41</v>
      </c>
      <c r="H146" t="s">
        <v>468</v>
      </c>
      <c r="I146" t="s">
        <v>469</v>
      </c>
      <c r="J146" t="s">
        <v>197</v>
      </c>
      <c r="K146" t="s">
        <v>967</v>
      </c>
      <c r="L146" t="s">
        <v>245</v>
      </c>
      <c r="M146" t="s">
        <v>89</v>
      </c>
      <c r="N146" t="s">
        <v>539</v>
      </c>
      <c r="O146" t="s">
        <v>540</v>
      </c>
      <c r="P146">
        <v>0</v>
      </c>
      <c r="Q146">
        <v>0</v>
      </c>
      <c r="R146">
        <v>133700</v>
      </c>
      <c r="S146">
        <v>133700</v>
      </c>
      <c r="T146">
        <v>0</v>
      </c>
      <c r="U146">
        <v>133700</v>
      </c>
    </row>
    <row r="147" spans="1:21" x14ac:dyDescent="0.3">
      <c r="A147" t="s">
        <v>968</v>
      </c>
      <c r="B147" t="s">
        <v>969</v>
      </c>
      <c r="C147">
        <v>2022</v>
      </c>
      <c r="D147" t="s">
        <v>970</v>
      </c>
      <c r="E147" t="s">
        <v>280</v>
      </c>
      <c r="F147" t="s">
        <v>11</v>
      </c>
      <c r="G147" t="s">
        <v>176</v>
      </c>
      <c r="H147" t="s">
        <v>207</v>
      </c>
      <c r="I147" t="s">
        <v>208</v>
      </c>
      <c r="J147" t="s">
        <v>44</v>
      </c>
      <c r="K147" t="s">
        <v>971</v>
      </c>
      <c r="L147" t="s">
        <v>972</v>
      </c>
      <c r="M147" t="s">
        <v>89</v>
      </c>
      <c r="N147" t="s">
        <v>973</v>
      </c>
      <c r="O147" t="s">
        <v>974</v>
      </c>
      <c r="P147">
        <v>0</v>
      </c>
      <c r="Q147">
        <v>0</v>
      </c>
      <c r="R147">
        <v>222300</v>
      </c>
      <c r="S147">
        <v>222300</v>
      </c>
      <c r="T147">
        <v>222300</v>
      </c>
      <c r="U147">
        <v>0</v>
      </c>
    </row>
    <row r="148" spans="1:21" x14ac:dyDescent="0.3">
      <c r="A148" t="s">
        <v>975</v>
      </c>
      <c r="B148" t="s">
        <v>976</v>
      </c>
      <c r="C148">
        <v>2024</v>
      </c>
      <c r="D148" t="s">
        <v>977</v>
      </c>
      <c r="E148" t="s">
        <v>978</v>
      </c>
      <c r="F148" t="s">
        <v>10</v>
      </c>
      <c r="G148" t="s">
        <v>41</v>
      </c>
      <c r="H148" t="s">
        <v>54</v>
      </c>
      <c r="I148" t="s">
        <v>55</v>
      </c>
      <c r="J148" t="s">
        <v>44</v>
      </c>
      <c r="K148" t="s">
        <v>979</v>
      </c>
      <c r="L148" t="s">
        <v>201</v>
      </c>
      <c r="M148" t="s">
        <v>980</v>
      </c>
      <c r="N148" t="s">
        <v>473</v>
      </c>
      <c r="O148" t="s">
        <v>788</v>
      </c>
      <c r="P148">
        <v>96000</v>
      </c>
      <c r="Q148">
        <v>0</v>
      </c>
      <c r="R148">
        <v>0</v>
      </c>
      <c r="S148">
        <v>96000</v>
      </c>
      <c r="T148">
        <v>0</v>
      </c>
      <c r="U148">
        <v>96000</v>
      </c>
    </row>
    <row r="149" spans="1:21" x14ac:dyDescent="0.3">
      <c r="A149" t="s">
        <v>981</v>
      </c>
      <c r="B149" t="s">
        <v>982</v>
      </c>
      <c r="C149">
        <v>2024</v>
      </c>
      <c r="D149" t="s">
        <v>983</v>
      </c>
      <c r="E149" t="s">
        <v>116</v>
      </c>
      <c r="F149" t="s">
        <v>5</v>
      </c>
      <c r="G149" t="s">
        <v>423</v>
      </c>
      <c r="H149" t="s">
        <v>424</v>
      </c>
      <c r="I149" t="s">
        <v>425</v>
      </c>
      <c r="J149" t="s">
        <v>426</v>
      </c>
      <c r="K149" t="s">
        <v>984</v>
      </c>
      <c r="L149" t="s">
        <v>984</v>
      </c>
      <c r="M149" t="s">
        <v>331</v>
      </c>
      <c r="N149" t="s">
        <v>985</v>
      </c>
      <c r="O149" t="s">
        <v>986</v>
      </c>
      <c r="P149">
        <v>190000</v>
      </c>
      <c r="Q149">
        <v>0</v>
      </c>
      <c r="R149">
        <v>0</v>
      </c>
      <c r="S149">
        <v>190000</v>
      </c>
      <c r="T149">
        <v>99090.89</v>
      </c>
      <c r="U149">
        <v>90909.11</v>
      </c>
    </row>
    <row r="150" spans="1:21" x14ac:dyDescent="0.3">
      <c r="A150" t="s">
        <v>987</v>
      </c>
      <c r="B150" t="s">
        <v>988</v>
      </c>
      <c r="C150">
        <v>2023</v>
      </c>
      <c r="D150" t="s">
        <v>989</v>
      </c>
      <c r="E150" t="s">
        <v>140</v>
      </c>
      <c r="F150" t="s">
        <v>439</v>
      </c>
      <c r="G150" t="s">
        <v>440</v>
      </c>
      <c r="H150" t="s">
        <v>441</v>
      </c>
      <c r="I150" t="s">
        <v>442</v>
      </c>
      <c r="J150" t="s">
        <v>574</v>
      </c>
      <c r="K150" t="s">
        <v>990</v>
      </c>
      <c r="L150" t="s">
        <v>516</v>
      </c>
      <c r="M150" t="s">
        <v>198</v>
      </c>
      <c r="N150" t="s">
        <v>991</v>
      </c>
      <c r="O150" t="s">
        <v>992</v>
      </c>
      <c r="P150">
        <v>94370</v>
      </c>
      <c r="Q150">
        <v>0</v>
      </c>
      <c r="R150">
        <v>0</v>
      </c>
      <c r="S150">
        <v>94370</v>
      </c>
      <c r="T150">
        <v>0</v>
      </c>
      <c r="U150">
        <v>94370</v>
      </c>
    </row>
    <row r="151" spans="1:21" x14ac:dyDescent="0.3">
      <c r="A151" t="s">
        <v>993</v>
      </c>
      <c r="B151" t="s">
        <v>994</v>
      </c>
      <c r="C151">
        <v>2024</v>
      </c>
      <c r="D151" t="s">
        <v>995</v>
      </c>
      <c r="E151" t="s">
        <v>996</v>
      </c>
      <c r="F151" t="s">
        <v>10</v>
      </c>
      <c r="G151" t="s">
        <v>41</v>
      </c>
      <c r="H151" t="s">
        <v>468</v>
      </c>
      <c r="I151" t="s">
        <v>469</v>
      </c>
      <c r="J151" t="s">
        <v>197</v>
      </c>
      <c r="K151" t="s">
        <v>793</v>
      </c>
      <c r="L151" t="s">
        <v>997</v>
      </c>
      <c r="M151" t="s">
        <v>331</v>
      </c>
      <c r="N151" t="s">
        <v>998</v>
      </c>
      <c r="O151" t="s">
        <v>274</v>
      </c>
      <c r="P151">
        <v>20000</v>
      </c>
      <c r="Q151">
        <v>0</v>
      </c>
      <c r="R151">
        <v>0</v>
      </c>
      <c r="S151">
        <v>20000</v>
      </c>
      <c r="T151">
        <v>0</v>
      </c>
      <c r="U151">
        <v>20000</v>
      </c>
    </row>
    <row r="152" spans="1:21" x14ac:dyDescent="0.3">
      <c r="A152" t="s">
        <v>999</v>
      </c>
      <c r="B152" t="s">
        <v>1000</v>
      </c>
      <c r="C152">
        <v>2024</v>
      </c>
      <c r="D152" t="s">
        <v>1001</v>
      </c>
      <c r="E152" t="s">
        <v>160</v>
      </c>
      <c r="F152" t="s">
        <v>10</v>
      </c>
      <c r="G152" t="s">
        <v>41</v>
      </c>
      <c r="H152" t="s">
        <v>54</v>
      </c>
      <c r="I152" t="s">
        <v>55</v>
      </c>
      <c r="J152" t="s">
        <v>44</v>
      </c>
      <c r="K152" t="s">
        <v>1002</v>
      </c>
      <c r="L152" t="s">
        <v>490</v>
      </c>
      <c r="M152" t="s">
        <v>331</v>
      </c>
      <c r="N152" t="s">
        <v>374</v>
      </c>
      <c r="O152" t="s">
        <v>1003</v>
      </c>
      <c r="P152">
        <v>30000</v>
      </c>
      <c r="Q152">
        <v>0</v>
      </c>
      <c r="R152">
        <v>0</v>
      </c>
      <c r="S152">
        <v>30000</v>
      </c>
      <c r="T152">
        <v>0</v>
      </c>
      <c r="U152">
        <v>30000</v>
      </c>
    </row>
    <row r="153" spans="1:21" x14ac:dyDescent="0.3">
      <c r="A153" t="s">
        <v>1004</v>
      </c>
      <c r="B153" t="s">
        <v>1005</v>
      </c>
      <c r="C153">
        <v>2024</v>
      </c>
      <c r="D153" t="s">
        <v>1006</v>
      </c>
      <c r="E153" t="s">
        <v>70</v>
      </c>
      <c r="F153" t="s">
        <v>10</v>
      </c>
      <c r="G153" t="s">
        <v>41</v>
      </c>
      <c r="H153" t="s">
        <v>54</v>
      </c>
      <c r="I153" t="s">
        <v>55</v>
      </c>
      <c r="J153" t="s">
        <v>44</v>
      </c>
      <c r="K153" t="s">
        <v>1007</v>
      </c>
      <c r="L153" t="s">
        <v>181</v>
      </c>
      <c r="M153" t="s">
        <v>198</v>
      </c>
      <c r="N153" t="s">
        <v>984</v>
      </c>
      <c r="O153" t="s">
        <v>1008</v>
      </c>
      <c r="P153">
        <v>12000</v>
      </c>
      <c r="Q153">
        <v>0</v>
      </c>
      <c r="R153">
        <v>0</v>
      </c>
      <c r="S153">
        <v>12000</v>
      </c>
      <c r="T153">
        <v>0</v>
      </c>
      <c r="U153">
        <v>12000</v>
      </c>
    </row>
    <row r="154" spans="1:21" x14ac:dyDescent="0.3">
      <c r="A154" t="s">
        <v>1009</v>
      </c>
      <c r="B154" t="s">
        <v>1010</v>
      </c>
      <c r="C154">
        <v>2024</v>
      </c>
      <c r="D154" t="s">
        <v>1011</v>
      </c>
      <c r="E154" t="s">
        <v>70</v>
      </c>
      <c r="F154" t="s">
        <v>439</v>
      </c>
      <c r="G154" t="s">
        <v>440</v>
      </c>
      <c r="H154" t="s">
        <v>441</v>
      </c>
      <c r="I154" t="s">
        <v>442</v>
      </c>
      <c r="J154" t="s">
        <v>574</v>
      </c>
      <c r="K154" t="s">
        <v>1012</v>
      </c>
      <c r="L154" t="s">
        <v>355</v>
      </c>
      <c r="M154" t="s">
        <v>320</v>
      </c>
      <c r="N154" t="s">
        <v>998</v>
      </c>
      <c r="O154" t="s">
        <v>274</v>
      </c>
      <c r="P154">
        <v>168754</v>
      </c>
      <c r="Q154">
        <v>0</v>
      </c>
      <c r="R154">
        <v>0</v>
      </c>
      <c r="S154">
        <v>168754</v>
      </c>
      <c r="T154">
        <v>0</v>
      </c>
      <c r="U154">
        <v>168754</v>
      </c>
    </row>
    <row r="155" spans="1:21" x14ac:dyDescent="0.3">
      <c r="A155" t="s">
        <v>1013</v>
      </c>
      <c r="B155" t="s">
        <v>1014</v>
      </c>
      <c r="C155">
        <v>2022</v>
      </c>
      <c r="D155" t="s">
        <v>1015</v>
      </c>
      <c r="E155" t="s">
        <v>1016</v>
      </c>
      <c r="F155" t="s">
        <v>11</v>
      </c>
      <c r="G155" t="s">
        <v>176</v>
      </c>
      <c r="H155" t="s">
        <v>785</v>
      </c>
      <c r="I155" t="s">
        <v>786</v>
      </c>
      <c r="J155" t="s">
        <v>44</v>
      </c>
      <c r="K155" t="s">
        <v>1017</v>
      </c>
      <c r="L155" t="s">
        <v>1018</v>
      </c>
      <c r="M155" t="s">
        <v>89</v>
      </c>
      <c r="N155" t="s">
        <v>1019</v>
      </c>
      <c r="O155" t="s">
        <v>1020</v>
      </c>
      <c r="P155">
        <v>0</v>
      </c>
      <c r="Q155">
        <v>0</v>
      </c>
      <c r="R155">
        <v>131765</v>
      </c>
      <c r="S155">
        <v>131765</v>
      </c>
      <c r="T155">
        <v>102238</v>
      </c>
      <c r="U155">
        <v>29527</v>
      </c>
    </row>
    <row r="156" spans="1:21" x14ac:dyDescent="0.3">
      <c r="A156" t="s">
        <v>1021</v>
      </c>
      <c r="B156" t="s">
        <v>1022</v>
      </c>
      <c r="C156">
        <v>2023</v>
      </c>
      <c r="D156" t="s">
        <v>1023</v>
      </c>
      <c r="E156" t="s">
        <v>311</v>
      </c>
      <c r="F156" t="s">
        <v>10</v>
      </c>
      <c r="G156" t="s">
        <v>41</v>
      </c>
      <c r="H156" t="s">
        <v>54</v>
      </c>
      <c r="I156" t="s">
        <v>55</v>
      </c>
      <c r="J156" t="s">
        <v>44</v>
      </c>
      <c r="K156" t="s">
        <v>1024</v>
      </c>
      <c r="L156" t="s">
        <v>65</v>
      </c>
      <c r="M156" t="s">
        <v>740</v>
      </c>
      <c r="N156" t="s">
        <v>608</v>
      </c>
      <c r="O156" t="s">
        <v>74</v>
      </c>
      <c r="P156">
        <v>750000</v>
      </c>
      <c r="Q156">
        <v>0</v>
      </c>
      <c r="R156">
        <v>0</v>
      </c>
      <c r="S156">
        <v>750000</v>
      </c>
      <c r="T156">
        <v>0</v>
      </c>
      <c r="U156">
        <v>750000</v>
      </c>
    </row>
    <row r="157" spans="1:21" x14ac:dyDescent="0.3">
      <c r="A157" t="s">
        <v>1025</v>
      </c>
      <c r="B157" t="s">
        <v>1026</v>
      </c>
      <c r="C157">
        <v>2020</v>
      </c>
      <c r="D157" t="s">
        <v>1027</v>
      </c>
      <c r="E157" t="s">
        <v>1028</v>
      </c>
      <c r="F157" t="s">
        <v>10</v>
      </c>
      <c r="G157" t="s">
        <v>41</v>
      </c>
      <c r="H157" t="s">
        <v>54</v>
      </c>
      <c r="I157" t="s">
        <v>55</v>
      </c>
      <c r="J157" t="s">
        <v>44</v>
      </c>
      <c r="K157" t="s">
        <v>1029</v>
      </c>
      <c r="L157" t="s">
        <v>1030</v>
      </c>
      <c r="M157" t="s">
        <v>980</v>
      </c>
      <c r="N157" t="s">
        <v>1031</v>
      </c>
      <c r="O157" t="s">
        <v>1032</v>
      </c>
      <c r="P157">
        <v>0</v>
      </c>
      <c r="Q157">
        <v>0</v>
      </c>
      <c r="R157">
        <v>517430</v>
      </c>
      <c r="S157">
        <v>517430</v>
      </c>
      <c r="T157">
        <v>0</v>
      </c>
      <c r="U157">
        <v>517430</v>
      </c>
    </row>
    <row r="158" spans="1:21" x14ac:dyDescent="0.3">
      <c r="A158" t="s">
        <v>1033</v>
      </c>
      <c r="B158" t="s">
        <v>1034</v>
      </c>
      <c r="C158">
        <v>2024</v>
      </c>
      <c r="D158" t="s">
        <v>1035</v>
      </c>
      <c r="E158" t="s">
        <v>1036</v>
      </c>
      <c r="F158" t="s">
        <v>10</v>
      </c>
      <c r="G158" t="s">
        <v>41</v>
      </c>
      <c r="H158" t="s">
        <v>54</v>
      </c>
      <c r="I158" t="s">
        <v>55</v>
      </c>
      <c r="J158" t="s">
        <v>44</v>
      </c>
      <c r="K158" t="s">
        <v>1037</v>
      </c>
      <c r="L158" t="s">
        <v>365</v>
      </c>
      <c r="M158" t="s">
        <v>1038</v>
      </c>
      <c r="N158" t="s">
        <v>332</v>
      </c>
      <c r="O158" t="s">
        <v>1039</v>
      </c>
      <c r="P158">
        <v>2250000</v>
      </c>
      <c r="Q158">
        <v>0</v>
      </c>
      <c r="R158">
        <v>0</v>
      </c>
      <c r="S158">
        <v>2250000</v>
      </c>
      <c r="T158">
        <v>0</v>
      </c>
      <c r="U158">
        <v>2250000</v>
      </c>
    </row>
    <row r="159" spans="1:21" x14ac:dyDescent="0.3">
      <c r="A159" t="s">
        <v>1040</v>
      </c>
      <c r="B159" t="s">
        <v>1041</v>
      </c>
      <c r="C159">
        <v>2023</v>
      </c>
      <c r="D159" t="s">
        <v>1042</v>
      </c>
      <c r="E159" t="s">
        <v>1043</v>
      </c>
      <c r="F159" t="s">
        <v>5</v>
      </c>
      <c r="G159" t="s">
        <v>423</v>
      </c>
      <c r="H159" t="s">
        <v>634</v>
      </c>
      <c r="I159" t="s">
        <v>635</v>
      </c>
      <c r="J159" t="s">
        <v>1044</v>
      </c>
      <c r="K159" t="s">
        <v>672</v>
      </c>
      <c r="L159" t="s">
        <v>1045</v>
      </c>
      <c r="M159" t="s">
        <v>111</v>
      </c>
      <c r="N159" t="s">
        <v>1046</v>
      </c>
      <c r="O159" t="s">
        <v>1047</v>
      </c>
      <c r="P159">
        <v>206131</v>
      </c>
      <c r="Q159">
        <v>0</v>
      </c>
      <c r="R159">
        <v>0</v>
      </c>
      <c r="S159">
        <v>206131</v>
      </c>
      <c r="T159">
        <v>0</v>
      </c>
      <c r="U159">
        <v>206131</v>
      </c>
    </row>
    <row r="160" spans="1:21" x14ac:dyDescent="0.3">
      <c r="A160" t="s">
        <v>1048</v>
      </c>
      <c r="B160" t="s">
        <v>1049</v>
      </c>
      <c r="C160">
        <v>2024</v>
      </c>
      <c r="D160" t="s">
        <v>1050</v>
      </c>
      <c r="E160" t="s">
        <v>234</v>
      </c>
      <c r="F160" t="s">
        <v>10</v>
      </c>
      <c r="G160" t="s">
        <v>41</v>
      </c>
      <c r="H160" t="s">
        <v>54</v>
      </c>
      <c r="I160" t="s">
        <v>55</v>
      </c>
      <c r="J160" t="s">
        <v>44</v>
      </c>
      <c r="K160" t="s">
        <v>992</v>
      </c>
      <c r="L160" t="s">
        <v>992</v>
      </c>
      <c r="M160" t="s">
        <v>112</v>
      </c>
      <c r="N160" t="s">
        <v>934</v>
      </c>
      <c r="O160" t="s">
        <v>312</v>
      </c>
      <c r="P160">
        <v>0</v>
      </c>
      <c r="Q160">
        <v>0</v>
      </c>
      <c r="R160">
        <v>253940</v>
      </c>
      <c r="S160">
        <v>253940</v>
      </c>
      <c r="T160">
        <v>0</v>
      </c>
      <c r="U160">
        <v>253940</v>
      </c>
    </row>
    <row r="161" spans="1:21" x14ac:dyDescent="0.3">
      <c r="A161" t="s">
        <v>1051</v>
      </c>
      <c r="B161" t="s">
        <v>1052</v>
      </c>
      <c r="C161">
        <v>2024</v>
      </c>
      <c r="D161" t="s">
        <v>1053</v>
      </c>
      <c r="E161" t="s">
        <v>650</v>
      </c>
      <c r="F161" t="s">
        <v>10</v>
      </c>
      <c r="G161" t="s">
        <v>41</v>
      </c>
      <c r="H161" t="s">
        <v>54</v>
      </c>
      <c r="I161" t="s">
        <v>55</v>
      </c>
      <c r="J161" t="s">
        <v>44</v>
      </c>
      <c r="K161" t="s">
        <v>1054</v>
      </c>
      <c r="L161" t="s">
        <v>702</v>
      </c>
      <c r="M161" t="s">
        <v>320</v>
      </c>
      <c r="N161" t="s">
        <v>1055</v>
      </c>
      <c r="O161" t="s">
        <v>1056</v>
      </c>
      <c r="P161">
        <v>0</v>
      </c>
      <c r="Q161">
        <v>0</v>
      </c>
      <c r="R161">
        <v>6380</v>
      </c>
      <c r="S161">
        <v>6380</v>
      </c>
      <c r="T161">
        <v>0</v>
      </c>
      <c r="U161">
        <v>6380</v>
      </c>
    </row>
    <row r="162" spans="1:21" x14ac:dyDescent="0.3">
      <c r="A162" t="s">
        <v>1057</v>
      </c>
      <c r="B162" t="s">
        <v>1058</v>
      </c>
      <c r="C162">
        <v>2024</v>
      </c>
      <c r="D162" t="s">
        <v>1059</v>
      </c>
      <c r="E162" t="s">
        <v>250</v>
      </c>
      <c r="F162" t="s">
        <v>10</v>
      </c>
      <c r="G162" t="s">
        <v>41</v>
      </c>
      <c r="H162" t="s">
        <v>54</v>
      </c>
      <c r="I162" t="s">
        <v>55</v>
      </c>
      <c r="J162" t="s">
        <v>44</v>
      </c>
      <c r="K162" t="s">
        <v>515</v>
      </c>
      <c r="L162" t="s">
        <v>1038</v>
      </c>
      <c r="M162" t="s">
        <v>109</v>
      </c>
      <c r="N162" t="s">
        <v>895</v>
      </c>
      <c r="O162" t="s">
        <v>1060</v>
      </c>
      <c r="P162">
        <v>10000</v>
      </c>
      <c r="Q162">
        <v>0</v>
      </c>
      <c r="R162">
        <v>0</v>
      </c>
      <c r="S162">
        <v>10000</v>
      </c>
      <c r="T162">
        <v>0</v>
      </c>
      <c r="U162">
        <v>10000</v>
      </c>
    </row>
    <row r="163" spans="1:21" x14ac:dyDescent="0.3">
      <c r="A163" t="s">
        <v>1061</v>
      </c>
      <c r="B163" t="s">
        <v>1062</v>
      </c>
      <c r="C163">
        <v>2017</v>
      </c>
      <c r="D163" t="s">
        <v>1063</v>
      </c>
      <c r="E163" t="s">
        <v>186</v>
      </c>
      <c r="F163" t="s">
        <v>439</v>
      </c>
      <c r="G163" t="s">
        <v>440</v>
      </c>
      <c r="H163" t="s">
        <v>441</v>
      </c>
      <c r="I163" t="s">
        <v>442</v>
      </c>
      <c r="J163" t="s">
        <v>44</v>
      </c>
      <c r="K163" t="s">
        <v>1064</v>
      </c>
      <c r="L163" t="s">
        <v>1065</v>
      </c>
      <c r="M163" t="s">
        <v>483</v>
      </c>
      <c r="N163" t="s">
        <v>1066</v>
      </c>
      <c r="O163" t="s">
        <v>1067</v>
      </c>
      <c r="P163">
        <v>0</v>
      </c>
      <c r="Q163">
        <v>0</v>
      </c>
      <c r="R163">
        <v>84600</v>
      </c>
      <c r="S163">
        <v>84600</v>
      </c>
      <c r="T163">
        <v>0</v>
      </c>
      <c r="U163">
        <v>84600</v>
      </c>
    </row>
    <row r="164" spans="1:21" x14ac:dyDescent="0.3">
      <c r="A164" t="s">
        <v>1068</v>
      </c>
      <c r="B164" t="s">
        <v>1069</v>
      </c>
      <c r="C164">
        <v>2024</v>
      </c>
      <c r="D164" t="s">
        <v>1070</v>
      </c>
      <c r="E164" t="s">
        <v>116</v>
      </c>
      <c r="F164" t="s">
        <v>10</v>
      </c>
      <c r="G164" t="s">
        <v>41</v>
      </c>
      <c r="H164" t="s">
        <v>54</v>
      </c>
      <c r="I164" t="s">
        <v>55</v>
      </c>
      <c r="J164" t="s">
        <v>44</v>
      </c>
      <c r="K164" t="s">
        <v>1071</v>
      </c>
      <c r="L164" t="s">
        <v>219</v>
      </c>
      <c r="M164" t="s">
        <v>320</v>
      </c>
      <c r="N164" t="s">
        <v>375</v>
      </c>
      <c r="O164" t="s">
        <v>376</v>
      </c>
      <c r="P164">
        <v>0</v>
      </c>
      <c r="Q164">
        <v>0</v>
      </c>
      <c r="R164">
        <v>6380</v>
      </c>
      <c r="S164">
        <v>6380</v>
      </c>
      <c r="T164">
        <v>0</v>
      </c>
      <c r="U164">
        <v>6380</v>
      </c>
    </row>
    <row r="165" spans="1:21" x14ac:dyDescent="0.3">
      <c r="A165" t="s">
        <v>1072</v>
      </c>
      <c r="B165" t="s">
        <v>1073</v>
      </c>
      <c r="C165">
        <v>2024</v>
      </c>
      <c r="D165" t="s">
        <v>1074</v>
      </c>
      <c r="E165" t="s">
        <v>160</v>
      </c>
      <c r="F165" t="s">
        <v>10</v>
      </c>
      <c r="G165" t="s">
        <v>41</v>
      </c>
      <c r="H165" t="s">
        <v>54</v>
      </c>
      <c r="I165" t="s">
        <v>55</v>
      </c>
      <c r="J165" t="s">
        <v>44</v>
      </c>
      <c r="K165" t="s">
        <v>65</v>
      </c>
      <c r="L165" t="s">
        <v>201</v>
      </c>
      <c r="M165" t="s">
        <v>320</v>
      </c>
      <c r="N165" t="s">
        <v>136</v>
      </c>
      <c r="O165" t="s">
        <v>398</v>
      </c>
      <c r="P165">
        <v>0</v>
      </c>
      <c r="Q165">
        <v>0</v>
      </c>
      <c r="R165">
        <v>2900</v>
      </c>
      <c r="S165">
        <v>2900</v>
      </c>
      <c r="T165">
        <v>0</v>
      </c>
      <c r="U165">
        <v>2900</v>
      </c>
    </row>
    <row r="166" spans="1:21" x14ac:dyDescent="0.3">
      <c r="A166" t="s">
        <v>1075</v>
      </c>
      <c r="B166" t="s">
        <v>1076</v>
      </c>
      <c r="C166">
        <v>2023</v>
      </c>
      <c r="D166" t="s">
        <v>1077</v>
      </c>
      <c r="E166" t="s">
        <v>116</v>
      </c>
      <c r="F166" t="s">
        <v>10</v>
      </c>
      <c r="G166" t="s">
        <v>41</v>
      </c>
      <c r="H166" t="s">
        <v>42</v>
      </c>
      <c r="I166" t="s">
        <v>43</v>
      </c>
      <c r="J166" t="s">
        <v>187</v>
      </c>
      <c r="K166" t="s">
        <v>1078</v>
      </c>
      <c r="L166" t="s">
        <v>170</v>
      </c>
      <c r="M166" t="s">
        <v>112</v>
      </c>
      <c r="N166" t="s">
        <v>1079</v>
      </c>
      <c r="O166" t="s">
        <v>1080</v>
      </c>
      <c r="P166">
        <v>0</v>
      </c>
      <c r="Q166">
        <v>0</v>
      </c>
      <c r="R166">
        <v>200000</v>
      </c>
      <c r="S166">
        <v>200000</v>
      </c>
      <c r="T166">
        <v>0</v>
      </c>
      <c r="U166">
        <v>200000</v>
      </c>
    </row>
    <row r="167" spans="1:21" x14ac:dyDescent="0.3">
      <c r="A167" t="s">
        <v>1081</v>
      </c>
      <c r="B167" t="s">
        <v>1082</v>
      </c>
      <c r="C167">
        <v>2022</v>
      </c>
      <c r="D167" t="s">
        <v>1083</v>
      </c>
      <c r="E167" t="s">
        <v>186</v>
      </c>
      <c r="F167" t="s">
        <v>7</v>
      </c>
      <c r="G167" t="s">
        <v>381</v>
      </c>
      <c r="H167" t="s">
        <v>382</v>
      </c>
      <c r="I167" t="s">
        <v>383</v>
      </c>
      <c r="J167" t="s">
        <v>44</v>
      </c>
      <c r="K167" t="s">
        <v>1084</v>
      </c>
      <c r="L167" t="s">
        <v>1085</v>
      </c>
      <c r="M167" t="s">
        <v>112</v>
      </c>
      <c r="N167" t="s">
        <v>1086</v>
      </c>
      <c r="O167" t="s">
        <v>127</v>
      </c>
      <c r="P167">
        <v>6000000</v>
      </c>
      <c r="Q167">
        <v>0</v>
      </c>
      <c r="R167">
        <v>0</v>
      </c>
      <c r="S167">
        <v>6000000</v>
      </c>
      <c r="T167">
        <v>5748690.5999999996</v>
      </c>
      <c r="U167">
        <v>251309.40000000037</v>
      </c>
    </row>
    <row r="168" spans="1:21" x14ac:dyDescent="0.3">
      <c r="A168" t="s">
        <v>1087</v>
      </c>
      <c r="B168" t="s">
        <v>1088</v>
      </c>
      <c r="C168">
        <v>2023</v>
      </c>
      <c r="D168" t="s">
        <v>1089</v>
      </c>
      <c r="E168" t="s">
        <v>186</v>
      </c>
      <c r="F168" t="s">
        <v>6</v>
      </c>
      <c r="G168" t="s">
        <v>194</v>
      </c>
      <c r="H168" t="s">
        <v>195</v>
      </c>
      <c r="I168" t="s">
        <v>196</v>
      </c>
      <c r="J168" t="s">
        <v>384</v>
      </c>
      <c r="K168" t="s">
        <v>1090</v>
      </c>
      <c r="L168" t="s">
        <v>1091</v>
      </c>
      <c r="M168" t="s">
        <v>1092</v>
      </c>
      <c r="N168" t="s">
        <v>1093</v>
      </c>
      <c r="O168" t="s">
        <v>1012</v>
      </c>
      <c r="P168">
        <v>254087</v>
      </c>
      <c r="Q168">
        <v>0</v>
      </c>
      <c r="R168">
        <v>0</v>
      </c>
      <c r="S168">
        <v>254087</v>
      </c>
      <c r="T168">
        <v>183507.29</v>
      </c>
      <c r="U168">
        <v>70579.709999999992</v>
      </c>
    </row>
    <row r="169" spans="1:21" x14ac:dyDescent="0.3">
      <c r="A169" t="s">
        <v>1094</v>
      </c>
      <c r="B169" t="s">
        <v>1095</v>
      </c>
      <c r="C169">
        <v>2024</v>
      </c>
      <c r="D169" t="s">
        <v>1096</v>
      </c>
      <c r="E169" t="s">
        <v>1097</v>
      </c>
      <c r="F169" t="s">
        <v>11</v>
      </c>
      <c r="G169" t="s">
        <v>176</v>
      </c>
      <c r="H169" t="s">
        <v>207</v>
      </c>
      <c r="I169" t="s">
        <v>208</v>
      </c>
      <c r="J169" t="s">
        <v>96</v>
      </c>
      <c r="K169" t="s">
        <v>1098</v>
      </c>
      <c r="L169" t="s">
        <v>980</v>
      </c>
      <c r="M169" t="s">
        <v>112</v>
      </c>
      <c r="N169" t="s">
        <v>74</v>
      </c>
      <c r="O169" t="s">
        <v>1099</v>
      </c>
      <c r="P169">
        <v>11000</v>
      </c>
      <c r="Q169">
        <v>0</v>
      </c>
      <c r="R169">
        <v>0</v>
      </c>
      <c r="S169">
        <v>11000</v>
      </c>
      <c r="T169">
        <v>0</v>
      </c>
      <c r="U169">
        <v>11000</v>
      </c>
    </row>
    <row r="170" spans="1:21" x14ac:dyDescent="0.3">
      <c r="A170" t="s">
        <v>1100</v>
      </c>
      <c r="B170" t="s">
        <v>1101</v>
      </c>
      <c r="C170">
        <v>2024</v>
      </c>
      <c r="D170" t="s">
        <v>1102</v>
      </c>
      <c r="E170" t="s">
        <v>186</v>
      </c>
      <c r="F170" t="s">
        <v>10</v>
      </c>
      <c r="G170" t="s">
        <v>41</v>
      </c>
      <c r="H170" t="s">
        <v>54</v>
      </c>
      <c r="I170" t="s">
        <v>55</v>
      </c>
      <c r="J170" t="s">
        <v>44</v>
      </c>
      <c r="K170" t="s">
        <v>65</v>
      </c>
      <c r="L170" t="s">
        <v>1103</v>
      </c>
      <c r="M170" t="s">
        <v>320</v>
      </c>
      <c r="N170" t="s">
        <v>375</v>
      </c>
      <c r="O170" t="s">
        <v>376</v>
      </c>
      <c r="P170">
        <v>0</v>
      </c>
      <c r="Q170">
        <v>0</v>
      </c>
      <c r="R170">
        <v>8700</v>
      </c>
      <c r="S170">
        <v>8700</v>
      </c>
      <c r="T170">
        <v>0</v>
      </c>
      <c r="U170">
        <v>8700</v>
      </c>
    </row>
    <row r="171" spans="1:21" x14ac:dyDescent="0.3">
      <c r="A171" t="s">
        <v>1104</v>
      </c>
      <c r="B171" t="s">
        <v>1105</v>
      </c>
      <c r="C171">
        <v>2024</v>
      </c>
      <c r="D171" t="s">
        <v>1106</v>
      </c>
      <c r="E171" t="s">
        <v>250</v>
      </c>
      <c r="F171" t="s">
        <v>10</v>
      </c>
      <c r="G171" t="s">
        <v>41</v>
      </c>
      <c r="H171" t="s">
        <v>54</v>
      </c>
      <c r="I171" t="s">
        <v>55</v>
      </c>
      <c r="J171" t="s">
        <v>44</v>
      </c>
      <c r="K171" t="s">
        <v>163</v>
      </c>
      <c r="L171" t="s">
        <v>1107</v>
      </c>
      <c r="M171" t="s">
        <v>320</v>
      </c>
      <c r="N171" t="s">
        <v>681</v>
      </c>
      <c r="O171" t="s">
        <v>498</v>
      </c>
      <c r="P171">
        <v>0</v>
      </c>
      <c r="Q171">
        <v>0</v>
      </c>
      <c r="R171">
        <v>7380</v>
      </c>
      <c r="S171">
        <v>7380</v>
      </c>
      <c r="T171">
        <v>0</v>
      </c>
      <c r="U171">
        <v>7380</v>
      </c>
    </row>
    <row r="172" spans="1:21" x14ac:dyDescent="0.3">
      <c r="A172" t="s">
        <v>1108</v>
      </c>
      <c r="B172" t="s">
        <v>1109</v>
      </c>
      <c r="C172">
        <v>2024</v>
      </c>
      <c r="D172" t="s">
        <v>1110</v>
      </c>
      <c r="E172" t="s">
        <v>160</v>
      </c>
      <c r="F172" t="s">
        <v>10</v>
      </c>
      <c r="G172" t="s">
        <v>41</v>
      </c>
      <c r="H172" t="s">
        <v>54</v>
      </c>
      <c r="I172" t="s">
        <v>55</v>
      </c>
      <c r="J172" t="s">
        <v>44</v>
      </c>
      <c r="K172" t="s">
        <v>750</v>
      </c>
      <c r="L172" t="s">
        <v>984</v>
      </c>
      <c r="M172" t="s">
        <v>228</v>
      </c>
      <c r="N172" t="s">
        <v>637</v>
      </c>
      <c r="O172" t="s">
        <v>1111</v>
      </c>
      <c r="P172">
        <v>0</v>
      </c>
      <c r="Q172">
        <v>0</v>
      </c>
      <c r="R172">
        <v>3100</v>
      </c>
      <c r="S172">
        <v>3100</v>
      </c>
      <c r="T172">
        <v>0</v>
      </c>
      <c r="U172">
        <v>3100</v>
      </c>
    </row>
    <row r="173" spans="1:21" x14ac:dyDescent="0.3">
      <c r="A173" t="s">
        <v>1112</v>
      </c>
      <c r="B173" t="s">
        <v>1113</v>
      </c>
      <c r="C173">
        <v>2024</v>
      </c>
      <c r="D173" t="s">
        <v>1114</v>
      </c>
      <c r="E173" t="s">
        <v>186</v>
      </c>
      <c r="F173" t="s">
        <v>10</v>
      </c>
      <c r="G173" t="s">
        <v>41</v>
      </c>
      <c r="H173" t="s">
        <v>54</v>
      </c>
      <c r="I173" t="s">
        <v>55</v>
      </c>
      <c r="J173" t="s">
        <v>44</v>
      </c>
      <c r="K173" t="s">
        <v>201</v>
      </c>
      <c r="L173" t="s">
        <v>201</v>
      </c>
      <c r="M173" t="s">
        <v>228</v>
      </c>
      <c r="N173" t="s">
        <v>1115</v>
      </c>
      <c r="O173" t="s">
        <v>1116</v>
      </c>
      <c r="P173">
        <v>0</v>
      </c>
      <c r="Q173">
        <v>0</v>
      </c>
      <c r="R173">
        <v>3100</v>
      </c>
      <c r="S173">
        <v>3100</v>
      </c>
      <c r="T173">
        <v>0</v>
      </c>
      <c r="U173">
        <v>3100</v>
      </c>
    </row>
    <row r="174" spans="1:21" x14ac:dyDescent="0.3">
      <c r="A174" t="s">
        <v>1117</v>
      </c>
      <c r="B174" t="s">
        <v>1118</v>
      </c>
      <c r="C174">
        <v>2024</v>
      </c>
      <c r="D174" t="s">
        <v>1119</v>
      </c>
      <c r="E174" t="s">
        <v>234</v>
      </c>
      <c r="F174" t="s">
        <v>10</v>
      </c>
      <c r="G174" t="s">
        <v>41</v>
      </c>
      <c r="H174" t="s">
        <v>54</v>
      </c>
      <c r="I174" t="s">
        <v>55</v>
      </c>
      <c r="J174" t="s">
        <v>44</v>
      </c>
      <c r="K174" t="s">
        <v>365</v>
      </c>
      <c r="L174" t="s">
        <v>661</v>
      </c>
      <c r="M174" t="s">
        <v>320</v>
      </c>
      <c r="N174" t="s">
        <v>251</v>
      </c>
      <c r="O174" t="s">
        <v>521</v>
      </c>
      <c r="P174">
        <v>0</v>
      </c>
      <c r="Q174">
        <v>0</v>
      </c>
      <c r="R174">
        <v>3100</v>
      </c>
      <c r="S174">
        <v>3100</v>
      </c>
      <c r="T174">
        <v>0</v>
      </c>
      <c r="U174">
        <v>3100</v>
      </c>
    </row>
    <row r="175" spans="1:21" x14ac:dyDescent="0.3">
      <c r="A175" t="s">
        <v>1120</v>
      </c>
      <c r="B175" t="s">
        <v>1121</v>
      </c>
      <c r="C175">
        <v>2024</v>
      </c>
      <c r="D175" t="s">
        <v>1122</v>
      </c>
      <c r="E175" t="s">
        <v>1123</v>
      </c>
      <c r="F175" t="s">
        <v>10</v>
      </c>
      <c r="G175" t="s">
        <v>41</v>
      </c>
      <c r="H175" t="s">
        <v>468</v>
      </c>
      <c r="I175" t="s">
        <v>469</v>
      </c>
      <c r="J175" t="s">
        <v>197</v>
      </c>
      <c r="K175" t="s">
        <v>661</v>
      </c>
      <c r="L175" t="s">
        <v>342</v>
      </c>
      <c r="M175" t="s">
        <v>320</v>
      </c>
      <c r="N175" t="s">
        <v>1124</v>
      </c>
      <c r="O175" t="s">
        <v>496</v>
      </c>
      <c r="P175">
        <v>0</v>
      </c>
      <c r="Q175">
        <v>0</v>
      </c>
      <c r="R175">
        <v>5390</v>
      </c>
      <c r="S175">
        <v>5390</v>
      </c>
      <c r="T175">
        <v>0</v>
      </c>
      <c r="U175">
        <v>5390</v>
      </c>
    </row>
    <row r="176" spans="1:21" x14ac:dyDescent="0.3">
      <c r="A176" t="s">
        <v>1125</v>
      </c>
      <c r="B176" t="s">
        <v>1126</v>
      </c>
      <c r="C176">
        <v>2024</v>
      </c>
      <c r="D176" t="s">
        <v>1127</v>
      </c>
      <c r="E176" t="s">
        <v>234</v>
      </c>
      <c r="F176" t="s">
        <v>10</v>
      </c>
      <c r="G176" t="s">
        <v>41</v>
      </c>
      <c r="H176" t="s">
        <v>54</v>
      </c>
      <c r="I176" t="s">
        <v>55</v>
      </c>
      <c r="J176" t="s">
        <v>44</v>
      </c>
      <c r="K176" t="s">
        <v>1128</v>
      </c>
      <c r="L176" t="s">
        <v>813</v>
      </c>
      <c r="M176" t="s">
        <v>320</v>
      </c>
      <c r="N176" t="s">
        <v>1129</v>
      </c>
      <c r="O176" t="s">
        <v>331</v>
      </c>
      <c r="P176">
        <v>0</v>
      </c>
      <c r="Q176">
        <v>0</v>
      </c>
      <c r="R176">
        <v>6980</v>
      </c>
      <c r="S176">
        <v>6980</v>
      </c>
      <c r="T176">
        <v>0</v>
      </c>
      <c r="U176">
        <v>6980</v>
      </c>
    </row>
    <row r="177" spans="1:21" x14ac:dyDescent="0.3">
      <c r="A177" t="s">
        <v>1130</v>
      </c>
      <c r="B177" t="s">
        <v>1131</v>
      </c>
      <c r="C177">
        <v>2023</v>
      </c>
      <c r="D177" t="s">
        <v>1132</v>
      </c>
      <c r="E177" t="s">
        <v>234</v>
      </c>
      <c r="F177" t="s">
        <v>10</v>
      </c>
      <c r="G177" t="s">
        <v>41</v>
      </c>
      <c r="H177" t="s">
        <v>54</v>
      </c>
      <c r="I177" t="s">
        <v>55</v>
      </c>
      <c r="J177" t="s">
        <v>44</v>
      </c>
      <c r="K177" t="s">
        <v>1133</v>
      </c>
      <c r="L177" t="s">
        <v>1134</v>
      </c>
      <c r="M177" t="s">
        <v>320</v>
      </c>
      <c r="N177" t="s">
        <v>272</v>
      </c>
      <c r="O177" t="s">
        <v>1135</v>
      </c>
      <c r="P177">
        <v>0</v>
      </c>
      <c r="Q177">
        <v>0</v>
      </c>
      <c r="R177">
        <v>6980</v>
      </c>
      <c r="S177">
        <v>6980</v>
      </c>
      <c r="T177">
        <v>0</v>
      </c>
      <c r="U177">
        <v>6980</v>
      </c>
    </row>
    <row r="178" spans="1:21" x14ac:dyDescent="0.3">
      <c r="A178" t="s">
        <v>448</v>
      </c>
      <c r="B178" t="s">
        <v>449</v>
      </c>
      <c r="C178">
        <v>2024</v>
      </c>
      <c r="D178" t="s">
        <v>450</v>
      </c>
      <c r="E178" t="s">
        <v>280</v>
      </c>
      <c r="F178" t="s">
        <v>11</v>
      </c>
      <c r="G178" t="s">
        <v>176</v>
      </c>
      <c r="H178" t="s">
        <v>207</v>
      </c>
      <c r="I178" t="s">
        <v>208</v>
      </c>
      <c r="J178" t="s">
        <v>44</v>
      </c>
      <c r="K178" t="s">
        <v>451</v>
      </c>
      <c r="L178" t="s">
        <v>451</v>
      </c>
      <c r="M178" t="s">
        <v>320</v>
      </c>
      <c r="N178" t="s">
        <v>452</v>
      </c>
      <c r="O178" t="s">
        <v>453</v>
      </c>
      <c r="P178">
        <v>0</v>
      </c>
      <c r="Q178">
        <v>0</v>
      </c>
      <c r="R178">
        <v>21908</v>
      </c>
      <c r="S178">
        <v>21908</v>
      </c>
      <c r="T178">
        <v>0</v>
      </c>
      <c r="U178">
        <v>21908</v>
      </c>
    </row>
    <row r="179" spans="1:21" x14ac:dyDescent="0.3">
      <c r="A179" t="s">
        <v>1136</v>
      </c>
      <c r="B179" t="s">
        <v>1137</v>
      </c>
      <c r="C179">
        <v>2024</v>
      </c>
      <c r="D179" t="s">
        <v>1138</v>
      </c>
      <c r="E179" t="s">
        <v>234</v>
      </c>
      <c r="F179" t="s">
        <v>10</v>
      </c>
      <c r="G179" t="s">
        <v>41</v>
      </c>
      <c r="H179" t="s">
        <v>54</v>
      </c>
      <c r="I179" t="s">
        <v>55</v>
      </c>
      <c r="J179" t="s">
        <v>96</v>
      </c>
      <c r="K179" t="s">
        <v>1139</v>
      </c>
      <c r="L179" t="s">
        <v>172</v>
      </c>
      <c r="M179" t="s">
        <v>1140</v>
      </c>
      <c r="N179" t="s">
        <v>751</v>
      </c>
      <c r="O179" t="s">
        <v>752</v>
      </c>
      <c r="P179">
        <v>0</v>
      </c>
      <c r="Q179">
        <v>0</v>
      </c>
      <c r="R179">
        <v>16500</v>
      </c>
      <c r="S179">
        <v>16500</v>
      </c>
      <c r="T179">
        <v>0</v>
      </c>
      <c r="U179">
        <v>16500</v>
      </c>
    </row>
    <row r="180" spans="1:21" x14ac:dyDescent="0.3">
      <c r="A180" t="s">
        <v>1141</v>
      </c>
      <c r="B180" t="s">
        <v>1142</v>
      </c>
      <c r="C180">
        <v>2024</v>
      </c>
      <c r="D180" t="s">
        <v>1143</v>
      </c>
      <c r="E180" t="s">
        <v>234</v>
      </c>
      <c r="F180" t="s">
        <v>10</v>
      </c>
      <c r="G180" t="s">
        <v>41</v>
      </c>
      <c r="H180" t="s">
        <v>54</v>
      </c>
      <c r="I180" t="s">
        <v>55</v>
      </c>
      <c r="J180" t="s">
        <v>44</v>
      </c>
      <c r="K180" t="s">
        <v>1144</v>
      </c>
      <c r="L180" t="s">
        <v>1145</v>
      </c>
      <c r="M180" t="s">
        <v>228</v>
      </c>
      <c r="N180" t="s">
        <v>894</v>
      </c>
      <c r="O180" t="s">
        <v>719</v>
      </c>
      <c r="P180">
        <v>0</v>
      </c>
      <c r="Q180">
        <v>0</v>
      </c>
      <c r="R180">
        <v>2900</v>
      </c>
      <c r="S180">
        <v>2900</v>
      </c>
      <c r="T180">
        <v>0</v>
      </c>
      <c r="U180">
        <v>2900</v>
      </c>
    </row>
    <row r="181" spans="1:21" x14ac:dyDescent="0.3">
      <c r="A181" t="s">
        <v>1146</v>
      </c>
      <c r="B181" t="s">
        <v>1147</v>
      </c>
      <c r="C181">
        <v>2024</v>
      </c>
      <c r="D181" t="s">
        <v>1148</v>
      </c>
      <c r="E181" t="s">
        <v>116</v>
      </c>
      <c r="F181" t="s">
        <v>10</v>
      </c>
      <c r="G181" t="s">
        <v>41</v>
      </c>
      <c r="H181" t="s">
        <v>54</v>
      </c>
      <c r="I181" t="s">
        <v>55</v>
      </c>
      <c r="J181" t="s">
        <v>44</v>
      </c>
      <c r="K181" t="s">
        <v>1149</v>
      </c>
      <c r="L181" t="s">
        <v>1150</v>
      </c>
      <c r="M181" t="s">
        <v>228</v>
      </c>
      <c r="N181" t="s">
        <v>367</v>
      </c>
      <c r="O181" t="s">
        <v>368</v>
      </c>
      <c r="P181">
        <v>0</v>
      </c>
      <c r="Q181">
        <v>0</v>
      </c>
      <c r="R181">
        <v>6650</v>
      </c>
      <c r="S181">
        <v>6650</v>
      </c>
      <c r="T181">
        <v>0</v>
      </c>
      <c r="U181">
        <v>6650</v>
      </c>
    </row>
    <row r="182" spans="1:21" x14ac:dyDescent="0.3">
      <c r="A182" t="s">
        <v>1151</v>
      </c>
      <c r="B182" t="s">
        <v>1152</v>
      </c>
      <c r="C182">
        <v>2023</v>
      </c>
      <c r="D182" t="s">
        <v>1153</v>
      </c>
      <c r="E182" t="s">
        <v>70</v>
      </c>
      <c r="F182" t="s">
        <v>11</v>
      </c>
      <c r="G182" t="s">
        <v>176</v>
      </c>
      <c r="H182" t="s">
        <v>207</v>
      </c>
      <c r="I182" t="s">
        <v>208</v>
      </c>
      <c r="J182" t="s">
        <v>44</v>
      </c>
      <c r="K182" t="s">
        <v>1154</v>
      </c>
      <c r="L182" t="s">
        <v>702</v>
      </c>
      <c r="M182" t="s">
        <v>228</v>
      </c>
      <c r="N182" t="s">
        <v>1155</v>
      </c>
      <c r="O182" t="s">
        <v>1098</v>
      </c>
      <c r="P182">
        <v>0</v>
      </c>
      <c r="Q182">
        <v>0</v>
      </c>
      <c r="R182">
        <v>6380</v>
      </c>
      <c r="S182">
        <v>6380</v>
      </c>
      <c r="T182">
        <v>0</v>
      </c>
      <c r="U182">
        <v>6380</v>
      </c>
    </row>
    <row r="183" spans="1:21" x14ac:dyDescent="0.3">
      <c r="A183" t="s">
        <v>1156</v>
      </c>
      <c r="B183" t="s">
        <v>1157</v>
      </c>
      <c r="C183">
        <v>2024</v>
      </c>
      <c r="D183" t="s">
        <v>1158</v>
      </c>
      <c r="E183" t="s">
        <v>1159</v>
      </c>
      <c r="F183" t="s">
        <v>10</v>
      </c>
      <c r="G183" t="s">
        <v>41</v>
      </c>
      <c r="H183" t="s">
        <v>54</v>
      </c>
      <c r="I183" t="s">
        <v>55</v>
      </c>
      <c r="J183" t="s">
        <v>44</v>
      </c>
      <c r="K183" t="s">
        <v>1071</v>
      </c>
      <c r="L183" t="s">
        <v>1037</v>
      </c>
      <c r="M183" t="s">
        <v>228</v>
      </c>
      <c r="N183" t="s">
        <v>1160</v>
      </c>
      <c r="O183" t="s">
        <v>305</v>
      </c>
      <c r="P183">
        <v>0</v>
      </c>
      <c r="Q183">
        <v>0</v>
      </c>
      <c r="R183">
        <v>2320</v>
      </c>
      <c r="S183">
        <v>2320</v>
      </c>
      <c r="T183">
        <v>0</v>
      </c>
      <c r="U183">
        <v>2320</v>
      </c>
    </row>
    <row r="184" spans="1:21" x14ac:dyDescent="0.3">
      <c r="A184" t="s">
        <v>1161</v>
      </c>
      <c r="B184" t="s">
        <v>1162</v>
      </c>
      <c r="C184">
        <v>2023</v>
      </c>
      <c r="D184" t="s">
        <v>1163</v>
      </c>
      <c r="E184" t="s">
        <v>234</v>
      </c>
      <c r="F184" t="s">
        <v>10</v>
      </c>
      <c r="G184" t="s">
        <v>41</v>
      </c>
      <c r="H184" t="s">
        <v>54</v>
      </c>
      <c r="I184" t="s">
        <v>55</v>
      </c>
      <c r="J184" t="s">
        <v>44</v>
      </c>
      <c r="K184" t="s">
        <v>392</v>
      </c>
      <c r="L184" t="s">
        <v>1164</v>
      </c>
      <c r="M184" t="s">
        <v>546</v>
      </c>
      <c r="N184" t="s">
        <v>1165</v>
      </c>
      <c r="O184" t="s">
        <v>1166</v>
      </c>
      <c r="P184">
        <v>0</v>
      </c>
      <c r="Q184">
        <v>0</v>
      </c>
      <c r="R184">
        <v>2320</v>
      </c>
      <c r="S184">
        <v>2320</v>
      </c>
      <c r="T184">
        <v>0</v>
      </c>
      <c r="U184">
        <v>2320</v>
      </c>
    </row>
    <row r="185" spans="1:21" x14ac:dyDescent="0.3">
      <c r="A185" t="s">
        <v>1167</v>
      </c>
      <c r="B185" t="s">
        <v>1168</v>
      </c>
      <c r="C185">
        <v>2024</v>
      </c>
      <c r="D185" t="s">
        <v>1169</v>
      </c>
      <c r="E185" t="s">
        <v>686</v>
      </c>
      <c r="F185" t="s">
        <v>8</v>
      </c>
      <c r="G185" t="s">
        <v>1170</v>
      </c>
      <c r="H185" t="s">
        <v>1171</v>
      </c>
      <c r="I185" t="s">
        <v>1172</v>
      </c>
      <c r="J185" t="s">
        <v>197</v>
      </c>
      <c r="K185" t="s">
        <v>793</v>
      </c>
      <c r="L185" t="s">
        <v>1173</v>
      </c>
      <c r="M185" t="s">
        <v>320</v>
      </c>
      <c r="N185" t="s">
        <v>645</v>
      </c>
      <c r="O185" t="s">
        <v>1174</v>
      </c>
      <c r="P185">
        <v>0</v>
      </c>
      <c r="Q185">
        <v>0</v>
      </c>
      <c r="R185">
        <v>3150</v>
      </c>
      <c r="S185">
        <v>3150</v>
      </c>
      <c r="T185">
        <v>0</v>
      </c>
      <c r="U185">
        <v>3150</v>
      </c>
    </row>
    <row r="186" spans="1:21" x14ac:dyDescent="0.3">
      <c r="A186" t="s">
        <v>1175</v>
      </c>
      <c r="B186" t="s">
        <v>1176</v>
      </c>
      <c r="C186">
        <v>2022</v>
      </c>
      <c r="D186" t="s">
        <v>1177</v>
      </c>
      <c r="E186" t="s">
        <v>1178</v>
      </c>
      <c r="F186" t="s">
        <v>10</v>
      </c>
      <c r="G186" t="s">
        <v>41</v>
      </c>
      <c r="H186" t="s">
        <v>54</v>
      </c>
      <c r="I186" t="s">
        <v>55</v>
      </c>
      <c r="J186" t="s">
        <v>44</v>
      </c>
      <c r="K186" t="s">
        <v>1179</v>
      </c>
      <c r="L186" t="s">
        <v>1180</v>
      </c>
      <c r="M186" t="s">
        <v>57</v>
      </c>
      <c r="N186" t="s">
        <v>1181</v>
      </c>
      <c r="O186" t="s">
        <v>1179</v>
      </c>
      <c r="P186">
        <v>0</v>
      </c>
      <c r="Q186">
        <v>0</v>
      </c>
      <c r="R186">
        <v>2920</v>
      </c>
      <c r="S186">
        <v>2920</v>
      </c>
      <c r="T186">
        <v>0</v>
      </c>
      <c r="U186">
        <v>2920</v>
      </c>
    </row>
    <row r="187" spans="1:21" x14ac:dyDescent="0.3">
      <c r="A187" t="s">
        <v>1182</v>
      </c>
      <c r="B187" t="s">
        <v>1183</v>
      </c>
      <c r="C187">
        <v>2024</v>
      </c>
      <c r="D187" t="s">
        <v>1184</v>
      </c>
      <c r="E187" t="s">
        <v>280</v>
      </c>
      <c r="F187" t="s">
        <v>10</v>
      </c>
      <c r="G187" t="s">
        <v>41</v>
      </c>
      <c r="H187" t="s">
        <v>54</v>
      </c>
      <c r="I187" t="s">
        <v>55</v>
      </c>
      <c r="J187" t="s">
        <v>44</v>
      </c>
      <c r="K187" t="s">
        <v>1150</v>
      </c>
      <c r="L187" t="s">
        <v>1103</v>
      </c>
      <c r="M187" t="s">
        <v>320</v>
      </c>
      <c r="N187" t="s">
        <v>1054</v>
      </c>
      <c r="O187" t="s">
        <v>1185</v>
      </c>
      <c r="P187">
        <v>0</v>
      </c>
      <c r="Q187">
        <v>0</v>
      </c>
      <c r="R187">
        <v>6380</v>
      </c>
      <c r="S187">
        <v>6380</v>
      </c>
      <c r="T187">
        <v>0</v>
      </c>
      <c r="U187">
        <v>6380</v>
      </c>
    </row>
    <row r="188" spans="1:21" x14ac:dyDescent="0.3">
      <c r="A188" t="s">
        <v>1186</v>
      </c>
      <c r="B188" t="s">
        <v>1187</v>
      </c>
      <c r="C188">
        <v>2023</v>
      </c>
      <c r="D188" t="s">
        <v>1188</v>
      </c>
      <c r="E188" t="s">
        <v>234</v>
      </c>
      <c r="F188" t="s">
        <v>10</v>
      </c>
      <c r="G188" t="s">
        <v>41</v>
      </c>
      <c r="H188" t="s">
        <v>54</v>
      </c>
      <c r="I188" t="s">
        <v>55</v>
      </c>
      <c r="J188" t="s">
        <v>44</v>
      </c>
      <c r="K188" t="s">
        <v>1189</v>
      </c>
      <c r="L188" t="s">
        <v>1190</v>
      </c>
      <c r="M188" t="s">
        <v>320</v>
      </c>
      <c r="N188" t="s">
        <v>1191</v>
      </c>
      <c r="O188" t="s">
        <v>1192</v>
      </c>
      <c r="P188">
        <v>0</v>
      </c>
      <c r="Q188">
        <v>0</v>
      </c>
      <c r="R188">
        <v>6980</v>
      </c>
      <c r="S188">
        <v>6980</v>
      </c>
      <c r="T188">
        <v>0</v>
      </c>
      <c r="U188">
        <v>6980</v>
      </c>
    </row>
    <row r="189" spans="1:21" x14ac:dyDescent="0.3">
      <c r="A189" t="s">
        <v>1193</v>
      </c>
      <c r="B189" t="s">
        <v>1194</v>
      </c>
      <c r="C189">
        <v>2024</v>
      </c>
      <c r="D189" t="s">
        <v>1195</v>
      </c>
      <c r="E189" t="s">
        <v>234</v>
      </c>
      <c r="F189" t="s">
        <v>10</v>
      </c>
      <c r="G189" t="s">
        <v>41</v>
      </c>
      <c r="H189" t="s">
        <v>54</v>
      </c>
      <c r="I189" t="s">
        <v>55</v>
      </c>
      <c r="J189" t="s">
        <v>44</v>
      </c>
      <c r="K189" t="s">
        <v>163</v>
      </c>
      <c r="L189" t="s">
        <v>236</v>
      </c>
      <c r="M189" t="s">
        <v>320</v>
      </c>
      <c r="N189" t="s">
        <v>1196</v>
      </c>
      <c r="O189" t="s">
        <v>1140</v>
      </c>
      <c r="P189">
        <v>0</v>
      </c>
      <c r="Q189">
        <v>0</v>
      </c>
      <c r="R189">
        <v>7130</v>
      </c>
      <c r="S189">
        <v>7130</v>
      </c>
      <c r="T189">
        <v>0</v>
      </c>
      <c r="U189">
        <v>7130</v>
      </c>
    </row>
    <row r="190" spans="1:21" x14ac:dyDescent="0.3">
      <c r="A190" t="s">
        <v>1197</v>
      </c>
      <c r="B190" t="s">
        <v>1198</v>
      </c>
      <c r="C190">
        <v>2024</v>
      </c>
      <c r="D190" t="s">
        <v>1199</v>
      </c>
      <c r="E190" t="s">
        <v>160</v>
      </c>
      <c r="F190" t="s">
        <v>10</v>
      </c>
      <c r="G190" t="s">
        <v>41</v>
      </c>
      <c r="H190" t="s">
        <v>54</v>
      </c>
      <c r="I190" t="s">
        <v>55</v>
      </c>
      <c r="J190" t="s">
        <v>44</v>
      </c>
      <c r="K190" t="s">
        <v>1192</v>
      </c>
      <c r="L190" t="s">
        <v>695</v>
      </c>
      <c r="M190" t="s">
        <v>320</v>
      </c>
      <c r="N190" t="s">
        <v>1200</v>
      </c>
      <c r="O190" t="s">
        <v>162</v>
      </c>
      <c r="P190">
        <v>65140</v>
      </c>
      <c r="Q190">
        <v>0</v>
      </c>
      <c r="R190">
        <v>0</v>
      </c>
      <c r="S190">
        <v>65140</v>
      </c>
      <c r="T190">
        <v>0</v>
      </c>
      <c r="U190">
        <v>65140</v>
      </c>
    </row>
    <row r="191" spans="1:21" x14ac:dyDescent="0.3">
      <c r="A191" t="s">
        <v>1201</v>
      </c>
      <c r="B191" t="s">
        <v>1202</v>
      </c>
      <c r="C191">
        <v>2024</v>
      </c>
      <c r="D191" t="s">
        <v>1203</v>
      </c>
      <c r="E191" t="s">
        <v>186</v>
      </c>
      <c r="F191" t="s">
        <v>10</v>
      </c>
      <c r="G191" t="s">
        <v>41</v>
      </c>
      <c r="H191" t="s">
        <v>54</v>
      </c>
      <c r="I191" t="s">
        <v>55</v>
      </c>
      <c r="J191" t="s">
        <v>44</v>
      </c>
      <c r="K191" t="s">
        <v>700</v>
      </c>
      <c r="L191" t="s">
        <v>1204</v>
      </c>
      <c r="M191" t="s">
        <v>483</v>
      </c>
      <c r="N191" t="s">
        <v>1205</v>
      </c>
      <c r="O191" t="s">
        <v>218</v>
      </c>
      <c r="P191">
        <v>0</v>
      </c>
      <c r="Q191">
        <v>0</v>
      </c>
      <c r="R191">
        <v>68920</v>
      </c>
      <c r="S191">
        <v>68920</v>
      </c>
      <c r="T191">
        <v>0</v>
      </c>
      <c r="U191">
        <v>68920</v>
      </c>
    </row>
    <row r="192" spans="1:21" x14ac:dyDescent="0.3">
      <c r="A192" t="s">
        <v>1206</v>
      </c>
      <c r="B192" t="s">
        <v>1207</v>
      </c>
      <c r="C192">
        <v>2023</v>
      </c>
      <c r="D192" t="s">
        <v>1208</v>
      </c>
      <c r="E192" t="s">
        <v>928</v>
      </c>
      <c r="F192" t="s">
        <v>11</v>
      </c>
      <c r="G192" t="s">
        <v>176</v>
      </c>
      <c r="H192" t="s">
        <v>207</v>
      </c>
      <c r="I192" t="s">
        <v>208</v>
      </c>
      <c r="J192" t="s">
        <v>44</v>
      </c>
      <c r="K192" t="s">
        <v>1209</v>
      </c>
      <c r="L192" t="s">
        <v>1209</v>
      </c>
      <c r="M192" t="s">
        <v>483</v>
      </c>
      <c r="N192" t="s">
        <v>1210</v>
      </c>
      <c r="O192" t="s">
        <v>65</v>
      </c>
      <c r="P192">
        <v>0</v>
      </c>
      <c r="Q192">
        <v>0</v>
      </c>
      <c r="R192">
        <v>179120</v>
      </c>
      <c r="S192">
        <v>179120</v>
      </c>
      <c r="T192">
        <v>0</v>
      </c>
      <c r="U192">
        <v>179120</v>
      </c>
    </row>
    <row r="193" spans="1:21" x14ac:dyDescent="0.3">
      <c r="A193" t="s">
        <v>1211</v>
      </c>
      <c r="B193" t="s">
        <v>1212</v>
      </c>
      <c r="C193">
        <v>2023</v>
      </c>
      <c r="D193" t="s">
        <v>1213</v>
      </c>
      <c r="E193" t="s">
        <v>234</v>
      </c>
      <c r="F193" t="s">
        <v>10</v>
      </c>
      <c r="G193" t="s">
        <v>41</v>
      </c>
      <c r="H193" t="s">
        <v>54</v>
      </c>
      <c r="I193" t="s">
        <v>55</v>
      </c>
      <c r="J193" t="s">
        <v>44</v>
      </c>
      <c r="K193" t="s">
        <v>1173</v>
      </c>
      <c r="L193" t="s">
        <v>567</v>
      </c>
      <c r="M193" t="s">
        <v>483</v>
      </c>
      <c r="N193" t="s">
        <v>1214</v>
      </c>
      <c r="O193" t="s">
        <v>1215</v>
      </c>
      <c r="P193">
        <v>0</v>
      </c>
      <c r="Q193">
        <v>0</v>
      </c>
      <c r="R193">
        <v>236060</v>
      </c>
      <c r="S193">
        <v>236060</v>
      </c>
      <c r="T193">
        <v>0</v>
      </c>
      <c r="U193">
        <v>236060</v>
      </c>
    </row>
    <row r="194" spans="1:21" x14ac:dyDescent="0.3">
      <c r="A194" t="s">
        <v>1216</v>
      </c>
      <c r="B194" t="s">
        <v>1217</v>
      </c>
      <c r="C194">
        <v>2023</v>
      </c>
      <c r="D194" t="s">
        <v>1218</v>
      </c>
      <c r="E194" t="s">
        <v>234</v>
      </c>
      <c r="F194" t="s">
        <v>10</v>
      </c>
      <c r="G194" t="s">
        <v>41</v>
      </c>
      <c r="H194" t="s">
        <v>54</v>
      </c>
      <c r="I194" t="s">
        <v>55</v>
      </c>
      <c r="J194" t="s">
        <v>44</v>
      </c>
      <c r="K194" t="s">
        <v>1219</v>
      </c>
      <c r="L194" t="s">
        <v>1220</v>
      </c>
      <c r="M194" t="s">
        <v>320</v>
      </c>
      <c r="N194" t="s">
        <v>1221</v>
      </c>
      <c r="O194" t="s">
        <v>1222</v>
      </c>
      <c r="P194">
        <v>0</v>
      </c>
      <c r="Q194">
        <v>0</v>
      </c>
      <c r="R194">
        <v>6980</v>
      </c>
      <c r="S194">
        <v>6980</v>
      </c>
      <c r="T194">
        <v>0</v>
      </c>
      <c r="U194">
        <v>6980</v>
      </c>
    </row>
    <row r="195" spans="1:21" x14ac:dyDescent="0.3">
      <c r="A195" t="s">
        <v>1223</v>
      </c>
      <c r="B195" t="s">
        <v>1224</v>
      </c>
      <c r="C195">
        <v>2024</v>
      </c>
      <c r="D195" t="s">
        <v>1225</v>
      </c>
      <c r="E195" t="s">
        <v>884</v>
      </c>
      <c r="F195" t="s">
        <v>13</v>
      </c>
      <c r="G195" t="s">
        <v>818</v>
      </c>
      <c r="H195" t="s">
        <v>842</v>
      </c>
      <c r="I195" t="s">
        <v>843</v>
      </c>
      <c r="J195" t="s">
        <v>1226</v>
      </c>
      <c r="K195" t="s">
        <v>284</v>
      </c>
      <c r="L195" t="s">
        <v>1227</v>
      </c>
      <c r="M195" t="s">
        <v>1092</v>
      </c>
      <c r="N195" t="s">
        <v>490</v>
      </c>
      <c r="O195" t="s">
        <v>368</v>
      </c>
      <c r="P195">
        <v>75451</v>
      </c>
      <c r="Q195">
        <v>0</v>
      </c>
      <c r="R195">
        <v>0</v>
      </c>
      <c r="S195">
        <v>75451</v>
      </c>
      <c r="T195">
        <v>0</v>
      </c>
      <c r="U195">
        <v>75451</v>
      </c>
    </row>
    <row r="196" spans="1:21" x14ac:dyDescent="0.3">
      <c r="A196" t="s">
        <v>1228</v>
      </c>
      <c r="B196" t="s">
        <v>1229</v>
      </c>
      <c r="C196">
        <v>2022</v>
      </c>
      <c r="D196" t="s">
        <v>1230</v>
      </c>
      <c r="E196" t="s">
        <v>186</v>
      </c>
      <c r="F196" t="s">
        <v>10</v>
      </c>
      <c r="G196" t="s">
        <v>41</v>
      </c>
      <c r="H196" t="s">
        <v>54</v>
      </c>
      <c r="I196" t="s">
        <v>55</v>
      </c>
      <c r="J196" t="s">
        <v>44</v>
      </c>
      <c r="K196" t="s">
        <v>1231</v>
      </c>
      <c r="L196" t="s">
        <v>1231</v>
      </c>
      <c r="M196" t="s">
        <v>228</v>
      </c>
      <c r="N196" t="s">
        <v>1232</v>
      </c>
      <c r="O196" t="s">
        <v>1210</v>
      </c>
      <c r="P196">
        <v>0</v>
      </c>
      <c r="Q196">
        <v>0</v>
      </c>
      <c r="R196">
        <v>24460</v>
      </c>
      <c r="S196">
        <v>24460</v>
      </c>
      <c r="T196">
        <v>0</v>
      </c>
      <c r="U196">
        <v>24460</v>
      </c>
    </row>
    <row r="197" spans="1:21" x14ac:dyDescent="0.3">
      <c r="A197" t="s">
        <v>1233</v>
      </c>
      <c r="B197" t="s">
        <v>1234</v>
      </c>
      <c r="C197">
        <v>2022</v>
      </c>
      <c r="D197" t="s">
        <v>1235</v>
      </c>
      <c r="E197" t="s">
        <v>1178</v>
      </c>
      <c r="F197" t="s">
        <v>10</v>
      </c>
      <c r="G197" t="s">
        <v>41</v>
      </c>
      <c r="H197" t="s">
        <v>54</v>
      </c>
      <c r="I197" t="s">
        <v>55</v>
      </c>
      <c r="J197" t="s">
        <v>44</v>
      </c>
      <c r="K197" t="s">
        <v>1236</v>
      </c>
      <c r="L197" t="s">
        <v>1237</v>
      </c>
      <c r="M197" t="s">
        <v>320</v>
      </c>
      <c r="N197" t="s">
        <v>1238</v>
      </c>
      <c r="O197" t="s">
        <v>1239</v>
      </c>
      <c r="P197">
        <v>0</v>
      </c>
      <c r="Q197">
        <v>0</v>
      </c>
      <c r="R197">
        <v>28960</v>
      </c>
      <c r="S197">
        <v>28960</v>
      </c>
      <c r="T197">
        <v>0</v>
      </c>
      <c r="U197">
        <v>28960</v>
      </c>
    </row>
    <row r="198" spans="1:21" x14ac:dyDescent="0.3">
      <c r="A198" t="s">
        <v>1240</v>
      </c>
      <c r="B198" t="s">
        <v>1241</v>
      </c>
      <c r="C198">
        <v>2023</v>
      </c>
      <c r="D198" t="s">
        <v>1242</v>
      </c>
      <c r="E198" t="s">
        <v>53</v>
      </c>
      <c r="F198" t="s">
        <v>10</v>
      </c>
      <c r="G198" t="s">
        <v>41</v>
      </c>
      <c r="H198" t="s">
        <v>54</v>
      </c>
      <c r="I198" t="s">
        <v>55</v>
      </c>
      <c r="J198" t="s">
        <v>44</v>
      </c>
      <c r="K198" t="s">
        <v>1243</v>
      </c>
      <c r="L198" t="s">
        <v>1124</v>
      </c>
      <c r="M198" t="s">
        <v>320</v>
      </c>
      <c r="N198" t="s">
        <v>246</v>
      </c>
      <c r="O198" t="s">
        <v>1244</v>
      </c>
      <c r="P198">
        <v>0</v>
      </c>
      <c r="Q198">
        <v>0</v>
      </c>
      <c r="R198">
        <v>34650</v>
      </c>
      <c r="S198">
        <v>34650</v>
      </c>
      <c r="T198">
        <v>0</v>
      </c>
      <c r="U198">
        <v>34650</v>
      </c>
    </row>
    <row r="199" spans="1:21" x14ac:dyDescent="0.3">
      <c r="A199" t="s">
        <v>1245</v>
      </c>
      <c r="B199" t="s">
        <v>1246</v>
      </c>
      <c r="C199">
        <v>2022</v>
      </c>
      <c r="D199" t="s">
        <v>1247</v>
      </c>
      <c r="E199" t="s">
        <v>186</v>
      </c>
      <c r="F199" t="s">
        <v>10</v>
      </c>
      <c r="G199" t="s">
        <v>41</v>
      </c>
      <c r="H199" t="s">
        <v>54</v>
      </c>
      <c r="I199" t="s">
        <v>55</v>
      </c>
      <c r="J199" t="s">
        <v>44</v>
      </c>
      <c r="K199" t="s">
        <v>1248</v>
      </c>
      <c r="L199" t="s">
        <v>1249</v>
      </c>
      <c r="M199" t="s">
        <v>320</v>
      </c>
      <c r="N199" t="s">
        <v>756</v>
      </c>
      <c r="O199" t="s">
        <v>1250</v>
      </c>
      <c r="P199">
        <v>0</v>
      </c>
      <c r="Q199">
        <v>0</v>
      </c>
      <c r="R199">
        <v>24960</v>
      </c>
      <c r="S199">
        <v>24960</v>
      </c>
      <c r="T199">
        <v>0</v>
      </c>
      <c r="U199">
        <v>24960</v>
      </c>
    </row>
    <row r="200" spans="1:21" x14ac:dyDescent="0.3">
      <c r="A200" t="s">
        <v>1251</v>
      </c>
      <c r="B200" t="s">
        <v>1252</v>
      </c>
      <c r="C200">
        <v>2021</v>
      </c>
      <c r="D200" t="s">
        <v>39</v>
      </c>
      <c r="E200" t="s">
        <v>40</v>
      </c>
      <c r="F200" t="s">
        <v>10</v>
      </c>
      <c r="G200" t="s">
        <v>41</v>
      </c>
      <c r="H200" t="s">
        <v>54</v>
      </c>
      <c r="I200" t="s">
        <v>55</v>
      </c>
      <c r="J200" t="s">
        <v>44</v>
      </c>
      <c r="K200" t="s">
        <v>1253</v>
      </c>
      <c r="L200" t="s">
        <v>144</v>
      </c>
      <c r="M200" t="s">
        <v>228</v>
      </c>
      <c r="N200" t="s">
        <v>1254</v>
      </c>
      <c r="O200" t="s">
        <v>1255</v>
      </c>
      <c r="P200">
        <v>0</v>
      </c>
      <c r="Q200">
        <v>0</v>
      </c>
      <c r="R200">
        <v>24500</v>
      </c>
      <c r="S200">
        <v>24500</v>
      </c>
      <c r="T200">
        <v>0</v>
      </c>
      <c r="U200">
        <v>24500</v>
      </c>
    </row>
    <row r="201" spans="1:21" x14ac:dyDescent="0.3">
      <c r="A201" t="s">
        <v>1256</v>
      </c>
      <c r="B201" t="s">
        <v>1257</v>
      </c>
      <c r="C201">
        <v>2023</v>
      </c>
      <c r="D201" t="s">
        <v>1258</v>
      </c>
      <c r="E201" t="s">
        <v>234</v>
      </c>
      <c r="F201" t="s">
        <v>10</v>
      </c>
      <c r="G201" t="s">
        <v>41</v>
      </c>
      <c r="H201" t="s">
        <v>54</v>
      </c>
      <c r="I201" t="s">
        <v>55</v>
      </c>
      <c r="J201" t="s">
        <v>44</v>
      </c>
      <c r="K201" t="s">
        <v>1144</v>
      </c>
      <c r="L201" t="s">
        <v>1145</v>
      </c>
      <c r="M201" t="s">
        <v>483</v>
      </c>
      <c r="N201" t="s">
        <v>1259</v>
      </c>
      <c r="O201" t="s">
        <v>979</v>
      </c>
      <c r="P201">
        <v>0</v>
      </c>
      <c r="Q201">
        <v>0</v>
      </c>
      <c r="R201">
        <v>213920</v>
      </c>
      <c r="S201">
        <v>213920</v>
      </c>
      <c r="T201">
        <v>0</v>
      </c>
      <c r="U201">
        <v>213920</v>
      </c>
    </row>
    <row r="202" spans="1:21" x14ac:dyDescent="0.3">
      <c r="A202" t="s">
        <v>1260</v>
      </c>
      <c r="B202" t="s">
        <v>1261</v>
      </c>
      <c r="C202">
        <v>2022</v>
      </c>
      <c r="D202" t="s">
        <v>1262</v>
      </c>
      <c r="E202" t="s">
        <v>1263</v>
      </c>
      <c r="F202" t="s">
        <v>11</v>
      </c>
      <c r="G202" t="s">
        <v>176</v>
      </c>
      <c r="H202" t="s">
        <v>225</v>
      </c>
      <c r="I202" t="s">
        <v>226</v>
      </c>
      <c r="J202" t="s">
        <v>197</v>
      </c>
      <c r="K202" t="s">
        <v>1264</v>
      </c>
      <c r="L202" t="s">
        <v>1265</v>
      </c>
      <c r="M202" t="s">
        <v>942</v>
      </c>
      <c r="N202" t="s">
        <v>1266</v>
      </c>
      <c r="O202" t="s">
        <v>1267</v>
      </c>
      <c r="P202">
        <v>0</v>
      </c>
      <c r="Q202">
        <v>0</v>
      </c>
      <c r="R202">
        <v>30210</v>
      </c>
      <c r="S202">
        <v>30210</v>
      </c>
      <c r="T202">
        <v>0</v>
      </c>
      <c r="U202">
        <v>30210</v>
      </c>
    </row>
    <row r="203" spans="1:21" x14ac:dyDescent="0.3">
      <c r="A203" t="s">
        <v>1268</v>
      </c>
      <c r="B203" t="s">
        <v>1269</v>
      </c>
      <c r="C203">
        <v>2024</v>
      </c>
      <c r="D203" t="s">
        <v>1270</v>
      </c>
      <c r="E203" t="s">
        <v>380</v>
      </c>
      <c r="F203" t="s">
        <v>11</v>
      </c>
      <c r="G203" t="s">
        <v>176</v>
      </c>
      <c r="H203" t="s">
        <v>207</v>
      </c>
      <c r="I203" t="s">
        <v>208</v>
      </c>
      <c r="J203" t="s">
        <v>44</v>
      </c>
      <c r="K203" t="s">
        <v>1007</v>
      </c>
      <c r="L203" t="s">
        <v>412</v>
      </c>
      <c r="M203" t="s">
        <v>320</v>
      </c>
      <c r="N203" t="s">
        <v>367</v>
      </c>
      <c r="O203" t="s">
        <v>368</v>
      </c>
      <c r="P203">
        <v>16000</v>
      </c>
      <c r="Q203">
        <v>0</v>
      </c>
      <c r="R203">
        <v>0</v>
      </c>
      <c r="S203">
        <v>16000</v>
      </c>
      <c r="T203">
        <v>0</v>
      </c>
      <c r="U203">
        <v>16000</v>
      </c>
    </row>
    <row r="204" spans="1:21" x14ac:dyDescent="0.3">
      <c r="A204" t="s">
        <v>1271</v>
      </c>
      <c r="B204" t="s">
        <v>1272</v>
      </c>
      <c r="C204">
        <v>2022</v>
      </c>
      <c r="D204" t="s">
        <v>1273</v>
      </c>
      <c r="E204" t="s">
        <v>805</v>
      </c>
      <c r="F204" t="s">
        <v>10</v>
      </c>
      <c r="G204" t="s">
        <v>41</v>
      </c>
      <c r="H204" t="s">
        <v>54</v>
      </c>
      <c r="I204" t="s">
        <v>55</v>
      </c>
      <c r="J204" t="s">
        <v>44</v>
      </c>
      <c r="K204" t="s">
        <v>1267</v>
      </c>
      <c r="L204" t="s">
        <v>1267</v>
      </c>
      <c r="M204" t="s">
        <v>546</v>
      </c>
      <c r="N204" t="s">
        <v>1274</v>
      </c>
      <c r="O204" t="s">
        <v>1275</v>
      </c>
      <c r="P204">
        <v>0</v>
      </c>
      <c r="Q204">
        <v>0</v>
      </c>
      <c r="R204">
        <v>30450</v>
      </c>
      <c r="S204">
        <v>30450</v>
      </c>
      <c r="T204">
        <v>0</v>
      </c>
      <c r="U204">
        <v>30450</v>
      </c>
    </row>
    <row r="205" spans="1:21" x14ac:dyDescent="0.3">
      <c r="A205" t="s">
        <v>1276</v>
      </c>
      <c r="B205" t="s">
        <v>1277</v>
      </c>
      <c r="C205">
        <v>2024</v>
      </c>
      <c r="D205" t="s">
        <v>1278</v>
      </c>
      <c r="E205" t="s">
        <v>650</v>
      </c>
      <c r="F205" t="s">
        <v>11</v>
      </c>
      <c r="G205" t="s">
        <v>176</v>
      </c>
      <c r="H205" t="s">
        <v>207</v>
      </c>
      <c r="I205" t="s">
        <v>208</v>
      </c>
      <c r="J205" t="s">
        <v>44</v>
      </c>
      <c r="K205" t="s">
        <v>1279</v>
      </c>
      <c r="L205" t="s">
        <v>374</v>
      </c>
      <c r="M205" t="s">
        <v>483</v>
      </c>
      <c r="N205" t="s">
        <v>1280</v>
      </c>
      <c r="O205" t="s">
        <v>429</v>
      </c>
      <c r="P205">
        <v>0</v>
      </c>
      <c r="Q205">
        <v>0</v>
      </c>
      <c r="R205">
        <v>298368</v>
      </c>
      <c r="S205">
        <v>298368</v>
      </c>
      <c r="T205">
        <v>0</v>
      </c>
      <c r="U205">
        <v>298368</v>
      </c>
    </row>
    <row r="206" spans="1:21" x14ac:dyDescent="0.3">
      <c r="A206" t="s">
        <v>1276</v>
      </c>
      <c r="B206" t="s">
        <v>1277</v>
      </c>
      <c r="C206">
        <v>2024</v>
      </c>
      <c r="D206" t="s">
        <v>1278</v>
      </c>
      <c r="E206" t="s">
        <v>650</v>
      </c>
      <c r="F206" t="s">
        <v>11</v>
      </c>
      <c r="G206" t="s">
        <v>176</v>
      </c>
      <c r="H206" t="s">
        <v>207</v>
      </c>
      <c r="I206" t="s">
        <v>208</v>
      </c>
      <c r="J206" t="s">
        <v>44</v>
      </c>
      <c r="K206" t="s">
        <v>1279</v>
      </c>
      <c r="L206" t="s">
        <v>374</v>
      </c>
      <c r="M206" t="s">
        <v>320</v>
      </c>
      <c r="N206" t="s">
        <v>1280</v>
      </c>
      <c r="O206" t="s">
        <v>429</v>
      </c>
      <c r="P206">
        <v>0</v>
      </c>
      <c r="Q206">
        <v>0</v>
      </c>
      <c r="R206">
        <v>2900</v>
      </c>
      <c r="S206">
        <v>2900</v>
      </c>
      <c r="T206">
        <v>0</v>
      </c>
      <c r="U206">
        <v>2900</v>
      </c>
    </row>
    <row r="207" spans="1:21" x14ac:dyDescent="0.3">
      <c r="A207" t="s">
        <v>1276</v>
      </c>
      <c r="B207" t="s">
        <v>1277</v>
      </c>
      <c r="C207">
        <v>2024</v>
      </c>
      <c r="D207" t="s">
        <v>1278</v>
      </c>
      <c r="E207" t="s">
        <v>650</v>
      </c>
      <c r="F207" t="s">
        <v>11</v>
      </c>
      <c r="G207" t="s">
        <v>176</v>
      </c>
      <c r="H207" t="s">
        <v>207</v>
      </c>
      <c r="I207" t="s">
        <v>208</v>
      </c>
      <c r="J207" t="s">
        <v>44</v>
      </c>
      <c r="K207" t="s">
        <v>1279</v>
      </c>
      <c r="L207" t="s">
        <v>374</v>
      </c>
      <c r="M207" t="s">
        <v>320</v>
      </c>
      <c r="N207" t="s">
        <v>1280</v>
      </c>
      <c r="O207" t="s">
        <v>429</v>
      </c>
      <c r="P207">
        <v>0</v>
      </c>
      <c r="Q207">
        <v>0</v>
      </c>
      <c r="R207">
        <v>12760</v>
      </c>
      <c r="S207">
        <v>12760</v>
      </c>
      <c r="T207">
        <v>0</v>
      </c>
      <c r="U207">
        <v>12760</v>
      </c>
    </row>
    <row r="208" spans="1:21" x14ac:dyDescent="0.3">
      <c r="A208" t="s">
        <v>1281</v>
      </c>
      <c r="B208" t="s">
        <v>1282</v>
      </c>
      <c r="C208">
        <v>2024</v>
      </c>
      <c r="D208" t="s">
        <v>1283</v>
      </c>
      <c r="E208" t="s">
        <v>257</v>
      </c>
      <c r="F208" t="s">
        <v>10</v>
      </c>
      <c r="G208" t="s">
        <v>41</v>
      </c>
      <c r="H208" t="s">
        <v>54</v>
      </c>
      <c r="I208" t="s">
        <v>55</v>
      </c>
      <c r="J208" t="s">
        <v>44</v>
      </c>
      <c r="K208" t="s">
        <v>172</v>
      </c>
      <c r="L208" t="s">
        <v>106</v>
      </c>
      <c r="M208" t="s">
        <v>1284</v>
      </c>
      <c r="N208" t="s">
        <v>332</v>
      </c>
      <c r="O208" t="s">
        <v>1039</v>
      </c>
      <c r="P208">
        <v>0</v>
      </c>
      <c r="Q208">
        <v>0</v>
      </c>
      <c r="R208">
        <v>153700</v>
      </c>
      <c r="S208">
        <v>153700</v>
      </c>
      <c r="T208">
        <v>0</v>
      </c>
      <c r="U208">
        <v>153700</v>
      </c>
    </row>
    <row r="209" spans="1:21" x14ac:dyDescent="0.3">
      <c r="A209" t="s">
        <v>1285</v>
      </c>
      <c r="B209" t="s">
        <v>534</v>
      </c>
      <c r="C209">
        <v>2024</v>
      </c>
      <c r="D209" t="s">
        <v>535</v>
      </c>
      <c r="E209" t="s">
        <v>140</v>
      </c>
      <c r="F209" t="s">
        <v>11</v>
      </c>
      <c r="G209" t="s">
        <v>176</v>
      </c>
      <c r="H209" t="s">
        <v>225</v>
      </c>
      <c r="I209" t="s">
        <v>226</v>
      </c>
      <c r="J209" t="s">
        <v>197</v>
      </c>
      <c r="K209" t="s">
        <v>1286</v>
      </c>
      <c r="L209" t="s">
        <v>1055</v>
      </c>
      <c r="M209" t="s">
        <v>483</v>
      </c>
      <c r="N209" t="s">
        <v>367</v>
      </c>
      <c r="O209" t="s">
        <v>368</v>
      </c>
      <c r="P209">
        <v>0</v>
      </c>
      <c r="Q209">
        <v>0</v>
      </c>
      <c r="R209">
        <v>277298</v>
      </c>
      <c r="S209">
        <v>277298</v>
      </c>
      <c r="T209">
        <v>0</v>
      </c>
      <c r="U209">
        <v>277298</v>
      </c>
    </row>
    <row r="210" spans="1:21" x14ac:dyDescent="0.3">
      <c r="A210" t="s">
        <v>1287</v>
      </c>
      <c r="B210" t="s">
        <v>1288</v>
      </c>
      <c r="C210">
        <v>2023</v>
      </c>
      <c r="D210" t="s">
        <v>1289</v>
      </c>
      <c r="E210" t="s">
        <v>805</v>
      </c>
      <c r="F210" t="s">
        <v>10</v>
      </c>
      <c r="G210" t="s">
        <v>41</v>
      </c>
      <c r="H210" t="s">
        <v>54</v>
      </c>
      <c r="I210" t="s">
        <v>55</v>
      </c>
      <c r="J210" t="s">
        <v>44</v>
      </c>
      <c r="K210" t="s">
        <v>760</v>
      </c>
      <c r="L210" t="s">
        <v>1290</v>
      </c>
      <c r="M210" t="s">
        <v>1092</v>
      </c>
      <c r="N210" t="s">
        <v>127</v>
      </c>
      <c r="O210" t="s">
        <v>128</v>
      </c>
      <c r="P210">
        <v>767042</v>
      </c>
      <c r="Q210">
        <v>0</v>
      </c>
      <c r="R210">
        <v>0</v>
      </c>
      <c r="S210">
        <v>767042</v>
      </c>
      <c r="T210">
        <v>0</v>
      </c>
      <c r="U210">
        <v>767042</v>
      </c>
    </row>
    <row r="211" spans="1:21" x14ac:dyDescent="0.3">
      <c r="A211" t="s">
        <v>1291</v>
      </c>
      <c r="B211" t="s">
        <v>1292</v>
      </c>
      <c r="C211">
        <v>2023</v>
      </c>
      <c r="D211" t="s">
        <v>1293</v>
      </c>
      <c r="E211" t="s">
        <v>805</v>
      </c>
      <c r="F211" t="s">
        <v>10</v>
      </c>
      <c r="G211" t="s">
        <v>41</v>
      </c>
      <c r="H211" t="s">
        <v>54</v>
      </c>
      <c r="I211" t="s">
        <v>55</v>
      </c>
      <c r="J211" t="s">
        <v>44</v>
      </c>
      <c r="K211" t="s">
        <v>1294</v>
      </c>
      <c r="L211" t="s">
        <v>660</v>
      </c>
      <c r="M211" t="s">
        <v>1092</v>
      </c>
      <c r="N211" t="s">
        <v>127</v>
      </c>
      <c r="O211" t="s">
        <v>128</v>
      </c>
      <c r="P211">
        <v>802310</v>
      </c>
      <c r="Q211">
        <v>0</v>
      </c>
      <c r="R211">
        <v>0</v>
      </c>
      <c r="S211">
        <v>802310</v>
      </c>
      <c r="T211">
        <v>0</v>
      </c>
      <c r="U211">
        <v>802310</v>
      </c>
    </row>
    <row r="212" spans="1:21" x14ac:dyDescent="0.3">
      <c r="A212" t="s">
        <v>1295</v>
      </c>
      <c r="B212" t="s">
        <v>1296</v>
      </c>
      <c r="C212">
        <v>2022</v>
      </c>
      <c r="D212" t="s">
        <v>1297</v>
      </c>
      <c r="E212" t="s">
        <v>805</v>
      </c>
      <c r="F212" t="s">
        <v>10</v>
      </c>
      <c r="G212" t="s">
        <v>41</v>
      </c>
      <c r="H212" t="s">
        <v>54</v>
      </c>
      <c r="I212" t="s">
        <v>55</v>
      </c>
      <c r="J212" t="s">
        <v>44</v>
      </c>
      <c r="K212" t="s">
        <v>1298</v>
      </c>
      <c r="L212" t="s">
        <v>1275</v>
      </c>
      <c r="M212" t="s">
        <v>1092</v>
      </c>
      <c r="N212" t="s">
        <v>1299</v>
      </c>
      <c r="O212" t="s">
        <v>1300</v>
      </c>
      <c r="P212">
        <v>698275</v>
      </c>
      <c r="Q212">
        <v>0</v>
      </c>
      <c r="R212">
        <v>0</v>
      </c>
      <c r="S212">
        <v>698275</v>
      </c>
      <c r="T212">
        <v>0</v>
      </c>
      <c r="U212">
        <v>698275</v>
      </c>
    </row>
    <row r="213" spans="1:21" x14ac:dyDescent="0.3">
      <c r="A213" t="s">
        <v>1295</v>
      </c>
      <c r="B213" t="s">
        <v>1296</v>
      </c>
      <c r="C213">
        <v>2022</v>
      </c>
      <c r="D213" t="s">
        <v>1297</v>
      </c>
      <c r="E213" t="s">
        <v>805</v>
      </c>
      <c r="F213" t="s">
        <v>10</v>
      </c>
      <c r="G213" t="s">
        <v>41</v>
      </c>
      <c r="H213" t="s">
        <v>54</v>
      </c>
      <c r="I213" t="s">
        <v>55</v>
      </c>
      <c r="J213" t="s">
        <v>44</v>
      </c>
      <c r="K213" t="s">
        <v>1298</v>
      </c>
      <c r="L213" t="s">
        <v>1275</v>
      </c>
      <c r="M213" t="s">
        <v>1092</v>
      </c>
      <c r="N213" t="s">
        <v>1299</v>
      </c>
      <c r="O213" t="s">
        <v>1300</v>
      </c>
      <c r="P213">
        <v>362254</v>
      </c>
      <c r="Q213">
        <v>0</v>
      </c>
      <c r="R213">
        <v>0</v>
      </c>
      <c r="S213">
        <v>362254</v>
      </c>
      <c r="T213">
        <v>0</v>
      </c>
      <c r="U213">
        <v>362254</v>
      </c>
    </row>
    <row r="214" spans="1:21" x14ac:dyDescent="0.3">
      <c r="A214" t="s">
        <v>1301</v>
      </c>
      <c r="B214" t="s">
        <v>1302</v>
      </c>
      <c r="C214">
        <v>2023</v>
      </c>
      <c r="D214" t="s">
        <v>1303</v>
      </c>
      <c r="E214" t="s">
        <v>186</v>
      </c>
      <c r="F214" t="s">
        <v>10</v>
      </c>
      <c r="G214" t="s">
        <v>41</v>
      </c>
      <c r="H214" t="s">
        <v>54</v>
      </c>
      <c r="I214" t="s">
        <v>55</v>
      </c>
      <c r="J214" t="s">
        <v>44</v>
      </c>
      <c r="K214" t="s">
        <v>1079</v>
      </c>
      <c r="L214" t="s">
        <v>1304</v>
      </c>
      <c r="M214" t="s">
        <v>1092</v>
      </c>
      <c r="N214" t="s">
        <v>1305</v>
      </c>
      <c r="O214" t="s">
        <v>516</v>
      </c>
      <c r="P214">
        <v>812593</v>
      </c>
      <c r="Q214">
        <v>0</v>
      </c>
      <c r="R214">
        <v>0</v>
      </c>
      <c r="S214">
        <v>812593</v>
      </c>
      <c r="T214">
        <v>0</v>
      </c>
      <c r="U214">
        <v>812593</v>
      </c>
    </row>
    <row r="215" spans="1:21" x14ac:dyDescent="0.3">
      <c r="A215" t="s">
        <v>1306</v>
      </c>
      <c r="B215" t="s">
        <v>1307</v>
      </c>
      <c r="C215">
        <v>2023</v>
      </c>
      <c r="D215" t="s">
        <v>1308</v>
      </c>
      <c r="E215" t="s">
        <v>1309</v>
      </c>
      <c r="F215" t="s">
        <v>10</v>
      </c>
      <c r="G215" t="s">
        <v>41</v>
      </c>
      <c r="H215" t="s">
        <v>54</v>
      </c>
      <c r="I215" t="s">
        <v>55</v>
      </c>
      <c r="J215" t="s">
        <v>44</v>
      </c>
      <c r="K215" t="s">
        <v>1310</v>
      </c>
      <c r="L215" t="s">
        <v>672</v>
      </c>
      <c r="M215" t="s">
        <v>1092</v>
      </c>
      <c r="N215" t="s">
        <v>1311</v>
      </c>
      <c r="O215" t="s">
        <v>895</v>
      </c>
      <c r="P215">
        <v>7900</v>
      </c>
      <c r="Q215">
        <v>0</v>
      </c>
      <c r="R215">
        <v>0</v>
      </c>
      <c r="S215">
        <v>7900</v>
      </c>
      <c r="T215">
        <v>0</v>
      </c>
      <c r="U215">
        <v>7900</v>
      </c>
    </row>
    <row r="216" spans="1:21" x14ac:dyDescent="0.3">
      <c r="A216" t="s">
        <v>1312</v>
      </c>
      <c r="B216" t="s">
        <v>1313</v>
      </c>
      <c r="C216">
        <v>2023</v>
      </c>
      <c r="D216" t="s">
        <v>1314</v>
      </c>
      <c r="E216" t="s">
        <v>544</v>
      </c>
      <c r="F216" t="s">
        <v>11</v>
      </c>
      <c r="G216" t="s">
        <v>176</v>
      </c>
      <c r="H216" t="s">
        <v>177</v>
      </c>
      <c r="I216" t="s">
        <v>178</v>
      </c>
      <c r="J216" t="s">
        <v>44</v>
      </c>
      <c r="K216" t="s">
        <v>694</v>
      </c>
      <c r="L216" t="s">
        <v>694</v>
      </c>
      <c r="M216" t="s">
        <v>1092</v>
      </c>
      <c r="N216" t="s">
        <v>606</v>
      </c>
      <c r="O216" t="s">
        <v>282</v>
      </c>
      <c r="P216">
        <v>604635</v>
      </c>
      <c r="Q216">
        <v>0</v>
      </c>
      <c r="R216">
        <v>0</v>
      </c>
      <c r="S216">
        <v>604635</v>
      </c>
      <c r="T216">
        <v>0</v>
      </c>
      <c r="U216">
        <v>604635</v>
      </c>
    </row>
    <row r="217" spans="1:21" x14ac:dyDescent="0.3">
      <c r="A217" t="s">
        <v>1315</v>
      </c>
      <c r="B217" t="s">
        <v>1316</v>
      </c>
      <c r="C217">
        <v>2024</v>
      </c>
      <c r="D217" t="s">
        <v>1317</v>
      </c>
      <c r="E217" t="s">
        <v>805</v>
      </c>
      <c r="F217" t="s">
        <v>10</v>
      </c>
      <c r="G217" t="s">
        <v>41</v>
      </c>
      <c r="H217" t="s">
        <v>54</v>
      </c>
      <c r="I217" t="s">
        <v>55</v>
      </c>
      <c r="J217" t="s">
        <v>44</v>
      </c>
      <c r="K217" t="s">
        <v>434</v>
      </c>
      <c r="L217" t="s">
        <v>112</v>
      </c>
      <c r="M217" t="s">
        <v>986</v>
      </c>
      <c r="N217" t="s">
        <v>1318</v>
      </c>
      <c r="O217" t="s">
        <v>1319</v>
      </c>
      <c r="P217">
        <v>120000</v>
      </c>
      <c r="Q217">
        <v>0</v>
      </c>
      <c r="R217">
        <v>0</v>
      </c>
      <c r="S217">
        <v>120000</v>
      </c>
      <c r="T217">
        <v>0</v>
      </c>
      <c r="U217">
        <v>120000</v>
      </c>
    </row>
    <row r="218" spans="1:21" x14ac:dyDescent="0.3">
      <c r="A218" t="s">
        <v>1320</v>
      </c>
      <c r="B218" t="s">
        <v>1321</v>
      </c>
      <c r="C218">
        <v>2024</v>
      </c>
      <c r="D218" t="s">
        <v>1322</v>
      </c>
      <c r="E218" t="s">
        <v>397</v>
      </c>
      <c r="F218" t="s">
        <v>10</v>
      </c>
      <c r="G218" t="s">
        <v>41</v>
      </c>
      <c r="H218" t="s">
        <v>54</v>
      </c>
      <c r="I218" t="s">
        <v>55</v>
      </c>
      <c r="J218" t="s">
        <v>44</v>
      </c>
      <c r="K218" t="s">
        <v>980</v>
      </c>
      <c r="L218" t="s">
        <v>1227</v>
      </c>
      <c r="M218" t="s">
        <v>986</v>
      </c>
      <c r="N218" t="s">
        <v>556</v>
      </c>
      <c r="O218" t="s">
        <v>313</v>
      </c>
      <c r="P218">
        <v>898388</v>
      </c>
      <c r="Q218">
        <v>0</v>
      </c>
      <c r="R218">
        <v>0</v>
      </c>
      <c r="S218">
        <v>898388</v>
      </c>
      <c r="T218">
        <v>0</v>
      </c>
      <c r="U218">
        <v>898388</v>
      </c>
    </row>
    <row r="219" spans="1:21" x14ac:dyDescent="0.3">
      <c r="A219" t="s">
        <v>1323</v>
      </c>
      <c r="B219" t="s">
        <v>1324</v>
      </c>
      <c r="C219">
        <v>2023</v>
      </c>
      <c r="D219" t="s">
        <v>1325</v>
      </c>
      <c r="E219" t="s">
        <v>397</v>
      </c>
      <c r="F219" t="s">
        <v>10</v>
      </c>
      <c r="G219" t="s">
        <v>41</v>
      </c>
      <c r="H219" t="s">
        <v>54</v>
      </c>
      <c r="I219" t="s">
        <v>55</v>
      </c>
      <c r="J219" t="s">
        <v>44</v>
      </c>
      <c r="K219" t="s">
        <v>1326</v>
      </c>
      <c r="L219" t="s">
        <v>1327</v>
      </c>
      <c r="M219" t="s">
        <v>986</v>
      </c>
      <c r="N219" t="s">
        <v>673</v>
      </c>
      <c r="O219" t="s">
        <v>1328</v>
      </c>
      <c r="P219">
        <v>126000</v>
      </c>
      <c r="Q219">
        <v>0</v>
      </c>
      <c r="R219">
        <v>0</v>
      </c>
      <c r="S219">
        <v>126000</v>
      </c>
      <c r="T219">
        <v>0</v>
      </c>
      <c r="U219">
        <v>126000</v>
      </c>
    </row>
    <row r="220" spans="1:21" x14ac:dyDescent="0.3">
      <c r="A220" t="s">
        <v>1329</v>
      </c>
      <c r="B220" t="s">
        <v>1330</v>
      </c>
      <c r="C220">
        <v>2024</v>
      </c>
      <c r="D220" t="s">
        <v>1331</v>
      </c>
      <c r="E220" t="s">
        <v>87</v>
      </c>
      <c r="F220" t="s">
        <v>11</v>
      </c>
      <c r="G220" t="s">
        <v>176</v>
      </c>
      <c r="H220" t="s">
        <v>177</v>
      </c>
      <c r="I220" t="s">
        <v>178</v>
      </c>
      <c r="J220" t="s">
        <v>44</v>
      </c>
      <c r="K220" t="s">
        <v>58</v>
      </c>
      <c r="L220" t="s">
        <v>119</v>
      </c>
      <c r="M220" t="s">
        <v>320</v>
      </c>
      <c r="N220" t="s">
        <v>419</v>
      </c>
      <c r="O220" t="s">
        <v>1332</v>
      </c>
      <c r="P220">
        <v>98500</v>
      </c>
      <c r="Q220">
        <v>0</v>
      </c>
      <c r="R220">
        <v>0</v>
      </c>
      <c r="S220">
        <v>98500</v>
      </c>
      <c r="T220">
        <v>0</v>
      </c>
      <c r="U220">
        <v>98500</v>
      </c>
    </row>
    <row r="221" spans="1:21" x14ac:dyDescent="0.3">
      <c r="A221" t="s">
        <v>1333</v>
      </c>
      <c r="B221" t="s">
        <v>1334</v>
      </c>
      <c r="C221">
        <v>2024</v>
      </c>
      <c r="D221" t="s">
        <v>1335</v>
      </c>
      <c r="E221" t="s">
        <v>1336</v>
      </c>
      <c r="F221" t="s">
        <v>10</v>
      </c>
      <c r="G221" t="s">
        <v>41</v>
      </c>
      <c r="H221" t="s">
        <v>54</v>
      </c>
      <c r="I221" t="s">
        <v>55</v>
      </c>
      <c r="J221" t="s">
        <v>44</v>
      </c>
      <c r="K221" t="s">
        <v>1337</v>
      </c>
      <c r="L221" t="s">
        <v>360</v>
      </c>
      <c r="M221" t="s">
        <v>47</v>
      </c>
      <c r="N221" t="s">
        <v>1338</v>
      </c>
      <c r="O221" t="s">
        <v>1339</v>
      </c>
      <c r="P221">
        <v>0</v>
      </c>
      <c r="Q221">
        <v>0</v>
      </c>
      <c r="R221">
        <v>6380</v>
      </c>
      <c r="S221">
        <v>6380</v>
      </c>
      <c r="T221">
        <v>0</v>
      </c>
      <c r="U221">
        <v>6380</v>
      </c>
    </row>
    <row r="222" spans="1:21" x14ac:dyDescent="0.3">
      <c r="A222" t="s">
        <v>1340</v>
      </c>
      <c r="B222" t="s">
        <v>1341</v>
      </c>
      <c r="C222">
        <v>2024</v>
      </c>
      <c r="D222" t="s">
        <v>1342</v>
      </c>
      <c r="E222" t="s">
        <v>234</v>
      </c>
      <c r="F222" t="s">
        <v>10</v>
      </c>
      <c r="G222" t="s">
        <v>41</v>
      </c>
      <c r="H222" t="s">
        <v>54</v>
      </c>
      <c r="I222" t="s">
        <v>55</v>
      </c>
      <c r="J222" t="s">
        <v>44</v>
      </c>
      <c r="K222" t="s">
        <v>1343</v>
      </c>
      <c r="L222" t="s">
        <v>792</v>
      </c>
      <c r="M222" t="s">
        <v>199</v>
      </c>
      <c r="N222" t="s">
        <v>1344</v>
      </c>
      <c r="O222" t="s">
        <v>57</v>
      </c>
      <c r="P222">
        <v>0</v>
      </c>
      <c r="Q222">
        <v>0</v>
      </c>
      <c r="R222">
        <v>1191100</v>
      </c>
      <c r="S222">
        <v>1191100</v>
      </c>
      <c r="T222">
        <v>0</v>
      </c>
      <c r="U222">
        <v>1191100</v>
      </c>
    </row>
    <row r="223" spans="1:21" x14ac:dyDescent="0.3">
      <c r="A223" t="s">
        <v>1345</v>
      </c>
      <c r="B223" t="s">
        <v>1346</v>
      </c>
      <c r="C223">
        <v>2024</v>
      </c>
      <c r="D223" t="s">
        <v>1347</v>
      </c>
      <c r="E223" t="s">
        <v>1348</v>
      </c>
      <c r="F223" t="s">
        <v>10</v>
      </c>
      <c r="G223" t="s">
        <v>41</v>
      </c>
      <c r="H223" t="s">
        <v>54</v>
      </c>
      <c r="I223" t="s">
        <v>55</v>
      </c>
      <c r="J223" t="s">
        <v>44</v>
      </c>
      <c r="K223" t="s">
        <v>1349</v>
      </c>
      <c r="L223" t="s">
        <v>1055</v>
      </c>
      <c r="M223" t="s">
        <v>546</v>
      </c>
      <c r="N223" t="s">
        <v>567</v>
      </c>
      <c r="O223" t="s">
        <v>568</v>
      </c>
      <c r="P223">
        <v>0</v>
      </c>
      <c r="Q223">
        <v>0</v>
      </c>
      <c r="R223">
        <v>6650</v>
      </c>
      <c r="S223">
        <v>6650</v>
      </c>
      <c r="T223">
        <v>0</v>
      </c>
      <c r="U223">
        <v>6650</v>
      </c>
    </row>
    <row r="224" spans="1:21" x14ac:dyDescent="0.3">
      <c r="A224" t="s">
        <v>1350</v>
      </c>
      <c r="B224" t="s">
        <v>1351</v>
      </c>
      <c r="C224">
        <v>2021</v>
      </c>
      <c r="D224" t="s">
        <v>1352</v>
      </c>
      <c r="E224" t="s">
        <v>1016</v>
      </c>
      <c r="F224" t="s">
        <v>10</v>
      </c>
      <c r="G224" t="s">
        <v>41</v>
      </c>
      <c r="H224" t="s">
        <v>54</v>
      </c>
      <c r="I224" t="s">
        <v>55</v>
      </c>
      <c r="J224" t="s">
        <v>44</v>
      </c>
      <c r="K224" t="s">
        <v>1353</v>
      </c>
      <c r="L224" t="s">
        <v>1354</v>
      </c>
      <c r="M224" t="s">
        <v>320</v>
      </c>
      <c r="N224" t="s">
        <v>351</v>
      </c>
      <c r="O224" t="s">
        <v>1355</v>
      </c>
      <c r="P224">
        <v>0</v>
      </c>
      <c r="Q224">
        <v>0</v>
      </c>
      <c r="R224">
        <v>29360</v>
      </c>
      <c r="S224">
        <v>29360</v>
      </c>
      <c r="T224">
        <v>0</v>
      </c>
      <c r="U224">
        <v>29360</v>
      </c>
    </row>
    <row r="225" spans="1:21" x14ac:dyDescent="0.3">
      <c r="A225" t="s">
        <v>1356</v>
      </c>
      <c r="B225" t="s">
        <v>1357</v>
      </c>
      <c r="C225">
        <v>2024</v>
      </c>
      <c r="D225" t="s">
        <v>1358</v>
      </c>
      <c r="E225" t="s">
        <v>224</v>
      </c>
      <c r="F225" t="s">
        <v>10</v>
      </c>
      <c r="G225" t="s">
        <v>41</v>
      </c>
      <c r="H225" t="s">
        <v>468</v>
      </c>
      <c r="I225" t="s">
        <v>469</v>
      </c>
      <c r="J225" t="s">
        <v>44</v>
      </c>
      <c r="K225" t="s">
        <v>1359</v>
      </c>
      <c r="L225" t="s">
        <v>1189</v>
      </c>
      <c r="M225" t="s">
        <v>435</v>
      </c>
      <c r="N225" t="s">
        <v>406</v>
      </c>
      <c r="O225" t="s">
        <v>376</v>
      </c>
      <c r="P225">
        <v>0</v>
      </c>
      <c r="Q225">
        <v>0</v>
      </c>
      <c r="R225">
        <v>30260</v>
      </c>
      <c r="S225">
        <v>30260</v>
      </c>
      <c r="T225">
        <v>0</v>
      </c>
      <c r="U225">
        <v>30260</v>
      </c>
    </row>
    <row r="226" spans="1:21" x14ac:dyDescent="0.3">
      <c r="A226" t="s">
        <v>696</v>
      </c>
      <c r="B226" t="s">
        <v>697</v>
      </c>
      <c r="C226">
        <v>2024</v>
      </c>
      <c r="D226" t="s">
        <v>698</v>
      </c>
      <c r="E226" t="s">
        <v>319</v>
      </c>
      <c r="F226" t="s">
        <v>10</v>
      </c>
      <c r="G226" t="s">
        <v>41</v>
      </c>
      <c r="H226" t="s">
        <v>54</v>
      </c>
      <c r="I226" t="s">
        <v>55</v>
      </c>
      <c r="J226" t="s">
        <v>44</v>
      </c>
      <c r="K226" t="s">
        <v>699</v>
      </c>
      <c r="L226" t="s">
        <v>700</v>
      </c>
      <c r="M226" t="s">
        <v>72</v>
      </c>
      <c r="N226" t="s">
        <v>701</v>
      </c>
      <c r="O226" t="s">
        <v>702</v>
      </c>
      <c r="P226">
        <v>0</v>
      </c>
      <c r="Q226">
        <v>0</v>
      </c>
      <c r="R226">
        <v>31620</v>
      </c>
      <c r="S226">
        <v>31620</v>
      </c>
      <c r="T226">
        <v>0</v>
      </c>
      <c r="U226">
        <v>31620</v>
      </c>
    </row>
    <row r="227" spans="1:21" x14ac:dyDescent="0.3">
      <c r="A227" t="s">
        <v>1360</v>
      </c>
      <c r="B227" t="s">
        <v>1361</v>
      </c>
      <c r="C227">
        <v>2023</v>
      </c>
      <c r="D227" t="s">
        <v>1362</v>
      </c>
      <c r="E227" t="s">
        <v>40</v>
      </c>
      <c r="F227" t="s">
        <v>5</v>
      </c>
      <c r="G227" t="s">
        <v>423</v>
      </c>
      <c r="H227" t="s">
        <v>424</v>
      </c>
      <c r="I227" t="s">
        <v>425</v>
      </c>
      <c r="J227" t="s">
        <v>426</v>
      </c>
      <c r="K227" t="s">
        <v>536</v>
      </c>
      <c r="L227" t="s">
        <v>354</v>
      </c>
      <c r="M227" t="s">
        <v>1363</v>
      </c>
      <c r="N227" t="s">
        <v>1364</v>
      </c>
      <c r="O227" t="s">
        <v>929</v>
      </c>
      <c r="P227">
        <v>0</v>
      </c>
      <c r="Q227">
        <v>0</v>
      </c>
      <c r="R227">
        <v>57420</v>
      </c>
      <c r="S227">
        <v>57420</v>
      </c>
      <c r="T227">
        <v>25823.73</v>
      </c>
      <c r="U227">
        <v>31596.27</v>
      </c>
    </row>
    <row r="228" spans="1:21" x14ac:dyDescent="0.3">
      <c r="A228" t="s">
        <v>1365</v>
      </c>
      <c r="B228" t="s">
        <v>1366</v>
      </c>
      <c r="C228">
        <v>2024</v>
      </c>
      <c r="D228" t="s">
        <v>1367</v>
      </c>
      <c r="E228" t="s">
        <v>116</v>
      </c>
      <c r="F228" t="s">
        <v>6</v>
      </c>
      <c r="G228" t="s">
        <v>194</v>
      </c>
      <c r="H228" t="s">
        <v>195</v>
      </c>
      <c r="I228" t="s">
        <v>196</v>
      </c>
      <c r="J228" t="s">
        <v>384</v>
      </c>
      <c r="K228" t="s">
        <v>252</v>
      </c>
      <c r="L228" t="s">
        <v>1368</v>
      </c>
      <c r="M228" t="s">
        <v>1363</v>
      </c>
      <c r="N228" t="s">
        <v>1369</v>
      </c>
      <c r="O228" t="s">
        <v>400</v>
      </c>
      <c r="P228">
        <v>0</v>
      </c>
      <c r="Q228">
        <v>0</v>
      </c>
      <c r="R228">
        <v>126440</v>
      </c>
      <c r="S228">
        <v>126440</v>
      </c>
      <c r="T228">
        <v>80294.009999999995</v>
      </c>
      <c r="U228">
        <v>46145.990000000005</v>
      </c>
    </row>
    <row r="229" spans="1:21" x14ac:dyDescent="0.3">
      <c r="A229" t="s">
        <v>1370</v>
      </c>
      <c r="B229" t="s">
        <v>1371</v>
      </c>
      <c r="C229">
        <v>2023</v>
      </c>
      <c r="D229" t="s">
        <v>1372</v>
      </c>
      <c r="E229" t="s">
        <v>234</v>
      </c>
      <c r="F229" t="s">
        <v>10</v>
      </c>
      <c r="G229" t="s">
        <v>41</v>
      </c>
      <c r="H229" t="s">
        <v>54</v>
      </c>
      <c r="I229" t="s">
        <v>55</v>
      </c>
      <c r="J229" t="s">
        <v>44</v>
      </c>
      <c r="K229" t="s">
        <v>1373</v>
      </c>
      <c r="L229" t="s">
        <v>1144</v>
      </c>
      <c r="M229" t="s">
        <v>47</v>
      </c>
      <c r="N229" t="s">
        <v>1374</v>
      </c>
      <c r="O229" t="s">
        <v>1024</v>
      </c>
      <c r="P229">
        <v>0</v>
      </c>
      <c r="Q229">
        <v>0</v>
      </c>
      <c r="R229">
        <v>27020</v>
      </c>
      <c r="S229">
        <v>27020</v>
      </c>
      <c r="T229">
        <v>0</v>
      </c>
      <c r="U229">
        <v>27020</v>
      </c>
    </row>
    <row r="230" spans="1:21" x14ac:dyDescent="0.3">
      <c r="A230" t="s">
        <v>1375</v>
      </c>
      <c r="B230" t="s">
        <v>1376</v>
      </c>
      <c r="C230">
        <v>2024</v>
      </c>
      <c r="D230" t="s">
        <v>1377</v>
      </c>
      <c r="E230" t="s">
        <v>544</v>
      </c>
      <c r="F230" t="s">
        <v>10</v>
      </c>
      <c r="G230" t="s">
        <v>41</v>
      </c>
      <c r="H230" t="s">
        <v>54</v>
      </c>
      <c r="I230" t="s">
        <v>55</v>
      </c>
      <c r="J230" t="s">
        <v>187</v>
      </c>
      <c r="K230" t="s">
        <v>1002</v>
      </c>
      <c r="L230" t="s">
        <v>490</v>
      </c>
      <c r="M230" t="s">
        <v>228</v>
      </c>
      <c r="N230" t="s">
        <v>1220</v>
      </c>
      <c r="O230" t="s">
        <v>638</v>
      </c>
      <c r="P230">
        <v>0</v>
      </c>
      <c r="Q230">
        <v>0</v>
      </c>
      <c r="R230">
        <v>22950</v>
      </c>
      <c r="S230">
        <v>22950</v>
      </c>
      <c r="T230">
        <v>0</v>
      </c>
      <c r="U230">
        <v>22950</v>
      </c>
    </row>
    <row r="231" spans="1:21" x14ac:dyDescent="0.3">
      <c r="A231" t="s">
        <v>1378</v>
      </c>
      <c r="B231" t="s">
        <v>1379</v>
      </c>
      <c r="C231">
        <v>2024</v>
      </c>
      <c r="D231" t="s">
        <v>955</v>
      </c>
      <c r="E231" t="s">
        <v>805</v>
      </c>
      <c r="F231" t="s">
        <v>11</v>
      </c>
      <c r="G231" t="s">
        <v>176</v>
      </c>
      <c r="H231" t="s">
        <v>207</v>
      </c>
      <c r="I231" t="s">
        <v>208</v>
      </c>
      <c r="J231" t="s">
        <v>44</v>
      </c>
      <c r="K231" t="s">
        <v>1359</v>
      </c>
      <c r="L231" t="s">
        <v>691</v>
      </c>
      <c r="M231" t="s">
        <v>47</v>
      </c>
      <c r="N231" t="s">
        <v>375</v>
      </c>
      <c r="O231" t="s">
        <v>376</v>
      </c>
      <c r="P231">
        <v>0</v>
      </c>
      <c r="Q231">
        <v>0</v>
      </c>
      <c r="R231">
        <v>25820</v>
      </c>
      <c r="S231">
        <v>25820</v>
      </c>
      <c r="T231">
        <v>0</v>
      </c>
      <c r="U231">
        <v>25820</v>
      </c>
    </row>
    <row r="232" spans="1:21" x14ac:dyDescent="0.3">
      <c r="A232" t="s">
        <v>1380</v>
      </c>
      <c r="B232" t="s">
        <v>1381</v>
      </c>
      <c r="C232">
        <v>2024</v>
      </c>
      <c r="D232" t="s">
        <v>1382</v>
      </c>
      <c r="E232" t="s">
        <v>1383</v>
      </c>
      <c r="F232" t="s">
        <v>10</v>
      </c>
      <c r="G232" t="s">
        <v>41</v>
      </c>
      <c r="H232" t="s">
        <v>54</v>
      </c>
      <c r="I232" t="s">
        <v>55</v>
      </c>
      <c r="J232" t="s">
        <v>44</v>
      </c>
      <c r="K232" t="s">
        <v>1384</v>
      </c>
      <c r="L232" t="s">
        <v>1173</v>
      </c>
      <c r="M232" t="s">
        <v>189</v>
      </c>
      <c r="N232" t="s">
        <v>108</v>
      </c>
      <c r="O232" t="s">
        <v>373</v>
      </c>
      <c r="P232">
        <v>0</v>
      </c>
      <c r="Q232">
        <v>0</v>
      </c>
      <c r="R232">
        <v>5800</v>
      </c>
      <c r="S232">
        <v>5800</v>
      </c>
      <c r="T232">
        <v>0</v>
      </c>
      <c r="U232">
        <v>5800</v>
      </c>
    </row>
    <row r="233" spans="1:21" x14ac:dyDescent="0.3">
      <c r="A233" t="s">
        <v>1385</v>
      </c>
      <c r="B233" t="s">
        <v>122</v>
      </c>
      <c r="C233">
        <v>2024</v>
      </c>
      <c r="D233" t="s">
        <v>123</v>
      </c>
      <c r="E233" t="s">
        <v>124</v>
      </c>
      <c r="F233" t="s">
        <v>10</v>
      </c>
      <c r="G233" t="s">
        <v>41</v>
      </c>
      <c r="H233" t="s">
        <v>54</v>
      </c>
      <c r="I233" t="s">
        <v>55</v>
      </c>
      <c r="J233" t="s">
        <v>44</v>
      </c>
      <c r="K233" t="s">
        <v>1386</v>
      </c>
      <c r="L233" t="s">
        <v>1387</v>
      </c>
      <c r="M233" t="s">
        <v>545</v>
      </c>
      <c r="N233" t="s">
        <v>666</v>
      </c>
      <c r="O233" t="s">
        <v>376</v>
      </c>
      <c r="P233">
        <v>0</v>
      </c>
      <c r="Q233">
        <v>0</v>
      </c>
      <c r="R233">
        <v>34400</v>
      </c>
      <c r="S233">
        <v>34400</v>
      </c>
      <c r="T233">
        <v>0</v>
      </c>
      <c r="U233">
        <v>34400</v>
      </c>
    </row>
    <row r="234" spans="1:21" x14ac:dyDescent="0.3">
      <c r="A234" t="s">
        <v>1388</v>
      </c>
      <c r="B234" t="s">
        <v>1389</v>
      </c>
      <c r="C234">
        <v>2022</v>
      </c>
      <c r="D234" t="s">
        <v>1390</v>
      </c>
      <c r="E234" t="s">
        <v>1178</v>
      </c>
      <c r="F234" t="s">
        <v>10</v>
      </c>
      <c r="G234" t="s">
        <v>41</v>
      </c>
      <c r="H234" t="s">
        <v>54</v>
      </c>
      <c r="I234" t="s">
        <v>55</v>
      </c>
      <c r="J234" t="s">
        <v>44</v>
      </c>
      <c r="K234" t="s">
        <v>1391</v>
      </c>
      <c r="L234" t="s">
        <v>1392</v>
      </c>
      <c r="M234" t="s">
        <v>199</v>
      </c>
      <c r="N234" t="s">
        <v>1393</v>
      </c>
      <c r="O234" t="s">
        <v>1394</v>
      </c>
      <c r="P234">
        <v>0</v>
      </c>
      <c r="Q234">
        <v>0</v>
      </c>
      <c r="R234">
        <v>707800</v>
      </c>
      <c r="S234">
        <v>707800</v>
      </c>
      <c r="T234">
        <v>0</v>
      </c>
      <c r="U234">
        <v>707800</v>
      </c>
    </row>
    <row r="235" spans="1:21" x14ac:dyDescent="0.3">
      <c r="A235" t="s">
        <v>903</v>
      </c>
      <c r="B235" t="s">
        <v>904</v>
      </c>
      <c r="C235">
        <v>2024</v>
      </c>
      <c r="D235" t="s">
        <v>905</v>
      </c>
      <c r="E235" t="s">
        <v>234</v>
      </c>
      <c r="F235" t="s">
        <v>11</v>
      </c>
      <c r="G235" t="s">
        <v>176</v>
      </c>
      <c r="H235" t="s">
        <v>177</v>
      </c>
      <c r="I235" t="s">
        <v>178</v>
      </c>
      <c r="J235" t="s">
        <v>197</v>
      </c>
      <c r="K235" t="s">
        <v>699</v>
      </c>
      <c r="L235" t="s">
        <v>699</v>
      </c>
      <c r="M235" t="s">
        <v>497</v>
      </c>
      <c r="N235" t="s">
        <v>906</v>
      </c>
      <c r="O235" t="s">
        <v>179</v>
      </c>
      <c r="P235">
        <v>0</v>
      </c>
      <c r="Q235">
        <v>0</v>
      </c>
      <c r="R235">
        <v>256666</v>
      </c>
      <c r="S235">
        <v>256666</v>
      </c>
      <c r="T235">
        <v>0</v>
      </c>
      <c r="U235">
        <v>256666</v>
      </c>
    </row>
    <row r="236" spans="1:21" x14ac:dyDescent="0.3">
      <c r="A236" t="s">
        <v>1395</v>
      </c>
      <c r="B236" t="s">
        <v>1396</v>
      </c>
      <c r="C236">
        <v>2024</v>
      </c>
      <c r="D236" t="s">
        <v>1397</v>
      </c>
      <c r="E236" t="s">
        <v>186</v>
      </c>
      <c r="F236" t="s">
        <v>11</v>
      </c>
      <c r="G236" t="s">
        <v>176</v>
      </c>
      <c r="H236" t="s">
        <v>207</v>
      </c>
      <c r="I236" t="s">
        <v>208</v>
      </c>
      <c r="J236" t="s">
        <v>44</v>
      </c>
      <c r="K236" t="s">
        <v>1107</v>
      </c>
      <c r="L236" t="s">
        <v>236</v>
      </c>
      <c r="M236" t="s">
        <v>228</v>
      </c>
      <c r="N236" t="s">
        <v>375</v>
      </c>
      <c r="O236" t="s">
        <v>376</v>
      </c>
      <c r="P236">
        <v>0</v>
      </c>
      <c r="Q236">
        <v>0</v>
      </c>
      <c r="R236">
        <v>47560</v>
      </c>
      <c r="S236">
        <v>47560</v>
      </c>
      <c r="T236">
        <v>0</v>
      </c>
      <c r="U236">
        <v>47560</v>
      </c>
    </row>
    <row r="237" spans="1:21" x14ac:dyDescent="0.3">
      <c r="A237" t="s">
        <v>1398</v>
      </c>
      <c r="B237" t="s">
        <v>1399</v>
      </c>
      <c r="C237">
        <v>2024</v>
      </c>
      <c r="D237" t="s">
        <v>1400</v>
      </c>
      <c r="E237" t="s">
        <v>257</v>
      </c>
      <c r="F237" t="s">
        <v>10</v>
      </c>
      <c r="G237" t="s">
        <v>41</v>
      </c>
      <c r="H237" t="s">
        <v>54</v>
      </c>
      <c r="I237" t="s">
        <v>55</v>
      </c>
      <c r="J237" t="s">
        <v>44</v>
      </c>
      <c r="K237" t="s">
        <v>235</v>
      </c>
      <c r="L237" t="s">
        <v>235</v>
      </c>
      <c r="M237" t="s">
        <v>228</v>
      </c>
      <c r="N237" t="s">
        <v>646</v>
      </c>
      <c r="O237" t="s">
        <v>1401</v>
      </c>
      <c r="P237">
        <v>0</v>
      </c>
      <c r="Q237">
        <v>0</v>
      </c>
      <c r="R237">
        <v>183412</v>
      </c>
      <c r="S237">
        <v>183412</v>
      </c>
      <c r="T237">
        <v>0</v>
      </c>
      <c r="U237">
        <v>183412</v>
      </c>
    </row>
    <row r="238" spans="1:21" x14ac:dyDescent="0.3">
      <c r="A238" t="s">
        <v>1402</v>
      </c>
      <c r="B238" t="s">
        <v>1403</v>
      </c>
      <c r="C238">
        <v>2024</v>
      </c>
      <c r="D238" t="s">
        <v>1404</v>
      </c>
      <c r="E238" t="s">
        <v>311</v>
      </c>
      <c r="F238" t="s">
        <v>10</v>
      </c>
      <c r="G238" t="s">
        <v>41</v>
      </c>
      <c r="H238" t="s">
        <v>54</v>
      </c>
      <c r="I238" t="s">
        <v>55</v>
      </c>
      <c r="J238" t="s">
        <v>44</v>
      </c>
      <c r="K238" t="s">
        <v>702</v>
      </c>
      <c r="L238" t="s">
        <v>235</v>
      </c>
      <c r="M238" t="s">
        <v>1284</v>
      </c>
      <c r="N238" t="s">
        <v>998</v>
      </c>
      <c r="O238" t="s">
        <v>400</v>
      </c>
      <c r="P238">
        <v>0</v>
      </c>
      <c r="Q238">
        <v>0</v>
      </c>
      <c r="R238">
        <v>22000</v>
      </c>
      <c r="S238">
        <v>22000</v>
      </c>
      <c r="T238">
        <v>0</v>
      </c>
      <c r="U238">
        <v>22000</v>
      </c>
    </row>
    <row r="239" spans="1:21" x14ac:dyDescent="0.3">
      <c r="A239" t="s">
        <v>1405</v>
      </c>
      <c r="B239" t="s">
        <v>1406</v>
      </c>
      <c r="C239">
        <v>2024</v>
      </c>
      <c r="D239" t="s">
        <v>1407</v>
      </c>
      <c r="E239" t="s">
        <v>311</v>
      </c>
      <c r="F239" t="s">
        <v>10</v>
      </c>
      <c r="G239" t="s">
        <v>41</v>
      </c>
      <c r="H239" t="s">
        <v>54</v>
      </c>
      <c r="I239" t="s">
        <v>55</v>
      </c>
      <c r="J239" t="s">
        <v>44</v>
      </c>
      <c r="K239" t="s">
        <v>1024</v>
      </c>
      <c r="L239" t="s">
        <v>337</v>
      </c>
      <c r="M239" t="s">
        <v>1284</v>
      </c>
      <c r="N239" t="s">
        <v>1338</v>
      </c>
      <c r="O239" t="s">
        <v>859</v>
      </c>
      <c r="P239">
        <v>0</v>
      </c>
      <c r="Q239">
        <v>0</v>
      </c>
      <c r="R239">
        <v>15000</v>
      </c>
      <c r="S239">
        <v>15000</v>
      </c>
      <c r="T239">
        <v>0</v>
      </c>
      <c r="U239">
        <v>15000</v>
      </c>
    </row>
    <row r="240" spans="1:21" x14ac:dyDescent="0.3">
      <c r="A240" t="s">
        <v>1408</v>
      </c>
      <c r="B240" t="s">
        <v>1409</v>
      </c>
      <c r="C240">
        <v>2024</v>
      </c>
      <c r="D240" t="s">
        <v>1410</v>
      </c>
      <c r="E240" t="s">
        <v>1411</v>
      </c>
      <c r="F240" t="s">
        <v>10</v>
      </c>
      <c r="G240" t="s">
        <v>41</v>
      </c>
      <c r="H240" t="s">
        <v>54</v>
      </c>
      <c r="I240" t="s">
        <v>55</v>
      </c>
      <c r="J240" t="s">
        <v>44</v>
      </c>
      <c r="K240" t="s">
        <v>342</v>
      </c>
      <c r="L240" t="s">
        <v>58</v>
      </c>
      <c r="M240" t="s">
        <v>1284</v>
      </c>
      <c r="N240" t="s">
        <v>281</v>
      </c>
      <c r="O240" t="s">
        <v>117</v>
      </c>
      <c r="P240">
        <v>0</v>
      </c>
      <c r="Q240">
        <v>0</v>
      </c>
      <c r="R240">
        <v>12000</v>
      </c>
      <c r="S240">
        <v>12000</v>
      </c>
      <c r="T240">
        <v>0</v>
      </c>
      <c r="U240">
        <v>12000</v>
      </c>
    </row>
    <row r="241" spans="1:21" x14ac:dyDescent="0.3">
      <c r="A241" t="s">
        <v>1412</v>
      </c>
      <c r="B241" t="s">
        <v>1413</v>
      </c>
      <c r="C241">
        <v>2024</v>
      </c>
      <c r="D241" t="s">
        <v>1414</v>
      </c>
      <c r="E241" t="s">
        <v>224</v>
      </c>
      <c r="F241" t="s">
        <v>10</v>
      </c>
      <c r="G241" t="s">
        <v>41</v>
      </c>
      <c r="H241" t="s">
        <v>54</v>
      </c>
      <c r="I241" t="s">
        <v>55</v>
      </c>
      <c r="J241" t="s">
        <v>96</v>
      </c>
      <c r="K241" t="s">
        <v>702</v>
      </c>
      <c r="L241" t="s">
        <v>984</v>
      </c>
      <c r="M241" t="s">
        <v>1284</v>
      </c>
      <c r="N241" t="s">
        <v>1415</v>
      </c>
      <c r="O241" t="s">
        <v>1416</v>
      </c>
      <c r="P241">
        <v>0</v>
      </c>
      <c r="Q241">
        <v>0</v>
      </c>
      <c r="R241">
        <v>15000</v>
      </c>
      <c r="S241">
        <v>15000</v>
      </c>
      <c r="T241">
        <v>0</v>
      </c>
      <c r="U241">
        <v>15000</v>
      </c>
    </row>
    <row r="242" spans="1:21" x14ac:dyDescent="0.3">
      <c r="A242" t="s">
        <v>1417</v>
      </c>
      <c r="B242" t="s">
        <v>1418</v>
      </c>
      <c r="C242">
        <v>2024</v>
      </c>
      <c r="D242" t="s">
        <v>1419</v>
      </c>
      <c r="E242" t="s">
        <v>1420</v>
      </c>
      <c r="F242" t="s">
        <v>10</v>
      </c>
      <c r="G242" t="s">
        <v>41</v>
      </c>
      <c r="H242" t="s">
        <v>54</v>
      </c>
      <c r="I242" t="s">
        <v>55</v>
      </c>
      <c r="J242" t="s">
        <v>44</v>
      </c>
      <c r="K242" t="s">
        <v>1421</v>
      </c>
      <c r="L242" t="s">
        <v>354</v>
      </c>
      <c r="M242" t="s">
        <v>189</v>
      </c>
      <c r="N242" t="s">
        <v>910</v>
      </c>
      <c r="O242" t="s">
        <v>911</v>
      </c>
      <c r="P242">
        <v>0</v>
      </c>
      <c r="Q242">
        <v>0</v>
      </c>
      <c r="R242">
        <v>56260</v>
      </c>
      <c r="S242">
        <v>56260</v>
      </c>
      <c r="T242">
        <v>0</v>
      </c>
      <c r="U242">
        <v>56260</v>
      </c>
    </row>
    <row r="243" spans="1:21" x14ac:dyDescent="0.3">
      <c r="A243" t="s">
        <v>1422</v>
      </c>
      <c r="B243" t="s">
        <v>1423</v>
      </c>
      <c r="C243">
        <v>2024</v>
      </c>
      <c r="D243" t="s">
        <v>1424</v>
      </c>
      <c r="E243" t="s">
        <v>1425</v>
      </c>
      <c r="F243" t="s">
        <v>10</v>
      </c>
      <c r="G243" t="s">
        <v>41</v>
      </c>
      <c r="H243" t="s">
        <v>54</v>
      </c>
      <c r="I243" t="s">
        <v>55</v>
      </c>
      <c r="J243" t="s">
        <v>44</v>
      </c>
      <c r="K243" t="s">
        <v>1426</v>
      </c>
      <c r="L243" t="s">
        <v>1427</v>
      </c>
      <c r="M243" t="s">
        <v>1284</v>
      </c>
      <c r="N243" t="s">
        <v>1428</v>
      </c>
      <c r="O243" t="s">
        <v>47</v>
      </c>
      <c r="P243">
        <v>0</v>
      </c>
      <c r="Q243">
        <v>0</v>
      </c>
      <c r="R243">
        <v>76460</v>
      </c>
      <c r="S243">
        <v>76460</v>
      </c>
      <c r="T243">
        <v>0</v>
      </c>
      <c r="U243">
        <v>76460</v>
      </c>
    </row>
    <row r="244" spans="1:21" x14ac:dyDescent="0.3">
      <c r="A244" t="s">
        <v>1429</v>
      </c>
      <c r="B244" t="s">
        <v>1430</v>
      </c>
      <c r="C244">
        <v>2024</v>
      </c>
      <c r="D244" t="s">
        <v>1431</v>
      </c>
      <c r="E244" t="s">
        <v>87</v>
      </c>
      <c r="F244" t="s">
        <v>11</v>
      </c>
      <c r="G244" t="s">
        <v>176</v>
      </c>
      <c r="H244" t="s">
        <v>177</v>
      </c>
      <c r="I244" t="s">
        <v>178</v>
      </c>
      <c r="J244" t="s">
        <v>44</v>
      </c>
      <c r="K244" t="s">
        <v>1432</v>
      </c>
      <c r="L244" t="s">
        <v>1433</v>
      </c>
      <c r="M244" t="s">
        <v>189</v>
      </c>
      <c r="N244" t="s">
        <v>525</v>
      </c>
      <c r="O244" t="s">
        <v>298</v>
      </c>
      <c r="P244">
        <v>0</v>
      </c>
      <c r="Q244">
        <v>0</v>
      </c>
      <c r="R244">
        <v>7280</v>
      </c>
      <c r="S244">
        <v>7280</v>
      </c>
      <c r="T244">
        <v>0</v>
      </c>
      <c r="U244">
        <v>7280</v>
      </c>
    </row>
    <row r="245" spans="1:21" x14ac:dyDescent="0.3">
      <c r="A245" t="s">
        <v>1434</v>
      </c>
      <c r="B245" t="s">
        <v>1435</v>
      </c>
      <c r="C245">
        <v>2024</v>
      </c>
      <c r="D245" t="s">
        <v>1436</v>
      </c>
      <c r="E245" t="s">
        <v>1437</v>
      </c>
      <c r="F245" t="s">
        <v>10</v>
      </c>
      <c r="G245" t="s">
        <v>41</v>
      </c>
      <c r="H245" t="s">
        <v>54</v>
      </c>
      <c r="I245" t="s">
        <v>55</v>
      </c>
      <c r="J245" t="s">
        <v>44</v>
      </c>
      <c r="K245" t="s">
        <v>306</v>
      </c>
      <c r="L245" t="s">
        <v>1438</v>
      </c>
      <c r="M245" t="s">
        <v>189</v>
      </c>
      <c r="N245" t="s">
        <v>1129</v>
      </c>
      <c r="O245" t="s">
        <v>331</v>
      </c>
      <c r="P245">
        <v>0</v>
      </c>
      <c r="Q245">
        <v>0</v>
      </c>
      <c r="R245">
        <v>3100</v>
      </c>
      <c r="S245">
        <v>3100</v>
      </c>
      <c r="T245">
        <v>0</v>
      </c>
      <c r="U245">
        <v>3100</v>
      </c>
    </row>
    <row r="246" spans="1:21" x14ac:dyDescent="0.3">
      <c r="A246" t="s">
        <v>1439</v>
      </c>
      <c r="B246" t="s">
        <v>1440</v>
      </c>
      <c r="C246">
        <v>2024</v>
      </c>
      <c r="D246" t="s">
        <v>1441</v>
      </c>
      <c r="E246" t="s">
        <v>87</v>
      </c>
      <c r="F246" t="s">
        <v>11</v>
      </c>
      <c r="G246" t="s">
        <v>176</v>
      </c>
      <c r="H246" t="s">
        <v>177</v>
      </c>
      <c r="I246" t="s">
        <v>178</v>
      </c>
      <c r="J246" t="s">
        <v>197</v>
      </c>
      <c r="K246" t="s">
        <v>1149</v>
      </c>
      <c r="L246" t="s">
        <v>65</v>
      </c>
      <c r="M246" t="s">
        <v>189</v>
      </c>
      <c r="N246" t="s">
        <v>1442</v>
      </c>
      <c r="O246" t="s">
        <v>1443</v>
      </c>
      <c r="P246">
        <v>0</v>
      </c>
      <c r="Q246">
        <v>0</v>
      </c>
      <c r="R246">
        <v>75880</v>
      </c>
      <c r="S246">
        <v>75880</v>
      </c>
      <c r="T246">
        <v>0</v>
      </c>
      <c r="U246">
        <v>75880</v>
      </c>
    </row>
    <row r="247" spans="1:21" x14ac:dyDescent="0.3">
      <c r="A247" t="s">
        <v>1444</v>
      </c>
      <c r="B247" t="s">
        <v>1445</v>
      </c>
      <c r="C247">
        <v>2024</v>
      </c>
      <c r="D247" t="s">
        <v>1446</v>
      </c>
      <c r="E247" t="s">
        <v>87</v>
      </c>
      <c r="F247" t="s">
        <v>11</v>
      </c>
      <c r="G247" t="s">
        <v>176</v>
      </c>
      <c r="H247" t="s">
        <v>177</v>
      </c>
      <c r="I247" t="s">
        <v>178</v>
      </c>
      <c r="J247" t="s">
        <v>197</v>
      </c>
      <c r="K247" t="s">
        <v>1447</v>
      </c>
      <c r="L247" t="s">
        <v>1103</v>
      </c>
      <c r="M247" t="s">
        <v>189</v>
      </c>
      <c r="N247" t="s">
        <v>1344</v>
      </c>
      <c r="O247" t="s">
        <v>57</v>
      </c>
      <c r="P247">
        <v>0</v>
      </c>
      <c r="Q247">
        <v>0</v>
      </c>
      <c r="R247">
        <v>188400</v>
      </c>
      <c r="S247">
        <v>188400</v>
      </c>
      <c r="T247">
        <v>0</v>
      </c>
      <c r="U247">
        <v>188400</v>
      </c>
    </row>
    <row r="248" spans="1:21" x14ac:dyDescent="0.3">
      <c r="A248" t="s">
        <v>1448</v>
      </c>
      <c r="B248" t="s">
        <v>1449</v>
      </c>
      <c r="C248">
        <v>2023</v>
      </c>
      <c r="D248" t="s">
        <v>1450</v>
      </c>
      <c r="E248" t="s">
        <v>70</v>
      </c>
      <c r="F248" t="s">
        <v>10</v>
      </c>
      <c r="G248" t="s">
        <v>41</v>
      </c>
      <c r="H248" t="s">
        <v>54</v>
      </c>
      <c r="I248" t="s">
        <v>55</v>
      </c>
      <c r="J248" t="s">
        <v>44</v>
      </c>
      <c r="K248" t="s">
        <v>1451</v>
      </c>
      <c r="L248" t="s">
        <v>1452</v>
      </c>
      <c r="M248" t="s">
        <v>497</v>
      </c>
      <c r="N248" t="s">
        <v>1453</v>
      </c>
      <c r="O248" t="s">
        <v>1454</v>
      </c>
      <c r="P248">
        <v>58500</v>
      </c>
      <c r="Q248">
        <v>0</v>
      </c>
      <c r="R248">
        <v>0</v>
      </c>
      <c r="S248">
        <v>58500</v>
      </c>
      <c r="T248">
        <v>0</v>
      </c>
      <c r="U248">
        <v>58500</v>
      </c>
    </row>
    <row r="249" spans="1:21" x14ac:dyDescent="0.3">
      <c r="A249" t="s">
        <v>1455</v>
      </c>
      <c r="B249" t="s">
        <v>1456</v>
      </c>
      <c r="C249">
        <v>2024</v>
      </c>
      <c r="D249" t="s">
        <v>763</v>
      </c>
      <c r="E249" t="s">
        <v>186</v>
      </c>
      <c r="F249" t="s">
        <v>11</v>
      </c>
      <c r="G249" t="s">
        <v>176</v>
      </c>
      <c r="H249" t="s">
        <v>207</v>
      </c>
      <c r="I249" t="s">
        <v>208</v>
      </c>
      <c r="J249" t="s">
        <v>44</v>
      </c>
      <c r="K249" t="s">
        <v>201</v>
      </c>
      <c r="L249" t="s">
        <v>1215</v>
      </c>
      <c r="M249" t="s">
        <v>919</v>
      </c>
      <c r="N249" t="s">
        <v>998</v>
      </c>
      <c r="O249" t="s">
        <v>274</v>
      </c>
      <c r="P249">
        <v>85608</v>
      </c>
      <c r="Q249">
        <v>0</v>
      </c>
      <c r="R249">
        <v>0</v>
      </c>
      <c r="S249">
        <v>85608</v>
      </c>
      <c r="T249">
        <v>0</v>
      </c>
      <c r="U249">
        <v>85608</v>
      </c>
    </row>
    <row r="250" spans="1:21" x14ac:dyDescent="0.3">
      <c r="A250" t="s">
        <v>1457</v>
      </c>
      <c r="B250" t="s">
        <v>1458</v>
      </c>
      <c r="C250">
        <v>2024</v>
      </c>
      <c r="D250" t="s">
        <v>1459</v>
      </c>
      <c r="E250" t="s">
        <v>186</v>
      </c>
      <c r="F250" t="s">
        <v>10</v>
      </c>
      <c r="G250" t="s">
        <v>41</v>
      </c>
      <c r="H250" t="s">
        <v>54</v>
      </c>
      <c r="I250" t="s">
        <v>55</v>
      </c>
      <c r="J250" t="s">
        <v>44</v>
      </c>
      <c r="K250" t="s">
        <v>1460</v>
      </c>
      <c r="L250" t="s">
        <v>428</v>
      </c>
      <c r="M250" t="s">
        <v>545</v>
      </c>
      <c r="N250" t="s">
        <v>1461</v>
      </c>
      <c r="O250" t="s">
        <v>1421</v>
      </c>
      <c r="P250">
        <v>0</v>
      </c>
      <c r="Q250">
        <v>0</v>
      </c>
      <c r="R250">
        <v>3100</v>
      </c>
      <c r="S250">
        <v>3100</v>
      </c>
      <c r="T250">
        <v>0</v>
      </c>
      <c r="U250">
        <v>3100</v>
      </c>
    </row>
    <row r="251" spans="1:21" x14ac:dyDescent="0.3">
      <c r="A251" t="s">
        <v>1462</v>
      </c>
      <c r="B251" t="s">
        <v>1463</v>
      </c>
      <c r="C251">
        <v>2024</v>
      </c>
      <c r="D251" t="s">
        <v>1464</v>
      </c>
      <c r="E251" t="s">
        <v>87</v>
      </c>
      <c r="F251" t="s">
        <v>11</v>
      </c>
      <c r="G251" t="s">
        <v>176</v>
      </c>
      <c r="H251" t="s">
        <v>177</v>
      </c>
      <c r="I251" t="s">
        <v>178</v>
      </c>
      <c r="J251" t="s">
        <v>44</v>
      </c>
      <c r="K251" t="s">
        <v>58</v>
      </c>
      <c r="L251" t="s">
        <v>1465</v>
      </c>
      <c r="M251" t="s">
        <v>1284</v>
      </c>
      <c r="N251" t="s">
        <v>984</v>
      </c>
      <c r="O251" t="s">
        <v>1466</v>
      </c>
      <c r="P251">
        <v>133500</v>
      </c>
      <c r="Q251">
        <v>0</v>
      </c>
      <c r="R251">
        <v>0</v>
      </c>
      <c r="S251">
        <v>133500</v>
      </c>
      <c r="T251">
        <v>0</v>
      </c>
      <c r="U251">
        <v>133500</v>
      </c>
    </row>
    <row r="252" spans="1:21" x14ac:dyDescent="0.3">
      <c r="A252" t="s">
        <v>1467</v>
      </c>
      <c r="B252" t="s">
        <v>1468</v>
      </c>
      <c r="C252">
        <v>2024</v>
      </c>
      <c r="D252" t="s">
        <v>1469</v>
      </c>
      <c r="E252" t="s">
        <v>234</v>
      </c>
      <c r="F252" t="s">
        <v>11</v>
      </c>
      <c r="G252" t="s">
        <v>176</v>
      </c>
      <c r="H252" t="s">
        <v>177</v>
      </c>
      <c r="I252" t="s">
        <v>178</v>
      </c>
      <c r="J252" t="s">
        <v>197</v>
      </c>
      <c r="K252" t="s">
        <v>1215</v>
      </c>
      <c r="L252" t="s">
        <v>1433</v>
      </c>
      <c r="M252" t="s">
        <v>1284</v>
      </c>
      <c r="N252" t="s">
        <v>1470</v>
      </c>
      <c r="O252" t="s">
        <v>112</v>
      </c>
      <c r="P252">
        <v>0</v>
      </c>
      <c r="Q252">
        <v>0</v>
      </c>
      <c r="R252">
        <v>10000</v>
      </c>
      <c r="S252">
        <v>10000</v>
      </c>
      <c r="T252">
        <v>0</v>
      </c>
      <c r="U252">
        <v>10000</v>
      </c>
    </row>
    <row r="253" spans="1:21" x14ac:dyDescent="0.3">
      <c r="A253" t="s">
        <v>1471</v>
      </c>
      <c r="B253" t="s">
        <v>1472</v>
      </c>
      <c r="C253">
        <v>2024</v>
      </c>
      <c r="D253" t="s">
        <v>1473</v>
      </c>
      <c r="E253" t="s">
        <v>116</v>
      </c>
      <c r="F253" t="s">
        <v>10</v>
      </c>
      <c r="G253" t="s">
        <v>41</v>
      </c>
      <c r="H253" t="s">
        <v>54</v>
      </c>
      <c r="I253" t="s">
        <v>55</v>
      </c>
      <c r="J253" t="s">
        <v>44</v>
      </c>
      <c r="K253" t="s">
        <v>1149</v>
      </c>
      <c r="L253" t="s">
        <v>1149</v>
      </c>
      <c r="M253" t="s">
        <v>298</v>
      </c>
      <c r="N253" t="s">
        <v>375</v>
      </c>
      <c r="O253" t="s">
        <v>376</v>
      </c>
      <c r="P253">
        <v>0</v>
      </c>
      <c r="Q253">
        <v>0</v>
      </c>
      <c r="R253">
        <v>18560</v>
      </c>
      <c r="S253">
        <v>18560</v>
      </c>
      <c r="T253">
        <v>0</v>
      </c>
      <c r="U253">
        <v>18560</v>
      </c>
    </row>
    <row r="254" spans="1:21" x14ac:dyDescent="0.3">
      <c r="A254" t="s">
        <v>1474</v>
      </c>
      <c r="B254" t="s">
        <v>1475</v>
      </c>
      <c r="C254">
        <v>2024</v>
      </c>
      <c r="D254" t="s">
        <v>1476</v>
      </c>
      <c r="E254" t="s">
        <v>650</v>
      </c>
      <c r="F254" t="s">
        <v>11</v>
      </c>
      <c r="G254" t="s">
        <v>176</v>
      </c>
      <c r="H254" t="s">
        <v>1477</v>
      </c>
      <c r="I254" t="s">
        <v>1478</v>
      </c>
      <c r="J254" t="s">
        <v>96</v>
      </c>
      <c r="K254" t="s">
        <v>1479</v>
      </c>
      <c r="L254" t="s">
        <v>1024</v>
      </c>
      <c r="M254" t="s">
        <v>497</v>
      </c>
      <c r="N254" t="s">
        <v>1480</v>
      </c>
      <c r="O254" t="s">
        <v>1481</v>
      </c>
      <c r="P254">
        <v>0</v>
      </c>
      <c r="Q254">
        <v>0</v>
      </c>
      <c r="R254">
        <v>33060</v>
      </c>
      <c r="S254">
        <v>33060</v>
      </c>
      <c r="T254">
        <v>0</v>
      </c>
      <c r="U254">
        <v>33060</v>
      </c>
    </row>
    <row r="255" spans="1:21" x14ac:dyDescent="0.3">
      <c r="A255" t="s">
        <v>1482</v>
      </c>
      <c r="B255" t="s">
        <v>1483</v>
      </c>
      <c r="C255">
        <v>2024</v>
      </c>
      <c r="D255" t="s">
        <v>1484</v>
      </c>
      <c r="E255" t="s">
        <v>186</v>
      </c>
      <c r="F255" t="s">
        <v>10</v>
      </c>
      <c r="G255" t="s">
        <v>41</v>
      </c>
      <c r="H255" t="s">
        <v>54</v>
      </c>
      <c r="I255" t="s">
        <v>55</v>
      </c>
      <c r="J255" t="s">
        <v>96</v>
      </c>
      <c r="K255" t="s">
        <v>1485</v>
      </c>
      <c r="L255" t="s">
        <v>235</v>
      </c>
      <c r="M255" t="s">
        <v>497</v>
      </c>
      <c r="N255" t="s">
        <v>108</v>
      </c>
      <c r="O255" t="s">
        <v>1037</v>
      </c>
      <c r="P255">
        <v>0</v>
      </c>
      <c r="Q255">
        <v>0</v>
      </c>
      <c r="R255">
        <v>29000</v>
      </c>
      <c r="S255">
        <v>29000</v>
      </c>
      <c r="T255">
        <v>0</v>
      </c>
      <c r="U255">
        <v>29000</v>
      </c>
    </row>
    <row r="256" spans="1:21" x14ac:dyDescent="0.3">
      <c r="A256" t="s">
        <v>1486</v>
      </c>
      <c r="B256" t="s">
        <v>1487</v>
      </c>
      <c r="C256">
        <v>2024</v>
      </c>
      <c r="D256" t="s">
        <v>1488</v>
      </c>
      <c r="E256" t="s">
        <v>132</v>
      </c>
      <c r="F256" t="s">
        <v>10</v>
      </c>
      <c r="G256" t="s">
        <v>41</v>
      </c>
      <c r="H256" t="s">
        <v>54</v>
      </c>
      <c r="I256" t="s">
        <v>55</v>
      </c>
      <c r="J256" t="s">
        <v>96</v>
      </c>
      <c r="K256" t="s">
        <v>1489</v>
      </c>
      <c r="L256" t="s">
        <v>1490</v>
      </c>
      <c r="M256" t="s">
        <v>1491</v>
      </c>
      <c r="N256" t="s">
        <v>1286</v>
      </c>
      <c r="O256" t="s">
        <v>1492</v>
      </c>
      <c r="P256">
        <v>0</v>
      </c>
      <c r="Q256">
        <v>0</v>
      </c>
      <c r="R256">
        <v>18000</v>
      </c>
      <c r="S256">
        <v>18000</v>
      </c>
      <c r="T256">
        <v>0</v>
      </c>
      <c r="U256">
        <v>18000</v>
      </c>
    </row>
    <row r="257" spans="1:21" x14ac:dyDescent="0.3">
      <c r="A257" t="s">
        <v>1493</v>
      </c>
      <c r="B257" t="s">
        <v>1494</v>
      </c>
      <c r="C257">
        <v>2024</v>
      </c>
      <c r="D257" t="s">
        <v>1495</v>
      </c>
      <c r="E257" t="s">
        <v>234</v>
      </c>
      <c r="F257" t="s">
        <v>10</v>
      </c>
      <c r="G257" t="s">
        <v>41</v>
      </c>
      <c r="H257" t="s">
        <v>54</v>
      </c>
      <c r="I257" t="s">
        <v>55</v>
      </c>
      <c r="J257" t="s">
        <v>96</v>
      </c>
      <c r="K257" t="s">
        <v>342</v>
      </c>
      <c r="L257" t="s">
        <v>515</v>
      </c>
      <c r="M257" t="s">
        <v>1491</v>
      </c>
      <c r="N257" t="s">
        <v>1496</v>
      </c>
      <c r="O257" t="s">
        <v>1497</v>
      </c>
      <c r="P257">
        <v>0</v>
      </c>
      <c r="Q257">
        <v>0</v>
      </c>
      <c r="R257">
        <v>14000</v>
      </c>
      <c r="S257">
        <v>14000</v>
      </c>
      <c r="T257">
        <v>0</v>
      </c>
      <c r="U257">
        <v>14000</v>
      </c>
    </row>
    <row r="258" spans="1:21" x14ac:dyDescent="0.3">
      <c r="A258" t="s">
        <v>1498</v>
      </c>
      <c r="B258" t="s">
        <v>1499</v>
      </c>
      <c r="C258">
        <v>2023</v>
      </c>
      <c r="D258" t="s">
        <v>1153</v>
      </c>
      <c r="E258" t="s">
        <v>70</v>
      </c>
      <c r="F258" t="s">
        <v>13</v>
      </c>
      <c r="G258" t="s">
        <v>818</v>
      </c>
      <c r="H258" t="s">
        <v>1500</v>
      </c>
      <c r="I258" t="s">
        <v>1501</v>
      </c>
      <c r="J258" t="s">
        <v>1502</v>
      </c>
      <c r="K258" t="s">
        <v>937</v>
      </c>
      <c r="L258" t="s">
        <v>741</v>
      </c>
      <c r="M258" t="s">
        <v>1363</v>
      </c>
      <c r="N258" t="s">
        <v>1503</v>
      </c>
      <c r="O258" t="s">
        <v>1504</v>
      </c>
      <c r="P258">
        <v>0</v>
      </c>
      <c r="Q258">
        <v>0</v>
      </c>
      <c r="R258">
        <v>58000</v>
      </c>
      <c r="S258">
        <v>58000</v>
      </c>
      <c r="T258">
        <v>0</v>
      </c>
      <c r="U258">
        <v>58000</v>
      </c>
    </row>
    <row r="259" spans="1:21" x14ac:dyDescent="0.3">
      <c r="A259" t="s">
        <v>1505</v>
      </c>
      <c r="B259" t="s">
        <v>1506</v>
      </c>
      <c r="C259">
        <v>2024</v>
      </c>
      <c r="D259" t="s">
        <v>1507</v>
      </c>
      <c r="E259" t="s">
        <v>116</v>
      </c>
      <c r="F259" t="s">
        <v>6</v>
      </c>
      <c r="G259" t="s">
        <v>194</v>
      </c>
      <c r="H259" t="s">
        <v>195</v>
      </c>
      <c r="I259" t="s">
        <v>196</v>
      </c>
      <c r="J259" t="s">
        <v>384</v>
      </c>
      <c r="K259" t="s">
        <v>985</v>
      </c>
      <c r="L259" t="s">
        <v>1508</v>
      </c>
      <c r="M259" t="s">
        <v>1363</v>
      </c>
      <c r="N259" t="s">
        <v>375</v>
      </c>
      <c r="O259" t="s">
        <v>376</v>
      </c>
      <c r="P259">
        <v>0</v>
      </c>
      <c r="Q259">
        <v>0</v>
      </c>
      <c r="R259">
        <v>112520</v>
      </c>
      <c r="S259">
        <v>112520</v>
      </c>
      <c r="T259">
        <v>107847.1</v>
      </c>
      <c r="U259">
        <v>4672.8999999999942</v>
      </c>
    </row>
    <row r="260" spans="1:21" x14ac:dyDescent="0.3">
      <c r="A260" t="s">
        <v>1509</v>
      </c>
      <c r="B260" t="s">
        <v>1510</v>
      </c>
      <c r="C260">
        <v>2024</v>
      </c>
      <c r="D260" t="s">
        <v>1511</v>
      </c>
      <c r="E260" t="s">
        <v>116</v>
      </c>
      <c r="F260" t="s">
        <v>7</v>
      </c>
      <c r="G260" t="s">
        <v>381</v>
      </c>
      <c r="H260" t="s">
        <v>382</v>
      </c>
      <c r="I260" t="s">
        <v>383</v>
      </c>
      <c r="J260" t="s">
        <v>384</v>
      </c>
      <c r="K260" t="s">
        <v>265</v>
      </c>
      <c r="L260" t="s">
        <v>1512</v>
      </c>
      <c r="M260" t="s">
        <v>545</v>
      </c>
      <c r="N260" t="s">
        <v>375</v>
      </c>
      <c r="O260" t="s">
        <v>376</v>
      </c>
      <c r="P260">
        <v>0</v>
      </c>
      <c r="Q260">
        <v>0</v>
      </c>
      <c r="R260">
        <v>27840</v>
      </c>
      <c r="S260">
        <v>27840</v>
      </c>
      <c r="T260">
        <v>27653.67</v>
      </c>
      <c r="U260">
        <v>186.33000000000175</v>
      </c>
    </row>
    <row r="261" spans="1:21" x14ac:dyDescent="0.3">
      <c r="A261" t="s">
        <v>1513</v>
      </c>
      <c r="B261" t="s">
        <v>1514</v>
      </c>
      <c r="C261">
        <v>2023</v>
      </c>
      <c r="D261" t="s">
        <v>1515</v>
      </c>
      <c r="E261" t="s">
        <v>53</v>
      </c>
      <c r="F261" t="s">
        <v>10</v>
      </c>
      <c r="G261" t="s">
        <v>41</v>
      </c>
      <c r="H261" t="s">
        <v>54</v>
      </c>
      <c r="I261" t="s">
        <v>55</v>
      </c>
      <c r="J261" t="s">
        <v>44</v>
      </c>
      <c r="K261" t="s">
        <v>1516</v>
      </c>
      <c r="L261" t="s">
        <v>1517</v>
      </c>
      <c r="M261" t="s">
        <v>81</v>
      </c>
      <c r="N261" t="s">
        <v>1518</v>
      </c>
      <c r="O261" t="s">
        <v>414</v>
      </c>
      <c r="P261">
        <v>1075000</v>
      </c>
      <c r="Q261">
        <v>0</v>
      </c>
      <c r="R261">
        <v>0</v>
      </c>
      <c r="S261">
        <v>1075000</v>
      </c>
      <c r="T261">
        <v>0</v>
      </c>
      <c r="U261">
        <v>1075000</v>
      </c>
    </row>
    <row r="262" spans="1:21" x14ac:dyDescent="0.3">
      <c r="A262" t="s">
        <v>1519</v>
      </c>
      <c r="B262" t="s">
        <v>1520</v>
      </c>
      <c r="C262">
        <v>2024</v>
      </c>
      <c r="D262" t="s">
        <v>1521</v>
      </c>
      <c r="E262" t="s">
        <v>234</v>
      </c>
      <c r="F262" t="s">
        <v>11</v>
      </c>
      <c r="G262" t="s">
        <v>176</v>
      </c>
      <c r="H262" t="s">
        <v>177</v>
      </c>
      <c r="I262" t="s">
        <v>178</v>
      </c>
      <c r="J262" t="s">
        <v>197</v>
      </c>
      <c r="K262" t="s">
        <v>992</v>
      </c>
      <c r="L262" t="s">
        <v>490</v>
      </c>
      <c r="M262" t="s">
        <v>1284</v>
      </c>
      <c r="N262" t="s">
        <v>321</v>
      </c>
      <c r="O262" t="s">
        <v>1522</v>
      </c>
      <c r="P262">
        <v>21000</v>
      </c>
      <c r="Q262">
        <v>0</v>
      </c>
      <c r="R262">
        <v>0</v>
      </c>
      <c r="S262">
        <v>21000</v>
      </c>
      <c r="T262">
        <v>0</v>
      </c>
      <c r="U262">
        <v>21000</v>
      </c>
    </row>
    <row r="263" spans="1:21" x14ac:dyDescent="0.3">
      <c r="A263" t="s">
        <v>1523</v>
      </c>
      <c r="B263" t="s">
        <v>1524</v>
      </c>
      <c r="C263">
        <v>2024</v>
      </c>
      <c r="D263" t="s">
        <v>1525</v>
      </c>
      <c r="E263" t="s">
        <v>311</v>
      </c>
      <c r="F263" t="s">
        <v>10</v>
      </c>
      <c r="G263" t="s">
        <v>41</v>
      </c>
      <c r="H263" t="s">
        <v>54</v>
      </c>
      <c r="I263" t="s">
        <v>55</v>
      </c>
      <c r="J263" t="s">
        <v>44</v>
      </c>
      <c r="K263" t="s">
        <v>411</v>
      </c>
      <c r="L263" t="s">
        <v>412</v>
      </c>
      <c r="M263" t="s">
        <v>1284</v>
      </c>
      <c r="N263" t="s">
        <v>404</v>
      </c>
      <c r="O263" t="s">
        <v>1140</v>
      </c>
      <c r="P263">
        <v>16500</v>
      </c>
      <c r="Q263">
        <v>0</v>
      </c>
      <c r="R263">
        <v>0</v>
      </c>
      <c r="S263">
        <v>16500</v>
      </c>
      <c r="T263">
        <v>0</v>
      </c>
      <c r="U263">
        <v>16500</v>
      </c>
    </row>
    <row r="264" spans="1:21" x14ac:dyDescent="0.3">
      <c r="A264" t="s">
        <v>1526</v>
      </c>
      <c r="B264" t="s">
        <v>1527</v>
      </c>
      <c r="C264">
        <v>2023</v>
      </c>
      <c r="D264" t="s">
        <v>1528</v>
      </c>
      <c r="E264" t="s">
        <v>650</v>
      </c>
      <c r="F264" t="s">
        <v>439</v>
      </c>
      <c r="G264" t="s">
        <v>440</v>
      </c>
      <c r="H264" t="s">
        <v>441</v>
      </c>
      <c r="I264" t="s">
        <v>442</v>
      </c>
      <c r="J264" t="s">
        <v>574</v>
      </c>
      <c r="K264" t="s">
        <v>1244</v>
      </c>
      <c r="L264" t="s">
        <v>1220</v>
      </c>
      <c r="M264" t="s">
        <v>199</v>
      </c>
      <c r="N264" t="s">
        <v>1529</v>
      </c>
      <c r="O264" t="s">
        <v>1530</v>
      </c>
      <c r="P264">
        <v>0</v>
      </c>
      <c r="Q264">
        <v>0</v>
      </c>
      <c r="R264">
        <v>5000</v>
      </c>
      <c r="S264">
        <v>5000</v>
      </c>
      <c r="T264">
        <v>0</v>
      </c>
      <c r="U264">
        <v>5000</v>
      </c>
    </row>
    <row r="265" spans="1:21" x14ac:dyDescent="0.3">
      <c r="A265" t="s">
        <v>1531</v>
      </c>
      <c r="B265" t="s">
        <v>1532</v>
      </c>
      <c r="C265">
        <v>2024</v>
      </c>
      <c r="D265" t="s">
        <v>1533</v>
      </c>
      <c r="E265" t="s">
        <v>1534</v>
      </c>
      <c r="F265" t="s">
        <v>10</v>
      </c>
      <c r="G265" t="s">
        <v>41</v>
      </c>
      <c r="H265" t="s">
        <v>54</v>
      </c>
      <c r="I265" t="s">
        <v>55</v>
      </c>
      <c r="J265" t="s">
        <v>44</v>
      </c>
      <c r="K265" t="s">
        <v>337</v>
      </c>
      <c r="L265" t="s">
        <v>74</v>
      </c>
      <c r="M265" t="s">
        <v>189</v>
      </c>
      <c r="N265" t="s">
        <v>1173</v>
      </c>
      <c r="O265" t="s">
        <v>806</v>
      </c>
      <c r="P265">
        <v>0</v>
      </c>
      <c r="Q265">
        <v>0</v>
      </c>
      <c r="R265">
        <v>7130</v>
      </c>
      <c r="S265">
        <v>7130</v>
      </c>
      <c r="T265">
        <v>0</v>
      </c>
      <c r="U265">
        <v>7130</v>
      </c>
    </row>
    <row r="266" spans="1:21" x14ac:dyDescent="0.3">
      <c r="A266" t="s">
        <v>1535</v>
      </c>
      <c r="B266" t="s">
        <v>1536</v>
      </c>
      <c r="C266">
        <v>2024</v>
      </c>
      <c r="D266" t="s">
        <v>1537</v>
      </c>
      <c r="E266" t="s">
        <v>311</v>
      </c>
      <c r="F266" t="s">
        <v>10</v>
      </c>
      <c r="G266" t="s">
        <v>41</v>
      </c>
      <c r="H266" t="s">
        <v>54</v>
      </c>
      <c r="I266" t="s">
        <v>55</v>
      </c>
      <c r="J266" t="s">
        <v>44</v>
      </c>
      <c r="K266" t="s">
        <v>1349</v>
      </c>
      <c r="L266" t="s">
        <v>1144</v>
      </c>
      <c r="M266" t="s">
        <v>189</v>
      </c>
      <c r="N266" t="s">
        <v>1538</v>
      </c>
      <c r="O266" t="s">
        <v>1539</v>
      </c>
      <c r="P266">
        <v>0</v>
      </c>
      <c r="Q266">
        <v>0</v>
      </c>
      <c r="R266">
        <v>3050</v>
      </c>
      <c r="S266">
        <v>3050</v>
      </c>
      <c r="T266">
        <v>0</v>
      </c>
      <c r="U266">
        <v>3050</v>
      </c>
    </row>
    <row r="267" spans="1:21" x14ac:dyDescent="0.3">
      <c r="A267" t="s">
        <v>1540</v>
      </c>
      <c r="B267" t="s">
        <v>222</v>
      </c>
      <c r="C267">
        <v>2024</v>
      </c>
      <c r="D267" t="s">
        <v>223</v>
      </c>
      <c r="E267" t="s">
        <v>224</v>
      </c>
      <c r="F267" t="s">
        <v>11</v>
      </c>
      <c r="G267" t="s">
        <v>176</v>
      </c>
      <c r="H267" t="s">
        <v>225</v>
      </c>
      <c r="I267" t="s">
        <v>226</v>
      </c>
      <c r="J267" t="s">
        <v>197</v>
      </c>
      <c r="K267" t="s">
        <v>992</v>
      </c>
      <c r="L267" t="s">
        <v>107</v>
      </c>
      <c r="M267" t="s">
        <v>189</v>
      </c>
      <c r="N267" t="s">
        <v>1139</v>
      </c>
      <c r="O267" t="s">
        <v>230</v>
      </c>
      <c r="P267">
        <v>0</v>
      </c>
      <c r="Q267">
        <v>0</v>
      </c>
      <c r="R267">
        <v>3150</v>
      </c>
      <c r="S267">
        <v>3150</v>
      </c>
      <c r="T267">
        <v>0</v>
      </c>
      <c r="U267">
        <v>3150</v>
      </c>
    </row>
    <row r="268" spans="1:21" x14ac:dyDescent="0.3">
      <c r="A268" t="s">
        <v>1541</v>
      </c>
      <c r="B268" t="s">
        <v>1542</v>
      </c>
      <c r="C268">
        <v>2023</v>
      </c>
      <c r="D268" t="s">
        <v>1543</v>
      </c>
      <c r="E268" t="s">
        <v>116</v>
      </c>
      <c r="F268" t="s">
        <v>11</v>
      </c>
      <c r="G268" t="s">
        <v>176</v>
      </c>
      <c r="H268" t="s">
        <v>785</v>
      </c>
      <c r="I268" t="s">
        <v>786</v>
      </c>
      <c r="J268" t="s">
        <v>187</v>
      </c>
      <c r="K268" t="s">
        <v>1107</v>
      </c>
      <c r="L268" t="s">
        <v>331</v>
      </c>
      <c r="M268" t="s">
        <v>483</v>
      </c>
      <c r="N268" t="s">
        <v>128</v>
      </c>
      <c r="O268" t="s">
        <v>1544</v>
      </c>
      <c r="P268">
        <v>0</v>
      </c>
      <c r="Q268">
        <v>0</v>
      </c>
      <c r="R268">
        <v>30000</v>
      </c>
      <c r="S268">
        <v>30000</v>
      </c>
      <c r="T268">
        <v>0</v>
      </c>
      <c r="U268">
        <v>30000</v>
      </c>
    </row>
    <row r="269" spans="1:21" x14ac:dyDescent="0.3">
      <c r="A269" t="s">
        <v>1545</v>
      </c>
      <c r="B269" t="s">
        <v>1546</v>
      </c>
      <c r="C269">
        <v>2024</v>
      </c>
      <c r="D269" t="s">
        <v>1547</v>
      </c>
      <c r="E269" t="s">
        <v>1548</v>
      </c>
      <c r="F269" t="s">
        <v>10</v>
      </c>
      <c r="G269" t="s">
        <v>41</v>
      </c>
      <c r="H269" t="s">
        <v>54</v>
      </c>
      <c r="I269" t="s">
        <v>55</v>
      </c>
      <c r="J269" t="s">
        <v>44</v>
      </c>
      <c r="K269" t="s">
        <v>360</v>
      </c>
      <c r="L269" t="s">
        <v>1054</v>
      </c>
      <c r="M269" t="s">
        <v>189</v>
      </c>
      <c r="N269" t="s">
        <v>1549</v>
      </c>
      <c r="O269" t="s">
        <v>801</v>
      </c>
      <c r="P269">
        <v>0</v>
      </c>
      <c r="Q269">
        <v>0</v>
      </c>
      <c r="R269">
        <v>3100</v>
      </c>
      <c r="S269">
        <v>3100</v>
      </c>
      <c r="T269">
        <v>0</v>
      </c>
      <c r="U269">
        <v>3100</v>
      </c>
    </row>
    <row r="270" spans="1:21" x14ac:dyDescent="0.3">
      <c r="A270" t="s">
        <v>1550</v>
      </c>
      <c r="B270" t="s">
        <v>1551</v>
      </c>
      <c r="C270">
        <v>2024</v>
      </c>
      <c r="D270" t="s">
        <v>1552</v>
      </c>
      <c r="E270" t="s">
        <v>87</v>
      </c>
      <c r="F270" t="s">
        <v>11</v>
      </c>
      <c r="G270" t="s">
        <v>176</v>
      </c>
      <c r="H270" t="s">
        <v>177</v>
      </c>
      <c r="I270" t="s">
        <v>178</v>
      </c>
      <c r="J270" t="s">
        <v>44</v>
      </c>
      <c r="K270" t="s">
        <v>1279</v>
      </c>
      <c r="L270" t="s">
        <v>90</v>
      </c>
      <c r="M270" t="s">
        <v>942</v>
      </c>
      <c r="N270" t="s">
        <v>1164</v>
      </c>
      <c r="O270" t="s">
        <v>1553</v>
      </c>
      <c r="P270">
        <v>0</v>
      </c>
      <c r="Q270">
        <v>0</v>
      </c>
      <c r="R270">
        <v>26360</v>
      </c>
      <c r="S270">
        <v>26360</v>
      </c>
      <c r="T270">
        <v>0</v>
      </c>
      <c r="U270">
        <v>26360</v>
      </c>
    </row>
    <row r="271" spans="1:21" x14ac:dyDescent="0.3">
      <c r="A271" t="s">
        <v>1554</v>
      </c>
      <c r="B271" t="s">
        <v>1555</v>
      </c>
      <c r="C271">
        <v>2024</v>
      </c>
      <c r="D271" t="s">
        <v>1556</v>
      </c>
      <c r="E271" t="s">
        <v>1557</v>
      </c>
      <c r="F271" t="s">
        <v>10</v>
      </c>
      <c r="G271" t="s">
        <v>41</v>
      </c>
      <c r="H271" t="s">
        <v>54</v>
      </c>
      <c r="I271" t="s">
        <v>55</v>
      </c>
      <c r="J271" t="s">
        <v>44</v>
      </c>
      <c r="K271" t="s">
        <v>1558</v>
      </c>
      <c r="L271" t="s">
        <v>90</v>
      </c>
      <c r="M271" t="s">
        <v>189</v>
      </c>
      <c r="N271" t="s">
        <v>253</v>
      </c>
      <c r="O271" t="s">
        <v>548</v>
      </c>
      <c r="P271">
        <v>0</v>
      </c>
      <c r="Q271">
        <v>0</v>
      </c>
      <c r="R271">
        <v>6980</v>
      </c>
      <c r="S271">
        <v>6980</v>
      </c>
      <c r="T271">
        <v>0</v>
      </c>
      <c r="U271">
        <v>6980</v>
      </c>
    </row>
    <row r="272" spans="1:21" x14ac:dyDescent="0.3">
      <c r="A272" t="s">
        <v>1559</v>
      </c>
      <c r="B272" t="s">
        <v>1560</v>
      </c>
      <c r="C272">
        <v>2024</v>
      </c>
      <c r="D272" t="s">
        <v>1561</v>
      </c>
      <c r="E272" t="s">
        <v>587</v>
      </c>
      <c r="F272" t="s">
        <v>10</v>
      </c>
      <c r="G272" t="s">
        <v>41</v>
      </c>
      <c r="H272" t="s">
        <v>54</v>
      </c>
      <c r="I272" t="s">
        <v>55</v>
      </c>
      <c r="J272" t="s">
        <v>44</v>
      </c>
      <c r="K272" t="s">
        <v>1204</v>
      </c>
      <c r="L272" t="s">
        <v>360</v>
      </c>
      <c r="M272" t="s">
        <v>189</v>
      </c>
      <c r="N272" t="s">
        <v>1124</v>
      </c>
      <c r="O272" t="s">
        <v>496</v>
      </c>
      <c r="P272">
        <v>0</v>
      </c>
      <c r="Q272">
        <v>0</v>
      </c>
      <c r="R272">
        <v>3100</v>
      </c>
      <c r="S272">
        <v>3100</v>
      </c>
      <c r="T272">
        <v>0</v>
      </c>
      <c r="U272">
        <v>3100</v>
      </c>
    </row>
    <row r="273" spans="1:21" x14ac:dyDescent="0.3">
      <c r="A273" t="s">
        <v>1562</v>
      </c>
      <c r="B273" t="s">
        <v>1563</v>
      </c>
      <c r="C273">
        <v>2024</v>
      </c>
      <c r="D273" t="s">
        <v>1564</v>
      </c>
      <c r="E273" t="s">
        <v>87</v>
      </c>
      <c r="F273" t="s">
        <v>11</v>
      </c>
      <c r="G273" t="s">
        <v>176</v>
      </c>
      <c r="H273" t="s">
        <v>177</v>
      </c>
      <c r="I273" t="s">
        <v>178</v>
      </c>
      <c r="J273" t="s">
        <v>44</v>
      </c>
      <c r="K273" t="s">
        <v>1387</v>
      </c>
      <c r="L273" t="s">
        <v>419</v>
      </c>
      <c r="M273" t="s">
        <v>189</v>
      </c>
      <c r="N273" t="s">
        <v>1470</v>
      </c>
      <c r="O273" t="s">
        <v>112</v>
      </c>
      <c r="P273">
        <v>0</v>
      </c>
      <c r="Q273">
        <v>0</v>
      </c>
      <c r="R273">
        <v>6980</v>
      </c>
      <c r="S273">
        <v>6980</v>
      </c>
      <c r="T273">
        <v>0</v>
      </c>
      <c r="U273">
        <v>6980</v>
      </c>
    </row>
    <row r="274" spans="1:21" x14ac:dyDescent="0.3">
      <c r="A274" t="s">
        <v>1565</v>
      </c>
      <c r="B274" t="s">
        <v>1566</v>
      </c>
      <c r="C274">
        <v>2024</v>
      </c>
      <c r="D274" t="s">
        <v>1567</v>
      </c>
      <c r="E274" t="s">
        <v>311</v>
      </c>
      <c r="F274" t="s">
        <v>10</v>
      </c>
      <c r="G274" t="s">
        <v>41</v>
      </c>
      <c r="H274" t="s">
        <v>468</v>
      </c>
      <c r="I274" t="s">
        <v>469</v>
      </c>
      <c r="J274" t="s">
        <v>44</v>
      </c>
      <c r="K274" t="s">
        <v>1568</v>
      </c>
      <c r="L274" t="s">
        <v>1328</v>
      </c>
      <c r="M274" t="s">
        <v>189</v>
      </c>
      <c r="N274" t="s">
        <v>1569</v>
      </c>
      <c r="O274" t="s">
        <v>1363</v>
      </c>
      <c r="P274">
        <v>0</v>
      </c>
      <c r="Q274">
        <v>0</v>
      </c>
      <c r="R274">
        <v>3100</v>
      </c>
      <c r="S274">
        <v>3100</v>
      </c>
      <c r="T274">
        <v>0</v>
      </c>
      <c r="U274">
        <v>3100</v>
      </c>
    </row>
    <row r="275" spans="1:21" x14ac:dyDescent="0.3">
      <c r="A275" t="s">
        <v>1570</v>
      </c>
      <c r="B275" t="s">
        <v>1571</v>
      </c>
      <c r="C275">
        <v>2024</v>
      </c>
      <c r="D275" t="s">
        <v>1572</v>
      </c>
      <c r="E275" t="s">
        <v>87</v>
      </c>
      <c r="F275" t="s">
        <v>11</v>
      </c>
      <c r="G275" t="s">
        <v>176</v>
      </c>
      <c r="H275" t="s">
        <v>177</v>
      </c>
      <c r="I275" t="s">
        <v>178</v>
      </c>
      <c r="J275" t="s">
        <v>44</v>
      </c>
      <c r="K275" t="s">
        <v>1442</v>
      </c>
      <c r="L275" t="s">
        <v>1373</v>
      </c>
      <c r="M275" t="s">
        <v>189</v>
      </c>
      <c r="N275" t="s">
        <v>516</v>
      </c>
      <c r="O275" t="s">
        <v>1573</v>
      </c>
      <c r="P275">
        <v>0</v>
      </c>
      <c r="Q275">
        <v>0</v>
      </c>
      <c r="R275">
        <v>3100</v>
      </c>
      <c r="S275">
        <v>3100</v>
      </c>
      <c r="T275">
        <v>0</v>
      </c>
      <c r="U275">
        <v>3100</v>
      </c>
    </row>
    <row r="276" spans="1:21" x14ac:dyDescent="0.3">
      <c r="A276" t="s">
        <v>1574</v>
      </c>
      <c r="B276" t="s">
        <v>1575</v>
      </c>
      <c r="C276">
        <v>2024</v>
      </c>
      <c r="D276" t="s">
        <v>1576</v>
      </c>
      <c r="E276" t="s">
        <v>1577</v>
      </c>
      <c r="F276" t="s">
        <v>10</v>
      </c>
      <c r="G276" t="s">
        <v>41</v>
      </c>
      <c r="H276" t="s">
        <v>54</v>
      </c>
      <c r="I276" t="s">
        <v>55</v>
      </c>
      <c r="J276" t="s">
        <v>44</v>
      </c>
      <c r="K276" t="s">
        <v>1428</v>
      </c>
      <c r="L276" t="s">
        <v>1205</v>
      </c>
      <c r="M276" t="s">
        <v>483</v>
      </c>
      <c r="N276" t="s">
        <v>1200</v>
      </c>
      <c r="O276" t="s">
        <v>399</v>
      </c>
      <c r="P276">
        <v>0</v>
      </c>
      <c r="Q276">
        <v>0</v>
      </c>
      <c r="R276">
        <v>6980</v>
      </c>
      <c r="S276">
        <v>6980</v>
      </c>
      <c r="T276">
        <v>0</v>
      </c>
      <c r="U276">
        <v>6980</v>
      </c>
    </row>
    <row r="277" spans="1:21" x14ac:dyDescent="0.3">
      <c r="A277" t="s">
        <v>1578</v>
      </c>
      <c r="B277" t="s">
        <v>1579</v>
      </c>
      <c r="C277">
        <v>2023</v>
      </c>
      <c r="D277" t="s">
        <v>1580</v>
      </c>
      <c r="E277" t="s">
        <v>1581</v>
      </c>
      <c r="F277" t="s">
        <v>11</v>
      </c>
      <c r="G277" t="s">
        <v>176</v>
      </c>
      <c r="H277" t="s">
        <v>207</v>
      </c>
      <c r="I277" t="s">
        <v>208</v>
      </c>
      <c r="J277" t="s">
        <v>44</v>
      </c>
      <c r="K277" t="s">
        <v>1582</v>
      </c>
      <c r="L277" t="s">
        <v>1529</v>
      </c>
      <c r="M277" t="s">
        <v>483</v>
      </c>
      <c r="N277" t="s">
        <v>1583</v>
      </c>
      <c r="O277" t="s">
        <v>951</v>
      </c>
      <c r="P277">
        <v>0</v>
      </c>
      <c r="Q277">
        <v>0</v>
      </c>
      <c r="R277">
        <v>3140</v>
      </c>
      <c r="S277">
        <v>3140</v>
      </c>
      <c r="T277">
        <v>0</v>
      </c>
      <c r="U277">
        <v>3140</v>
      </c>
    </row>
    <row r="278" spans="1:21" x14ac:dyDescent="0.3">
      <c r="A278" t="s">
        <v>1584</v>
      </c>
      <c r="B278" t="s">
        <v>1585</v>
      </c>
      <c r="C278">
        <v>2023</v>
      </c>
      <c r="D278" t="s">
        <v>755</v>
      </c>
      <c r="E278" t="s">
        <v>311</v>
      </c>
      <c r="F278" t="s">
        <v>10</v>
      </c>
      <c r="G278" t="s">
        <v>41</v>
      </c>
      <c r="H278" t="s">
        <v>54</v>
      </c>
      <c r="I278" t="s">
        <v>55</v>
      </c>
      <c r="J278" t="s">
        <v>44</v>
      </c>
      <c r="K278" t="s">
        <v>1461</v>
      </c>
      <c r="L278" t="s">
        <v>1461</v>
      </c>
      <c r="M278" t="s">
        <v>483</v>
      </c>
      <c r="N278" t="s">
        <v>1091</v>
      </c>
      <c r="O278" t="s">
        <v>1286</v>
      </c>
      <c r="P278">
        <v>0</v>
      </c>
      <c r="Q278">
        <v>0</v>
      </c>
      <c r="R278">
        <v>6980</v>
      </c>
      <c r="S278">
        <v>6980</v>
      </c>
      <c r="T278">
        <v>0</v>
      </c>
      <c r="U278">
        <v>6980</v>
      </c>
    </row>
    <row r="279" spans="1:21" x14ac:dyDescent="0.3">
      <c r="A279" t="s">
        <v>1586</v>
      </c>
      <c r="B279" t="s">
        <v>1587</v>
      </c>
      <c r="C279">
        <v>2022</v>
      </c>
      <c r="D279" t="s">
        <v>1588</v>
      </c>
      <c r="E279" t="s">
        <v>1589</v>
      </c>
      <c r="F279" t="s">
        <v>10</v>
      </c>
      <c r="G279" t="s">
        <v>41</v>
      </c>
      <c r="H279" t="s">
        <v>54</v>
      </c>
      <c r="I279" t="s">
        <v>55</v>
      </c>
      <c r="J279" t="s">
        <v>44</v>
      </c>
      <c r="K279" t="s">
        <v>1590</v>
      </c>
      <c r="L279" t="s">
        <v>144</v>
      </c>
      <c r="M279" t="s">
        <v>199</v>
      </c>
      <c r="N279" t="s">
        <v>1019</v>
      </c>
      <c r="O279" t="s">
        <v>1591</v>
      </c>
      <c r="P279">
        <v>0</v>
      </c>
      <c r="Q279">
        <v>0</v>
      </c>
      <c r="R279">
        <v>23960</v>
      </c>
      <c r="S279">
        <v>23960</v>
      </c>
      <c r="T279">
        <v>0</v>
      </c>
      <c r="U279">
        <v>23960</v>
      </c>
    </row>
    <row r="280" spans="1:21" x14ac:dyDescent="0.3">
      <c r="A280" t="s">
        <v>1592</v>
      </c>
      <c r="B280" t="s">
        <v>1593</v>
      </c>
      <c r="C280">
        <v>2021</v>
      </c>
      <c r="D280" t="s">
        <v>1594</v>
      </c>
      <c r="E280" t="s">
        <v>671</v>
      </c>
      <c r="F280" t="s">
        <v>10</v>
      </c>
      <c r="G280" t="s">
        <v>41</v>
      </c>
      <c r="H280" t="s">
        <v>54</v>
      </c>
      <c r="I280" t="s">
        <v>55</v>
      </c>
      <c r="J280" t="s">
        <v>44</v>
      </c>
      <c r="K280" t="s">
        <v>1595</v>
      </c>
      <c r="L280" t="s">
        <v>1596</v>
      </c>
      <c r="M280" t="s">
        <v>199</v>
      </c>
      <c r="N280" t="s">
        <v>1597</v>
      </c>
      <c r="O280" t="s">
        <v>1598</v>
      </c>
      <c r="P280">
        <v>0</v>
      </c>
      <c r="Q280">
        <v>0</v>
      </c>
      <c r="R280">
        <v>36520</v>
      </c>
      <c r="S280">
        <v>36520</v>
      </c>
      <c r="T280">
        <v>0</v>
      </c>
      <c r="U280">
        <v>36520</v>
      </c>
    </row>
    <row r="281" spans="1:21" x14ac:dyDescent="0.3">
      <c r="A281" t="s">
        <v>1599</v>
      </c>
      <c r="B281" t="s">
        <v>1600</v>
      </c>
      <c r="C281">
        <v>2023</v>
      </c>
      <c r="D281" t="s">
        <v>1601</v>
      </c>
      <c r="E281" t="s">
        <v>1602</v>
      </c>
      <c r="F281" t="s">
        <v>10</v>
      </c>
      <c r="G281" t="s">
        <v>41</v>
      </c>
      <c r="H281" t="s">
        <v>54</v>
      </c>
      <c r="I281" t="s">
        <v>55</v>
      </c>
      <c r="J281" t="s">
        <v>44</v>
      </c>
      <c r="K281" t="s">
        <v>1603</v>
      </c>
      <c r="L281" t="s">
        <v>1604</v>
      </c>
      <c r="M281" t="s">
        <v>483</v>
      </c>
      <c r="N281" t="s">
        <v>1605</v>
      </c>
      <c r="O281" t="s">
        <v>1606</v>
      </c>
      <c r="P281">
        <v>0</v>
      </c>
      <c r="Q281">
        <v>0</v>
      </c>
      <c r="R281">
        <v>25400</v>
      </c>
      <c r="S281">
        <v>25400</v>
      </c>
      <c r="T281">
        <v>0</v>
      </c>
      <c r="U281">
        <v>25400</v>
      </c>
    </row>
    <row r="282" spans="1:21" x14ac:dyDescent="0.3">
      <c r="A282" t="s">
        <v>1607</v>
      </c>
      <c r="B282" t="s">
        <v>1608</v>
      </c>
      <c r="C282">
        <v>2023</v>
      </c>
      <c r="D282" t="s">
        <v>1609</v>
      </c>
      <c r="E282" t="s">
        <v>1610</v>
      </c>
      <c r="F282" t="s">
        <v>10</v>
      </c>
      <c r="G282" t="s">
        <v>41</v>
      </c>
      <c r="H282" t="s">
        <v>54</v>
      </c>
      <c r="I282" t="s">
        <v>55</v>
      </c>
      <c r="J282" t="s">
        <v>44</v>
      </c>
      <c r="K282" t="s">
        <v>1611</v>
      </c>
      <c r="L282" t="s">
        <v>1612</v>
      </c>
      <c r="M282" t="s">
        <v>483</v>
      </c>
      <c r="N282" t="s">
        <v>1394</v>
      </c>
      <c r="O282" t="s">
        <v>1613</v>
      </c>
      <c r="P282">
        <v>0</v>
      </c>
      <c r="Q282">
        <v>0</v>
      </c>
      <c r="R282">
        <v>6380</v>
      </c>
      <c r="S282">
        <v>6380</v>
      </c>
      <c r="T282">
        <v>0</v>
      </c>
      <c r="U282">
        <v>6380</v>
      </c>
    </row>
    <row r="283" spans="1:21" x14ac:dyDescent="0.3">
      <c r="A283" t="s">
        <v>1614</v>
      </c>
      <c r="B283" t="s">
        <v>1615</v>
      </c>
      <c r="C283">
        <v>2024</v>
      </c>
      <c r="D283" t="s">
        <v>1616</v>
      </c>
      <c r="E283" t="s">
        <v>160</v>
      </c>
      <c r="F283" t="s">
        <v>10</v>
      </c>
      <c r="G283" t="s">
        <v>41</v>
      </c>
      <c r="H283" t="s">
        <v>54</v>
      </c>
      <c r="I283" t="s">
        <v>55</v>
      </c>
      <c r="J283" t="s">
        <v>44</v>
      </c>
      <c r="K283" t="s">
        <v>1617</v>
      </c>
      <c r="L283" t="s">
        <v>376</v>
      </c>
      <c r="M283" t="s">
        <v>199</v>
      </c>
      <c r="N283" t="s">
        <v>1369</v>
      </c>
      <c r="O283" t="s">
        <v>400</v>
      </c>
      <c r="P283">
        <v>130400</v>
      </c>
      <c r="Q283">
        <v>0</v>
      </c>
      <c r="R283">
        <v>0</v>
      </c>
      <c r="S283">
        <v>130400</v>
      </c>
      <c r="T283">
        <v>0</v>
      </c>
      <c r="U283">
        <v>130400</v>
      </c>
    </row>
    <row r="284" spans="1:21" x14ac:dyDescent="0.3">
      <c r="A284" t="s">
        <v>1618</v>
      </c>
      <c r="B284" t="s">
        <v>1619</v>
      </c>
      <c r="C284">
        <v>2024</v>
      </c>
      <c r="D284" t="s">
        <v>1620</v>
      </c>
      <c r="E284" t="s">
        <v>234</v>
      </c>
      <c r="F284" t="s">
        <v>10</v>
      </c>
      <c r="G284" t="s">
        <v>41</v>
      </c>
      <c r="H284" t="s">
        <v>54</v>
      </c>
      <c r="I284" t="s">
        <v>55</v>
      </c>
      <c r="J284" t="s">
        <v>44</v>
      </c>
      <c r="K284" t="s">
        <v>1621</v>
      </c>
      <c r="L284" t="s">
        <v>661</v>
      </c>
      <c r="M284" t="s">
        <v>546</v>
      </c>
      <c r="N284" t="s">
        <v>1622</v>
      </c>
      <c r="O284" t="s">
        <v>1623</v>
      </c>
      <c r="P284">
        <v>0</v>
      </c>
      <c r="Q284">
        <v>0</v>
      </c>
      <c r="R284">
        <v>6380</v>
      </c>
      <c r="S284">
        <v>6380</v>
      </c>
      <c r="T284">
        <v>0</v>
      </c>
      <c r="U284">
        <v>6380</v>
      </c>
    </row>
    <row r="285" spans="1:21" x14ac:dyDescent="0.3">
      <c r="A285" t="s">
        <v>1624</v>
      </c>
      <c r="B285" t="s">
        <v>1625</v>
      </c>
      <c r="C285">
        <v>2024</v>
      </c>
      <c r="D285" t="s">
        <v>1626</v>
      </c>
      <c r="E285" t="s">
        <v>234</v>
      </c>
      <c r="F285" t="s">
        <v>10</v>
      </c>
      <c r="G285" t="s">
        <v>41</v>
      </c>
      <c r="H285" t="s">
        <v>54</v>
      </c>
      <c r="I285" t="s">
        <v>55</v>
      </c>
      <c r="J285" t="s">
        <v>44</v>
      </c>
      <c r="K285" t="s">
        <v>1617</v>
      </c>
      <c r="L285" t="s">
        <v>181</v>
      </c>
      <c r="M285" t="s">
        <v>546</v>
      </c>
      <c r="N285" t="s">
        <v>1343</v>
      </c>
      <c r="O285" t="s">
        <v>73</v>
      </c>
      <c r="P285">
        <v>0</v>
      </c>
      <c r="Q285">
        <v>0</v>
      </c>
      <c r="R285">
        <v>3480</v>
      </c>
      <c r="S285">
        <v>3480</v>
      </c>
      <c r="T285">
        <v>0</v>
      </c>
      <c r="U285">
        <v>3480</v>
      </c>
    </row>
    <row r="286" spans="1:21" x14ac:dyDescent="0.3">
      <c r="A286" t="s">
        <v>1627</v>
      </c>
      <c r="B286" t="s">
        <v>1628</v>
      </c>
      <c r="C286">
        <v>2024</v>
      </c>
      <c r="D286" t="s">
        <v>1629</v>
      </c>
      <c r="E286" t="s">
        <v>116</v>
      </c>
      <c r="F286" t="s">
        <v>11</v>
      </c>
      <c r="G286" t="s">
        <v>176</v>
      </c>
      <c r="H286" t="s">
        <v>225</v>
      </c>
      <c r="I286" t="s">
        <v>226</v>
      </c>
      <c r="J286" t="s">
        <v>197</v>
      </c>
      <c r="K286" t="s">
        <v>58</v>
      </c>
      <c r="L286" t="s">
        <v>58</v>
      </c>
      <c r="M286" t="s">
        <v>546</v>
      </c>
      <c r="N286" t="s">
        <v>666</v>
      </c>
      <c r="O286" t="s">
        <v>1630</v>
      </c>
      <c r="P286">
        <v>0</v>
      </c>
      <c r="Q286">
        <v>0</v>
      </c>
      <c r="R286">
        <v>9860</v>
      </c>
      <c r="S286">
        <v>9860</v>
      </c>
      <c r="T286">
        <v>0</v>
      </c>
      <c r="U286">
        <v>9860</v>
      </c>
    </row>
    <row r="287" spans="1:21" x14ac:dyDescent="0.3">
      <c r="A287" t="s">
        <v>1631</v>
      </c>
      <c r="B287" t="s">
        <v>1632</v>
      </c>
      <c r="C287">
        <v>2024</v>
      </c>
      <c r="D287" t="s">
        <v>1633</v>
      </c>
      <c r="E287" t="s">
        <v>116</v>
      </c>
      <c r="F287" t="s">
        <v>10</v>
      </c>
      <c r="G287" t="s">
        <v>41</v>
      </c>
      <c r="H287" t="s">
        <v>54</v>
      </c>
      <c r="I287" t="s">
        <v>55</v>
      </c>
      <c r="J287" t="s">
        <v>44</v>
      </c>
      <c r="K287" t="s">
        <v>1427</v>
      </c>
      <c r="L287" t="s">
        <v>1427</v>
      </c>
      <c r="M287" t="s">
        <v>343</v>
      </c>
      <c r="N287" t="s">
        <v>1558</v>
      </c>
      <c r="O287" t="s">
        <v>1634</v>
      </c>
      <c r="P287">
        <v>0</v>
      </c>
      <c r="Q287">
        <v>0</v>
      </c>
      <c r="R287">
        <v>2900</v>
      </c>
      <c r="S287">
        <v>2900</v>
      </c>
      <c r="T287">
        <v>0</v>
      </c>
      <c r="U287">
        <v>2900</v>
      </c>
    </row>
    <row r="288" spans="1:21" x14ac:dyDescent="0.3">
      <c r="A288" t="s">
        <v>1635</v>
      </c>
      <c r="B288" t="s">
        <v>1636</v>
      </c>
      <c r="C288">
        <v>2024</v>
      </c>
      <c r="D288" t="s">
        <v>1637</v>
      </c>
      <c r="E288" t="s">
        <v>1123</v>
      </c>
      <c r="F288" t="s">
        <v>10</v>
      </c>
      <c r="G288" t="s">
        <v>41</v>
      </c>
      <c r="H288" t="s">
        <v>54</v>
      </c>
      <c r="I288" t="s">
        <v>55</v>
      </c>
      <c r="J288" t="s">
        <v>44</v>
      </c>
      <c r="K288" t="s">
        <v>1098</v>
      </c>
      <c r="L288" t="s">
        <v>306</v>
      </c>
      <c r="M288" t="s">
        <v>545</v>
      </c>
      <c r="N288" t="s">
        <v>163</v>
      </c>
      <c r="O288" t="s">
        <v>164</v>
      </c>
      <c r="P288">
        <v>0</v>
      </c>
      <c r="Q288">
        <v>0</v>
      </c>
      <c r="R288">
        <v>7080</v>
      </c>
      <c r="S288">
        <v>7080</v>
      </c>
      <c r="T288">
        <v>0</v>
      </c>
      <c r="U288">
        <v>7080</v>
      </c>
    </row>
    <row r="289" spans="1:21" x14ac:dyDescent="0.3">
      <c r="A289" t="s">
        <v>1638</v>
      </c>
      <c r="B289" t="s">
        <v>1639</v>
      </c>
      <c r="C289">
        <v>2023</v>
      </c>
      <c r="D289" t="s">
        <v>1640</v>
      </c>
      <c r="E289" t="s">
        <v>928</v>
      </c>
      <c r="F289" t="s">
        <v>11</v>
      </c>
      <c r="G289" t="s">
        <v>176</v>
      </c>
      <c r="H289" t="s">
        <v>225</v>
      </c>
      <c r="I289" t="s">
        <v>226</v>
      </c>
      <c r="J289" t="s">
        <v>197</v>
      </c>
      <c r="K289" t="s">
        <v>998</v>
      </c>
      <c r="L289" t="s">
        <v>265</v>
      </c>
      <c r="M289" t="s">
        <v>73</v>
      </c>
      <c r="N289" t="s">
        <v>539</v>
      </c>
      <c r="O289" t="s">
        <v>540</v>
      </c>
      <c r="P289">
        <v>0</v>
      </c>
      <c r="Q289">
        <v>0</v>
      </c>
      <c r="R289">
        <v>3150</v>
      </c>
      <c r="S289">
        <v>3150</v>
      </c>
      <c r="T289">
        <v>0</v>
      </c>
      <c r="U289">
        <v>3150</v>
      </c>
    </row>
    <row r="290" spans="1:21" x14ac:dyDescent="0.3">
      <c r="A290" t="s">
        <v>1641</v>
      </c>
      <c r="B290" t="s">
        <v>1642</v>
      </c>
      <c r="C290">
        <v>2024</v>
      </c>
      <c r="D290" t="s">
        <v>1643</v>
      </c>
      <c r="E290" t="s">
        <v>234</v>
      </c>
      <c r="F290" t="s">
        <v>10</v>
      </c>
      <c r="G290" t="s">
        <v>41</v>
      </c>
      <c r="H290" t="s">
        <v>54</v>
      </c>
      <c r="I290" t="s">
        <v>55</v>
      </c>
      <c r="J290" t="s">
        <v>44</v>
      </c>
      <c r="K290" t="s">
        <v>170</v>
      </c>
      <c r="L290" t="s">
        <v>695</v>
      </c>
      <c r="M290" t="s">
        <v>73</v>
      </c>
      <c r="N290" t="s">
        <v>427</v>
      </c>
      <c r="O290" t="s">
        <v>588</v>
      </c>
      <c r="P290">
        <v>0</v>
      </c>
      <c r="Q290">
        <v>0</v>
      </c>
      <c r="R290">
        <v>8160</v>
      </c>
      <c r="S290">
        <v>8160</v>
      </c>
      <c r="T290">
        <v>0</v>
      </c>
      <c r="U290">
        <v>8160</v>
      </c>
    </row>
    <row r="291" spans="1:21" x14ac:dyDescent="0.3">
      <c r="A291" t="s">
        <v>1644</v>
      </c>
      <c r="B291" t="s">
        <v>1645</v>
      </c>
      <c r="C291">
        <v>2024</v>
      </c>
      <c r="D291" t="s">
        <v>1646</v>
      </c>
      <c r="E291" t="s">
        <v>234</v>
      </c>
      <c r="F291" t="s">
        <v>10</v>
      </c>
      <c r="G291" t="s">
        <v>41</v>
      </c>
      <c r="H291" t="s">
        <v>54</v>
      </c>
      <c r="I291" t="s">
        <v>55</v>
      </c>
      <c r="J291" t="s">
        <v>44</v>
      </c>
      <c r="K291" t="s">
        <v>1568</v>
      </c>
      <c r="L291" t="s">
        <v>1647</v>
      </c>
      <c r="M291" t="s">
        <v>73</v>
      </c>
      <c r="N291" t="s">
        <v>741</v>
      </c>
      <c r="O291" t="s">
        <v>770</v>
      </c>
      <c r="P291">
        <v>0</v>
      </c>
      <c r="Q291">
        <v>0</v>
      </c>
      <c r="R291">
        <v>3100</v>
      </c>
      <c r="S291">
        <v>3100</v>
      </c>
      <c r="T291">
        <v>0</v>
      </c>
      <c r="U291">
        <v>3100</v>
      </c>
    </row>
    <row r="292" spans="1:21" x14ac:dyDescent="0.3">
      <c r="A292" t="s">
        <v>1648</v>
      </c>
      <c r="B292" t="s">
        <v>1649</v>
      </c>
      <c r="C292">
        <v>2024</v>
      </c>
      <c r="D292" t="s">
        <v>1650</v>
      </c>
      <c r="E292" t="s">
        <v>160</v>
      </c>
      <c r="F292" t="s">
        <v>10</v>
      </c>
      <c r="G292" t="s">
        <v>41</v>
      </c>
      <c r="H292" t="s">
        <v>54</v>
      </c>
      <c r="I292" t="s">
        <v>55</v>
      </c>
      <c r="J292" t="s">
        <v>44</v>
      </c>
      <c r="K292" t="s">
        <v>661</v>
      </c>
      <c r="L292" t="s">
        <v>342</v>
      </c>
      <c r="M292" t="s">
        <v>546</v>
      </c>
      <c r="N292" t="s">
        <v>1071</v>
      </c>
      <c r="O292" t="s">
        <v>1651</v>
      </c>
      <c r="P292">
        <v>0</v>
      </c>
      <c r="Q292">
        <v>0</v>
      </c>
      <c r="R292">
        <v>2900</v>
      </c>
      <c r="S292">
        <v>2900</v>
      </c>
      <c r="T292">
        <v>0</v>
      </c>
      <c r="U292">
        <v>2900</v>
      </c>
    </row>
    <row r="293" spans="1:21" x14ac:dyDescent="0.3">
      <c r="A293" t="s">
        <v>1648</v>
      </c>
      <c r="B293" t="s">
        <v>1649</v>
      </c>
      <c r="C293">
        <v>2024</v>
      </c>
      <c r="D293" t="s">
        <v>1650</v>
      </c>
      <c r="E293" t="s">
        <v>160</v>
      </c>
      <c r="F293" t="s">
        <v>10</v>
      </c>
      <c r="G293" t="s">
        <v>41</v>
      </c>
      <c r="H293" t="s">
        <v>54</v>
      </c>
      <c r="I293" t="s">
        <v>55</v>
      </c>
      <c r="J293" t="s">
        <v>44</v>
      </c>
      <c r="K293" t="s">
        <v>661</v>
      </c>
      <c r="L293" t="s">
        <v>342</v>
      </c>
      <c r="M293" t="s">
        <v>497</v>
      </c>
      <c r="N293" t="s">
        <v>1071</v>
      </c>
      <c r="O293" t="s">
        <v>1651</v>
      </c>
      <c r="P293">
        <v>0</v>
      </c>
      <c r="Q293">
        <v>0</v>
      </c>
      <c r="R293">
        <v>1227296</v>
      </c>
      <c r="S293">
        <v>1227296</v>
      </c>
      <c r="T293">
        <v>0</v>
      </c>
      <c r="U293">
        <v>1227296</v>
      </c>
    </row>
    <row r="294" spans="1:21" x14ac:dyDescent="0.3">
      <c r="A294" t="s">
        <v>1652</v>
      </c>
      <c r="B294" t="s">
        <v>1653</v>
      </c>
      <c r="C294">
        <v>2023</v>
      </c>
      <c r="D294" t="s">
        <v>1654</v>
      </c>
      <c r="E294" t="s">
        <v>1655</v>
      </c>
      <c r="F294" t="s">
        <v>10</v>
      </c>
      <c r="G294" t="s">
        <v>41</v>
      </c>
      <c r="H294" t="s">
        <v>54</v>
      </c>
      <c r="I294" t="s">
        <v>55</v>
      </c>
      <c r="J294" t="s">
        <v>44</v>
      </c>
      <c r="K294" t="s">
        <v>1656</v>
      </c>
      <c r="L294" t="s">
        <v>1657</v>
      </c>
      <c r="M294" t="s">
        <v>1658</v>
      </c>
      <c r="N294" t="s">
        <v>1659</v>
      </c>
      <c r="O294" t="s">
        <v>567</v>
      </c>
      <c r="P294">
        <v>0</v>
      </c>
      <c r="Q294">
        <v>0</v>
      </c>
      <c r="R294">
        <v>120000</v>
      </c>
      <c r="S294">
        <v>120000</v>
      </c>
      <c r="T294">
        <v>0</v>
      </c>
      <c r="U294">
        <v>120000</v>
      </c>
    </row>
    <row r="295" spans="1:21" x14ac:dyDescent="0.3">
      <c r="A295" t="s">
        <v>1660</v>
      </c>
      <c r="B295" t="s">
        <v>1661</v>
      </c>
      <c r="C295">
        <v>2024</v>
      </c>
      <c r="D295" t="s">
        <v>1662</v>
      </c>
      <c r="E295" t="s">
        <v>257</v>
      </c>
      <c r="F295" t="s">
        <v>11</v>
      </c>
      <c r="G295" t="s">
        <v>176</v>
      </c>
      <c r="H295" t="s">
        <v>207</v>
      </c>
      <c r="I295" t="s">
        <v>208</v>
      </c>
      <c r="J295" t="s">
        <v>44</v>
      </c>
      <c r="K295" t="s">
        <v>692</v>
      </c>
      <c r="L295" t="s">
        <v>692</v>
      </c>
      <c r="M295" t="s">
        <v>199</v>
      </c>
      <c r="N295" t="s">
        <v>367</v>
      </c>
      <c r="O295" t="s">
        <v>368</v>
      </c>
      <c r="P295">
        <v>0</v>
      </c>
      <c r="Q295">
        <v>0</v>
      </c>
      <c r="R295">
        <v>6500</v>
      </c>
      <c r="S295">
        <v>6500</v>
      </c>
      <c r="T295">
        <v>0</v>
      </c>
      <c r="U295">
        <v>6500</v>
      </c>
    </row>
    <row r="296" spans="1:21" x14ac:dyDescent="0.3">
      <c r="A296" t="s">
        <v>1663</v>
      </c>
      <c r="B296" t="s">
        <v>1664</v>
      </c>
      <c r="C296">
        <v>2024</v>
      </c>
      <c r="D296" t="s">
        <v>1665</v>
      </c>
      <c r="E296" t="s">
        <v>397</v>
      </c>
      <c r="F296" t="s">
        <v>10</v>
      </c>
      <c r="G296" t="s">
        <v>41</v>
      </c>
      <c r="H296" t="s">
        <v>54</v>
      </c>
      <c r="I296" t="s">
        <v>55</v>
      </c>
      <c r="J296" t="s">
        <v>44</v>
      </c>
      <c r="K296" t="s">
        <v>411</v>
      </c>
      <c r="L296" t="s">
        <v>1544</v>
      </c>
      <c r="M296" t="s">
        <v>188</v>
      </c>
      <c r="N296" t="s">
        <v>1666</v>
      </c>
      <c r="O296" t="s">
        <v>111</v>
      </c>
      <c r="P296">
        <v>50000</v>
      </c>
      <c r="Q296">
        <v>0</v>
      </c>
      <c r="R296">
        <v>0</v>
      </c>
      <c r="S296">
        <v>50000</v>
      </c>
      <c r="T296">
        <v>0</v>
      </c>
      <c r="U296">
        <v>50000</v>
      </c>
    </row>
    <row r="297" spans="1:21" x14ac:dyDescent="0.3">
      <c r="A297" t="s">
        <v>1667</v>
      </c>
      <c r="B297" t="s">
        <v>1668</v>
      </c>
      <c r="C297">
        <v>2023</v>
      </c>
      <c r="D297" t="s">
        <v>1669</v>
      </c>
      <c r="E297" t="s">
        <v>1670</v>
      </c>
      <c r="F297" t="s">
        <v>10</v>
      </c>
      <c r="G297" t="s">
        <v>41</v>
      </c>
      <c r="H297" t="s">
        <v>54</v>
      </c>
      <c r="I297" t="s">
        <v>55</v>
      </c>
      <c r="J297" t="s">
        <v>44</v>
      </c>
      <c r="K297" t="s">
        <v>1135</v>
      </c>
      <c r="L297" t="s">
        <v>1204</v>
      </c>
      <c r="M297" t="s">
        <v>483</v>
      </c>
      <c r="N297" t="s">
        <v>1671</v>
      </c>
      <c r="O297" t="s">
        <v>355</v>
      </c>
      <c r="P297">
        <v>13958</v>
      </c>
      <c r="Q297">
        <v>0</v>
      </c>
      <c r="R297">
        <v>0</v>
      </c>
      <c r="S297">
        <v>13958</v>
      </c>
      <c r="T297">
        <v>0</v>
      </c>
      <c r="U297">
        <v>13958</v>
      </c>
    </row>
    <row r="298" spans="1:21" x14ac:dyDescent="0.3">
      <c r="A298" t="s">
        <v>1672</v>
      </c>
      <c r="B298" t="s">
        <v>1673</v>
      </c>
      <c r="C298">
        <v>2023</v>
      </c>
      <c r="D298" t="s">
        <v>1674</v>
      </c>
      <c r="E298" t="s">
        <v>311</v>
      </c>
      <c r="F298" t="s">
        <v>10</v>
      </c>
      <c r="G298" t="s">
        <v>41</v>
      </c>
      <c r="H298" t="s">
        <v>54</v>
      </c>
      <c r="I298" t="s">
        <v>55</v>
      </c>
      <c r="J298" t="s">
        <v>44</v>
      </c>
      <c r="K298" t="s">
        <v>1128</v>
      </c>
      <c r="L298" t="s">
        <v>1675</v>
      </c>
      <c r="M298" t="s">
        <v>483</v>
      </c>
      <c r="N298" t="s">
        <v>1671</v>
      </c>
      <c r="O298" t="s">
        <v>1055</v>
      </c>
      <c r="P298">
        <v>16846</v>
      </c>
      <c r="Q298">
        <v>0</v>
      </c>
      <c r="R298">
        <v>0</v>
      </c>
      <c r="S298">
        <v>16846</v>
      </c>
      <c r="T298">
        <v>0</v>
      </c>
      <c r="U298">
        <v>16846</v>
      </c>
    </row>
    <row r="299" spans="1:21" x14ac:dyDescent="0.3">
      <c r="A299" t="s">
        <v>1672</v>
      </c>
      <c r="B299" t="s">
        <v>1673</v>
      </c>
      <c r="C299">
        <v>2023</v>
      </c>
      <c r="D299" t="s">
        <v>1674</v>
      </c>
      <c r="E299" t="s">
        <v>311</v>
      </c>
      <c r="F299" t="s">
        <v>10</v>
      </c>
      <c r="G299" t="s">
        <v>41</v>
      </c>
      <c r="H299" t="s">
        <v>54</v>
      </c>
      <c r="I299" t="s">
        <v>55</v>
      </c>
      <c r="J299" t="s">
        <v>44</v>
      </c>
      <c r="K299" t="s">
        <v>1128</v>
      </c>
      <c r="L299" t="s">
        <v>1675</v>
      </c>
      <c r="M299" t="s">
        <v>483</v>
      </c>
      <c r="N299" t="s">
        <v>1671</v>
      </c>
      <c r="O299" t="s">
        <v>1055</v>
      </c>
      <c r="P299">
        <v>15512</v>
      </c>
      <c r="Q299">
        <v>0</v>
      </c>
      <c r="R299">
        <v>0</v>
      </c>
      <c r="S299">
        <v>15512</v>
      </c>
      <c r="T299">
        <v>0</v>
      </c>
      <c r="U299">
        <v>15512</v>
      </c>
    </row>
    <row r="300" spans="1:21" x14ac:dyDescent="0.3">
      <c r="A300" t="s">
        <v>1672</v>
      </c>
      <c r="B300" t="s">
        <v>1673</v>
      </c>
      <c r="C300">
        <v>2023</v>
      </c>
      <c r="D300" t="s">
        <v>1674</v>
      </c>
      <c r="E300" t="s">
        <v>311</v>
      </c>
      <c r="F300" t="s">
        <v>10</v>
      </c>
      <c r="G300" t="s">
        <v>41</v>
      </c>
      <c r="H300" t="s">
        <v>54</v>
      </c>
      <c r="I300" t="s">
        <v>55</v>
      </c>
      <c r="J300" t="s">
        <v>44</v>
      </c>
      <c r="K300" t="s">
        <v>1128</v>
      </c>
      <c r="L300" t="s">
        <v>1675</v>
      </c>
      <c r="M300" t="s">
        <v>483</v>
      </c>
      <c r="N300" t="s">
        <v>1671</v>
      </c>
      <c r="O300" t="s">
        <v>1055</v>
      </c>
      <c r="P300">
        <v>12189</v>
      </c>
      <c r="Q300">
        <v>0</v>
      </c>
      <c r="R300">
        <v>0</v>
      </c>
      <c r="S300">
        <v>12189</v>
      </c>
      <c r="T300">
        <v>0</v>
      </c>
      <c r="U300">
        <v>12189</v>
      </c>
    </row>
    <row r="301" spans="1:21" x14ac:dyDescent="0.3">
      <c r="A301" t="s">
        <v>1672</v>
      </c>
      <c r="B301" t="s">
        <v>1673</v>
      </c>
      <c r="C301">
        <v>2023</v>
      </c>
      <c r="D301" t="s">
        <v>1674</v>
      </c>
      <c r="E301" t="s">
        <v>311</v>
      </c>
      <c r="F301" t="s">
        <v>10</v>
      </c>
      <c r="G301" t="s">
        <v>41</v>
      </c>
      <c r="H301" t="s">
        <v>54</v>
      </c>
      <c r="I301" t="s">
        <v>55</v>
      </c>
      <c r="J301" t="s">
        <v>44</v>
      </c>
      <c r="K301" t="s">
        <v>1128</v>
      </c>
      <c r="L301" t="s">
        <v>1675</v>
      </c>
      <c r="M301" t="s">
        <v>483</v>
      </c>
      <c r="N301" t="s">
        <v>1671</v>
      </c>
      <c r="O301" t="s">
        <v>1055</v>
      </c>
      <c r="P301">
        <v>18461</v>
      </c>
      <c r="Q301">
        <v>0</v>
      </c>
      <c r="R301">
        <v>0</v>
      </c>
      <c r="S301">
        <v>18461</v>
      </c>
      <c r="T301">
        <v>0</v>
      </c>
      <c r="U301">
        <v>18461</v>
      </c>
    </row>
    <row r="302" spans="1:21" x14ac:dyDescent="0.3">
      <c r="A302" t="s">
        <v>1676</v>
      </c>
      <c r="B302" t="s">
        <v>1677</v>
      </c>
      <c r="C302">
        <v>2022</v>
      </c>
      <c r="D302" t="s">
        <v>372</v>
      </c>
      <c r="E302" t="s">
        <v>116</v>
      </c>
      <c r="F302" t="s">
        <v>10</v>
      </c>
      <c r="G302" t="s">
        <v>41</v>
      </c>
      <c r="H302" t="s">
        <v>54</v>
      </c>
      <c r="I302" t="s">
        <v>55</v>
      </c>
      <c r="J302" t="s">
        <v>44</v>
      </c>
      <c r="K302" t="s">
        <v>1086</v>
      </c>
      <c r="L302" t="s">
        <v>1678</v>
      </c>
      <c r="M302" t="s">
        <v>483</v>
      </c>
      <c r="N302" t="s">
        <v>1086</v>
      </c>
      <c r="O302" t="s">
        <v>1679</v>
      </c>
      <c r="P302">
        <v>0</v>
      </c>
      <c r="Q302">
        <v>0</v>
      </c>
      <c r="R302">
        <v>161600</v>
      </c>
      <c r="S302">
        <v>161600</v>
      </c>
      <c r="T302">
        <v>0</v>
      </c>
      <c r="U302">
        <v>161600</v>
      </c>
    </row>
    <row r="303" spans="1:21" x14ac:dyDescent="0.3">
      <c r="A303" t="s">
        <v>1680</v>
      </c>
      <c r="B303" t="s">
        <v>1681</v>
      </c>
      <c r="C303">
        <v>2023</v>
      </c>
      <c r="D303" t="s">
        <v>1682</v>
      </c>
      <c r="E303" t="s">
        <v>234</v>
      </c>
      <c r="F303" t="s">
        <v>10</v>
      </c>
      <c r="G303" t="s">
        <v>41</v>
      </c>
      <c r="H303" t="s">
        <v>54</v>
      </c>
      <c r="I303" t="s">
        <v>55</v>
      </c>
      <c r="J303" t="s">
        <v>44</v>
      </c>
      <c r="K303" t="s">
        <v>1683</v>
      </c>
      <c r="L303" t="s">
        <v>1451</v>
      </c>
      <c r="M303" t="s">
        <v>179</v>
      </c>
      <c r="N303" t="s">
        <v>1684</v>
      </c>
      <c r="O303" t="s">
        <v>107</v>
      </c>
      <c r="P303">
        <v>39000</v>
      </c>
      <c r="Q303">
        <v>0</v>
      </c>
      <c r="R303">
        <v>0</v>
      </c>
      <c r="S303">
        <v>39000</v>
      </c>
      <c r="T303">
        <v>0</v>
      </c>
      <c r="U303">
        <v>39000</v>
      </c>
    </row>
    <row r="304" spans="1:21" x14ac:dyDescent="0.3">
      <c r="A304" t="s">
        <v>1685</v>
      </c>
      <c r="B304" t="s">
        <v>1686</v>
      </c>
      <c r="C304">
        <v>2024</v>
      </c>
      <c r="D304" t="s">
        <v>1687</v>
      </c>
      <c r="E304" t="s">
        <v>116</v>
      </c>
      <c r="F304" t="s">
        <v>439</v>
      </c>
      <c r="G304" t="s">
        <v>440</v>
      </c>
      <c r="H304" t="s">
        <v>572</v>
      </c>
      <c r="I304" t="s">
        <v>573</v>
      </c>
      <c r="J304" t="s">
        <v>574</v>
      </c>
      <c r="K304" t="s">
        <v>1688</v>
      </c>
      <c r="L304" t="s">
        <v>1689</v>
      </c>
      <c r="M304" t="s">
        <v>237</v>
      </c>
      <c r="N304" t="s">
        <v>375</v>
      </c>
      <c r="O304" t="s">
        <v>376</v>
      </c>
      <c r="P304">
        <v>0</v>
      </c>
      <c r="Q304">
        <v>0</v>
      </c>
      <c r="R304">
        <v>5000</v>
      </c>
      <c r="S304">
        <v>5000</v>
      </c>
      <c r="T304">
        <v>0</v>
      </c>
      <c r="U304">
        <v>5000</v>
      </c>
    </row>
    <row r="305" spans="1:21" x14ac:dyDescent="0.3">
      <c r="A305" t="s">
        <v>1690</v>
      </c>
      <c r="B305" t="s">
        <v>1691</v>
      </c>
      <c r="C305">
        <v>2024</v>
      </c>
      <c r="D305" t="s">
        <v>1692</v>
      </c>
      <c r="E305" t="s">
        <v>280</v>
      </c>
      <c r="F305" t="s">
        <v>10</v>
      </c>
      <c r="G305" t="s">
        <v>41</v>
      </c>
      <c r="H305" t="s">
        <v>54</v>
      </c>
      <c r="I305" t="s">
        <v>55</v>
      </c>
      <c r="J305" t="s">
        <v>96</v>
      </c>
      <c r="K305" t="s">
        <v>89</v>
      </c>
      <c r="L305" t="s">
        <v>1693</v>
      </c>
      <c r="M305" t="s">
        <v>1658</v>
      </c>
      <c r="N305" t="s">
        <v>1694</v>
      </c>
      <c r="O305" t="s">
        <v>1695</v>
      </c>
      <c r="P305">
        <v>19500</v>
      </c>
      <c r="Q305">
        <v>0</v>
      </c>
      <c r="R305">
        <v>0</v>
      </c>
      <c r="S305">
        <v>19500</v>
      </c>
      <c r="T305">
        <v>0</v>
      </c>
      <c r="U305">
        <v>19500</v>
      </c>
    </row>
    <row r="306" spans="1:21" x14ac:dyDescent="0.3">
      <c r="A306" t="s">
        <v>1696</v>
      </c>
      <c r="B306" t="s">
        <v>1697</v>
      </c>
      <c r="C306">
        <v>2025</v>
      </c>
      <c r="D306" t="s">
        <v>1698</v>
      </c>
      <c r="E306" t="s">
        <v>650</v>
      </c>
      <c r="F306" t="s">
        <v>10</v>
      </c>
      <c r="G306" t="s">
        <v>41</v>
      </c>
      <c r="H306" t="s">
        <v>54</v>
      </c>
      <c r="I306" t="s">
        <v>55</v>
      </c>
      <c r="J306" t="s">
        <v>44</v>
      </c>
      <c r="K306" t="s">
        <v>198</v>
      </c>
      <c r="L306" t="s">
        <v>111</v>
      </c>
      <c r="M306" t="s">
        <v>546</v>
      </c>
      <c r="N306" t="s">
        <v>220</v>
      </c>
      <c r="O306" t="s">
        <v>781</v>
      </c>
      <c r="P306">
        <v>0</v>
      </c>
      <c r="Q306">
        <v>0</v>
      </c>
      <c r="R306">
        <v>6380</v>
      </c>
      <c r="S306">
        <v>6380</v>
      </c>
      <c r="T306">
        <v>0</v>
      </c>
      <c r="U306">
        <v>6380</v>
      </c>
    </row>
    <row r="307" spans="1:21" x14ac:dyDescent="0.3">
      <c r="A307" t="s">
        <v>1699</v>
      </c>
      <c r="B307" t="s">
        <v>1700</v>
      </c>
      <c r="C307">
        <v>2024</v>
      </c>
      <c r="D307" t="s">
        <v>1701</v>
      </c>
      <c r="E307" t="s">
        <v>928</v>
      </c>
      <c r="F307" t="s">
        <v>10</v>
      </c>
      <c r="G307" t="s">
        <v>41</v>
      </c>
      <c r="H307" t="s">
        <v>54</v>
      </c>
      <c r="I307" t="s">
        <v>55</v>
      </c>
      <c r="J307" t="s">
        <v>44</v>
      </c>
      <c r="K307" t="s">
        <v>1227</v>
      </c>
      <c r="L307" t="s">
        <v>434</v>
      </c>
      <c r="M307" t="s">
        <v>546</v>
      </c>
      <c r="N307" t="s">
        <v>1470</v>
      </c>
      <c r="O307" t="s">
        <v>112</v>
      </c>
      <c r="P307">
        <v>0</v>
      </c>
      <c r="Q307">
        <v>0</v>
      </c>
      <c r="R307">
        <v>6980</v>
      </c>
      <c r="S307">
        <v>6980</v>
      </c>
      <c r="T307">
        <v>0</v>
      </c>
      <c r="U307">
        <v>6980</v>
      </c>
    </row>
    <row r="308" spans="1:21" x14ac:dyDescent="0.3">
      <c r="A308" t="s">
        <v>1702</v>
      </c>
      <c r="B308" t="s">
        <v>1703</v>
      </c>
      <c r="C308">
        <v>2024</v>
      </c>
      <c r="D308" t="s">
        <v>1704</v>
      </c>
      <c r="E308" t="s">
        <v>116</v>
      </c>
      <c r="F308" t="s">
        <v>10</v>
      </c>
      <c r="G308" t="s">
        <v>41</v>
      </c>
      <c r="H308" t="s">
        <v>54</v>
      </c>
      <c r="I308" t="s">
        <v>55</v>
      </c>
      <c r="J308" t="s">
        <v>44</v>
      </c>
      <c r="K308" t="s">
        <v>331</v>
      </c>
      <c r="L308" t="s">
        <v>331</v>
      </c>
      <c r="M308" t="s">
        <v>546</v>
      </c>
      <c r="N308" t="s">
        <v>1220</v>
      </c>
      <c r="O308" t="s">
        <v>638</v>
      </c>
      <c r="P308">
        <v>0</v>
      </c>
      <c r="Q308">
        <v>0</v>
      </c>
      <c r="R308">
        <v>6380</v>
      </c>
      <c r="S308">
        <v>6380</v>
      </c>
      <c r="T308">
        <v>0</v>
      </c>
      <c r="U308">
        <v>6380</v>
      </c>
    </row>
    <row r="309" spans="1:21" x14ac:dyDescent="0.3">
      <c r="A309" t="s">
        <v>1705</v>
      </c>
      <c r="B309" t="s">
        <v>1706</v>
      </c>
      <c r="C309">
        <v>2024</v>
      </c>
      <c r="D309" t="s">
        <v>1707</v>
      </c>
      <c r="E309" t="s">
        <v>928</v>
      </c>
      <c r="F309" t="s">
        <v>10</v>
      </c>
      <c r="G309" t="s">
        <v>41</v>
      </c>
      <c r="H309" t="s">
        <v>54</v>
      </c>
      <c r="I309" t="s">
        <v>55</v>
      </c>
      <c r="J309" t="s">
        <v>44</v>
      </c>
      <c r="K309" t="s">
        <v>1617</v>
      </c>
      <c r="L309" t="s">
        <v>412</v>
      </c>
      <c r="M309" t="s">
        <v>73</v>
      </c>
      <c r="N309" t="s">
        <v>655</v>
      </c>
      <c r="O309" t="s">
        <v>901</v>
      </c>
      <c r="P309">
        <v>0</v>
      </c>
      <c r="Q309">
        <v>0</v>
      </c>
      <c r="R309">
        <v>6380</v>
      </c>
      <c r="S309">
        <v>6380</v>
      </c>
      <c r="T309">
        <v>0</v>
      </c>
      <c r="U309">
        <v>6380</v>
      </c>
    </row>
    <row r="310" spans="1:21" x14ac:dyDescent="0.3">
      <c r="A310" t="s">
        <v>1708</v>
      </c>
      <c r="B310" t="s">
        <v>1709</v>
      </c>
      <c r="C310">
        <v>2024</v>
      </c>
      <c r="D310" t="s">
        <v>1710</v>
      </c>
      <c r="E310" t="s">
        <v>79</v>
      </c>
      <c r="F310" t="s">
        <v>10</v>
      </c>
      <c r="G310" t="s">
        <v>41</v>
      </c>
      <c r="H310" t="s">
        <v>54</v>
      </c>
      <c r="I310" t="s">
        <v>55</v>
      </c>
      <c r="J310" t="s">
        <v>44</v>
      </c>
      <c r="K310" t="s">
        <v>1465</v>
      </c>
      <c r="L310" t="s">
        <v>89</v>
      </c>
      <c r="M310" t="s">
        <v>546</v>
      </c>
      <c r="N310" t="s">
        <v>1055</v>
      </c>
      <c r="O310" t="s">
        <v>1056</v>
      </c>
      <c r="P310">
        <v>0</v>
      </c>
      <c r="Q310">
        <v>0</v>
      </c>
      <c r="R310">
        <v>6980</v>
      </c>
      <c r="S310">
        <v>6980</v>
      </c>
      <c r="T310">
        <v>0</v>
      </c>
      <c r="U310">
        <v>6980</v>
      </c>
    </row>
    <row r="311" spans="1:21" x14ac:dyDescent="0.3">
      <c r="A311" t="s">
        <v>1711</v>
      </c>
      <c r="B311" t="s">
        <v>1712</v>
      </c>
      <c r="C311">
        <v>2022</v>
      </c>
      <c r="D311" t="s">
        <v>1713</v>
      </c>
      <c r="E311" t="s">
        <v>234</v>
      </c>
      <c r="F311" t="s">
        <v>10</v>
      </c>
      <c r="G311" t="s">
        <v>41</v>
      </c>
      <c r="H311" t="s">
        <v>54</v>
      </c>
      <c r="I311" t="s">
        <v>55</v>
      </c>
      <c r="J311" t="s">
        <v>44</v>
      </c>
      <c r="K311" t="s">
        <v>1714</v>
      </c>
      <c r="L311" t="s">
        <v>1715</v>
      </c>
      <c r="M311" t="s">
        <v>545</v>
      </c>
      <c r="N311" t="s">
        <v>1716</v>
      </c>
      <c r="O311" t="s">
        <v>1717</v>
      </c>
      <c r="P311">
        <v>0</v>
      </c>
      <c r="Q311">
        <v>0</v>
      </c>
      <c r="R311">
        <v>23960</v>
      </c>
      <c r="S311">
        <v>23960</v>
      </c>
      <c r="T311">
        <v>0</v>
      </c>
      <c r="U311">
        <v>23960</v>
      </c>
    </row>
    <row r="312" spans="1:21" x14ac:dyDescent="0.3">
      <c r="A312" t="s">
        <v>1718</v>
      </c>
      <c r="B312" t="s">
        <v>1719</v>
      </c>
      <c r="C312">
        <v>2024</v>
      </c>
      <c r="D312" t="s">
        <v>1720</v>
      </c>
      <c r="E312" t="s">
        <v>186</v>
      </c>
      <c r="F312" t="s">
        <v>10</v>
      </c>
      <c r="G312" t="s">
        <v>41</v>
      </c>
      <c r="H312" t="s">
        <v>54</v>
      </c>
      <c r="I312" t="s">
        <v>55</v>
      </c>
      <c r="J312" t="s">
        <v>44</v>
      </c>
      <c r="K312" t="s">
        <v>313</v>
      </c>
      <c r="L312" t="s">
        <v>313</v>
      </c>
      <c r="M312" t="s">
        <v>545</v>
      </c>
      <c r="N312" t="s">
        <v>1349</v>
      </c>
      <c r="O312" t="s">
        <v>1721</v>
      </c>
      <c r="P312">
        <v>0</v>
      </c>
      <c r="Q312">
        <v>0</v>
      </c>
      <c r="R312">
        <v>7280</v>
      </c>
      <c r="S312">
        <v>7280</v>
      </c>
      <c r="T312">
        <v>0</v>
      </c>
      <c r="U312">
        <v>7280</v>
      </c>
    </row>
    <row r="313" spans="1:21" x14ac:dyDescent="0.3">
      <c r="A313" t="s">
        <v>1722</v>
      </c>
      <c r="B313" t="s">
        <v>1723</v>
      </c>
      <c r="C313">
        <v>2022</v>
      </c>
      <c r="D313" t="s">
        <v>1724</v>
      </c>
      <c r="E313" t="s">
        <v>243</v>
      </c>
      <c r="F313" t="s">
        <v>10</v>
      </c>
      <c r="G313" t="s">
        <v>41</v>
      </c>
      <c r="H313" t="s">
        <v>54</v>
      </c>
      <c r="I313" t="s">
        <v>55</v>
      </c>
      <c r="J313" t="s">
        <v>44</v>
      </c>
      <c r="K313" t="s">
        <v>1725</v>
      </c>
      <c r="L313" t="s">
        <v>872</v>
      </c>
      <c r="M313" t="s">
        <v>546</v>
      </c>
      <c r="N313" t="s">
        <v>1726</v>
      </c>
      <c r="O313" t="s">
        <v>1727</v>
      </c>
      <c r="P313">
        <v>0</v>
      </c>
      <c r="Q313">
        <v>0</v>
      </c>
      <c r="R313">
        <v>37710</v>
      </c>
      <c r="S313">
        <v>37710</v>
      </c>
      <c r="T313">
        <v>0</v>
      </c>
      <c r="U313">
        <v>37710</v>
      </c>
    </row>
    <row r="314" spans="1:21" x14ac:dyDescent="0.3">
      <c r="A314" t="s">
        <v>1728</v>
      </c>
      <c r="B314" t="s">
        <v>1729</v>
      </c>
      <c r="C314">
        <v>2024</v>
      </c>
      <c r="D314" t="s">
        <v>1730</v>
      </c>
      <c r="E314" t="s">
        <v>650</v>
      </c>
      <c r="F314" t="s">
        <v>9</v>
      </c>
      <c r="G314" t="s">
        <v>651</v>
      </c>
      <c r="H314" t="s">
        <v>652</v>
      </c>
      <c r="I314" t="s">
        <v>653</v>
      </c>
      <c r="J314" t="s">
        <v>764</v>
      </c>
      <c r="K314" t="s">
        <v>1012</v>
      </c>
      <c r="L314" t="s">
        <v>1144</v>
      </c>
      <c r="M314" t="s">
        <v>546</v>
      </c>
      <c r="N314" t="s">
        <v>741</v>
      </c>
      <c r="O314" t="s">
        <v>1731</v>
      </c>
      <c r="P314">
        <v>0</v>
      </c>
      <c r="Q314">
        <v>0</v>
      </c>
      <c r="R314">
        <v>37700</v>
      </c>
      <c r="S314">
        <v>37700</v>
      </c>
      <c r="T314">
        <v>0</v>
      </c>
      <c r="U314">
        <v>37700</v>
      </c>
    </row>
    <row r="315" spans="1:21" x14ac:dyDescent="0.3">
      <c r="A315" t="s">
        <v>1439</v>
      </c>
      <c r="B315" t="s">
        <v>1440</v>
      </c>
      <c r="C315">
        <v>2024</v>
      </c>
      <c r="D315" t="s">
        <v>1441</v>
      </c>
      <c r="E315" t="s">
        <v>87</v>
      </c>
      <c r="F315" t="s">
        <v>11</v>
      </c>
      <c r="G315" t="s">
        <v>176</v>
      </c>
      <c r="H315" t="s">
        <v>177</v>
      </c>
      <c r="I315" t="s">
        <v>178</v>
      </c>
      <c r="J315" t="s">
        <v>197</v>
      </c>
      <c r="K315" t="s">
        <v>1149</v>
      </c>
      <c r="L315" t="s">
        <v>65</v>
      </c>
      <c r="M315" t="s">
        <v>80</v>
      </c>
      <c r="N315" t="s">
        <v>1442</v>
      </c>
      <c r="O315" t="s">
        <v>1443</v>
      </c>
      <c r="P315">
        <v>3000</v>
      </c>
      <c r="Q315">
        <v>0</v>
      </c>
      <c r="R315">
        <v>0</v>
      </c>
      <c r="S315">
        <v>3000</v>
      </c>
      <c r="T315">
        <v>0</v>
      </c>
      <c r="U315">
        <v>3000</v>
      </c>
    </row>
    <row r="316" spans="1:21" x14ac:dyDescent="0.3">
      <c r="A316" t="s">
        <v>1732</v>
      </c>
      <c r="B316" t="s">
        <v>1733</v>
      </c>
      <c r="C316">
        <v>2024</v>
      </c>
      <c r="D316" t="s">
        <v>970</v>
      </c>
      <c r="E316" t="s">
        <v>280</v>
      </c>
      <c r="F316" t="s">
        <v>11</v>
      </c>
      <c r="G316" t="s">
        <v>176</v>
      </c>
      <c r="H316" t="s">
        <v>207</v>
      </c>
      <c r="I316" t="s">
        <v>208</v>
      </c>
      <c r="J316" t="s">
        <v>44</v>
      </c>
      <c r="K316" t="s">
        <v>700</v>
      </c>
      <c r="L316" t="s">
        <v>399</v>
      </c>
      <c r="M316" t="s">
        <v>1734</v>
      </c>
      <c r="N316" t="s">
        <v>375</v>
      </c>
      <c r="O316" t="s">
        <v>376</v>
      </c>
      <c r="P316">
        <v>0</v>
      </c>
      <c r="Q316">
        <v>0</v>
      </c>
      <c r="R316">
        <v>219791</v>
      </c>
      <c r="S316">
        <v>219791</v>
      </c>
      <c r="T316">
        <v>0</v>
      </c>
      <c r="U316">
        <v>219791</v>
      </c>
    </row>
    <row r="317" spans="1:21" x14ac:dyDescent="0.3">
      <c r="A317" t="s">
        <v>1735</v>
      </c>
      <c r="B317" t="s">
        <v>969</v>
      </c>
      <c r="C317">
        <v>2022</v>
      </c>
      <c r="D317" t="s">
        <v>970</v>
      </c>
      <c r="E317" t="s">
        <v>280</v>
      </c>
      <c r="F317" t="s">
        <v>11</v>
      </c>
      <c r="G317" t="s">
        <v>176</v>
      </c>
      <c r="H317" t="s">
        <v>207</v>
      </c>
      <c r="I317" t="s">
        <v>208</v>
      </c>
      <c r="J317" t="s">
        <v>44</v>
      </c>
      <c r="K317" t="s">
        <v>1736</v>
      </c>
      <c r="L317" t="s">
        <v>1737</v>
      </c>
      <c r="M317" t="s">
        <v>1658</v>
      </c>
      <c r="N317" t="s">
        <v>973</v>
      </c>
      <c r="O317" t="s">
        <v>974</v>
      </c>
      <c r="P317">
        <v>0</v>
      </c>
      <c r="Q317">
        <v>0</v>
      </c>
      <c r="R317">
        <v>703960</v>
      </c>
      <c r="S317">
        <v>703960</v>
      </c>
      <c r="T317">
        <v>0</v>
      </c>
      <c r="U317">
        <v>703960</v>
      </c>
    </row>
    <row r="318" spans="1:21" x14ac:dyDescent="0.3">
      <c r="A318" t="s">
        <v>1738</v>
      </c>
      <c r="B318" t="s">
        <v>1739</v>
      </c>
      <c r="C318">
        <v>2012</v>
      </c>
      <c r="D318" t="s">
        <v>1740</v>
      </c>
      <c r="E318" t="s">
        <v>1741</v>
      </c>
      <c r="F318" t="s">
        <v>439</v>
      </c>
      <c r="G318" t="s">
        <v>440</v>
      </c>
      <c r="H318" t="s">
        <v>441</v>
      </c>
      <c r="I318" t="s">
        <v>442</v>
      </c>
      <c r="J318" t="s">
        <v>44</v>
      </c>
      <c r="K318" t="s">
        <v>1742</v>
      </c>
      <c r="L318" t="s">
        <v>1743</v>
      </c>
      <c r="M318" t="s">
        <v>80</v>
      </c>
      <c r="N318" t="s">
        <v>1744</v>
      </c>
      <c r="O318" t="s">
        <v>1745</v>
      </c>
      <c r="P318">
        <v>0</v>
      </c>
      <c r="Q318">
        <v>0</v>
      </c>
      <c r="R318">
        <v>52660</v>
      </c>
      <c r="S318">
        <v>52660</v>
      </c>
      <c r="T318">
        <v>0</v>
      </c>
      <c r="U318">
        <v>52660</v>
      </c>
    </row>
    <row r="319" spans="1:21" x14ac:dyDescent="0.3">
      <c r="A319" t="s">
        <v>84</v>
      </c>
      <c r="B319" t="s">
        <v>85</v>
      </c>
      <c r="C319">
        <v>2024</v>
      </c>
      <c r="D319" t="s">
        <v>86</v>
      </c>
      <c r="E319" t="s">
        <v>87</v>
      </c>
      <c r="F319" t="s">
        <v>10</v>
      </c>
      <c r="G319" t="s">
        <v>41</v>
      </c>
      <c r="H319" t="s">
        <v>54</v>
      </c>
      <c r="I319" t="s">
        <v>55</v>
      </c>
      <c r="J319" t="s">
        <v>44</v>
      </c>
      <c r="K319" t="s">
        <v>88</v>
      </c>
      <c r="L319" t="s">
        <v>89</v>
      </c>
      <c r="M319" t="s">
        <v>717</v>
      </c>
      <c r="N319" t="s">
        <v>90</v>
      </c>
      <c r="O319" t="s">
        <v>91</v>
      </c>
      <c r="P319">
        <v>59750</v>
      </c>
      <c r="Q319">
        <v>0</v>
      </c>
      <c r="R319">
        <v>0</v>
      </c>
      <c r="S319">
        <v>59750</v>
      </c>
      <c r="T319">
        <v>0</v>
      </c>
      <c r="U319">
        <v>59750</v>
      </c>
    </row>
    <row r="320" spans="1:21" x14ac:dyDescent="0.3">
      <c r="A320" t="s">
        <v>1746</v>
      </c>
      <c r="B320" t="s">
        <v>1747</v>
      </c>
      <c r="C320">
        <v>2024</v>
      </c>
      <c r="D320" t="s">
        <v>1748</v>
      </c>
      <c r="E320" t="s">
        <v>1749</v>
      </c>
      <c r="F320" t="s">
        <v>10</v>
      </c>
      <c r="G320" t="s">
        <v>41</v>
      </c>
      <c r="H320" t="s">
        <v>54</v>
      </c>
      <c r="I320" t="s">
        <v>55</v>
      </c>
      <c r="J320" t="s">
        <v>44</v>
      </c>
      <c r="K320" t="s">
        <v>1128</v>
      </c>
      <c r="L320" t="s">
        <v>1145</v>
      </c>
      <c r="M320" t="s">
        <v>344</v>
      </c>
      <c r="N320" t="s">
        <v>1750</v>
      </c>
      <c r="O320" t="s">
        <v>217</v>
      </c>
      <c r="P320">
        <v>0</v>
      </c>
      <c r="Q320">
        <v>0</v>
      </c>
      <c r="R320">
        <v>30000</v>
      </c>
      <c r="S320">
        <v>30000</v>
      </c>
      <c r="T320">
        <v>0</v>
      </c>
      <c r="U320">
        <v>30000</v>
      </c>
    </row>
    <row r="321" spans="1:21" x14ac:dyDescent="0.3">
      <c r="A321" t="s">
        <v>1751</v>
      </c>
      <c r="B321" t="s">
        <v>1752</v>
      </c>
      <c r="C321">
        <v>2024</v>
      </c>
      <c r="D321" t="s">
        <v>1753</v>
      </c>
      <c r="E321" t="s">
        <v>1754</v>
      </c>
      <c r="F321" t="s">
        <v>10</v>
      </c>
      <c r="G321" t="s">
        <v>41</v>
      </c>
      <c r="H321" t="s">
        <v>54</v>
      </c>
      <c r="I321" t="s">
        <v>55</v>
      </c>
      <c r="J321" t="s">
        <v>44</v>
      </c>
      <c r="K321" t="s">
        <v>1755</v>
      </c>
      <c r="L321" t="s">
        <v>1451</v>
      </c>
      <c r="M321" t="s">
        <v>344</v>
      </c>
      <c r="N321" t="s">
        <v>1756</v>
      </c>
      <c r="O321" t="s">
        <v>1757</v>
      </c>
      <c r="P321">
        <v>0</v>
      </c>
      <c r="Q321">
        <v>0</v>
      </c>
      <c r="R321">
        <v>30000</v>
      </c>
      <c r="S321">
        <v>30000</v>
      </c>
      <c r="T321">
        <v>0</v>
      </c>
      <c r="U321">
        <v>30000</v>
      </c>
    </row>
    <row r="322" spans="1:21" x14ac:dyDescent="0.3">
      <c r="A322" t="s">
        <v>1758</v>
      </c>
      <c r="B322" t="s">
        <v>1759</v>
      </c>
      <c r="C322">
        <v>2023</v>
      </c>
      <c r="D322" t="s">
        <v>1760</v>
      </c>
      <c r="E322" t="s">
        <v>489</v>
      </c>
      <c r="F322" t="s">
        <v>10</v>
      </c>
      <c r="G322" t="s">
        <v>41</v>
      </c>
      <c r="H322" t="s">
        <v>42</v>
      </c>
      <c r="I322" t="s">
        <v>43</v>
      </c>
      <c r="J322" t="s">
        <v>44</v>
      </c>
      <c r="K322" t="s">
        <v>1761</v>
      </c>
      <c r="L322" t="s">
        <v>691</v>
      </c>
      <c r="M322" t="s">
        <v>180</v>
      </c>
      <c r="N322" t="s">
        <v>259</v>
      </c>
      <c r="O322" t="s">
        <v>229</v>
      </c>
      <c r="P322">
        <v>0</v>
      </c>
      <c r="Q322">
        <v>0</v>
      </c>
      <c r="R322">
        <v>30000</v>
      </c>
      <c r="S322">
        <v>30000</v>
      </c>
      <c r="T322">
        <v>0</v>
      </c>
      <c r="U322">
        <v>30000</v>
      </c>
    </row>
    <row r="323" spans="1:21" x14ac:dyDescent="0.3">
      <c r="A323" t="s">
        <v>1762</v>
      </c>
      <c r="B323" t="s">
        <v>1763</v>
      </c>
      <c r="C323">
        <v>2023</v>
      </c>
      <c r="D323" t="s">
        <v>811</v>
      </c>
      <c r="E323" t="s">
        <v>311</v>
      </c>
      <c r="F323" t="s">
        <v>11</v>
      </c>
      <c r="G323" t="s">
        <v>176</v>
      </c>
      <c r="H323" t="s">
        <v>1764</v>
      </c>
      <c r="I323" t="s">
        <v>1765</v>
      </c>
      <c r="J323" t="s">
        <v>44</v>
      </c>
      <c r="K323" t="s">
        <v>1766</v>
      </c>
      <c r="L323" t="s">
        <v>1191</v>
      </c>
      <c r="M323" t="s">
        <v>344</v>
      </c>
      <c r="N323" t="s">
        <v>1767</v>
      </c>
      <c r="O323" t="s">
        <v>1451</v>
      </c>
      <c r="P323">
        <v>0</v>
      </c>
      <c r="Q323">
        <v>0</v>
      </c>
      <c r="R323">
        <v>139900</v>
      </c>
      <c r="S323">
        <v>139900</v>
      </c>
      <c r="T323">
        <v>0</v>
      </c>
      <c r="U323">
        <v>139900</v>
      </c>
    </row>
    <row r="324" spans="1:21" x14ac:dyDescent="0.3">
      <c r="A324" t="s">
        <v>1768</v>
      </c>
      <c r="B324" t="s">
        <v>1769</v>
      </c>
      <c r="C324">
        <v>2023</v>
      </c>
      <c r="D324" t="s">
        <v>1770</v>
      </c>
      <c r="E324" t="s">
        <v>70</v>
      </c>
      <c r="F324" t="s">
        <v>10</v>
      </c>
      <c r="G324" t="s">
        <v>41</v>
      </c>
      <c r="H324" t="s">
        <v>54</v>
      </c>
      <c r="I324" t="s">
        <v>55</v>
      </c>
      <c r="J324" t="s">
        <v>44</v>
      </c>
      <c r="K324" t="s">
        <v>800</v>
      </c>
      <c r="L324" t="s">
        <v>730</v>
      </c>
      <c r="M324" t="s">
        <v>179</v>
      </c>
      <c r="N324" t="s">
        <v>1771</v>
      </c>
      <c r="O324" t="s">
        <v>1128</v>
      </c>
      <c r="P324">
        <v>0</v>
      </c>
      <c r="Q324">
        <v>0</v>
      </c>
      <c r="R324">
        <v>30000</v>
      </c>
      <c r="S324">
        <v>30000</v>
      </c>
      <c r="T324">
        <v>0</v>
      </c>
      <c r="U324">
        <v>30000</v>
      </c>
    </row>
    <row r="325" spans="1:21" x14ac:dyDescent="0.3">
      <c r="A325" t="s">
        <v>1772</v>
      </c>
      <c r="B325" t="s">
        <v>1773</v>
      </c>
      <c r="C325">
        <v>2024</v>
      </c>
      <c r="D325" t="s">
        <v>1774</v>
      </c>
      <c r="E325" t="s">
        <v>234</v>
      </c>
      <c r="F325" t="s">
        <v>11</v>
      </c>
      <c r="G325" t="s">
        <v>176</v>
      </c>
      <c r="H325" t="s">
        <v>207</v>
      </c>
      <c r="I325" t="s">
        <v>208</v>
      </c>
      <c r="J325" t="s">
        <v>44</v>
      </c>
      <c r="K325" t="s">
        <v>1189</v>
      </c>
      <c r="L325" t="s">
        <v>963</v>
      </c>
      <c r="M325" t="s">
        <v>179</v>
      </c>
      <c r="N325" t="s">
        <v>473</v>
      </c>
      <c r="O325" t="s">
        <v>788</v>
      </c>
      <c r="P325">
        <v>0</v>
      </c>
      <c r="Q325">
        <v>0</v>
      </c>
      <c r="R325">
        <v>30000</v>
      </c>
      <c r="S325">
        <v>30000</v>
      </c>
      <c r="T325">
        <v>0</v>
      </c>
      <c r="U325">
        <v>30000</v>
      </c>
    </row>
    <row r="326" spans="1:21" x14ac:dyDescent="0.3">
      <c r="A326" t="s">
        <v>1775</v>
      </c>
      <c r="B326" t="s">
        <v>1776</v>
      </c>
      <c r="C326">
        <v>2023</v>
      </c>
      <c r="D326" t="s">
        <v>1777</v>
      </c>
      <c r="E326" t="s">
        <v>186</v>
      </c>
      <c r="F326" t="s">
        <v>10</v>
      </c>
      <c r="G326" t="s">
        <v>41</v>
      </c>
      <c r="H326" t="s">
        <v>54</v>
      </c>
      <c r="I326" t="s">
        <v>55</v>
      </c>
      <c r="J326" t="s">
        <v>44</v>
      </c>
      <c r="K326" t="s">
        <v>272</v>
      </c>
      <c r="L326" t="s">
        <v>245</v>
      </c>
      <c r="M326" t="s">
        <v>1658</v>
      </c>
      <c r="N326" t="s">
        <v>1778</v>
      </c>
      <c r="O326" t="s">
        <v>1779</v>
      </c>
      <c r="P326">
        <v>404036</v>
      </c>
      <c r="Q326">
        <v>0</v>
      </c>
      <c r="R326">
        <v>0</v>
      </c>
      <c r="S326">
        <v>404036</v>
      </c>
      <c r="T326">
        <v>0</v>
      </c>
      <c r="U326">
        <v>404036</v>
      </c>
    </row>
    <row r="327" spans="1:21" x14ac:dyDescent="0.3">
      <c r="A327" t="s">
        <v>1780</v>
      </c>
      <c r="B327" t="s">
        <v>1781</v>
      </c>
      <c r="C327">
        <v>2024</v>
      </c>
      <c r="D327" t="s">
        <v>1782</v>
      </c>
      <c r="E327" t="s">
        <v>116</v>
      </c>
      <c r="F327" t="s">
        <v>10</v>
      </c>
      <c r="G327" t="s">
        <v>41</v>
      </c>
      <c r="H327" t="s">
        <v>54</v>
      </c>
      <c r="I327" t="s">
        <v>55</v>
      </c>
      <c r="J327" t="s">
        <v>44</v>
      </c>
      <c r="K327" t="s">
        <v>367</v>
      </c>
      <c r="L327" t="s">
        <v>367</v>
      </c>
      <c r="M327" t="s">
        <v>1658</v>
      </c>
      <c r="N327" t="s">
        <v>590</v>
      </c>
      <c r="O327" t="s">
        <v>591</v>
      </c>
      <c r="P327">
        <v>601230</v>
      </c>
      <c r="Q327">
        <v>0</v>
      </c>
      <c r="R327">
        <v>0</v>
      </c>
      <c r="S327">
        <v>601230</v>
      </c>
      <c r="T327">
        <v>0</v>
      </c>
      <c r="U327">
        <v>601230</v>
      </c>
    </row>
    <row r="328" spans="1:21" x14ac:dyDescent="0.3">
      <c r="A328" t="s">
        <v>1783</v>
      </c>
      <c r="B328" t="s">
        <v>1784</v>
      </c>
      <c r="C328">
        <v>2024</v>
      </c>
      <c r="D328" t="s">
        <v>1785</v>
      </c>
      <c r="E328" t="s">
        <v>304</v>
      </c>
      <c r="F328" t="s">
        <v>10</v>
      </c>
      <c r="G328" t="s">
        <v>41</v>
      </c>
      <c r="H328" t="s">
        <v>54</v>
      </c>
      <c r="I328" t="s">
        <v>55</v>
      </c>
      <c r="J328" t="s">
        <v>44</v>
      </c>
      <c r="K328" t="s">
        <v>229</v>
      </c>
      <c r="L328" t="s">
        <v>119</v>
      </c>
      <c r="M328" t="s">
        <v>717</v>
      </c>
      <c r="N328" t="s">
        <v>1174</v>
      </c>
      <c r="O328" t="s">
        <v>1786</v>
      </c>
      <c r="P328">
        <v>0</v>
      </c>
      <c r="Q328">
        <v>0</v>
      </c>
      <c r="R328">
        <v>6980</v>
      </c>
      <c r="S328">
        <v>6980</v>
      </c>
      <c r="T328">
        <v>0</v>
      </c>
      <c r="U328">
        <v>6980</v>
      </c>
    </row>
    <row r="329" spans="1:21" x14ac:dyDescent="0.3">
      <c r="A329" t="s">
        <v>1787</v>
      </c>
      <c r="B329" t="s">
        <v>1788</v>
      </c>
      <c r="C329">
        <v>2024</v>
      </c>
      <c r="D329" t="s">
        <v>1789</v>
      </c>
      <c r="E329" t="s">
        <v>1790</v>
      </c>
      <c r="F329" t="s">
        <v>10</v>
      </c>
      <c r="G329" t="s">
        <v>41</v>
      </c>
      <c r="H329" t="s">
        <v>54</v>
      </c>
      <c r="I329" t="s">
        <v>55</v>
      </c>
      <c r="J329" t="s">
        <v>44</v>
      </c>
      <c r="K329" t="s">
        <v>1791</v>
      </c>
      <c r="L329" t="s">
        <v>1452</v>
      </c>
      <c r="M329" t="s">
        <v>942</v>
      </c>
      <c r="N329" t="s">
        <v>735</v>
      </c>
      <c r="O329" t="s">
        <v>71</v>
      </c>
      <c r="P329">
        <v>0</v>
      </c>
      <c r="Q329">
        <v>0</v>
      </c>
      <c r="R329">
        <v>12920</v>
      </c>
      <c r="S329">
        <v>12920</v>
      </c>
      <c r="T329">
        <v>0</v>
      </c>
      <c r="U329">
        <v>12920</v>
      </c>
    </row>
    <row r="330" spans="1:21" x14ac:dyDescent="0.3">
      <c r="A330" t="s">
        <v>1329</v>
      </c>
      <c r="B330" t="s">
        <v>1330</v>
      </c>
      <c r="C330">
        <v>2024</v>
      </c>
      <c r="D330" t="s">
        <v>1331</v>
      </c>
      <c r="E330" t="s">
        <v>87</v>
      </c>
      <c r="F330" t="s">
        <v>11</v>
      </c>
      <c r="G330" t="s">
        <v>176</v>
      </c>
      <c r="H330" t="s">
        <v>177</v>
      </c>
      <c r="I330" t="s">
        <v>178</v>
      </c>
      <c r="J330" t="s">
        <v>44</v>
      </c>
      <c r="K330" t="s">
        <v>58</v>
      </c>
      <c r="L330" t="s">
        <v>119</v>
      </c>
      <c r="M330" t="s">
        <v>717</v>
      </c>
      <c r="N330" t="s">
        <v>419</v>
      </c>
      <c r="O330" t="s">
        <v>1332</v>
      </c>
      <c r="P330">
        <v>0</v>
      </c>
      <c r="Q330">
        <v>0</v>
      </c>
      <c r="R330">
        <v>3140</v>
      </c>
      <c r="S330">
        <v>3140</v>
      </c>
      <c r="T330">
        <v>0</v>
      </c>
      <c r="U330">
        <v>3140</v>
      </c>
    </row>
    <row r="331" spans="1:21" x14ac:dyDescent="0.3">
      <c r="A331" t="s">
        <v>1792</v>
      </c>
      <c r="B331" t="s">
        <v>1793</v>
      </c>
      <c r="C331">
        <v>2024</v>
      </c>
      <c r="D331" t="s">
        <v>1794</v>
      </c>
      <c r="E331" t="s">
        <v>206</v>
      </c>
      <c r="F331" t="s">
        <v>10</v>
      </c>
      <c r="G331" t="s">
        <v>41</v>
      </c>
      <c r="H331" t="s">
        <v>54</v>
      </c>
      <c r="I331" t="s">
        <v>55</v>
      </c>
      <c r="J331" t="s">
        <v>44</v>
      </c>
      <c r="K331" t="s">
        <v>238</v>
      </c>
      <c r="L331" t="s">
        <v>1795</v>
      </c>
      <c r="M331" t="s">
        <v>717</v>
      </c>
      <c r="N331" t="s">
        <v>106</v>
      </c>
      <c r="O331" t="s">
        <v>1149</v>
      </c>
      <c r="P331">
        <v>0</v>
      </c>
      <c r="Q331">
        <v>0</v>
      </c>
      <c r="R331">
        <v>3020</v>
      </c>
      <c r="S331">
        <v>3020</v>
      </c>
      <c r="T331">
        <v>0</v>
      </c>
      <c r="U331">
        <v>3020</v>
      </c>
    </row>
    <row r="332" spans="1:21" x14ac:dyDescent="0.3">
      <c r="A332" t="s">
        <v>1796</v>
      </c>
      <c r="B332" t="s">
        <v>1797</v>
      </c>
      <c r="C332">
        <v>2024</v>
      </c>
      <c r="D332" t="s">
        <v>1798</v>
      </c>
      <c r="E332" t="s">
        <v>1799</v>
      </c>
      <c r="F332" t="s">
        <v>10</v>
      </c>
      <c r="G332" t="s">
        <v>41</v>
      </c>
      <c r="H332" t="s">
        <v>54</v>
      </c>
      <c r="I332" t="s">
        <v>55</v>
      </c>
      <c r="J332" t="s">
        <v>44</v>
      </c>
      <c r="K332" t="s">
        <v>1800</v>
      </c>
      <c r="L332" t="s">
        <v>373</v>
      </c>
      <c r="M332" t="s">
        <v>717</v>
      </c>
      <c r="N332" t="s">
        <v>741</v>
      </c>
      <c r="O332" t="s">
        <v>770</v>
      </c>
      <c r="P332">
        <v>0</v>
      </c>
      <c r="Q332">
        <v>0</v>
      </c>
      <c r="R332">
        <v>3020</v>
      </c>
      <c r="S332">
        <v>3020</v>
      </c>
      <c r="T332">
        <v>0</v>
      </c>
      <c r="U332">
        <v>3020</v>
      </c>
    </row>
    <row r="333" spans="1:21" x14ac:dyDescent="0.3">
      <c r="A333" t="s">
        <v>1801</v>
      </c>
      <c r="B333" t="s">
        <v>1802</v>
      </c>
      <c r="C333">
        <v>2024</v>
      </c>
      <c r="D333" t="s">
        <v>1803</v>
      </c>
      <c r="E333" t="s">
        <v>311</v>
      </c>
      <c r="F333" t="s">
        <v>10</v>
      </c>
      <c r="G333" t="s">
        <v>41</v>
      </c>
      <c r="H333" t="s">
        <v>54</v>
      </c>
      <c r="I333" t="s">
        <v>55</v>
      </c>
      <c r="J333" t="s">
        <v>44</v>
      </c>
      <c r="K333" t="s">
        <v>1804</v>
      </c>
      <c r="L333" t="s">
        <v>1805</v>
      </c>
      <c r="M333" t="s">
        <v>942</v>
      </c>
      <c r="N333" t="s">
        <v>1219</v>
      </c>
      <c r="O333" t="s">
        <v>1806</v>
      </c>
      <c r="P333">
        <v>0</v>
      </c>
      <c r="Q333">
        <v>0</v>
      </c>
      <c r="R333">
        <v>6880</v>
      </c>
      <c r="S333">
        <v>6880</v>
      </c>
      <c r="T333">
        <v>0</v>
      </c>
      <c r="U333">
        <v>6880</v>
      </c>
    </row>
    <row r="334" spans="1:21" x14ac:dyDescent="0.3">
      <c r="A334" t="s">
        <v>1807</v>
      </c>
      <c r="B334" t="s">
        <v>1808</v>
      </c>
      <c r="C334">
        <v>2024</v>
      </c>
      <c r="D334" t="s">
        <v>1809</v>
      </c>
      <c r="E334" t="s">
        <v>1810</v>
      </c>
      <c r="F334" t="s">
        <v>10</v>
      </c>
      <c r="G334" t="s">
        <v>41</v>
      </c>
      <c r="H334" t="s">
        <v>54</v>
      </c>
      <c r="I334" t="s">
        <v>55</v>
      </c>
      <c r="J334" t="s">
        <v>44</v>
      </c>
      <c r="K334" t="s">
        <v>1811</v>
      </c>
      <c r="L334" t="s">
        <v>306</v>
      </c>
      <c r="M334" t="s">
        <v>717</v>
      </c>
      <c r="N334" t="s">
        <v>1139</v>
      </c>
      <c r="O334" t="s">
        <v>1812</v>
      </c>
      <c r="P334">
        <v>0</v>
      </c>
      <c r="Q334">
        <v>0</v>
      </c>
      <c r="R334">
        <v>6980</v>
      </c>
      <c r="S334">
        <v>6980</v>
      </c>
      <c r="T334">
        <v>0</v>
      </c>
      <c r="U334">
        <v>6980</v>
      </c>
    </row>
    <row r="335" spans="1:21" x14ac:dyDescent="0.3">
      <c r="A335" t="s">
        <v>1813</v>
      </c>
      <c r="B335" t="s">
        <v>1814</v>
      </c>
      <c r="C335">
        <v>2024</v>
      </c>
      <c r="D335" t="s">
        <v>1815</v>
      </c>
      <c r="E335" t="s">
        <v>206</v>
      </c>
      <c r="F335" t="s">
        <v>10</v>
      </c>
      <c r="G335" t="s">
        <v>41</v>
      </c>
      <c r="H335" t="s">
        <v>54</v>
      </c>
      <c r="I335" t="s">
        <v>55</v>
      </c>
      <c r="J335" t="s">
        <v>44</v>
      </c>
      <c r="K335" t="s">
        <v>419</v>
      </c>
      <c r="L335" t="s">
        <v>1145</v>
      </c>
      <c r="M335" t="s">
        <v>717</v>
      </c>
      <c r="N335" t="s">
        <v>1280</v>
      </c>
      <c r="O335" t="s">
        <v>515</v>
      </c>
      <c r="P335">
        <v>0</v>
      </c>
      <c r="Q335">
        <v>0</v>
      </c>
      <c r="R335">
        <v>3020</v>
      </c>
      <c r="S335">
        <v>3020</v>
      </c>
      <c r="T335">
        <v>0</v>
      </c>
      <c r="U335">
        <v>3020</v>
      </c>
    </row>
    <row r="336" spans="1:21" x14ac:dyDescent="0.3">
      <c r="A336" t="s">
        <v>1444</v>
      </c>
      <c r="B336" t="s">
        <v>1445</v>
      </c>
      <c r="C336">
        <v>2024</v>
      </c>
      <c r="D336" t="s">
        <v>1446</v>
      </c>
      <c r="E336" t="s">
        <v>87</v>
      </c>
      <c r="F336" t="s">
        <v>11</v>
      </c>
      <c r="G336" t="s">
        <v>176</v>
      </c>
      <c r="H336" t="s">
        <v>177</v>
      </c>
      <c r="I336" t="s">
        <v>178</v>
      </c>
      <c r="J336" t="s">
        <v>197</v>
      </c>
      <c r="K336" t="s">
        <v>1447</v>
      </c>
      <c r="L336" t="s">
        <v>1103</v>
      </c>
      <c r="M336" t="s">
        <v>942</v>
      </c>
      <c r="N336" t="s">
        <v>1344</v>
      </c>
      <c r="O336" t="s">
        <v>57</v>
      </c>
      <c r="P336">
        <v>0</v>
      </c>
      <c r="Q336">
        <v>0</v>
      </c>
      <c r="R336">
        <v>3100</v>
      </c>
      <c r="S336">
        <v>3100</v>
      </c>
      <c r="T336">
        <v>0</v>
      </c>
      <c r="U336">
        <v>3100</v>
      </c>
    </row>
    <row r="337" spans="1:21" x14ac:dyDescent="0.3">
      <c r="A337" t="s">
        <v>1816</v>
      </c>
      <c r="B337" t="s">
        <v>1817</v>
      </c>
      <c r="C337">
        <v>2025</v>
      </c>
      <c r="D337" t="s">
        <v>1818</v>
      </c>
      <c r="E337" t="s">
        <v>1819</v>
      </c>
      <c r="F337" t="s">
        <v>10</v>
      </c>
      <c r="G337" t="s">
        <v>41</v>
      </c>
      <c r="H337" t="s">
        <v>54</v>
      </c>
      <c r="I337" t="s">
        <v>55</v>
      </c>
      <c r="J337" t="s">
        <v>44</v>
      </c>
      <c r="K337" t="s">
        <v>980</v>
      </c>
      <c r="L337" t="s">
        <v>1038</v>
      </c>
      <c r="M337" t="s">
        <v>775</v>
      </c>
      <c r="N337" t="s">
        <v>739</v>
      </c>
      <c r="O337" t="s">
        <v>320</v>
      </c>
      <c r="P337">
        <v>0</v>
      </c>
      <c r="Q337">
        <v>0</v>
      </c>
      <c r="R337">
        <v>6980</v>
      </c>
      <c r="S337">
        <v>6980</v>
      </c>
      <c r="T337">
        <v>0</v>
      </c>
      <c r="U337">
        <v>6980</v>
      </c>
    </row>
    <row r="338" spans="1:21" x14ac:dyDescent="0.3">
      <c r="A338" t="s">
        <v>1820</v>
      </c>
      <c r="B338" t="s">
        <v>1821</v>
      </c>
      <c r="C338">
        <v>2024</v>
      </c>
      <c r="D338" t="s">
        <v>1822</v>
      </c>
      <c r="E338" t="s">
        <v>1823</v>
      </c>
      <c r="F338" t="s">
        <v>10</v>
      </c>
      <c r="G338" t="s">
        <v>41</v>
      </c>
      <c r="H338" t="s">
        <v>54</v>
      </c>
      <c r="I338" t="s">
        <v>55</v>
      </c>
      <c r="J338" t="s">
        <v>44</v>
      </c>
      <c r="K338" t="s">
        <v>1824</v>
      </c>
      <c r="L338" t="s">
        <v>902</v>
      </c>
      <c r="M338" t="s">
        <v>717</v>
      </c>
      <c r="N338" t="s">
        <v>1656</v>
      </c>
      <c r="O338" t="s">
        <v>1825</v>
      </c>
      <c r="P338">
        <v>0</v>
      </c>
      <c r="Q338">
        <v>0</v>
      </c>
      <c r="R338">
        <v>6980</v>
      </c>
      <c r="S338">
        <v>6980</v>
      </c>
      <c r="T338">
        <v>0</v>
      </c>
      <c r="U338">
        <v>6980</v>
      </c>
    </row>
    <row r="339" spans="1:21" x14ac:dyDescent="0.3">
      <c r="A339" t="s">
        <v>1826</v>
      </c>
      <c r="B339" t="s">
        <v>1827</v>
      </c>
      <c r="C339">
        <v>2024</v>
      </c>
      <c r="D339" t="s">
        <v>1828</v>
      </c>
      <c r="E339" t="s">
        <v>1790</v>
      </c>
      <c r="F339" t="s">
        <v>10</v>
      </c>
      <c r="G339" t="s">
        <v>41</v>
      </c>
      <c r="H339" t="s">
        <v>54</v>
      </c>
      <c r="I339" t="s">
        <v>55</v>
      </c>
      <c r="J339" t="s">
        <v>44</v>
      </c>
      <c r="K339" t="s">
        <v>1485</v>
      </c>
      <c r="L339" t="s">
        <v>1675</v>
      </c>
      <c r="M339" t="s">
        <v>717</v>
      </c>
      <c r="N339" t="s">
        <v>1829</v>
      </c>
      <c r="O339" t="s">
        <v>1830</v>
      </c>
      <c r="P339">
        <v>0</v>
      </c>
      <c r="Q339">
        <v>0</v>
      </c>
      <c r="R339">
        <v>3020</v>
      </c>
      <c r="S339">
        <v>3020</v>
      </c>
      <c r="T339">
        <v>0</v>
      </c>
      <c r="U339">
        <v>3020</v>
      </c>
    </row>
    <row r="340" spans="1:21" x14ac:dyDescent="0.3">
      <c r="A340" t="s">
        <v>1831</v>
      </c>
      <c r="B340" t="s">
        <v>1832</v>
      </c>
      <c r="C340">
        <v>2024</v>
      </c>
      <c r="D340" t="s">
        <v>1833</v>
      </c>
      <c r="E340" t="s">
        <v>160</v>
      </c>
      <c r="F340" t="s">
        <v>10</v>
      </c>
      <c r="G340" t="s">
        <v>41</v>
      </c>
      <c r="H340" t="s">
        <v>54</v>
      </c>
      <c r="I340" t="s">
        <v>55</v>
      </c>
      <c r="J340" t="s">
        <v>44</v>
      </c>
      <c r="K340" t="s">
        <v>354</v>
      </c>
      <c r="L340" t="s">
        <v>365</v>
      </c>
      <c r="M340" t="s">
        <v>546</v>
      </c>
      <c r="N340" t="s">
        <v>386</v>
      </c>
      <c r="O340" t="s">
        <v>1834</v>
      </c>
      <c r="P340">
        <v>0</v>
      </c>
      <c r="Q340">
        <v>0</v>
      </c>
      <c r="R340">
        <v>6380</v>
      </c>
      <c r="S340">
        <v>6380</v>
      </c>
      <c r="T340">
        <v>0</v>
      </c>
      <c r="U340">
        <v>6380</v>
      </c>
    </row>
    <row r="341" spans="1:21" x14ac:dyDescent="0.3">
      <c r="A341" t="s">
        <v>1831</v>
      </c>
      <c r="B341" t="s">
        <v>1832</v>
      </c>
      <c r="C341">
        <v>2024</v>
      </c>
      <c r="D341" t="s">
        <v>1833</v>
      </c>
      <c r="E341" t="s">
        <v>160</v>
      </c>
      <c r="F341" t="s">
        <v>10</v>
      </c>
      <c r="G341" t="s">
        <v>41</v>
      </c>
      <c r="H341" t="s">
        <v>54</v>
      </c>
      <c r="I341" t="s">
        <v>55</v>
      </c>
      <c r="J341" t="s">
        <v>44</v>
      </c>
      <c r="K341" t="s">
        <v>354</v>
      </c>
      <c r="L341" t="s">
        <v>365</v>
      </c>
      <c r="M341" t="s">
        <v>545</v>
      </c>
      <c r="N341" t="s">
        <v>386</v>
      </c>
      <c r="O341" t="s">
        <v>1834</v>
      </c>
      <c r="P341">
        <v>5220</v>
      </c>
      <c r="Q341">
        <v>0</v>
      </c>
      <c r="R341">
        <v>0</v>
      </c>
      <c r="S341">
        <v>5220</v>
      </c>
      <c r="T341">
        <v>0</v>
      </c>
      <c r="U341">
        <v>5220</v>
      </c>
    </row>
    <row r="342" spans="1:21" x14ac:dyDescent="0.3">
      <c r="A342" t="s">
        <v>1519</v>
      </c>
      <c r="B342" t="s">
        <v>1520</v>
      </c>
      <c r="C342">
        <v>2024</v>
      </c>
      <c r="D342" t="s">
        <v>1521</v>
      </c>
      <c r="E342" t="s">
        <v>234</v>
      </c>
      <c r="F342" t="s">
        <v>11</v>
      </c>
      <c r="G342" t="s">
        <v>176</v>
      </c>
      <c r="H342" t="s">
        <v>177</v>
      </c>
      <c r="I342" t="s">
        <v>178</v>
      </c>
      <c r="J342" t="s">
        <v>197</v>
      </c>
      <c r="K342" t="s">
        <v>992</v>
      </c>
      <c r="L342" t="s">
        <v>490</v>
      </c>
      <c r="M342" t="s">
        <v>546</v>
      </c>
      <c r="N342" t="s">
        <v>321</v>
      </c>
      <c r="O342" t="s">
        <v>1522</v>
      </c>
      <c r="P342">
        <v>0</v>
      </c>
      <c r="Q342">
        <v>0</v>
      </c>
      <c r="R342">
        <v>38200</v>
      </c>
      <c r="S342">
        <v>38200</v>
      </c>
      <c r="T342">
        <v>0</v>
      </c>
      <c r="U342">
        <v>38200</v>
      </c>
    </row>
    <row r="343" spans="1:21" x14ac:dyDescent="0.3">
      <c r="A343" t="s">
        <v>1835</v>
      </c>
      <c r="B343" t="s">
        <v>1836</v>
      </c>
      <c r="C343">
        <v>2024</v>
      </c>
      <c r="D343" t="s">
        <v>1837</v>
      </c>
      <c r="E343" t="s">
        <v>243</v>
      </c>
      <c r="F343" t="s">
        <v>10</v>
      </c>
      <c r="G343" t="s">
        <v>41</v>
      </c>
      <c r="H343" t="s">
        <v>54</v>
      </c>
      <c r="I343" t="s">
        <v>55</v>
      </c>
      <c r="J343" t="s">
        <v>44</v>
      </c>
      <c r="K343" t="s">
        <v>1838</v>
      </c>
      <c r="L343" t="s">
        <v>1839</v>
      </c>
      <c r="M343" t="s">
        <v>546</v>
      </c>
      <c r="N343" t="s">
        <v>1840</v>
      </c>
      <c r="O343" t="s">
        <v>154</v>
      </c>
      <c r="P343">
        <v>0</v>
      </c>
      <c r="Q343">
        <v>0</v>
      </c>
      <c r="R343">
        <v>6980</v>
      </c>
      <c r="S343">
        <v>6980</v>
      </c>
      <c r="T343">
        <v>0</v>
      </c>
      <c r="U343">
        <v>6980</v>
      </c>
    </row>
    <row r="344" spans="1:21" x14ac:dyDescent="0.3">
      <c r="A344" t="s">
        <v>1841</v>
      </c>
      <c r="B344" t="s">
        <v>1842</v>
      </c>
      <c r="C344">
        <v>2024</v>
      </c>
      <c r="D344" t="s">
        <v>1843</v>
      </c>
      <c r="E344" t="s">
        <v>1844</v>
      </c>
      <c r="F344" t="s">
        <v>10</v>
      </c>
      <c r="G344" t="s">
        <v>41</v>
      </c>
      <c r="H344" t="s">
        <v>54</v>
      </c>
      <c r="I344" t="s">
        <v>55</v>
      </c>
      <c r="J344" t="s">
        <v>44</v>
      </c>
      <c r="K344" t="s">
        <v>291</v>
      </c>
      <c r="L344" t="s">
        <v>398</v>
      </c>
      <c r="M344" t="s">
        <v>546</v>
      </c>
      <c r="N344" t="s">
        <v>266</v>
      </c>
      <c r="O344" t="s">
        <v>844</v>
      </c>
      <c r="P344">
        <v>0</v>
      </c>
      <c r="Q344">
        <v>0</v>
      </c>
      <c r="R344">
        <v>6980</v>
      </c>
      <c r="S344">
        <v>6980</v>
      </c>
      <c r="T344">
        <v>0</v>
      </c>
      <c r="U344">
        <v>6980</v>
      </c>
    </row>
    <row r="345" spans="1:21" x14ac:dyDescent="0.3">
      <c r="A345" t="s">
        <v>1845</v>
      </c>
      <c r="B345" t="s">
        <v>1846</v>
      </c>
      <c r="C345">
        <v>2024</v>
      </c>
      <c r="D345" t="s">
        <v>1847</v>
      </c>
      <c r="E345" t="s">
        <v>234</v>
      </c>
      <c r="F345" t="s">
        <v>10</v>
      </c>
      <c r="G345" t="s">
        <v>41</v>
      </c>
      <c r="H345" t="s">
        <v>54</v>
      </c>
      <c r="I345" t="s">
        <v>55</v>
      </c>
      <c r="J345" t="s">
        <v>44</v>
      </c>
      <c r="K345" t="s">
        <v>434</v>
      </c>
      <c r="L345" t="s">
        <v>1140</v>
      </c>
      <c r="M345" t="s">
        <v>545</v>
      </c>
      <c r="N345" t="s">
        <v>861</v>
      </c>
      <c r="O345" t="s">
        <v>1848</v>
      </c>
      <c r="P345">
        <v>17400</v>
      </c>
      <c r="Q345">
        <v>0</v>
      </c>
      <c r="R345">
        <v>0</v>
      </c>
      <c r="S345">
        <v>17400</v>
      </c>
      <c r="T345">
        <v>0</v>
      </c>
      <c r="U345">
        <v>17400</v>
      </c>
    </row>
    <row r="346" spans="1:21" x14ac:dyDescent="0.3">
      <c r="A346" t="s">
        <v>1849</v>
      </c>
      <c r="B346" t="s">
        <v>1850</v>
      </c>
      <c r="C346">
        <v>2024</v>
      </c>
      <c r="D346" t="s">
        <v>1851</v>
      </c>
      <c r="E346" t="s">
        <v>53</v>
      </c>
      <c r="F346" t="s">
        <v>10</v>
      </c>
      <c r="G346" t="s">
        <v>41</v>
      </c>
      <c r="H346" t="s">
        <v>54</v>
      </c>
      <c r="I346" t="s">
        <v>55</v>
      </c>
      <c r="J346" t="s">
        <v>44</v>
      </c>
      <c r="K346" t="s">
        <v>1852</v>
      </c>
      <c r="L346" t="s">
        <v>1421</v>
      </c>
      <c r="M346" t="s">
        <v>47</v>
      </c>
      <c r="N346" t="s">
        <v>419</v>
      </c>
      <c r="O346" t="s">
        <v>1853</v>
      </c>
      <c r="P346">
        <v>0</v>
      </c>
      <c r="Q346">
        <v>0</v>
      </c>
      <c r="R346">
        <v>2320</v>
      </c>
      <c r="S346">
        <v>2320</v>
      </c>
      <c r="T346">
        <v>0</v>
      </c>
      <c r="U346">
        <v>2320</v>
      </c>
    </row>
    <row r="347" spans="1:21" x14ac:dyDescent="0.3">
      <c r="A347" t="s">
        <v>1854</v>
      </c>
      <c r="B347" t="s">
        <v>1855</v>
      </c>
      <c r="C347">
        <v>2024</v>
      </c>
      <c r="D347" t="s">
        <v>1856</v>
      </c>
      <c r="E347" t="s">
        <v>116</v>
      </c>
      <c r="F347" t="s">
        <v>10</v>
      </c>
      <c r="G347" t="s">
        <v>41</v>
      </c>
      <c r="H347" t="s">
        <v>54</v>
      </c>
      <c r="I347" t="s">
        <v>55</v>
      </c>
      <c r="J347" t="s">
        <v>44</v>
      </c>
      <c r="K347" t="s">
        <v>1007</v>
      </c>
      <c r="L347" t="s">
        <v>1465</v>
      </c>
      <c r="M347" t="s">
        <v>545</v>
      </c>
      <c r="N347" t="s">
        <v>375</v>
      </c>
      <c r="O347" t="s">
        <v>376</v>
      </c>
      <c r="P347">
        <v>0</v>
      </c>
      <c r="Q347">
        <v>0</v>
      </c>
      <c r="R347">
        <v>8700</v>
      </c>
      <c r="S347">
        <v>8700</v>
      </c>
      <c r="T347">
        <v>0</v>
      </c>
      <c r="U347">
        <v>8700</v>
      </c>
    </row>
    <row r="348" spans="1:21" x14ac:dyDescent="0.3">
      <c r="A348" t="s">
        <v>1857</v>
      </c>
      <c r="B348" t="s">
        <v>1858</v>
      </c>
      <c r="C348">
        <v>2024</v>
      </c>
      <c r="D348" t="s">
        <v>1859</v>
      </c>
      <c r="E348" t="s">
        <v>633</v>
      </c>
      <c r="F348" t="s">
        <v>10</v>
      </c>
      <c r="G348" t="s">
        <v>41</v>
      </c>
      <c r="H348" t="s">
        <v>54</v>
      </c>
      <c r="I348" t="s">
        <v>55</v>
      </c>
      <c r="J348" t="s">
        <v>44</v>
      </c>
      <c r="K348" t="s">
        <v>376</v>
      </c>
      <c r="L348" t="s">
        <v>412</v>
      </c>
      <c r="M348" t="s">
        <v>942</v>
      </c>
      <c r="N348" t="s">
        <v>337</v>
      </c>
      <c r="O348" t="s">
        <v>1860</v>
      </c>
      <c r="P348">
        <v>0</v>
      </c>
      <c r="Q348">
        <v>0</v>
      </c>
      <c r="R348">
        <v>7280</v>
      </c>
      <c r="S348">
        <v>7280</v>
      </c>
      <c r="T348">
        <v>0</v>
      </c>
      <c r="U348">
        <v>7280</v>
      </c>
    </row>
    <row r="349" spans="1:21" x14ac:dyDescent="0.3">
      <c r="A349" t="s">
        <v>1861</v>
      </c>
      <c r="B349" t="s">
        <v>1862</v>
      </c>
      <c r="C349">
        <v>2024</v>
      </c>
      <c r="D349" t="s">
        <v>1863</v>
      </c>
      <c r="E349" t="s">
        <v>116</v>
      </c>
      <c r="F349" t="s">
        <v>10</v>
      </c>
      <c r="G349" t="s">
        <v>41</v>
      </c>
      <c r="H349" t="s">
        <v>54</v>
      </c>
      <c r="I349" t="s">
        <v>55</v>
      </c>
      <c r="J349" t="s">
        <v>44</v>
      </c>
      <c r="K349" t="s">
        <v>376</v>
      </c>
      <c r="L349" t="s">
        <v>88</v>
      </c>
      <c r="M349" t="s">
        <v>545</v>
      </c>
      <c r="N349" t="s">
        <v>1480</v>
      </c>
      <c r="O349" t="s">
        <v>1481</v>
      </c>
      <c r="P349">
        <v>0</v>
      </c>
      <c r="Q349">
        <v>0</v>
      </c>
      <c r="R349">
        <v>8700</v>
      </c>
      <c r="S349">
        <v>8700</v>
      </c>
      <c r="T349">
        <v>0</v>
      </c>
      <c r="U349">
        <v>8700</v>
      </c>
    </row>
    <row r="350" spans="1:21" x14ac:dyDescent="0.3">
      <c r="A350" t="s">
        <v>1864</v>
      </c>
      <c r="B350" t="s">
        <v>1865</v>
      </c>
      <c r="C350">
        <v>2024</v>
      </c>
      <c r="D350" t="s">
        <v>1866</v>
      </c>
      <c r="E350" t="s">
        <v>124</v>
      </c>
      <c r="F350" t="s">
        <v>10</v>
      </c>
      <c r="G350" t="s">
        <v>41</v>
      </c>
      <c r="H350" t="s">
        <v>54</v>
      </c>
      <c r="I350" t="s">
        <v>55</v>
      </c>
      <c r="J350" t="s">
        <v>44</v>
      </c>
      <c r="K350" t="s">
        <v>1830</v>
      </c>
      <c r="L350" t="s">
        <v>355</v>
      </c>
      <c r="M350" t="s">
        <v>546</v>
      </c>
      <c r="N350" t="s">
        <v>1852</v>
      </c>
      <c r="O350" t="s">
        <v>120</v>
      </c>
      <c r="P350">
        <v>0</v>
      </c>
      <c r="Q350">
        <v>0</v>
      </c>
      <c r="R350">
        <v>3100</v>
      </c>
      <c r="S350">
        <v>3100</v>
      </c>
      <c r="T350">
        <v>0</v>
      </c>
      <c r="U350">
        <v>3100</v>
      </c>
    </row>
    <row r="351" spans="1:21" x14ac:dyDescent="0.3">
      <c r="A351" t="s">
        <v>1867</v>
      </c>
      <c r="B351" t="s">
        <v>1868</v>
      </c>
      <c r="C351">
        <v>2024</v>
      </c>
      <c r="D351" t="s">
        <v>1869</v>
      </c>
      <c r="E351" t="s">
        <v>243</v>
      </c>
      <c r="F351" t="s">
        <v>10</v>
      </c>
      <c r="G351" t="s">
        <v>41</v>
      </c>
      <c r="H351" t="s">
        <v>54</v>
      </c>
      <c r="I351" t="s">
        <v>55</v>
      </c>
      <c r="J351" t="s">
        <v>44</v>
      </c>
      <c r="K351" t="s">
        <v>1219</v>
      </c>
      <c r="L351" t="s">
        <v>1244</v>
      </c>
      <c r="M351" t="s">
        <v>546</v>
      </c>
      <c r="N351" t="s">
        <v>1508</v>
      </c>
      <c r="O351" t="s">
        <v>359</v>
      </c>
      <c r="P351">
        <v>0</v>
      </c>
      <c r="Q351">
        <v>0</v>
      </c>
      <c r="R351">
        <v>3020</v>
      </c>
      <c r="S351">
        <v>3020</v>
      </c>
      <c r="T351">
        <v>0</v>
      </c>
      <c r="U351">
        <v>3020</v>
      </c>
    </row>
    <row r="352" spans="1:21" x14ac:dyDescent="0.3">
      <c r="A352" t="s">
        <v>1870</v>
      </c>
      <c r="B352" t="s">
        <v>778</v>
      </c>
      <c r="C352">
        <v>2024</v>
      </c>
      <c r="D352" t="s">
        <v>779</v>
      </c>
      <c r="E352" t="s">
        <v>544</v>
      </c>
      <c r="F352" t="s">
        <v>11</v>
      </c>
      <c r="G352" t="s">
        <v>176</v>
      </c>
      <c r="H352" t="s">
        <v>207</v>
      </c>
      <c r="I352" t="s">
        <v>208</v>
      </c>
      <c r="J352" t="s">
        <v>44</v>
      </c>
      <c r="K352" t="s">
        <v>636</v>
      </c>
      <c r="L352" t="s">
        <v>1731</v>
      </c>
      <c r="M352" t="s">
        <v>546</v>
      </c>
      <c r="N352" t="s">
        <v>375</v>
      </c>
      <c r="O352" t="s">
        <v>376</v>
      </c>
      <c r="P352">
        <v>0</v>
      </c>
      <c r="Q352">
        <v>0</v>
      </c>
      <c r="R352">
        <v>2320</v>
      </c>
      <c r="S352">
        <v>2320</v>
      </c>
      <c r="T352">
        <v>0</v>
      </c>
      <c r="U352">
        <v>2320</v>
      </c>
    </row>
    <row r="353" spans="1:21" x14ac:dyDescent="0.3">
      <c r="A353" t="s">
        <v>1871</v>
      </c>
      <c r="B353" t="s">
        <v>1872</v>
      </c>
      <c r="C353">
        <v>2024</v>
      </c>
      <c r="D353" t="s">
        <v>1873</v>
      </c>
      <c r="E353" t="s">
        <v>116</v>
      </c>
      <c r="F353" t="s">
        <v>11</v>
      </c>
      <c r="G353" t="s">
        <v>176</v>
      </c>
      <c r="H353" t="s">
        <v>207</v>
      </c>
      <c r="I353" t="s">
        <v>208</v>
      </c>
      <c r="J353" t="s">
        <v>44</v>
      </c>
      <c r="K353" t="s">
        <v>227</v>
      </c>
      <c r="L353" t="s">
        <v>1092</v>
      </c>
      <c r="M353" t="s">
        <v>546</v>
      </c>
      <c r="N353" t="s">
        <v>1145</v>
      </c>
      <c r="O353" t="s">
        <v>1874</v>
      </c>
      <c r="P353">
        <v>0</v>
      </c>
      <c r="Q353">
        <v>0</v>
      </c>
      <c r="R353">
        <v>11208</v>
      </c>
      <c r="S353">
        <v>11208</v>
      </c>
      <c r="T353">
        <v>0</v>
      </c>
      <c r="U353">
        <v>11208</v>
      </c>
    </row>
    <row r="354" spans="1:21" x14ac:dyDescent="0.3">
      <c r="A354" t="s">
        <v>1875</v>
      </c>
      <c r="B354" t="s">
        <v>1876</v>
      </c>
      <c r="C354">
        <v>2025</v>
      </c>
      <c r="D354" t="s">
        <v>1877</v>
      </c>
      <c r="E354" t="s">
        <v>234</v>
      </c>
      <c r="F354" t="s">
        <v>10</v>
      </c>
      <c r="G354" t="s">
        <v>41</v>
      </c>
      <c r="H354" t="s">
        <v>54</v>
      </c>
      <c r="I354" t="s">
        <v>55</v>
      </c>
      <c r="J354" t="s">
        <v>44</v>
      </c>
      <c r="K354" t="s">
        <v>89</v>
      </c>
      <c r="L354" t="s">
        <v>89</v>
      </c>
      <c r="M354" t="s">
        <v>546</v>
      </c>
      <c r="N354" t="s">
        <v>88</v>
      </c>
      <c r="O354" t="s">
        <v>771</v>
      </c>
      <c r="P354">
        <v>0</v>
      </c>
      <c r="Q354">
        <v>0</v>
      </c>
      <c r="R354">
        <v>12460</v>
      </c>
      <c r="S354">
        <v>12460</v>
      </c>
      <c r="T354">
        <v>0</v>
      </c>
      <c r="U354">
        <v>12460</v>
      </c>
    </row>
    <row r="355" spans="1:21" x14ac:dyDescent="0.3">
      <c r="A355" t="s">
        <v>526</v>
      </c>
      <c r="B355" t="s">
        <v>527</v>
      </c>
      <c r="C355">
        <v>2019</v>
      </c>
      <c r="D355" t="s">
        <v>528</v>
      </c>
      <c r="E355" t="s">
        <v>116</v>
      </c>
      <c r="F355" t="s">
        <v>11</v>
      </c>
      <c r="G355" t="s">
        <v>176</v>
      </c>
      <c r="H355" t="s">
        <v>207</v>
      </c>
      <c r="I355" t="s">
        <v>208</v>
      </c>
      <c r="J355" t="s">
        <v>44</v>
      </c>
      <c r="K355" t="s">
        <v>529</v>
      </c>
      <c r="L355" t="s">
        <v>530</v>
      </c>
      <c r="M355" t="s">
        <v>154</v>
      </c>
      <c r="N355" t="s">
        <v>531</v>
      </c>
      <c r="O355" t="s">
        <v>532</v>
      </c>
      <c r="P355">
        <v>0</v>
      </c>
      <c r="Q355">
        <v>0</v>
      </c>
      <c r="R355">
        <v>125000</v>
      </c>
      <c r="S355">
        <v>125000</v>
      </c>
      <c r="T355">
        <v>0</v>
      </c>
      <c r="U355">
        <v>125000</v>
      </c>
    </row>
    <row r="356" spans="1:21" x14ac:dyDescent="0.3">
      <c r="A356" t="s">
        <v>1878</v>
      </c>
      <c r="B356" t="s">
        <v>1879</v>
      </c>
      <c r="C356">
        <v>2024</v>
      </c>
      <c r="D356" t="s">
        <v>1880</v>
      </c>
      <c r="E356" t="s">
        <v>805</v>
      </c>
      <c r="F356" t="s">
        <v>10</v>
      </c>
      <c r="G356" t="s">
        <v>41</v>
      </c>
      <c r="H356" t="s">
        <v>54</v>
      </c>
      <c r="I356" t="s">
        <v>55</v>
      </c>
      <c r="J356" t="s">
        <v>44</v>
      </c>
      <c r="K356" t="s">
        <v>1881</v>
      </c>
      <c r="L356" t="s">
        <v>342</v>
      </c>
      <c r="M356" t="s">
        <v>154</v>
      </c>
      <c r="N356" t="s">
        <v>1054</v>
      </c>
      <c r="O356" t="s">
        <v>1185</v>
      </c>
      <c r="P356">
        <v>192500</v>
      </c>
      <c r="Q356">
        <v>0</v>
      </c>
      <c r="R356">
        <v>0</v>
      </c>
      <c r="S356">
        <v>192500</v>
      </c>
      <c r="T356">
        <v>0</v>
      </c>
      <c r="U356">
        <v>192500</v>
      </c>
    </row>
    <row r="357" spans="1:21" x14ac:dyDescent="0.3">
      <c r="A357" t="s">
        <v>1882</v>
      </c>
      <c r="B357" t="s">
        <v>1883</v>
      </c>
      <c r="C357">
        <v>2024</v>
      </c>
      <c r="D357" t="s">
        <v>1884</v>
      </c>
      <c r="E357" t="s">
        <v>1581</v>
      </c>
      <c r="F357" t="s">
        <v>10</v>
      </c>
      <c r="G357" t="s">
        <v>41</v>
      </c>
      <c r="H357" t="s">
        <v>54</v>
      </c>
      <c r="I357" t="s">
        <v>55</v>
      </c>
      <c r="J357" t="s">
        <v>44</v>
      </c>
      <c r="K357" t="s">
        <v>1007</v>
      </c>
      <c r="L357" t="s">
        <v>1465</v>
      </c>
      <c r="M357" t="s">
        <v>717</v>
      </c>
      <c r="N357" t="s">
        <v>172</v>
      </c>
      <c r="O357" t="s">
        <v>1443</v>
      </c>
      <c r="P357">
        <v>30000</v>
      </c>
      <c r="Q357">
        <v>0</v>
      </c>
      <c r="R357">
        <v>0</v>
      </c>
      <c r="S357">
        <v>30000</v>
      </c>
      <c r="T357">
        <v>0</v>
      </c>
      <c r="U357">
        <v>30000</v>
      </c>
    </row>
    <row r="358" spans="1:21" x14ac:dyDescent="0.3">
      <c r="A358" t="s">
        <v>1885</v>
      </c>
      <c r="B358" t="s">
        <v>1886</v>
      </c>
      <c r="C358">
        <v>2024</v>
      </c>
      <c r="D358" t="s">
        <v>1887</v>
      </c>
      <c r="E358" t="s">
        <v>234</v>
      </c>
      <c r="F358" t="s">
        <v>10</v>
      </c>
      <c r="G358" t="s">
        <v>41</v>
      </c>
      <c r="H358" t="s">
        <v>54</v>
      </c>
      <c r="I358" t="s">
        <v>55</v>
      </c>
      <c r="J358" t="s">
        <v>44</v>
      </c>
      <c r="K358" t="s">
        <v>724</v>
      </c>
      <c r="L358" t="s">
        <v>1755</v>
      </c>
      <c r="M358" t="s">
        <v>179</v>
      </c>
      <c r="N358" t="s">
        <v>1888</v>
      </c>
      <c r="O358" t="s">
        <v>161</v>
      </c>
      <c r="P358">
        <v>0</v>
      </c>
      <c r="Q358">
        <v>0</v>
      </c>
      <c r="R358">
        <v>178550</v>
      </c>
      <c r="S358">
        <v>178550</v>
      </c>
      <c r="T358">
        <v>0</v>
      </c>
      <c r="U358">
        <v>178550</v>
      </c>
    </row>
    <row r="359" spans="1:21" x14ac:dyDescent="0.3">
      <c r="A359" t="s">
        <v>1889</v>
      </c>
      <c r="B359" t="s">
        <v>1890</v>
      </c>
      <c r="C359">
        <v>2024</v>
      </c>
      <c r="D359" t="s">
        <v>1891</v>
      </c>
      <c r="E359" t="s">
        <v>1123</v>
      </c>
      <c r="F359" t="s">
        <v>10</v>
      </c>
      <c r="G359" t="s">
        <v>41</v>
      </c>
      <c r="H359" t="s">
        <v>54</v>
      </c>
      <c r="I359" t="s">
        <v>55</v>
      </c>
      <c r="J359" t="s">
        <v>44</v>
      </c>
      <c r="K359" t="s">
        <v>1433</v>
      </c>
      <c r="L359" t="s">
        <v>306</v>
      </c>
      <c r="M359" t="s">
        <v>546</v>
      </c>
      <c r="N359" t="s">
        <v>1892</v>
      </c>
      <c r="O359" t="s">
        <v>780</v>
      </c>
      <c r="P359">
        <v>0</v>
      </c>
      <c r="Q359">
        <v>0</v>
      </c>
      <c r="R359">
        <v>2900</v>
      </c>
      <c r="S359">
        <v>2900</v>
      </c>
      <c r="T359">
        <v>0</v>
      </c>
      <c r="U359">
        <v>2900</v>
      </c>
    </row>
    <row r="360" spans="1:21" x14ac:dyDescent="0.3">
      <c r="A360" t="s">
        <v>1893</v>
      </c>
      <c r="B360" t="s">
        <v>1894</v>
      </c>
      <c r="C360">
        <v>2023</v>
      </c>
      <c r="D360" t="s">
        <v>1895</v>
      </c>
      <c r="E360" t="s">
        <v>311</v>
      </c>
      <c r="F360" t="s">
        <v>10</v>
      </c>
      <c r="G360" t="s">
        <v>41</v>
      </c>
      <c r="H360" t="s">
        <v>54</v>
      </c>
      <c r="I360" t="s">
        <v>55</v>
      </c>
      <c r="J360" t="s">
        <v>44</v>
      </c>
      <c r="K360" t="s">
        <v>375</v>
      </c>
      <c r="L360" t="s">
        <v>1896</v>
      </c>
      <c r="M360" t="s">
        <v>56</v>
      </c>
      <c r="N360" t="s">
        <v>1897</v>
      </c>
      <c r="O360" t="s">
        <v>547</v>
      </c>
      <c r="P360">
        <v>0</v>
      </c>
      <c r="Q360">
        <v>0</v>
      </c>
      <c r="R360">
        <v>30000</v>
      </c>
      <c r="S360">
        <v>30000</v>
      </c>
      <c r="T360">
        <v>0</v>
      </c>
      <c r="U360">
        <v>30000</v>
      </c>
    </row>
    <row r="361" spans="1:21" x14ac:dyDescent="0.3">
      <c r="A361" t="s">
        <v>1898</v>
      </c>
      <c r="B361" t="s">
        <v>1899</v>
      </c>
      <c r="C361">
        <v>2024</v>
      </c>
      <c r="D361" t="s">
        <v>1900</v>
      </c>
      <c r="E361" t="s">
        <v>1901</v>
      </c>
      <c r="F361" t="s">
        <v>10</v>
      </c>
      <c r="G361" t="s">
        <v>41</v>
      </c>
      <c r="H361" t="s">
        <v>54</v>
      </c>
      <c r="I361" t="s">
        <v>55</v>
      </c>
      <c r="J361" t="s">
        <v>44</v>
      </c>
      <c r="K361" t="s">
        <v>354</v>
      </c>
      <c r="L361" t="s">
        <v>365</v>
      </c>
      <c r="M361" t="s">
        <v>717</v>
      </c>
      <c r="N361" t="s">
        <v>1438</v>
      </c>
      <c r="O361" t="s">
        <v>1902</v>
      </c>
      <c r="P361">
        <v>0</v>
      </c>
      <c r="Q361">
        <v>0</v>
      </c>
      <c r="R361">
        <v>6980</v>
      </c>
      <c r="S361">
        <v>6980</v>
      </c>
      <c r="T361">
        <v>0</v>
      </c>
      <c r="U361">
        <v>6980</v>
      </c>
    </row>
    <row r="362" spans="1:21" x14ac:dyDescent="0.3">
      <c r="A362" t="s">
        <v>1903</v>
      </c>
      <c r="B362" t="s">
        <v>1904</v>
      </c>
      <c r="C362">
        <v>2024</v>
      </c>
      <c r="D362" t="s">
        <v>1905</v>
      </c>
      <c r="E362" t="s">
        <v>250</v>
      </c>
      <c r="F362" t="s">
        <v>6</v>
      </c>
      <c r="G362" t="s">
        <v>194</v>
      </c>
      <c r="H362" t="s">
        <v>626</v>
      </c>
      <c r="I362" t="s">
        <v>627</v>
      </c>
      <c r="J362" t="s">
        <v>1226</v>
      </c>
      <c r="K362" t="s">
        <v>398</v>
      </c>
      <c r="L362" t="s">
        <v>890</v>
      </c>
      <c r="M362" t="s">
        <v>179</v>
      </c>
      <c r="N362" t="s">
        <v>306</v>
      </c>
      <c r="O362" t="s">
        <v>307</v>
      </c>
      <c r="P362">
        <v>98685</v>
      </c>
      <c r="Q362">
        <v>0</v>
      </c>
      <c r="R362">
        <v>0</v>
      </c>
      <c r="S362">
        <v>98685</v>
      </c>
      <c r="T362">
        <v>0</v>
      </c>
      <c r="U362">
        <v>98685</v>
      </c>
    </row>
    <row r="363" spans="1:21" x14ac:dyDescent="0.3">
      <c r="A363" t="s">
        <v>1906</v>
      </c>
      <c r="B363" t="s">
        <v>1907</v>
      </c>
      <c r="C363">
        <v>2024</v>
      </c>
      <c r="D363" t="s">
        <v>1908</v>
      </c>
      <c r="E363" t="s">
        <v>87</v>
      </c>
      <c r="F363" t="s">
        <v>11</v>
      </c>
      <c r="G363" t="s">
        <v>176</v>
      </c>
      <c r="H363" t="s">
        <v>177</v>
      </c>
      <c r="I363" t="s">
        <v>178</v>
      </c>
      <c r="J363" t="s">
        <v>44</v>
      </c>
      <c r="K363" t="s">
        <v>181</v>
      </c>
      <c r="L363" t="s">
        <v>89</v>
      </c>
      <c r="M363" t="s">
        <v>942</v>
      </c>
      <c r="N363" t="s">
        <v>724</v>
      </c>
      <c r="O363" t="s">
        <v>725</v>
      </c>
      <c r="P363">
        <v>0</v>
      </c>
      <c r="Q363">
        <v>0</v>
      </c>
      <c r="R363">
        <v>3100</v>
      </c>
      <c r="S363">
        <v>3100</v>
      </c>
      <c r="T363">
        <v>0</v>
      </c>
      <c r="U363">
        <v>3100</v>
      </c>
    </row>
    <row r="364" spans="1:21" x14ac:dyDescent="0.3">
      <c r="A364" t="s">
        <v>1909</v>
      </c>
      <c r="B364" t="s">
        <v>1910</v>
      </c>
      <c r="C364">
        <v>2024</v>
      </c>
      <c r="D364" t="s">
        <v>1911</v>
      </c>
      <c r="E364" t="s">
        <v>224</v>
      </c>
      <c r="F364" t="s">
        <v>10</v>
      </c>
      <c r="G364" t="s">
        <v>41</v>
      </c>
      <c r="H364" t="s">
        <v>54</v>
      </c>
      <c r="I364" t="s">
        <v>55</v>
      </c>
      <c r="J364" t="s">
        <v>44</v>
      </c>
      <c r="K364" t="s">
        <v>89</v>
      </c>
      <c r="L364" t="s">
        <v>1038</v>
      </c>
      <c r="M364" t="s">
        <v>717</v>
      </c>
      <c r="N364" t="s">
        <v>473</v>
      </c>
      <c r="O364" t="s">
        <v>788</v>
      </c>
      <c r="P364">
        <v>0</v>
      </c>
      <c r="Q364">
        <v>0</v>
      </c>
      <c r="R364">
        <v>128660</v>
      </c>
      <c r="S364">
        <v>128660</v>
      </c>
      <c r="T364">
        <v>0</v>
      </c>
      <c r="U364">
        <v>128660</v>
      </c>
    </row>
    <row r="365" spans="1:21" x14ac:dyDescent="0.3">
      <c r="A365" t="s">
        <v>1912</v>
      </c>
      <c r="B365" t="s">
        <v>1913</v>
      </c>
      <c r="C365">
        <v>2024</v>
      </c>
      <c r="D365" t="s">
        <v>1914</v>
      </c>
      <c r="E365" t="s">
        <v>311</v>
      </c>
      <c r="F365" t="s">
        <v>10</v>
      </c>
      <c r="G365" t="s">
        <v>41</v>
      </c>
      <c r="H365" t="s">
        <v>54</v>
      </c>
      <c r="I365" t="s">
        <v>55</v>
      </c>
      <c r="J365" t="s">
        <v>44</v>
      </c>
      <c r="K365" t="s">
        <v>661</v>
      </c>
      <c r="L365" t="s">
        <v>229</v>
      </c>
      <c r="M365" t="s">
        <v>717</v>
      </c>
      <c r="N365" t="s">
        <v>365</v>
      </c>
      <c r="O365" t="s">
        <v>1915</v>
      </c>
      <c r="P365">
        <v>0</v>
      </c>
      <c r="Q365">
        <v>0</v>
      </c>
      <c r="R365">
        <v>224824</v>
      </c>
      <c r="S365">
        <v>224824</v>
      </c>
      <c r="T365">
        <v>0</v>
      </c>
      <c r="U365">
        <v>224824</v>
      </c>
    </row>
    <row r="366" spans="1:21" x14ac:dyDescent="0.3">
      <c r="A366" t="s">
        <v>1021</v>
      </c>
      <c r="B366" t="s">
        <v>1022</v>
      </c>
      <c r="C366">
        <v>2023</v>
      </c>
      <c r="D366" t="s">
        <v>1023</v>
      </c>
      <c r="E366" t="s">
        <v>311</v>
      </c>
      <c r="F366" t="s">
        <v>10</v>
      </c>
      <c r="G366" t="s">
        <v>41</v>
      </c>
      <c r="H366" t="s">
        <v>54</v>
      </c>
      <c r="I366" t="s">
        <v>55</v>
      </c>
      <c r="J366" t="s">
        <v>44</v>
      </c>
      <c r="K366" t="s">
        <v>1024</v>
      </c>
      <c r="L366" t="s">
        <v>65</v>
      </c>
      <c r="M366" t="s">
        <v>56</v>
      </c>
      <c r="N366" t="s">
        <v>608</v>
      </c>
      <c r="O366" t="s">
        <v>74</v>
      </c>
      <c r="P366">
        <v>0</v>
      </c>
      <c r="Q366">
        <v>0</v>
      </c>
      <c r="R366">
        <v>30000</v>
      </c>
      <c r="S366">
        <v>30000</v>
      </c>
      <c r="T366">
        <v>0</v>
      </c>
      <c r="U366">
        <v>30000</v>
      </c>
    </row>
    <row r="367" spans="1:21" x14ac:dyDescent="0.3">
      <c r="A367" t="s">
        <v>1916</v>
      </c>
      <c r="B367" t="s">
        <v>1917</v>
      </c>
      <c r="C367">
        <v>2024</v>
      </c>
      <c r="D367" t="s">
        <v>1918</v>
      </c>
      <c r="E367" t="s">
        <v>87</v>
      </c>
      <c r="F367" t="s">
        <v>11</v>
      </c>
      <c r="G367" t="s">
        <v>176</v>
      </c>
      <c r="H367" t="s">
        <v>177</v>
      </c>
      <c r="I367" t="s">
        <v>178</v>
      </c>
      <c r="J367" t="s">
        <v>44</v>
      </c>
      <c r="K367" t="s">
        <v>58</v>
      </c>
      <c r="L367" t="s">
        <v>1465</v>
      </c>
      <c r="M367" t="s">
        <v>942</v>
      </c>
      <c r="N367" t="s">
        <v>1657</v>
      </c>
      <c r="O367" t="s">
        <v>942</v>
      </c>
      <c r="P367">
        <v>0</v>
      </c>
      <c r="Q367">
        <v>0</v>
      </c>
      <c r="R367">
        <v>148960</v>
      </c>
      <c r="S367">
        <v>148960</v>
      </c>
      <c r="T367">
        <v>0</v>
      </c>
      <c r="U367">
        <v>148960</v>
      </c>
    </row>
    <row r="368" spans="1:21" x14ac:dyDescent="0.3">
      <c r="A368" t="s">
        <v>1919</v>
      </c>
      <c r="B368" t="s">
        <v>1920</v>
      </c>
      <c r="C368">
        <v>2024</v>
      </c>
      <c r="D368" t="s">
        <v>1921</v>
      </c>
      <c r="E368" t="s">
        <v>1016</v>
      </c>
      <c r="F368" t="s">
        <v>10</v>
      </c>
      <c r="G368" t="s">
        <v>41</v>
      </c>
      <c r="H368" t="s">
        <v>54</v>
      </c>
      <c r="I368" t="s">
        <v>55</v>
      </c>
      <c r="J368" t="s">
        <v>44</v>
      </c>
      <c r="K368" t="s">
        <v>58</v>
      </c>
      <c r="L368" t="s">
        <v>119</v>
      </c>
      <c r="M368" t="s">
        <v>391</v>
      </c>
      <c r="N368" t="s">
        <v>1922</v>
      </c>
      <c r="O368" t="s">
        <v>1923</v>
      </c>
      <c r="P368">
        <v>0</v>
      </c>
      <c r="Q368">
        <v>0</v>
      </c>
      <c r="R368">
        <v>106140</v>
      </c>
      <c r="S368">
        <v>106140</v>
      </c>
      <c r="T368">
        <v>0</v>
      </c>
      <c r="U368">
        <v>106140</v>
      </c>
    </row>
    <row r="369" spans="1:21" x14ac:dyDescent="0.3">
      <c r="A369" t="s">
        <v>1924</v>
      </c>
      <c r="B369" t="s">
        <v>1925</v>
      </c>
      <c r="C369">
        <v>2024</v>
      </c>
      <c r="D369" t="s">
        <v>1926</v>
      </c>
      <c r="E369" t="s">
        <v>140</v>
      </c>
      <c r="F369" t="s">
        <v>10</v>
      </c>
      <c r="G369" t="s">
        <v>41</v>
      </c>
      <c r="H369" t="s">
        <v>54</v>
      </c>
      <c r="I369" t="s">
        <v>55</v>
      </c>
      <c r="J369" t="s">
        <v>44</v>
      </c>
      <c r="K369" t="s">
        <v>1227</v>
      </c>
      <c r="L369" t="s">
        <v>434</v>
      </c>
      <c r="M369" t="s">
        <v>844</v>
      </c>
      <c r="N369" t="s">
        <v>636</v>
      </c>
      <c r="O369" t="s">
        <v>1927</v>
      </c>
      <c r="P369">
        <v>0</v>
      </c>
      <c r="Q369">
        <v>0</v>
      </c>
      <c r="R369">
        <v>207540</v>
      </c>
      <c r="S369">
        <v>207540</v>
      </c>
      <c r="T369">
        <v>0</v>
      </c>
      <c r="U369">
        <v>207540</v>
      </c>
    </row>
    <row r="370" spans="1:21" x14ac:dyDescent="0.3">
      <c r="A370" t="s">
        <v>1370</v>
      </c>
      <c r="B370" t="s">
        <v>1371</v>
      </c>
      <c r="C370">
        <v>2023</v>
      </c>
      <c r="D370" t="s">
        <v>1372</v>
      </c>
      <c r="E370" t="s">
        <v>234</v>
      </c>
      <c r="F370" t="s">
        <v>10</v>
      </c>
      <c r="G370" t="s">
        <v>41</v>
      </c>
      <c r="H370" t="s">
        <v>54</v>
      </c>
      <c r="I370" t="s">
        <v>55</v>
      </c>
      <c r="J370" t="s">
        <v>44</v>
      </c>
      <c r="K370" t="s">
        <v>1373</v>
      </c>
      <c r="L370" t="s">
        <v>1144</v>
      </c>
      <c r="M370" t="s">
        <v>1339</v>
      </c>
      <c r="N370" t="s">
        <v>1374</v>
      </c>
      <c r="O370" t="s">
        <v>1024</v>
      </c>
      <c r="P370">
        <v>0</v>
      </c>
      <c r="Q370">
        <v>0</v>
      </c>
      <c r="R370">
        <v>327542</v>
      </c>
      <c r="S370">
        <v>327542</v>
      </c>
      <c r="T370">
        <v>0</v>
      </c>
      <c r="U370">
        <v>327542</v>
      </c>
    </row>
    <row r="371" spans="1:21" x14ac:dyDescent="0.3">
      <c r="A371" t="s">
        <v>1928</v>
      </c>
      <c r="B371" t="s">
        <v>1929</v>
      </c>
      <c r="C371">
        <v>2024</v>
      </c>
      <c r="D371" t="s">
        <v>1930</v>
      </c>
      <c r="E371" t="s">
        <v>280</v>
      </c>
      <c r="F371" t="s">
        <v>11</v>
      </c>
      <c r="G371" t="s">
        <v>176</v>
      </c>
      <c r="H371" t="s">
        <v>207</v>
      </c>
      <c r="I371" t="s">
        <v>208</v>
      </c>
      <c r="J371" t="s">
        <v>44</v>
      </c>
      <c r="K371" t="s">
        <v>1931</v>
      </c>
      <c r="L371" t="s">
        <v>1931</v>
      </c>
      <c r="M371" t="s">
        <v>179</v>
      </c>
      <c r="N371" t="s">
        <v>375</v>
      </c>
      <c r="O371" t="s">
        <v>376</v>
      </c>
      <c r="P371">
        <v>0</v>
      </c>
      <c r="Q371">
        <v>0</v>
      </c>
      <c r="R371">
        <v>30000</v>
      </c>
      <c r="S371">
        <v>30000</v>
      </c>
      <c r="T371">
        <v>0</v>
      </c>
      <c r="U371">
        <v>30000</v>
      </c>
    </row>
    <row r="372" spans="1:21" x14ac:dyDescent="0.3">
      <c r="A372" t="s">
        <v>1932</v>
      </c>
      <c r="B372" t="s">
        <v>1933</v>
      </c>
      <c r="C372">
        <v>2024</v>
      </c>
      <c r="D372" t="s">
        <v>1934</v>
      </c>
      <c r="E372" t="s">
        <v>579</v>
      </c>
      <c r="F372" t="s">
        <v>11</v>
      </c>
      <c r="G372" t="s">
        <v>176</v>
      </c>
      <c r="H372" t="s">
        <v>207</v>
      </c>
      <c r="I372" t="s">
        <v>208</v>
      </c>
      <c r="J372" t="s">
        <v>44</v>
      </c>
      <c r="K372" t="s">
        <v>1623</v>
      </c>
      <c r="L372" t="s">
        <v>801</v>
      </c>
      <c r="M372" t="s">
        <v>942</v>
      </c>
      <c r="N372" t="s">
        <v>1675</v>
      </c>
      <c r="O372" t="s">
        <v>1935</v>
      </c>
      <c r="P372">
        <v>15000</v>
      </c>
      <c r="Q372">
        <v>0</v>
      </c>
      <c r="R372">
        <v>0</v>
      </c>
      <c r="S372">
        <v>15000</v>
      </c>
      <c r="T372">
        <v>0</v>
      </c>
      <c r="U372">
        <v>15000</v>
      </c>
    </row>
    <row r="373" spans="1:21" x14ac:dyDescent="0.3">
      <c r="A373" t="s">
        <v>1936</v>
      </c>
      <c r="B373" t="s">
        <v>1937</v>
      </c>
      <c r="C373">
        <v>2023</v>
      </c>
      <c r="D373" t="s">
        <v>1938</v>
      </c>
      <c r="E373" t="s">
        <v>280</v>
      </c>
      <c r="F373" t="s">
        <v>439</v>
      </c>
      <c r="G373" t="s">
        <v>440</v>
      </c>
      <c r="H373" t="s">
        <v>441</v>
      </c>
      <c r="I373" t="s">
        <v>442</v>
      </c>
      <c r="J373" t="s">
        <v>574</v>
      </c>
      <c r="K373" t="s">
        <v>1939</v>
      </c>
      <c r="L373" t="s">
        <v>253</v>
      </c>
      <c r="M373" t="s">
        <v>942</v>
      </c>
      <c r="N373" t="s">
        <v>127</v>
      </c>
      <c r="O373" t="s">
        <v>128</v>
      </c>
      <c r="P373">
        <v>0</v>
      </c>
      <c r="Q373">
        <v>0</v>
      </c>
      <c r="R373">
        <v>860637</v>
      </c>
      <c r="S373">
        <v>860637</v>
      </c>
      <c r="T373">
        <v>0</v>
      </c>
      <c r="U373">
        <v>860637</v>
      </c>
    </row>
    <row r="374" spans="1:21" x14ac:dyDescent="0.3">
      <c r="A374" t="s">
        <v>1940</v>
      </c>
      <c r="B374" t="s">
        <v>1941</v>
      </c>
      <c r="C374">
        <v>2023</v>
      </c>
      <c r="D374" t="s">
        <v>1942</v>
      </c>
      <c r="E374" t="s">
        <v>186</v>
      </c>
      <c r="F374" t="s">
        <v>10</v>
      </c>
      <c r="G374" t="s">
        <v>41</v>
      </c>
      <c r="H374" t="s">
        <v>54</v>
      </c>
      <c r="I374" t="s">
        <v>55</v>
      </c>
      <c r="J374" t="s">
        <v>44</v>
      </c>
      <c r="K374" t="s">
        <v>1943</v>
      </c>
      <c r="L374" t="s">
        <v>1943</v>
      </c>
      <c r="M374" t="s">
        <v>844</v>
      </c>
      <c r="N374" t="s">
        <v>1239</v>
      </c>
      <c r="O374" t="s">
        <v>1944</v>
      </c>
      <c r="P374">
        <v>0</v>
      </c>
      <c r="Q374">
        <v>0</v>
      </c>
      <c r="R374">
        <v>32480</v>
      </c>
      <c r="S374">
        <v>32480</v>
      </c>
      <c r="T374">
        <v>0</v>
      </c>
      <c r="U374">
        <v>32480</v>
      </c>
    </row>
    <row r="375" spans="1:21" x14ac:dyDescent="0.3">
      <c r="A375" t="s">
        <v>1945</v>
      </c>
      <c r="B375" t="s">
        <v>1946</v>
      </c>
      <c r="C375">
        <v>2024</v>
      </c>
      <c r="D375" t="s">
        <v>1947</v>
      </c>
      <c r="E375" t="s">
        <v>805</v>
      </c>
      <c r="F375" t="s">
        <v>10</v>
      </c>
      <c r="G375" t="s">
        <v>41</v>
      </c>
      <c r="H375" t="s">
        <v>54</v>
      </c>
      <c r="I375" t="s">
        <v>55</v>
      </c>
      <c r="J375" t="s">
        <v>44</v>
      </c>
      <c r="K375" t="s">
        <v>1149</v>
      </c>
      <c r="L375" t="s">
        <v>984</v>
      </c>
      <c r="M375" t="s">
        <v>942</v>
      </c>
      <c r="N375" t="s">
        <v>963</v>
      </c>
      <c r="O375" t="s">
        <v>1948</v>
      </c>
      <c r="P375">
        <v>0</v>
      </c>
      <c r="Q375">
        <v>0</v>
      </c>
      <c r="R375">
        <v>662724</v>
      </c>
      <c r="S375">
        <v>662724</v>
      </c>
      <c r="T375">
        <v>0</v>
      </c>
      <c r="U375">
        <v>662724</v>
      </c>
    </row>
    <row r="376" spans="1:21" x14ac:dyDescent="0.3">
      <c r="A376" t="s">
        <v>1945</v>
      </c>
      <c r="B376" t="s">
        <v>1946</v>
      </c>
      <c r="C376">
        <v>2024</v>
      </c>
      <c r="D376" t="s">
        <v>1947</v>
      </c>
      <c r="E376" t="s">
        <v>805</v>
      </c>
      <c r="F376" t="s">
        <v>10</v>
      </c>
      <c r="G376" t="s">
        <v>41</v>
      </c>
      <c r="H376" t="s">
        <v>54</v>
      </c>
      <c r="I376" t="s">
        <v>55</v>
      </c>
      <c r="J376" t="s">
        <v>44</v>
      </c>
      <c r="K376" t="s">
        <v>1149</v>
      </c>
      <c r="L376" t="s">
        <v>984</v>
      </c>
      <c r="M376" t="s">
        <v>73</v>
      </c>
      <c r="N376" t="s">
        <v>963</v>
      </c>
      <c r="O376" t="s">
        <v>1948</v>
      </c>
      <c r="P376">
        <v>0</v>
      </c>
      <c r="Q376">
        <v>0</v>
      </c>
      <c r="R376">
        <v>2900</v>
      </c>
      <c r="S376">
        <v>2900</v>
      </c>
      <c r="T376">
        <v>0</v>
      </c>
      <c r="U376">
        <v>2900</v>
      </c>
    </row>
    <row r="377" spans="1:21" x14ac:dyDescent="0.3">
      <c r="A377" t="s">
        <v>1949</v>
      </c>
      <c r="B377" t="s">
        <v>1950</v>
      </c>
      <c r="C377">
        <v>2024</v>
      </c>
      <c r="D377" t="s">
        <v>1951</v>
      </c>
      <c r="E377" t="s">
        <v>116</v>
      </c>
      <c r="F377" t="s">
        <v>10</v>
      </c>
      <c r="G377" t="s">
        <v>41</v>
      </c>
      <c r="H377" t="s">
        <v>54</v>
      </c>
      <c r="I377" t="s">
        <v>55</v>
      </c>
      <c r="J377" t="s">
        <v>44</v>
      </c>
      <c r="K377" t="s">
        <v>1103</v>
      </c>
      <c r="L377" t="s">
        <v>74</v>
      </c>
      <c r="M377" t="s">
        <v>942</v>
      </c>
      <c r="N377" t="s">
        <v>540</v>
      </c>
      <c r="O377" t="s">
        <v>1952</v>
      </c>
      <c r="P377">
        <v>0</v>
      </c>
      <c r="Q377">
        <v>0</v>
      </c>
      <c r="R377">
        <v>1168600</v>
      </c>
      <c r="S377">
        <v>1168600</v>
      </c>
      <c r="T377">
        <v>0</v>
      </c>
      <c r="U377">
        <v>1168600</v>
      </c>
    </row>
    <row r="378" spans="1:21" x14ac:dyDescent="0.3">
      <c r="A378" t="s">
        <v>1953</v>
      </c>
      <c r="B378" t="s">
        <v>1954</v>
      </c>
      <c r="C378">
        <v>2024</v>
      </c>
      <c r="D378" t="s">
        <v>1955</v>
      </c>
      <c r="E378" t="s">
        <v>70</v>
      </c>
      <c r="F378" t="s">
        <v>10</v>
      </c>
      <c r="G378" t="s">
        <v>41</v>
      </c>
      <c r="H378" t="s">
        <v>54</v>
      </c>
      <c r="I378" t="s">
        <v>55</v>
      </c>
      <c r="J378" t="s">
        <v>44</v>
      </c>
      <c r="K378" t="s">
        <v>719</v>
      </c>
      <c r="L378" t="s">
        <v>719</v>
      </c>
      <c r="M378" t="s">
        <v>942</v>
      </c>
      <c r="N378" t="s">
        <v>1657</v>
      </c>
      <c r="O378" t="s">
        <v>942</v>
      </c>
      <c r="P378">
        <v>0</v>
      </c>
      <c r="Q378">
        <v>0</v>
      </c>
      <c r="R378">
        <v>136780</v>
      </c>
      <c r="S378">
        <v>136780</v>
      </c>
      <c r="T378">
        <v>0</v>
      </c>
      <c r="U378">
        <v>136780</v>
      </c>
    </row>
    <row r="379" spans="1:21" x14ac:dyDescent="0.3">
      <c r="A379" t="s">
        <v>1956</v>
      </c>
      <c r="B379" t="s">
        <v>1957</v>
      </c>
      <c r="C379">
        <v>2024</v>
      </c>
      <c r="D379" t="s">
        <v>1958</v>
      </c>
      <c r="E379" t="s">
        <v>124</v>
      </c>
      <c r="F379" t="s">
        <v>11</v>
      </c>
      <c r="G379" t="s">
        <v>176</v>
      </c>
      <c r="H379" t="s">
        <v>207</v>
      </c>
      <c r="I379" t="s">
        <v>208</v>
      </c>
      <c r="J379" t="s">
        <v>44</v>
      </c>
      <c r="K379" t="s">
        <v>1037</v>
      </c>
      <c r="L379" t="s">
        <v>355</v>
      </c>
      <c r="M379" t="s">
        <v>942</v>
      </c>
      <c r="N379" t="s">
        <v>375</v>
      </c>
      <c r="O379" t="s">
        <v>376</v>
      </c>
      <c r="P379">
        <v>0</v>
      </c>
      <c r="Q379">
        <v>0</v>
      </c>
      <c r="R379">
        <v>35645</v>
      </c>
      <c r="S379">
        <v>35645</v>
      </c>
      <c r="T379">
        <v>0</v>
      </c>
      <c r="U379">
        <v>35645</v>
      </c>
    </row>
    <row r="380" spans="1:21" x14ac:dyDescent="0.3">
      <c r="A380" t="s">
        <v>1959</v>
      </c>
      <c r="B380" t="s">
        <v>1960</v>
      </c>
      <c r="C380">
        <v>2024</v>
      </c>
      <c r="D380" t="s">
        <v>1961</v>
      </c>
      <c r="E380" t="s">
        <v>95</v>
      </c>
      <c r="F380" t="s">
        <v>10</v>
      </c>
      <c r="G380" t="s">
        <v>41</v>
      </c>
      <c r="H380" t="s">
        <v>54</v>
      </c>
      <c r="I380" t="s">
        <v>55</v>
      </c>
      <c r="J380" t="s">
        <v>1962</v>
      </c>
      <c r="K380" t="s">
        <v>1830</v>
      </c>
      <c r="L380" t="s">
        <v>1881</v>
      </c>
      <c r="M380" t="s">
        <v>717</v>
      </c>
      <c r="N380" t="s">
        <v>1761</v>
      </c>
      <c r="O380" t="s">
        <v>806</v>
      </c>
      <c r="P380">
        <v>0</v>
      </c>
      <c r="Q380">
        <v>0</v>
      </c>
      <c r="R380">
        <v>7030</v>
      </c>
      <c r="S380">
        <v>7030</v>
      </c>
      <c r="T380">
        <v>0</v>
      </c>
      <c r="U380">
        <v>7030</v>
      </c>
    </row>
    <row r="381" spans="1:21" x14ac:dyDescent="0.3">
      <c r="A381" t="s">
        <v>1963</v>
      </c>
      <c r="B381" t="s">
        <v>1964</v>
      </c>
      <c r="C381">
        <v>2023</v>
      </c>
      <c r="D381" t="s">
        <v>755</v>
      </c>
      <c r="E381" t="s">
        <v>311</v>
      </c>
      <c r="F381" t="s">
        <v>11</v>
      </c>
      <c r="G381" t="s">
        <v>176</v>
      </c>
      <c r="H381" t="s">
        <v>207</v>
      </c>
      <c r="I381" t="s">
        <v>208</v>
      </c>
      <c r="J381" t="s">
        <v>44</v>
      </c>
      <c r="K381" t="s">
        <v>1582</v>
      </c>
      <c r="L381" t="s">
        <v>1965</v>
      </c>
      <c r="M381" t="s">
        <v>717</v>
      </c>
      <c r="N381" t="s">
        <v>1966</v>
      </c>
      <c r="O381" t="s">
        <v>484</v>
      </c>
      <c r="P381">
        <v>376000</v>
      </c>
      <c r="Q381">
        <v>0</v>
      </c>
      <c r="R381">
        <v>0</v>
      </c>
      <c r="S381">
        <v>376000</v>
      </c>
      <c r="T381">
        <v>0</v>
      </c>
      <c r="U381">
        <v>376000</v>
      </c>
    </row>
    <row r="382" spans="1:21" x14ac:dyDescent="0.3">
      <c r="A382" t="s">
        <v>1967</v>
      </c>
      <c r="B382" t="s">
        <v>1968</v>
      </c>
      <c r="C382">
        <v>2018</v>
      </c>
      <c r="D382" t="s">
        <v>1969</v>
      </c>
      <c r="E382" t="s">
        <v>1970</v>
      </c>
      <c r="F382" t="s">
        <v>11</v>
      </c>
      <c r="G382" t="s">
        <v>176</v>
      </c>
      <c r="H382" t="s">
        <v>225</v>
      </c>
      <c r="I382" t="s">
        <v>226</v>
      </c>
      <c r="J382" t="s">
        <v>44</v>
      </c>
      <c r="K382" t="s">
        <v>1971</v>
      </c>
      <c r="L382" t="s">
        <v>1972</v>
      </c>
      <c r="M382" t="s">
        <v>162</v>
      </c>
      <c r="N382" t="s">
        <v>1973</v>
      </c>
      <c r="O382" t="s">
        <v>1974</v>
      </c>
      <c r="P382">
        <v>0</v>
      </c>
      <c r="Q382">
        <v>0</v>
      </c>
      <c r="R382">
        <v>208332</v>
      </c>
      <c r="S382">
        <v>208332</v>
      </c>
      <c r="T382">
        <v>0</v>
      </c>
      <c r="U382">
        <v>208332</v>
      </c>
    </row>
    <row r="383" spans="1:21" x14ac:dyDescent="0.3">
      <c r="A383" t="s">
        <v>1705</v>
      </c>
      <c r="B383" t="s">
        <v>1706</v>
      </c>
      <c r="C383">
        <v>2024</v>
      </c>
      <c r="D383" t="s">
        <v>1707</v>
      </c>
      <c r="E383" t="s">
        <v>928</v>
      </c>
      <c r="F383" t="s">
        <v>10</v>
      </c>
      <c r="G383" t="s">
        <v>41</v>
      </c>
      <c r="H383" t="s">
        <v>54</v>
      </c>
      <c r="I383" t="s">
        <v>55</v>
      </c>
      <c r="J383" t="s">
        <v>44</v>
      </c>
      <c r="K383" t="s">
        <v>1617</v>
      </c>
      <c r="L383" t="s">
        <v>412</v>
      </c>
      <c r="M383" t="s">
        <v>919</v>
      </c>
      <c r="N383" t="s">
        <v>655</v>
      </c>
      <c r="O383" t="s">
        <v>901</v>
      </c>
      <c r="P383">
        <v>0</v>
      </c>
      <c r="Q383">
        <v>0</v>
      </c>
      <c r="R383">
        <v>75880</v>
      </c>
      <c r="S383">
        <v>75880</v>
      </c>
      <c r="T383">
        <v>0</v>
      </c>
      <c r="U383">
        <v>75880</v>
      </c>
    </row>
    <row r="384" spans="1:21" x14ac:dyDescent="0.3">
      <c r="A384" t="s">
        <v>1975</v>
      </c>
      <c r="B384" t="s">
        <v>1976</v>
      </c>
      <c r="C384">
        <v>2024</v>
      </c>
      <c r="D384" t="s">
        <v>1977</v>
      </c>
      <c r="E384" t="s">
        <v>105</v>
      </c>
      <c r="F384" t="s">
        <v>11</v>
      </c>
      <c r="G384" t="s">
        <v>176</v>
      </c>
      <c r="H384" t="s">
        <v>225</v>
      </c>
      <c r="I384" t="s">
        <v>226</v>
      </c>
      <c r="J384" t="s">
        <v>44</v>
      </c>
      <c r="K384" t="s">
        <v>74</v>
      </c>
      <c r="L384" t="s">
        <v>1421</v>
      </c>
      <c r="M384" t="s">
        <v>73</v>
      </c>
      <c r="N384" t="s">
        <v>1369</v>
      </c>
      <c r="O384" t="s">
        <v>333</v>
      </c>
      <c r="P384">
        <v>0</v>
      </c>
      <c r="Q384">
        <v>0</v>
      </c>
      <c r="R384">
        <v>3100</v>
      </c>
      <c r="S384">
        <v>3100</v>
      </c>
      <c r="T384">
        <v>0</v>
      </c>
      <c r="U384">
        <v>3100</v>
      </c>
    </row>
    <row r="385" spans="1:21" x14ac:dyDescent="0.3">
      <c r="A385" t="s">
        <v>1978</v>
      </c>
      <c r="B385" t="s">
        <v>1979</v>
      </c>
      <c r="C385">
        <v>2024</v>
      </c>
      <c r="D385" t="s">
        <v>1980</v>
      </c>
      <c r="E385" t="s">
        <v>1123</v>
      </c>
      <c r="F385" t="s">
        <v>11</v>
      </c>
      <c r="G385" t="s">
        <v>176</v>
      </c>
      <c r="H385" t="s">
        <v>207</v>
      </c>
      <c r="I385" t="s">
        <v>208</v>
      </c>
      <c r="J385" t="s">
        <v>44</v>
      </c>
      <c r="K385" t="s">
        <v>984</v>
      </c>
      <c r="L385" t="s">
        <v>984</v>
      </c>
      <c r="M385" t="s">
        <v>844</v>
      </c>
      <c r="N385" t="s">
        <v>666</v>
      </c>
      <c r="O385" t="s">
        <v>1630</v>
      </c>
      <c r="P385">
        <v>0</v>
      </c>
      <c r="Q385">
        <v>0</v>
      </c>
      <c r="R385">
        <v>273196</v>
      </c>
      <c r="S385">
        <v>273196</v>
      </c>
      <c r="T385">
        <v>0</v>
      </c>
      <c r="U385">
        <v>273196</v>
      </c>
    </row>
    <row r="386" spans="1:21" x14ac:dyDescent="0.3">
      <c r="A386" t="s">
        <v>1072</v>
      </c>
      <c r="B386" t="s">
        <v>1073</v>
      </c>
      <c r="C386">
        <v>2024</v>
      </c>
      <c r="D386" t="s">
        <v>1074</v>
      </c>
      <c r="E386" t="s">
        <v>160</v>
      </c>
      <c r="F386" t="s">
        <v>10</v>
      </c>
      <c r="G386" t="s">
        <v>41</v>
      </c>
      <c r="H386" t="s">
        <v>54</v>
      </c>
      <c r="I386" t="s">
        <v>55</v>
      </c>
      <c r="J386" t="s">
        <v>44</v>
      </c>
      <c r="K386" t="s">
        <v>65</v>
      </c>
      <c r="L386" t="s">
        <v>201</v>
      </c>
      <c r="M386" t="s">
        <v>1981</v>
      </c>
      <c r="N386" t="s">
        <v>136</v>
      </c>
      <c r="O386" t="s">
        <v>398</v>
      </c>
      <c r="P386">
        <v>913500</v>
      </c>
      <c r="Q386">
        <v>0</v>
      </c>
      <c r="R386">
        <v>0</v>
      </c>
      <c r="S386">
        <v>913500</v>
      </c>
      <c r="T386">
        <v>0</v>
      </c>
      <c r="U386">
        <v>913500</v>
      </c>
    </row>
    <row r="387" spans="1:21" x14ac:dyDescent="0.3">
      <c r="A387" t="s">
        <v>1982</v>
      </c>
      <c r="B387" t="s">
        <v>1983</v>
      </c>
      <c r="C387">
        <v>2023</v>
      </c>
      <c r="D387" t="s">
        <v>1984</v>
      </c>
      <c r="E387" t="s">
        <v>160</v>
      </c>
      <c r="F387" t="s">
        <v>10</v>
      </c>
      <c r="G387" t="s">
        <v>41</v>
      </c>
      <c r="H387" t="s">
        <v>54</v>
      </c>
      <c r="I387" t="s">
        <v>55</v>
      </c>
      <c r="J387" t="s">
        <v>44</v>
      </c>
      <c r="K387" t="s">
        <v>1985</v>
      </c>
      <c r="L387" t="s">
        <v>872</v>
      </c>
      <c r="M387" t="s">
        <v>1981</v>
      </c>
      <c r="N387" t="s">
        <v>212</v>
      </c>
      <c r="O387" t="s">
        <v>128</v>
      </c>
      <c r="P387">
        <v>698430</v>
      </c>
      <c r="Q387">
        <v>0</v>
      </c>
      <c r="R387">
        <v>0</v>
      </c>
      <c r="S387">
        <v>698430</v>
      </c>
      <c r="T387">
        <v>0</v>
      </c>
      <c r="U387">
        <v>698430</v>
      </c>
    </row>
    <row r="388" spans="1:21" x14ac:dyDescent="0.3">
      <c r="A388" t="s">
        <v>1986</v>
      </c>
      <c r="B388" t="s">
        <v>1468</v>
      </c>
      <c r="C388">
        <v>2024</v>
      </c>
      <c r="D388" t="s">
        <v>1469</v>
      </c>
      <c r="E388" t="s">
        <v>234</v>
      </c>
      <c r="F388" t="s">
        <v>11</v>
      </c>
      <c r="G388" t="s">
        <v>176</v>
      </c>
      <c r="H388" t="s">
        <v>177</v>
      </c>
      <c r="I388" t="s">
        <v>178</v>
      </c>
      <c r="J388" t="s">
        <v>197</v>
      </c>
      <c r="K388" t="s">
        <v>1573</v>
      </c>
      <c r="L388" t="s">
        <v>112</v>
      </c>
      <c r="M388" t="s">
        <v>546</v>
      </c>
      <c r="N388" t="s">
        <v>1470</v>
      </c>
      <c r="O388" t="s">
        <v>112</v>
      </c>
      <c r="P388">
        <v>599740</v>
      </c>
      <c r="Q388">
        <v>0</v>
      </c>
      <c r="R388">
        <v>0</v>
      </c>
      <c r="S388">
        <v>599740</v>
      </c>
      <c r="T388">
        <v>0</v>
      </c>
      <c r="U388">
        <v>599740</v>
      </c>
    </row>
    <row r="389" spans="1:21" x14ac:dyDescent="0.3">
      <c r="A389" t="s">
        <v>1987</v>
      </c>
      <c r="B389" t="s">
        <v>1988</v>
      </c>
      <c r="C389">
        <v>2023</v>
      </c>
      <c r="D389" t="s">
        <v>1989</v>
      </c>
      <c r="E389" t="s">
        <v>1990</v>
      </c>
      <c r="F389" t="s">
        <v>11</v>
      </c>
      <c r="G389" t="s">
        <v>176</v>
      </c>
      <c r="H389" t="s">
        <v>207</v>
      </c>
      <c r="I389" t="s">
        <v>208</v>
      </c>
      <c r="J389" t="s">
        <v>44</v>
      </c>
      <c r="K389" t="s">
        <v>694</v>
      </c>
      <c r="L389" t="s">
        <v>952</v>
      </c>
      <c r="M389" t="s">
        <v>1981</v>
      </c>
      <c r="N389" t="s">
        <v>1991</v>
      </c>
      <c r="O389" t="s">
        <v>1992</v>
      </c>
      <c r="P389">
        <v>215191</v>
      </c>
      <c r="Q389">
        <v>0</v>
      </c>
      <c r="R389">
        <v>0</v>
      </c>
      <c r="S389">
        <v>215191</v>
      </c>
      <c r="T389">
        <v>0</v>
      </c>
      <c r="U389">
        <v>215191</v>
      </c>
    </row>
    <row r="390" spans="1:21" x14ac:dyDescent="0.3">
      <c r="A390" t="s">
        <v>1993</v>
      </c>
      <c r="B390" t="s">
        <v>1994</v>
      </c>
      <c r="C390">
        <v>2022</v>
      </c>
      <c r="D390" t="s">
        <v>1995</v>
      </c>
      <c r="E390" t="s">
        <v>1178</v>
      </c>
      <c r="F390" t="s">
        <v>10</v>
      </c>
      <c r="G390" t="s">
        <v>41</v>
      </c>
      <c r="H390" t="s">
        <v>54</v>
      </c>
      <c r="I390" t="s">
        <v>55</v>
      </c>
      <c r="J390" t="s">
        <v>44</v>
      </c>
      <c r="K390" t="s">
        <v>1996</v>
      </c>
      <c r="L390" t="s">
        <v>1997</v>
      </c>
      <c r="M390" t="s">
        <v>47</v>
      </c>
      <c r="N390" t="s">
        <v>1998</v>
      </c>
      <c r="O390" t="s">
        <v>1999</v>
      </c>
      <c r="P390">
        <v>0</v>
      </c>
      <c r="Q390">
        <v>0</v>
      </c>
      <c r="R390">
        <v>6380</v>
      </c>
      <c r="S390">
        <v>6380</v>
      </c>
      <c r="T390">
        <v>0</v>
      </c>
      <c r="U390">
        <v>6380</v>
      </c>
    </row>
    <row r="391" spans="1:21" x14ac:dyDescent="0.3">
      <c r="A391" t="s">
        <v>183</v>
      </c>
      <c r="B391" t="s">
        <v>184</v>
      </c>
      <c r="C391">
        <v>2025</v>
      </c>
      <c r="D391" t="s">
        <v>185</v>
      </c>
      <c r="E391" t="s">
        <v>186</v>
      </c>
      <c r="F391" t="s">
        <v>10</v>
      </c>
      <c r="G391" t="s">
        <v>41</v>
      </c>
      <c r="H391" t="s">
        <v>42</v>
      </c>
      <c r="I391" t="s">
        <v>43</v>
      </c>
      <c r="J391" t="s">
        <v>187</v>
      </c>
      <c r="K391" t="s">
        <v>188</v>
      </c>
      <c r="L391" t="s">
        <v>81</v>
      </c>
      <c r="M391" t="s">
        <v>333</v>
      </c>
      <c r="N391" t="s">
        <v>189</v>
      </c>
      <c r="O391" t="s">
        <v>190</v>
      </c>
      <c r="P391">
        <v>146843</v>
      </c>
      <c r="Q391">
        <v>0</v>
      </c>
      <c r="R391">
        <v>0</v>
      </c>
      <c r="S391">
        <v>146843</v>
      </c>
      <c r="T391">
        <v>0</v>
      </c>
      <c r="U391">
        <v>146843</v>
      </c>
    </row>
    <row r="392" spans="1:21" x14ac:dyDescent="0.3">
      <c r="A392" t="s">
        <v>2000</v>
      </c>
      <c r="B392" t="s">
        <v>2001</v>
      </c>
      <c r="C392">
        <v>2024</v>
      </c>
      <c r="D392" t="s">
        <v>2002</v>
      </c>
      <c r="E392" t="s">
        <v>186</v>
      </c>
      <c r="F392" t="s">
        <v>10</v>
      </c>
      <c r="G392" t="s">
        <v>41</v>
      </c>
      <c r="H392" t="s">
        <v>54</v>
      </c>
      <c r="I392" t="s">
        <v>55</v>
      </c>
      <c r="J392" t="s">
        <v>44</v>
      </c>
      <c r="K392" t="s">
        <v>1734</v>
      </c>
      <c r="L392" t="s">
        <v>80</v>
      </c>
      <c r="M392" t="s">
        <v>73</v>
      </c>
      <c r="N392" t="s">
        <v>661</v>
      </c>
      <c r="O392" t="s">
        <v>2003</v>
      </c>
      <c r="P392">
        <v>0</v>
      </c>
      <c r="Q392">
        <v>0</v>
      </c>
      <c r="R392">
        <v>7280</v>
      </c>
      <c r="S392">
        <v>7280</v>
      </c>
      <c r="T392">
        <v>0</v>
      </c>
      <c r="U392">
        <v>7280</v>
      </c>
    </row>
    <row r="393" spans="1:21" x14ac:dyDescent="0.3">
      <c r="A393" t="s">
        <v>2004</v>
      </c>
      <c r="B393" t="s">
        <v>2005</v>
      </c>
      <c r="C393">
        <v>2022</v>
      </c>
      <c r="D393" t="s">
        <v>2006</v>
      </c>
      <c r="E393" t="s">
        <v>2007</v>
      </c>
      <c r="F393" t="s">
        <v>11</v>
      </c>
      <c r="G393" t="s">
        <v>176</v>
      </c>
      <c r="H393" t="s">
        <v>207</v>
      </c>
      <c r="I393" t="s">
        <v>208</v>
      </c>
      <c r="J393" t="s">
        <v>44</v>
      </c>
      <c r="K393" t="s">
        <v>2008</v>
      </c>
      <c r="L393" t="s">
        <v>210</v>
      </c>
      <c r="M393" t="s">
        <v>936</v>
      </c>
      <c r="N393" t="s">
        <v>1392</v>
      </c>
      <c r="O393" t="s">
        <v>1090</v>
      </c>
      <c r="P393">
        <v>0</v>
      </c>
      <c r="Q393">
        <v>0</v>
      </c>
      <c r="R393">
        <v>34800</v>
      </c>
      <c r="S393">
        <v>34800</v>
      </c>
      <c r="T393">
        <v>34800</v>
      </c>
      <c r="U393">
        <v>0</v>
      </c>
    </row>
    <row r="394" spans="1:21" x14ac:dyDescent="0.3">
      <c r="A394" t="s">
        <v>2009</v>
      </c>
      <c r="B394" t="s">
        <v>2010</v>
      </c>
      <c r="C394">
        <v>2024</v>
      </c>
      <c r="D394" t="s">
        <v>2011</v>
      </c>
      <c r="E394" t="s">
        <v>234</v>
      </c>
      <c r="F394" t="s">
        <v>10</v>
      </c>
      <c r="G394" t="s">
        <v>41</v>
      </c>
      <c r="H394" t="s">
        <v>54</v>
      </c>
      <c r="I394" t="s">
        <v>55</v>
      </c>
      <c r="J394" t="s">
        <v>44</v>
      </c>
      <c r="K394" t="s">
        <v>228</v>
      </c>
      <c r="L394" t="s">
        <v>118</v>
      </c>
      <c r="M394" t="s">
        <v>812</v>
      </c>
      <c r="N394" t="s">
        <v>1839</v>
      </c>
      <c r="O394" t="s">
        <v>2012</v>
      </c>
      <c r="P394">
        <v>10000</v>
      </c>
      <c r="Q394">
        <v>0</v>
      </c>
      <c r="R394">
        <v>0</v>
      </c>
      <c r="S394">
        <v>10000</v>
      </c>
      <c r="T394">
        <v>0</v>
      </c>
      <c r="U394">
        <v>10000</v>
      </c>
    </row>
    <row r="395" spans="1:21" x14ac:dyDescent="0.3">
      <c r="A395" t="s">
        <v>2013</v>
      </c>
      <c r="B395" t="s">
        <v>2014</v>
      </c>
      <c r="C395">
        <v>2024</v>
      </c>
      <c r="D395" t="s">
        <v>2015</v>
      </c>
      <c r="E395" t="s">
        <v>489</v>
      </c>
      <c r="F395" t="s">
        <v>10</v>
      </c>
      <c r="G395" t="s">
        <v>41</v>
      </c>
      <c r="H395" t="s">
        <v>54</v>
      </c>
      <c r="I395" t="s">
        <v>55</v>
      </c>
      <c r="J395" t="s">
        <v>44</v>
      </c>
      <c r="K395" t="s">
        <v>188</v>
      </c>
      <c r="L395" t="s">
        <v>890</v>
      </c>
      <c r="M395" t="s">
        <v>72</v>
      </c>
      <c r="N395" t="s">
        <v>1164</v>
      </c>
      <c r="O395" t="s">
        <v>1553</v>
      </c>
      <c r="P395">
        <v>19000</v>
      </c>
      <c r="Q395">
        <v>0</v>
      </c>
      <c r="R395">
        <v>0</v>
      </c>
      <c r="S395">
        <v>19000</v>
      </c>
      <c r="T395">
        <v>0</v>
      </c>
      <c r="U395">
        <v>19000</v>
      </c>
    </row>
    <row r="396" spans="1:21" x14ac:dyDescent="0.3">
      <c r="A396" t="s">
        <v>2016</v>
      </c>
      <c r="B396" t="s">
        <v>2017</v>
      </c>
      <c r="C396">
        <v>2017</v>
      </c>
      <c r="D396" t="s">
        <v>2018</v>
      </c>
      <c r="E396" t="s">
        <v>2019</v>
      </c>
      <c r="F396" t="s">
        <v>439</v>
      </c>
      <c r="G396" t="s">
        <v>440</v>
      </c>
      <c r="H396" t="s">
        <v>458</v>
      </c>
      <c r="I396" t="s">
        <v>459</v>
      </c>
      <c r="J396" t="s">
        <v>44</v>
      </c>
      <c r="K396" t="s">
        <v>2020</v>
      </c>
      <c r="L396" t="s">
        <v>2021</v>
      </c>
      <c r="M396" t="s">
        <v>72</v>
      </c>
      <c r="N396" t="s">
        <v>2022</v>
      </c>
      <c r="O396" t="s">
        <v>2023</v>
      </c>
      <c r="P396">
        <v>0</v>
      </c>
      <c r="Q396">
        <v>0</v>
      </c>
      <c r="R396">
        <v>63900</v>
      </c>
      <c r="S396">
        <v>63900</v>
      </c>
      <c r="T396">
        <v>0</v>
      </c>
      <c r="U396">
        <v>63900</v>
      </c>
    </row>
    <row r="397" spans="1:21" x14ac:dyDescent="0.3">
      <c r="A397" t="s">
        <v>2024</v>
      </c>
      <c r="B397" t="s">
        <v>2025</v>
      </c>
      <c r="C397">
        <v>2024</v>
      </c>
      <c r="D397" t="s">
        <v>2026</v>
      </c>
      <c r="E397" t="s">
        <v>871</v>
      </c>
      <c r="F397" t="s">
        <v>10</v>
      </c>
      <c r="G397" t="s">
        <v>41</v>
      </c>
      <c r="H397" t="s">
        <v>54</v>
      </c>
      <c r="I397" t="s">
        <v>55</v>
      </c>
      <c r="J397" t="s">
        <v>44</v>
      </c>
      <c r="K397" t="s">
        <v>1386</v>
      </c>
      <c r="L397" t="s">
        <v>1415</v>
      </c>
      <c r="M397" t="s">
        <v>72</v>
      </c>
      <c r="N397" t="s">
        <v>1328</v>
      </c>
      <c r="O397" t="s">
        <v>788</v>
      </c>
      <c r="P397">
        <v>0</v>
      </c>
      <c r="Q397">
        <v>0</v>
      </c>
      <c r="R397">
        <v>72400</v>
      </c>
      <c r="S397">
        <v>72400</v>
      </c>
      <c r="T397">
        <v>0</v>
      </c>
      <c r="U397">
        <v>72400</v>
      </c>
    </row>
    <row r="398" spans="1:21" x14ac:dyDescent="0.3">
      <c r="A398" t="s">
        <v>2027</v>
      </c>
      <c r="B398" t="s">
        <v>2028</v>
      </c>
      <c r="C398">
        <v>2024</v>
      </c>
      <c r="D398" t="s">
        <v>2029</v>
      </c>
      <c r="E398" t="s">
        <v>87</v>
      </c>
      <c r="F398" t="s">
        <v>11</v>
      </c>
      <c r="G398" t="s">
        <v>176</v>
      </c>
      <c r="H398" t="s">
        <v>177</v>
      </c>
      <c r="I398" t="s">
        <v>178</v>
      </c>
      <c r="J398" t="s">
        <v>44</v>
      </c>
      <c r="K398" t="s">
        <v>739</v>
      </c>
      <c r="L398" t="s">
        <v>331</v>
      </c>
      <c r="M398" t="s">
        <v>72</v>
      </c>
      <c r="N398" t="s">
        <v>1454</v>
      </c>
      <c r="O398" t="s">
        <v>2030</v>
      </c>
      <c r="P398">
        <v>0</v>
      </c>
      <c r="Q398">
        <v>0</v>
      </c>
      <c r="R398">
        <v>108360</v>
      </c>
      <c r="S398">
        <v>108360</v>
      </c>
      <c r="T398">
        <v>0</v>
      </c>
      <c r="U398">
        <v>108360</v>
      </c>
    </row>
    <row r="399" spans="1:21" x14ac:dyDescent="0.3">
      <c r="A399" t="s">
        <v>2031</v>
      </c>
      <c r="B399" t="s">
        <v>2032</v>
      </c>
      <c r="C399">
        <v>2024</v>
      </c>
      <c r="D399" t="s">
        <v>2033</v>
      </c>
      <c r="E399" t="s">
        <v>2034</v>
      </c>
      <c r="F399" t="s">
        <v>10</v>
      </c>
      <c r="G399" t="s">
        <v>41</v>
      </c>
      <c r="H399" t="s">
        <v>54</v>
      </c>
      <c r="I399" t="s">
        <v>55</v>
      </c>
      <c r="J399" t="s">
        <v>44</v>
      </c>
      <c r="K399" t="s">
        <v>2035</v>
      </c>
      <c r="L399" t="s">
        <v>181</v>
      </c>
      <c r="M399" t="s">
        <v>72</v>
      </c>
      <c r="N399" t="s">
        <v>1343</v>
      </c>
      <c r="O399" t="s">
        <v>73</v>
      </c>
      <c r="P399">
        <v>0</v>
      </c>
      <c r="Q399">
        <v>0</v>
      </c>
      <c r="R399">
        <v>111028</v>
      </c>
      <c r="S399">
        <v>111028</v>
      </c>
      <c r="T399">
        <v>0</v>
      </c>
      <c r="U399">
        <v>111028</v>
      </c>
    </row>
    <row r="400" spans="1:21" x14ac:dyDescent="0.3">
      <c r="A400" t="s">
        <v>2036</v>
      </c>
      <c r="B400" t="s">
        <v>2037</v>
      </c>
      <c r="C400">
        <v>2023</v>
      </c>
      <c r="D400" t="s">
        <v>2038</v>
      </c>
      <c r="E400" t="s">
        <v>1420</v>
      </c>
      <c r="F400" t="s">
        <v>10</v>
      </c>
      <c r="G400" t="s">
        <v>41</v>
      </c>
      <c r="H400" t="s">
        <v>54</v>
      </c>
      <c r="I400" t="s">
        <v>55</v>
      </c>
      <c r="J400" t="s">
        <v>44</v>
      </c>
      <c r="K400" t="s">
        <v>235</v>
      </c>
      <c r="L400" t="s">
        <v>74</v>
      </c>
      <c r="M400" t="s">
        <v>775</v>
      </c>
      <c r="N400" t="s">
        <v>2039</v>
      </c>
      <c r="O400" t="s">
        <v>236</v>
      </c>
      <c r="P400">
        <v>0</v>
      </c>
      <c r="Q400">
        <v>0</v>
      </c>
      <c r="R400">
        <v>25400</v>
      </c>
      <c r="S400">
        <v>25400</v>
      </c>
      <c r="T400">
        <v>0</v>
      </c>
      <c r="U400">
        <v>25400</v>
      </c>
    </row>
    <row r="401" spans="1:21" x14ac:dyDescent="0.3">
      <c r="A401" t="s">
        <v>2040</v>
      </c>
      <c r="B401" t="s">
        <v>2041</v>
      </c>
      <c r="C401">
        <v>2024</v>
      </c>
      <c r="D401" t="s">
        <v>2042</v>
      </c>
      <c r="E401" t="s">
        <v>311</v>
      </c>
      <c r="F401" t="s">
        <v>10</v>
      </c>
      <c r="G401" t="s">
        <v>41</v>
      </c>
      <c r="H401" t="s">
        <v>54</v>
      </c>
      <c r="I401" t="s">
        <v>55</v>
      </c>
      <c r="J401" t="s">
        <v>44</v>
      </c>
      <c r="K401" t="s">
        <v>485</v>
      </c>
      <c r="L401" t="s">
        <v>497</v>
      </c>
      <c r="M401" t="s">
        <v>72</v>
      </c>
      <c r="N401" t="s">
        <v>2043</v>
      </c>
      <c r="O401" t="s">
        <v>2044</v>
      </c>
      <c r="P401">
        <v>0</v>
      </c>
      <c r="Q401">
        <v>0</v>
      </c>
      <c r="R401">
        <v>243732</v>
      </c>
      <c r="S401">
        <v>243732</v>
      </c>
      <c r="T401">
        <v>0</v>
      </c>
      <c r="U401">
        <v>243732</v>
      </c>
    </row>
    <row r="402" spans="1:21" x14ac:dyDescent="0.3">
      <c r="A402" t="s">
        <v>2045</v>
      </c>
      <c r="B402" t="s">
        <v>2046</v>
      </c>
      <c r="C402">
        <v>2024</v>
      </c>
      <c r="D402" t="s">
        <v>2047</v>
      </c>
      <c r="E402" t="s">
        <v>1799</v>
      </c>
      <c r="F402" t="s">
        <v>11</v>
      </c>
      <c r="G402" t="s">
        <v>176</v>
      </c>
      <c r="H402" t="s">
        <v>207</v>
      </c>
      <c r="I402" t="s">
        <v>208</v>
      </c>
      <c r="J402" t="s">
        <v>44</v>
      </c>
      <c r="K402" t="s">
        <v>342</v>
      </c>
      <c r="L402" t="s">
        <v>1465</v>
      </c>
      <c r="M402" t="s">
        <v>72</v>
      </c>
      <c r="N402" t="s">
        <v>2048</v>
      </c>
      <c r="O402" t="s">
        <v>72</v>
      </c>
      <c r="P402">
        <v>0</v>
      </c>
      <c r="Q402">
        <v>0</v>
      </c>
      <c r="R402">
        <v>370404</v>
      </c>
      <c r="S402">
        <v>370404</v>
      </c>
      <c r="T402">
        <v>0</v>
      </c>
      <c r="U402">
        <v>370404</v>
      </c>
    </row>
    <row r="403" spans="1:21" x14ac:dyDescent="0.3">
      <c r="A403" t="s">
        <v>2049</v>
      </c>
      <c r="B403" t="s">
        <v>2050</v>
      </c>
      <c r="C403">
        <v>2024</v>
      </c>
      <c r="D403" t="s">
        <v>2051</v>
      </c>
      <c r="E403" t="s">
        <v>2052</v>
      </c>
      <c r="F403" t="s">
        <v>10</v>
      </c>
      <c r="G403" t="s">
        <v>41</v>
      </c>
      <c r="H403" t="s">
        <v>54</v>
      </c>
      <c r="I403" t="s">
        <v>55</v>
      </c>
      <c r="J403" t="s">
        <v>44</v>
      </c>
      <c r="K403" t="s">
        <v>117</v>
      </c>
      <c r="L403" t="s">
        <v>801</v>
      </c>
      <c r="M403" t="s">
        <v>72</v>
      </c>
      <c r="N403" t="s">
        <v>2053</v>
      </c>
      <c r="O403" t="s">
        <v>343</v>
      </c>
      <c r="P403">
        <v>0</v>
      </c>
      <c r="Q403">
        <v>0</v>
      </c>
      <c r="R403">
        <v>146640</v>
      </c>
      <c r="S403">
        <v>146640</v>
      </c>
      <c r="T403">
        <v>0</v>
      </c>
      <c r="U403">
        <v>146640</v>
      </c>
    </row>
    <row r="404" spans="1:21" x14ac:dyDescent="0.3">
      <c r="A404" t="s">
        <v>2054</v>
      </c>
      <c r="B404" t="s">
        <v>2055</v>
      </c>
      <c r="C404">
        <v>2024</v>
      </c>
      <c r="D404" t="s">
        <v>2056</v>
      </c>
      <c r="E404" t="s">
        <v>311</v>
      </c>
      <c r="F404" t="s">
        <v>11</v>
      </c>
      <c r="G404" t="s">
        <v>176</v>
      </c>
      <c r="H404" t="s">
        <v>225</v>
      </c>
      <c r="I404" t="s">
        <v>226</v>
      </c>
      <c r="J404" t="s">
        <v>197</v>
      </c>
      <c r="K404" t="s">
        <v>2057</v>
      </c>
      <c r="L404" t="s">
        <v>1144</v>
      </c>
      <c r="M404" t="s">
        <v>333</v>
      </c>
      <c r="N404" t="s">
        <v>906</v>
      </c>
      <c r="O404" t="s">
        <v>58</v>
      </c>
      <c r="P404">
        <v>0</v>
      </c>
      <c r="Q404">
        <v>0</v>
      </c>
      <c r="R404">
        <v>59420</v>
      </c>
      <c r="S404">
        <v>59420</v>
      </c>
      <c r="T404">
        <v>0</v>
      </c>
      <c r="U404">
        <v>59420</v>
      </c>
    </row>
    <row r="405" spans="1:21" x14ac:dyDescent="0.3">
      <c r="A405" t="s">
        <v>2058</v>
      </c>
      <c r="B405" t="s">
        <v>2059</v>
      </c>
      <c r="C405">
        <v>2024</v>
      </c>
      <c r="D405" t="s">
        <v>2060</v>
      </c>
      <c r="E405" t="s">
        <v>140</v>
      </c>
      <c r="F405" t="s">
        <v>10</v>
      </c>
      <c r="G405" t="s">
        <v>41</v>
      </c>
      <c r="H405" t="s">
        <v>2061</v>
      </c>
      <c r="I405" t="s">
        <v>2062</v>
      </c>
      <c r="J405" t="s">
        <v>187</v>
      </c>
      <c r="K405" t="s">
        <v>337</v>
      </c>
      <c r="L405" t="s">
        <v>1433</v>
      </c>
      <c r="M405" t="s">
        <v>844</v>
      </c>
      <c r="N405" t="s">
        <v>2063</v>
      </c>
      <c r="O405" t="s">
        <v>220</v>
      </c>
      <c r="P405">
        <v>0</v>
      </c>
      <c r="Q405">
        <v>0</v>
      </c>
      <c r="R405">
        <v>200000</v>
      </c>
      <c r="S405">
        <v>200000</v>
      </c>
      <c r="T405">
        <v>0</v>
      </c>
      <c r="U405">
        <v>200000</v>
      </c>
    </row>
    <row r="406" spans="1:21" x14ac:dyDescent="0.3">
      <c r="A406" t="s">
        <v>2064</v>
      </c>
      <c r="B406" t="s">
        <v>2065</v>
      </c>
      <c r="C406">
        <v>2024</v>
      </c>
      <c r="D406" t="s">
        <v>2066</v>
      </c>
      <c r="E406" t="s">
        <v>805</v>
      </c>
      <c r="F406" t="s">
        <v>10</v>
      </c>
      <c r="G406" t="s">
        <v>41</v>
      </c>
      <c r="H406" t="s">
        <v>54</v>
      </c>
      <c r="I406" t="s">
        <v>55</v>
      </c>
      <c r="J406" t="s">
        <v>44</v>
      </c>
      <c r="K406" t="s">
        <v>433</v>
      </c>
      <c r="L406" t="s">
        <v>312</v>
      </c>
      <c r="M406" t="s">
        <v>2067</v>
      </c>
      <c r="N406" t="s">
        <v>1279</v>
      </c>
      <c r="O406" t="s">
        <v>2068</v>
      </c>
      <c r="P406">
        <v>28300</v>
      </c>
      <c r="Q406">
        <v>0</v>
      </c>
      <c r="R406">
        <v>0</v>
      </c>
      <c r="S406">
        <v>28300</v>
      </c>
      <c r="T406">
        <v>0</v>
      </c>
      <c r="U406">
        <v>28300</v>
      </c>
    </row>
    <row r="407" spans="1:21" x14ac:dyDescent="0.3">
      <c r="A407" t="s">
        <v>2069</v>
      </c>
      <c r="B407" t="s">
        <v>2070</v>
      </c>
      <c r="C407">
        <v>2024</v>
      </c>
      <c r="D407" t="s">
        <v>2071</v>
      </c>
      <c r="E407" t="s">
        <v>116</v>
      </c>
      <c r="F407" t="s">
        <v>15</v>
      </c>
      <c r="G407" t="s">
        <v>707</v>
      </c>
      <c r="H407" t="s">
        <v>2072</v>
      </c>
      <c r="I407" t="s">
        <v>2073</v>
      </c>
      <c r="J407" t="s">
        <v>2074</v>
      </c>
      <c r="K407" t="s">
        <v>419</v>
      </c>
      <c r="L407" t="s">
        <v>170</v>
      </c>
      <c r="M407" t="s">
        <v>217</v>
      </c>
      <c r="N407" t="s">
        <v>2075</v>
      </c>
      <c r="O407" t="s">
        <v>2076</v>
      </c>
      <c r="P407">
        <v>18259769</v>
      </c>
      <c r="Q407">
        <v>0</v>
      </c>
      <c r="R407">
        <v>0</v>
      </c>
      <c r="S407">
        <v>18259769</v>
      </c>
      <c r="T407">
        <v>13694826.76</v>
      </c>
      <c r="U407">
        <v>4564942.24</v>
      </c>
    </row>
    <row r="408" spans="1:21" x14ac:dyDescent="0.3">
      <c r="A408" t="s">
        <v>2077</v>
      </c>
      <c r="B408" t="s">
        <v>2078</v>
      </c>
      <c r="C408">
        <v>2022</v>
      </c>
      <c r="D408" t="s">
        <v>2079</v>
      </c>
      <c r="E408" t="s">
        <v>1178</v>
      </c>
      <c r="F408" t="s">
        <v>10</v>
      </c>
      <c r="G408" t="s">
        <v>41</v>
      </c>
      <c r="H408" t="s">
        <v>54</v>
      </c>
      <c r="I408" t="s">
        <v>55</v>
      </c>
      <c r="J408" t="s">
        <v>44</v>
      </c>
      <c r="K408" t="s">
        <v>1354</v>
      </c>
      <c r="L408" t="s">
        <v>2080</v>
      </c>
      <c r="M408" t="s">
        <v>333</v>
      </c>
      <c r="N408" t="s">
        <v>2081</v>
      </c>
      <c r="O408" t="s">
        <v>674</v>
      </c>
      <c r="P408">
        <v>0</v>
      </c>
      <c r="Q408">
        <v>0</v>
      </c>
      <c r="R408">
        <v>215196</v>
      </c>
      <c r="S408">
        <v>215196</v>
      </c>
      <c r="T408">
        <v>215196</v>
      </c>
      <c r="U408">
        <v>0</v>
      </c>
    </row>
    <row r="409" spans="1:21" x14ac:dyDescent="0.3">
      <c r="A409" t="s">
        <v>2082</v>
      </c>
      <c r="B409" t="s">
        <v>2083</v>
      </c>
      <c r="C409">
        <v>2024</v>
      </c>
      <c r="D409" t="s">
        <v>2084</v>
      </c>
      <c r="E409" t="s">
        <v>140</v>
      </c>
      <c r="F409" t="s">
        <v>10</v>
      </c>
      <c r="G409" t="s">
        <v>41</v>
      </c>
      <c r="H409" t="s">
        <v>54</v>
      </c>
      <c r="I409" t="s">
        <v>55</v>
      </c>
      <c r="J409" t="s">
        <v>44</v>
      </c>
      <c r="K409" t="s">
        <v>1755</v>
      </c>
      <c r="L409" t="s">
        <v>1452</v>
      </c>
      <c r="M409" t="s">
        <v>718</v>
      </c>
      <c r="N409" t="s">
        <v>375</v>
      </c>
      <c r="O409" t="s">
        <v>376</v>
      </c>
      <c r="P409">
        <v>173932</v>
      </c>
      <c r="Q409">
        <v>0</v>
      </c>
      <c r="R409">
        <v>0</v>
      </c>
      <c r="S409">
        <v>173932</v>
      </c>
      <c r="T409">
        <v>0</v>
      </c>
      <c r="U409">
        <v>173932</v>
      </c>
    </row>
    <row r="410" spans="1:21" x14ac:dyDescent="0.3">
      <c r="A410" t="s">
        <v>2085</v>
      </c>
      <c r="B410" t="s">
        <v>2086</v>
      </c>
      <c r="C410">
        <v>2024</v>
      </c>
      <c r="D410" t="s">
        <v>2087</v>
      </c>
      <c r="E410" t="s">
        <v>160</v>
      </c>
      <c r="F410" t="s">
        <v>10</v>
      </c>
      <c r="G410" t="s">
        <v>41</v>
      </c>
      <c r="H410" t="s">
        <v>54</v>
      </c>
      <c r="I410" t="s">
        <v>55</v>
      </c>
      <c r="J410" t="s">
        <v>44</v>
      </c>
      <c r="K410" t="s">
        <v>155</v>
      </c>
      <c r="L410" t="s">
        <v>1343</v>
      </c>
      <c r="M410" t="s">
        <v>718</v>
      </c>
      <c r="N410" t="s">
        <v>375</v>
      </c>
      <c r="O410" t="s">
        <v>376</v>
      </c>
      <c r="P410">
        <v>661499</v>
      </c>
      <c r="Q410">
        <v>0</v>
      </c>
      <c r="R410">
        <v>0</v>
      </c>
      <c r="S410">
        <v>661499</v>
      </c>
      <c r="T410">
        <v>0</v>
      </c>
      <c r="U410">
        <v>661499</v>
      </c>
    </row>
    <row r="411" spans="1:21" x14ac:dyDescent="0.3">
      <c r="A411" t="s">
        <v>2088</v>
      </c>
      <c r="B411" t="s">
        <v>2089</v>
      </c>
      <c r="C411">
        <v>2024</v>
      </c>
      <c r="D411" t="s">
        <v>2090</v>
      </c>
      <c r="E411" t="s">
        <v>160</v>
      </c>
      <c r="F411" t="s">
        <v>10</v>
      </c>
      <c r="G411" t="s">
        <v>41</v>
      </c>
      <c r="H411" t="s">
        <v>54</v>
      </c>
      <c r="I411" t="s">
        <v>55</v>
      </c>
      <c r="J411" t="s">
        <v>44</v>
      </c>
      <c r="K411" t="s">
        <v>1428</v>
      </c>
      <c r="L411" t="s">
        <v>1452</v>
      </c>
      <c r="M411" t="s">
        <v>718</v>
      </c>
      <c r="N411" t="s">
        <v>375</v>
      </c>
      <c r="O411" t="s">
        <v>376</v>
      </c>
      <c r="P411">
        <v>301680</v>
      </c>
      <c r="Q411">
        <v>0</v>
      </c>
      <c r="R411">
        <v>0</v>
      </c>
      <c r="S411">
        <v>301680</v>
      </c>
      <c r="T411">
        <v>0</v>
      </c>
      <c r="U411">
        <v>301680</v>
      </c>
    </row>
    <row r="412" spans="1:21" x14ac:dyDescent="0.3">
      <c r="A412" t="s">
        <v>2082</v>
      </c>
      <c r="B412" t="s">
        <v>2083</v>
      </c>
      <c r="C412">
        <v>2024</v>
      </c>
      <c r="D412" t="s">
        <v>2084</v>
      </c>
      <c r="E412" t="s">
        <v>140</v>
      </c>
      <c r="F412" t="s">
        <v>10</v>
      </c>
      <c r="G412" t="s">
        <v>41</v>
      </c>
      <c r="H412" t="s">
        <v>54</v>
      </c>
      <c r="I412" t="s">
        <v>55</v>
      </c>
      <c r="J412" t="s">
        <v>44</v>
      </c>
      <c r="K412" t="s">
        <v>1755</v>
      </c>
      <c r="L412" t="s">
        <v>1452</v>
      </c>
      <c r="M412" t="s">
        <v>718</v>
      </c>
      <c r="N412" t="s">
        <v>375</v>
      </c>
      <c r="O412" t="s">
        <v>376</v>
      </c>
      <c r="P412">
        <v>715680</v>
      </c>
      <c r="Q412">
        <v>0</v>
      </c>
      <c r="R412">
        <v>0</v>
      </c>
      <c r="S412">
        <v>715680</v>
      </c>
      <c r="T412">
        <v>0</v>
      </c>
      <c r="U412">
        <v>715680</v>
      </c>
    </row>
    <row r="413" spans="1:21" x14ac:dyDescent="0.3">
      <c r="A413" t="s">
        <v>2088</v>
      </c>
      <c r="B413" t="s">
        <v>2089</v>
      </c>
      <c r="C413">
        <v>2024</v>
      </c>
      <c r="D413" t="s">
        <v>2090</v>
      </c>
      <c r="E413" t="s">
        <v>160</v>
      </c>
      <c r="F413" t="s">
        <v>10</v>
      </c>
      <c r="G413" t="s">
        <v>41</v>
      </c>
      <c r="H413" t="s">
        <v>54</v>
      </c>
      <c r="I413" t="s">
        <v>55</v>
      </c>
      <c r="J413" t="s">
        <v>44</v>
      </c>
      <c r="K413" t="s">
        <v>1428</v>
      </c>
      <c r="L413" t="s">
        <v>1452</v>
      </c>
      <c r="M413" t="s">
        <v>718</v>
      </c>
      <c r="N413" t="s">
        <v>375</v>
      </c>
      <c r="O413" t="s">
        <v>376</v>
      </c>
      <c r="P413">
        <v>127290</v>
      </c>
      <c r="Q413">
        <v>0</v>
      </c>
      <c r="R413">
        <v>0</v>
      </c>
      <c r="S413">
        <v>127290</v>
      </c>
      <c r="T413">
        <v>0</v>
      </c>
      <c r="U413">
        <v>127290</v>
      </c>
    </row>
    <row r="414" spans="1:21" x14ac:dyDescent="0.3">
      <c r="A414" t="s">
        <v>2091</v>
      </c>
      <c r="B414" t="s">
        <v>2092</v>
      </c>
      <c r="C414">
        <v>2025</v>
      </c>
      <c r="D414" t="s">
        <v>2093</v>
      </c>
      <c r="E414" t="s">
        <v>140</v>
      </c>
      <c r="F414" t="s">
        <v>10</v>
      </c>
      <c r="G414" t="s">
        <v>41</v>
      </c>
      <c r="H414" t="s">
        <v>54</v>
      </c>
      <c r="I414" t="s">
        <v>55</v>
      </c>
      <c r="J414" t="s">
        <v>96</v>
      </c>
      <c r="K414" t="s">
        <v>1981</v>
      </c>
      <c r="L414" t="s">
        <v>180</v>
      </c>
      <c r="M414" t="s">
        <v>2067</v>
      </c>
      <c r="N414" t="s">
        <v>88</v>
      </c>
      <c r="O414" t="s">
        <v>771</v>
      </c>
      <c r="P414">
        <v>9500</v>
      </c>
      <c r="Q414">
        <v>0</v>
      </c>
      <c r="R414">
        <v>0</v>
      </c>
      <c r="S414">
        <v>9500</v>
      </c>
      <c r="T414">
        <v>0</v>
      </c>
      <c r="U414">
        <v>9500</v>
      </c>
    </row>
    <row r="415" spans="1:21" x14ac:dyDescent="0.3">
      <c r="A415" t="s">
        <v>2094</v>
      </c>
      <c r="B415" t="s">
        <v>2095</v>
      </c>
      <c r="C415">
        <v>2024</v>
      </c>
      <c r="D415" t="s">
        <v>2096</v>
      </c>
      <c r="E415" t="s">
        <v>234</v>
      </c>
      <c r="F415" t="s">
        <v>10</v>
      </c>
      <c r="G415" t="s">
        <v>41</v>
      </c>
      <c r="H415" t="s">
        <v>54</v>
      </c>
      <c r="I415" t="s">
        <v>55</v>
      </c>
      <c r="J415" t="s">
        <v>44</v>
      </c>
      <c r="K415" t="s">
        <v>433</v>
      </c>
      <c r="L415" t="s">
        <v>112</v>
      </c>
      <c r="M415" t="s">
        <v>405</v>
      </c>
      <c r="N415" t="s">
        <v>958</v>
      </c>
      <c r="O415" t="s">
        <v>729</v>
      </c>
      <c r="P415">
        <v>0</v>
      </c>
      <c r="Q415">
        <v>0</v>
      </c>
      <c r="R415">
        <v>438380</v>
      </c>
      <c r="S415">
        <v>438380</v>
      </c>
      <c r="T415">
        <v>0</v>
      </c>
      <c r="U415">
        <v>438380</v>
      </c>
    </row>
    <row r="416" spans="1:21" x14ac:dyDescent="0.3">
      <c r="A416" t="s">
        <v>2097</v>
      </c>
      <c r="B416" t="s">
        <v>2098</v>
      </c>
      <c r="C416">
        <v>2024</v>
      </c>
      <c r="D416" t="s">
        <v>2099</v>
      </c>
      <c r="E416" t="s">
        <v>1123</v>
      </c>
      <c r="F416" t="s">
        <v>10</v>
      </c>
      <c r="G416" t="s">
        <v>41</v>
      </c>
      <c r="H416" t="s">
        <v>54</v>
      </c>
      <c r="I416" t="s">
        <v>55</v>
      </c>
      <c r="J416" t="s">
        <v>44</v>
      </c>
      <c r="K416" t="s">
        <v>1491</v>
      </c>
      <c r="L416" t="s">
        <v>1491</v>
      </c>
      <c r="M416" t="s">
        <v>391</v>
      </c>
      <c r="N416" t="s">
        <v>702</v>
      </c>
      <c r="O416" t="s">
        <v>2100</v>
      </c>
      <c r="P416">
        <v>0</v>
      </c>
      <c r="Q416">
        <v>0</v>
      </c>
      <c r="R416">
        <v>194780</v>
      </c>
      <c r="S416">
        <v>194780</v>
      </c>
      <c r="T416">
        <v>0</v>
      </c>
      <c r="U416">
        <v>194780</v>
      </c>
    </row>
    <row r="417" spans="1:21" x14ac:dyDescent="0.3">
      <c r="A417" t="s">
        <v>1117</v>
      </c>
      <c r="B417" t="s">
        <v>1118</v>
      </c>
      <c r="C417">
        <v>2024</v>
      </c>
      <c r="D417" t="s">
        <v>1119</v>
      </c>
      <c r="E417" t="s">
        <v>234</v>
      </c>
      <c r="F417" t="s">
        <v>10</v>
      </c>
      <c r="G417" t="s">
        <v>41</v>
      </c>
      <c r="H417" t="s">
        <v>54</v>
      </c>
      <c r="I417" t="s">
        <v>55</v>
      </c>
      <c r="J417" t="s">
        <v>44</v>
      </c>
      <c r="K417" t="s">
        <v>365</v>
      </c>
      <c r="L417" t="s">
        <v>661</v>
      </c>
      <c r="M417" t="s">
        <v>919</v>
      </c>
      <c r="N417" t="s">
        <v>251</v>
      </c>
      <c r="O417" t="s">
        <v>521</v>
      </c>
      <c r="P417">
        <v>0</v>
      </c>
      <c r="Q417">
        <v>0</v>
      </c>
      <c r="R417">
        <v>86668</v>
      </c>
      <c r="S417">
        <v>86668</v>
      </c>
      <c r="T417">
        <v>0</v>
      </c>
      <c r="U417">
        <v>86668</v>
      </c>
    </row>
    <row r="418" spans="1:21" x14ac:dyDescent="0.3">
      <c r="A418" t="s">
        <v>2101</v>
      </c>
      <c r="B418" t="s">
        <v>2102</v>
      </c>
      <c r="C418">
        <v>2024</v>
      </c>
      <c r="D418" t="s">
        <v>2103</v>
      </c>
      <c r="E418" t="s">
        <v>234</v>
      </c>
      <c r="F418" t="s">
        <v>10</v>
      </c>
      <c r="G418" t="s">
        <v>41</v>
      </c>
      <c r="H418" t="s">
        <v>54</v>
      </c>
      <c r="I418" t="s">
        <v>55</v>
      </c>
      <c r="J418" t="s">
        <v>96</v>
      </c>
      <c r="K418" t="s">
        <v>1881</v>
      </c>
      <c r="L418" t="s">
        <v>342</v>
      </c>
      <c r="M418" t="s">
        <v>298</v>
      </c>
      <c r="N418" t="s">
        <v>2104</v>
      </c>
      <c r="O418" t="s">
        <v>2105</v>
      </c>
      <c r="P418">
        <v>0</v>
      </c>
      <c r="Q418">
        <v>0</v>
      </c>
      <c r="R418">
        <v>24000</v>
      </c>
      <c r="S418">
        <v>24000</v>
      </c>
      <c r="T418">
        <v>0</v>
      </c>
      <c r="U418">
        <v>24000</v>
      </c>
    </row>
    <row r="419" spans="1:21" x14ac:dyDescent="0.3">
      <c r="A419" t="s">
        <v>2106</v>
      </c>
      <c r="B419" t="s">
        <v>2107</v>
      </c>
      <c r="C419">
        <v>2024</v>
      </c>
      <c r="D419" t="s">
        <v>2108</v>
      </c>
      <c r="E419" t="s">
        <v>234</v>
      </c>
      <c r="F419" t="s">
        <v>10</v>
      </c>
      <c r="G419" t="s">
        <v>41</v>
      </c>
      <c r="H419" t="s">
        <v>54</v>
      </c>
      <c r="I419" t="s">
        <v>55</v>
      </c>
      <c r="J419" t="s">
        <v>96</v>
      </c>
      <c r="K419" t="s">
        <v>1092</v>
      </c>
      <c r="L419" t="s">
        <v>1284</v>
      </c>
      <c r="M419" t="s">
        <v>298</v>
      </c>
      <c r="N419" t="s">
        <v>1134</v>
      </c>
      <c r="O419" t="s">
        <v>2109</v>
      </c>
      <c r="P419">
        <v>0</v>
      </c>
      <c r="Q419">
        <v>0</v>
      </c>
      <c r="R419">
        <v>17500</v>
      </c>
      <c r="S419">
        <v>17500</v>
      </c>
      <c r="T419">
        <v>0</v>
      </c>
      <c r="U419">
        <v>17500</v>
      </c>
    </row>
    <row r="420" spans="1:21" x14ac:dyDescent="0.3">
      <c r="A420" t="s">
        <v>2110</v>
      </c>
      <c r="B420" t="s">
        <v>395</v>
      </c>
      <c r="C420">
        <v>2024</v>
      </c>
      <c r="D420" t="s">
        <v>396</v>
      </c>
      <c r="E420" t="s">
        <v>397</v>
      </c>
      <c r="F420" t="s">
        <v>10</v>
      </c>
      <c r="G420" t="s">
        <v>41</v>
      </c>
      <c r="H420" t="s">
        <v>54</v>
      </c>
      <c r="I420" t="s">
        <v>55</v>
      </c>
      <c r="J420" t="s">
        <v>96</v>
      </c>
      <c r="K420" t="s">
        <v>359</v>
      </c>
      <c r="L420" t="s">
        <v>801</v>
      </c>
      <c r="M420" t="s">
        <v>844</v>
      </c>
      <c r="N420" t="s">
        <v>399</v>
      </c>
      <c r="O420" t="s">
        <v>400</v>
      </c>
      <c r="P420">
        <v>0</v>
      </c>
      <c r="Q420">
        <v>0</v>
      </c>
      <c r="R420">
        <v>21000</v>
      </c>
      <c r="S420">
        <v>21000</v>
      </c>
      <c r="T420">
        <v>0</v>
      </c>
      <c r="U420">
        <v>21000</v>
      </c>
    </row>
    <row r="421" spans="1:21" x14ac:dyDescent="0.3">
      <c r="A421" t="s">
        <v>2111</v>
      </c>
      <c r="B421" t="s">
        <v>2112</v>
      </c>
      <c r="C421">
        <v>2024</v>
      </c>
      <c r="D421" t="s">
        <v>2113</v>
      </c>
      <c r="E421" t="s">
        <v>805</v>
      </c>
      <c r="F421" t="s">
        <v>10</v>
      </c>
      <c r="G421" t="s">
        <v>41</v>
      </c>
      <c r="H421" t="s">
        <v>54</v>
      </c>
      <c r="I421" t="s">
        <v>55</v>
      </c>
      <c r="J421" t="s">
        <v>96</v>
      </c>
      <c r="K421" t="s">
        <v>1623</v>
      </c>
      <c r="L421" t="s">
        <v>1363</v>
      </c>
      <c r="M421" t="s">
        <v>844</v>
      </c>
      <c r="N421" t="s">
        <v>2114</v>
      </c>
      <c r="O421" t="s">
        <v>2115</v>
      </c>
      <c r="P421">
        <v>0</v>
      </c>
      <c r="Q421">
        <v>0</v>
      </c>
      <c r="R421">
        <v>14500</v>
      </c>
      <c r="S421">
        <v>14500</v>
      </c>
      <c r="T421">
        <v>0</v>
      </c>
      <c r="U421">
        <v>14500</v>
      </c>
    </row>
    <row r="422" spans="1:21" x14ac:dyDescent="0.3">
      <c r="A422" t="s">
        <v>2116</v>
      </c>
      <c r="B422" t="s">
        <v>2117</v>
      </c>
      <c r="C422">
        <v>2023</v>
      </c>
      <c r="D422" t="s">
        <v>2118</v>
      </c>
      <c r="E422" t="s">
        <v>234</v>
      </c>
      <c r="F422" t="s">
        <v>10</v>
      </c>
      <c r="G422" t="s">
        <v>41</v>
      </c>
      <c r="H422" t="s">
        <v>54</v>
      </c>
      <c r="I422" t="s">
        <v>55</v>
      </c>
      <c r="J422" t="s">
        <v>44</v>
      </c>
      <c r="K422" t="s">
        <v>2119</v>
      </c>
      <c r="L422" t="s">
        <v>2120</v>
      </c>
      <c r="M422" t="s">
        <v>344</v>
      </c>
      <c r="N422" t="s">
        <v>645</v>
      </c>
      <c r="O422" t="s">
        <v>1174</v>
      </c>
      <c r="P422">
        <v>0</v>
      </c>
      <c r="Q422">
        <v>0</v>
      </c>
      <c r="R422">
        <v>130900</v>
      </c>
      <c r="S422">
        <v>130900</v>
      </c>
      <c r="T422">
        <v>0</v>
      </c>
      <c r="U422">
        <v>130900</v>
      </c>
    </row>
    <row r="423" spans="1:21" x14ac:dyDescent="0.3">
      <c r="A423" t="s">
        <v>601</v>
      </c>
      <c r="B423" t="s">
        <v>602</v>
      </c>
      <c r="C423">
        <v>2023</v>
      </c>
      <c r="D423" t="s">
        <v>603</v>
      </c>
      <c r="E423" t="s">
        <v>604</v>
      </c>
      <c r="F423" t="s">
        <v>10</v>
      </c>
      <c r="G423" t="s">
        <v>41</v>
      </c>
      <c r="H423" t="s">
        <v>54</v>
      </c>
      <c r="I423" t="s">
        <v>55</v>
      </c>
      <c r="J423" t="s">
        <v>44</v>
      </c>
      <c r="K423" t="s">
        <v>605</v>
      </c>
      <c r="L423" t="s">
        <v>606</v>
      </c>
      <c r="M423" t="s">
        <v>919</v>
      </c>
      <c r="N423" t="s">
        <v>607</v>
      </c>
      <c r="O423" t="s">
        <v>608</v>
      </c>
      <c r="P423">
        <v>0</v>
      </c>
      <c r="Q423">
        <v>0</v>
      </c>
      <c r="R423">
        <v>393722</v>
      </c>
      <c r="S423">
        <v>393722</v>
      </c>
      <c r="T423">
        <v>0</v>
      </c>
      <c r="U423">
        <v>393722</v>
      </c>
    </row>
    <row r="424" spans="1:21" x14ac:dyDescent="0.3">
      <c r="A424" t="s">
        <v>2121</v>
      </c>
      <c r="B424" t="s">
        <v>2122</v>
      </c>
      <c r="C424">
        <v>2015</v>
      </c>
      <c r="D424" t="s">
        <v>2123</v>
      </c>
      <c r="E424" t="s">
        <v>2124</v>
      </c>
      <c r="F424" t="s">
        <v>10</v>
      </c>
      <c r="G424" t="s">
        <v>41</v>
      </c>
      <c r="H424" t="s">
        <v>42</v>
      </c>
      <c r="I424" t="s">
        <v>43</v>
      </c>
      <c r="J424" t="s">
        <v>44</v>
      </c>
      <c r="K424" t="s">
        <v>48</v>
      </c>
      <c r="L424" t="s">
        <v>2125</v>
      </c>
      <c r="M424" t="s">
        <v>298</v>
      </c>
      <c r="N424" t="s">
        <v>2126</v>
      </c>
      <c r="O424" t="s">
        <v>2127</v>
      </c>
      <c r="P424">
        <v>0</v>
      </c>
      <c r="Q424">
        <v>0</v>
      </c>
      <c r="R424">
        <v>83148</v>
      </c>
      <c r="S424">
        <v>83148</v>
      </c>
      <c r="T424">
        <v>0</v>
      </c>
      <c r="U424">
        <v>83148</v>
      </c>
    </row>
    <row r="425" spans="1:21" x14ac:dyDescent="0.3">
      <c r="A425" t="s">
        <v>2128</v>
      </c>
      <c r="B425" t="s">
        <v>2129</v>
      </c>
      <c r="C425">
        <v>2024</v>
      </c>
      <c r="D425" t="s">
        <v>223</v>
      </c>
      <c r="E425" t="s">
        <v>224</v>
      </c>
      <c r="F425" t="s">
        <v>439</v>
      </c>
      <c r="G425" t="s">
        <v>440</v>
      </c>
      <c r="H425" t="s">
        <v>441</v>
      </c>
      <c r="I425" t="s">
        <v>442</v>
      </c>
      <c r="J425" t="s">
        <v>443</v>
      </c>
      <c r="K425" t="s">
        <v>1002</v>
      </c>
      <c r="L425" t="s">
        <v>986</v>
      </c>
      <c r="M425" t="s">
        <v>919</v>
      </c>
      <c r="N425" t="s">
        <v>1549</v>
      </c>
      <c r="O425" t="s">
        <v>2130</v>
      </c>
      <c r="P425">
        <v>1981728</v>
      </c>
      <c r="Q425">
        <v>0</v>
      </c>
      <c r="R425">
        <v>0</v>
      </c>
      <c r="S425">
        <v>1981728</v>
      </c>
      <c r="T425">
        <v>0</v>
      </c>
      <c r="U425">
        <v>1981728</v>
      </c>
    </row>
    <row r="426" spans="1:21" x14ac:dyDescent="0.3">
      <c r="A426" t="s">
        <v>2128</v>
      </c>
      <c r="B426" t="s">
        <v>2129</v>
      </c>
      <c r="C426">
        <v>2024</v>
      </c>
      <c r="D426" t="s">
        <v>223</v>
      </c>
      <c r="E426" t="s">
        <v>224</v>
      </c>
      <c r="F426" t="s">
        <v>439</v>
      </c>
      <c r="G426" t="s">
        <v>440</v>
      </c>
      <c r="H426" t="s">
        <v>441</v>
      </c>
      <c r="I426" t="s">
        <v>442</v>
      </c>
      <c r="J426" t="s">
        <v>443</v>
      </c>
      <c r="K426" t="s">
        <v>1002</v>
      </c>
      <c r="L426" t="s">
        <v>986</v>
      </c>
      <c r="M426" t="s">
        <v>680</v>
      </c>
      <c r="N426" t="s">
        <v>1549</v>
      </c>
      <c r="O426" t="s">
        <v>2130</v>
      </c>
      <c r="P426">
        <v>792691</v>
      </c>
      <c r="Q426">
        <v>0</v>
      </c>
      <c r="R426">
        <v>0</v>
      </c>
      <c r="S426">
        <v>792691</v>
      </c>
      <c r="T426">
        <v>71678</v>
      </c>
      <c r="U426">
        <v>721013</v>
      </c>
    </row>
    <row r="427" spans="1:21" x14ac:dyDescent="0.3">
      <c r="A427" t="s">
        <v>2131</v>
      </c>
      <c r="B427" t="s">
        <v>2132</v>
      </c>
      <c r="C427">
        <v>2024</v>
      </c>
      <c r="D427" t="s">
        <v>2133</v>
      </c>
      <c r="E427" t="s">
        <v>1844</v>
      </c>
      <c r="F427" t="s">
        <v>10</v>
      </c>
      <c r="G427" t="s">
        <v>41</v>
      </c>
      <c r="H427" t="s">
        <v>54</v>
      </c>
      <c r="I427" t="s">
        <v>55</v>
      </c>
      <c r="J427" t="s">
        <v>44</v>
      </c>
      <c r="K427" t="s">
        <v>118</v>
      </c>
      <c r="L427" t="s">
        <v>890</v>
      </c>
      <c r="M427" t="s">
        <v>298</v>
      </c>
      <c r="N427" t="s">
        <v>963</v>
      </c>
      <c r="O427" t="s">
        <v>2134</v>
      </c>
      <c r="P427">
        <v>0</v>
      </c>
      <c r="Q427">
        <v>0</v>
      </c>
      <c r="R427">
        <v>18000</v>
      </c>
      <c r="S427">
        <v>18000</v>
      </c>
      <c r="T427">
        <v>0</v>
      </c>
      <c r="U427">
        <v>18000</v>
      </c>
    </row>
    <row r="428" spans="1:21" x14ac:dyDescent="0.3">
      <c r="A428" t="s">
        <v>2135</v>
      </c>
      <c r="B428" t="s">
        <v>2136</v>
      </c>
      <c r="C428">
        <v>2024</v>
      </c>
      <c r="D428" t="s">
        <v>2137</v>
      </c>
      <c r="E428" t="s">
        <v>650</v>
      </c>
      <c r="F428" t="s">
        <v>10</v>
      </c>
      <c r="G428" t="s">
        <v>41</v>
      </c>
      <c r="H428" t="s">
        <v>54</v>
      </c>
      <c r="I428" t="s">
        <v>55</v>
      </c>
      <c r="J428" t="s">
        <v>96</v>
      </c>
      <c r="K428" t="s">
        <v>1981</v>
      </c>
      <c r="L428" t="s">
        <v>161</v>
      </c>
      <c r="M428" t="s">
        <v>806</v>
      </c>
      <c r="N428" t="s">
        <v>1133</v>
      </c>
      <c r="O428" t="s">
        <v>911</v>
      </c>
      <c r="P428">
        <v>0</v>
      </c>
      <c r="Q428">
        <v>0</v>
      </c>
      <c r="R428">
        <v>18000</v>
      </c>
      <c r="S428">
        <v>18000</v>
      </c>
      <c r="T428">
        <v>0</v>
      </c>
      <c r="U428">
        <v>18000</v>
      </c>
    </row>
    <row r="429" spans="1:21" x14ac:dyDescent="0.3">
      <c r="A429" t="s">
        <v>2138</v>
      </c>
      <c r="B429" t="s">
        <v>2139</v>
      </c>
      <c r="C429">
        <v>2024</v>
      </c>
      <c r="D429" t="s">
        <v>2140</v>
      </c>
      <c r="E429" t="s">
        <v>1754</v>
      </c>
      <c r="F429" t="s">
        <v>11</v>
      </c>
      <c r="G429" t="s">
        <v>176</v>
      </c>
      <c r="H429" t="s">
        <v>225</v>
      </c>
      <c r="I429" t="s">
        <v>226</v>
      </c>
      <c r="J429" t="s">
        <v>197</v>
      </c>
      <c r="K429" t="s">
        <v>220</v>
      </c>
      <c r="L429" t="s">
        <v>181</v>
      </c>
      <c r="M429" t="s">
        <v>64</v>
      </c>
      <c r="N429" t="s">
        <v>1852</v>
      </c>
      <c r="O429" t="s">
        <v>120</v>
      </c>
      <c r="P429">
        <v>0</v>
      </c>
      <c r="Q429">
        <v>0</v>
      </c>
      <c r="R429">
        <v>10808</v>
      </c>
      <c r="S429">
        <v>10808</v>
      </c>
      <c r="T429">
        <v>0</v>
      </c>
      <c r="U429">
        <v>10808</v>
      </c>
    </row>
    <row r="430" spans="1:21" x14ac:dyDescent="0.3">
      <c r="A430" t="s">
        <v>2141</v>
      </c>
      <c r="B430" t="s">
        <v>2142</v>
      </c>
      <c r="C430">
        <v>2024</v>
      </c>
      <c r="D430" t="s">
        <v>2143</v>
      </c>
      <c r="E430" t="s">
        <v>311</v>
      </c>
      <c r="F430" t="s">
        <v>11</v>
      </c>
      <c r="G430" t="s">
        <v>176</v>
      </c>
      <c r="H430" t="s">
        <v>207</v>
      </c>
      <c r="I430" t="s">
        <v>208</v>
      </c>
      <c r="J430" t="s">
        <v>44</v>
      </c>
      <c r="K430" t="s">
        <v>325</v>
      </c>
      <c r="L430" t="s">
        <v>1465</v>
      </c>
      <c r="M430" t="s">
        <v>64</v>
      </c>
      <c r="N430" t="s">
        <v>1490</v>
      </c>
      <c r="O430" t="s">
        <v>2144</v>
      </c>
      <c r="P430">
        <v>0</v>
      </c>
      <c r="Q430">
        <v>0</v>
      </c>
      <c r="R430">
        <v>33465</v>
      </c>
      <c r="S430">
        <v>33465</v>
      </c>
      <c r="T430">
        <v>0</v>
      </c>
      <c r="U430">
        <v>33465</v>
      </c>
    </row>
    <row r="431" spans="1:21" x14ac:dyDescent="0.3">
      <c r="A431" t="s">
        <v>2145</v>
      </c>
      <c r="B431" t="s">
        <v>2146</v>
      </c>
      <c r="C431">
        <v>2022</v>
      </c>
      <c r="D431" t="s">
        <v>2147</v>
      </c>
      <c r="E431" t="s">
        <v>2148</v>
      </c>
      <c r="F431" t="s">
        <v>10</v>
      </c>
      <c r="G431" t="s">
        <v>41</v>
      </c>
      <c r="H431" t="s">
        <v>54</v>
      </c>
      <c r="I431" t="s">
        <v>55</v>
      </c>
      <c r="J431" t="s">
        <v>44</v>
      </c>
      <c r="K431" t="s">
        <v>2149</v>
      </c>
      <c r="L431" t="s">
        <v>2150</v>
      </c>
      <c r="M431" t="s">
        <v>298</v>
      </c>
      <c r="N431" t="s">
        <v>2151</v>
      </c>
      <c r="O431" t="s">
        <v>2152</v>
      </c>
      <c r="P431">
        <v>0</v>
      </c>
      <c r="Q431">
        <v>0</v>
      </c>
      <c r="R431">
        <v>1231965</v>
      </c>
      <c r="S431">
        <v>1231965</v>
      </c>
      <c r="T431">
        <v>0</v>
      </c>
      <c r="U431">
        <v>1231965</v>
      </c>
    </row>
    <row r="432" spans="1:21" x14ac:dyDescent="0.3">
      <c r="A432" t="s">
        <v>2153</v>
      </c>
      <c r="B432" t="s">
        <v>2154</v>
      </c>
      <c r="C432">
        <v>2024</v>
      </c>
      <c r="D432" t="s">
        <v>2155</v>
      </c>
      <c r="E432" t="s">
        <v>186</v>
      </c>
      <c r="F432" t="s">
        <v>10</v>
      </c>
      <c r="G432" t="s">
        <v>41</v>
      </c>
      <c r="H432" t="s">
        <v>54</v>
      </c>
      <c r="I432" t="s">
        <v>55</v>
      </c>
      <c r="J432" t="s">
        <v>44</v>
      </c>
      <c r="K432" t="s">
        <v>2035</v>
      </c>
      <c r="L432" t="s">
        <v>739</v>
      </c>
      <c r="M432" t="s">
        <v>73</v>
      </c>
      <c r="N432" t="s">
        <v>151</v>
      </c>
      <c r="O432" t="s">
        <v>2156</v>
      </c>
      <c r="P432">
        <v>0</v>
      </c>
      <c r="Q432">
        <v>0</v>
      </c>
      <c r="R432">
        <v>3050</v>
      </c>
      <c r="S432">
        <v>3050</v>
      </c>
      <c r="T432">
        <v>0</v>
      </c>
      <c r="U432">
        <v>3050</v>
      </c>
    </row>
    <row r="433" spans="1:21" x14ac:dyDescent="0.3">
      <c r="A433" t="s">
        <v>2157</v>
      </c>
      <c r="B433" t="s">
        <v>2158</v>
      </c>
      <c r="C433">
        <v>2023</v>
      </c>
      <c r="D433" t="s">
        <v>2159</v>
      </c>
      <c r="E433" t="s">
        <v>116</v>
      </c>
      <c r="F433" t="s">
        <v>11</v>
      </c>
      <c r="G433" t="s">
        <v>176</v>
      </c>
      <c r="H433" t="s">
        <v>207</v>
      </c>
      <c r="I433" t="s">
        <v>208</v>
      </c>
      <c r="J433" t="s">
        <v>44</v>
      </c>
      <c r="K433" t="s">
        <v>2160</v>
      </c>
      <c r="L433" t="s">
        <v>516</v>
      </c>
      <c r="M433" t="s">
        <v>47</v>
      </c>
      <c r="N433" t="s">
        <v>1717</v>
      </c>
      <c r="O433" t="s">
        <v>1192</v>
      </c>
      <c r="P433">
        <v>0</v>
      </c>
      <c r="Q433">
        <v>0</v>
      </c>
      <c r="R433">
        <v>38250</v>
      </c>
      <c r="S433">
        <v>38250</v>
      </c>
      <c r="T433">
        <v>0</v>
      </c>
      <c r="U433">
        <v>38250</v>
      </c>
    </row>
    <row r="434" spans="1:21" x14ac:dyDescent="0.3">
      <c r="A434" t="s">
        <v>2161</v>
      </c>
      <c r="B434" t="s">
        <v>2162</v>
      </c>
      <c r="C434">
        <v>2023</v>
      </c>
      <c r="D434" t="s">
        <v>2163</v>
      </c>
      <c r="E434" t="s">
        <v>186</v>
      </c>
      <c r="F434" t="s">
        <v>10</v>
      </c>
      <c r="G434" t="s">
        <v>41</v>
      </c>
      <c r="H434" t="s">
        <v>54</v>
      </c>
      <c r="I434" t="s">
        <v>55</v>
      </c>
      <c r="J434" t="s">
        <v>44</v>
      </c>
      <c r="K434" t="s">
        <v>1508</v>
      </c>
      <c r="L434" t="s">
        <v>1944</v>
      </c>
      <c r="M434" t="s">
        <v>47</v>
      </c>
      <c r="N434" t="s">
        <v>2164</v>
      </c>
      <c r="O434" t="s">
        <v>654</v>
      </c>
      <c r="P434">
        <v>0</v>
      </c>
      <c r="Q434">
        <v>0</v>
      </c>
      <c r="R434">
        <v>34950</v>
      </c>
      <c r="S434">
        <v>34950</v>
      </c>
      <c r="T434">
        <v>0</v>
      </c>
      <c r="U434">
        <v>34950</v>
      </c>
    </row>
    <row r="435" spans="1:21" x14ac:dyDescent="0.3">
      <c r="A435" t="s">
        <v>2165</v>
      </c>
      <c r="B435" t="s">
        <v>2166</v>
      </c>
      <c r="C435">
        <v>2024</v>
      </c>
      <c r="D435" t="s">
        <v>2167</v>
      </c>
      <c r="E435" t="s">
        <v>380</v>
      </c>
      <c r="F435" t="s">
        <v>10</v>
      </c>
      <c r="G435" t="s">
        <v>41</v>
      </c>
      <c r="H435" t="s">
        <v>54</v>
      </c>
      <c r="I435" t="s">
        <v>55</v>
      </c>
      <c r="J435" t="s">
        <v>44</v>
      </c>
      <c r="K435" t="s">
        <v>2168</v>
      </c>
      <c r="L435" t="s">
        <v>681</v>
      </c>
      <c r="M435" t="s">
        <v>47</v>
      </c>
      <c r="N435" t="s">
        <v>375</v>
      </c>
      <c r="O435" t="s">
        <v>376</v>
      </c>
      <c r="P435">
        <v>0</v>
      </c>
      <c r="Q435">
        <v>0</v>
      </c>
      <c r="R435">
        <v>23900</v>
      </c>
      <c r="S435">
        <v>23900</v>
      </c>
      <c r="T435">
        <v>0</v>
      </c>
      <c r="U435">
        <v>23900</v>
      </c>
    </row>
    <row r="436" spans="1:21" x14ac:dyDescent="0.3">
      <c r="A436" t="s">
        <v>2169</v>
      </c>
      <c r="B436" t="s">
        <v>2170</v>
      </c>
      <c r="C436">
        <v>2024</v>
      </c>
      <c r="D436" t="s">
        <v>2171</v>
      </c>
      <c r="E436" t="s">
        <v>116</v>
      </c>
      <c r="F436" t="s">
        <v>11</v>
      </c>
      <c r="G436" t="s">
        <v>176</v>
      </c>
      <c r="H436" t="s">
        <v>207</v>
      </c>
      <c r="I436" t="s">
        <v>208</v>
      </c>
      <c r="J436" t="s">
        <v>44</v>
      </c>
      <c r="K436" t="s">
        <v>1839</v>
      </c>
      <c r="L436" t="s">
        <v>1530</v>
      </c>
      <c r="M436" t="s">
        <v>405</v>
      </c>
      <c r="N436" t="s">
        <v>985</v>
      </c>
      <c r="O436" t="s">
        <v>986</v>
      </c>
      <c r="P436">
        <v>0</v>
      </c>
      <c r="Q436">
        <v>0</v>
      </c>
      <c r="R436">
        <v>35200</v>
      </c>
      <c r="S436">
        <v>35200</v>
      </c>
      <c r="T436">
        <v>0</v>
      </c>
      <c r="U436">
        <v>35200</v>
      </c>
    </row>
    <row r="437" spans="1:21" x14ac:dyDescent="0.3">
      <c r="A437" t="s">
        <v>2172</v>
      </c>
      <c r="B437" t="s">
        <v>2173</v>
      </c>
      <c r="C437">
        <v>2023</v>
      </c>
      <c r="D437" t="s">
        <v>2174</v>
      </c>
      <c r="E437" t="s">
        <v>280</v>
      </c>
      <c r="F437" t="s">
        <v>11</v>
      </c>
      <c r="G437" t="s">
        <v>176</v>
      </c>
      <c r="H437" t="s">
        <v>207</v>
      </c>
      <c r="I437" t="s">
        <v>208</v>
      </c>
      <c r="J437" t="s">
        <v>44</v>
      </c>
      <c r="K437" t="s">
        <v>2175</v>
      </c>
      <c r="L437" t="s">
        <v>2176</v>
      </c>
      <c r="M437" t="s">
        <v>47</v>
      </c>
      <c r="N437" t="s">
        <v>127</v>
      </c>
      <c r="O437" t="s">
        <v>128</v>
      </c>
      <c r="P437">
        <v>0</v>
      </c>
      <c r="Q437">
        <v>0</v>
      </c>
      <c r="R437">
        <v>28590</v>
      </c>
      <c r="S437">
        <v>28590</v>
      </c>
      <c r="T437">
        <v>0</v>
      </c>
      <c r="U437">
        <v>28590</v>
      </c>
    </row>
    <row r="438" spans="1:21" x14ac:dyDescent="0.3">
      <c r="A438" t="s">
        <v>2177</v>
      </c>
      <c r="B438" t="s">
        <v>2178</v>
      </c>
      <c r="C438">
        <v>2024</v>
      </c>
      <c r="D438" t="s">
        <v>927</v>
      </c>
      <c r="E438" t="s">
        <v>928</v>
      </c>
      <c r="F438" t="s">
        <v>13</v>
      </c>
      <c r="G438" t="s">
        <v>818</v>
      </c>
      <c r="H438" t="s">
        <v>1500</v>
      </c>
      <c r="I438" t="s">
        <v>1501</v>
      </c>
      <c r="J438" t="s">
        <v>2179</v>
      </c>
      <c r="K438" t="s">
        <v>2180</v>
      </c>
      <c r="L438" t="s">
        <v>1805</v>
      </c>
      <c r="M438" t="s">
        <v>2181</v>
      </c>
      <c r="N438" t="s">
        <v>929</v>
      </c>
      <c r="O438" t="s">
        <v>930</v>
      </c>
      <c r="P438">
        <v>2854905</v>
      </c>
      <c r="Q438">
        <v>0</v>
      </c>
      <c r="R438">
        <v>0</v>
      </c>
      <c r="S438">
        <v>2854905</v>
      </c>
      <c r="T438">
        <v>0</v>
      </c>
      <c r="U438">
        <v>2854905</v>
      </c>
    </row>
    <row r="439" spans="1:21" x14ac:dyDescent="0.3">
      <c r="A439" t="s">
        <v>2182</v>
      </c>
      <c r="B439" t="s">
        <v>2183</v>
      </c>
      <c r="C439">
        <v>2024</v>
      </c>
      <c r="D439" t="s">
        <v>2184</v>
      </c>
      <c r="E439" t="s">
        <v>70</v>
      </c>
      <c r="F439" t="s">
        <v>10</v>
      </c>
      <c r="G439" t="s">
        <v>41</v>
      </c>
      <c r="H439" t="s">
        <v>42</v>
      </c>
      <c r="I439" t="s">
        <v>43</v>
      </c>
      <c r="J439" t="s">
        <v>187</v>
      </c>
      <c r="K439" t="s">
        <v>1734</v>
      </c>
      <c r="L439" t="s">
        <v>57</v>
      </c>
      <c r="M439" t="s">
        <v>47</v>
      </c>
      <c r="N439" t="s">
        <v>1538</v>
      </c>
      <c r="O439" t="s">
        <v>1539</v>
      </c>
      <c r="P439">
        <v>0</v>
      </c>
      <c r="Q439">
        <v>0</v>
      </c>
      <c r="R439">
        <v>25160</v>
      </c>
      <c r="S439">
        <v>25160</v>
      </c>
      <c r="T439">
        <v>0</v>
      </c>
      <c r="U439">
        <v>25160</v>
      </c>
    </row>
    <row r="440" spans="1:21" x14ac:dyDescent="0.3">
      <c r="A440" t="s">
        <v>732</v>
      </c>
      <c r="B440" t="s">
        <v>733</v>
      </c>
      <c r="C440">
        <v>2024</v>
      </c>
      <c r="D440" t="s">
        <v>734</v>
      </c>
      <c r="E440" t="s">
        <v>116</v>
      </c>
      <c r="F440" t="s">
        <v>10</v>
      </c>
      <c r="G440" t="s">
        <v>41</v>
      </c>
      <c r="H440" t="s">
        <v>54</v>
      </c>
      <c r="I440" t="s">
        <v>55</v>
      </c>
      <c r="J440" t="s">
        <v>44</v>
      </c>
      <c r="K440" t="s">
        <v>580</v>
      </c>
      <c r="L440" t="s">
        <v>398</v>
      </c>
      <c r="M440" t="s">
        <v>73</v>
      </c>
      <c r="N440" t="s">
        <v>735</v>
      </c>
      <c r="O440" t="s">
        <v>71</v>
      </c>
      <c r="P440">
        <v>0</v>
      </c>
      <c r="Q440">
        <v>0</v>
      </c>
      <c r="R440">
        <v>7280</v>
      </c>
      <c r="S440">
        <v>7280</v>
      </c>
      <c r="T440">
        <v>0</v>
      </c>
      <c r="U440">
        <v>7280</v>
      </c>
    </row>
    <row r="441" spans="1:21" x14ac:dyDescent="0.3">
      <c r="A441" t="s">
        <v>2185</v>
      </c>
      <c r="B441" t="s">
        <v>2186</v>
      </c>
      <c r="C441">
        <v>2024</v>
      </c>
      <c r="D441" t="s">
        <v>2187</v>
      </c>
      <c r="E441" t="s">
        <v>1309</v>
      </c>
      <c r="F441" t="s">
        <v>10</v>
      </c>
      <c r="G441" t="s">
        <v>41</v>
      </c>
      <c r="H441" t="s">
        <v>54</v>
      </c>
      <c r="I441" t="s">
        <v>55</v>
      </c>
      <c r="J441" t="s">
        <v>44</v>
      </c>
      <c r="K441" t="s">
        <v>1465</v>
      </c>
      <c r="L441" t="s">
        <v>312</v>
      </c>
      <c r="M441" t="s">
        <v>73</v>
      </c>
      <c r="N441" t="s">
        <v>1369</v>
      </c>
      <c r="O441" t="s">
        <v>400</v>
      </c>
      <c r="P441">
        <v>0</v>
      </c>
      <c r="Q441">
        <v>0</v>
      </c>
      <c r="R441">
        <v>6930</v>
      </c>
      <c r="S441">
        <v>6930</v>
      </c>
      <c r="T441">
        <v>0</v>
      </c>
      <c r="U441">
        <v>6930</v>
      </c>
    </row>
    <row r="442" spans="1:21" x14ac:dyDescent="0.3">
      <c r="A442" t="s">
        <v>2188</v>
      </c>
      <c r="B442" t="s">
        <v>2189</v>
      </c>
      <c r="C442">
        <v>2022</v>
      </c>
      <c r="D442" t="s">
        <v>2190</v>
      </c>
      <c r="E442" t="s">
        <v>928</v>
      </c>
      <c r="F442" t="s">
        <v>10</v>
      </c>
      <c r="G442" t="s">
        <v>41</v>
      </c>
      <c r="H442" t="s">
        <v>54</v>
      </c>
      <c r="I442" t="s">
        <v>55</v>
      </c>
      <c r="J442" t="s">
        <v>44</v>
      </c>
      <c r="K442" t="s">
        <v>1311</v>
      </c>
      <c r="L442" t="s">
        <v>555</v>
      </c>
      <c r="M442" t="s">
        <v>47</v>
      </c>
      <c r="N442" t="s">
        <v>2152</v>
      </c>
      <c r="O442" t="s">
        <v>2191</v>
      </c>
      <c r="P442">
        <v>0</v>
      </c>
      <c r="Q442">
        <v>0</v>
      </c>
      <c r="R442">
        <v>43160</v>
      </c>
      <c r="S442">
        <v>43160</v>
      </c>
      <c r="T442">
        <v>0</v>
      </c>
      <c r="U442">
        <v>43160</v>
      </c>
    </row>
    <row r="443" spans="1:21" x14ac:dyDescent="0.3">
      <c r="A443" t="s">
        <v>2192</v>
      </c>
      <c r="B443" t="s">
        <v>2193</v>
      </c>
      <c r="C443">
        <v>2024</v>
      </c>
      <c r="D443" t="s">
        <v>2194</v>
      </c>
      <c r="E443" t="s">
        <v>250</v>
      </c>
      <c r="F443" t="s">
        <v>6</v>
      </c>
      <c r="G443" t="s">
        <v>194</v>
      </c>
      <c r="H443" t="s">
        <v>195</v>
      </c>
      <c r="I443" t="s">
        <v>196</v>
      </c>
      <c r="J443" t="s">
        <v>197</v>
      </c>
      <c r="K443" t="s">
        <v>179</v>
      </c>
      <c r="L443" t="s">
        <v>2156</v>
      </c>
      <c r="M443" t="s">
        <v>2076</v>
      </c>
      <c r="N443" t="s">
        <v>1852</v>
      </c>
      <c r="O443" t="s">
        <v>120</v>
      </c>
      <c r="P443">
        <v>49500</v>
      </c>
      <c r="Q443">
        <v>0</v>
      </c>
      <c r="R443">
        <v>0</v>
      </c>
      <c r="S443">
        <v>49500</v>
      </c>
      <c r="T443">
        <v>40976.97</v>
      </c>
      <c r="U443">
        <v>8523.0299999999988</v>
      </c>
    </row>
    <row r="444" spans="1:21" x14ac:dyDescent="0.3">
      <c r="A444" t="s">
        <v>2195</v>
      </c>
      <c r="B444" t="s">
        <v>2196</v>
      </c>
      <c r="C444">
        <v>2022</v>
      </c>
      <c r="D444" t="s">
        <v>2197</v>
      </c>
      <c r="E444" t="s">
        <v>116</v>
      </c>
      <c r="F444" t="s">
        <v>10</v>
      </c>
      <c r="G444" t="s">
        <v>41</v>
      </c>
      <c r="H444" t="s">
        <v>54</v>
      </c>
      <c r="I444" t="s">
        <v>55</v>
      </c>
      <c r="J444" t="s">
        <v>44</v>
      </c>
      <c r="K444" t="s">
        <v>2198</v>
      </c>
      <c r="L444" t="s">
        <v>2199</v>
      </c>
      <c r="M444" t="s">
        <v>73</v>
      </c>
      <c r="N444" t="s">
        <v>2200</v>
      </c>
      <c r="O444" t="s">
        <v>213</v>
      </c>
      <c r="P444">
        <v>0</v>
      </c>
      <c r="Q444">
        <v>0</v>
      </c>
      <c r="R444">
        <v>32460</v>
      </c>
      <c r="S444">
        <v>32460</v>
      </c>
      <c r="T444">
        <v>0</v>
      </c>
      <c r="U444">
        <v>32460</v>
      </c>
    </row>
    <row r="445" spans="1:21" x14ac:dyDescent="0.3">
      <c r="A445" t="s">
        <v>2201</v>
      </c>
      <c r="B445" t="s">
        <v>2202</v>
      </c>
      <c r="C445">
        <v>2024</v>
      </c>
      <c r="D445" t="s">
        <v>2203</v>
      </c>
      <c r="E445" t="s">
        <v>295</v>
      </c>
      <c r="F445" t="s">
        <v>11</v>
      </c>
      <c r="G445" t="s">
        <v>176</v>
      </c>
      <c r="H445" t="s">
        <v>207</v>
      </c>
      <c r="I445" t="s">
        <v>208</v>
      </c>
      <c r="J445" t="s">
        <v>44</v>
      </c>
      <c r="K445" t="s">
        <v>986</v>
      </c>
      <c r="L445" t="s">
        <v>312</v>
      </c>
      <c r="M445" t="s">
        <v>343</v>
      </c>
      <c r="N445" t="s">
        <v>2053</v>
      </c>
      <c r="O445" t="s">
        <v>2204</v>
      </c>
      <c r="P445">
        <v>0</v>
      </c>
      <c r="Q445">
        <v>0</v>
      </c>
      <c r="R445">
        <v>25140</v>
      </c>
      <c r="S445">
        <v>25140</v>
      </c>
      <c r="T445">
        <v>0</v>
      </c>
      <c r="U445">
        <v>25140</v>
      </c>
    </row>
    <row r="446" spans="1:21" x14ac:dyDescent="0.3">
      <c r="A446" t="s">
        <v>2205</v>
      </c>
      <c r="B446" t="s">
        <v>2206</v>
      </c>
      <c r="C446">
        <v>2024</v>
      </c>
      <c r="D446" t="s">
        <v>2207</v>
      </c>
      <c r="E446" t="s">
        <v>116</v>
      </c>
      <c r="F446" t="s">
        <v>10</v>
      </c>
      <c r="G446" t="s">
        <v>41</v>
      </c>
      <c r="H446" t="s">
        <v>54</v>
      </c>
      <c r="I446" t="s">
        <v>55</v>
      </c>
      <c r="J446" t="s">
        <v>44</v>
      </c>
      <c r="K446" t="s">
        <v>229</v>
      </c>
      <c r="L446" t="s">
        <v>119</v>
      </c>
      <c r="M446" t="s">
        <v>73</v>
      </c>
      <c r="N446" t="s">
        <v>367</v>
      </c>
      <c r="O446" t="s">
        <v>368</v>
      </c>
      <c r="P446">
        <v>0</v>
      </c>
      <c r="Q446">
        <v>0</v>
      </c>
      <c r="R446">
        <v>3100</v>
      </c>
      <c r="S446">
        <v>3100</v>
      </c>
      <c r="T446">
        <v>0</v>
      </c>
      <c r="U446">
        <v>3100</v>
      </c>
    </row>
    <row r="447" spans="1:21" x14ac:dyDescent="0.3">
      <c r="A447" t="s">
        <v>2208</v>
      </c>
      <c r="B447" t="s">
        <v>2209</v>
      </c>
      <c r="C447">
        <v>2025</v>
      </c>
      <c r="D447" t="s">
        <v>2210</v>
      </c>
      <c r="E447" t="s">
        <v>234</v>
      </c>
      <c r="F447" t="s">
        <v>10</v>
      </c>
      <c r="G447" t="s">
        <v>41</v>
      </c>
      <c r="H447" t="s">
        <v>54</v>
      </c>
      <c r="I447" t="s">
        <v>55</v>
      </c>
      <c r="J447" t="s">
        <v>44</v>
      </c>
      <c r="K447" t="s">
        <v>2211</v>
      </c>
      <c r="L447" t="s">
        <v>199</v>
      </c>
      <c r="M447" t="s">
        <v>73</v>
      </c>
      <c r="N447" t="s">
        <v>1024</v>
      </c>
      <c r="O447" t="s">
        <v>2212</v>
      </c>
      <c r="P447">
        <v>0</v>
      </c>
      <c r="Q447">
        <v>0</v>
      </c>
      <c r="R447">
        <v>6930</v>
      </c>
      <c r="S447">
        <v>6930</v>
      </c>
      <c r="T447">
        <v>0</v>
      </c>
      <c r="U447">
        <v>6930</v>
      </c>
    </row>
    <row r="448" spans="1:21" x14ac:dyDescent="0.3">
      <c r="A448" t="s">
        <v>2213</v>
      </c>
      <c r="B448" t="s">
        <v>2214</v>
      </c>
      <c r="C448">
        <v>2025</v>
      </c>
      <c r="D448" t="s">
        <v>2215</v>
      </c>
      <c r="E448" t="s">
        <v>186</v>
      </c>
      <c r="F448" t="s">
        <v>10</v>
      </c>
      <c r="G448" t="s">
        <v>41</v>
      </c>
      <c r="H448" t="s">
        <v>54</v>
      </c>
      <c r="I448" t="s">
        <v>55</v>
      </c>
      <c r="J448" t="s">
        <v>44</v>
      </c>
      <c r="K448" t="s">
        <v>320</v>
      </c>
      <c r="L448" t="s">
        <v>1658</v>
      </c>
      <c r="M448" t="s">
        <v>73</v>
      </c>
      <c r="N448" t="s">
        <v>2216</v>
      </c>
      <c r="O448" t="s">
        <v>2217</v>
      </c>
      <c r="P448">
        <v>0</v>
      </c>
      <c r="Q448">
        <v>0</v>
      </c>
      <c r="R448">
        <v>7180</v>
      </c>
      <c r="S448">
        <v>7180</v>
      </c>
      <c r="T448">
        <v>0</v>
      </c>
      <c r="U448">
        <v>7180</v>
      </c>
    </row>
    <row r="449" spans="1:21" x14ac:dyDescent="0.3">
      <c r="A449" t="s">
        <v>2218</v>
      </c>
      <c r="B449" t="s">
        <v>2219</v>
      </c>
      <c r="C449">
        <v>2024</v>
      </c>
      <c r="D449" t="s">
        <v>2220</v>
      </c>
      <c r="E449" t="s">
        <v>186</v>
      </c>
      <c r="F449" t="s">
        <v>10</v>
      </c>
      <c r="G449" t="s">
        <v>41</v>
      </c>
      <c r="H449" t="s">
        <v>54</v>
      </c>
      <c r="I449" t="s">
        <v>55</v>
      </c>
      <c r="J449" t="s">
        <v>44</v>
      </c>
      <c r="K449" t="s">
        <v>1491</v>
      </c>
      <c r="L449" t="s">
        <v>1734</v>
      </c>
      <c r="M449" t="s">
        <v>73</v>
      </c>
      <c r="N449" t="s">
        <v>1496</v>
      </c>
      <c r="O449" t="s">
        <v>1497</v>
      </c>
      <c r="P449">
        <v>0</v>
      </c>
      <c r="Q449">
        <v>0</v>
      </c>
      <c r="R449">
        <v>7130</v>
      </c>
      <c r="S449">
        <v>7130</v>
      </c>
      <c r="T449">
        <v>0</v>
      </c>
      <c r="U449">
        <v>7130</v>
      </c>
    </row>
    <row r="450" spans="1:21" x14ac:dyDescent="0.3">
      <c r="A450" t="s">
        <v>2221</v>
      </c>
      <c r="B450" t="s">
        <v>2222</v>
      </c>
      <c r="C450">
        <v>2024</v>
      </c>
      <c r="D450" t="s">
        <v>2223</v>
      </c>
      <c r="E450" t="s">
        <v>1036</v>
      </c>
      <c r="F450" t="s">
        <v>10</v>
      </c>
      <c r="G450" t="s">
        <v>41</v>
      </c>
      <c r="H450" t="s">
        <v>54</v>
      </c>
      <c r="I450" t="s">
        <v>55</v>
      </c>
      <c r="J450" t="s">
        <v>44</v>
      </c>
      <c r="K450" t="s">
        <v>520</v>
      </c>
      <c r="L450" t="s">
        <v>1734</v>
      </c>
      <c r="M450" t="s">
        <v>64</v>
      </c>
      <c r="N450" t="s">
        <v>261</v>
      </c>
      <c r="O450" t="s">
        <v>860</v>
      </c>
      <c r="P450">
        <v>0</v>
      </c>
      <c r="Q450">
        <v>0</v>
      </c>
      <c r="R450">
        <v>7030</v>
      </c>
      <c r="S450">
        <v>7030</v>
      </c>
      <c r="T450">
        <v>0</v>
      </c>
      <c r="U450">
        <v>7030</v>
      </c>
    </row>
    <row r="451" spans="1:21" x14ac:dyDescent="0.3">
      <c r="A451" t="s">
        <v>2224</v>
      </c>
      <c r="B451" t="s">
        <v>2225</v>
      </c>
      <c r="C451">
        <v>2023</v>
      </c>
      <c r="D451" t="s">
        <v>2226</v>
      </c>
      <c r="E451" t="s">
        <v>2227</v>
      </c>
      <c r="F451" t="s">
        <v>10</v>
      </c>
      <c r="G451" t="s">
        <v>41</v>
      </c>
      <c r="H451" t="s">
        <v>54</v>
      </c>
      <c r="I451" t="s">
        <v>55</v>
      </c>
      <c r="J451" t="s">
        <v>44</v>
      </c>
      <c r="K451" t="s">
        <v>1134</v>
      </c>
      <c r="L451" t="s">
        <v>1731</v>
      </c>
      <c r="M451" t="s">
        <v>64</v>
      </c>
      <c r="N451" t="s">
        <v>1090</v>
      </c>
      <c r="O451" t="s">
        <v>419</v>
      </c>
      <c r="P451">
        <v>0</v>
      </c>
      <c r="Q451">
        <v>0</v>
      </c>
      <c r="R451">
        <v>6880</v>
      </c>
      <c r="S451">
        <v>6880</v>
      </c>
      <c r="T451">
        <v>0</v>
      </c>
      <c r="U451">
        <v>6880</v>
      </c>
    </row>
    <row r="452" spans="1:21" x14ac:dyDescent="0.3">
      <c r="A452" t="s">
        <v>2228</v>
      </c>
      <c r="B452" t="s">
        <v>2229</v>
      </c>
      <c r="C452">
        <v>2024</v>
      </c>
      <c r="D452" t="s">
        <v>140</v>
      </c>
      <c r="E452" t="s">
        <v>140</v>
      </c>
      <c r="F452" t="s">
        <v>10</v>
      </c>
      <c r="G452" t="s">
        <v>41</v>
      </c>
      <c r="H452" t="s">
        <v>54</v>
      </c>
      <c r="I452" t="s">
        <v>55</v>
      </c>
      <c r="J452" t="s">
        <v>44</v>
      </c>
      <c r="K452" t="s">
        <v>1811</v>
      </c>
      <c r="L452" t="s">
        <v>1433</v>
      </c>
      <c r="M452" t="s">
        <v>2130</v>
      </c>
      <c r="N452" t="s">
        <v>1189</v>
      </c>
      <c r="O452" t="s">
        <v>198</v>
      </c>
      <c r="P452">
        <v>0</v>
      </c>
      <c r="Q452">
        <v>0</v>
      </c>
      <c r="R452">
        <v>678732</v>
      </c>
      <c r="S452">
        <v>678732</v>
      </c>
      <c r="T452">
        <v>0</v>
      </c>
      <c r="U452">
        <v>678732</v>
      </c>
    </row>
    <row r="453" spans="1:21" x14ac:dyDescent="0.3">
      <c r="A453" t="s">
        <v>2230</v>
      </c>
      <c r="B453" t="s">
        <v>2231</v>
      </c>
      <c r="C453">
        <v>2022</v>
      </c>
      <c r="D453" t="s">
        <v>2232</v>
      </c>
      <c r="E453" t="s">
        <v>2233</v>
      </c>
      <c r="F453" t="s">
        <v>10</v>
      </c>
      <c r="G453" t="s">
        <v>41</v>
      </c>
      <c r="H453" t="s">
        <v>54</v>
      </c>
      <c r="I453" t="s">
        <v>55</v>
      </c>
      <c r="J453" t="s">
        <v>44</v>
      </c>
      <c r="K453" t="s">
        <v>2234</v>
      </c>
      <c r="L453" t="s">
        <v>2235</v>
      </c>
      <c r="M453" t="s">
        <v>844</v>
      </c>
      <c r="N453" t="s">
        <v>350</v>
      </c>
      <c r="O453" t="s">
        <v>1518</v>
      </c>
      <c r="P453">
        <v>0</v>
      </c>
      <c r="Q453">
        <v>0</v>
      </c>
      <c r="R453">
        <v>434032</v>
      </c>
      <c r="S453">
        <v>434032</v>
      </c>
      <c r="T453">
        <v>0</v>
      </c>
      <c r="U453">
        <v>434032</v>
      </c>
    </row>
    <row r="454" spans="1:21" x14ac:dyDescent="0.3">
      <c r="A454" t="s">
        <v>2236</v>
      </c>
      <c r="B454" t="s">
        <v>1152</v>
      </c>
      <c r="C454">
        <v>2023</v>
      </c>
      <c r="D454" t="s">
        <v>1153</v>
      </c>
      <c r="E454" t="s">
        <v>70</v>
      </c>
      <c r="F454" t="s">
        <v>11</v>
      </c>
      <c r="G454" t="s">
        <v>176</v>
      </c>
      <c r="H454" t="s">
        <v>207</v>
      </c>
      <c r="I454" t="s">
        <v>208</v>
      </c>
      <c r="J454" t="s">
        <v>44</v>
      </c>
      <c r="K454" t="s">
        <v>473</v>
      </c>
      <c r="L454" t="s">
        <v>2237</v>
      </c>
      <c r="M454" t="s">
        <v>73</v>
      </c>
      <c r="N454" t="s">
        <v>1155</v>
      </c>
      <c r="O454" t="s">
        <v>1098</v>
      </c>
      <c r="P454">
        <v>0</v>
      </c>
      <c r="Q454">
        <v>0</v>
      </c>
      <c r="R454">
        <v>3020</v>
      </c>
      <c r="S454">
        <v>3020</v>
      </c>
      <c r="T454">
        <v>0</v>
      </c>
      <c r="U454">
        <v>3020</v>
      </c>
    </row>
    <row r="455" spans="1:21" x14ac:dyDescent="0.3">
      <c r="A455" t="s">
        <v>1462</v>
      </c>
      <c r="B455" t="s">
        <v>1463</v>
      </c>
      <c r="C455">
        <v>2024</v>
      </c>
      <c r="D455" t="s">
        <v>1464</v>
      </c>
      <c r="E455" t="s">
        <v>87</v>
      </c>
      <c r="F455" t="s">
        <v>11</v>
      </c>
      <c r="G455" t="s">
        <v>176</v>
      </c>
      <c r="H455" t="s">
        <v>177</v>
      </c>
      <c r="I455" t="s">
        <v>178</v>
      </c>
      <c r="J455" t="s">
        <v>44</v>
      </c>
      <c r="K455" t="s">
        <v>58</v>
      </c>
      <c r="L455" t="s">
        <v>1465</v>
      </c>
      <c r="M455" t="s">
        <v>64</v>
      </c>
      <c r="N455" t="s">
        <v>984</v>
      </c>
      <c r="O455" t="s">
        <v>1466</v>
      </c>
      <c r="P455">
        <v>0</v>
      </c>
      <c r="Q455">
        <v>0</v>
      </c>
      <c r="R455">
        <v>3140</v>
      </c>
      <c r="S455">
        <v>3140</v>
      </c>
      <c r="T455">
        <v>0</v>
      </c>
      <c r="U455">
        <v>3140</v>
      </c>
    </row>
    <row r="456" spans="1:21" x14ac:dyDescent="0.3">
      <c r="A456" t="s">
        <v>2238</v>
      </c>
      <c r="B456" t="s">
        <v>2239</v>
      </c>
      <c r="C456">
        <v>2023</v>
      </c>
      <c r="D456" t="s">
        <v>2240</v>
      </c>
      <c r="E456" t="s">
        <v>70</v>
      </c>
      <c r="F456" t="s">
        <v>439</v>
      </c>
      <c r="G456" t="s">
        <v>440</v>
      </c>
      <c r="H456" t="s">
        <v>441</v>
      </c>
      <c r="I456" t="s">
        <v>442</v>
      </c>
      <c r="J456" t="s">
        <v>574</v>
      </c>
      <c r="K456" t="s">
        <v>2241</v>
      </c>
      <c r="L456" t="s">
        <v>320</v>
      </c>
      <c r="M456" t="s">
        <v>566</v>
      </c>
      <c r="N456" t="s">
        <v>2242</v>
      </c>
      <c r="O456" t="s">
        <v>2243</v>
      </c>
      <c r="P456">
        <v>443655</v>
      </c>
      <c r="Q456">
        <v>0</v>
      </c>
      <c r="R456">
        <v>0</v>
      </c>
      <c r="S456">
        <v>443655</v>
      </c>
      <c r="T456">
        <v>0</v>
      </c>
      <c r="U456">
        <v>443655</v>
      </c>
    </row>
    <row r="457" spans="1:21" x14ac:dyDescent="0.3">
      <c r="A457" t="s">
        <v>2244</v>
      </c>
      <c r="B457" t="s">
        <v>2245</v>
      </c>
      <c r="C457">
        <v>2024</v>
      </c>
      <c r="D457" t="s">
        <v>2246</v>
      </c>
      <c r="E457" t="s">
        <v>105</v>
      </c>
      <c r="F457" t="s">
        <v>10</v>
      </c>
      <c r="G457" t="s">
        <v>41</v>
      </c>
      <c r="H457" t="s">
        <v>54</v>
      </c>
      <c r="I457" t="s">
        <v>55</v>
      </c>
      <c r="J457" t="s">
        <v>44</v>
      </c>
      <c r="K457" t="s">
        <v>1804</v>
      </c>
      <c r="L457" t="s">
        <v>897</v>
      </c>
      <c r="M457" t="s">
        <v>73</v>
      </c>
      <c r="N457" t="s">
        <v>895</v>
      </c>
      <c r="O457" t="s">
        <v>1852</v>
      </c>
      <c r="P457">
        <v>0</v>
      </c>
      <c r="Q457">
        <v>0</v>
      </c>
      <c r="R457">
        <v>6980</v>
      </c>
      <c r="S457">
        <v>6980</v>
      </c>
      <c r="T457">
        <v>0</v>
      </c>
      <c r="U457">
        <v>6980</v>
      </c>
    </row>
    <row r="458" spans="1:21" x14ac:dyDescent="0.3">
      <c r="A458" t="s">
        <v>2247</v>
      </c>
      <c r="B458" t="s">
        <v>2248</v>
      </c>
      <c r="C458">
        <v>2024</v>
      </c>
      <c r="D458" t="s">
        <v>2249</v>
      </c>
      <c r="E458" t="s">
        <v>502</v>
      </c>
      <c r="F458" t="s">
        <v>8</v>
      </c>
      <c r="G458" t="s">
        <v>1170</v>
      </c>
      <c r="H458" t="s">
        <v>2250</v>
      </c>
      <c r="I458" t="s">
        <v>2251</v>
      </c>
      <c r="J458" t="s">
        <v>197</v>
      </c>
      <c r="K458" t="s">
        <v>1173</v>
      </c>
      <c r="L458" t="s">
        <v>1647</v>
      </c>
      <c r="M458" t="s">
        <v>343</v>
      </c>
      <c r="N458" t="s">
        <v>2252</v>
      </c>
      <c r="O458" t="s">
        <v>315</v>
      </c>
      <c r="P458">
        <v>0</v>
      </c>
      <c r="Q458">
        <v>0</v>
      </c>
      <c r="R458">
        <v>233856</v>
      </c>
      <c r="S458">
        <v>233856</v>
      </c>
      <c r="T458">
        <v>0</v>
      </c>
      <c r="U458">
        <v>233856</v>
      </c>
    </row>
    <row r="459" spans="1:21" x14ac:dyDescent="0.3">
      <c r="A459" t="s">
        <v>2253</v>
      </c>
      <c r="B459" t="s">
        <v>2254</v>
      </c>
      <c r="C459">
        <v>2025</v>
      </c>
      <c r="D459" t="s">
        <v>2255</v>
      </c>
      <c r="E459" t="s">
        <v>116</v>
      </c>
      <c r="F459" t="s">
        <v>9</v>
      </c>
      <c r="G459" t="s">
        <v>651</v>
      </c>
      <c r="H459" t="s">
        <v>652</v>
      </c>
      <c r="I459" t="s">
        <v>653</v>
      </c>
      <c r="J459" t="s">
        <v>764</v>
      </c>
      <c r="K459" t="s">
        <v>109</v>
      </c>
      <c r="L459" t="s">
        <v>320</v>
      </c>
      <c r="M459" t="s">
        <v>343</v>
      </c>
      <c r="N459" t="s">
        <v>412</v>
      </c>
      <c r="O459" t="s">
        <v>217</v>
      </c>
      <c r="P459">
        <v>0</v>
      </c>
      <c r="Q459">
        <v>0</v>
      </c>
      <c r="R459">
        <v>30624</v>
      </c>
      <c r="S459">
        <v>30624</v>
      </c>
      <c r="T459">
        <v>0</v>
      </c>
      <c r="U459">
        <v>30624</v>
      </c>
    </row>
    <row r="460" spans="1:21" x14ac:dyDescent="0.3">
      <c r="A460" t="s">
        <v>2256</v>
      </c>
      <c r="B460" t="s">
        <v>2257</v>
      </c>
      <c r="C460">
        <v>2023</v>
      </c>
      <c r="D460" t="s">
        <v>2258</v>
      </c>
      <c r="E460" t="s">
        <v>544</v>
      </c>
      <c r="F460" t="s">
        <v>13</v>
      </c>
      <c r="G460" t="s">
        <v>818</v>
      </c>
      <c r="H460" t="s">
        <v>2259</v>
      </c>
      <c r="I460" t="s">
        <v>2260</v>
      </c>
      <c r="J460" t="s">
        <v>197</v>
      </c>
      <c r="K460" t="s">
        <v>374</v>
      </c>
      <c r="L460" t="s">
        <v>374</v>
      </c>
      <c r="M460" t="s">
        <v>343</v>
      </c>
      <c r="N460" t="s">
        <v>2261</v>
      </c>
      <c r="O460" t="s">
        <v>1071</v>
      </c>
      <c r="P460">
        <v>0</v>
      </c>
      <c r="Q460">
        <v>0</v>
      </c>
      <c r="R460">
        <v>37096</v>
      </c>
      <c r="S460">
        <v>37096</v>
      </c>
      <c r="T460">
        <v>0</v>
      </c>
      <c r="U460">
        <v>37096</v>
      </c>
    </row>
    <row r="461" spans="1:21" x14ac:dyDescent="0.3">
      <c r="A461" t="s">
        <v>2262</v>
      </c>
      <c r="B461" t="s">
        <v>2263</v>
      </c>
      <c r="C461">
        <v>2023</v>
      </c>
      <c r="D461" t="s">
        <v>2264</v>
      </c>
      <c r="E461" t="s">
        <v>2265</v>
      </c>
      <c r="F461" t="s">
        <v>13</v>
      </c>
      <c r="G461" t="s">
        <v>818</v>
      </c>
      <c r="H461" t="s">
        <v>819</v>
      </c>
      <c r="I461" t="s">
        <v>820</v>
      </c>
      <c r="J461" t="s">
        <v>13</v>
      </c>
      <c r="K461" t="s">
        <v>2266</v>
      </c>
      <c r="L461" t="s">
        <v>895</v>
      </c>
      <c r="M461" t="s">
        <v>343</v>
      </c>
      <c r="N461" t="s">
        <v>2267</v>
      </c>
      <c r="O461" t="s">
        <v>1144</v>
      </c>
      <c r="P461">
        <v>0</v>
      </c>
      <c r="Q461">
        <v>0</v>
      </c>
      <c r="R461">
        <v>49880</v>
      </c>
      <c r="S461">
        <v>49880</v>
      </c>
      <c r="T461">
        <v>0</v>
      </c>
      <c r="U461">
        <v>49880</v>
      </c>
    </row>
    <row r="462" spans="1:21" x14ac:dyDescent="0.3">
      <c r="A462" t="s">
        <v>2268</v>
      </c>
      <c r="B462" t="s">
        <v>2269</v>
      </c>
      <c r="C462">
        <v>2024</v>
      </c>
      <c r="D462" t="s">
        <v>2270</v>
      </c>
      <c r="E462" t="s">
        <v>311</v>
      </c>
      <c r="F462" t="s">
        <v>10</v>
      </c>
      <c r="G462" t="s">
        <v>41</v>
      </c>
      <c r="H462" t="s">
        <v>54</v>
      </c>
      <c r="I462" t="s">
        <v>55</v>
      </c>
      <c r="J462" t="s">
        <v>44</v>
      </c>
      <c r="K462" t="s">
        <v>172</v>
      </c>
      <c r="L462" t="s">
        <v>106</v>
      </c>
      <c r="M462" t="s">
        <v>64</v>
      </c>
      <c r="N462" t="s">
        <v>2271</v>
      </c>
      <c r="O462" t="s">
        <v>235</v>
      </c>
      <c r="P462">
        <v>0</v>
      </c>
      <c r="Q462">
        <v>0</v>
      </c>
      <c r="R462">
        <v>3100</v>
      </c>
      <c r="S462">
        <v>3100</v>
      </c>
      <c r="T462">
        <v>0</v>
      </c>
      <c r="U462">
        <v>3100</v>
      </c>
    </row>
    <row r="463" spans="1:21" x14ac:dyDescent="0.3">
      <c r="A463" t="s">
        <v>2272</v>
      </c>
      <c r="B463" t="s">
        <v>2273</v>
      </c>
      <c r="C463">
        <v>2024</v>
      </c>
      <c r="D463" t="s">
        <v>2274</v>
      </c>
      <c r="E463" t="s">
        <v>234</v>
      </c>
      <c r="F463" t="s">
        <v>10</v>
      </c>
      <c r="G463" t="s">
        <v>41</v>
      </c>
      <c r="H463" t="s">
        <v>54</v>
      </c>
      <c r="I463" t="s">
        <v>55</v>
      </c>
      <c r="J463" t="s">
        <v>44</v>
      </c>
      <c r="K463" t="s">
        <v>398</v>
      </c>
      <c r="L463" t="s">
        <v>890</v>
      </c>
      <c r="M463" t="s">
        <v>73</v>
      </c>
      <c r="N463" t="s">
        <v>490</v>
      </c>
      <c r="O463" t="s">
        <v>2275</v>
      </c>
      <c r="P463">
        <v>0</v>
      </c>
      <c r="Q463">
        <v>0</v>
      </c>
      <c r="R463">
        <v>6780</v>
      </c>
      <c r="S463">
        <v>6780</v>
      </c>
      <c r="T463">
        <v>0</v>
      </c>
      <c r="U463">
        <v>6780</v>
      </c>
    </row>
    <row r="464" spans="1:21" x14ac:dyDescent="0.3">
      <c r="A464" t="s">
        <v>2276</v>
      </c>
      <c r="B464" t="s">
        <v>2277</v>
      </c>
      <c r="C464">
        <v>2023</v>
      </c>
      <c r="D464" t="s">
        <v>2278</v>
      </c>
      <c r="E464" t="s">
        <v>234</v>
      </c>
      <c r="F464" t="s">
        <v>10</v>
      </c>
      <c r="G464" t="s">
        <v>41</v>
      </c>
      <c r="H464" t="s">
        <v>54</v>
      </c>
      <c r="I464" t="s">
        <v>55</v>
      </c>
      <c r="J464" t="s">
        <v>44</v>
      </c>
      <c r="K464" t="s">
        <v>2279</v>
      </c>
      <c r="L464" t="s">
        <v>2280</v>
      </c>
      <c r="M464" t="s">
        <v>844</v>
      </c>
      <c r="N464" t="s">
        <v>2281</v>
      </c>
      <c r="O464" t="s">
        <v>259</v>
      </c>
      <c r="P464">
        <v>0</v>
      </c>
      <c r="Q464">
        <v>0</v>
      </c>
      <c r="R464">
        <v>455395</v>
      </c>
      <c r="S464">
        <v>455395</v>
      </c>
      <c r="T464">
        <v>0</v>
      </c>
      <c r="U464">
        <v>455395</v>
      </c>
    </row>
    <row r="465" spans="1:21" x14ac:dyDescent="0.3">
      <c r="A465" t="s">
        <v>2282</v>
      </c>
      <c r="B465" t="s">
        <v>2283</v>
      </c>
      <c r="C465">
        <v>2024</v>
      </c>
      <c r="D465" t="s">
        <v>811</v>
      </c>
      <c r="E465" t="s">
        <v>311</v>
      </c>
      <c r="F465" t="s">
        <v>10</v>
      </c>
      <c r="G465" t="s">
        <v>41</v>
      </c>
      <c r="H465" t="s">
        <v>54</v>
      </c>
      <c r="I465" t="s">
        <v>55</v>
      </c>
      <c r="J465" t="s">
        <v>44</v>
      </c>
      <c r="K465" t="s">
        <v>154</v>
      </c>
      <c r="L465" t="s">
        <v>546</v>
      </c>
      <c r="M465" t="s">
        <v>731</v>
      </c>
      <c r="N465" t="s">
        <v>992</v>
      </c>
      <c r="O465" t="s">
        <v>2284</v>
      </c>
      <c r="P465">
        <v>0</v>
      </c>
      <c r="Q465">
        <v>0</v>
      </c>
      <c r="R465">
        <v>63200</v>
      </c>
      <c r="S465">
        <v>63200</v>
      </c>
      <c r="T465">
        <v>0</v>
      </c>
      <c r="U465">
        <v>63200</v>
      </c>
    </row>
    <row r="466" spans="1:21" x14ac:dyDescent="0.3">
      <c r="A466" t="s">
        <v>2285</v>
      </c>
      <c r="B466" t="s">
        <v>2286</v>
      </c>
      <c r="C466">
        <v>2023</v>
      </c>
      <c r="D466" t="s">
        <v>2287</v>
      </c>
      <c r="E466" t="s">
        <v>2288</v>
      </c>
      <c r="F466" t="s">
        <v>10</v>
      </c>
      <c r="G466" t="s">
        <v>41</v>
      </c>
      <c r="H466" t="s">
        <v>54</v>
      </c>
      <c r="I466" t="s">
        <v>55</v>
      </c>
      <c r="J466" t="s">
        <v>44</v>
      </c>
      <c r="K466" t="s">
        <v>590</v>
      </c>
      <c r="L466" t="s">
        <v>1343</v>
      </c>
      <c r="M466" t="s">
        <v>64</v>
      </c>
      <c r="N466" t="s">
        <v>1090</v>
      </c>
      <c r="O466" t="s">
        <v>2289</v>
      </c>
      <c r="P466">
        <v>0</v>
      </c>
      <c r="Q466">
        <v>0</v>
      </c>
      <c r="R466">
        <v>3020</v>
      </c>
      <c r="S466">
        <v>3020</v>
      </c>
      <c r="T466">
        <v>0</v>
      </c>
      <c r="U466">
        <v>3020</v>
      </c>
    </row>
    <row r="467" spans="1:21" x14ac:dyDescent="0.3">
      <c r="A467" t="s">
        <v>2290</v>
      </c>
      <c r="B467" t="s">
        <v>2291</v>
      </c>
      <c r="C467">
        <v>2023</v>
      </c>
      <c r="D467" t="s">
        <v>2292</v>
      </c>
      <c r="E467" t="s">
        <v>311</v>
      </c>
      <c r="F467" t="s">
        <v>10</v>
      </c>
      <c r="G467" t="s">
        <v>41</v>
      </c>
      <c r="H467" t="s">
        <v>54</v>
      </c>
      <c r="I467" t="s">
        <v>55</v>
      </c>
      <c r="J467" t="s">
        <v>44</v>
      </c>
      <c r="K467" t="s">
        <v>2293</v>
      </c>
      <c r="L467" t="s">
        <v>1750</v>
      </c>
      <c r="M467" t="s">
        <v>64</v>
      </c>
      <c r="N467" t="s">
        <v>537</v>
      </c>
      <c r="O467" t="s">
        <v>1002</v>
      </c>
      <c r="P467">
        <v>0</v>
      </c>
      <c r="Q467">
        <v>0</v>
      </c>
      <c r="R467">
        <v>6980</v>
      </c>
      <c r="S467">
        <v>6980</v>
      </c>
      <c r="T467">
        <v>0</v>
      </c>
      <c r="U467">
        <v>6980</v>
      </c>
    </row>
    <row r="468" spans="1:21" x14ac:dyDescent="0.3">
      <c r="A468" t="s">
        <v>1672</v>
      </c>
      <c r="B468" t="s">
        <v>1673</v>
      </c>
      <c r="C468">
        <v>2023</v>
      </c>
      <c r="D468" t="s">
        <v>1674</v>
      </c>
      <c r="E468" t="s">
        <v>311</v>
      </c>
      <c r="F468" t="s">
        <v>10</v>
      </c>
      <c r="G468" t="s">
        <v>41</v>
      </c>
      <c r="H468" t="s">
        <v>54</v>
      </c>
      <c r="I468" t="s">
        <v>55</v>
      </c>
      <c r="J468" t="s">
        <v>44</v>
      </c>
      <c r="K468" t="s">
        <v>1128</v>
      </c>
      <c r="L468" t="s">
        <v>1675</v>
      </c>
      <c r="M468" t="s">
        <v>64</v>
      </c>
      <c r="N468" t="s">
        <v>1671</v>
      </c>
      <c r="O468" t="s">
        <v>1055</v>
      </c>
      <c r="P468">
        <v>0</v>
      </c>
      <c r="Q468">
        <v>0</v>
      </c>
      <c r="R468">
        <v>3140</v>
      </c>
      <c r="S468">
        <v>3140</v>
      </c>
      <c r="T468">
        <v>0</v>
      </c>
      <c r="U468">
        <v>3140</v>
      </c>
    </row>
    <row r="469" spans="1:21" x14ac:dyDescent="0.3">
      <c r="A469" t="s">
        <v>2294</v>
      </c>
      <c r="B469" t="s">
        <v>2295</v>
      </c>
      <c r="C469">
        <v>2022</v>
      </c>
      <c r="D469" t="s">
        <v>2296</v>
      </c>
      <c r="E469" t="s">
        <v>643</v>
      </c>
      <c r="F469" t="s">
        <v>5</v>
      </c>
      <c r="G469" t="s">
        <v>423</v>
      </c>
      <c r="H469" t="s">
        <v>634</v>
      </c>
      <c r="I469" t="s">
        <v>635</v>
      </c>
      <c r="J469" t="s">
        <v>1044</v>
      </c>
      <c r="K469" t="s">
        <v>1613</v>
      </c>
      <c r="L469" t="s">
        <v>2297</v>
      </c>
      <c r="M469" t="s">
        <v>343</v>
      </c>
      <c r="N469" t="s">
        <v>2298</v>
      </c>
      <c r="O469" t="s">
        <v>1369</v>
      </c>
      <c r="P469">
        <v>0</v>
      </c>
      <c r="Q469">
        <v>0</v>
      </c>
      <c r="R469">
        <v>839840</v>
      </c>
      <c r="S469">
        <v>839840</v>
      </c>
      <c r="T469">
        <v>796901.58</v>
      </c>
      <c r="U469">
        <v>42938.420000000042</v>
      </c>
    </row>
    <row r="470" spans="1:21" x14ac:dyDescent="0.3">
      <c r="A470" t="s">
        <v>2299</v>
      </c>
      <c r="B470" t="s">
        <v>2300</v>
      </c>
      <c r="C470">
        <v>2023</v>
      </c>
      <c r="D470" t="s">
        <v>2301</v>
      </c>
      <c r="E470" t="s">
        <v>928</v>
      </c>
      <c r="F470" t="s">
        <v>10</v>
      </c>
      <c r="G470" t="s">
        <v>41</v>
      </c>
      <c r="H470" t="s">
        <v>54</v>
      </c>
      <c r="I470" t="s">
        <v>55</v>
      </c>
      <c r="J470" t="s">
        <v>44</v>
      </c>
      <c r="K470" t="s">
        <v>2302</v>
      </c>
      <c r="L470" t="s">
        <v>1219</v>
      </c>
      <c r="M470" t="s">
        <v>73</v>
      </c>
      <c r="N470" t="s">
        <v>1221</v>
      </c>
      <c r="O470" t="s">
        <v>1222</v>
      </c>
      <c r="P470">
        <v>0</v>
      </c>
      <c r="Q470">
        <v>0</v>
      </c>
      <c r="R470">
        <v>3020</v>
      </c>
      <c r="S470">
        <v>3020</v>
      </c>
      <c r="T470">
        <v>0</v>
      </c>
      <c r="U470">
        <v>3020</v>
      </c>
    </row>
    <row r="471" spans="1:21" x14ac:dyDescent="0.3">
      <c r="A471" t="s">
        <v>2299</v>
      </c>
      <c r="B471" t="s">
        <v>2300</v>
      </c>
      <c r="C471">
        <v>2023</v>
      </c>
      <c r="D471" t="s">
        <v>2301</v>
      </c>
      <c r="E471" t="s">
        <v>928</v>
      </c>
      <c r="F471" t="s">
        <v>10</v>
      </c>
      <c r="G471" t="s">
        <v>41</v>
      </c>
      <c r="H471" t="s">
        <v>54</v>
      </c>
      <c r="I471" t="s">
        <v>55</v>
      </c>
      <c r="J471" t="s">
        <v>44</v>
      </c>
      <c r="K471" t="s">
        <v>2302</v>
      </c>
      <c r="L471" t="s">
        <v>1219</v>
      </c>
      <c r="M471" t="s">
        <v>73</v>
      </c>
      <c r="N471" t="s">
        <v>1221</v>
      </c>
      <c r="O471" t="s">
        <v>1222</v>
      </c>
      <c r="P471">
        <v>0</v>
      </c>
      <c r="Q471">
        <v>0</v>
      </c>
      <c r="R471">
        <v>6980</v>
      </c>
      <c r="S471">
        <v>6980</v>
      </c>
      <c r="T471">
        <v>0</v>
      </c>
      <c r="U471">
        <v>6980</v>
      </c>
    </row>
    <row r="472" spans="1:21" x14ac:dyDescent="0.3">
      <c r="A472" t="s">
        <v>2303</v>
      </c>
      <c r="B472" t="s">
        <v>2304</v>
      </c>
      <c r="C472">
        <v>2025</v>
      </c>
      <c r="D472" t="s">
        <v>2305</v>
      </c>
      <c r="E472" t="s">
        <v>2306</v>
      </c>
      <c r="F472" t="s">
        <v>10</v>
      </c>
      <c r="G472" t="s">
        <v>41</v>
      </c>
      <c r="H472" t="s">
        <v>54</v>
      </c>
      <c r="I472" t="s">
        <v>55</v>
      </c>
      <c r="J472" t="s">
        <v>44</v>
      </c>
      <c r="K472" t="s">
        <v>890</v>
      </c>
      <c r="L472" t="s">
        <v>81</v>
      </c>
      <c r="M472" t="s">
        <v>64</v>
      </c>
      <c r="N472" t="s">
        <v>719</v>
      </c>
      <c r="O472" t="s">
        <v>162</v>
      </c>
      <c r="P472">
        <v>0</v>
      </c>
      <c r="Q472">
        <v>0</v>
      </c>
      <c r="R472">
        <v>6980</v>
      </c>
      <c r="S472">
        <v>6980</v>
      </c>
      <c r="T472">
        <v>0</v>
      </c>
      <c r="U472">
        <v>6980</v>
      </c>
    </row>
    <row r="473" spans="1:21" x14ac:dyDescent="0.3">
      <c r="A473" t="s">
        <v>2307</v>
      </c>
      <c r="B473" t="s">
        <v>2308</v>
      </c>
      <c r="C473">
        <v>2025</v>
      </c>
      <c r="D473" t="s">
        <v>2309</v>
      </c>
      <c r="E473" t="s">
        <v>1901</v>
      </c>
      <c r="F473" t="s">
        <v>10</v>
      </c>
      <c r="G473" t="s">
        <v>41</v>
      </c>
      <c r="H473" t="s">
        <v>54</v>
      </c>
      <c r="I473" t="s">
        <v>55</v>
      </c>
      <c r="J473" t="s">
        <v>44</v>
      </c>
      <c r="K473" t="s">
        <v>189</v>
      </c>
      <c r="L473" t="s">
        <v>1734</v>
      </c>
      <c r="M473" t="s">
        <v>64</v>
      </c>
      <c r="N473" t="s">
        <v>342</v>
      </c>
      <c r="O473" t="s">
        <v>2310</v>
      </c>
      <c r="P473">
        <v>0</v>
      </c>
      <c r="Q473">
        <v>0</v>
      </c>
      <c r="R473">
        <v>3140</v>
      </c>
      <c r="S473">
        <v>3140</v>
      </c>
      <c r="T473">
        <v>0</v>
      </c>
      <c r="U473">
        <v>3140</v>
      </c>
    </row>
    <row r="474" spans="1:21" x14ac:dyDescent="0.3">
      <c r="A474" t="s">
        <v>2311</v>
      </c>
      <c r="B474" t="s">
        <v>2312</v>
      </c>
      <c r="C474">
        <v>2024</v>
      </c>
      <c r="D474" t="s">
        <v>2313</v>
      </c>
      <c r="E474" t="s">
        <v>477</v>
      </c>
      <c r="F474" t="s">
        <v>10</v>
      </c>
      <c r="G474" t="s">
        <v>41</v>
      </c>
      <c r="H474" t="s">
        <v>54</v>
      </c>
      <c r="I474" t="s">
        <v>55</v>
      </c>
      <c r="J474" t="s">
        <v>44</v>
      </c>
      <c r="K474" t="s">
        <v>1830</v>
      </c>
      <c r="L474" t="s">
        <v>331</v>
      </c>
      <c r="M474" t="s">
        <v>47</v>
      </c>
      <c r="N474" t="s">
        <v>385</v>
      </c>
      <c r="O474" t="s">
        <v>520</v>
      </c>
      <c r="P474">
        <v>0</v>
      </c>
      <c r="Q474">
        <v>0</v>
      </c>
      <c r="R474">
        <v>2320</v>
      </c>
      <c r="S474">
        <v>2320</v>
      </c>
      <c r="T474">
        <v>0</v>
      </c>
      <c r="U474">
        <v>2320</v>
      </c>
    </row>
    <row r="475" spans="1:21" x14ac:dyDescent="0.3">
      <c r="A475" t="s">
        <v>2314</v>
      </c>
      <c r="B475" t="s">
        <v>2315</v>
      </c>
      <c r="C475">
        <v>2024</v>
      </c>
      <c r="D475" t="s">
        <v>1102</v>
      </c>
      <c r="E475" t="s">
        <v>186</v>
      </c>
      <c r="F475" t="s">
        <v>10</v>
      </c>
      <c r="G475" t="s">
        <v>41</v>
      </c>
      <c r="H475" t="s">
        <v>54</v>
      </c>
      <c r="I475" t="s">
        <v>55</v>
      </c>
      <c r="J475" t="s">
        <v>44</v>
      </c>
      <c r="K475" t="s">
        <v>65</v>
      </c>
      <c r="L475" t="s">
        <v>1103</v>
      </c>
      <c r="M475" t="s">
        <v>343</v>
      </c>
      <c r="N475" t="s">
        <v>1387</v>
      </c>
      <c r="O475" t="s">
        <v>2316</v>
      </c>
      <c r="P475">
        <v>0</v>
      </c>
      <c r="Q475">
        <v>0</v>
      </c>
      <c r="R475">
        <v>3900</v>
      </c>
      <c r="S475">
        <v>3900</v>
      </c>
      <c r="T475">
        <v>0</v>
      </c>
      <c r="U475">
        <v>3900</v>
      </c>
    </row>
    <row r="476" spans="1:21" x14ac:dyDescent="0.3">
      <c r="A476" t="s">
        <v>2314</v>
      </c>
      <c r="B476" t="s">
        <v>2315</v>
      </c>
      <c r="C476">
        <v>2024</v>
      </c>
      <c r="D476" t="s">
        <v>1102</v>
      </c>
      <c r="E476" t="s">
        <v>186</v>
      </c>
      <c r="F476" t="s">
        <v>10</v>
      </c>
      <c r="G476" t="s">
        <v>41</v>
      </c>
      <c r="H476" t="s">
        <v>54</v>
      </c>
      <c r="I476" t="s">
        <v>55</v>
      </c>
      <c r="J476" t="s">
        <v>44</v>
      </c>
      <c r="K476" t="s">
        <v>65</v>
      </c>
      <c r="L476" t="s">
        <v>1103</v>
      </c>
      <c r="M476" t="s">
        <v>343</v>
      </c>
      <c r="N476" t="s">
        <v>1387</v>
      </c>
      <c r="O476" t="s">
        <v>2316</v>
      </c>
      <c r="P476">
        <v>0</v>
      </c>
      <c r="Q476">
        <v>0</v>
      </c>
      <c r="R476">
        <v>9700</v>
      </c>
      <c r="S476">
        <v>9700</v>
      </c>
      <c r="T476">
        <v>0</v>
      </c>
      <c r="U476">
        <v>9700</v>
      </c>
    </row>
    <row r="477" spans="1:21" x14ac:dyDescent="0.3">
      <c r="A477" t="s">
        <v>2317</v>
      </c>
      <c r="B477" t="s">
        <v>2318</v>
      </c>
      <c r="C477">
        <v>2024</v>
      </c>
      <c r="D477" t="s">
        <v>2319</v>
      </c>
      <c r="E477" t="s">
        <v>978</v>
      </c>
      <c r="F477" t="s">
        <v>10</v>
      </c>
      <c r="G477" t="s">
        <v>41</v>
      </c>
      <c r="H477" t="s">
        <v>54</v>
      </c>
      <c r="I477" t="s">
        <v>55</v>
      </c>
      <c r="J477" t="s">
        <v>44</v>
      </c>
      <c r="K477" t="s">
        <v>227</v>
      </c>
      <c r="L477" t="s">
        <v>227</v>
      </c>
      <c r="M477" t="s">
        <v>73</v>
      </c>
      <c r="N477" t="s">
        <v>1103</v>
      </c>
      <c r="O477" t="s">
        <v>2320</v>
      </c>
      <c r="P477">
        <v>0</v>
      </c>
      <c r="Q477">
        <v>0</v>
      </c>
      <c r="R477">
        <v>6980</v>
      </c>
      <c r="S477">
        <v>6980</v>
      </c>
      <c r="T477">
        <v>0</v>
      </c>
      <c r="U477">
        <v>6980</v>
      </c>
    </row>
    <row r="478" spans="1:21" x14ac:dyDescent="0.3">
      <c r="A478" t="s">
        <v>2321</v>
      </c>
      <c r="B478" t="s">
        <v>2322</v>
      </c>
      <c r="C478">
        <v>2024</v>
      </c>
      <c r="D478" t="s">
        <v>2323</v>
      </c>
      <c r="E478" t="s">
        <v>311</v>
      </c>
      <c r="F478" t="s">
        <v>10</v>
      </c>
      <c r="G478" t="s">
        <v>41</v>
      </c>
      <c r="H478" t="s">
        <v>54</v>
      </c>
      <c r="I478" t="s">
        <v>55</v>
      </c>
      <c r="J478" t="s">
        <v>44</v>
      </c>
      <c r="K478" t="s">
        <v>2324</v>
      </c>
      <c r="L478" t="s">
        <v>81</v>
      </c>
      <c r="M478" t="s">
        <v>680</v>
      </c>
      <c r="N478" t="s">
        <v>2325</v>
      </c>
      <c r="O478" t="s">
        <v>788</v>
      </c>
      <c r="P478">
        <v>30000</v>
      </c>
      <c r="Q478">
        <v>0</v>
      </c>
      <c r="R478">
        <v>0</v>
      </c>
      <c r="S478">
        <v>30000</v>
      </c>
      <c r="T478">
        <v>0</v>
      </c>
      <c r="U478">
        <v>30000</v>
      </c>
    </row>
    <row r="479" spans="1:21" x14ac:dyDescent="0.3">
      <c r="A479" t="s">
        <v>2326</v>
      </c>
      <c r="B479" t="s">
        <v>2327</v>
      </c>
      <c r="C479">
        <v>2024</v>
      </c>
      <c r="D479" t="s">
        <v>2328</v>
      </c>
      <c r="E479" t="s">
        <v>2329</v>
      </c>
      <c r="F479" t="s">
        <v>10</v>
      </c>
      <c r="G479" t="s">
        <v>41</v>
      </c>
      <c r="H479" t="s">
        <v>54</v>
      </c>
      <c r="I479" t="s">
        <v>55</v>
      </c>
      <c r="J479" t="s">
        <v>44</v>
      </c>
      <c r="K479" t="s">
        <v>390</v>
      </c>
      <c r="L479" t="s">
        <v>1149</v>
      </c>
      <c r="M479" t="s">
        <v>64</v>
      </c>
      <c r="N479" t="s">
        <v>700</v>
      </c>
      <c r="O479" t="s">
        <v>1447</v>
      </c>
      <c r="P479">
        <v>0</v>
      </c>
      <c r="Q479">
        <v>0</v>
      </c>
      <c r="R479">
        <v>6980</v>
      </c>
      <c r="S479">
        <v>6980</v>
      </c>
      <c r="T479">
        <v>0</v>
      </c>
      <c r="U479">
        <v>6980</v>
      </c>
    </row>
    <row r="480" spans="1:21" x14ac:dyDescent="0.3">
      <c r="A480" t="s">
        <v>2330</v>
      </c>
      <c r="B480" t="s">
        <v>2331</v>
      </c>
      <c r="C480">
        <v>2025</v>
      </c>
      <c r="D480" t="s">
        <v>2332</v>
      </c>
      <c r="E480" t="s">
        <v>116</v>
      </c>
      <c r="F480" t="s">
        <v>10</v>
      </c>
      <c r="G480" t="s">
        <v>41</v>
      </c>
      <c r="H480" t="s">
        <v>54</v>
      </c>
      <c r="I480" t="s">
        <v>55</v>
      </c>
      <c r="J480" t="s">
        <v>44</v>
      </c>
      <c r="K480" t="s">
        <v>118</v>
      </c>
      <c r="L480" t="s">
        <v>1363</v>
      </c>
      <c r="M480" t="s">
        <v>73</v>
      </c>
      <c r="N480" t="s">
        <v>1227</v>
      </c>
      <c r="O480" t="s">
        <v>1401</v>
      </c>
      <c r="P480">
        <v>0</v>
      </c>
      <c r="Q480">
        <v>0</v>
      </c>
      <c r="R480">
        <v>6980</v>
      </c>
      <c r="S480">
        <v>6980</v>
      </c>
      <c r="T480">
        <v>0</v>
      </c>
      <c r="U480">
        <v>6980</v>
      </c>
    </row>
    <row r="481" spans="1:21" x14ac:dyDescent="0.3">
      <c r="A481" t="s">
        <v>2330</v>
      </c>
      <c r="B481" t="s">
        <v>2331</v>
      </c>
      <c r="C481">
        <v>2025</v>
      </c>
      <c r="D481" t="s">
        <v>2332</v>
      </c>
      <c r="E481" t="s">
        <v>116</v>
      </c>
      <c r="F481" t="s">
        <v>10</v>
      </c>
      <c r="G481" t="s">
        <v>41</v>
      </c>
      <c r="H481" t="s">
        <v>54</v>
      </c>
      <c r="I481" t="s">
        <v>55</v>
      </c>
      <c r="J481" t="s">
        <v>44</v>
      </c>
      <c r="K481" t="s">
        <v>118</v>
      </c>
      <c r="L481" t="s">
        <v>1363</v>
      </c>
      <c r="M481" t="s">
        <v>73</v>
      </c>
      <c r="N481" t="s">
        <v>1227</v>
      </c>
      <c r="O481" t="s">
        <v>1401</v>
      </c>
      <c r="P481">
        <v>0</v>
      </c>
      <c r="Q481">
        <v>0</v>
      </c>
      <c r="R481">
        <v>3100</v>
      </c>
      <c r="S481">
        <v>3100</v>
      </c>
      <c r="T481">
        <v>0</v>
      </c>
      <c r="U481">
        <v>3100</v>
      </c>
    </row>
    <row r="482" spans="1:21" x14ac:dyDescent="0.3">
      <c r="A482" t="s">
        <v>2333</v>
      </c>
      <c r="B482" t="s">
        <v>2334</v>
      </c>
      <c r="C482">
        <v>2024</v>
      </c>
      <c r="D482" t="s">
        <v>2335</v>
      </c>
      <c r="E482" t="s">
        <v>1901</v>
      </c>
      <c r="F482" t="s">
        <v>10</v>
      </c>
      <c r="G482" t="s">
        <v>41</v>
      </c>
      <c r="H482" t="s">
        <v>54</v>
      </c>
      <c r="I482" t="s">
        <v>55</v>
      </c>
      <c r="J482" t="s">
        <v>44</v>
      </c>
      <c r="K482" t="s">
        <v>1145</v>
      </c>
      <c r="L482" t="s">
        <v>360</v>
      </c>
      <c r="M482" t="s">
        <v>64</v>
      </c>
      <c r="N482" t="s">
        <v>637</v>
      </c>
      <c r="O482" t="s">
        <v>1139</v>
      </c>
      <c r="P482">
        <v>0</v>
      </c>
      <c r="Q482">
        <v>0</v>
      </c>
      <c r="R482">
        <v>3020</v>
      </c>
      <c r="S482">
        <v>3020</v>
      </c>
      <c r="T482">
        <v>0</v>
      </c>
      <c r="U482">
        <v>3020</v>
      </c>
    </row>
    <row r="483" spans="1:21" x14ac:dyDescent="0.3">
      <c r="A483" t="s">
        <v>2336</v>
      </c>
      <c r="B483" t="s">
        <v>2337</v>
      </c>
      <c r="C483">
        <v>2024</v>
      </c>
      <c r="D483" t="s">
        <v>2338</v>
      </c>
      <c r="E483" t="s">
        <v>2339</v>
      </c>
      <c r="F483" t="s">
        <v>10</v>
      </c>
      <c r="G483" t="s">
        <v>41</v>
      </c>
      <c r="H483" t="s">
        <v>54</v>
      </c>
      <c r="I483" t="s">
        <v>55</v>
      </c>
      <c r="J483" t="s">
        <v>44</v>
      </c>
      <c r="K483" t="s">
        <v>1209</v>
      </c>
      <c r="L483" t="s">
        <v>1286</v>
      </c>
      <c r="M483" t="s">
        <v>73</v>
      </c>
      <c r="N483" t="s">
        <v>471</v>
      </c>
      <c r="O483" t="s">
        <v>153</v>
      </c>
      <c r="P483">
        <v>0</v>
      </c>
      <c r="Q483">
        <v>0</v>
      </c>
      <c r="R483">
        <v>3020</v>
      </c>
      <c r="S483">
        <v>3020</v>
      </c>
      <c r="T483">
        <v>0</v>
      </c>
      <c r="U483">
        <v>3020</v>
      </c>
    </row>
    <row r="484" spans="1:21" x14ac:dyDescent="0.3">
      <c r="A484" t="s">
        <v>2340</v>
      </c>
      <c r="B484" t="s">
        <v>2341</v>
      </c>
      <c r="C484">
        <v>2024</v>
      </c>
      <c r="D484" t="s">
        <v>2342</v>
      </c>
      <c r="E484" t="s">
        <v>2343</v>
      </c>
      <c r="F484" t="s">
        <v>10</v>
      </c>
      <c r="G484" t="s">
        <v>41</v>
      </c>
      <c r="H484" t="s">
        <v>54</v>
      </c>
      <c r="I484" t="s">
        <v>55</v>
      </c>
      <c r="J484" t="s">
        <v>44</v>
      </c>
      <c r="K484" t="s">
        <v>376</v>
      </c>
      <c r="L484" t="s">
        <v>181</v>
      </c>
      <c r="M484" t="s">
        <v>64</v>
      </c>
      <c r="N484" t="s">
        <v>1755</v>
      </c>
      <c r="O484" t="s">
        <v>83</v>
      </c>
      <c r="P484">
        <v>0</v>
      </c>
      <c r="Q484">
        <v>0</v>
      </c>
      <c r="R484">
        <v>2320</v>
      </c>
      <c r="S484">
        <v>2320</v>
      </c>
      <c r="T484">
        <v>0</v>
      </c>
      <c r="U484">
        <v>2320</v>
      </c>
    </row>
    <row r="485" spans="1:21" x14ac:dyDescent="0.3">
      <c r="A485" t="s">
        <v>2344</v>
      </c>
      <c r="B485" t="s">
        <v>2345</v>
      </c>
      <c r="C485">
        <v>2025</v>
      </c>
      <c r="D485" t="s">
        <v>1102</v>
      </c>
      <c r="E485" t="s">
        <v>186</v>
      </c>
      <c r="F485" t="s">
        <v>10</v>
      </c>
      <c r="G485" t="s">
        <v>41</v>
      </c>
      <c r="H485" t="s">
        <v>54</v>
      </c>
      <c r="I485" t="s">
        <v>55</v>
      </c>
      <c r="J485" t="s">
        <v>44</v>
      </c>
      <c r="K485" t="s">
        <v>398</v>
      </c>
      <c r="L485" t="s">
        <v>189</v>
      </c>
      <c r="M485" t="s">
        <v>343</v>
      </c>
      <c r="N485" t="s">
        <v>980</v>
      </c>
      <c r="O485" t="s">
        <v>2346</v>
      </c>
      <c r="P485">
        <v>0</v>
      </c>
      <c r="Q485">
        <v>0</v>
      </c>
      <c r="R485">
        <v>8700</v>
      </c>
      <c r="S485">
        <v>8700</v>
      </c>
      <c r="T485">
        <v>0</v>
      </c>
      <c r="U485">
        <v>8700</v>
      </c>
    </row>
    <row r="486" spans="1:21" x14ac:dyDescent="0.3">
      <c r="A486" t="s">
        <v>2347</v>
      </c>
      <c r="B486" t="s">
        <v>2348</v>
      </c>
      <c r="C486">
        <v>2023</v>
      </c>
      <c r="D486" t="s">
        <v>2349</v>
      </c>
      <c r="E486" t="s">
        <v>2052</v>
      </c>
      <c r="F486" t="s">
        <v>10</v>
      </c>
      <c r="G486" t="s">
        <v>41</v>
      </c>
      <c r="H486" t="s">
        <v>54</v>
      </c>
      <c r="I486" t="s">
        <v>55</v>
      </c>
      <c r="J486" t="s">
        <v>44</v>
      </c>
      <c r="K486" t="s">
        <v>2350</v>
      </c>
      <c r="L486" t="s">
        <v>98</v>
      </c>
      <c r="M486" t="s">
        <v>64</v>
      </c>
      <c r="N486" t="s">
        <v>2351</v>
      </c>
      <c r="O486" t="s">
        <v>929</v>
      </c>
      <c r="P486">
        <v>0</v>
      </c>
      <c r="Q486">
        <v>0</v>
      </c>
      <c r="R486">
        <v>6380</v>
      </c>
      <c r="S486">
        <v>6380</v>
      </c>
      <c r="T486">
        <v>0</v>
      </c>
      <c r="U486">
        <v>6380</v>
      </c>
    </row>
    <row r="487" spans="1:21" x14ac:dyDescent="0.3">
      <c r="A487" t="s">
        <v>2347</v>
      </c>
      <c r="B487" t="s">
        <v>2348</v>
      </c>
      <c r="C487">
        <v>2023</v>
      </c>
      <c r="D487" t="s">
        <v>2349</v>
      </c>
      <c r="E487" t="s">
        <v>2052</v>
      </c>
      <c r="F487" t="s">
        <v>10</v>
      </c>
      <c r="G487" t="s">
        <v>41</v>
      </c>
      <c r="H487" t="s">
        <v>54</v>
      </c>
      <c r="I487" t="s">
        <v>55</v>
      </c>
      <c r="J487" t="s">
        <v>44</v>
      </c>
      <c r="K487" t="s">
        <v>2350</v>
      </c>
      <c r="L487" t="s">
        <v>98</v>
      </c>
      <c r="M487" t="s">
        <v>47</v>
      </c>
      <c r="N487" t="s">
        <v>2351</v>
      </c>
      <c r="O487" t="s">
        <v>929</v>
      </c>
      <c r="P487">
        <v>0</v>
      </c>
      <c r="Q487">
        <v>0</v>
      </c>
      <c r="R487">
        <v>2320</v>
      </c>
      <c r="S487">
        <v>2320</v>
      </c>
      <c r="T487">
        <v>0</v>
      </c>
      <c r="U487">
        <v>2320</v>
      </c>
    </row>
    <row r="488" spans="1:21" x14ac:dyDescent="0.3">
      <c r="A488" t="s">
        <v>2352</v>
      </c>
      <c r="B488" t="s">
        <v>2353</v>
      </c>
      <c r="C488">
        <v>2024</v>
      </c>
      <c r="D488" t="s">
        <v>2354</v>
      </c>
      <c r="E488" t="s">
        <v>224</v>
      </c>
      <c r="F488" t="s">
        <v>13</v>
      </c>
      <c r="G488" t="s">
        <v>818</v>
      </c>
      <c r="H488" t="s">
        <v>819</v>
      </c>
      <c r="I488" t="s">
        <v>820</v>
      </c>
      <c r="J488" t="s">
        <v>13</v>
      </c>
      <c r="K488" t="s">
        <v>2355</v>
      </c>
      <c r="L488" t="s">
        <v>2356</v>
      </c>
      <c r="M488" t="s">
        <v>435</v>
      </c>
      <c r="N488" t="s">
        <v>367</v>
      </c>
      <c r="O488" t="s">
        <v>368</v>
      </c>
      <c r="P488">
        <v>0</v>
      </c>
      <c r="Q488">
        <v>0</v>
      </c>
      <c r="R488">
        <v>34348</v>
      </c>
      <c r="S488">
        <v>34348</v>
      </c>
      <c r="T488">
        <v>0</v>
      </c>
      <c r="U488">
        <v>34348</v>
      </c>
    </row>
    <row r="489" spans="1:21" x14ac:dyDescent="0.3">
      <c r="A489" t="s">
        <v>2357</v>
      </c>
      <c r="B489" t="s">
        <v>2358</v>
      </c>
      <c r="C489">
        <v>2023</v>
      </c>
      <c r="D489" t="s">
        <v>2359</v>
      </c>
      <c r="E489" t="s">
        <v>544</v>
      </c>
      <c r="F489" t="s">
        <v>13</v>
      </c>
      <c r="G489" t="s">
        <v>818</v>
      </c>
      <c r="H489" t="s">
        <v>842</v>
      </c>
      <c r="I489" t="s">
        <v>843</v>
      </c>
      <c r="J489" t="s">
        <v>197</v>
      </c>
      <c r="K489" t="s">
        <v>2168</v>
      </c>
      <c r="L489" t="s">
        <v>490</v>
      </c>
      <c r="M489" t="s">
        <v>73</v>
      </c>
      <c r="N489" t="s">
        <v>2267</v>
      </c>
      <c r="O489" t="s">
        <v>1144</v>
      </c>
      <c r="P489">
        <v>90000</v>
      </c>
      <c r="Q489">
        <v>0</v>
      </c>
      <c r="R489">
        <v>0</v>
      </c>
      <c r="S489">
        <v>90000</v>
      </c>
      <c r="T489">
        <v>24215.33</v>
      </c>
      <c r="U489">
        <v>65784.67</v>
      </c>
    </row>
    <row r="490" spans="1:21" x14ac:dyDescent="0.3">
      <c r="A490" t="s">
        <v>2360</v>
      </c>
      <c r="B490" t="s">
        <v>2361</v>
      </c>
      <c r="C490">
        <v>2023</v>
      </c>
      <c r="D490" t="s">
        <v>2362</v>
      </c>
      <c r="E490" t="s">
        <v>928</v>
      </c>
      <c r="F490" t="s">
        <v>11</v>
      </c>
      <c r="G490" t="s">
        <v>176</v>
      </c>
      <c r="H490" t="s">
        <v>225</v>
      </c>
      <c r="I490" t="s">
        <v>226</v>
      </c>
      <c r="J490" t="s">
        <v>197</v>
      </c>
      <c r="K490" t="s">
        <v>2363</v>
      </c>
      <c r="L490" t="s">
        <v>1210</v>
      </c>
      <c r="M490" t="s">
        <v>679</v>
      </c>
      <c r="N490" t="s">
        <v>2364</v>
      </c>
      <c r="O490" t="s">
        <v>1725</v>
      </c>
      <c r="P490">
        <v>0</v>
      </c>
      <c r="Q490">
        <v>0</v>
      </c>
      <c r="R490">
        <v>249650</v>
      </c>
      <c r="S490">
        <v>249650</v>
      </c>
      <c r="T490">
        <v>0</v>
      </c>
      <c r="U490">
        <v>249650</v>
      </c>
    </row>
    <row r="491" spans="1:21" x14ac:dyDescent="0.3">
      <c r="A491" t="s">
        <v>2365</v>
      </c>
      <c r="B491" t="s">
        <v>1456</v>
      </c>
      <c r="C491">
        <v>2024</v>
      </c>
      <c r="D491" t="s">
        <v>763</v>
      </c>
      <c r="E491" t="s">
        <v>186</v>
      </c>
      <c r="F491" t="s">
        <v>11</v>
      </c>
      <c r="G491" t="s">
        <v>176</v>
      </c>
      <c r="H491" t="s">
        <v>207</v>
      </c>
      <c r="I491" t="s">
        <v>208</v>
      </c>
      <c r="J491" t="s">
        <v>44</v>
      </c>
      <c r="K491" t="s">
        <v>1363</v>
      </c>
      <c r="L491" t="s">
        <v>483</v>
      </c>
      <c r="M491" t="s">
        <v>538</v>
      </c>
      <c r="N491" t="s">
        <v>998</v>
      </c>
      <c r="O491" t="s">
        <v>274</v>
      </c>
      <c r="P491">
        <v>183280</v>
      </c>
      <c r="Q491">
        <v>0</v>
      </c>
      <c r="R491">
        <v>0</v>
      </c>
      <c r="S491">
        <v>183280</v>
      </c>
      <c r="T491">
        <v>0</v>
      </c>
      <c r="U491">
        <v>183280</v>
      </c>
    </row>
    <row r="492" spans="1:21" x14ac:dyDescent="0.3">
      <c r="A492" t="s">
        <v>2366</v>
      </c>
      <c r="B492" t="s">
        <v>2367</v>
      </c>
      <c r="C492">
        <v>2024</v>
      </c>
      <c r="D492" t="s">
        <v>2368</v>
      </c>
      <c r="E492" t="s">
        <v>397</v>
      </c>
      <c r="F492" t="s">
        <v>10</v>
      </c>
      <c r="G492" t="s">
        <v>41</v>
      </c>
      <c r="H492" t="s">
        <v>54</v>
      </c>
      <c r="I492" t="s">
        <v>55</v>
      </c>
      <c r="J492" t="s">
        <v>44</v>
      </c>
      <c r="K492" t="s">
        <v>515</v>
      </c>
      <c r="L492" t="s">
        <v>119</v>
      </c>
      <c r="M492" t="s">
        <v>343</v>
      </c>
      <c r="N492" t="s">
        <v>1433</v>
      </c>
      <c r="O492" t="s">
        <v>2369</v>
      </c>
      <c r="P492">
        <v>0</v>
      </c>
      <c r="Q492">
        <v>0</v>
      </c>
      <c r="R492">
        <v>2900</v>
      </c>
      <c r="S492">
        <v>2900</v>
      </c>
      <c r="T492">
        <v>0</v>
      </c>
      <c r="U492">
        <v>2900</v>
      </c>
    </row>
    <row r="493" spans="1:21" x14ac:dyDescent="0.3">
      <c r="A493" t="s">
        <v>2370</v>
      </c>
      <c r="B493" t="s">
        <v>2371</v>
      </c>
      <c r="C493">
        <v>2023</v>
      </c>
      <c r="D493" t="s">
        <v>2372</v>
      </c>
      <c r="E493" t="s">
        <v>805</v>
      </c>
      <c r="F493" t="s">
        <v>11</v>
      </c>
      <c r="G493" t="s">
        <v>176</v>
      </c>
      <c r="H493" t="s">
        <v>207</v>
      </c>
      <c r="I493" t="s">
        <v>208</v>
      </c>
      <c r="J493" t="s">
        <v>384</v>
      </c>
      <c r="K493" t="s">
        <v>385</v>
      </c>
      <c r="L493" t="s">
        <v>746</v>
      </c>
      <c r="M493" t="s">
        <v>343</v>
      </c>
      <c r="N493" t="s">
        <v>2373</v>
      </c>
      <c r="O493" t="s">
        <v>1349</v>
      </c>
      <c r="P493">
        <v>0</v>
      </c>
      <c r="Q493">
        <v>0</v>
      </c>
      <c r="R493">
        <v>3140</v>
      </c>
      <c r="S493">
        <v>3140</v>
      </c>
      <c r="T493">
        <v>0</v>
      </c>
      <c r="U493">
        <v>3140</v>
      </c>
    </row>
    <row r="494" spans="1:21" x14ac:dyDescent="0.3">
      <c r="A494" t="s">
        <v>2374</v>
      </c>
      <c r="B494" t="s">
        <v>2375</v>
      </c>
      <c r="C494">
        <v>2025</v>
      </c>
      <c r="D494" t="s">
        <v>2376</v>
      </c>
      <c r="E494" t="s">
        <v>140</v>
      </c>
      <c r="F494" t="s">
        <v>11</v>
      </c>
      <c r="G494" t="s">
        <v>176</v>
      </c>
      <c r="H494" t="s">
        <v>207</v>
      </c>
      <c r="I494" t="s">
        <v>208</v>
      </c>
      <c r="J494" t="s">
        <v>44</v>
      </c>
      <c r="K494" t="s">
        <v>181</v>
      </c>
      <c r="L494" t="s">
        <v>719</v>
      </c>
      <c r="M494" t="s">
        <v>47</v>
      </c>
      <c r="N494" t="s">
        <v>88</v>
      </c>
      <c r="O494" t="s">
        <v>771</v>
      </c>
      <c r="P494">
        <v>0</v>
      </c>
      <c r="Q494">
        <v>0</v>
      </c>
      <c r="R494">
        <v>20400</v>
      </c>
      <c r="S494">
        <v>20400</v>
      </c>
      <c r="T494">
        <v>0</v>
      </c>
      <c r="U494">
        <v>20400</v>
      </c>
    </row>
    <row r="495" spans="1:21" x14ac:dyDescent="0.3">
      <c r="A495" t="s">
        <v>2377</v>
      </c>
      <c r="B495" t="s">
        <v>2378</v>
      </c>
      <c r="C495">
        <v>2024</v>
      </c>
      <c r="D495" t="s">
        <v>2379</v>
      </c>
      <c r="E495" t="s">
        <v>928</v>
      </c>
      <c r="F495" t="s">
        <v>10</v>
      </c>
      <c r="G495" t="s">
        <v>41</v>
      </c>
      <c r="H495" t="s">
        <v>54</v>
      </c>
      <c r="I495" t="s">
        <v>55</v>
      </c>
      <c r="J495" t="s">
        <v>44</v>
      </c>
      <c r="K495" t="s">
        <v>80</v>
      </c>
      <c r="L495" t="s">
        <v>80</v>
      </c>
      <c r="M495" t="s">
        <v>73</v>
      </c>
      <c r="N495" t="s">
        <v>2180</v>
      </c>
      <c r="O495" t="s">
        <v>2380</v>
      </c>
      <c r="P495">
        <v>0</v>
      </c>
      <c r="Q495">
        <v>0</v>
      </c>
      <c r="R495">
        <v>6380</v>
      </c>
      <c r="S495">
        <v>6380</v>
      </c>
      <c r="T495">
        <v>0</v>
      </c>
      <c r="U495">
        <v>6380</v>
      </c>
    </row>
    <row r="496" spans="1:21" x14ac:dyDescent="0.3">
      <c r="A496" t="s">
        <v>2381</v>
      </c>
      <c r="B496" t="s">
        <v>2382</v>
      </c>
      <c r="C496">
        <v>2024</v>
      </c>
      <c r="D496" t="s">
        <v>2383</v>
      </c>
      <c r="E496" t="s">
        <v>650</v>
      </c>
      <c r="F496" t="s">
        <v>10</v>
      </c>
      <c r="G496" t="s">
        <v>41</v>
      </c>
      <c r="H496" t="s">
        <v>54</v>
      </c>
      <c r="I496" t="s">
        <v>55</v>
      </c>
      <c r="J496" t="s">
        <v>44</v>
      </c>
      <c r="K496" t="s">
        <v>313</v>
      </c>
      <c r="L496" t="s">
        <v>313</v>
      </c>
      <c r="M496" t="s">
        <v>73</v>
      </c>
      <c r="N496" t="s">
        <v>1480</v>
      </c>
      <c r="O496" t="s">
        <v>1481</v>
      </c>
      <c r="P496">
        <v>0</v>
      </c>
      <c r="Q496">
        <v>0</v>
      </c>
      <c r="R496">
        <v>6380</v>
      </c>
      <c r="S496">
        <v>6380</v>
      </c>
      <c r="T496">
        <v>0</v>
      </c>
      <c r="U496">
        <v>6380</v>
      </c>
    </row>
    <row r="497" spans="1:21" x14ac:dyDescent="0.3">
      <c r="A497" t="s">
        <v>2384</v>
      </c>
      <c r="B497" t="s">
        <v>2385</v>
      </c>
      <c r="C497">
        <v>2025</v>
      </c>
      <c r="D497" t="s">
        <v>2386</v>
      </c>
      <c r="E497" t="s">
        <v>116</v>
      </c>
      <c r="F497" t="s">
        <v>10</v>
      </c>
      <c r="G497" t="s">
        <v>41</v>
      </c>
      <c r="H497" t="s">
        <v>54</v>
      </c>
      <c r="I497" t="s">
        <v>55</v>
      </c>
      <c r="J497" t="s">
        <v>44</v>
      </c>
      <c r="K497" t="s">
        <v>1695</v>
      </c>
      <c r="L497" t="s">
        <v>56</v>
      </c>
      <c r="M497" t="s">
        <v>73</v>
      </c>
      <c r="N497" t="s">
        <v>220</v>
      </c>
      <c r="O497" t="s">
        <v>781</v>
      </c>
      <c r="P497">
        <v>0</v>
      </c>
      <c r="Q497">
        <v>0</v>
      </c>
      <c r="R497">
        <v>7280</v>
      </c>
      <c r="S497">
        <v>7280</v>
      </c>
      <c r="T497">
        <v>0</v>
      </c>
      <c r="U497">
        <v>7280</v>
      </c>
    </row>
    <row r="498" spans="1:21" x14ac:dyDescent="0.3">
      <c r="A498" t="s">
        <v>2387</v>
      </c>
      <c r="B498" t="s">
        <v>2388</v>
      </c>
      <c r="C498">
        <v>2025</v>
      </c>
      <c r="D498" t="s">
        <v>2389</v>
      </c>
      <c r="E498" t="s">
        <v>116</v>
      </c>
      <c r="F498" t="s">
        <v>11</v>
      </c>
      <c r="G498" t="s">
        <v>176</v>
      </c>
      <c r="H498" t="s">
        <v>207</v>
      </c>
      <c r="I498" t="s">
        <v>208</v>
      </c>
      <c r="J498" t="s">
        <v>44</v>
      </c>
      <c r="K498" t="s">
        <v>545</v>
      </c>
      <c r="L498" t="s">
        <v>717</v>
      </c>
      <c r="M498" t="s">
        <v>73</v>
      </c>
      <c r="N498" t="s">
        <v>88</v>
      </c>
      <c r="O498" t="s">
        <v>781</v>
      </c>
      <c r="P498">
        <v>0</v>
      </c>
      <c r="Q498">
        <v>0</v>
      </c>
      <c r="R498">
        <v>7180</v>
      </c>
      <c r="S498">
        <v>7180</v>
      </c>
      <c r="T498">
        <v>0</v>
      </c>
      <c r="U498">
        <v>7180</v>
      </c>
    </row>
    <row r="499" spans="1:21" x14ac:dyDescent="0.3">
      <c r="A499" t="s">
        <v>2390</v>
      </c>
      <c r="B499" t="s">
        <v>2391</v>
      </c>
      <c r="C499">
        <v>2024</v>
      </c>
      <c r="D499" t="s">
        <v>2392</v>
      </c>
      <c r="E499" t="s">
        <v>1036</v>
      </c>
      <c r="F499" t="s">
        <v>10</v>
      </c>
      <c r="G499" t="s">
        <v>41</v>
      </c>
      <c r="H499" t="s">
        <v>54</v>
      </c>
      <c r="I499" t="s">
        <v>55</v>
      </c>
      <c r="J499" t="s">
        <v>44</v>
      </c>
      <c r="K499" t="s">
        <v>199</v>
      </c>
      <c r="L499" t="s">
        <v>496</v>
      </c>
      <c r="M499" t="s">
        <v>64</v>
      </c>
      <c r="N499" t="s">
        <v>1215</v>
      </c>
      <c r="O499" t="s">
        <v>2393</v>
      </c>
      <c r="P499">
        <v>0</v>
      </c>
      <c r="Q499">
        <v>0</v>
      </c>
      <c r="R499">
        <v>6980</v>
      </c>
      <c r="S499">
        <v>6980</v>
      </c>
      <c r="T499">
        <v>0</v>
      </c>
      <c r="U499">
        <v>6980</v>
      </c>
    </row>
    <row r="500" spans="1:21" x14ac:dyDescent="0.3">
      <c r="A500" t="s">
        <v>2394</v>
      </c>
      <c r="B500" t="s">
        <v>2395</v>
      </c>
      <c r="C500">
        <v>2025</v>
      </c>
      <c r="D500" t="s">
        <v>2396</v>
      </c>
      <c r="E500" t="s">
        <v>1901</v>
      </c>
      <c r="F500" t="s">
        <v>10</v>
      </c>
      <c r="G500" t="s">
        <v>41</v>
      </c>
      <c r="H500" t="s">
        <v>54</v>
      </c>
      <c r="I500" t="s">
        <v>55</v>
      </c>
      <c r="J500" t="s">
        <v>44</v>
      </c>
      <c r="K500" t="s">
        <v>411</v>
      </c>
      <c r="L500" t="s">
        <v>89</v>
      </c>
      <c r="M500" t="s">
        <v>2397</v>
      </c>
      <c r="N500" t="s">
        <v>1465</v>
      </c>
      <c r="O500" t="s">
        <v>2398</v>
      </c>
      <c r="P500">
        <v>0</v>
      </c>
      <c r="Q500">
        <v>0</v>
      </c>
      <c r="R500">
        <v>264612</v>
      </c>
      <c r="S500">
        <v>264612</v>
      </c>
      <c r="T500">
        <v>0</v>
      </c>
      <c r="U500">
        <v>264612</v>
      </c>
    </row>
    <row r="501" spans="1:21" x14ac:dyDescent="0.3">
      <c r="A501" t="s">
        <v>2399</v>
      </c>
      <c r="B501" t="s">
        <v>2400</v>
      </c>
      <c r="C501">
        <v>2025</v>
      </c>
      <c r="D501" t="s">
        <v>2401</v>
      </c>
      <c r="E501" t="s">
        <v>311</v>
      </c>
      <c r="F501" t="s">
        <v>10</v>
      </c>
      <c r="G501" t="s">
        <v>41</v>
      </c>
      <c r="H501" t="s">
        <v>54</v>
      </c>
      <c r="I501" t="s">
        <v>55</v>
      </c>
      <c r="J501" t="s">
        <v>44</v>
      </c>
      <c r="K501" t="s">
        <v>284</v>
      </c>
      <c r="L501" t="s">
        <v>198</v>
      </c>
      <c r="M501" t="s">
        <v>64</v>
      </c>
      <c r="N501" t="s">
        <v>325</v>
      </c>
      <c r="O501" t="s">
        <v>434</v>
      </c>
      <c r="P501">
        <v>0</v>
      </c>
      <c r="Q501">
        <v>0</v>
      </c>
      <c r="R501">
        <v>12200</v>
      </c>
      <c r="S501">
        <v>12200</v>
      </c>
      <c r="T501">
        <v>0</v>
      </c>
      <c r="U501">
        <v>12200</v>
      </c>
    </row>
    <row r="502" spans="1:21" x14ac:dyDescent="0.3">
      <c r="A502" t="s">
        <v>2402</v>
      </c>
      <c r="B502" t="s">
        <v>2403</v>
      </c>
      <c r="C502">
        <v>2024</v>
      </c>
      <c r="D502" t="s">
        <v>755</v>
      </c>
      <c r="E502" t="s">
        <v>311</v>
      </c>
      <c r="F502" t="s">
        <v>11</v>
      </c>
      <c r="G502" t="s">
        <v>176</v>
      </c>
      <c r="H502" t="s">
        <v>785</v>
      </c>
      <c r="I502" t="s">
        <v>786</v>
      </c>
      <c r="J502" t="s">
        <v>44</v>
      </c>
      <c r="K502" t="s">
        <v>2404</v>
      </c>
      <c r="L502" t="s">
        <v>1140</v>
      </c>
      <c r="M502" t="s">
        <v>2397</v>
      </c>
      <c r="N502" t="s">
        <v>681</v>
      </c>
      <c r="O502" t="s">
        <v>2405</v>
      </c>
      <c r="P502">
        <v>0</v>
      </c>
      <c r="Q502">
        <v>0</v>
      </c>
      <c r="R502">
        <v>30000</v>
      </c>
      <c r="S502">
        <v>30000</v>
      </c>
      <c r="T502">
        <v>0</v>
      </c>
      <c r="U502">
        <v>30000</v>
      </c>
    </row>
    <row r="503" spans="1:21" x14ac:dyDescent="0.3">
      <c r="A503" t="s">
        <v>2406</v>
      </c>
      <c r="B503" t="s">
        <v>2407</v>
      </c>
      <c r="C503">
        <v>2022</v>
      </c>
      <c r="D503" t="s">
        <v>2408</v>
      </c>
      <c r="E503" t="s">
        <v>544</v>
      </c>
      <c r="F503" t="s">
        <v>11</v>
      </c>
      <c r="G503" t="s">
        <v>176</v>
      </c>
      <c r="H503" t="s">
        <v>207</v>
      </c>
      <c r="I503" t="s">
        <v>208</v>
      </c>
      <c r="J503" t="s">
        <v>44</v>
      </c>
      <c r="K503" t="s">
        <v>2409</v>
      </c>
      <c r="L503" t="s">
        <v>2410</v>
      </c>
      <c r="M503" t="s">
        <v>47</v>
      </c>
      <c r="N503" t="s">
        <v>2411</v>
      </c>
      <c r="O503" t="s">
        <v>1679</v>
      </c>
      <c r="P503">
        <v>0</v>
      </c>
      <c r="Q503">
        <v>0</v>
      </c>
      <c r="R503">
        <v>18340</v>
      </c>
      <c r="S503">
        <v>18340</v>
      </c>
      <c r="T503">
        <v>0</v>
      </c>
      <c r="U503">
        <v>18340</v>
      </c>
    </row>
    <row r="504" spans="1:21" x14ac:dyDescent="0.3">
      <c r="A504" t="s">
        <v>2412</v>
      </c>
      <c r="B504" t="s">
        <v>2413</v>
      </c>
      <c r="C504">
        <v>2024</v>
      </c>
      <c r="D504" t="s">
        <v>2414</v>
      </c>
      <c r="E504" t="s">
        <v>1819</v>
      </c>
      <c r="F504" t="s">
        <v>10</v>
      </c>
      <c r="G504" t="s">
        <v>41</v>
      </c>
      <c r="H504" t="s">
        <v>54</v>
      </c>
      <c r="I504" t="s">
        <v>55</v>
      </c>
      <c r="J504" t="s">
        <v>96</v>
      </c>
      <c r="K504" t="s">
        <v>1544</v>
      </c>
      <c r="L504" t="s">
        <v>1544</v>
      </c>
      <c r="M504" t="s">
        <v>936</v>
      </c>
      <c r="N504" t="s">
        <v>990</v>
      </c>
      <c r="O504" t="s">
        <v>1038</v>
      </c>
      <c r="P504">
        <v>0</v>
      </c>
      <c r="Q504">
        <v>0</v>
      </c>
      <c r="R504">
        <v>-22000</v>
      </c>
      <c r="S504">
        <v>-22000</v>
      </c>
      <c r="T504">
        <v>0</v>
      </c>
      <c r="U504">
        <v>-22000</v>
      </c>
    </row>
    <row r="505" spans="1:21" x14ac:dyDescent="0.3">
      <c r="A505" t="s">
        <v>2415</v>
      </c>
      <c r="B505" t="s">
        <v>2416</v>
      </c>
      <c r="C505">
        <v>2023</v>
      </c>
      <c r="D505" t="s">
        <v>2417</v>
      </c>
      <c r="E505" t="s">
        <v>257</v>
      </c>
      <c r="F505" t="s">
        <v>10</v>
      </c>
      <c r="G505" t="s">
        <v>41</v>
      </c>
      <c r="H505" t="s">
        <v>54</v>
      </c>
      <c r="I505" t="s">
        <v>55</v>
      </c>
      <c r="J505" t="s">
        <v>44</v>
      </c>
      <c r="K505" t="s">
        <v>660</v>
      </c>
      <c r="L505" t="s">
        <v>660</v>
      </c>
      <c r="M505" t="s">
        <v>274</v>
      </c>
      <c r="N505" t="s">
        <v>2418</v>
      </c>
      <c r="O505" t="s">
        <v>374</v>
      </c>
      <c r="P505">
        <v>-496300</v>
      </c>
      <c r="Q505">
        <v>0</v>
      </c>
      <c r="R505">
        <v>0</v>
      </c>
      <c r="S505">
        <v>-496300</v>
      </c>
      <c r="T505">
        <v>0</v>
      </c>
      <c r="U505">
        <v>-496300</v>
      </c>
    </row>
    <row r="506" spans="1:21" x14ac:dyDescent="0.3">
      <c r="A506" t="s">
        <v>2419</v>
      </c>
      <c r="B506" t="s">
        <v>2420</v>
      </c>
      <c r="C506">
        <v>2021</v>
      </c>
      <c r="D506" t="s">
        <v>2421</v>
      </c>
      <c r="E506" t="s">
        <v>805</v>
      </c>
      <c r="F506" t="s">
        <v>439</v>
      </c>
      <c r="G506" t="s">
        <v>440</v>
      </c>
      <c r="H506" t="s">
        <v>572</v>
      </c>
      <c r="I506" t="s">
        <v>573</v>
      </c>
      <c r="J506" t="s">
        <v>443</v>
      </c>
      <c r="K506" t="s">
        <v>2422</v>
      </c>
      <c r="L506" t="s">
        <v>2423</v>
      </c>
      <c r="M506" t="s">
        <v>391</v>
      </c>
      <c r="N506" t="s">
        <v>2424</v>
      </c>
      <c r="O506" t="s">
        <v>2425</v>
      </c>
      <c r="P506">
        <v>-1235104</v>
      </c>
      <c r="Q506">
        <v>0</v>
      </c>
      <c r="R506">
        <v>0</v>
      </c>
      <c r="S506">
        <v>-1235104</v>
      </c>
      <c r="T506">
        <v>0</v>
      </c>
      <c r="U506">
        <v>-1235104</v>
      </c>
    </row>
    <row r="507" spans="1:21" x14ac:dyDescent="0.3">
      <c r="A507" t="s">
        <v>2426</v>
      </c>
      <c r="B507" t="s">
        <v>2427</v>
      </c>
      <c r="C507">
        <v>2024</v>
      </c>
      <c r="D507" t="s">
        <v>2428</v>
      </c>
      <c r="E507" t="s">
        <v>805</v>
      </c>
      <c r="F507" t="s">
        <v>10</v>
      </c>
      <c r="G507" t="s">
        <v>41</v>
      </c>
      <c r="H507" t="s">
        <v>54</v>
      </c>
      <c r="I507" t="s">
        <v>55</v>
      </c>
      <c r="J507" t="s">
        <v>44</v>
      </c>
      <c r="K507" t="s">
        <v>367</v>
      </c>
      <c r="L507" t="s">
        <v>367</v>
      </c>
      <c r="M507" t="s">
        <v>1481</v>
      </c>
      <c r="N507" t="s">
        <v>1791</v>
      </c>
      <c r="O507" t="s">
        <v>2397</v>
      </c>
      <c r="P507">
        <v>-550001</v>
      </c>
      <c r="Q507">
        <v>0</v>
      </c>
      <c r="R507">
        <v>0</v>
      </c>
      <c r="S507">
        <v>-550001</v>
      </c>
      <c r="T507">
        <v>0</v>
      </c>
      <c r="U507">
        <v>-550001</v>
      </c>
    </row>
    <row r="508" spans="1:21" x14ac:dyDescent="0.3">
      <c r="A508" t="s">
        <v>2429</v>
      </c>
      <c r="B508" t="s">
        <v>2430</v>
      </c>
      <c r="C508">
        <v>2022</v>
      </c>
      <c r="D508" t="s">
        <v>2431</v>
      </c>
      <c r="E508" t="s">
        <v>2432</v>
      </c>
      <c r="F508" t="s">
        <v>11</v>
      </c>
      <c r="G508" t="s">
        <v>176</v>
      </c>
      <c r="H508" t="s">
        <v>207</v>
      </c>
      <c r="I508" t="s">
        <v>208</v>
      </c>
      <c r="J508" t="s">
        <v>44</v>
      </c>
      <c r="K508" t="s">
        <v>2433</v>
      </c>
      <c r="L508" t="s">
        <v>2434</v>
      </c>
      <c r="M508" t="s">
        <v>986</v>
      </c>
      <c r="N508" t="s">
        <v>1086</v>
      </c>
      <c r="O508" t="s">
        <v>1679</v>
      </c>
      <c r="P508">
        <v>0</v>
      </c>
      <c r="Q508">
        <v>0</v>
      </c>
      <c r="R508">
        <v>-180000</v>
      </c>
      <c r="S508">
        <v>-180000</v>
      </c>
      <c r="T508">
        <v>-180000</v>
      </c>
      <c r="U508">
        <v>0</v>
      </c>
    </row>
    <row r="509" spans="1:21" x14ac:dyDescent="0.3">
      <c r="A509" t="s">
        <v>1738</v>
      </c>
      <c r="B509" t="s">
        <v>1739</v>
      </c>
      <c r="C509">
        <v>2012</v>
      </c>
      <c r="D509" t="s">
        <v>1740</v>
      </c>
      <c r="E509" t="s">
        <v>1741</v>
      </c>
      <c r="F509" t="s">
        <v>439</v>
      </c>
      <c r="G509" t="s">
        <v>440</v>
      </c>
      <c r="H509" t="s">
        <v>441</v>
      </c>
      <c r="I509" t="s">
        <v>442</v>
      </c>
      <c r="J509" t="s">
        <v>44</v>
      </c>
      <c r="K509" t="s">
        <v>1742</v>
      </c>
      <c r="L509" t="s">
        <v>1743</v>
      </c>
      <c r="M509" t="s">
        <v>80</v>
      </c>
      <c r="N509" t="s">
        <v>1744</v>
      </c>
      <c r="O509" t="s">
        <v>1745</v>
      </c>
      <c r="P509">
        <v>0</v>
      </c>
      <c r="Q509">
        <v>0</v>
      </c>
      <c r="R509">
        <v>-52660</v>
      </c>
      <c r="S509">
        <v>-52660</v>
      </c>
      <c r="T509">
        <v>0</v>
      </c>
      <c r="U509">
        <v>-52660</v>
      </c>
    </row>
    <row r="510" spans="1:21" x14ac:dyDescent="0.3">
      <c r="A510" t="s">
        <v>2435</v>
      </c>
      <c r="B510" t="s">
        <v>2436</v>
      </c>
      <c r="C510">
        <v>2018</v>
      </c>
      <c r="D510" t="s">
        <v>2437</v>
      </c>
      <c r="E510" t="s">
        <v>116</v>
      </c>
      <c r="F510" t="s">
        <v>9</v>
      </c>
      <c r="G510" t="s">
        <v>651</v>
      </c>
      <c r="H510" t="s">
        <v>652</v>
      </c>
      <c r="I510" t="s">
        <v>653</v>
      </c>
      <c r="J510" t="s">
        <v>44</v>
      </c>
      <c r="K510" t="s">
        <v>2438</v>
      </c>
      <c r="L510" t="s">
        <v>2439</v>
      </c>
      <c r="M510" t="s">
        <v>112</v>
      </c>
      <c r="N510" t="s">
        <v>2440</v>
      </c>
      <c r="O510" t="s">
        <v>2441</v>
      </c>
      <c r="P510">
        <v>-204284</v>
      </c>
      <c r="Q510">
        <v>0</v>
      </c>
      <c r="R510">
        <v>0</v>
      </c>
      <c r="S510">
        <v>-204284</v>
      </c>
      <c r="T510">
        <v>0</v>
      </c>
      <c r="U510">
        <v>-204284</v>
      </c>
    </row>
    <row r="511" spans="1:21" x14ac:dyDescent="0.3">
      <c r="A511" t="s">
        <v>2442</v>
      </c>
      <c r="B511" t="s">
        <v>2443</v>
      </c>
      <c r="C511">
        <v>2024</v>
      </c>
      <c r="D511" t="s">
        <v>2444</v>
      </c>
      <c r="E511" t="s">
        <v>234</v>
      </c>
      <c r="F511" t="s">
        <v>10</v>
      </c>
      <c r="G511" t="s">
        <v>41</v>
      </c>
      <c r="H511" t="s">
        <v>54</v>
      </c>
      <c r="I511" t="s">
        <v>55</v>
      </c>
      <c r="J511" t="s">
        <v>44</v>
      </c>
      <c r="K511" t="s">
        <v>628</v>
      </c>
      <c r="L511" t="s">
        <v>1220</v>
      </c>
      <c r="M511" t="s">
        <v>57</v>
      </c>
      <c r="N511" t="s">
        <v>730</v>
      </c>
      <c r="O511" t="s">
        <v>731</v>
      </c>
      <c r="P511">
        <v>0</v>
      </c>
      <c r="Q511">
        <v>0</v>
      </c>
      <c r="R511">
        <v>-3140</v>
      </c>
      <c r="S511">
        <v>-3140</v>
      </c>
      <c r="T511">
        <v>0</v>
      </c>
      <c r="U511">
        <v>-3140</v>
      </c>
    </row>
    <row r="512" spans="1:21" x14ac:dyDescent="0.3">
      <c r="A512" t="s">
        <v>1535</v>
      </c>
      <c r="B512" t="s">
        <v>1536</v>
      </c>
      <c r="C512">
        <v>2024</v>
      </c>
      <c r="D512" t="s">
        <v>1537</v>
      </c>
      <c r="E512" t="s">
        <v>311</v>
      </c>
      <c r="F512" t="s">
        <v>10</v>
      </c>
      <c r="G512" t="s">
        <v>41</v>
      </c>
      <c r="H512" t="s">
        <v>54</v>
      </c>
      <c r="I512" t="s">
        <v>55</v>
      </c>
      <c r="J512" t="s">
        <v>44</v>
      </c>
      <c r="K512" t="s">
        <v>1349</v>
      </c>
      <c r="L512" t="s">
        <v>1144</v>
      </c>
      <c r="M512" t="s">
        <v>1539</v>
      </c>
      <c r="N512" t="s">
        <v>1538</v>
      </c>
      <c r="O512" t="s">
        <v>1539</v>
      </c>
      <c r="P512">
        <v>0</v>
      </c>
      <c r="Q512">
        <v>0</v>
      </c>
      <c r="R512">
        <v>-6880</v>
      </c>
      <c r="S512">
        <v>-6880</v>
      </c>
      <c r="T512">
        <v>0</v>
      </c>
      <c r="U512">
        <v>-6880</v>
      </c>
    </row>
    <row r="513" spans="1:21" x14ac:dyDescent="0.3">
      <c r="A513" t="s">
        <v>2268</v>
      </c>
      <c r="B513" t="s">
        <v>2269</v>
      </c>
      <c r="C513">
        <v>2024</v>
      </c>
      <c r="D513" t="s">
        <v>2270</v>
      </c>
      <c r="E513" t="s">
        <v>311</v>
      </c>
      <c r="F513" t="s">
        <v>10</v>
      </c>
      <c r="G513" t="s">
        <v>41</v>
      </c>
      <c r="H513" t="s">
        <v>54</v>
      </c>
      <c r="I513" t="s">
        <v>55</v>
      </c>
      <c r="J513" t="s">
        <v>44</v>
      </c>
      <c r="K513" t="s">
        <v>172</v>
      </c>
      <c r="L513" t="s">
        <v>106</v>
      </c>
      <c r="M513" t="s">
        <v>717</v>
      </c>
      <c r="N513" t="s">
        <v>2271</v>
      </c>
      <c r="O513" t="s">
        <v>235</v>
      </c>
      <c r="P513">
        <v>0</v>
      </c>
      <c r="Q513">
        <v>0</v>
      </c>
      <c r="R513">
        <v>-6930</v>
      </c>
      <c r="S513">
        <v>-6930</v>
      </c>
      <c r="T513">
        <v>0</v>
      </c>
      <c r="U513">
        <v>-6930</v>
      </c>
    </row>
    <row r="514" spans="1:21" x14ac:dyDescent="0.3">
      <c r="A514" t="s">
        <v>2445</v>
      </c>
      <c r="B514" t="s">
        <v>2446</v>
      </c>
      <c r="C514">
        <v>2024</v>
      </c>
      <c r="D514" t="s">
        <v>2447</v>
      </c>
      <c r="E514" t="s">
        <v>565</v>
      </c>
      <c r="F514" t="s">
        <v>10</v>
      </c>
      <c r="G514" t="s">
        <v>41</v>
      </c>
      <c r="H514" t="s">
        <v>54</v>
      </c>
      <c r="I514" t="s">
        <v>55</v>
      </c>
      <c r="J514" t="s">
        <v>44</v>
      </c>
      <c r="K514" t="s">
        <v>111</v>
      </c>
      <c r="L514" t="s">
        <v>112</v>
      </c>
      <c r="M514" t="s">
        <v>189</v>
      </c>
      <c r="N514" t="s">
        <v>2448</v>
      </c>
      <c r="O514" t="s">
        <v>483</v>
      </c>
      <c r="P514">
        <v>0</v>
      </c>
      <c r="Q514">
        <v>0</v>
      </c>
      <c r="R514">
        <v>-6380</v>
      </c>
      <c r="S514">
        <v>-6380</v>
      </c>
      <c r="T514">
        <v>0</v>
      </c>
      <c r="U514">
        <v>-6380</v>
      </c>
    </row>
    <row r="515" spans="1:21" x14ac:dyDescent="0.3">
      <c r="A515" t="s">
        <v>2449</v>
      </c>
      <c r="B515" t="s">
        <v>2450</v>
      </c>
      <c r="C515">
        <v>2023</v>
      </c>
      <c r="D515" t="s">
        <v>39</v>
      </c>
      <c r="E515" t="s">
        <v>40</v>
      </c>
      <c r="F515" t="s">
        <v>10</v>
      </c>
      <c r="G515" t="s">
        <v>41</v>
      </c>
      <c r="H515" t="s">
        <v>54</v>
      </c>
      <c r="I515" t="s">
        <v>55</v>
      </c>
      <c r="J515" t="s">
        <v>44</v>
      </c>
      <c r="K515" t="s">
        <v>2451</v>
      </c>
      <c r="L515" t="s">
        <v>283</v>
      </c>
      <c r="M515" t="s">
        <v>483</v>
      </c>
      <c r="N515" t="s">
        <v>1717</v>
      </c>
      <c r="O515" t="s">
        <v>1415</v>
      </c>
      <c r="P515">
        <v>-500023</v>
      </c>
      <c r="Q515">
        <v>0</v>
      </c>
      <c r="R515">
        <v>0</v>
      </c>
      <c r="S515">
        <v>-500023</v>
      </c>
      <c r="T515">
        <v>0</v>
      </c>
      <c r="U515">
        <v>-500023</v>
      </c>
    </row>
    <row r="516" spans="1:21" x14ac:dyDescent="0.3">
      <c r="A516" t="s">
        <v>2452</v>
      </c>
      <c r="B516" t="s">
        <v>2453</v>
      </c>
      <c r="C516">
        <v>2024</v>
      </c>
      <c r="D516" t="s">
        <v>970</v>
      </c>
      <c r="E516" t="s">
        <v>280</v>
      </c>
      <c r="F516" t="s">
        <v>13</v>
      </c>
      <c r="G516" t="s">
        <v>818</v>
      </c>
      <c r="H516" t="s">
        <v>2259</v>
      </c>
      <c r="I516" t="s">
        <v>2260</v>
      </c>
      <c r="J516" t="s">
        <v>2454</v>
      </c>
      <c r="K516" t="s">
        <v>1318</v>
      </c>
      <c r="L516" t="s">
        <v>2455</v>
      </c>
      <c r="M516" t="s">
        <v>680</v>
      </c>
      <c r="N516" t="s">
        <v>375</v>
      </c>
      <c r="O516" t="s">
        <v>376</v>
      </c>
      <c r="P516">
        <v>-82600</v>
      </c>
      <c r="Q516">
        <v>0</v>
      </c>
      <c r="R516">
        <v>0</v>
      </c>
      <c r="S516">
        <v>-82600</v>
      </c>
      <c r="T516">
        <v>0</v>
      </c>
      <c r="U516">
        <v>-82600</v>
      </c>
    </row>
    <row r="517" spans="1:21" x14ac:dyDescent="0.3">
      <c r="A517" t="s">
        <v>2456</v>
      </c>
      <c r="B517" t="s">
        <v>2457</v>
      </c>
      <c r="C517">
        <v>2024</v>
      </c>
      <c r="D517" t="s">
        <v>2458</v>
      </c>
      <c r="E517" t="s">
        <v>116</v>
      </c>
      <c r="F517" t="s">
        <v>12</v>
      </c>
      <c r="G517" t="s">
        <v>2459</v>
      </c>
      <c r="H517" t="s">
        <v>2460</v>
      </c>
      <c r="I517" t="s">
        <v>2461</v>
      </c>
      <c r="J517" t="s">
        <v>574</v>
      </c>
      <c r="K517" t="s">
        <v>238</v>
      </c>
      <c r="L517" t="s">
        <v>1421</v>
      </c>
      <c r="M517" t="s">
        <v>89</v>
      </c>
      <c r="N517" t="s">
        <v>428</v>
      </c>
      <c r="O517" t="s">
        <v>429</v>
      </c>
      <c r="P517">
        <v>72510</v>
      </c>
      <c r="Q517">
        <v>0</v>
      </c>
      <c r="R517">
        <v>0</v>
      </c>
      <c r="S517">
        <v>72510</v>
      </c>
      <c r="T517">
        <v>0</v>
      </c>
      <c r="U517">
        <v>72510</v>
      </c>
    </row>
    <row r="518" spans="1:21" x14ac:dyDescent="0.3">
      <c r="A518" t="s">
        <v>2462</v>
      </c>
      <c r="B518" t="s">
        <v>2463</v>
      </c>
      <c r="C518">
        <v>2024</v>
      </c>
      <c r="D518" t="s">
        <v>2464</v>
      </c>
      <c r="E518" t="s">
        <v>116</v>
      </c>
      <c r="F518" t="s">
        <v>5</v>
      </c>
      <c r="G518" t="s">
        <v>423</v>
      </c>
      <c r="H518" t="s">
        <v>424</v>
      </c>
      <c r="I518" t="s">
        <v>425</v>
      </c>
      <c r="J518" t="s">
        <v>426</v>
      </c>
      <c r="K518" t="s">
        <v>1133</v>
      </c>
      <c r="L518" t="s">
        <v>813</v>
      </c>
      <c r="M518" t="s">
        <v>89</v>
      </c>
      <c r="N518" t="s">
        <v>504</v>
      </c>
      <c r="O518" t="s">
        <v>376</v>
      </c>
      <c r="P518">
        <v>103472</v>
      </c>
      <c r="Q518">
        <v>0</v>
      </c>
      <c r="R518">
        <v>0</v>
      </c>
      <c r="S518">
        <v>103472</v>
      </c>
      <c r="T518">
        <v>0</v>
      </c>
      <c r="U518">
        <v>103472</v>
      </c>
    </row>
    <row r="519" spans="1:21" x14ac:dyDescent="0.3">
      <c r="A519" t="s">
        <v>2465</v>
      </c>
      <c r="B519" t="s">
        <v>2466</v>
      </c>
      <c r="C519">
        <v>2024</v>
      </c>
      <c r="D519" t="s">
        <v>2467</v>
      </c>
      <c r="E519" t="s">
        <v>650</v>
      </c>
      <c r="F519" t="s">
        <v>10</v>
      </c>
      <c r="G519" t="s">
        <v>41</v>
      </c>
      <c r="H519" t="s">
        <v>54</v>
      </c>
      <c r="I519" t="s">
        <v>55</v>
      </c>
      <c r="J519" t="s">
        <v>44</v>
      </c>
      <c r="K519" t="s">
        <v>699</v>
      </c>
      <c r="L519" t="s">
        <v>695</v>
      </c>
      <c r="M519" t="s">
        <v>740</v>
      </c>
      <c r="N519" t="s">
        <v>1369</v>
      </c>
      <c r="O519" t="s">
        <v>400</v>
      </c>
      <c r="P519">
        <v>16000</v>
      </c>
      <c r="Q519">
        <v>0</v>
      </c>
      <c r="R519">
        <v>0</v>
      </c>
      <c r="S519">
        <v>16000</v>
      </c>
      <c r="T519">
        <v>0</v>
      </c>
      <c r="U519">
        <v>16000</v>
      </c>
    </row>
    <row r="520" spans="1:21" x14ac:dyDescent="0.3">
      <c r="A520" t="s">
        <v>2468</v>
      </c>
      <c r="B520" t="s">
        <v>2469</v>
      </c>
      <c r="C520">
        <v>2024</v>
      </c>
      <c r="D520" t="s">
        <v>2470</v>
      </c>
      <c r="E520" t="s">
        <v>650</v>
      </c>
      <c r="F520" t="s">
        <v>5</v>
      </c>
      <c r="G520" t="s">
        <v>423</v>
      </c>
      <c r="H520" t="s">
        <v>2471</v>
      </c>
      <c r="I520" t="s">
        <v>2472</v>
      </c>
      <c r="J520" t="s">
        <v>426</v>
      </c>
      <c r="K520" t="s">
        <v>1135</v>
      </c>
      <c r="L520" t="s">
        <v>700</v>
      </c>
      <c r="M520" t="s">
        <v>434</v>
      </c>
      <c r="N520" t="s">
        <v>985</v>
      </c>
      <c r="O520" t="s">
        <v>986</v>
      </c>
      <c r="P520">
        <v>502000</v>
      </c>
      <c r="Q520">
        <v>0</v>
      </c>
      <c r="R520">
        <v>0</v>
      </c>
      <c r="S520">
        <v>502000</v>
      </c>
      <c r="T520">
        <v>0</v>
      </c>
      <c r="U520">
        <v>502000</v>
      </c>
    </row>
    <row r="521" spans="1:21" x14ac:dyDescent="0.3">
      <c r="A521" t="s">
        <v>2473</v>
      </c>
      <c r="B521" t="s">
        <v>2474</v>
      </c>
      <c r="C521">
        <v>2024</v>
      </c>
      <c r="D521" t="s">
        <v>2475</v>
      </c>
      <c r="E521" t="s">
        <v>116</v>
      </c>
      <c r="F521" t="s">
        <v>11</v>
      </c>
      <c r="G521" t="s">
        <v>176</v>
      </c>
      <c r="H521" t="s">
        <v>207</v>
      </c>
      <c r="I521" t="s">
        <v>208</v>
      </c>
      <c r="J521" t="s">
        <v>44</v>
      </c>
      <c r="K521" t="s">
        <v>1795</v>
      </c>
      <c r="L521" t="s">
        <v>337</v>
      </c>
      <c r="M521" t="s">
        <v>112</v>
      </c>
      <c r="N521" t="s">
        <v>655</v>
      </c>
      <c r="O521" t="s">
        <v>901</v>
      </c>
      <c r="P521">
        <v>372922</v>
      </c>
      <c r="Q521">
        <v>0</v>
      </c>
      <c r="R521">
        <v>0</v>
      </c>
      <c r="S521">
        <v>372922</v>
      </c>
      <c r="T521">
        <v>0</v>
      </c>
      <c r="U521">
        <v>372922</v>
      </c>
    </row>
    <row r="522" spans="1:21" x14ac:dyDescent="0.3">
      <c r="A522" t="s">
        <v>2476</v>
      </c>
      <c r="B522" t="s">
        <v>2477</v>
      </c>
      <c r="C522">
        <v>2024</v>
      </c>
      <c r="D522" t="s">
        <v>2478</v>
      </c>
      <c r="E522" t="s">
        <v>116</v>
      </c>
      <c r="F522" t="s">
        <v>10</v>
      </c>
      <c r="G522" t="s">
        <v>41</v>
      </c>
      <c r="H522" t="s">
        <v>54</v>
      </c>
      <c r="I522" t="s">
        <v>55</v>
      </c>
      <c r="J522" t="s">
        <v>44</v>
      </c>
      <c r="K522" t="s">
        <v>1830</v>
      </c>
      <c r="L522" t="s">
        <v>355</v>
      </c>
      <c r="M522" t="s">
        <v>1092</v>
      </c>
      <c r="N522" t="s">
        <v>1318</v>
      </c>
      <c r="O522" t="s">
        <v>1319</v>
      </c>
      <c r="P522">
        <v>16000</v>
      </c>
      <c r="Q522">
        <v>0</v>
      </c>
      <c r="R522">
        <v>0</v>
      </c>
      <c r="S522">
        <v>16000</v>
      </c>
      <c r="T522">
        <v>0</v>
      </c>
      <c r="U522">
        <v>16000</v>
      </c>
    </row>
    <row r="523" spans="1:21" x14ac:dyDescent="0.3">
      <c r="A523" t="s">
        <v>2479</v>
      </c>
      <c r="B523" t="s">
        <v>2480</v>
      </c>
      <c r="C523">
        <v>2019</v>
      </c>
      <c r="D523" t="s">
        <v>755</v>
      </c>
      <c r="E523" t="s">
        <v>311</v>
      </c>
      <c r="F523" t="s">
        <v>11</v>
      </c>
      <c r="G523" t="s">
        <v>176</v>
      </c>
      <c r="H523" t="s">
        <v>207</v>
      </c>
      <c r="I523" t="s">
        <v>208</v>
      </c>
      <c r="J523" t="s">
        <v>44</v>
      </c>
      <c r="K523" t="s">
        <v>2481</v>
      </c>
      <c r="L523" t="s">
        <v>2482</v>
      </c>
      <c r="M523" t="s">
        <v>1092</v>
      </c>
      <c r="N523" t="s">
        <v>2483</v>
      </c>
      <c r="O523" t="s">
        <v>2484</v>
      </c>
      <c r="P523">
        <v>81027</v>
      </c>
      <c r="Q523">
        <v>0</v>
      </c>
      <c r="R523">
        <v>0</v>
      </c>
      <c r="S523">
        <v>81027</v>
      </c>
      <c r="T523">
        <v>0</v>
      </c>
      <c r="U523">
        <v>81027</v>
      </c>
    </row>
    <row r="524" spans="1:21" x14ac:dyDescent="0.3">
      <c r="A524" t="s">
        <v>2485</v>
      </c>
      <c r="B524" t="s">
        <v>2486</v>
      </c>
      <c r="C524">
        <v>2024</v>
      </c>
      <c r="D524" t="s">
        <v>2487</v>
      </c>
      <c r="E524" t="s">
        <v>650</v>
      </c>
      <c r="F524" t="s">
        <v>10</v>
      </c>
      <c r="G524" t="s">
        <v>41</v>
      </c>
      <c r="H524" t="s">
        <v>54</v>
      </c>
      <c r="I524" t="s">
        <v>55</v>
      </c>
      <c r="J524" t="s">
        <v>44</v>
      </c>
      <c r="K524" t="s">
        <v>729</v>
      </c>
      <c r="L524" t="s">
        <v>1092</v>
      </c>
      <c r="M524" t="s">
        <v>109</v>
      </c>
      <c r="N524" t="s">
        <v>201</v>
      </c>
      <c r="O524" t="s">
        <v>2488</v>
      </c>
      <c r="P524">
        <v>16000</v>
      </c>
      <c r="Q524">
        <v>0</v>
      </c>
      <c r="R524">
        <v>0</v>
      </c>
      <c r="S524">
        <v>16000</v>
      </c>
      <c r="T524">
        <v>0</v>
      </c>
      <c r="U524">
        <v>16000</v>
      </c>
    </row>
    <row r="525" spans="1:21" x14ac:dyDescent="0.3">
      <c r="A525" t="s">
        <v>2489</v>
      </c>
      <c r="B525" t="s">
        <v>2490</v>
      </c>
      <c r="C525">
        <v>2025</v>
      </c>
      <c r="D525" t="s">
        <v>2491</v>
      </c>
      <c r="E525" t="s">
        <v>234</v>
      </c>
      <c r="F525" t="s">
        <v>10</v>
      </c>
      <c r="G525" t="s">
        <v>41</v>
      </c>
      <c r="H525" t="s">
        <v>54</v>
      </c>
      <c r="I525" t="s">
        <v>55</v>
      </c>
      <c r="J525" t="s">
        <v>44</v>
      </c>
      <c r="K525" t="s">
        <v>1007</v>
      </c>
      <c r="L525" t="s">
        <v>181</v>
      </c>
      <c r="M525" t="s">
        <v>313</v>
      </c>
      <c r="N525" t="s">
        <v>337</v>
      </c>
      <c r="O525" t="s">
        <v>1860</v>
      </c>
      <c r="P525">
        <v>5000</v>
      </c>
      <c r="Q525">
        <v>0</v>
      </c>
      <c r="R525">
        <v>0</v>
      </c>
      <c r="S525">
        <v>5000</v>
      </c>
      <c r="T525">
        <v>0</v>
      </c>
      <c r="U525">
        <v>5000</v>
      </c>
    </row>
    <row r="526" spans="1:21" x14ac:dyDescent="0.3">
      <c r="A526" t="s">
        <v>2492</v>
      </c>
      <c r="B526" t="s">
        <v>2493</v>
      </c>
      <c r="C526">
        <v>2024</v>
      </c>
      <c r="D526" t="s">
        <v>2494</v>
      </c>
      <c r="E526" t="s">
        <v>234</v>
      </c>
      <c r="F526" t="s">
        <v>11</v>
      </c>
      <c r="G526" t="s">
        <v>176</v>
      </c>
      <c r="H526" t="s">
        <v>177</v>
      </c>
      <c r="I526" t="s">
        <v>178</v>
      </c>
      <c r="J526" t="s">
        <v>197</v>
      </c>
      <c r="K526" t="s">
        <v>1852</v>
      </c>
      <c r="L526" t="s">
        <v>1037</v>
      </c>
      <c r="M526" t="s">
        <v>1363</v>
      </c>
      <c r="N526" t="s">
        <v>700</v>
      </c>
      <c r="O526" t="s">
        <v>911</v>
      </c>
      <c r="P526">
        <v>700000</v>
      </c>
      <c r="Q526">
        <v>0</v>
      </c>
      <c r="R526">
        <v>0</v>
      </c>
      <c r="S526">
        <v>700000</v>
      </c>
      <c r="T526">
        <v>0</v>
      </c>
      <c r="U526">
        <v>700000</v>
      </c>
    </row>
    <row r="527" spans="1:21" x14ac:dyDescent="0.3">
      <c r="A527" t="s">
        <v>2495</v>
      </c>
      <c r="B527" t="s">
        <v>2496</v>
      </c>
      <c r="C527">
        <v>2024</v>
      </c>
      <c r="D527" t="s">
        <v>2497</v>
      </c>
      <c r="E527" t="s">
        <v>116</v>
      </c>
      <c r="F527" t="s">
        <v>6</v>
      </c>
      <c r="G527" t="s">
        <v>194</v>
      </c>
      <c r="H527" t="s">
        <v>195</v>
      </c>
      <c r="I527" t="s">
        <v>196</v>
      </c>
      <c r="J527" t="s">
        <v>197</v>
      </c>
      <c r="K527" t="s">
        <v>1103</v>
      </c>
      <c r="L527" t="s">
        <v>74</v>
      </c>
      <c r="M527" t="s">
        <v>1363</v>
      </c>
      <c r="N527" t="s">
        <v>1055</v>
      </c>
      <c r="O527" t="s">
        <v>1056</v>
      </c>
      <c r="P527">
        <v>77155</v>
      </c>
      <c r="Q527">
        <v>0</v>
      </c>
      <c r="R527">
        <v>0</v>
      </c>
      <c r="S527">
        <v>77155</v>
      </c>
      <c r="T527">
        <v>7459.13</v>
      </c>
      <c r="U527">
        <v>69695.87</v>
      </c>
    </row>
    <row r="528" spans="1:21" x14ac:dyDescent="0.3">
      <c r="A528" t="s">
        <v>2253</v>
      </c>
      <c r="B528" t="s">
        <v>2254</v>
      </c>
      <c r="C528">
        <v>2025</v>
      </c>
      <c r="D528" t="s">
        <v>2255</v>
      </c>
      <c r="E528" t="s">
        <v>116</v>
      </c>
      <c r="F528" t="s">
        <v>9</v>
      </c>
      <c r="G528" t="s">
        <v>651</v>
      </c>
      <c r="H528" t="s">
        <v>652</v>
      </c>
      <c r="I528" t="s">
        <v>653</v>
      </c>
      <c r="J528" t="s">
        <v>764</v>
      </c>
      <c r="K528" t="s">
        <v>109</v>
      </c>
      <c r="L528" t="s">
        <v>320</v>
      </c>
      <c r="M528" t="s">
        <v>497</v>
      </c>
      <c r="N528" t="s">
        <v>412</v>
      </c>
      <c r="O528" t="s">
        <v>217</v>
      </c>
      <c r="P528">
        <v>79583</v>
      </c>
      <c r="Q528">
        <v>0</v>
      </c>
      <c r="R528">
        <v>0</v>
      </c>
      <c r="S528">
        <v>79583</v>
      </c>
      <c r="T528">
        <v>0</v>
      </c>
      <c r="U528">
        <v>79583</v>
      </c>
    </row>
    <row r="529" spans="1:21" x14ac:dyDescent="0.3">
      <c r="A529" t="s">
        <v>2498</v>
      </c>
      <c r="B529" t="s">
        <v>2499</v>
      </c>
      <c r="C529">
        <v>2024</v>
      </c>
      <c r="D529" t="s">
        <v>2500</v>
      </c>
      <c r="E529" t="s">
        <v>116</v>
      </c>
      <c r="F529" t="s">
        <v>11</v>
      </c>
      <c r="G529" t="s">
        <v>176</v>
      </c>
      <c r="H529" t="s">
        <v>207</v>
      </c>
      <c r="I529" t="s">
        <v>208</v>
      </c>
      <c r="J529" t="s">
        <v>44</v>
      </c>
      <c r="K529" t="s">
        <v>1060</v>
      </c>
      <c r="L529" t="s">
        <v>801</v>
      </c>
      <c r="M529" t="s">
        <v>429</v>
      </c>
      <c r="N529" t="s">
        <v>108</v>
      </c>
      <c r="O529" t="s">
        <v>775</v>
      </c>
      <c r="P529">
        <v>20026</v>
      </c>
      <c r="Q529">
        <v>0</v>
      </c>
      <c r="R529">
        <v>0</v>
      </c>
      <c r="S529">
        <v>20026</v>
      </c>
      <c r="T529">
        <v>0</v>
      </c>
      <c r="U529">
        <v>20026</v>
      </c>
    </row>
    <row r="530" spans="1:21" x14ac:dyDescent="0.3">
      <c r="A530" t="s">
        <v>113</v>
      </c>
      <c r="B530" t="s">
        <v>114</v>
      </c>
      <c r="C530">
        <v>2024</v>
      </c>
      <c r="D530" t="s">
        <v>115</v>
      </c>
      <c r="E530" t="s">
        <v>116</v>
      </c>
      <c r="F530" t="s">
        <v>10</v>
      </c>
      <c r="G530" t="s">
        <v>41</v>
      </c>
      <c r="H530" t="s">
        <v>54</v>
      </c>
      <c r="I530" t="s">
        <v>55</v>
      </c>
      <c r="J530" t="s">
        <v>44</v>
      </c>
      <c r="K530" t="s">
        <v>117</v>
      </c>
      <c r="L530" t="s">
        <v>118</v>
      </c>
      <c r="M530" t="s">
        <v>890</v>
      </c>
      <c r="N530" t="s">
        <v>119</v>
      </c>
      <c r="O530" t="s">
        <v>120</v>
      </c>
      <c r="P530">
        <v>5000</v>
      </c>
      <c r="Q530">
        <v>0</v>
      </c>
      <c r="R530">
        <v>0</v>
      </c>
      <c r="S530">
        <v>5000</v>
      </c>
      <c r="T530">
        <v>0</v>
      </c>
      <c r="U530">
        <v>5000</v>
      </c>
    </row>
    <row r="531" spans="1:21" x14ac:dyDescent="0.3">
      <c r="A531" t="s">
        <v>2501</v>
      </c>
      <c r="B531" t="s">
        <v>2502</v>
      </c>
      <c r="C531">
        <v>2024</v>
      </c>
      <c r="D531" t="s">
        <v>2255</v>
      </c>
      <c r="E531" t="s">
        <v>116</v>
      </c>
      <c r="F531" t="s">
        <v>9</v>
      </c>
      <c r="G531" t="s">
        <v>651</v>
      </c>
      <c r="H531" t="s">
        <v>652</v>
      </c>
      <c r="I531" t="s">
        <v>653</v>
      </c>
      <c r="J531" t="s">
        <v>764</v>
      </c>
      <c r="K531" t="s">
        <v>306</v>
      </c>
      <c r="L531" t="s">
        <v>399</v>
      </c>
      <c r="M531" t="s">
        <v>81</v>
      </c>
      <c r="N531" t="s">
        <v>490</v>
      </c>
      <c r="O531" t="s">
        <v>795</v>
      </c>
      <c r="P531">
        <v>187155</v>
      </c>
      <c r="Q531">
        <v>0</v>
      </c>
      <c r="R531">
        <v>0</v>
      </c>
      <c r="S531">
        <v>187155</v>
      </c>
      <c r="T531">
        <v>40648.15</v>
      </c>
      <c r="U531">
        <v>146506.85</v>
      </c>
    </row>
    <row r="532" spans="1:21" x14ac:dyDescent="0.3">
      <c r="A532" t="s">
        <v>2503</v>
      </c>
      <c r="B532" t="s">
        <v>2504</v>
      </c>
      <c r="C532">
        <v>2024</v>
      </c>
      <c r="D532" t="s">
        <v>2505</v>
      </c>
      <c r="E532" t="s">
        <v>650</v>
      </c>
      <c r="F532" t="s">
        <v>10</v>
      </c>
      <c r="G532" t="s">
        <v>41</v>
      </c>
      <c r="H532" t="s">
        <v>54</v>
      </c>
      <c r="I532" t="s">
        <v>55</v>
      </c>
      <c r="J532" t="s">
        <v>96</v>
      </c>
      <c r="K532" t="s">
        <v>1092</v>
      </c>
      <c r="L532" t="s">
        <v>313</v>
      </c>
      <c r="M532" t="s">
        <v>546</v>
      </c>
      <c r="N532" t="s">
        <v>367</v>
      </c>
      <c r="O532" t="s">
        <v>368</v>
      </c>
      <c r="P532">
        <v>24360</v>
      </c>
      <c r="Q532">
        <v>0</v>
      </c>
      <c r="R532">
        <v>0</v>
      </c>
      <c r="S532">
        <v>24360</v>
      </c>
      <c r="T532">
        <v>0</v>
      </c>
      <c r="U532">
        <v>24360</v>
      </c>
    </row>
    <row r="533" spans="1:21" x14ac:dyDescent="0.3">
      <c r="A533" t="s">
        <v>2506</v>
      </c>
      <c r="B533" t="s">
        <v>2507</v>
      </c>
      <c r="C533">
        <v>2024</v>
      </c>
      <c r="D533" t="s">
        <v>2508</v>
      </c>
      <c r="E533" t="s">
        <v>234</v>
      </c>
      <c r="F533" t="s">
        <v>10</v>
      </c>
      <c r="G533" t="s">
        <v>41</v>
      </c>
      <c r="H533" t="s">
        <v>54</v>
      </c>
      <c r="I533" t="s">
        <v>55</v>
      </c>
      <c r="J533" t="s">
        <v>44</v>
      </c>
      <c r="K533" t="s">
        <v>1573</v>
      </c>
      <c r="L533" t="s">
        <v>112</v>
      </c>
      <c r="M533" t="s">
        <v>333</v>
      </c>
      <c r="N533" t="s">
        <v>1160</v>
      </c>
      <c r="O533" t="s">
        <v>305</v>
      </c>
      <c r="P533">
        <v>664000</v>
      </c>
      <c r="Q533">
        <v>0</v>
      </c>
      <c r="R533">
        <v>0</v>
      </c>
      <c r="S533">
        <v>664000</v>
      </c>
      <c r="T533">
        <v>0</v>
      </c>
      <c r="U533">
        <v>664000</v>
      </c>
    </row>
    <row r="534" spans="1:21" x14ac:dyDescent="0.3">
      <c r="A534" t="s">
        <v>2509</v>
      </c>
      <c r="B534" t="s">
        <v>2510</v>
      </c>
      <c r="C534">
        <v>2024</v>
      </c>
      <c r="D534" t="s">
        <v>2511</v>
      </c>
      <c r="E534" t="s">
        <v>186</v>
      </c>
      <c r="F534" t="s">
        <v>10</v>
      </c>
      <c r="G534" t="s">
        <v>41</v>
      </c>
      <c r="H534" t="s">
        <v>54</v>
      </c>
      <c r="I534" t="s">
        <v>55</v>
      </c>
      <c r="J534" t="s">
        <v>44</v>
      </c>
      <c r="K534" t="s">
        <v>739</v>
      </c>
      <c r="L534" t="s">
        <v>331</v>
      </c>
      <c r="M534" t="s">
        <v>548</v>
      </c>
      <c r="N534" t="s">
        <v>2512</v>
      </c>
      <c r="O534" t="s">
        <v>320</v>
      </c>
      <c r="P534">
        <v>18000</v>
      </c>
      <c r="Q534">
        <v>0</v>
      </c>
      <c r="R534">
        <v>0</v>
      </c>
      <c r="S534">
        <v>18000</v>
      </c>
      <c r="T534">
        <v>0</v>
      </c>
      <c r="U534">
        <v>18000</v>
      </c>
    </row>
    <row r="535" spans="1:21" x14ac:dyDescent="0.3">
      <c r="A535" t="s">
        <v>2513</v>
      </c>
      <c r="B535" t="s">
        <v>2514</v>
      </c>
      <c r="C535">
        <v>2024</v>
      </c>
      <c r="D535" t="s">
        <v>2515</v>
      </c>
      <c r="E535" t="s">
        <v>650</v>
      </c>
      <c r="F535" t="s">
        <v>10</v>
      </c>
      <c r="G535" t="s">
        <v>41</v>
      </c>
      <c r="H535" t="s">
        <v>54</v>
      </c>
      <c r="I535" t="s">
        <v>55</v>
      </c>
      <c r="J535" t="s">
        <v>44</v>
      </c>
      <c r="K535" t="s">
        <v>1491</v>
      </c>
      <c r="L535" t="s">
        <v>1734</v>
      </c>
      <c r="M535" t="s">
        <v>775</v>
      </c>
      <c r="N535" t="s">
        <v>238</v>
      </c>
      <c r="O535" t="s">
        <v>2488</v>
      </c>
      <c r="P535">
        <v>35000</v>
      </c>
      <c r="Q535">
        <v>0</v>
      </c>
      <c r="R535">
        <v>0</v>
      </c>
      <c r="S535">
        <v>35000</v>
      </c>
      <c r="T535">
        <v>0</v>
      </c>
      <c r="U535">
        <v>35000</v>
      </c>
    </row>
    <row r="536" spans="1:21" x14ac:dyDescent="0.3">
      <c r="A536" t="s">
        <v>2516</v>
      </c>
      <c r="B536" t="s">
        <v>2517</v>
      </c>
      <c r="C536">
        <v>2024</v>
      </c>
      <c r="D536" t="s">
        <v>2518</v>
      </c>
      <c r="E536" t="s">
        <v>805</v>
      </c>
      <c r="F536" t="s">
        <v>10</v>
      </c>
      <c r="G536" t="s">
        <v>41</v>
      </c>
      <c r="H536" t="s">
        <v>468</v>
      </c>
      <c r="I536" t="s">
        <v>469</v>
      </c>
      <c r="J536" t="s">
        <v>197</v>
      </c>
      <c r="K536" t="s">
        <v>429</v>
      </c>
      <c r="L536" t="s">
        <v>57</v>
      </c>
      <c r="M536" t="s">
        <v>775</v>
      </c>
      <c r="N536" t="s">
        <v>2519</v>
      </c>
      <c r="O536" t="s">
        <v>2520</v>
      </c>
      <c r="P536">
        <v>34400</v>
      </c>
      <c r="Q536">
        <v>0</v>
      </c>
      <c r="R536">
        <v>0</v>
      </c>
      <c r="S536">
        <v>34400</v>
      </c>
      <c r="T536">
        <v>0</v>
      </c>
      <c r="U536">
        <v>34400</v>
      </c>
    </row>
    <row r="537" spans="1:21" x14ac:dyDescent="0.3">
      <c r="A537" t="s">
        <v>2521</v>
      </c>
      <c r="B537" t="s">
        <v>2522</v>
      </c>
      <c r="C537">
        <v>2023</v>
      </c>
      <c r="D537" t="s">
        <v>2523</v>
      </c>
      <c r="E537" t="s">
        <v>650</v>
      </c>
      <c r="F537" t="s">
        <v>10</v>
      </c>
      <c r="G537" t="s">
        <v>41</v>
      </c>
      <c r="H537" t="s">
        <v>54</v>
      </c>
      <c r="I537" t="s">
        <v>55</v>
      </c>
      <c r="J537" t="s">
        <v>44</v>
      </c>
      <c r="K537" t="s">
        <v>957</v>
      </c>
      <c r="L537" t="s">
        <v>957</v>
      </c>
      <c r="M537" t="s">
        <v>919</v>
      </c>
      <c r="N537" t="s">
        <v>1529</v>
      </c>
      <c r="O537" t="s">
        <v>1530</v>
      </c>
      <c r="P537">
        <v>14500</v>
      </c>
      <c r="Q537">
        <v>0</v>
      </c>
      <c r="R537">
        <v>0</v>
      </c>
      <c r="S537">
        <v>14500</v>
      </c>
      <c r="T537">
        <v>0</v>
      </c>
      <c r="U537">
        <v>14500</v>
      </c>
    </row>
    <row r="538" spans="1:21" x14ac:dyDescent="0.3">
      <c r="A538" t="s">
        <v>2524</v>
      </c>
      <c r="B538" t="s">
        <v>2525</v>
      </c>
      <c r="C538">
        <v>2024</v>
      </c>
      <c r="D538" t="s">
        <v>2526</v>
      </c>
      <c r="E538" t="s">
        <v>116</v>
      </c>
      <c r="F538" t="s">
        <v>13</v>
      </c>
      <c r="G538" t="s">
        <v>818</v>
      </c>
      <c r="H538" t="s">
        <v>842</v>
      </c>
      <c r="I538" t="s">
        <v>843</v>
      </c>
      <c r="J538" t="s">
        <v>197</v>
      </c>
      <c r="K538" t="s">
        <v>1992</v>
      </c>
      <c r="L538" t="s">
        <v>691</v>
      </c>
      <c r="M538" t="s">
        <v>2067</v>
      </c>
      <c r="N538" t="s">
        <v>985</v>
      </c>
      <c r="O538" t="s">
        <v>986</v>
      </c>
      <c r="P538">
        <v>388349</v>
      </c>
      <c r="Q538">
        <v>0</v>
      </c>
      <c r="R538">
        <v>0</v>
      </c>
      <c r="S538">
        <v>388349</v>
      </c>
      <c r="T538">
        <v>0</v>
      </c>
      <c r="U538">
        <v>388349</v>
      </c>
    </row>
    <row r="539" spans="1:21" x14ac:dyDescent="0.3">
      <c r="A539" t="s">
        <v>2527</v>
      </c>
      <c r="B539" t="s">
        <v>2528</v>
      </c>
      <c r="C539">
        <v>2025</v>
      </c>
      <c r="D539" t="s">
        <v>1148</v>
      </c>
      <c r="E539" t="s">
        <v>116</v>
      </c>
      <c r="F539" t="s">
        <v>9</v>
      </c>
      <c r="G539" t="s">
        <v>651</v>
      </c>
      <c r="H539" t="s">
        <v>652</v>
      </c>
      <c r="I539" t="s">
        <v>653</v>
      </c>
      <c r="J539" t="s">
        <v>764</v>
      </c>
      <c r="K539" t="s">
        <v>56</v>
      </c>
      <c r="L539" t="s">
        <v>942</v>
      </c>
      <c r="M539" t="s">
        <v>859</v>
      </c>
      <c r="N539" t="s">
        <v>739</v>
      </c>
      <c r="O539" t="s">
        <v>315</v>
      </c>
      <c r="P539">
        <v>16176</v>
      </c>
      <c r="Q539">
        <v>0</v>
      </c>
      <c r="R539">
        <v>0</v>
      </c>
      <c r="S539">
        <v>16176</v>
      </c>
      <c r="T539">
        <v>0</v>
      </c>
      <c r="U539">
        <v>16176</v>
      </c>
    </row>
    <row r="540" spans="1:21" x14ac:dyDescent="0.3">
      <c r="A540" t="s">
        <v>2529</v>
      </c>
      <c r="B540" t="s">
        <v>2530</v>
      </c>
      <c r="C540">
        <v>2024</v>
      </c>
      <c r="D540" t="s">
        <v>2531</v>
      </c>
      <c r="E540" t="s">
        <v>116</v>
      </c>
      <c r="F540" t="s">
        <v>439</v>
      </c>
      <c r="G540" t="s">
        <v>440</v>
      </c>
      <c r="H540" t="s">
        <v>441</v>
      </c>
      <c r="I540" t="s">
        <v>442</v>
      </c>
      <c r="J540" t="s">
        <v>574</v>
      </c>
      <c r="K540" t="s">
        <v>1164</v>
      </c>
      <c r="L540" t="s">
        <v>373</v>
      </c>
      <c r="M540" t="s">
        <v>680</v>
      </c>
      <c r="N540" t="s">
        <v>375</v>
      </c>
      <c r="O540" t="s">
        <v>376</v>
      </c>
      <c r="P540">
        <v>25683</v>
      </c>
      <c r="Q540">
        <v>0</v>
      </c>
      <c r="R540">
        <v>0</v>
      </c>
      <c r="S540">
        <v>25683</v>
      </c>
      <c r="T540">
        <v>0</v>
      </c>
      <c r="U540">
        <v>25683</v>
      </c>
    </row>
    <row r="541" spans="1:21" x14ac:dyDescent="0.3">
      <c r="A541" t="s">
        <v>2532</v>
      </c>
      <c r="B541" t="s">
        <v>2533</v>
      </c>
      <c r="C541">
        <v>2023</v>
      </c>
      <c r="D541" t="s">
        <v>2534</v>
      </c>
      <c r="E541" t="s">
        <v>116</v>
      </c>
      <c r="F541" t="s">
        <v>439</v>
      </c>
      <c r="G541" t="s">
        <v>440</v>
      </c>
      <c r="H541" t="s">
        <v>441</v>
      </c>
      <c r="I541" t="s">
        <v>442</v>
      </c>
      <c r="J541" t="s">
        <v>574</v>
      </c>
      <c r="K541" t="s">
        <v>244</v>
      </c>
      <c r="L541" t="s">
        <v>272</v>
      </c>
      <c r="M541" t="s">
        <v>407</v>
      </c>
      <c r="N541" t="s">
        <v>127</v>
      </c>
      <c r="O541" t="s">
        <v>128</v>
      </c>
      <c r="P541">
        <v>3350</v>
      </c>
      <c r="Q541">
        <v>0</v>
      </c>
      <c r="R541">
        <v>0</v>
      </c>
      <c r="S541">
        <v>3350</v>
      </c>
      <c r="T541">
        <v>0</v>
      </c>
      <c r="U541">
        <v>3350</v>
      </c>
    </row>
    <row r="542" spans="1:21" x14ac:dyDescent="0.3">
      <c r="A542" t="s">
        <v>2535</v>
      </c>
      <c r="B542" t="s">
        <v>2536</v>
      </c>
      <c r="C542">
        <v>2024</v>
      </c>
      <c r="D542" t="s">
        <v>2537</v>
      </c>
      <c r="E542" t="s">
        <v>489</v>
      </c>
      <c r="F542" t="s">
        <v>10</v>
      </c>
      <c r="G542" t="s">
        <v>41</v>
      </c>
      <c r="H542" t="s">
        <v>54</v>
      </c>
      <c r="I542" t="s">
        <v>55</v>
      </c>
      <c r="J542" t="s">
        <v>44</v>
      </c>
      <c r="K542" t="s">
        <v>718</v>
      </c>
      <c r="L542" t="s">
        <v>217</v>
      </c>
      <c r="M542" t="s">
        <v>211</v>
      </c>
      <c r="N542" t="s">
        <v>897</v>
      </c>
      <c r="O542" t="s">
        <v>2538</v>
      </c>
      <c r="P542">
        <v>211470</v>
      </c>
      <c r="Q542">
        <v>0</v>
      </c>
      <c r="R542">
        <v>0</v>
      </c>
      <c r="S542">
        <v>211470</v>
      </c>
      <c r="T542">
        <v>0</v>
      </c>
      <c r="U542">
        <v>211470</v>
      </c>
    </row>
    <row r="543" spans="1:21" x14ac:dyDescent="0.3">
      <c r="A543" t="s">
        <v>2539</v>
      </c>
      <c r="B543" t="s">
        <v>2540</v>
      </c>
      <c r="C543">
        <v>2025</v>
      </c>
      <c r="D543" t="s">
        <v>2541</v>
      </c>
      <c r="E543" t="s">
        <v>234</v>
      </c>
      <c r="F543" t="s">
        <v>10</v>
      </c>
      <c r="G543" t="s">
        <v>41</v>
      </c>
      <c r="H543" t="s">
        <v>54</v>
      </c>
      <c r="I543" t="s">
        <v>55</v>
      </c>
      <c r="J543" t="s">
        <v>44</v>
      </c>
      <c r="K543" t="s">
        <v>429</v>
      </c>
      <c r="L543" t="s">
        <v>546</v>
      </c>
      <c r="M543" t="s">
        <v>2181</v>
      </c>
      <c r="N543" t="s">
        <v>236</v>
      </c>
      <c r="O543" t="s">
        <v>182</v>
      </c>
      <c r="P543">
        <v>12000</v>
      </c>
      <c r="Q543">
        <v>0</v>
      </c>
      <c r="R543">
        <v>0</v>
      </c>
      <c r="S543">
        <v>12000</v>
      </c>
      <c r="T543">
        <v>0</v>
      </c>
      <c r="U543">
        <v>12000</v>
      </c>
    </row>
    <row r="544" spans="1:21" x14ac:dyDescent="0.3">
      <c r="A544" t="s">
        <v>2542</v>
      </c>
      <c r="B544" t="s">
        <v>2543</v>
      </c>
      <c r="C544">
        <v>2023</v>
      </c>
      <c r="D544" t="s">
        <v>2544</v>
      </c>
      <c r="E544" t="s">
        <v>116</v>
      </c>
      <c r="F544" t="s">
        <v>7</v>
      </c>
      <c r="G544" t="s">
        <v>381</v>
      </c>
      <c r="H544" t="s">
        <v>865</v>
      </c>
      <c r="I544" t="s">
        <v>866</v>
      </c>
      <c r="J544" t="s">
        <v>384</v>
      </c>
      <c r="K544" t="s">
        <v>385</v>
      </c>
      <c r="L544" t="s">
        <v>730</v>
      </c>
      <c r="M544" t="s">
        <v>936</v>
      </c>
      <c r="N544" t="s">
        <v>539</v>
      </c>
      <c r="O544" t="s">
        <v>367</v>
      </c>
      <c r="P544">
        <v>2357951</v>
      </c>
      <c r="Q544">
        <v>0</v>
      </c>
      <c r="R544">
        <v>0</v>
      </c>
      <c r="S544">
        <v>2357951</v>
      </c>
      <c r="T544">
        <v>2357951.0099999998</v>
      </c>
      <c r="U544">
        <v>-9.9999997764825821E-3</v>
      </c>
    </row>
    <row r="545" spans="1:21" x14ac:dyDescent="0.3">
      <c r="A545" t="s">
        <v>2542</v>
      </c>
      <c r="B545" t="s">
        <v>2543</v>
      </c>
      <c r="C545">
        <v>2023</v>
      </c>
      <c r="D545" t="s">
        <v>2544</v>
      </c>
      <c r="E545" t="s">
        <v>116</v>
      </c>
      <c r="F545" t="s">
        <v>7</v>
      </c>
      <c r="G545" t="s">
        <v>381</v>
      </c>
      <c r="H545" t="s">
        <v>865</v>
      </c>
      <c r="I545" t="s">
        <v>866</v>
      </c>
      <c r="J545" t="s">
        <v>384</v>
      </c>
      <c r="K545" t="s">
        <v>385</v>
      </c>
      <c r="L545" t="s">
        <v>730</v>
      </c>
      <c r="M545" t="s">
        <v>936</v>
      </c>
      <c r="N545" t="s">
        <v>539</v>
      </c>
      <c r="O545" t="s">
        <v>367</v>
      </c>
      <c r="P545">
        <v>920000</v>
      </c>
      <c r="Q545">
        <v>0</v>
      </c>
      <c r="R545">
        <v>0</v>
      </c>
      <c r="S545">
        <v>920000</v>
      </c>
      <c r="T545">
        <v>920000</v>
      </c>
      <c r="U545">
        <v>0</v>
      </c>
    </row>
    <row r="546" spans="1:21" x14ac:dyDescent="0.3">
      <c r="A546" t="s">
        <v>2545</v>
      </c>
      <c r="B546" t="s">
        <v>2546</v>
      </c>
      <c r="C546">
        <v>2023</v>
      </c>
      <c r="D546" t="s">
        <v>1102</v>
      </c>
      <c r="E546" t="s">
        <v>186</v>
      </c>
      <c r="F546" t="s">
        <v>11</v>
      </c>
      <c r="G546" t="s">
        <v>176</v>
      </c>
      <c r="H546" t="s">
        <v>207</v>
      </c>
      <c r="I546" t="s">
        <v>208</v>
      </c>
      <c r="J546" t="s">
        <v>44</v>
      </c>
      <c r="K546" t="s">
        <v>1192</v>
      </c>
      <c r="L546" t="s">
        <v>2114</v>
      </c>
      <c r="M546" t="s">
        <v>369</v>
      </c>
      <c r="N546" t="s">
        <v>1717</v>
      </c>
      <c r="O546" t="s">
        <v>2114</v>
      </c>
      <c r="P546">
        <v>1181040</v>
      </c>
      <c r="Q546">
        <v>0</v>
      </c>
      <c r="R546">
        <v>0</v>
      </c>
      <c r="S546">
        <v>1181040</v>
      </c>
      <c r="T546">
        <v>0</v>
      </c>
      <c r="U546">
        <v>1181040</v>
      </c>
    </row>
    <row r="547" spans="1:21" x14ac:dyDescent="0.3">
      <c r="A547" t="s">
        <v>2547</v>
      </c>
      <c r="B547" t="s">
        <v>2548</v>
      </c>
      <c r="C547">
        <v>2024</v>
      </c>
      <c r="D547" t="s">
        <v>2549</v>
      </c>
      <c r="E547" t="s">
        <v>250</v>
      </c>
      <c r="F547" t="s">
        <v>10</v>
      </c>
      <c r="G547" t="s">
        <v>41</v>
      </c>
      <c r="H547" t="s">
        <v>54</v>
      </c>
      <c r="I547" t="s">
        <v>55</v>
      </c>
      <c r="J547" t="s">
        <v>44</v>
      </c>
      <c r="K547" t="s">
        <v>2550</v>
      </c>
      <c r="L547" t="s">
        <v>1154</v>
      </c>
      <c r="M547" t="s">
        <v>369</v>
      </c>
      <c r="N547" t="s">
        <v>1166</v>
      </c>
      <c r="O547" t="s">
        <v>2551</v>
      </c>
      <c r="P547">
        <v>74572</v>
      </c>
      <c r="Q547">
        <v>0</v>
      </c>
      <c r="R547">
        <v>0</v>
      </c>
      <c r="S547">
        <v>74572</v>
      </c>
      <c r="T547">
        <v>0</v>
      </c>
      <c r="U547">
        <v>74572</v>
      </c>
    </row>
    <row r="548" spans="1:21" x14ac:dyDescent="0.3">
      <c r="A548" t="s">
        <v>2552</v>
      </c>
      <c r="B548" t="s">
        <v>2553</v>
      </c>
      <c r="C548">
        <v>2024</v>
      </c>
      <c r="D548" t="s">
        <v>1102</v>
      </c>
      <c r="E548" t="s">
        <v>186</v>
      </c>
      <c r="F548" t="s">
        <v>10</v>
      </c>
      <c r="G548" t="s">
        <v>41</v>
      </c>
      <c r="H548" t="s">
        <v>54</v>
      </c>
      <c r="I548" t="s">
        <v>55</v>
      </c>
      <c r="J548" t="s">
        <v>787</v>
      </c>
      <c r="K548" t="s">
        <v>1337</v>
      </c>
      <c r="L548" t="s">
        <v>1098</v>
      </c>
      <c r="M548" t="s">
        <v>369</v>
      </c>
      <c r="N548" t="s">
        <v>108</v>
      </c>
      <c r="O548" t="s">
        <v>775</v>
      </c>
      <c r="P548">
        <v>142402</v>
      </c>
      <c r="Q548">
        <v>0</v>
      </c>
      <c r="R548">
        <v>0</v>
      </c>
      <c r="S548">
        <v>142402</v>
      </c>
      <c r="T548">
        <v>0</v>
      </c>
      <c r="U548">
        <v>142402</v>
      </c>
    </row>
    <row r="549" spans="1:21" x14ac:dyDescent="0.3">
      <c r="A549" t="s">
        <v>2554</v>
      </c>
      <c r="B549" t="s">
        <v>2555</v>
      </c>
      <c r="C549">
        <v>2024</v>
      </c>
      <c r="D549" t="s">
        <v>2556</v>
      </c>
      <c r="E549" t="s">
        <v>250</v>
      </c>
      <c r="F549" t="s">
        <v>10</v>
      </c>
      <c r="G549" t="s">
        <v>41</v>
      </c>
      <c r="H549" t="s">
        <v>54</v>
      </c>
      <c r="I549" t="s">
        <v>55</v>
      </c>
      <c r="J549" t="s">
        <v>44</v>
      </c>
      <c r="K549" t="s">
        <v>89</v>
      </c>
      <c r="L549" t="s">
        <v>740</v>
      </c>
      <c r="M549" t="s">
        <v>369</v>
      </c>
      <c r="N549" t="s">
        <v>1099</v>
      </c>
      <c r="O549" t="s">
        <v>2557</v>
      </c>
      <c r="P549">
        <v>145252</v>
      </c>
      <c r="Q549">
        <v>0</v>
      </c>
      <c r="R549">
        <v>0</v>
      </c>
      <c r="S549">
        <v>145252</v>
      </c>
      <c r="T549">
        <v>0</v>
      </c>
      <c r="U549">
        <v>145252</v>
      </c>
    </row>
    <row r="550" spans="1:21" x14ac:dyDescent="0.3">
      <c r="A550" t="s">
        <v>2314</v>
      </c>
      <c r="B550" t="s">
        <v>2315</v>
      </c>
      <c r="C550">
        <v>2024</v>
      </c>
      <c r="D550" t="s">
        <v>1102</v>
      </c>
      <c r="E550" t="s">
        <v>186</v>
      </c>
      <c r="F550" t="s">
        <v>10</v>
      </c>
      <c r="G550" t="s">
        <v>41</v>
      </c>
      <c r="H550" t="s">
        <v>54</v>
      </c>
      <c r="I550" t="s">
        <v>55</v>
      </c>
      <c r="J550" t="s">
        <v>44</v>
      </c>
      <c r="K550" t="s">
        <v>65</v>
      </c>
      <c r="L550" t="s">
        <v>1103</v>
      </c>
      <c r="M550" t="s">
        <v>2134</v>
      </c>
      <c r="N550" t="s">
        <v>1387</v>
      </c>
      <c r="O550" t="s">
        <v>2316</v>
      </c>
      <c r="P550">
        <v>113104</v>
      </c>
      <c r="Q550">
        <v>0</v>
      </c>
      <c r="R550">
        <v>0</v>
      </c>
      <c r="S550">
        <v>113104</v>
      </c>
      <c r="T550">
        <v>0</v>
      </c>
      <c r="U550">
        <v>113104</v>
      </c>
    </row>
    <row r="551" spans="1:21" x14ac:dyDescent="0.3">
      <c r="A551" t="s">
        <v>2558</v>
      </c>
      <c r="B551" t="s">
        <v>2559</v>
      </c>
      <c r="C551">
        <v>2024</v>
      </c>
      <c r="D551" t="s">
        <v>2560</v>
      </c>
      <c r="E551" t="s">
        <v>650</v>
      </c>
      <c r="F551" t="s">
        <v>10</v>
      </c>
      <c r="G551" t="s">
        <v>41</v>
      </c>
      <c r="H551" t="s">
        <v>54</v>
      </c>
      <c r="I551" t="s">
        <v>55</v>
      </c>
      <c r="J551" t="s">
        <v>96</v>
      </c>
      <c r="K551" t="s">
        <v>343</v>
      </c>
      <c r="L551" t="s">
        <v>99</v>
      </c>
      <c r="M551" t="s">
        <v>2134</v>
      </c>
      <c r="N551" t="s">
        <v>367</v>
      </c>
      <c r="O551" t="s">
        <v>368</v>
      </c>
      <c r="P551">
        <v>38000</v>
      </c>
      <c r="Q551">
        <v>0</v>
      </c>
      <c r="R551">
        <v>0</v>
      </c>
      <c r="S551">
        <v>38000</v>
      </c>
      <c r="T551">
        <v>0</v>
      </c>
      <c r="U551">
        <v>38000</v>
      </c>
    </row>
    <row r="552" spans="1:21" x14ac:dyDescent="0.3">
      <c r="A552" t="s">
        <v>2561</v>
      </c>
      <c r="B552" t="s">
        <v>2562</v>
      </c>
      <c r="C552">
        <v>2025</v>
      </c>
      <c r="D552" t="s">
        <v>2563</v>
      </c>
      <c r="E552" t="s">
        <v>250</v>
      </c>
      <c r="F552" t="s">
        <v>10</v>
      </c>
      <c r="G552" t="s">
        <v>41</v>
      </c>
      <c r="H552" t="s">
        <v>54</v>
      </c>
      <c r="I552" t="s">
        <v>55</v>
      </c>
      <c r="J552" t="s">
        <v>44</v>
      </c>
      <c r="K552" t="s">
        <v>331</v>
      </c>
      <c r="L552" t="s">
        <v>980</v>
      </c>
      <c r="M552" t="s">
        <v>2564</v>
      </c>
      <c r="N552" t="s">
        <v>2565</v>
      </c>
      <c r="O552" t="s">
        <v>2566</v>
      </c>
      <c r="P552">
        <v>206242</v>
      </c>
      <c r="Q552">
        <v>0</v>
      </c>
      <c r="R552">
        <v>0</v>
      </c>
      <c r="S552">
        <v>206242</v>
      </c>
      <c r="T552">
        <v>0</v>
      </c>
      <c r="U552">
        <v>206242</v>
      </c>
    </row>
    <row r="553" spans="1:21" x14ac:dyDescent="0.3">
      <c r="A553" t="s">
        <v>2567</v>
      </c>
      <c r="B553" t="s">
        <v>2568</v>
      </c>
      <c r="C553">
        <v>2024</v>
      </c>
      <c r="D553" t="s">
        <v>1059</v>
      </c>
      <c r="E553" t="s">
        <v>250</v>
      </c>
      <c r="F553" t="s">
        <v>10</v>
      </c>
      <c r="G553" t="s">
        <v>41</v>
      </c>
      <c r="H553" t="s">
        <v>54</v>
      </c>
      <c r="I553" t="s">
        <v>55</v>
      </c>
      <c r="J553" t="s">
        <v>44</v>
      </c>
      <c r="K553" t="s">
        <v>2569</v>
      </c>
      <c r="L553" t="s">
        <v>198</v>
      </c>
      <c r="M553" t="s">
        <v>2564</v>
      </c>
      <c r="N553" t="s">
        <v>895</v>
      </c>
      <c r="O553" t="s">
        <v>1060</v>
      </c>
      <c r="P553">
        <v>29070</v>
      </c>
      <c r="Q553">
        <v>0</v>
      </c>
      <c r="R553">
        <v>0</v>
      </c>
      <c r="S553">
        <v>29070</v>
      </c>
      <c r="T553">
        <v>0</v>
      </c>
      <c r="U553">
        <v>29070</v>
      </c>
    </row>
    <row r="554" spans="1:21" x14ac:dyDescent="0.3">
      <c r="A554" t="s">
        <v>2570</v>
      </c>
      <c r="B554" t="s">
        <v>2571</v>
      </c>
      <c r="C554">
        <v>2024</v>
      </c>
      <c r="D554" t="s">
        <v>2572</v>
      </c>
      <c r="E554" t="s">
        <v>650</v>
      </c>
      <c r="F554" t="s">
        <v>439</v>
      </c>
      <c r="G554" t="s">
        <v>440</v>
      </c>
      <c r="H554" t="s">
        <v>441</v>
      </c>
      <c r="I554" t="s">
        <v>442</v>
      </c>
      <c r="J554" t="s">
        <v>574</v>
      </c>
      <c r="K554" t="s">
        <v>2271</v>
      </c>
      <c r="L554" t="s">
        <v>236</v>
      </c>
      <c r="M554" t="s">
        <v>598</v>
      </c>
      <c r="N554" t="s">
        <v>646</v>
      </c>
      <c r="O554" t="s">
        <v>1401</v>
      </c>
      <c r="P554">
        <v>19890</v>
      </c>
      <c r="Q554">
        <v>0</v>
      </c>
      <c r="R554">
        <v>0</v>
      </c>
      <c r="S554">
        <v>19890</v>
      </c>
      <c r="T554">
        <v>0</v>
      </c>
      <c r="U554">
        <v>19890</v>
      </c>
    </row>
    <row r="555" spans="1:21" x14ac:dyDescent="0.3">
      <c r="A555" t="s">
        <v>2573</v>
      </c>
      <c r="B555" t="s">
        <v>2574</v>
      </c>
      <c r="C555">
        <v>2024</v>
      </c>
      <c r="D555" t="s">
        <v>2575</v>
      </c>
      <c r="E555" t="s">
        <v>234</v>
      </c>
      <c r="F555" t="s">
        <v>10</v>
      </c>
      <c r="G555" t="s">
        <v>41</v>
      </c>
      <c r="H555" t="s">
        <v>54</v>
      </c>
      <c r="I555" t="s">
        <v>55</v>
      </c>
      <c r="J555" t="s">
        <v>44</v>
      </c>
      <c r="K555" t="s">
        <v>2181</v>
      </c>
      <c r="L555" t="s">
        <v>2044</v>
      </c>
      <c r="M555" t="s">
        <v>218</v>
      </c>
      <c r="N555" t="s">
        <v>1220</v>
      </c>
      <c r="O555" t="s">
        <v>638</v>
      </c>
      <c r="P555">
        <v>134400</v>
      </c>
      <c r="Q555">
        <v>0</v>
      </c>
      <c r="R555">
        <v>0</v>
      </c>
      <c r="S555">
        <v>134400</v>
      </c>
      <c r="T555">
        <v>0</v>
      </c>
      <c r="U555">
        <v>134400</v>
      </c>
    </row>
    <row r="556" spans="1:21" x14ac:dyDescent="0.3">
      <c r="A556" t="s">
        <v>2576</v>
      </c>
      <c r="B556" t="s">
        <v>2577</v>
      </c>
      <c r="C556">
        <v>2024</v>
      </c>
      <c r="D556" t="s">
        <v>1148</v>
      </c>
      <c r="E556" t="s">
        <v>116</v>
      </c>
      <c r="F556" t="s">
        <v>11</v>
      </c>
      <c r="G556" t="s">
        <v>176</v>
      </c>
      <c r="H556" t="s">
        <v>207</v>
      </c>
      <c r="I556" t="s">
        <v>208</v>
      </c>
      <c r="J556" t="s">
        <v>96</v>
      </c>
      <c r="K556" t="s">
        <v>2044</v>
      </c>
      <c r="L556" t="s">
        <v>200</v>
      </c>
      <c r="M556" t="s">
        <v>218</v>
      </c>
      <c r="N556" t="s">
        <v>367</v>
      </c>
      <c r="O556" t="s">
        <v>368</v>
      </c>
      <c r="P556">
        <v>10500</v>
      </c>
      <c r="Q556">
        <v>0</v>
      </c>
      <c r="R556">
        <v>0</v>
      </c>
      <c r="S556">
        <v>10500</v>
      </c>
      <c r="T556">
        <v>0</v>
      </c>
      <c r="U556">
        <v>10500</v>
      </c>
    </row>
    <row r="557" spans="1:21" x14ac:dyDescent="0.3">
      <c r="A557" t="s">
        <v>2578</v>
      </c>
      <c r="B557" t="s">
        <v>2579</v>
      </c>
      <c r="C557">
        <v>2020</v>
      </c>
      <c r="D557" t="s">
        <v>811</v>
      </c>
      <c r="E557" t="s">
        <v>311</v>
      </c>
      <c r="F557" t="s">
        <v>439</v>
      </c>
      <c r="G557" t="s">
        <v>440</v>
      </c>
      <c r="H557" t="s">
        <v>441</v>
      </c>
      <c r="I557" t="s">
        <v>442</v>
      </c>
      <c r="J557" t="s">
        <v>574</v>
      </c>
      <c r="K557" t="s">
        <v>2580</v>
      </c>
      <c r="L557" t="s">
        <v>367</v>
      </c>
      <c r="M557" t="s">
        <v>758</v>
      </c>
      <c r="N557" t="s">
        <v>2581</v>
      </c>
      <c r="O557" t="s">
        <v>2582</v>
      </c>
      <c r="P557">
        <v>1002000</v>
      </c>
      <c r="Q557">
        <v>0</v>
      </c>
      <c r="R557">
        <v>0</v>
      </c>
      <c r="S557">
        <v>1002000</v>
      </c>
      <c r="T557">
        <v>0</v>
      </c>
      <c r="U557">
        <v>1002000</v>
      </c>
    </row>
    <row r="558" spans="1:21" x14ac:dyDescent="0.3">
      <c r="A558" t="s">
        <v>2583</v>
      </c>
      <c r="B558" t="s">
        <v>2584</v>
      </c>
      <c r="C558">
        <v>2025</v>
      </c>
      <c r="D558" t="s">
        <v>2585</v>
      </c>
      <c r="E558" t="s">
        <v>116</v>
      </c>
      <c r="F558" t="s">
        <v>11</v>
      </c>
      <c r="G558" t="s">
        <v>176</v>
      </c>
      <c r="H558" t="s">
        <v>207</v>
      </c>
      <c r="I558" t="s">
        <v>208</v>
      </c>
      <c r="J558" t="s">
        <v>96</v>
      </c>
      <c r="K558" t="s">
        <v>538</v>
      </c>
      <c r="L558" t="s">
        <v>2564</v>
      </c>
      <c r="M558" t="s">
        <v>806</v>
      </c>
      <c r="N558" t="s">
        <v>2156</v>
      </c>
      <c r="O558" t="s">
        <v>2586</v>
      </c>
      <c r="P558">
        <v>25000</v>
      </c>
      <c r="Q558">
        <v>0</v>
      </c>
      <c r="R558">
        <v>0</v>
      </c>
      <c r="S558">
        <v>25000</v>
      </c>
      <c r="T558">
        <v>0</v>
      </c>
      <c r="U558">
        <v>25000</v>
      </c>
    </row>
    <row r="559" spans="1:21" x14ac:dyDescent="0.3">
      <c r="A559" t="s">
        <v>2587</v>
      </c>
      <c r="B559" t="s">
        <v>2588</v>
      </c>
      <c r="C559">
        <v>2020</v>
      </c>
      <c r="D559" t="s">
        <v>528</v>
      </c>
      <c r="E559" t="s">
        <v>116</v>
      </c>
      <c r="F559" t="s">
        <v>439</v>
      </c>
      <c r="G559" t="s">
        <v>440</v>
      </c>
      <c r="H559" t="s">
        <v>441</v>
      </c>
      <c r="I559" t="s">
        <v>442</v>
      </c>
      <c r="J559" t="s">
        <v>44</v>
      </c>
      <c r="K559" t="s">
        <v>2589</v>
      </c>
      <c r="L559" t="s">
        <v>2590</v>
      </c>
      <c r="M559" t="s">
        <v>2591</v>
      </c>
      <c r="N559" t="s">
        <v>2592</v>
      </c>
      <c r="O559" t="s">
        <v>2593</v>
      </c>
      <c r="P559">
        <v>115200</v>
      </c>
      <c r="Q559">
        <v>0</v>
      </c>
      <c r="R559">
        <v>0</v>
      </c>
      <c r="S559">
        <v>115200</v>
      </c>
      <c r="T559">
        <v>0</v>
      </c>
      <c r="U559">
        <v>115200</v>
      </c>
    </row>
    <row r="560" spans="1:21" x14ac:dyDescent="0.3">
      <c r="A560" t="s">
        <v>2594</v>
      </c>
      <c r="B560" t="s">
        <v>2595</v>
      </c>
      <c r="C560">
        <v>2025</v>
      </c>
      <c r="D560" t="s">
        <v>2596</v>
      </c>
      <c r="E560" t="s">
        <v>489</v>
      </c>
      <c r="F560" t="s">
        <v>10</v>
      </c>
      <c r="G560" t="s">
        <v>41</v>
      </c>
      <c r="H560" t="s">
        <v>54</v>
      </c>
      <c r="I560" t="s">
        <v>55</v>
      </c>
      <c r="J560" t="s">
        <v>44</v>
      </c>
      <c r="K560" t="s">
        <v>919</v>
      </c>
      <c r="L560" t="s">
        <v>2130</v>
      </c>
      <c r="M560" t="s">
        <v>693</v>
      </c>
      <c r="N560" t="s">
        <v>2156</v>
      </c>
      <c r="O560" t="s">
        <v>2597</v>
      </c>
      <c r="P560">
        <v>90174</v>
      </c>
      <c r="Q560">
        <v>0</v>
      </c>
      <c r="R560">
        <v>0</v>
      </c>
      <c r="S560">
        <v>90174</v>
      </c>
      <c r="T560">
        <v>0</v>
      </c>
      <c r="U560">
        <v>90174</v>
      </c>
    </row>
    <row r="561" spans="1:21" x14ac:dyDescent="0.3">
      <c r="A561" t="s">
        <v>2598</v>
      </c>
      <c r="B561" t="s">
        <v>2599</v>
      </c>
      <c r="C561">
        <v>2024</v>
      </c>
      <c r="D561" t="s">
        <v>2600</v>
      </c>
      <c r="E561" t="s">
        <v>650</v>
      </c>
      <c r="F561" t="s">
        <v>10</v>
      </c>
      <c r="G561" t="s">
        <v>41</v>
      </c>
      <c r="H561" t="s">
        <v>54</v>
      </c>
      <c r="I561" t="s">
        <v>55</v>
      </c>
      <c r="J561" t="s">
        <v>44</v>
      </c>
      <c r="K561" t="s">
        <v>812</v>
      </c>
      <c r="L561" t="s">
        <v>2156</v>
      </c>
      <c r="M561" t="s">
        <v>860</v>
      </c>
      <c r="N561" t="s">
        <v>1369</v>
      </c>
      <c r="O561" t="s">
        <v>400</v>
      </c>
      <c r="P561">
        <v>24000</v>
      </c>
      <c r="Q561">
        <v>0</v>
      </c>
      <c r="R561">
        <v>0</v>
      </c>
      <c r="S561">
        <v>24000</v>
      </c>
      <c r="T561">
        <v>0</v>
      </c>
      <c r="U561">
        <v>24000</v>
      </c>
    </row>
    <row r="562" spans="1:21" x14ac:dyDescent="0.3">
      <c r="A562" t="s">
        <v>2601</v>
      </c>
      <c r="B562" t="s">
        <v>2602</v>
      </c>
      <c r="C562">
        <v>2024</v>
      </c>
      <c r="D562" t="s">
        <v>2255</v>
      </c>
      <c r="E562" t="s">
        <v>116</v>
      </c>
      <c r="F562" t="s">
        <v>439</v>
      </c>
      <c r="G562" t="s">
        <v>440</v>
      </c>
      <c r="H562" t="s">
        <v>441</v>
      </c>
      <c r="I562" t="s">
        <v>442</v>
      </c>
      <c r="J562" t="s">
        <v>574</v>
      </c>
      <c r="K562" t="s">
        <v>112</v>
      </c>
      <c r="L562" t="s">
        <v>719</v>
      </c>
      <c r="M562" t="s">
        <v>860</v>
      </c>
      <c r="N562" t="s">
        <v>516</v>
      </c>
      <c r="O562" t="s">
        <v>199</v>
      </c>
      <c r="P562">
        <v>14390</v>
      </c>
      <c r="Q562">
        <v>0</v>
      </c>
      <c r="R562">
        <v>0</v>
      </c>
      <c r="S562">
        <v>14390</v>
      </c>
      <c r="T562">
        <v>0</v>
      </c>
      <c r="U562">
        <v>14390</v>
      </c>
    </row>
    <row r="563" spans="1:21" x14ac:dyDescent="0.3">
      <c r="A563" t="s">
        <v>2603</v>
      </c>
      <c r="B563" t="s">
        <v>2604</v>
      </c>
      <c r="C563">
        <v>2025</v>
      </c>
      <c r="D563" t="s">
        <v>2605</v>
      </c>
      <c r="E563" t="s">
        <v>928</v>
      </c>
      <c r="F563" t="s">
        <v>13</v>
      </c>
      <c r="G563" t="s">
        <v>818</v>
      </c>
      <c r="H563" t="s">
        <v>842</v>
      </c>
      <c r="I563" t="s">
        <v>843</v>
      </c>
      <c r="J563" t="s">
        <v>2606</v>
      </c>
      <c r="K563" t="s">
        <v>718</v>
      </c>
      <c r="L563" t="s">
        <v>731</v>
      </c>
      <c r="M563" t="s">
        <v>860</v>
      </c>
      <c r="N563" t="s">
        <v>220</v>
      </c>
      <c r="O563" t="s">
        <v>781</v>
      </c>
      <c r="P563">
        <v>54022</v>
      </c>
      <c r="Q563">
        <v>0</v>
      </c>
      <c r="R563">
        <v>0</v>
      </c>
      <c r="S563">
        <v>54022</v>
      </c>
      <c r="T563">
        <v>0</v>
      </c>
      <c r="U563">
        <v>54022</v>
      </c>
    </row>
    <row r="564" spans="1:21" x14ac:dyDescent="0.3">
      <c r="A564" t="s">
        <v>2607</v>
      </c>
      <c r="B564" t="s">
        <v>1456</v>
      </c>
      <c r="C564">
        <v>2024</v>
      </c>
      <c r="D564" t="s">
        <v>763</v>
      </c>
      <c r="E564" t="s">
        <v>186</v>
      </c>
      <c r="F564" t="s">
        <v>11</v>
      </c>
      <c r="G564" t="s">
        <v>176</v>
      </c>
      <c r="H564" t="s">
        <v>207</v>
      </c>
      <c r="I564" t="s">
        <v>208</v>
      </c>
      <c r="J564" t="s">
        <v>44</v>
      </c>
      <c r="K564" t="s">
        <v>588</v>
      </c>
      <c r="L564" t="s">
        <v>919</v>
      </c>
      <c r="M564" t="s">
        <v>435</v>
      </c>
      <c r="N564" t="s">
        <v>998</v>
      </c>
      <c r="O564" t="s">
        <v>274</v>
      </c>
      <c r="P564">
        <v>258428</v>
      </c>
      <c r="Q564">
        <v>0</v>
      </c>
      <c r="R564">
        <v>0</v>
      </c>
      <c r="S564">
        <v>258428</v>
      </c>
      <c r="T564">
        <v>0</v>
      </c>
      <c r="U564">
        <v>258428</v>
      </c>
    </row>
    <row r="565" spans="1:21" x14ac:dyDescent="0.3">
      <c r="A565" t="s">
        <v>2608</v>
      </c>
      <c r="B565" t="s">
        <v>2609</v>
      </c>
      <c r="C565">
        <v>2023</v>
      </c>
      <c r="D565" t="s">
        <v>2610</v>
      </c>
      <c r="E565" t="s">
        <v>928</v>
      </c>
      <c r="F565" t="s">
        <v>7</v>
      </c>
      <c r="G565" t="s">
        <v>381</v>
      </c>
      <c r="H565" t="s">
        <v>382</v>
      </c>
      <c r="I565" t="s">
        <v>383</v>
      </c>
      <c r="J565" t="s">
        <v>384</v>
      </c>
      <c r="K565" t="s">
        <v>998</v>
      </c>
      <c r="L565" t="s">
        <v>265</v>
      </c>
      <c r="M565" t="s">
        <v>821</v>
      </c>
      <c r="N565" t="s">
        <v>2611</v>
      </c>
      <c r="O565" t="s">
        <v>998</v>
      </c>
      <c r="P565">
        <v>951640</v>
      </c>
      <c r="Q565">
        <v>0</v>
      </c>
      <c r="R565">
        <v>0</v>
      </c>
      <c r="S565">
        <v>951640</v>
      </c>
      <c r="T565">
        <v>780204.15</v>
      </c>
      <c r="U565">
        <v>171435.84999999998</v>
      </c>
    </row>
    <row r="566" spans="1:21" x14ac:dyDescent="0.3">
      <c r="A566" t="s">
        <v>2612</v>
      </c>
      <c r="B566" t="s">
        <v>2613</v>
      </c>
      <c r="C566">
        <v>2024</v>
      </c>
      <c r="D566" t="s">
        <v>2614</v>
      </c>
      <c r="E566" t="s">
        <v>234</v>
      </c>
      <c r="F566" t="s">
        <v>10</v>
      </c>
      <c r="G566" t="s">
        <v>41</v>
      </c>
      <c r="H566" t="s">
        <v>54</v>
      </c>
      <c r="I566" t="s">
        <v>55</v>
      </c>
      <c r="J566" t="s">
        <v>96</v>
      </c>
      <c r="K566" t="s">
        <v>211</v>
      </c>
      <c r="L566" t="s">
        <v>2564</v>
      </c>
      <c r="M566" t="s">
        <v>2615</v>
      </c>
      <c r="N566" t="s">
        <v>560</v>
      </c>
      <c r="O566" t="s">
        <v>561</v>
      </c>
      <c r="P566">
        <v>17000</v>
      </c>
      <c r="Q566">
        <v>0</v>
      </c>
      <c r="R566">
        <v>0</v>
      </c>
      <c r="S566">
        <v>17000</v>
      </c>
      <c r="T566">
        <v>0</v>
      </c>
      <c r="U566">
        <v>17000</v>
      </c>
    </row>
    <row r="567" spans="1:21" x14ac:dyDescent="0.3">
      <c r="A567" t="s">
        <v>2616</v>
      </c>
      <c r="B567" t="s">
        <v>2617</v>
      </c>
      <c r="C567">
        <v>2023</v>
      </c>
      <c r="D567" t="s">
        <v>2618</v>
      </c>
      <c r="E567" t="s">
        <v>1411</v>
      </c>
      <c r="F567" t="s">
        <v>10</v>
      </c>
      <c r="G567" t="s">
        <v>41</v>
      </c>
      <c r="H567" t="s">
        <v>54</v>
      </c>
      <c r="I567" t="s">
        <v>55</v>
      </c>
      <c r="J567" t="s">
        <v>44</v>
      </c>
      <c r="K567" t="s">
        <v>2619</v>
      </c>
      <c r="L567" t="s">
        <v>2620</v>
      </c>
      <c r="M567" t="s">
        <v>2615</v>
      </c>
      <c r="N567" t="s">
        <v>2621</v>
      </c>
      <c r="O567" t="s">
        <v>1517</v>
      </c>
      <c r="P567">
        <v>1000000</v>
      </c>
      <c r="Q567">
        <v>0</v>
      </c>
      <c r="R567">
        <v>0</v>
      </c>
      <c r="S567">
        <v>1000000</v>
      </c>
      <c r="T567">
        <v>0</v>
      </c>
      <c r="U567">
        <v>1000000</v>
      </c>
    </row>
    <row r="568" spans="1:21" x14ac:dyDescent="0.3">
      <c r="A568" t="s">
        <v>2622</v>
      </c>
      <c r="B568" t="s">
        <v>2623</v>
      </c>
      <c r="C568">
        <v>2023</v>
      </c>
      <c r="D568" t="s">
        <v>2624</v>
      </c>
      <c r="E568" t="s">
        <v>2625</v>
      </c>
      <c r="F568" t="s">
        <v>11</v>
      </c>
      <c r="G568" t="s">
        <v>176</v>
      </c>
      <c r="H568" t="s">
        <v>2626</v>
      </c>
      <c r="I568" t="s">
        <v>2627</v>
      </c>
      <c r="J568" t="s">
        <v>44</v>
      </c>
      <c r="K568" t="s">
        <v>2451</v>
      </c>
      <c r="L568" t="s">
        <v>1129</v>
      </c>
      <c r="M568" t="s">
        <v>2615</v>
      </c>
      <c r="N568" t="s">
        <v>1991</v>
      </c>
      <c r="O568" t="s">
        <v>655</v>
      </c>
      <c r="P568">
        <v>1000000</v>
      </c>
      <c r="Q568">
        <v>0</v>
      </c>
      <c r="R568">
        <v>0</v>
      </c>
      <c r="S568">
        <v>1000000</v>
      </c>
      <c r="T568">
        <v>0</v>
      </c>
      <c r="U568">
        <v>1000000</v>
      </c>
    </row>
    <row r="569" spans="1:21" x14ac:dyDescent="0.3">
      <c r="A569" t="s">
        <v>353</v>
      </c>
      <c r="B569" t="s">
        <v>174</v>
      </c>
      <c r="C569">
        <v>2024</v>
      </c>
      <c r="D569" t="s">
        <v>175</v>
      </c>
      <c r="E569" t="s">
        <v>87</v>
      </c>
      <c r="F569" t="s">
        <v>11</v>
      </c>
      <c r="G569" t="s">
        <v>176</v>
      </c>
      <c r="H569" t="s">
        <v>177</v>
      </c>
      <c r="I569" t="s">
        <v>178</v>
      </c>
      <c r="J569" t="s">
        <v>197</v>
      </c>
      <c r="K569" t="s">
        <v>354</v>
      </c>
      <c r="L569" t="s">
        <v>355</v>
      </c>
      <c r="M569" t="s">
        <v>2615</v>
      </c>
      <c r="N569" t="s">
        <v>236</v>
      </c>
      <c r="O569" t="s">
        <v>354</v>
      </c>
      <c r="P569">
        <v>1000000</v>
      </c>
      <c r="Q569">
        <v>0</v>
      </c>
      <c r="R569">
        <v>0</v>
      </c>
      <c r="S569">
        <v>1000000</v>
      </c>
      <c r="T569">
        <v>0</v>
      </c>
      <c r="U569">
        <v>1000000</v>
      </c>
    </row>
    <row r="570" spans="1:21" x14ac:dyDescent="0.3">
      <c r="A570" t="s">
        <v>2628</v>
      </c>
      <c r="B570" t="s">
        <v>2629</v>
      </c>
      <c r="C570">
        <v>2024</v>
      </c>
      <c r="D570" t="s">
        <v>2630</v>
      </c>
      <c r="E570" t="s">
        <v>650</v>
      </c>
      <c r="F570" t="s">
        <v>10</v>
      </c>
      <c r="G570" t="s">
        <v>41</v>
      </c>
      <c r="H570" t="s">
        <v>54</v>
      </c>
      <c r="I570" t="s">
        <v>55</v>
      </c>
      <c r="J570" t="s">
        <v>44</v>
      </c>
      <c r="K570" t="s">
        <v>1284</v>
      </c>
      <c r="L570" t="s">
        <v>189</v>
      </c>
      <c r="M570" t="s">
        <v>211</v>
      </c>
      <c r="N570" t="s">
        <v>701</v>
      </c>
      <c r="O570" t="s">
        <v>1401</v>
      </c>
      <c r="P570">
        <v>-95760</v>
      </c>
      <c r="Q570">
        <v>0</v>
      </c>
      <c r="R570">
        <v>0</v>
      </c>
      <c r="S570">
        <v>-95760</v>
      </c>
      <c r="T570">
        <v>0</v>
      </c>
      <c r="U570">
        <v>-95760</v>
      </c>
    </row>
    <row r="571" spans="1:21" x14ac:dyDescent="0.3">
      <c r="A571" t="s">
        <v>2547</v>
      </c>
      <c r="B571" t="s">
        <v>2548</v>
      </c>
      <c r="C571">
        <v>2024</v>
      </c>
      <c r="D571" t="s">
        <v>2549</v>
      </c>
      <c r="E571" t="s">
        <v>250</v>
      </c>
      <c r="F571" t="s">
        <v>10</v>
      </c>
      <c r="G571" t="s">
        <v>41</v>
      </c>
      <c r="H571" t="s">
        <v>54</v>
      </c>
      <c r="I571" t="s">
        <v>55</v>
      </c>
      <c r="J571" t="s">
        <v>44</v>
      </c>
      <c r="K571" t="s">
        <v>2550</v>
      </c>
      <c r="L571" t="s">
        <v>1154</v>
      </c>
      <c r="M571" t="s">
        <v>538</v>
      </c>
      <c r="N571" t="s">
        <v>1166</v>
      </c>
      <c r="O571" t="s">
        <v>2551</v>
      </c>
      <c r="P571">
        <v>-74572</v>
      </c>
      <c r="Q571">
        <v>0</v>
      </c>
      <c r="R571">
        <v>0</v>
      </c>
      <c r="S571">
        <v>-74572</v>
      </c>
      <c r="T571">
        <v>0</v>
      </c>
      <c r="U571">
        <v>-74572</v>
      </c>
    </row>
    <row r="572" spans="1:21" x14ac:dyDescent="0.3">
      <c r="A572" t="s">
        <v>2561</v>
      </c>
      <c r="B572" t="s">
        <v>2562</v>
      </c>
      <c r="C572">
        <v>2025</v>
      </c>
      <c r="D572" t="s">
        <v>2563</v>
      </c>
      <c r="E572" t="s">
        <v>250</v>
      </c>
      <c r="F572" t="s">
        <v>10</v>
      </c>
      <c r="G572" t="s">
        <v>41</v>
      </c>
      <c r="H572" t="s">
        <v>54</v>
      </c>
      <c r="I572" t="s">
        <v>55</v>
      </c>
      <c r="J572" t="s">
        <v>44</v>
      </c>
      <c r="K572" t="s">
        <v>331</v>
      </c>
      <c r="L572" t="s">
        <v>980</v>
      </c>
      <c r="M572" t="s">
        <v>538</v>
      </c>
      <c r="N572" t="s">
        <v>2565</v>
      </c>
      <c r="O572" t="s">
        <v>2566</v>
      </c>
      <c r="P572">
        <v>-206242</v>
      </c>
      <c r="Q572">
        <v>0</v>
      </c>
      <c r="R572">
        <v>0</v>
      </c>
      <c r="S572">
        <v>-206242</v>
      </c>
      <c r="T572">
        <v>0</v>
      </c>
      <c r="U572">
        <v>-206242</v>
      </c>
    </row>
    <row r="573" spans="1:21" x14ac:dyDescent="0.3">
      <c r="A573" t="s">
        <v>2631</v>
      </c>
      <c r="B573" t="s">
        <v>2632</v>
      </c>
      <c r="C573">
        <v>2024</v>
      </c>
      <c r="D573" t="s">
        <v>2633</v>
      </c>
      <c r="E573" t="s">
        <v>1036</v>
      </c>
      <c r="F573" t="s">
        <v>10</v>
      </c>
      <c r="G573" t="s">
        <v>41</v>
      </c>
      <c r="H573" t="s">
        <v>54</v>
      </c>
      <c r="I573" t="s">
        <v>55</v>
      </c>
      <c r="J573" t="s">
        <v>44</v>
      </c>
      <c r="K573" t="s">
        <v>315</v>
      </c>
      <c r="L573" t="s">
        <v>844</v>
      </c>
      <c r="M573" t="s">
        <v>391</v>
      </c>
      <c r="N573" t="s">
        <v>540</v>
      </c>
      <c r="O573" t="s">
        <v>638</v>
      </c>
      <c r="P573">
        <v>-963300</v>
      </c>
      <c r="Q573">
        <v>0</v>
      </c>
      <c r="R573">
        <v>0</v>
      </c>
      <c r="S573">
        <v>-963300</v>
      </c>
      <c r="T573">
        <v>0</v>
      </c>
      <c r="U573">
        <v>-963300</v>
      </c>
    </row>
    <row r="574" spans="1:21" x14ac:dyDescent="0.3">
      <c r="A574" t="s">
        <v>2631</v>
      </c>
      <c r="B574" t="s">
        <v>2632</v>
      </c>
      <c r="C574">
        <v>2024</v>
      </c>
      <c r="D574" t="s">
        <v>2633</v>
      </c>
      <c r="E574" t="s">
        <v>1036</v>
      </c>
      <c r="F574" t="s">
        <v>10</v>
      </c>
      <c r="G574" t="s">
        <v>41</v>
      </c>
      <c r="H574" t="s">
        <v>54</v>
      </c>
      <c r="I574" t="s">
        <v>55</v>
      </c>
      <c r="J574" t="s">
        <v>44</v>
      </c>
      <c r="K574" t="s">
        <v>315</v>
      </c>
      <c r="L574" t="s">
        <v>844</v>
      </c>
      <c r="M574" t="s">
        <v>693</v>
      </c>
      <c r="N574" t="s">
        <v>540</v>
      </c>
      <c r="O574" t="s">
        <v>638</v>
      </c>
      <c r="P574">
        <v>-963300</v>
      </c>
      <c r="Q574">
        <v>0</v>
      </c>
      <c r="R574">
        <v>0</v>
      </c>
      <c r="S574">
        <v>-963300</v>
      </c>
      <c r="T574">
        <v>0</v>
      </c>
      <c r="U574">
        <v>-963300</v>
      </c>
    </row>
    <row r="575" spans="1:21" x14ac:dyDescent="0.3">
      <c r="A575" t="s">
        <v>2634</v>
      </c>
      <c r="B575" t="s">
        <v>2312</v>
      </c>
      <c r="C575">
        <v>2024</v>
      </c>
      <c r="D575" t="s">
        <v>2313</v>
      </c>
      <c r="E575" t="s">
        <v>477</v>
      </c>
      <c r="F575" t="s">
        <v>10</v>
      </c>
      <c r="G575" t="s">
        <v>41</v>
      </c>
      <c r="H575" t="s">
        <v>54</v>
      </c>
      <c r="I575" t="s">
        <v>55</v>
      </c>
      <c r="J575" t="s">
        <v>44</v>
      </c>
      <c r="K575" t="s">
        <v>1731</v>
      </c>
      <c r="L575" t="s">
        <v>1144</v>
      </c>
      <c r="M575" t="s">
        <v>47</v>
      </c>
      <c r="N575" t="s">
        <v>385</v>
      </c>
      <c r="O575" t="s">
        <v>520</v>
      </c>
      <c r="P575">
        <v>0</v>
      </c>
      <c r="Q575">
        <v>0</v>
      </c>
      <c r="R575">
        <v>2320</v>
      </c>
      <c r="S575">
        <v>2320</v>
      </c>
      <c r="T575">
        <v>0</v>
      </c>
      <c r="U575">
        <v>2320</v>
      </c>
    </row>
    <row r="576" spans="1:21" x14ac:dyDescent="0.3">
      <c r="A576" t="s">
        <v>2635</v>
      </c>
      <c r="B576" t="s">
        <v>2636</v>
      </c>
      <c r="C576">
        <v>2022</v>
      </c>
      <c r="D576" t="s">
        <v>2637</v>
      </c>
      <c r="E576" t="s">
        <v>2007</v>
      </c>
      <c r="F576" t="s">
        <v>11</v>
      </c>
      <c r="G576" t="s">
        <v>176</v>
      </c>
      <c r="H576" t="s">
        <v>207</v>
      </c>
      <c r="I576" t="s">
        <v>208</v>
      </c>
      <c r="J576" t="s">
        <v>44</v>
      </c>
      <c r="K576" t="s">
        <v>2638</v>
      </c>
      <c r="L576" t="s">
        <v>1085</v>
      </c>
      <c r="M576" t="s">
        <v>47</v>
      </c>
      <c r="N576" t="s">
        <v>2639</v>
      </c>
      <c r="O576" t="s">
        <v>2640</v>
      </c>
      <c r="P576">
        <v>0</v>
      </c>
      <c r="Q576">
        <v>0</v>
      </c>
      <c r="R576">
        <v>6380</v>
      </c>
      <c r="S576">
        <v>6380</v>
      </c>
      <c r="T576">
        <v>0</v>
      </c>
      <c r="U576">
        <v>6380</v>
      </c>
    </row>
    <row r="577" spans="1:21" x14ac:dyDescent="0.3">
      <c r="A577" t="s">
        <v>2641</v>
      </c>
      <c r="B577" t="s">
        <v>2642</v>
      </c>
      <c r="C577">
        <v>2025</v>
      </c>
      <c r="D577" t="s">
        <v>2643</v>
      </c>
      <c r="E577" t="s">
        <v>2644</v>
      </c>
      <c r="F577" t="s">
        <v>10</v>
      </c>
      <c r="G577" t="s">
        <v>41</v>
      </c>
      <c r="H577" t="s">
        <v>54</v>
      </c>
      <c r="I577" t="s">
        <v>55</v>
      </c>
      <c r="J577" t="s">
        <v>44</v>
      </c>
      <c r="K577" t="s">
        <v>429</v>
      </c>
      <c r="L577" t="s">
        <v>546</v>
      </c>
      <c r="M577" t="s">
        <v>47</v>
      </c>
      <c r="N577" t="s">
        <v>1060</v>
      </c>
      <c r="O577" t="s">
        <v>2645</v>
      </c>
      <c r="P577">
        <v>0</v>
      </c>
      <c r="Q577">
        <v>0</v>
      </c>
      <c r="R577">
        <v>2320</v>
      </c>
      <c r="S577">
        <v>2320</v>
      </c>
      <c r="T577">
        <v>0</v>
      </c>
      <c r="U577">
        <v>2320</v>
      </c>
    </row>
    <row r="578" spans="1:21" x14ac:dyDescent="0.3">
      <c r="A578" t="s">
        <v>2646</v>
      </c>
      <c r="B578" t="s">
        <v>2647</v>
      </c>
      <c r="C578">
        <v>2025</v>
      </c>
      <c r="D578" t="s">
        <v>2648</v>
      </c>
      <c r="E578" t="s">
        <v>295</v>
      </c>
      <c r="F578" t="s">
        <v>10</v>
      </c>
      <c r="G578" t="s">
        <v>41</v>
      </c>
      <c r="H578" t="s">
        <v>54</v>
      </c>
      <c r="I578" t="s">
        <v>55</v>
      </c>
      <c r="J578" t="s">
        <v>44</v>
      </c>
      <c r="K578" t="s">
        <v>118</v>
      </c>
      <c r="L578" t="s">
        <v>398</v>
      </c>
      <c r="M578" t="s">
        <v>47</v>
      </c>
      <c r="N578" t="s">
        <v>320</v>
      </c>
      <c r="O578" t="s">
        <v>154</v>
      </c>
      <c r="P578">
        <v>0</v>
      </c>
      <c r="Q578">
        <v>0</v>
      </c>
      <c r="R578">
        <v>2320</v>
      </c>
      <c r="S578">
        <v>2320</v>
      </c>
      <c r="T578">
        <v>0</v>
      </c>
      <c r="U578">
        <v>2320</v>
      </c>
    </row>
    <row r="579" spans="1:21" x14ac:dyDescent="0.3">
      <c r="A579" t="s">
        <v>2649</v>
      </c>
      <c r="B579" t="s">
        <v>2650</v>
      </c>
      <c r="C579">
        <v>2025</v>
      </c>
      <c r="D579" t="s">
        <v>2651</v>
      </c>
      <c r="E579" t="s">
        <v>1123</v>
      </c>
      <c r="F579" t="s">
        <v>10</v>
      </c>
      <c r="G579" t="s">
        <v>41</v>
      </c>
      <c r="H579" t="s">
        <v>54</v>
      </c>
      <c r="I579" t="s">
        <v>55</v>
      </c>
      <c r="J579" t="s">
        <v>44</v>
      </c>
      <c r="K579" t="s">
        <v>2324</v>
      </c>
      <c r="L579" t="s">
        <v>81</v>
      </c>
      <c r="M579" t="s">
        <v>73</v>
      </c>
      <c r="N579" t="s">
        <v>1038</v>
      </c>
      <c r="O579" t="s">
        <v>2652</v>
      </c>
      <c r="P579">
        <v>0</v>
      </c>
      <c r="Q579">
        <v>0</v>
      </c>
      <c r="R579">
        <v>6380</v>
      </c>
      <c r="S579">
        <v>6380</v>
      </c>
      <c r="T579">
        <v>0</v>
      </c>
      <c r="U579">
        <v>6380</v>
      </c>
    </row>
    <row r="580" spans="1:21" x14ac:dyDescent="0.3">
      <c r="A580" t="s">
        <v>2653</v>
      </c>
      <c r="B580" t="s">
        <v>2654</v>
      </c>
      <c r="C580">
        <v>2023</v>
      </c>
      <c r="D580" t="s">
        <v>2655</v>
      </c>
      <c r="E580" t="s">
        <v>2656</v>
      </c>
      <c r="F580" t="s">
        <v>10</v>
      </c>
      <c r="G580" t="s">
        <v>41</v>
      </c>
      <c r="H580" t="s">
        <v>54</v>
      </c>
      <c r="I580" t="s">
        <v>55</v>
      </c>
      <c r="J580" t="s">
        <v>96</v>
      </c>
      <c r="K580" t="s">
        <v>1310</v>
      </c>
      <c r="L580" t="s">
        <v>1090</v>
      </c>
      <c r="M580" t="s">
        <v>99</v>
      </c>
      <c r="N580" t="s">
        <v>2657</v>
      </c>
      <c r="O580" t="s">
        <v>1300</v>
      </c>
      <c r="P580">
        <v>0</v>
      </c>
      <c r="Q580">
        <v>0</v>
      </c>
      <c r="R580">
        <v>6034</v>
      </c>
      <c r="S580">
        <v>6034</v>
      </c>
      <c r="T580">
        <v>0</v>
      </c>
      <c r="U580">
        <v>6034</v>
      </c>
    </row>
    <row r="581" spans="1:21" x14ac:dyDescent="0.3">
      <c r="A581" t="s">
        <v>2658</v>
      </c>
      <c r="B581" t="s">
        <v>2659</v>
      </c>
      <c r="C581">
        <v>2024</v>
      </c>
      <c r="D581" t="s">
        <v>2660</v>
      </c>
      <c r="E581" t="s">
        <v>2432</v>
      </c>
      <c r="F581" t="s">
        <v>11</v>
      </c>
      <c r="G581" t="s">
        <v>176</v>
      </c>
      <c r="H581" t="s">
        <v>207</v>
      </c>
      <c r="I581" t="s">
        <v>208</v>
      </c>
      <c r="J581" t="s">
        <v>44</v>
      </c>
      <c r="K581" t="s">
        <v>1461</v>
      </c>
      <c r="L581" t="s">
        <v>1470</v>
      </c>
      <c r="M581" t="s">
        <v>47</v>
      </c>
      <c r="N581" t="s">
        <v>375</v>
      </c>
      <c r="O581" t="s">
        <v>376</v>
      </c>
      <c r="P581">
        <v>0</v>
      </c>
      <c r="Q581">
        <v>0</v>
      </c>
      <c r="R581">
        <v>12760</v>
      </c>
      <c r="S581">
        <v>12760</v>
      </c>
      <c r="T581">
        <v>0</v>
      </c>
      <c r="U581">
        <v>12760</v>
      </c>
    </row>
    <row r="582" spans="1:21" x14ac:dyDescent="0.3">
      <c r="A582" t="s">
        <v>2661</v>
      </c>
      <c r="B582" t="s">
        <v>2659</v>
      </c>
      <c r="C582">
        <v>2023</v>
      </c>
      <c r="D582" t="s">
        <v>2660</v>
      </c>
      <c r="E582" t="s">
        <v>2432</v>
      </c>
      <c r="F582" t="s">
        <v>11</v>
      </c>
      <c r="G582" t="s">
        <v>176</v>
      </c>
      <c r="H582" t="s">
        <v>207</v>
      </c>
      <c r="I582" t="s">
        <v>208</v>
      </c>
      <c r="J582" t="s">
        <v>44</v>
      </c>
      <c r="K582" t="s">
        <v>2662</v>
      </c>
      <c r="L582" t="s">
        <v>2663</v>
      </c>
      <c r="M582" t="s">
        <v>47</v>
      </c>
      <c r="N582" t="s">
        <v>127</v>
      </c>
      <c r="O582" t="s">
        <v>128</v>
      </c>
      <c r="P582">
        <v>0</v>
      </c>
      <c r="Q582">
        <v>0</v>
      </c>
      <c r="R582">
        <v>2320</v>
      </c>
      <c r="S582">
        <v>2320</v>
      </c>
      <c r="T582">
        <v>0</v>
      </c>
      <c r="U582">
        <v>2320</v>
      </c>
    </row>
    <row r="583" spans="1:21" x14ac:dyDescent="0.3">
      <c r="A583" t="s">
        <v>2664</v>
      </c>
      <c r="B583" t="s">
        <v>2665</v>
      </c>
      <c r="C583">
        <v>2024</v>
      </c>
      <c r="D583" t="s">
        <v>2666</v>
      </c>
      <c r="E583" t="s">
        <v>234</v>
      </c>
      <c r="F583" t="s">
        <v>10</v>
      </c>
      <c r="G583" t="s">
        <v>41</v>
      </c>
      <c r="H583" t="s">
        <v>54</v>
      </c>
      <c r="I583" t="s">
        <v>55</v>
      </c>
      <c r="J583" t="s">
        <v>44</v>
      </c>
      <c r="K583" t="s">
        <v>2667</v>
      </c>
      <c r="L583" t="s">
        <v>2569</v>
      </c>
      <c r="M583" t="s">
        <v>73</v>
      </c>
      <c r="N583" t="s">
        <v>136</v>
      </c>
      <c r="O583" t="s">
        <v>398</v>
      </c>
      <c r="P583">
        <v>0</v>
      </c>
      <c r="Q583">
        <v>0</v>
      </c>
      <c r="R583">
        <v>2900</v>
      </c>
      <c r="S583">
        <v>2900</v>
      </c>
      <c r="T583">
        <v>0</v>
      </c>
      <c r="U583">
        <v>2900</v>
      </c>
    </row>
    <row r="584" spans="1:21" x14ac:dyDescent="0.3">
      <c r="A584" t="s">
        <v>2668</v>
      </c>
      <c r="B584" t="s">
        <v>2669</v>
      </c>
      <c r="C584">
        <v>2023</v>
      </c>
      <c r="D584" t="s">
        <v>2670</v>
      </c>
      <c r="E584" t="s">
        <v>280</v>
      </c>
      <c r="F584" t="s">
        <v>10</v>
      </c>
      <c r="G584" t="s">
        <v>41</v>
      </c>
      <c r="H584" t="s">
        <v>54</v>
      </c>
      <c r="I584" t="s">
        <v>55</v>
      </c>
      <c r="J584" t="s">
        <v>44</v>
      </c>
      <c r="K584" t="s">
        <v>134</v>
      </c>
      <c r="L584" t="s">
        <v>1298</v>
      </c>
      <c r="M584" t="s">
        <v>47</v>
      </c>
      <c r="N584" t="s">
        <v>2671</v>
      </c>
      <c r="O584" t="s">
        <v>2672</v>
      </c>
      <c r="P584">
        <v>0</v>
      </c>
      <c r="Q584">
        <v>0</v>
      </c>
      <c r="R584">
        <v>10580</v>
      </c>
      <c r="S584">
        <v>10580</v>
      </c>
      <c r="T584">
        <v>0</v>
      </c>
      <c r="U584">
        <v>10580</v>
      </c>
    </row>
    <row r="585" spans="1:21" x14ac:dyDescent="0.3">
      <c r="A585" t="s">
        <v>2673</v>
      </c>
      <c r="B585" t="s">
        <v>2674</v>
      </c>
      <c r="C585">
        <v>2023</v>
      </c>
      <c r="D585" t="s">
        <v>2675</v>
      </c>
      <c r="E585" t="s">
        <v>805</v>
      </c>
      <c r="F585" t="s">
        <v>10</v>
      </c>
      <c r="G585" t="s">
        <v>41</v>
      </c>
      <c r="H585" t="s">
        <v>54</v>
      </c>
      <c r="I585" t="s">
        <v>55</v>
      </c>
      <c r="J585" t="s">
        <v>44</v>
      </c>
      <c r="K585" t="s">
        <v>1091</v>
      </c>
      <c r="L585" t="s">
        <v>2676</v>
      </c>
      <c r="M585" t="s">
        <v>343</v>
      </c>
      <c r="N585" t="s">
        <v>2677</v>
      </c>
      <c r="O585" t="s">
        <v>2678</v>
      </c>
      <c r="P585">
        <v>0</v>
      </c>
      <c r="Q585">
        <v>0</v>
      </c>
      <c r="R585">
        <v>6650</v>
      </c>
      <c r="S585">
        <v>6650</v>
      </c>
      <c r="T585">
        <v>0</v>
      </c>
      <c r="U585">
        <v>6650</v>
      </c>
    </row>
    <row r="586" spans="1:21" x14ac:dyDescent="0.3">
      <c r="A586" t="s">
        <v>2679</v>
      </c>
      <c r="B586" t="s">
        <v>2680</v>
      </c>
      <c r="C586">
        <v>2022</v>
      </c>
      <c r="D586" t="s">
        <v>2681</v>
      </c>
      <c r="E586" t="s">
        <v>1178</v>
      </c>
      <c r="F586" t="s">
        <v>10</v>
      </c>
      <c r="G586" t="s">
        <v>41</v>
      </c>
      <c r="H586" t="s">
        <v>54</v>
      </c>
      <c r="I586" t="s">
        <v>55</v>
      </c>
      <c r="J586" t="s">
        <v>44</v>
      </c>
      <c r="K586" t="s">
        <v>2682</v>
      </c>
      <c r="L586" t="s">
        <v>2683</v>
      </c>
      <c r="M586" t="s">
        <v>47</v>
      </c>
      <c r="N586" t="s">
        <v>2684</v>
      </c>
      <c r="O586" t="s">
        <v>2685</v>
      </c>
      <c r="P586">
        <v>0</v>
      </c>
      <c r="Q586">
        <v>0</v>
      </c>
      <c r="R586">
        <v>6380</v>
      </c>
      <c r="S586">
        <v>6380</v>
      </c>
      <c r="T586">
        <v>0</v>
      </c>
      <c r="U586">
        <v>6380</v>
      </c>
    </row>
    <row r="587" spans="1:21" x14ac:dyDescent="0.3">
      <c r="A587" t="s">
        <v>2686</v>
      </c>
      <c r="B587" t="s">
        <v>2687</v>
      </c>
      <c r="C587">
        <v>2023</v>
      </c>
      <c r="D587" t="s">
        <v>2688</v>
      </c>
      <c r="E587" t="s">
        <v>116</v>
      </c>
      <c r="F587" t="s">
        <v>11</v>
      </c>
      <c r="G587" t="s">
        <v>176</v>
      </c>
      <c r="H587" t="s">
        <v>207</v>
      </c>
      <c r="I587" t="s">
        <v>208</v>
      </c>
      <c r="J587" t="s">
        <v>2689</v>
      </c>
      <c r="K587" t="s">
        <v>297</v>
      </c>
      <c r="L587" t="s">
        <v>1666</v>
      </c>
      <c r="M587" t="s">
        <v>47</v>
      </c>
      <c r="N587" t="s">
        <v>2267</v>
      </c>
      <c r="O587" t="s">
        <v>1144</v>
      </c>
      <c r="P587">
        <v>0</v>
      </c>
      <c r="Q587">
        <v>0</v>
      </c>
      <c r="R587">
        <v>2320</v>
      </c>
      <c r="S587">
        <v>2320</v>
      </c>
      <c r="T587">
        <v>0</v>
      </c>
      <c r="U587">
        <v>2320</v>
      </c>
    </row>
    <row r="588" spans="1:21" x14ac:dyDescent="0.3">
      <c r="A588" t="s">
        <v>1388</v>
      </c>
      <c r="B588" t="s">
        <v>1389</v>
      </c>
      <c r="C588">
        <v>2022</v>
      </c>
      <c r="D588" t="s">
        <v>1390</v>
      </c>
      <c r="E588" t="s">
        <v>1178</v>
      </c>
      <c r="F588" t="s">
        <v>10</v>
      </c>
      <c r="G588" t="s">
        <v>41</v>
      </c>
      <c r="H588" t="s">
        <v>54</v>
      </c>
      <c r="I588" t="s">
        <v>55</v>
      </c>
      <c r="J588" t="s">
        <v>44</v>
      </c>
      <c r="K588" t="s">
        <v>1391</v>
      </c>
      <c r="L588" t="s">
        <v>1392</v>
      </c>
      <c r="M588" t="s">
        <v>47</v>
      </c>
      <c r="N588" t="s">
        <v>1393</v>
      </c>
      <c r="O588" t="s">
        <v>1394</v>
      </c>
      <c r="P588">
        <v>0</v>
      </c>
      <c r="Q588">
        <v>0</v>
      </c>
      <c r="R588">
        <v>6380</v>
      </c>
      <c r="S588">
        <v>6380</v>
      </c>
      <c r="T588">
        <v>0</v>
      </c>
      <c r="U588">
        <v>6380</v>
      </c>
    </row>
    <row r="589" spans="1:21" x14ac:dyDescent="0.3">
      <c r="A589" t="s">
        <v>2690</v>
      </c>
      <c r="B589" t="s">
        <v>2691</v>
      </c>
      <c r="C589">
        <v>2021</v>
      </c>
      <c r="D589" t="s">
        <v>2692</v>
      </c>
      <c r="E589" t="s">
        <v>116</v>
      </c>
      <c r="F589" t="s">
        <v>10</v>
      </c>
      <c r="G589" t="s">
        <v>41</v>
      </c>
      <c r="H589" t="s">
        <v>54</v>
      </c>
      <c r="I589" t="s">
        <v>55</v>
      </c>
      <c r="J589" t="s">
        <v>44</v>
      </c>
      <c r="K589" t="s">
        <v>2693</v>
      </c>
      <c r="L589" t="s">
        <v>2694</v>
      </c>
      <c r="M589" t="s">
        <v>47</v>
      </c>
      <c r="N589" t="s">
        <v>2695</v>
      </c>
      <c r="O589" t="s">
        <v>1737</v>
      </c>
      <c r="P589">
        <v>0</v>
      </c>
      <c r="Q589">
        <v>0</v>
      </c>
      <c r="R589">
        <v>6380</v>
      </c>
      <c r="S589">
        <v>6380</v>
      </c>
      <c r="T589">
        <v>0</v>
      </c>
      <c r="U589">
        <v>6380</v>
      </c>
    </row>
    <row r="590" spans="1:21" x14ac:dyDescent="0.3">
      <c r="A590" t="s">
        <v>137</v>
      </c>
      <c r="B590" t="s">
        <v>138</v>
      </c>
      <c r="C590">
        <v>2021</v>
      </c>
      <c r="D590" t="s">
        <v>139</v>
      </c>
      <c r="E590" t="s">
        <v>140</v>
      </c>
      <c r="F590" t="s">
        <v>10</v>
      </c>
      <c r="G590" t="s">
        <v>41</v>
      </c>
      <c r="H590" t="s">
        <v>54</v>
      </c>
      <c r="I590" t="s">
        <v>55</v>
      </c>
      <c r="J590" t="s">
        <v>44</v>
      </c>
      <c r="K590" t="s">
        <v>141</v>
      </c>
      <c r="L590" t="s">
        <v>142</v>
      </c>
      <c r="M590" t="s">
        <v>47</v>
      </c>
      <c r="N590" t="s">
        <v>143</v>
      </c>
      <c r="O590" t="s">
        <v>144</v>
      </c>
      <c r="P590">
        <v>0</v>
      </c>
      <c r="Q590">
        <v>0</v>
      </c>
      <c r="R590">
        <v>2320</v>
      </c>
      <c r="S590">
        <v>2320</v>
      </c>
      <c r="T590">
        <v>0</v>
      </c>
      <c r="U590">
        <v>2320</v>
      </c>
    </row>
    <row r="591" spans="1:21" x14ac:dyDescent="0.3">
      <c r="A591" t="s">
        <v>2696</v>
      </c>
      <c r="B591" t="s">
        <v>1049</v>
      </c>
      <c r="C591">
        <v>2023</v>
      </c>
      <c r="D591" t="s">
        <v>1050</v>
      </c>
      <c r="E591" t="s">
        <v>234</v>
      </c>
      <c r="F591" t="s">
        <v>10</v>
      </c>
      <c r="G591" t="s">
        <v>41</v>
      </c>
      <c r="H591" t="s">
        <v>54</v>
      </c>
      <c r="I591" t="s">
        <v>55</v>
      </c>
      <c r="J591" t="s">
        <v>44</v>
      </c>
      <c r="K591" t="s">
        <v>2697</v>
      </c>
      <c r="L591" t="s">
        <v>2698</v>
      </c>
      <c r="M591" t="s">
        <v>47</v>
      </c>
      <c r="N591" t="s">
        <v>1018</v>
      </c>
      <c r="O591" t="s">
        <v>1508</v>
      </c>
      <c r="P591">
        <v>0</v>
      </c>
      <c r="Q591">
        <v>0</v>
      </c>
      <c r="R591">
        <v>2320</v>
      </c>
      <c r="S591">
        <v>2320</v>
      </c>
      <c r="T591">
        <v>0</v>
      </c>
      <c r="U591">
        <v>2320</v>
      </c>
    </row>
    <row r="592" spans="1:21" x14ac:dyDescent="0.3">
      <c r="A592" t="s">
        <v>2699</v>
      </c>
      <c r="B592" t="s">
        <v>222</v>
      </c>
      <c r="C592">
        <v>2024</v>
      </c>
      <c r="D592" t="s">
        <v>223</v>
      </c>
      <c r="E592" t="s">
        <v>224</v>
      </c>
      <c r="F592" t="s">
        <v>11</v>
      </c>
      <c r="G592" t="s">
        <v>176</v>
      </c>
      <c r="H592" t="s">
        <v>225</v>
      </c>
      <c r="I592" t="s">
        <v>226</v>
      </c>
      <c r="J592" t="s">
        <v>197</v>
      </c>
      <c r="K592" t="s">
        <v>1465</v>
      </c>
      <c r="L592" t="s">
        <v>88</v>
      </c>
      <c r="M592" t="s">
        <v>343</v>
      </c>
      <c r="N592" t="s">
        <v>229</v>
      </c>
      <c r="O592" t="s">
        <v>230</v>
      </c>
      <c r="P592">
        <v>0</v>
      </c>
      <c r="Q592">
        <v>0</v>
      </c>
      <c r="R592">
        <v>2900</v>
      </c>
      <c r="S592">
        <v>2900</v>
      </c>
      <c r="T592">
        <v>0</v>
      </c>
      <c r="U592">
        <v>2900</v>
      </c>
    </row>
    <row r="593" spans="1:21" x14ac:dyDescent="0.3">
      <c r="A593" t="s">
        <v>2700</v>
      </c>
      <c r="B593" t="s">
        <v>1585</v>
      </c>
      <c r="C593">
        <v>2024</v>
      </c>
      <c r="D593" t="s">
        <v>755</v>
      </c>
      <c r="E593" t="s">
        <v>311</v>
      </c>
      <c r="F593" t="s">
        <v>10</v>
      </c>
      <c r="G593" t="s">
        <v>41</v>
      </c>
      <c r="H593" t="s">
        <v>54</v>
      </c>
      <c r="I593" t="s">
        <v>55</v>
      </c>
      <c r="J593" t="s">
        <v>44</v>
      </c>
      <c r="K593" t="s">
        <v>979</v>
      </c>
      <c r="L593" t="s">
        <v>984</v>
      </c>
      <c r="M593" t="s">
        <v>343</v>
      </c>
      <c r="N593" t="s">
        <v>701</v>
      </c>
      <c r="O593" t="s">
        <v>2701</v>
      </c>
      <c r="P593">
        <v>0</v>
      </c>
      <c r="Q593">
        <v>0</v>
      </c>
      <c r="R593">
        <v>9686</v>
      </c>
      <c r="S593">
        <v>9686</v>
      </c>
      <c r="T593">
        <v>0</v>
      </c>
      <c r="U593">
        <v>9686</v>
      </c>
    </row>
    <row r="594" spans="1:21" x14ac:dyDescent="0.3">
      <c r="A594" t="s">
        <v>2554</v>
      </c>
      <c r="B594" t="s">
        <v>2555</v>
      </c>
      <c r="C594">
        <v>2024</v>
      </c>
      <c r="D594" t="s">
        <v>2556</v>
      </c>
      <c r="E594" t="s">
        <v>250</v>
      </c>
      <c r="F594" t="s">
        <v>10</v>
      </c>
      <c r="G594" t="s">
        <v>41</v>
      </c>
      <c r="H594" t="s">
        <v>54</v>
      </c>
      <c r="I594" t="s">
        <v>55</v>
      </c>
      <c r="J594" t="s">
        <v>44</v>
      </c>
      <c r="K594" t="s">
        <v>89</v>
      </c>
      <c r="L594" t="s">
        <v>740</v>
      </c>
      <c r="M594" t="s">
        <v>343</v>
      </c>
      <c r="N594" t="s">
        <v>1099</v>
      </c>
      <c r="O594" t="s">
        <v>2557</v>
      </c>
      <c r="P594">
        <v>0</v>
      </c>
      <c r="Q594">
        <v>0</v>
      </c>
      <c r="R594">
        <v>6650</v>
      </c>
      <c r="S594">
        <v>6650</v>
      </c>
      <c r="T594">
        <v>0</v>
      </c>
      <c r="U594">
        <v>6650</v>
      </c>
    </row>
    <row r="595" spans="1:21" x14ac:dyDescent="0.3">
      <c r="A595" t="s">
        <v>2702</v>
      </c>
      <c r="B595" t="s">
        <v>2703</v>
      </c>
      <c r="C595">
        <v>2022</v>
      </c>
      <c r="D595" t="s">
        <v>2704</v>
      </c>
      <c r="E595" t="s">
        <v>2705</v>
      </c>
      <c r="F595" t="s">
        <v>10</v>
      </c>
      <c r="G595" t="s">
        <v>41</v>
      </c>
      <c r="H595" t="s">
        <v>54</v>
      </c>
      <c r="I595" t="s">
        <v>55</v>
      </c>
      <c r="J595" t="s">
        <v>187</v>
      </c>
      <c r="K595" t="s">
        <v>2706</v>
      </c>
      <c r="L595" t="s">
        <v>1834</v>
      </c>
      <c r="M595" t="s">
        <v>99</v>
      </c>
      <c r="N595" t="s">
        <v>759</v>
      </c>
      <c r="O595" t="s">
        <v>2707</v>
      </c>
      <c r="P595">
        <v>0</v>
      </c>
      <c r="Q595">
        <v>0</v>
      </c>
      <c r="R595">
        <v>30000</v>
      </c>
      <c r="S595">
        <v>30000</v>
      </c>
      <c r="T595">
        <v>0</v>
      </c>
      <c r="U595">
        <v>30000</v>
      </c>
    </row>
    <row r="596" spans="1:21" x14ac:dyDescent="0.3">
      <c r="A596" t="s">
        <v>2708</v>
      </c>
      <c r="B596" t="s">
        <v>2709</v>
      </c>
      <c r="C596">
        <v>2023</v>
      </c>
      <c r="D596" t="s">
        <v>2710</v>
      </c>
      <c r="E596" t="s">
        <v>319</v>
      </c>
      <c r="F596" t="s">
        <v>10</v>
      </c>
      <c r="G596" t="s">
        <v>41</v>
      </c>
      <c r="H596" t="s">
        <v>54</v>
      </c>
      <c r="I596" t="s">
        <v>55</v>
      </c>
      <c r="J596" t="s">
        <v>44</v>
      </c>
      <c r="K596" t="s">
        <v>1659</v>
      </c>
      <c r="L596" t="s">
        <v>874</v>
      </c>
      <c r="M596" t="s">
        <v>64</v>
      </c>
      <c r="N596" t="s">
        <v>1394</v>
      </c>
      <c r="O596" t="s">
        <v>675</v>
      </c>
      <c r="P596">
        <v>0</v>
      </c>
      <c r="Q596">
        <v>0</v>
      </c>
      <c r="R596">
        <v>13000</v>
      </c>
      <c r="S596">
        <v>13000</v>
      </c>
      <c r="T596">
        <v>0</v>
      </c>
      <c r="U596">
        <v>13000</v>
      </c>
    </row>
    <row r="597" spans="1:21" x14ac:dyDescent="0.3">
      <c r="A597" t="s">
        <v>2412</v>
      </c>
      <c r="B597" t="s">
        <v>2413</v>
      </c>
      <c r="C597">
        <v>2024</v>
      </c>
      <c r="D597" t="s">
        <v>2414</v>
      </c>
      <c r="E597" t="s">
        <v>1819</v>
      </c>
      <c r="F597" t="s">
        <v>10</v>
      </c>
      <c r="G597" t="s">
        <v>41</v>
      </c>
      <c r="H597" t="s">
        <v>54</v>
      </c>
      <c r="I597" t="s">
        <v>55</v>
      </c>
      <c r="J597" t="s">
        <v>96</v>
      </c>
      <c r="K597" t="s">
        <v>1544</v>
      </c>
      <c r="L597" t="s">
        <v>1544</v>
      </c>
      <c r="M597" t="s">
        <v>99</v>
      </c>
      <c r="N597" t="s">
        <v>990</v>
      </c>
      <c r="O597" t="s">
        <v>1038</v>
      </c>
      <c r="P597">
        <v>0</v>
      </c>
      <c r="Q597">
        <v>0</v>
      </c>
      <c r="R597">
        <v>22000</v>
      </c>
      <c r="S597">
        <v>22000</v>
      </c>
      <c r="T597">
        <v>0</v>
      </c>
      <c r="U597">
        <v>22000</v>
      </c>
    </row>
    <row r="598" spans="1:21" x14ac:dyDescent="0.3">
      <c r="A598" t="s">
        <v>2711</v>
      </c>
      <c r="B598" t="s">
        <v>2712</v>
      </c>
      <c r="C598">
        <v>2024</v>
      </c>
      <c r="D598" t="s">
        <v>755</v>
      </c>
      <c r="E598" t="s">
        <v>311</v>
      </c>
      <c r="F598" t="s">
        <v>10</v>
      </c>
      <c r="G598" t="s">
        <v>41</v>
      </c>
      <c r="H598" t="s">
        <v>54</v>
      </c>
      <c r="I598" t="s">
        <v>55</v>
      </c>
      <c r="J598" t="s">
        <v>44</v>
      </c>
      <c r="K598" t="s">
        <v>419</v>
      </c>
      <c r="L598" t="s">
        <v>1204</v>
      </c>
      <c r="M598" t="s">
        <v>99</v>
      </c>
      <c r="N598" t="s">
        <v>880</v>
      </c>
      <c r="O598" t="s">
        <v>2713</v>
      </c>
      <c r="P598">
        <v>0</v>
      </c>
      <c r="Q598">
        <v>0</v>
      </c>
      <c r="R598">
        <v>24000</v>
      </c>
      <c r="S598">
        <v>24000</v>
      </c>
      <c r="T598">
        <v>0</v>
      </c>
      <c r="U598">
        <v>24000</v>
      </c>
    </row>
    <row r="599" spans="1:21" x14ac:dyDescent="0.3">
      <c r="A599" t="s">
        <v>2714</v>
      </c>
      <c r="B599" t="s">
        <v>2715</v>
      </c>
      <c r="C599">
        <v>2024</v>
      </c>
      <c r="D599" t="s">
        <v>2716</v>
      </c>
      <c r="E599" t="s">
        <v>1581</v>
      </c>
      <c r="F599" t="s">
        <v>11</v>
      </c>
      <c r="G599" t="s">
        <v>176</v>
      </c>
      <c r="H599" t="s">
        <v>207</v>
      </c>
      <c r="I599" t="s">
        <v>208</v>
      </c>
      <c r="J599" t="s">
        <v>44</v>
      </c>
      <c r="K599" t="s">
        <v>111</v>
      </c>
      <c r="L599" t="s">
        <v>986</v>
      </c>
      <c r="M599" t="s">
        <v>99</v>
      </c>
      <c r="N599" t="s">
        <v>201</v>
      </c>
      <c r="O599" t="s">
        <v>202</v>
      </c>
      <c r="P599">
        <v>0</v>
      </c>
      <c r="Q599">
        <v>0</v>
      </c>
      <c r="R599">
        <v>12500</v>
      </c>
      <c r="S599">
        <v>12500</v>
      </c>
      <c r="T599">
        <v>0</v>
      </c>
      <c r="U599">
        <v>12500</v>
      </c>
    </row>
    <row r="600" spans="1:21" x14ac:dyDescent="0.3">
      <c r="A600" t="s">
        <v>474</v>
      </c>
      <c r="B600" t="s">
        <v>475</v>
      </c>
      <c r="C600">
        <v>2025</v>
      </c>
      <c r="D600" t="s">
        <v>476</v>
      </c>
      <c r="E600" t="s">
        <v>477</v>
      </c>
      <c r="F600" t="s">
        <v>10</v>
      </c>
      <c r="G600" t="s">
        <v>41</v>
      </c>
      <c r="H600" t="s">
        <v>54</v>
      </c>
      <c r="I600" t="s">
        <v>55</v>
      </c>
      <c r="J600" t="s">
        <v>44</v>
      </c>
      <c r="K600" t="s">
        <v>162</v>
      </c>
      <c r="L600" t="s">
        <v>71</v>
      </c>
      <c r="M600" t="s">
        <v>369</v>
      </c>
      <c r="N600" t="s">
        <v>359</v>
      </c>
      <c r="O600" t="s">
        <v>478</v>
      </c>
      <c r="P600">
        <v>777615</v>
      </c>
      <c r="Q600">
        <v>0</v>
      </c>
      <c r="R600">
        <v>0</v>
      </c>
      <c r="S600">
        <v>777615</v>
      </c>
      <c r="T600">
        <v>0</v>
      </c>
      <c r="U600">
        <v>777615</v>
      </c>
    </row>
    <row r="601" spans="1:21" x14ac:dyDescent="0.3">
      <c r="A601" t="s">
        <v>203</v>
      </c>
      <c r="B601" t="s">
        <v>204</v>
      </c>
      <c r="C601">
        <v>2023</v>
      </c>
      <c r="D601" t="s">
        <v>205</v>
      </c>
      <c r="E601" t="s">
        <v>206</v>
      </c>
      <c r="F601" t="s">
        <v>11</v>
      </c>
      <c r="G601" t="s">
        <v>176</v>
      </c>
      <c r="H601" t="s">
        <v>207</v>
      </c>
      <c r="I601" t="s">
        <v>208</v>
      </c>
      <c r="J601" t="s">
        <v>44</v>
      </c>
      <c r="K601" t="s">
        <v>209</v>
      </c>
      <c r="L601" t="s">
        <v>210</v>
      </c>
      <c r="M601" t="s">
        <v>211</v>
      </c>
      <c r="N601" t="s">
        <v>212</v>
      </c>
      <c r="O601" t="s">
        <v>213</v>
      </c>
      <c r="P601">
        <v>59080</v>
      </c>
      <c r="Q601">
        <v>0</v>
      </c>
      <c r="R601">
        <v>0</v>
      </c>
      <c r="S601">
        <v>59080</v>
      </c>
      <c r="T601">
        <v>0</v>
      </c>
      <c r="U601">
        <v>59080</v>
      </c>
    </row>
    <row r="602" spans="1:21" x14ac:dyDescent="0.3">
      <c r="A602" t="s">
        <v>203</v>
      </c>
      <c r="B602" t="s">
        <v>204</v>
      </c>
      <c r="C602">
        <v>2023</v>
      </c>
      <c r="D602" t="s">
        <v>205</v>
      </c>
      <c r="E602" t="s">
        <v>206</v>
      </c>
      <c r="F602" t="s">
        <v>11</v>
      </c>
      <c r="G602" t="s">
        <v>176</v>
      </c>
      <c r="H602" t="s">
        <v>207</v>
      </c>
      <c r="I602" t="s">
        <v>208</v>
      </c>
      <c r="J602" t="s">
        <v>44</v>
      </c>
      <c r="K602" t="s">
        <v>209</v>
      </c>
      <c r="L602" t="s">
        <v>210</v>
      </c>
      <c r="M602" t="s">
        <v>211</v>
      </c>
      <c r="N602" t="s">
        <v>212</v>
      </c>
      <c r="O602" t="s">
        <v>213</v>
      </c>
      <c r="P602">
        <v>44412</v>
      </c>
      <c r="Q602">
        <v>0</v>
      </c>
      <c r="R602">
        <v>0</v>
      </c>
      <c r="S602">
        <v>44412</v>
      </c>
      <c r="T602">
        <v>0</v>
      </c>
      <c r="U602">
        <v>44412</v>
      </c>
    </row>
    <row r="603" spans="1:21" x14ac:dyDescent="0.3">
      <c r="A603" t="s">
        <v>2717</v>
      </c>
      <c r="B603" t="s">
        <v>2375</v>
      </c>
      <c r="C603">
        <v>2024</v>
      </c>
      <c r="D603" t="s">
        <v>2376</v>
      </c>
      <c r="E603" t="s">
        <v>140</v>
      </c>
      <c r="F603" t="s">
        <v>11</v>
      </c>
      <c r="G603" t="s">
        <v>176</v>
      </c>
      <c r="H603" t="s">
        <v>207</v>
      </c>
      <c r="I603" t="s">
        <v>208</v>
      </c>
      <c r="J603" t="s">
        <v>96</v>
      </c>
      <c r="K603" t="s">
        <v>1427</v>
      </c>
      <c r="L603" t="s">
        <v>217</v>
      </c>
      <c r="M603" t="s">
        <v>2076</v>
      </c>
      <c r="N603" t="s">
        <v>238</v>
      </c>
      <c r="O603" t="s">
        <v>220</v>
      </c>
      <c r="P603">
        <v>6900</v>
      </c>
      <c r="Q603">
        <v>0</v>
      </c>
      <c r="R603">
        <v>0</v>
      </c>
      <c r="S603">
        <v>6900</v>
      </c>
      <c r="T603">
        <v>0</v>
      </c>
      <c r="U603">
        <v>6900</v>
      </c>
    </row>
    <row r="604" spans="1:21" x14ac:dyDescent="0.3">
      <c r="A604" t="s">
        <v>221</v>
      </c>
      <c r="B604" t="s">
        <v>222</v>
      </c>
      <c r="C604">
        <v>2024</v>
      </c>
      <c r="D604" t="s">
        <v>223</v>
      </c>
      <c r="E604" t="s">
        <v>224</v>
      </c>
      <c r="F604" t="s">
        <v>11</v>
      </c>
      <c r="G604" t="s">
        <v>176</v>
      </c>
      <c r="H604" t="s">
        <v>225</v>
      </c>
      <c r="I604" t="s">
        <v>226</v>
      </c>
      <c r="J604" t="s">
        <v>197</v>
      </c>
      <c r="K604" t="s">
        <v>227</v>
      </c>
      <c r="L604" t="s">
        <v>228</v>
      </c>
      <c r="M604" t="s">
        <v>211</v>
      </c>
      <c r="N604" t="s">
        <v>229</v>
      </c>
      <c r="O604" t="s">
        <v>230</v>
      </c>
      <c r="P604">
        <v>29584</v>
      </c>
      <c r="Q604">
        <v>0</v>
      </c>
      <c r="R604">
        <v>0</v>
      </c>
      <c r="S604">
        <v>29584</v>
      </c>
      <c r="T604">
        <v>0</v>
      </c>
      <c r="U604">
        <v>29584</v>
      </c>
    </row>
    <row r="605" spans="1:21" x14ac:dyDescent="0.3">
      <c r="A605" t="s">
        <v>2718</v>
      </c>
      <c r="B605" t="s">
        <v>2719</v>
      </c>
      <c r="C605">
        <v>2023</v>
      </c>
      <c r="D605" t="s">
        <v>2720</v>
      </c>
      <c r="E605" t="s">
        <v>186</v>
      </c>
      <c r="F605" t="s">
        <v>10</v>
      </c>
      <c r="G605" t="s">
        <v>41</v>
      </c>
      <c r="H605" t="s">
        <v>54</v>
      </c>
      <c r="I605" t="s">
        <v>55</v>
      </c>
      <c r="J605" t="s">
        <v>44</v>
      </c>
      <c r="K605" t="s">
        <v>2721</v>
      </c>
      <c r="L605" t="s">
        <v>2722</v>
      </c>
      <c r="M605" t="s">
        <v>237</v>
      </c>
      <c r="N605" t="s">
        <v>1991</v>
      </c>
      <c r="O605" t="s">
        <v>655</v>
      </c>
      <c r="P605">
        <v>38350</v>
      </c>
      <c r="Q605">
        <v>0</v>
      </c>
      <c r="R605">
        <v>0</v>
      </c>
      <c r="S605">
        <v>38350</v>
      </c>
      <c r="T605">
        <v>0</v>
      </c>
      <c r="U605">
        <v>38350</v>
      </c>
    </row>
    <row r="606" spans="1:21" x14ac:dyDescent="0.3">
      <c r="A606" t="s">
        <v>1048</v>
      </c>
      <c r="B606" t="s">
        <v>1049</v>
      </c>
      <c r="C606">
        <v>2024</v>
      </c>
      <c r="D606" t="s">
        <v>1050</v>
      </c>
      <c r="E606" t="s">
        <v>234</v>
      </c>
      <c r="F606" t="s">
        <v>10</v>
      </c>
      <c r="G606" t="s">
        <v>41</v>
      </c>
      <c r="H606" t="s">
        <v>54</v>
      </c>
      <c r="I606" t="s">
        <v>55</v>
      </c>
      <c r="J606" t="s">
        <v>44</v>
      </c>
      <c r="K606" t="s">
        <v>992</v>
      </c>
      <c r="L606" t="s">
        <v>992</v>
      </c>
      <c r="M606" t="s">
        <v>237</v>
      </c>
      <c r="N606" t="s">
        <v>934</v>
      </c>
      <c r="O606" t="s">
        <v>312</v>
      </c>
      <c r="P606">
        <v>550000</v>
      </c>
      <c r="Q606">
        <v>0</v>
      </c>
      <c r="R606">
        <v>0</v>
      </c>
      <c r="S606">
        <v>550000</v>
      </c>
      <c r="T606">
        <v>0</v>
      </c>
      <c r="U606">
        <v>550000</v>
      </c>
    </row>
    <row r="607" spans="1:21" x14ac:dyDescent="0.3">
      <c r="A607" t="s">
        <v>254</v>
      </c>
      <c r="B607" t="s">
        <v>255</v>
      </c>
      <c r="C607">
        <v>2023</v>
      </c>
      <c r="D607" t="s">
        <v>256</v>
      </c>
      <c r="E607" t="s">
        <v>257</v>
      </c>
      <c r="F607" t="s">
        <v>10</v>
      </c>
      <c r="G607" t="s">
        <v>41</v>
      </c>
      <c r="H607" t="s">
        <v>54</v>
      </c>
      <c r="I607" t="s">
        <v>55</v>
      </c>
      <c r="J607" t="s">
        <v>44</v>
      </c>
      <c r="K607" t="s">
        <v>258</v>
      </c>
      <c r="L607" t="s">
        <v>259</v>
      </c>
      <c r="M607" t="s">
        <v>237</v>
      </c>
      <c r="N607" t="s">
        <v>260</v>
      </c>
      <c r="O607" t="s">
        <v>261</v>
      </c>
      <c r="P607">
        <v>120000</v>
      </c>
      <c r="Q607">
        <v>0</v>
      </c>
      <c r="R607">
        <v>0</v>
      </c>
      <c r="S607">
        <v>120000</v>
      </c>
      <c r="T607">
        <v>0</v>
      </c>
      <c r="U607">
        <v>120000</v>
      </c>
    </row>
    <row r="608" spans="1:21" x14ac:dyDescent="0.3">
      <c r="A608" t="s">
        <v>2723</v>
      </c>
      <c r="B608" t="s">
        <v>2724</v>
      </c>
      <c r="C608">
        <v>2024</v>
      </c>
      <c r="D608" t="s">
        <v>2725</v>
      </c>
      <c r="E608" t="s">
        <v>234</v>
      </c>
      <c r="F608" t="s">
        <v>10</v>
      </c>
      <c r="G608" t="s">
        <v>41</v>
      </c>
      <c r="H608" t="s">
        <v>54</v>
      </c>
      <c r="I608" t="s">
        <v>55</v>
      </c>
      <c r="J608" t="s">
        <v>44</v>
      </c>
      <c r="K608" t="s">
        <v>2243</v>
      </c>
      <c r="L608" t="s">
        <v>1115</v>
      </c>
      <c r="M608" t="s">
        <v>274</v>
      </c>
      <c r="N608" t="s">
        <v>1538</v>
      </c>
      <c r="O608" t="s">
        <v>1539</v>
      </c>
      <c r="P608">
        <v>865450</v>
      </c>
      <c r="Q608">
        <v>0</v>
      </c>
      <c r="R608">
        <v>0</v>
      </c>
      <c r="S608">
        <v>865450</v>
      </c>
      <c r="T608">
        <v>0</v>
      </c>
      <c r="U608">
        <v>865450</v>
      </c>
    </row>
    <row r="609" spans="1:21" x14ac:dyDescent="0.3">
      <c r="A609" t="s">
        <v>1125</v>
      </c>
      <c r="B609" t="s">
        <v>1126</v>
      </c>
      <c r="C609">
        <v>2024</v>
      </c>
      <c r="D609" t="s">
        <v>1127</v>
      </c>
      <c r="E609" t="s">
        <v>234</v>
      </c>
      <c r="F609" t="s">
        <v>10</v>
      </c>
      <c r="G609" t="s">
        <v>41</v>
      </c>
      <c r="H609" t="s">
        <v>54</v>
      </c>
      <c r="I609" t="s">
        <v>55</v>
      </c>
      <c r="J609" t="s">
        <v>44</v>
      </c>
      <c r="K609" t="s">
        <v>1128</v>
      </c>
      <c r="L609" t="s">
        <v>813</v>
      </c>
      <c r="M609" t="s">
        <v>274</v>
      </c>
      <c r="N609" t="s">
        <v>1129</v>
      </c>
      <c r="O609" t="s">
        <v>331</v>
      </c>
      <c r="P609">
        <v>480456</v>
      </c>
      <c r="Q609">
        <v>0</v>
      </c>
      <c r="R609">
        <v>0</v>
      </c>
      <c r="S609">
        <v>480456</v>
      </c>
      <c r="T609">
        <v>0</v>
      </c>
      <c r="U609">
        <v>480456</v>
      </c>
    </row>
    <row r="610" spans="1:21" x14ac:dyDescent="0.3">
      <c r="A610" t="s">
        <v>835</v>
      </c>
      <c r="B610" t="s">
        <v>836</v>
      </c>
      <c r="C610">
        <v>2024</v>
      </c>
      <c r="D610" t="s">
        <v>837</v>
      </c>
      <c r="E610" t="s">
        <v>87</v>
      </c>
      <c r="F610" t="s">
        <v>11</v>
      </c>
      <c r="G610" t="s">
        <v>176</v>
      </c>
      <c r="H610" t="s">
        <v>177</v>
      </c>
      <c r="I610" t="s">
        <v>178</v>
      </c>
      <c r="J610" t="s">
        <v>44</v>
      </c>
      <c r="K610" t="s">
        <v>545</v>
      </c>
      <c r="L610" t="s">
        <v>162</v>
      </c>
      <c r="M610" t="s">
        <v>211</v>
      </c>
      <c r="N610" t="s">
        <v>750</v>
      </c>
      <c r="O610" t="s">
        <v>838</v>
      </c>
      <c r="P610">
        <v>1318000</v>
      </c>
      <c r="Q610">
        <v>0</v>
      </c>
      <c r="R610">
        <v>0</v>
      </c>
      <c r="S610">
        <v>1318000</v>
      </c>
      <c r="T610">
        <v>0</v>
      </c>
      <c r="U610">
        <v>1318000</v>
      </c>
    </row>
    <row r="611" spans="1:21" x14ac:dyDescent="0.3">
      <c r="A611" t="s">
        <v>2415</v>
      </c>
      <c r="B611" t="s">
        <v>2416</v>
      </c>
      <c r="C611">
        <v>2023</v>
      </c>
      <c r="D611" t="s">
        <v>2417</v>
      </c>
      <c r="E611" t="s">
        <v>257</v>
      </c>
      <c r="F611" t="s">
        <v>10</v>
      </c>
      <c r="G611" t="s">
        <v>41</v>
      </c>
      <c r="H611" t="s">
        <v>54</v>
      </c>
      <c r="I611" t="s">
        <v>55</v>
      </c>
      <c r="J611" t="s">
        <v>44</v>
      </c>
      <c r="K611" t="s">
        <v>660</v>
      </c>
      <c r="L611" t="s">
        <v>660</v>
      </c>
      <c r="M611" t="s">
        <v>274</v>
      </c>
      <c r="N611" t="s">
        <v>2418</v>
      </c>
      <c r="O611" t="s">
        <v>374</v>
      </c>
      <c r="P611">
        <v>496300</v>
      </c>
      <c r="Q611">
        <v>0</v>
      </c>
      <c r="R611">
        <v>0</v>
      </c>
      <c r="S611">
        <v>496300</v>
      </c>
      <c r="T611">
        <v>0</v>
      </c>
      <c r="U611">
        <v>496300</v>
      </c>
    </row>
    <row r="612" spans="1:21" x14ac:dyDescent="0.3">
      <c r="A612" t="s">
        <v>828</v>
      </c>
      <c r="B612" t="s">
        <v>829</v>
      </c>
      <c r="C612">
        <v>2013</v>
      </c>
      <c r="D612" t="s">
        <v>830</v>
      </c>
      <c r="E612" t="s">
        <v>116</v>
      </c>
      <c r="F612" t="s">
        <v>439</v>
      </c>
      <c r="G612" t="s">
        <v>440</v>
      </c>
      <c r="H612" t="s">
        <v>441</v>
      </c>
      <c r="I612" t="s">
        <v>442</v>
      </c>
      <c r="J612" t="s">
        <v>44</v>
      </c>
      <c r="K612" t="s">
        <v>831</v>
      </c>
      <c r="L612" t="s">
        <v>832</v>
      </c>
      <c r="M612" t="s">
        <v>73</v>
      </c>
      <c r="N612" t="s">
        <v>833</v>
      </c>
      <c r="O612" t="s">
        <v>834</v>
      </c>
      <c r="P612">
        <v>0</v>
      </c>
      <c r="Q612">
        <v>0</v>
      </c>
      <c r="R612">
        <v>203220</v>
      </c>
      <c r="S612">
        <v>203220</v>
      </c>
      <c r="T612">
        <v>0</v>
      </c>
      <c r="U612">
        <v>203220</v>
      </c>
    </row>
    <row r="613" spans="1:21" x14ac:dyDescent="0.3">
      <c r="A613" t="s">
        <v>2726</v>
      </c>
      <c r="B613" t="s">
        <v>2727</v>
      </c>
      <c r="C613">
        <v>2024</v>
      </c>
      <c r="D613" t="s">
        <v>2728</v>
      </c>
      <c r="E613" t="s">
        <v>2729</v>
      </c>
      <c r="F613" t="s">
        <v>10</v>
      </c>
      <c r="G613" t="s">
        <v>41</v>
      </c>
      <c r="H613" t="s">
        <v>54</v>
      </c>
      <c r="I613" t="s">
        <v>55</v>
      </c>
      <c r="J613" t="s">
        <v>44</v>
      </c>
      <c r="K613" t="s">
        <v>111</v>
      </c>
      <c r="L613" t="s">
        <v>111</v>
      </c>
      <c r="M613" t="s">
        <v>99</v>
      </c>
      <c r="N613" t="s">
        <v>65</v>
      </c>
      <c r="O613" t="s">
        <v>2115</v>
      </c>
      <c r="P613">
        <v>0</v>
      </c>
      <c r="Q613">
        <v>0</v>
      </c>
      <c r="R613">
        <v>13000</v>
      </c>
      <c r="S613">
        <v>13000</v>
      </c>
      <c r="T613">
        <v>0</v>
      </c>
      <c r="U613">
        <v>13000</v>
      </c>
    </row>
    <row r="614" spans="1:21" x14ac:dyDescent="0.3">
      <c r="A614" t="s">
        <v>2730</v>
      </c>
      <c r="B614" t="s">
        <v>2731</v>
      </c>
      <c r="C614">
        <v>2024</v>
      </c>
      <c r="D614" t="s">
        <v>883</v>
      </c>
      <c r="E614" t="s">
        <v>884</v>
      </c>
      <c r="F614" t="s">
        <v>10</v>
      </c>
      <c r="G614" t="s">
        <v>41</v>
      </c>
      <c r="H614" t="s">
        <v>54</v>
      </c>
      <c r="I614" t="s">
        <v>55</v>
      </c>
      <c r="J614" t="s">
        <v>44</v>
      </c>
      <c r="K614" t="s">
        <v>220</v>
      </c>
      <c r="L614" t="s">
        <v>89</v>
      </c>
      <c r="M614" t="s">
        <v>99</v>
      </c>
      <c r="N614" t="s">
        <v>2732</v>
      </c>
      <c r="O614" t="s">
        <v>719</v>
      </c>
      <c r="P614">
        <v>0</v>
      </c>
      <c r="Q614">
        <v>0</v>
      </c>
      <c r="R614">
        <v>18000</v>
      </c>
      <c r="S614">
        <v>18000</v>
      </c>
      <c r="T614">
        <v>0</v>
      </c>
      <c r="U614">
        <v>18000</v>
      </c>
    </row>
    <row r="615" spans="1:21" x14ac:dyDescent="0.3">
      <c r="A615" t="s">
        <v>2733</v>
      </c>
      <c r="B615" t="s">
        <v>2734</v>
      </c>
      <c r="C615">
        <v>2024</v>
      </c>
      <c r="D615" t="s">
        <v>2735</v>
      </c>
      <c r="E615" t="s">
        <v>87</v>
      </c>
      <c r="F615" t="s">
        <v>11</v>
      </c>
      <c r="G615" t="s">
        <v>176</v>
      </c>
      <c r="H615" t="s">
        <v>177</v>
      </c>
      <c r="I615" t="s">
        <v>178</v>
      </c>
      <c r="J615" t="s">
        <v>44</v>
      </c>
      <c r="K615" t="s">
        <v>1038</v>
      </c>
      <c r="L615" t="s">
        <v>1227</v>
      </c>
      <c r="M615" t="s">
        <v>99</v>
      </c>
      <c r="N615" t="s">
        <v>997</v>
      </c>
      <c r="O615" t="s">
        <v>369</v>
      </c>
      <c r="P615">
        <v>0</v>
      </c>
      <c r="Q615">
        <v>0</v>
      </c>
      <c r="R615">
        <v>12000</v>
      </c>
      <c r="S615">
        <v>12000</v>
      </c>
      <c r="T615">
        <v>0</v>
      </c>
      <c r="U615">
        <v>12000</v>
      </c>
    </row>
    <row r="616" spans="1:21" x14ac:dyDescent="0.3">
      <c r="A616" t="s">
        <v>353</v>
      </c>
      <c r="B616" t="s">
        <v>174</v>
      </c>
      <c r="C616">
        <v>2024</v>
      </c>
      <c r="D616" t="s">
        <v>175</v>
      </c>
      <c r="E616" t="s">
        <v>87</v>
      </c>
      <c r="F616" t="s">
        <v>11</v>
      </c>
      <c r="G616" t="s">
        <v>176</v>
      </c>
      <c r="H616" t="s">
        <v>177</v>
      </c>
      <c r="I616" t="s">
        <v>178</v>
      </c>
      <c r="J616" t="s">
        <v>197</v>
      </c>
      <c r="K616" t="s">
        <v>354</v>
      </c>
      <c r="L616" t="s">
        <v>355</v>
      </c>
      <c r="M616" t="s">
        <v>64</v>
      </c>
      <c r="N616" t="s">
        <v>236</v>
      </c>
      <c r="O616" t="s">
        <v>354</v>
      </c>
      <c r="P616">
        <v>0</v>
      </c>
      <c r="Q616">
        <v>0</v>
      </c>
      <c r="R616">
        <v>262000</v>
      </c>
      <c r="S616">
        <v>262000</v>
      </c>
      <c r="T616">
        <v>0</v>
      </c>
      <c r="U616">
        <v>262000</v>
      </c>
    </row>
    <row r="617" spans="1:21" x14ac:dyDescent="0.3">
      <c r="A617" t="s">
        <v>356</v>
      </c>
      <c r="B617" t="s">
        <v>357</v>
      </c>
      <c r="C617">
        <v>2024</v>
      </c>
      <c r="D617" t="s">
        <v>358</v>
      </c>
      <c r="E617" t="s">
        <v>116</v>
      </c>
      <c r="F617" t="s">
        <v>10</v>
      </c>
      <c r="G617" t="s">
        <v>41</v>
      </c>
      <c r="H617" t="s">
        <v>54</v>
      </c>
      <c r="I617" t="s">
        <v>55</v>
      </c>
      <c r="J617" t="s">
        <v>44</v>
      </c>
      <c r="K617" t="s">
        <v>359</v>
      </c>
      <c r="L617" t="s">
        <v>312</v>
      </c>
      <c r="M617" t="s">
        <v>73</v>
      </c>
      <c r="N617" t="s">
        <v>360</v>
      </c>
      <c r="O617" t="s">
        <v>361</v>
      </c>
      <c r="P617">
        <v>0</v>
      </c>
      <c r="Q617">
        <v>0</v>
      </c>
      <c r="R617">
        <v>6980</v>
      </c>
      <c r="S617">
        <v>6980</v>
      </c>
      <c r="T617">
        <v>0</v>
      </c>
      <c r="U617">
        <v>6980</v>
      </c>
    </row>
    <row r="618" spans="1:21" x14ac:dyDescent="0.3">
      <c r="A618" t="s">
        <v>2736</v>
      </c>
      <c r="B618" t="s">
        <v>2737</v>
      </c>
      <c r="C618">
        <v>2024</v>
      </c>
      <c r="D618" t="s">
        <v>2738</v>
      </c>
      <c r="E618" t="s">
        <v>234</v>
      </c>
      <c r="F618" t="s">
        <v>10</v>
      </c>
      <c r="G618" t="s">
        <v>41</v>
      </c>
      <c r="H618" t="s">
        <v>54</v>
      </c>
      <c r="I618" t="s">
        <v>55</v>
      </c>
      <c r="J618" t="s">
        <v>44</v>
      </c>
      <c r="K618" t="s">
        <v>1657</v>
      </c>
      <c r="L618" t="s">
        <v>735</v>
      </c>
      <c r="M618" t="s">
        <v>73</v>
      </c>
      <c r="N618" t="s">
        <v>1294</v>
      </c>
      <c r="O618" t="s">
        <v>451</v>
      </c>
      <c r="P618">
        <v>0</v>
      </c>
      <c r="Q618">
        <v>0</v>
      </c>
      <c r="R618">
        <v>2320</v>
      </c>
      <c r="S618">
        <v>2320</v>
      </c>
      <c r="T618">
        <v>0</v>
      </c>
      <c r="U618">
        <v>2320</v>
      </c>
    </row>
    <row r="619" spans="1:21" x14ac:dyDescent="0.3">
      <c r="A619" t="s">
        <v>2739</v>
      </c>
      <c r="B619" t="s">
        <v>1645</v>
      </c>
      <c r="C619">
        <v>2024</v>
      </c>
      <c r="D619" t="s">
        <v>1646</v>
      </c>
      <c r="E619" t="s">
        <v>234</v>
      </c>
      <c r="F619" t="s">
        <v>10</v>
      </c>
      <c r="G619" t="s">
        <v>41</v>
      </c>
      <c r="H619" t="s">
        <v>54</v>
      </c>
      <c r="I619" t="s">
        <v>55</v>
      </c>
      <c r="J619" t="s">
        <v>44</v>
      </c>
      <c r="K619" t="s">
        <v>118</v>
      </c>
      <c r="L619" t="s">
        <v>398</v>
      </c>
      <c r="M619" t="s">
        <v>343</v>
      </c>
      <c r="N619" t="s">
        <v>741</v>
      </c>
      <c r="O619" t="s">
        <v>770</v>
      </c>
      <c r="P619">
        <v>0</v>
      </c>
      <c r="Q619">
        <v>0</v>
      </c>
      <c r="R619">
        <v>23200</v>
      </c>
      <c r="S619">
        <v>23200</v>
      </c>
      <c r="T619">
        <v>0</v>
      </c>
      <c r="U619">
        <v>23200</v>
      </c>
    </row>
    <row r="620" spans="1:21" x14ac:dyDescent="0.3">
      <c r="A620" t="s">
        <v>1112</v>
      </c>
      <c r="B620" t="s">
        <v>1113</v>
      </c>
      <c r="C620">
        <v>2024</v>
      </c>
      <c r="D620" t="s">
        <v>1114</v>
      </c>
      <c r="E620" t="s">
        <v>186</v>
      </c>
      <c r="F620" t="s">
        <v>10</v>
      </c>
      <c r="G620" t="s">
        <v>41</v>
      </c>
      <c r="H620" t="s">
        <v>54</v>
      </c>
      <c r="I620" t="s">
        <v>55</v>
      </c>
      <c r="J620" t="s">
        <v>44</v>
      </c>
      <c r="K620" t="s">
        <v>201</v>
      </c>
      <c r="L620" t="s">
        <v>201</v>
      </c>
      <c r="M620" t="s">
        <v>391</v>
      </c>
      <c r="N620" t="s">
        <v>1115</v>
      </c>
      <c r="O620" t="s">
        <v>1116</v>
      </c>
      <c r="P620">
        <v>0</v>
      </c>
      <c r="Q620">
        <v>0</v>
      </c>
      <c r="R620">
        <v>241760</v>
      </c>
      <c r="S620">
        <v>241760</v>
      </c>
      <c r="T620">
        <v>0</v>
      </c>
      <c r="U620">
        <v>241760</v>
      </c>
    </row>
    <row r="621" spans="1:21" x14ac:dyDescent="0.3">
      <c r="A621" t="s">
        <v>2740</v>
      </c>
      <c r="B621" t="s">
        <v>2741</v>
      </c>
      <c r="C621">
        <v>2024</v>
      </c>
      <c r="D621" t="s">
        <v>2742</v>
      </c>
      <c r="E621" t="s">
        <v>587</v>
      </c>
      <c r="F621" t="s">
        <v>10</v>
      </c>
      <c r="G621" t="s">
        <v>41</v>
      </c>
      <c r="H621" t="s">
        <v>42</v>
      </c>
      <c r="I621" t="s">
        <v>43</v>
      </c>
      <c r="J621" t="s">
        <v>44</v>
      </c>
      <c r="K621" t="s">
        <v>1852</v>
      </c>
      <c r="L621" t="s">
        <v>118</v>
      </c>
      <c r="M621" t="s">
        <v>64</v>
      </c>
      <c r="N621" t="s">
        <v>281</v>
      </c>
      <c r="O621" t="s">
        <v>117</v>
      </c>
      <c r="P621">
        <v>0</v>
      </c>
      <c r="Q621">
        <v>0</v>
      </c>
      <c r="R621">
        <v>20068</v>
      </c>
      <c r="S621">
        <v>20068</v>
      </c>
      <c r="T621">
        <v>0</v>
      </c>
      <c r="U621">
        <v>20068</v>
      </c>
    </row>
    <row r="622" spans="1:21" x14ac:dyDescent="0.3">
      <c r="A622" t="s">
        <v>2743</v>
      </c>
      <c r="B622" t="s">
        <v>2744</v>
      </c>
      <c r="C622">
        <v>2024</v>
      </c>
      <c r="D622" t="s">
        <v>2745</v>
      </c>
      <c r="E622" t="s">
        <v>116</v>
      </c>
      <c r="F622" t="s">
        <v>10</v>
      </c>
      <c r="G622" t="s">
        <v>41</v>
      </c>
      <c r="H622" t="s">
        <v>54</v>
      </c>
      <c r="I622" t="s">
        <v>55</v>
      </c>
      <c r="J622" t="s">
        <v>44</v>
      </c>
      <c r="K622" t="s">
        <v>580</v>
      </c>
      <c r="L622" t="s">
        <v>719</v>
      </c>
      <c r="M622" t="s">
        <v>391</v>
      </c>
      <c r="N622" t="s">
        <v>235</v>
      </c>
      <c r="O622" t="s">
        <v>2488</v>
      </c>
      <c r="P622">
        <v>0</v>
      </c>
      <c r="Q622">
        <v>0</v>
      </c>
      <c r="R622">
        <v>230392</v>
      </c>
      <c r="S622">
        <v>230392</v>
      </c>
      <c r="T622">
        <v>0</v>
      </c>
      <c r="U622">
        <v>230392</v>
      </c>
    </row>
    <row r="623" spans="1:21" x14ac:dyDescent="0.3">
      <c r="A623" t="s">
        <v>2746</v>
      </c>
      <c r="B623" t="s">
        <v>2747</v>
      </c>
      <c r="C623">
        <v>2024</v>
      </c>
      <c r="D623" t="s">
        <v>2748</v>
      </c>
      <c r="E623" t="s">
        <v>234</v>
      </c>
      <c r="F623" t="s">
        <v>10</v>
      </c>
      <c r="G623" t="s">
        <v>41</v>
      </c>
      <c r="H623" t="s">
        <v>54</v>
      </c>
      <c r="I623" t="s">
        <v>55</v>
      </c>
      <c r="J623" t="s">
        <v>44</v>
      </c>
      <c r="K623" t="s">
        <v>88</v>
      </c>
      <c r="L623" t="s">
        <v>412</v>
      </c>
      <c r="M623" t="s">
        <v>413</v>
      </c>
      <c r="N623" t="s">
        <v>2237</v>
      </c>
      <c r="O623" t="s">
        <v>2749</v>
      </c>
      <c r="P623">
        <v>0</v>
      </c>
      <c r="Q623">
        <v>0</v>
      </c>
      <c r="R623">
        <v>338040</v>
      </c>
      <c r="S623">
        <v>338040</v>
      </c>
      <c r="T623">
        <v>0</v>
      </c>
      <c r="U623">
        <v>338040</v>
      </c>
    </row>
    <row r="624" spans="1:21" x14ac:dyDescent="0.3">
      <c r="A624" t="s">
        <v>420</v>
      </c>
      <c r="B624" t="s">
        <v>421</v>
      </c>
      <c r="C624">
        <v>2024</v>
      </c>
      <c r="D624" t="s">
        <v>422</v>
      </c>
      <c r="E624" t="s">
        <v>186</v>
      </c>
      <c r="F624" t="s">
        <v>5</v>
      </c>
      <c r="G624" t="s">
        <v>423</v>
      </c>
      <c r="H624" t="s">
        <v>424</v>
      </c>
      <c r="I624" t="s">
        <v>425</v>
      </c>
      <c r="J624" t="s">
        <v>426</v>
      </c>
      <c r="K624" t="s">
        <v>427</v>
      </c>
      <c r="L624" t="s">
        <v>252</v>
      </c>
      <c r="M624" t="s">
        <v>343</v>
      </c>
      <c r="N624" t="s">
        <v>428</v>
      </c>
      <c r="O624" t="s">
        <v>429</v>
      </c>
      <c r="P624">
        <v>0</v>
      </c>
      <c r="Q624">
        <v>0</v>
      </c>
      <c r="R624">
        <v>35469900</v>
      </c>
      <c r="S624">
        <v>35469900</v>
      </c>
      <c r="T624">
        <v>0</v>
      </c>
      <c r="U624">
        <v>35469900</v>
      </c>
    </row>
    <row r="625" spans="1:21" x14ac:dyDescent="0.3">
      <c r="A625" t="s">
        <v>2750</v>
      </c>
      <c r="B625" t="s">
        <v>2751</v>
      </c>
      <c r="C625">
        <v>2024</v>
      </c>
      <c r="D625" t="s">
        <v>2752</v>
      </c>
      <c r="E625" t="s">
        <v>160</v>
      </c>
      <c r="F625" t="s">
        <v>10</v>
      </c>
      <c r="G625" t="s">
        <v>41</v>
      </c>
      <c r="H625" t="s">
        <v>54</v>
      </c>
      <c r="I625" t="s">
        <v>55</v>
      </c>
      <c r="J625" t="s">
        <v>44</v>
      </c>
      <c r="K625" t="s">
        <v>1734</v>
      </c>
      <c r="L625" t="s">
        <v>497</v>
      </c>
      <c r="M625" t="s">
        <v>200</v>
      </c>
      <c r="N625" t="s">
        <v>2753</v>
      </c>
      <c r="O625" t="s">
        <v>2754</v>
      </c>
      <c r="P625">
        <v>0</v>
      </c>
      <c r="Q625">
        <v>0</v>
      </c>
      <c r="R625">
        <v>54926</v>
      </c>
      <c r="S625">
        <v>54926</v>
      </c>
      <c r="T625">
        <v>0</v>
      </c>
      <c r="U625">
        <v>54926</v>
      </c>
    </row>
    <row r="626" spans="1:21" x14ac:dyDescent="0.3">
      <c r="A626" t="s">
        <v>2755</v>
      </c>
      <c r="B626" t="s">
        <v>2756</v>
      </c>
      <c r="C626">
        <v>2024</v>
      </c>
      <c r="D626" t="s">
        <v>2757</v>
      </c>
      <c r="E626" t="s">
        <v>257</v>
      </c>
      <c r="F626" t="s">
        <v>10</v>
      </c>
      <c r="G626" t="s">
        <v>41</v>
      </c>
      <c r="H626" t="s">
        <v>54</v>
      </c>
      <c r="I626" t="s">
        <v>55</v>
      </c>
      <c r="J626" t="s">
        <v>44</v>
      </c>
      <c r="K626" t="s">
        <v>890</v>
      </c>
      <c r="L626" t="s">
        <v>890</v>
      </c>
      <c r="M626" t="s">
        <v>413</v>
      </c>
      <c r="N626" t="s">
        <v>219</v>
      </c>
      <c r="O626" t="s">
        <v>885</v>
      </c>
      <c r="P626">
        <v>0</v>
      </c>
      <c r="Q626">
        <v>0</v>
      </c>
      <c r="R626">
        <v>83260</v>
      </c>
      <c r="S626">
        <v>83260</v>
      </c>
      <c r="T626">
        <v>0</v>
      </c>
      <c r="U626">
        <v>83260</v>
      </c>
    </row>
    <row r="627" spans="1:21" x14ac:dyDescent="0.3">
      <c r="A627" t="s">
        <v>2758</v>
      </c>
      <c r="B627" t="s">
        <v>2759</v>
      </c>
      <c r="C627">
        <v>2024</v>
      </c>
      <c r="D627" t="s">
        <v>2137</v>
      </c>
      <c r="E627" t="s">
        <v>650</v>
      </c>
      <c r="F627" t="s">
        <v>10</v>
      </c>
      <c r="G627" t="s">
        <v>41</v>
      </c>
      <c r="H627" t="s">
        <v>54</v>
      </c>
      <c r="I627" t="s">
        <v>55</v>
      </c>
      <c r="J627" t="s">
        <v>44</v>
      </c>
      <c r="K627" t="s">
        <v>181</v>
      </c>
      <c r="L627" t="s">
        <v>89</v>
      </c>
      <c r="M627" t="s">
        <v>366</v>
      </c>
      <c r="N627" t="s">
        <v>1103</v>
      </c>
      <c r="O627" t="s">
        <v>2488</v>
      </c>
      <c r="P627">
        <v>0</v>
      </c>
      <c r="Q627">
        <v>0</v>
      </c>
      <c r="R627">
        <v>378060</v>
      </c>
      <c r="S627">
        <v>378060</v>
      </c>
      <c r="T627">
        <v>0</v>
      </c>
      <c r="U627">
        <v>378060</v>
      </c>
    </row>
    <row r="628" spans="1:21" x14ac:dyDescent="0.3">
      <c r="A628" t="s">
        <v>2760</v>
      </c>
      <c r="B628" t="s">
        <v>2761</v>
      </c>
      <c r="C628">
        <v>2025</v>
      </c>
      <c r="D628" t="s">
        <v>2762</v>
      </c>
      <c r="E628" t="s">
        <v>160</v>
      </c>
      <c r="F628" t="s">
        <v>10</v>
      </c>
      <c r="G628" t="s">
        <v>41</v>
      </c>
      <c r="H628" t="s">
        <v>54</v>
      </c>
      <c r="I628" t="s">
        <v>55</v>
      </c>
      <c r="J628" t="s">
        <v>44</v>
      </c>
      <c r="K628" t="s">
        <v>2324</v>
      </c>
      <c r="L628" t="s">
        <v>890</v>
      </c>
      <c r="M628" t="s">
        <v>99</v>
      </c>
      <c r="N628" t="s">
        <v>220</v>
      </c>
      <c r="O628" t="s">
        <v>781</v>
      </c>
      <c r="P628">
        <v>0</v>
      </c>
      <c r="Q628">
        <v>0</v>
      </c>
      <c r="R628">
        <v>72500</v>
      </c>
      <c r="S628">
        <v>72500</v>
      </c>
      <c r="T628">
        <v>0</v>
      </c>
      <c r="U628">
        <v>72500</v>
      </c>
    </row>
    <row r="629" spans="1:21" x14ac:dyDescent="0.3">
      <c r="A629" t="s">
        <v>2763</v>
      </c>
      <c r="B629" t="s">
        <v>2764</v>
      </c>
      <c r="C629">
        <v>2023</v>
      </c>
      <c r="D629" t="s">
        <v>2159</v>
      </c>
      <c r="E629" t="s">
        <v>116</v>
      </c>
      <c r="F629" t="s">
        <v>11</v>
      </c>
      <c r="G629" t="s">
        <v>176</v>
      </c>
      <c r="H629" t="s">
        <v>785</v>
      </c>
      <c r="I629" t="s">
        <v>786</v>
      </c>
      <c r="J629" t="s">
        <v>787</v>
      </c>
      <c r="K629" t="s">
        <v>2765</v>
      </c>
      <c r="L629" t="s">
        <v>1896</v>
      </c>
      <c r="M629" t="s">
        <v>99</v>
      </c>
      <c r="N629" t="s">
        <v>150</v>
      </c>
      <c r="O629" t="s">
        <v>1280</v>
      </c>
      <c r="P629">
        <v>0</v>
      </c>
      <c r="Q629">
        <v>0</v>
      </c>
      <c r="R629">
        <v>16250</v>
      </c>
      <c r="S629">
        <v>16250</v>
      </c>
      <c r="T629">
        <v>0</v>
      </c>
      <c r="U629">
        <v>16250</v>
      </c>
    </row>
    <row r="630" spans="1:21" x14ac:dyDescent="0.3">
      <c r="A630" t="s">
        <v>2766</v>
      </c>
      <c r="B630" t="s">
        <v>2767</v>
      </c>
      <c r="C630">
        <v>2023</v>
      </c>
      <c r="D630" t="s">
        <v>2768</v>
      </c>
      <c r="E630" t="s">
        <v>397</v>
      </c>
      <c r="F630" t="s">
        <v>10</v>
      </c>
      <c r="G630" t="s">
        <v>41</v>
      </c>
      <c r="H630" t="s">
        <v>54</v>
      </c>
      <c r="I630" t="s">
        <v>55</v>
      </c>
      <c r="J630" t="s">
        <v>44</v>
      </c>
      <c r="K630" t="s">
        <v>1298</v>
      </c>
      <c r="L630" t="s">
        <v>1275</v>
      </c>
      <c r="M630" t="s">
        <v>99</v>
      </c>
      <c r="N630" t="s">
        <v>1364</v>
      </c>
      <c r="O630" t="s">
        <v>929</v>
      </c>
      <c r="P630">
        <v>0</v>
      </c>
      <c r="Q630">
        <v>0</v>
      </c>
      <c r="R630">
        <v>62700</v>
      </c>
      <c r="S630">
        <v>62700</v>
      </c>
      <c r="T630">
        <v>0</v>
      </c>
      <c r="U630">
        <v>62700</v>
      </c>
    </row>
    <row r="631" spans="1:21" x14ac:dyDescent="0.3">
      <c r="A631" t="s">
        <v>2769</v>
      </c>
      <c r="B631" t="s">
        <v>2770</v>
      </c>
      <c r="C631">
        <v>2024</v>
      </c>
      <c r="D631" t="s">
        <v>2771</v>
      </c>
      <c r="E631" t="s">
        <v>304</v>
      </c>
      <c r="F631" t="s">
        <v>10</v>
      </c>
      <c r="G631" t="s">
        <v>41</v>
      </c>
      <c r="H631" t="s">
        <v>54</v>
      </c>
      <c r="I631" t="s">
        <v>55</v>
      </c>
      <c r="J631" t="s">
        <v>44</v>
      </c>
      <c r="K631" t="s">
        <v>497</v>
      </c>
      <c r="L631" t="s">
        <v>890</v>
      </c>
      <c r="M631" t="s">
        <v>64</v>
      </c>
      <c r="N631" t="s">
        <v>1189</v>
      </c>
      <c r="O631" t="s">
        <v>99</v>
      </c>
      <c r="P631">
        <v>0</v>
      </c>
      <c r="Q631">
        <v>0</v>
      </c>
      <c r="R631">
        <v>467380</v>
      </c>
      <c r="S631">
        <v>467380</v>
      </c>
      <c r="T631">
        <v>0</v>
      </c>
      <c r="U631">
        <v>467380</v>
      </c>
    </row>
    <row r="632" spans="1:21" x14ac:dyDescent="0.3">
      <c r="A632" t="s">
        <v>2772</v>
      </c>
      <c r="B632" t="s">
        <v>2017</v>
      </c>
      <c r="C632">
        <v>2017</v>
      </c>
      <c r="D632" t="s">
        <v>2018</v>
      </c>
      <c r="E632" t="s">
        <v>2019</v>
      </c>
      <c r="F632" t="s">
        <v>439</v>
      </c>
      <c r="G632" t="s">
        <v>440</v>
      </c>
      <c r="H632" t="s">
        <v>458</v>
      </c>
      <c r="I632" t="s">
        <v>459</v>
      </c>
      <c r="J632" t="s">
        <v>44</v>
      </c>
      <c r="K632" t="s">
        <v>2773</v>
      </c>
      <c r="L632" t="s">
        <v>2774</v>
      </c>
      <c r="M632" t="s">
        <v>64</v>
      </c>
      <c r="N632" t="s">
        <v>2022</v>
      </c>
      <c r="O632" t="s">
        <v>2023</v>
      </c>
      <c r="P632">
        <v>0</v>
      </c>
      <c r="Q632">
        <v>0</v>
      </c>
      <c r="R632">
        <v>47200</v>
      </c>
      <c r="S632">
        <v>47200</v>
      </c>
      <c r="T632">
        <v>0</v>
      </c>
      <c r="U632">
        <v>47200</v>
      </c>
    </row>
    <row r="633" spans="1:21" x14ac:dyDescent="0.3">
      <c r="A633" t="s">
        <v>2775</v>
      </c>
      <c r="B633" t="s">
        <v>2776</v>
      </c>
      <c r="C633">
        <v>2025</v>
      </c>
      <c r="D633" t="s">
        <v>2777</v>
      </c>
      <c r="E633" t="s">
        <v>311</v>
      </c>
      <c r="F633" t="s">
        <v>10</v>
      </c>
      <c r="G633" t="s">
        <v>41</v>
      </c>
      <c r="H633" t="s">
        <v>54</v>
      </c>
      <c r="I633" t="s">
        <v>55</v>
      </c>
      <c r="J633" t="s">
        <v>44</v>
      </c>
      <c r="K633" t="s">
        <v>725</v>
      </c>
      <c r="L633" t="s">
        <v>679</v>
      </c>
      <c r="M633" t="s">
        <v>99</v>
      </c>
      <c r="N633" t="s">
        <v>1734</v>
      </c>
      <c r="O633" t="s">
        <v>2778</v>
      </c>
      <c r="P633">
        <v>0</v>
      </c>
      <c r="Q633">
        <v>0</v>
      </c>
      <c r="R633">
        <v>224360</v>
      </c>
      <c r="S633">
        <v>224360</v>
      </c>
      <c r="T633">
        <v>0</v>
      </c>
      <c r="U633">
        <v>224360</v>
      </c>
    </row>
    <row r="634" spans="1:21" x14ac:dyDescent="0.3">
      <c r="A634" t="s">
        <v>2779</v>
      </c>
      <c r="B634" t="s">
        <v>2170</v>
      </c>
      <c r="C634">
        <v>2020</v>
      </c>
      <c r="D634" t="s">
        <v>2171</v>
      </c>
      <c r="E634" t="s">
        <v>116</v>
      </c>
      <c r="F634" t="s">
        <v>11</v>
      </c>
      <c r="G634" t="s">
        <v>176</v>
      </c>
      <c r="H634" t="s">
        <v>207</v>
      </c>
      <c r="I634" t="s">
        <v>208</v>
      </c>
      <c r="J634" t="s">
        <v>44</v>
      </c>
      <c r="K634" t="s">
        <v>2780</v>
      </c>
      <c r="L634" t="s">
        <v>2781</v>
      </c>
      <c r="M634" t="s">
        <v>344</v>
      </c>
      <c r="N634" t="s">
        <v>2782</v>
      </c>
      <c r="O634" t="s">
        <v>2783</v>
      </c>
      <c r="P634">
        <v>0</v>
      </c>
      <c r="Q634">
        <v>0</v>
      </c>
      <c r="R634">
        <v>79600</v>
      </c>
      <c r="S634">
        <v>79600</v>
      </c>
      <c r="T634">
        <v>0</v>
      </c>
      <c r="U634">
        <v>79600</v>
      </c>
    </row>
    <row r="635" spans="1:21" x14ac:dyDescent="0.3">
      <c r="A635" t="s">
        <v>2784</v>
      </c>
      <c r="B635" t="s">
        <v>2785</v>
      </c>
      <c r="C635">
        <v>2012</v>
      </c>
      <c r="D635" t="s">
        <v>1740</v>
      </c>
      <c r="E635" t="s">
        <v>1741</v>
      </c>
      <c r="F635" t="s">
        <v>439</v>
      </c>
      <c r="G635" t="s">
        <v>440</v>
      </c>
      <c r="H635" t="s">
        <v>458</v>
      </c>
      <c r="I635" t="s">
        <v>459</v>
      </c>
      <c r="J635" t="s">
        <v>44</v>
      </c>
      <c r="K635" t="s">
        <v>2786</v>
      </c>
      <c r="L635" t="s">
        <v>2787</v>
      </c>
      <c r="M635" t="s">
        <v>64</v>
      </c>
      <c r="N635" t="s">
        <v>1744</v>
      </c>
      <c r="O635" t="s">
        <v>1745</v>
      </c>
      <c r="P635">
        <v>0</v>
      </c>
      <c r="Q635">
        <v>0</v>
      </c>
      <c r="R635">
        <v>275832</v>
      </c>
      <c r="S635">
        <v>275832</v>
      </c>
      <c r="T635">
        <v>0</v>
      </c>
      <c r="U635">
        <v>275832</v>
      </c>
    </row>
    <row r="636" spans="1:21" x14ac:dyDescent="0.3">
      <c r="A636" t="s">
        <v>2788</v>
      </c>
      <c r="B636" t="s">
        <v>2789</v>
      </c>
      <c r="C636">
        <v>2025</v>
      </c>
      <c r="D636" t="s">
        <v>2790</v>
      </c>
      <c r="E636" t="s">
        <v>116</v>
      </c>
      <c r="F636" t="s">
        <v>10</v>
      </c>
      <c r="G636" t="s">
        <v>41</v>
      </c>
      <c r="H636" t="s">
        <v>54</v>
      </c>
      <c r="I636" t="s">
        <v>55</v>
      </c>
      <c r="J636" t="s">
        <v>44</v>
      </c>
      <c r="K636" t="s">
        <v>1695</v>
      </c>
      <c r="L636" t="s">
        <v>56</v>
      </c>
      <c r="M636" t="s">
        <v>99</v>
      </c>
      <c r="N636" t="s">
        <v>111</v>
      </c>
      <c r="O636" t="s">
        <v>781</v>
      </c>
      <c r="P636">
        <v>0</v>
      </c>
      <c r="Q636">
        <v>0</v>
      </c>
      <c r="R636">
        <v>6380</v>
      </c>
      <c r="S636">
        <v>6380</v>
      </c>
      <c r="T636">
        <v>0</v>
      </c>
      <c r="U636">
        <v>6380</v>
      </c>
    </row>
    <row r="637" spans="1:21" x14ac:dyDescent="0.3">
      <c r="A637" t="s">
        <v>2791</v>
      </c>
      <c r="B637" t="s">
        <v>2792</v>
      </c>
      <c r="C637">
        <v>2025</v>
      </c>
      <c r="D637" t="s">
        <v>2793</v>
      </c>
      <c r="E637" t="s">
        <v>116</v>
      </c>
      <c r="F637" t="s">
        <v>10</v>
      </c>
      <c r="G637" t="s">
        <v>41</v>
      </c>
      <c r="H637" t="s">
        <v>54</v>
      </c>
      <c r="I637" t="s">
        <v>55</v>
      </c>
      <c r="J637" t="s">
        <v>44</v>
      </c>
      <c r="K637" t="s">
        <v>496</v>
      </c>
      <c r="L637" t="s">
        <v>1734</v>
      </c>
      <c r="M637" t="s">
        <v>99</v>
      </c>
      <c r="N637" t="s">
        <v>220</v>
      </c>
      <c r="O637" t="s">
        <v>781</v>
      </c>
      <c r="P637">
        <v>0</v>
      </c>
      <c r="Q637">
        <v>0</v>
      </c>
      <c r="R637">
        <v>6380</v>
      </c>
      <c r="S637">
        <v>6380</v>
      </c>
      <c r="T637">
        <v>0</v>
      </c>
      <c r="U637">
        <v>6380</v>
      </c>
    </row>
    <row r="638" spans="1:21" x14ac:dyDescent="0.3">
      <c r="A638" t="s">
        <v>2489</v>
      </c>
      <c r="B638" t="s">
        <v>2490</v>
      </c>
      <c r="C638">
        <v>2025</v>
      </c>
      <c r="D638" t="s">
        <v>2491</v>
      </c>
      <c r="E638" t="s">
        <v>234</v>
      </c>
      <c r="F638" t="s">
        <v>10</v>
      </c>
      <c r="G638" t="s">
        <v>41</v>
      </c>
      <c r="H638" t="s">
        <v>54</v>
      </c>
      <c r="I638" t="s">
        <v>55</v>
      </c>
      <c r="J638" t="s">
        <v>44</v>
      </c>
      <c r="K638" t="s">
        <v>1007</v>
      </c>
      <c r="L638" t="s">
        <v>181</v>
      </c>
      <c r="M638" t="s">
        <v>99</v>
      </c>
      <c r="N638" t="s">
        <v>337</v>
      </c>
      <c r="O638" t="s">
        <v>1860</v>
      </c>
      <c r="P638">
        <v>0</v>
      </c>
      <c r="Q638">
        <v>0</v>
      </c>
      <c r="R638">
        <v>2900</v>
      </c>
      <c r="S638">
        <v>2900</v>
      </c>
      <c r="T638">
        <v>0</v>
      </c>
      <c r="U638">
        <v>2900</v>
      </c>
    </row>
    <row r="639" spans="1:21" x14ac:dyDescent="0.3">
      <c r="A639" t="s">
        <v>2794</v>
      </c>
      <c r="B639" t="s">
        <v>2795</v>
      </c>
      <c r="C639">
        <v>2024</v>
      </c>
      <c r="D639" t="s">
        <v>2796</v>
      </c>
      <c r="E639" t="s">
        <v>544</v>
      </c>
      <c r="F639" t="s">
        <v>13</v>
      </c>
      <c r="G639" t="s">
        <v>818</v>
      </c>
      <c r="H639" t="s">
        <v>2259</v>
      </c>
      <c r="I639" t="s">
        <v>2260</v>
      </c>
      <c r="J639" t="s">
        <v>2179</v>
      </c>
      <c r="K639" t="s">
        <v>1539</v>
      </c>
      <c r="L639" t="s">
        <v>1539</v>
      </c>
      <c r="M639" t="s">
        <v>99</v>
      </c>
      <c r="N639" t="s">
        <v>367</v>
      </c>
      <c r="O639" t="s">
        <v>368</v>
      </c>
      <c r="P639">
        <v>384096</v>
      </c>
      <c r="Q639">
        <v>0</v>
      </c>
      <c r="R639">
        <v>0</v>
      </c>
      <c r="S639">
        <v>384096</v>
      </c>
      <c r="T639">
        <v>0</v>
      </c>
      <c r="U639">
        <v>384096</v>
      </c>
    </row>
    <row r="640" spans="1:21" x14ac:dyDescent="0.3">
      <c r="A640" t="s">
        <v>2797</v>
      </c>
      <c r="B640" t="s">
        <v>2798</v>
      </c>
      <c r="C640">
        <v>2024</v>
      </c>
      <c r="D640" t="s">
        <v>2799</v>
      </c>
      <c r="E640" t="s">
        <v>1425</v>
      </c>
      <c r="F640" t="s">
        <v>10</v>
      </c>
      <c r="G640" t="s">
        <v>41</v>
      </c>
      <c r="H640" t="s">
        <v>54</v>
      </c>
      <c r="I640" t="s">
        <v>55</v>
      </c>
      <c r="J640" t="s">
        <v>44</v>
      </c>
      <c r="K640" t="s">
        <v>1491</v>
      </c>
      <c r="L640" t="s">
        <v>497</v>
      </c>
      <c r="M640" t="s">
        <v>64</v>
      </c>
      <c r="N640" t="s">
        <v>2800</v>
      </c>
      <c r="O640" t="s">
        <v>369</v>
      </c>
      <c r="P640">
        <v>6500</v>
      </c>
      <c r="Q640">
        <v>0</v>
      </c>
      <c r="R640">
        <v>0</v>
      </c>
      <c r="S640">
        <v>6500</v>
      </c>
      <c r="T640">
        <v>0</v>
      </c>
      <c r="U640">
        <v>6500</v>
      </c>
    </row>
    <row r="641" spans="1:21" x14ac:dyDescent="0.3">
      <c r="A641" t="s">
        <v>2801</v>
      </c>
      <c r="B641" t="s">
        <v>2802</v>
      </c>
      <c r="C641">
        <v>2024</v>
      </c>
      <c r="D641" t="s">
        <v>2803</v>
      </c>
      <c r="E641" t="s">
        <v>1581</v>
      </c>
      <c r="F641" t="s">
        <v>10</v>
      </c>
      <c r="G641" t="s">
        <v>41</v>
      </c>
      <c r="H641" t="s">
        <v>54</v>
      </c>
      <c r="I641" t="s">
        <v>55</v>
      </c>
      <c r="J641" t="s">
        <v>44</v>
      </c>
      <c r="K641" t="s">
        <v>1135</v>
      </c>
      <c r="L641" t="s">
        <v>354</v>
      </c>
      <c r="M641" t="s">
        <v>64</v>
      </c>
      <c r="N641" t="s">
        <v>321</v>
      </c>
      <c r="O641" t="s">
        <v>1522</v>
      </c>
      <c r="P641">
        <v>7500</v>
      </c>
      <c r="Q641">
        <v>0</v>
      </c>
      <c r="R641">
        <v>0</v>
      </c>
      <c r="S641">
        <v>7500</v>
      </c>
      <c r="T641">
        <v>0</v>
      </c>
      <c r="U641">
        <v>7500</v>
      </c>
    </row>
    <row r="642" spans="1:21" x14ac:dyDescent="0.3">
      <c r="A642" t="s">
        <v>2804</v>
      </c>
      <c r="B642" t="s">
        <v>2805</v>
      </c>
      <c r="C642">
        <v>2021</v>
      </c>
      <c r="D642" t="s">
        <v>2806</v>
      </c>
      <c r="E642" t="s">
        <v>2807</v>
      </c>
      <c r="F642" t="s">
        <v>10</v>
      </c>
      <c r="G642" t="s">
        <v>41</v>
      </c>
      <c r="H642" t="s">
        <v>42</v>
      </c>
      <c r="I642" t="s">
        <v>43</v>
      </c>
      <c r="J642" t="s">
        <v>44</v>
      </c>
      <c r="K642" t="s">
        <v>2808</v>
      </c>
      <c r="L642" t="s">
        <v>2809</v>
      </c>
      <c r="M642" t="s">
        <v>64</v>
      </c>
      <c r="N642" t="s">
        <v>2810</v>
      </c>
      <c r="O642" t="s">
        <v>2811</v>
      </c>
      <c r="P642">
        <v>0</v>
      </c>
      <c r="Q642">
        <v>0</v>
      </c>
      <c r="R642">
        <v>15000</v>
      </c>
      <c r="S642">
        <v>15000</v>
      </c>
      <c r="T642">
        <v>0</v>
      </c>
      <c r="U642">
        <v>15000</v>
      </c>
    </row>
    <row r="643" spans="1:21" x14ac:dyDescent="0.3">
      <c r="A643" t="s">
        <v>2812</v>
      </c>
      <c r="B643" t="s">
        <v>2813</v>
      </c>
      <c r="C643">
        <v>2024</v>
      </c>
      <c r="D643" t="s">
        <v>2814</v>
      </c>
      <c r="E643" t="s">
        <v>234</v>
      </c>
      <c r="F643" t="s">
        <v>10</v>
      </c>
      <c r="G643" t="s">
        <v>41</v>
      </c>
      <c r="H643" t="s">
        <v>54</v>
      </c>
      <c r="I643" t="s">
        <v>55</v>
      </c>
      <c r="J643" t="s">
        <v>44</v>
      </c>
      <c r="K643" t="s">
        <v>1286</v>
      </c>
      <c r="L643" t="s">
        <v>1286</v>
      </c>
      <c r="M643" t="s">
        <v>366</v>
      </c>
      <c r="N643" t="s">
        <v>1657</v>
      </c>
      <c r="O643" t="s">
        <v>942</v>
      </c>
      <c r="P643">
        <v>0</v>
      </c>
      <c r="Q643">
        <v>0</v>
      </c>
      <c r="R643">
        <v>596140</v>
      </c>
      <c r="S643">
        <v>596140</v>
      </c>
      <c r="T643">
        <v>0</v>
      </c>
      <c r="U643">
        <v>596140</v>
      </c>
    </row>
    <row r="644" spans="1:21" x14ac:dyDescent="0.3">
      <c r="A644" t="s">
        <v>2815</v>
      </c>
      <c r="B644" t="s">
        <v>2816</v>
      </c>
      <c r="C644">
        <v>2025</v>
      </c>
      <c r="D644" t="s">
        <v>1687</v>
      </c>
      <c r="E644" t="s">
        <v>116</v>
      </c>
      <c r="F644" t="s">
        <v>10</v>
      </c>
      <c r="G644" t="s">
        <v>41</v>
      </c>
      <c r="H644" t="s">
        <v>54</v>
      </c>
      <c r="I644" t="s">
        <v>55</v>
      </c>
      <c r="J644" t="s">
        <v>44</v>
      </c>
      <c r="K644" t="s">
        <v>729</v>
      </c>
      <c r="L644" t="s">
        <v>729</v>
      </c>
      <c r="M644" t="s">
        <v>936</v>
      </c>
      <c r="N644" t="s">
        <v>220</v>
      </c>
      <c r="O644" t="s">
        <v>781</v>
      </c>
      <c r="P644">
        <v>0</v>
      </c>
      <c r="Q644">
        <v>0</v>
      </c>
      <c r="R644">
        <v>171448</v>
      </c>
      <c r="S644">
        <v>171448</v>
      </c>
      <c r="T644">
        <v>0</v>
      </c>
      <c r="U644">
        <v>171448</v>
      </c>
    </row>
    <row r="645" spans="1:21" x14ac:dyDescent="0.3">
      <c r="A645" t="s">
        <v>2817</v>
      </c>
      <c r="B645" t="s">
        <v>2818</v>
      </c>
      <c r="C645">
        <v>2024</v>
      </c>
      <c r="D645" t="s">
        <v>2819</v>
      </c>
      <c r="E645" t="s">
        <v>805</v>
      </c>
      <c r="F645" t="s">
        <v>10</v>
      </c>
      <c r="G645" t="s">
        <v>41</v>
      </c>
      <c r="H645" t="s">
        <v>54</v>
      </c>
      <c r="I645" t="s">
        <v>55</v>
      </c>
      <c r="J645" t="s">
        <v>44</v>
      </c>
      <c r="K645" t="s">
        <v>742</v>
      </c>
      <c r="L645" t="s">
        <v>1539</v>
      </c>
      <c r="M645" t="s">
        <v>369</v>
      </c>
      <c r="N645" t="s">
        <v>792</v>
      </c>
      <c r="O645" t="s">
        <v>2820</v>
      </c>
      <c r="P645">
        <v>0</v>
      </c>
      <c r="Q645">
        <v>0</v>
      </c>
      <c r="R645">
        <v>125760</v>
      </c>
      <c r="S645">
        <v>125760</v>
      </c>
      <c r="T645">
        <v>0</v>
      </c>
      <c r="U645">
        <v>125760</v>
      </c>
    </row>
    <row r="646" spans="1:21" x14ac:dyDescent="0.3">
      <c r="A646" t="s">
        <v>2821</v>
      </c>
      <c r="B646" t="s">
        <v>2822</v>
      </c>
      <c r="C646">
        <v>2024</v>
      </c>
      <c r="D646" t="s">
        <v>2823</v>
      </c>
      <c r="E646" t="s">
        <v>70</v>
      </c>
      <c r="F646" t="s">
        <v>10</v>
      </c>
      <c r="G646" t="s">
        <v>41</v>
      </c>
      <c r="H646" t="s">
        <v>54</v>
      </c>
      <c r="I646" t="s">
        <v>55</v>
      </c>
      <c r="J646" t="s">
        <v>44</v>
      </c>
      <c r="K646" t="s">
        <v>80</v>
      </c>
      <c r="L646" t="s">
        <v>80</v>
      </c>
      <c r="M646" t="s">
        <v>369</v>
      </c>
      <c r="N646" t="s">
        <v>332</v>
      </c>
      <c r="O646" t="s">
        <v>1039</v>
      </c>
      <c r="P646">
        <v>0</v>
      </c>
      <c r="Q646">
        <v>0</v>
      </c>
      <c r="R646">
        <v>402304</v>
      </c>
      <c r="S646">
        <v>402304</v>
      </c>
      <c r="T646">
        <v>0</v>
      </c>
      <c r="U646">
        <v>402304</v>
      </c>
    </row>
    <row r="647" spans="1:21" x14ac:dyDescent="0.3">
      <c r="A647" t="s">
        <v>2824</v>
      </c>
      <c r="B647" t="s">
        <v>2825</v>
      </c>
      <c r="C647">
        <v>2025</v>
      </c>
      <c r="D647" t="s">
        <v>2826</v>
      </c>
      <c r="E647" t="s">
        <v>1123</v>
      </c>
      <c r="F647" t="s">
        <v>13</v>
      </c>
      <c r="G647" t="s">
        <v>818</v>
      </c>
      <c r="H647" t="s">
        <v>842</v>
      </c>
      <c r="I647" t="s">
        <v>843</v>
      </c>
      <c r="J647" t="s">
        <v>197</v>
      </c>
      <c r="K647" t="s">
        <v>1834</v>
      </c>
      <c r="L647" t="s">
        <v>344</v>
      </c>
      <c r="M647" t="s">
        <v>200</v>
      </c>
      <c r="N647" t="s">
        <v>220</v>
      </c>
      <c r="O647" t="s">
        <v>781</v>
      </c>
      <c r="P647">
        <v>122194</v>
      </c>
      <c r="Q647">
        <v>0</v>
      </c>
      <c r="R647">
        <v>0</v>
      </c>
      <c r="S647">
        <v>122194</v>
      </c>
      <c r="T647">
        <v>0</v>
      </c>
      <c r="U647">
        <v>122194</v>
      </c>
    </row>
    <row r="648" spans="1:21" x14ac:dyDescent="0.3">
      <c r="A648" t="s">
        <v>2827</v>
      </c>
      <c r="B648" t="s">
        <v>2420</v>
      </c>
      <c r="C648">
        <v>2024</v>
      </c>
      <c r="D648" t="s">
        <v>2421</v>
      </c>
      <c r="E648" t="s">
        <v>805</v>
      </c>
      <c r="F648" t="s">
        <v>439</v>
      </c>
      <c r="G648" t="s">
        <v>440</v>
      </c>
      <c r="H648" t="s">
        <v>572</v>
      </c>
      <c r="I648" t="s">
        <v>573</v>
      </c>
      <c r="J648" t="s">
        <v>574</v>
      </c>
      <c r="K648" t="s">
        <v>1489</v>
      </c>
      <c r="L648" t="s">
        <v>1154</v>
      </c>
      <c r="M648" t="s">
        <v>589</v>
      </c>
      <c r="N648" t="s">
        <v>375</v>
      </c>
      <c r="O648" t="s">
        <v>376</v>
      </c>
      <c r="P648">
        <v>11007</v>
      </c>
      <c r="Q648">
        <v>0</v>
      </c>
      <c r="R648">
        <v>0</v>
      </c>
      <c r="S648">
        <v>11007</v>
      </c>
      <c r="T648">
        <v>10026.709999999999</v>
      </c>
      <c r="U648">
        <v>980.29000000000087</v>
      </c>
    </row>
    <row r="649" spans="1:21" x14ac:dyDescent="0.3">
      <c r="A649" t="s">
        <v>2828</v>
      </c>
      <c r="B649" t="s">
        <v>2829</v>
      </c>
      <c r="C649">
        <v>2024</v>
      </c>
      <c r="D649" t="s">
        <v>2830</v>
      </c>
      <c r="E649" t="s">
        <v>234</v>
      </c>
      <c r="F649" t="s">
        <v>10</v>
      </c>
      <c r="G649" t="s">
        <v>41</v>
      </c>
      <c r="H649" t="s">
        <v>54</v>
      </c>
      <c r="I649" t="s">
        <v>55</v>
      </c>
      <c r="J649" t="s">
        <v>44</v>
      </c>
      <c r="K649" t="s">
        <v>1839</v>
      </c>
      <c r="L649" t="s">
        <v>1568</v>
      </c>
      <c r="M649" t="s">
        <v>369</v>
      </c>
      <c r="N649" t="s">
        <v>746</v>
      </c>
      <c r="O649" t="s">
        <v>333</v>
      </c>
      <c r="P649">
        <v>0</v>
      </c>
      <c r="Q649">
        <v>0</v>
      </c>
      <c r="R649">
        <v>30000</v>
      </c>
      <c r="S649">
        <v>30000</v>
      </c>
      <c r="T649">
        <v>0</v>
      </c>
      <c r="U649">
        <v>30000</v>
      </c>
    </row>
    <row r="650" spans="1:21" x14ac:dyDescent="0.3">
      <c r="A650" t="s">
        <v>2831</v>
      </c>
      <c r="B650" t="s">
        <v>2832</v>
      </c>
      <c r="C650">
        <v>2024</v>
      </c>
      <c r="D650" t="s">
        <v>2833</v>
      </c>
      <c r="E650" t="s">
        <v>1534</v>
      </c>
      <c r="F650" t="s">
        <v>10</v>
      </c>
      <c r="G650" t="s">
        <v>41</v>
      </c>
      <c r="H650" t="s">
        <v>54</v>
      </c>
      <c r="I650" t="s">
        <v>55</v>
      </c>
      <c r="J650" t="s">
        <v>44</v>
      </c>
      <c r="K650" t="s">
        <v>2397</v>
      </c>
      <c r="L650" t="s">
        <v>47</v>
      </c>
      <c r="M650" t="s">
        <v>369</v>
      </c>
      <c r="N650" t="s">
        <v>1145</v>
      </c>
      <c r="O650" t="s">
        <v>2834</v>
      </c>
      <c r="P650">
        <v>0</v>
      </c>
      <c r="Q650">
        <v>0</v>
      </c>
      <c r="R650">
        <v>29090</v>
      </c>
      <c r="S650">
        <v>29090</v>
      </c>
      <c r="T650">
        <v>0</v>
      </c>
      <c r="U650">
        <v>29090</v>
      </c>
    </row>
    <row r="651" spans="1:21" x14ac:dyDescent="0.3">
      <c r="A651" t="s">
        <v>2835</v>
      </c>
      <c r="B651" t="s">
        <v>85</v>
      </c>
      <c r="C651">
        <v>2024</v>
      </c>
      <c r="D651" t="s">
        <v>86</v>
      </c>
      <c r="E651" t="s">
        <v>87</v>
      </c>
      <c r="F651" t="s">
        <v>10</v>
      </c>
      <c r="G651" t="s">
        <v>41</v>
      </c>
      <c r="H651" t="s">
        <v>54</v>
      </c>
      <c r="I651" t="s">
        <v>55</v>
      </c>
      <c r="J651" t="s">
        <v>44</v>
      </c>
      <c r="K651" t="s">
        <v>73</v>
      </c>
      <c r="L651" t="s">
        <v>343</v>
      </c>
      <c r="M651" t="s">
        <v>369</v>
      </c>
      <c r="N651" t="s">
        <v>90</v>
      </c>
      <c r="O651" t="s">
        <v>91</v>
      </c>
      <c r="P651">
        <v>45500</v>
      </c>
      <c r="Q651">
        <v>0</v>
      </c>
      <c r="R651">
        <v>0</v>
      </c>
      <c r="S651">
        <v>45500</v>
      </c>
      <c r="T651">
        <v>0</v>
      </c>
      <c r="U651">
        <v>45500</v>
      </c>
    </row>
    <row r="652" spans="1:21" x14ac:dyDescent="0.3">
      <c r="A652" t="s">
        <v>2836</v>
      </c>
      <c r="B652" t="s">
        <v>2837</v>
      </c>
      <c r="C652">
        <v>2024</v>
      </c>
      <c r="D652" t="s">
        <v>2838</v>
      </c>
      <c r="E652" t="s">
        <v>397</v>
      </c>
      <c r="F652" t="s">
        <v>10</v>
      </c>
      <c r="G652" t="s">
        <v>41</v>
      </c>
      <c r="H652" t="s">
        <v>54</v>
      </c>
      <c r="I652" t="s">
        <v>55</v>
      </c>
      <c r="J652" t="s">
        <v>44</v>
      </c>
      <c r="K652" t="s">
        <v>1465</v>
      </c>
      <c r="L652" t="s">
        <v>118</v>
      </c>
      <c r="M652" t="s">
        <v>924</v>
      </c>
      <c r="N652" t="s">
        <v>661</v>
      </c>
      <c r="O652" t="s">
        <v>2003</v>
      </c>
      <c r="P652">
        <v>0</v>
      </c>
      <c r="Q652">
        <v>0</v>
      </c>
      <c r="R652">
        <v>303820</v>
      </c>
      <c r="S652">
        <v>303820</v>
      </c>
      <c r="T652">
        <v>0</v>
      </c>
      <c r="U652">
        <v>303820</v>
      </c>
    </row>
    <row r="653" spans="1:21" x14ac:dyDescent="0.3">
      <c r="A653" t="s">
        <v>2839</v>
      </c>
      <c r="B653" t="s">
        <v>2840</v>
      </c>
      <c r="C653">
        <v>2025</v>
      </c>
      <c r="D653" t="s">
        <v>2841</v>
      </c>
      <c r="E653" t="s">
        <v>311</v>
      </c>
      <c r="F653" t="s">
        <v>10</v>
      </c>
      <c r="G653" t="s">
        <v>41</v>
      </c>
      <c r="H653" t="s">
        <v>54</v>
      </c>
      <c r="I653" t="s">
        <v>55</v>
      </c>
      <c r="J653" t="s">
        <v>44</v>
      </c>
      <c r="K653" t="s">
        <v>2842</v>
      </c>
      <c r="L653" t="s">
        <v>679</v>
      </c>
      <c r="M653" t="s">
        <v>589</v>
      </c>
      <c r="N653" t="s">
        <v>1227</v>
      </c>
      <c r="O653" t="s">
        <v>2310</v>
      </c>
      <c r="P653">
        <v>0</v>
      </c>
      <c r="Q653">
        <v>0</v>
      </c>
      <c r="R653">
        <v>254172</v>
      </c>
      <c r="S653">
        <v>254172</v>
      </c>
      <c r="T653">
        <v>0</v>
      </c>
      <c r="U653">
        <v>254172</v>
      </c>
    </row>
    <row r="654" spans="1:21" x14ac:dyDescent="0.3">
      <c r="A654" t="s">
        <v>2843</v>
      </c>
      <c r="B654" t="s">
        <v>2844</v>
      </c>
      <c r="C654">
        <v>2024</v>
      </c>
      <c r="D654" t="s">
        <v>422</v>
      </c>
      <c r="E654" t="s">
        <v>186</v>
      </c>
      <c r="F654" t="s">
        <v>7</v>
      </c>
      <c r="G654" t="s">
        <v>381</v>
      </c>
      <c r="H654" t="s">
        <v>865</v>
      </c>
      <c r="I654" t="s">
        <v>866</v>
      </c>
      <c r="J654" t="s">
        <v>384</v>
      </c>
      <c r="K654" t="s">
        <v>998</v>
      </c>
      <c r="L654" t="s">
        <v>154</v>
      </c>
      <c r="M654" t="s">
        <v>2564</v>
      </c>
      <c r="N654" t="s">
        <v>428</v>
      </c>
      <c r="O654" t="s">
        <v>188</v>
      </c>
      <c r="P654">
        <v>25859535</v>
      </c>
      <c r="Q654">
        <v>0</v>
      </c>
      <c r="R654">
        <v>0</v>
      </c>
      <c r="S654">
        <v>25859535</v>
      </c>
      <c r="T654">
        <v>25598894.16</v>
      </c>
      <c r="U654">
        <v>260640.83999999985</v>
      </c>
    </row>
    <row r="655" spans="1:21" x14ac:dyDescent="0.3">
      <c r="A655" t="s">
        <v>2845</v>
      </c>
      <c r="B655" t="s">
        <v>2846</v>
      </c>
      <c r="C655">
        <v>2025</v>
      </c>
      <c r="D655" t="s">
        <v>2847</v>
      </c>
      <c r="E655" t="s">
        <v>397</v>
      </c>
      <c r="F655" t="s">
        <v>10</v>
      </c>
      <c r="G655" t="s">
        <v>41</v>
      </c>
      <c r="H655" t="s">
        <v>54</v>
      </c>
      <c r="I655" t="s">
        <v>55</v>
      </c>
      <c r="J655" t="s">
        <v>44</v>
      </c>
      <c r="K655" t="s">
        <v>546</v>
      </c>
      <c r="L655" t="s">
        <v>1695</v>
      </c>
      <c r="M655" t="s">
        <v>780</v>
      </c>
      <c r="N655" t="s">
        <v>1060</v>
      </c>
      <c r="O655" t="s">
        <v>2645</v>
      </c>
      <c r="P655">
        <v>0</v>
      </c>
      <c r="Q655">
        <v>0</v>
      </c>
      <c r="R655">
        <v>287000</v>
      </c>
      <c r="S655">
        <v>287000</v>
      </c>
      <c r="T655">
        <v>0</v>
      </c>
      <c r="U655">
        <v>287000</v>
      </c>
    </row>
    <row r="656" spans="1:21" x14ac:dyDescent="0.3">
      <c r="A656" t="s">
        <v>2848</v>
      </c>
      <c r="B656" t="s">
        <v>2849</v>
      </c>
      <c r="C656">
        <v>2025</v>
      </c>
      <c r="D656" t="s">
        <v>2850</v>
      </c>
      <c r="E656" t="s">
        <v>116</v>
      </c>
      <c r="F656" t="s">
        <v>10</v>
      </c>
      <c r="G656" t="s">
        <v>41</v>
      </c>
      <c r="H656" t="s">
        <v>54</v>
      </c>
      <c r="I656" t="s">
        <v>55</v>
      </c>
      <c r="J656" t="s">
        <v>44</v>
      </c>
      <c r="K656" t="s">
        <v>56</v>
      </c>
      <c r="L656" t="s">
        <v>57</v>
      </c>
      <c r="M656" t="s">
        <v>780</v>
      </c>
      <c r="N656" t="s">
        <v>220</v>
      </c>
      <c r="O656" t="s">
        <v>781</v>
      </c>
      <c r="P656">
        <v>0</v>
      </c>
      <c r="Q656">
        <v>0</v>
      </c>
      <c r="R656">
        <v>201392</v>
      </c>
      <c r="S656">
        <v>201392</v>
      </c>
      <c r="T656">
        <v>0</v>
      </c>
      <c r="U656">
        <v>201392</v>
      </c>
    </row>
    <row r="657" spans="1:21" x14ac:dyDescent="0.3">
      <c r="A657" t="s">
        <v>2851</v>
      </c>
      <c r="B657" t="s">
        <v>2852</v>
      </c>
      <c r="C657">
        <v>2024</v>
      </c>
      <c r="D657" t="s">
        <v>2853</v>
      </c>
      <c r="E657" t="s">
        <v>805</v>
      </c>
      <c r="F657" t="s">
        <v>6</v>
      </c>
      <c r="G657" t="s">
        <v>194</v>
      </c>
      <c r="H657" t="s">
        <v>195</v>
      </c>
      <c r="I657" t="s">
        <v>196</v>
      </c>
      <c r="J657" t="s">
        <v>197</v>
      </c>
      <c r="K657" t="s">
        <v>1427</v>
      </c>
      <c r="L657" t="s">
        <v>229</v>
      </c>
      <c r="M657" t="s">
        <v>780</v>
      </c>
      <c r="N657" t="s">
        <v>375</v>
      </c>
      <c r="O657" t="s">
        <v>376</v>
      </c>
      <c r="P657">
        <v>35250</v>
      </c>
      <c r="Q657">
        <v>0</v>
      </c>
      <c r="R657">
        <v>0</v>
      </c>
      <c r="S657">
        <v>35250</v>
      </c>
      <c r="T657">
        <v>0</v>
      </c>
      <c r="U657">
        <v>35250</v>
      </c>
    </row>
    <row r="658" spans="1:21" x14ac:dyDescent="0.3">
      <c r="A658" t="s">
        <v>2854</v>
      </c>
      <c r="B658" t="s">
        <v>2855</v>
      </c>
      <c r="C658">
        <v>2025</v>
      </c>
      <c r="D658" t="s">
        <v>2856</v>
      </c>
      <c r="E658" t="s">
        <v>2148</v>
      </c>
      <c r="F658" t="s">
        <v>10</v>
      </c>
      <c r="G658" t="s">
        <v>41</v>
      </c>
      <c r="H658" t="s">
        <v>54</v>
      </c>
      <c r="I658" t="s">
        <v>55</v>
      </c>
      <c r="J658" t="s">
        <v>2857</v>
      </c>
      <c r="K658" t="s">
        <v>1757</v>
      </c>
      <c r="L658" t="s">
        <v>812</v>
      </c>
      <c r="M658" t="s">
        <v>581</v>
      </c>
      <c r="N658" t="s">
        <v>227</v>
      </c>
      <c r="O658" t="s">
        <v>2858</v>
      </c>
      <c r="P658">
        <v>22000</v>
      </c>
      <c r="Q658">
        <v>0</v>
      </c>
      <c r="R658">
        <v>0</v>
      </c>
      <c r="S658">
        <v>22000</v>
      </c>
      <c r="T658">
        <v>0</v>
      </c>
      <c r="U658">
        <v>22000</v>
      </c>
    </row>
    <row r="659" spans="1:21" x14ac:dyDescent="0.3">
      <c r="A659" t="s">
        <v>2859</v>
      </c>
      <c r="B659" t="s">
        <v>778</v>
      </c>
      <c r="C659">
        <v>2025</v>
      </c>
      <c r="D659" t="s">
        <v>779</v>
      </c>
      <c r="E659" t="s">
        <v>544</v>
      </c>
      <c r="F659" t="s">
        <v>11</v>
      </c>
      <c r="G659" t="s">
        <v>176</v>
      </c>
      <c r="H659" t="s">
        <v>207</v>
      </c>
      <c r="I659" t="s">
        <v>208</v>
      </c>
      <c r="J659" t="s">
        <v>96</v>
      </c>
      <c r="K659" t="s">
        <v>538</v>
      </c>
      <c r="L659" t="s">
        <v>2564</v>
      </c>
      <c r="M659" t="s">
        <v>566</v>
      </c>
      <c r="N659" t="s">
        <v>220</v>
      </c>
      <c r="O659" t="s">
        <v>781</v>
      </c>
      <c r="P659">
        <v>30000</v>
      </c>
      <c r="Q659">
        <v>0</v>
      </c>
      <c r="R659">
        <v>0</v>
      </c>
      <c r="S659">
        <v>30000</v>
      </c>
      <c r="T659">
        <v>0</v>
      </c>
      <c r="U659">
        <v>30000</v>
      </c>
    </row>
    <row r="660" spans="1:21" x14ac:dyDescent="0.3">
      <c r="A660" t="s">
        <v>2860</v>
      </c>
      <c r="B660" t="s">
        <v>2861</v>
      </c>
      <c r="C660">
        <v>2024</v>
      </c>
      <c r="D660" t="s">
        <v>2862</v>
      </c>
      <c r="E660" t="s">
        <v>250</v>
      </c>
      <c r="F660" t="s">
        <v>439</v>
      </c>
      <c r="G660" t="s">
        <v>440</v>
      </c>
      <c r="H660" t="s">
        <v>441</v>
      </c>
      <c r="I660" t="s">
        <v>442</v>
      </c>
      <c r="J660" t="s">
        <v>574</v>
      </c>
      <c r="K660" t="s">
        <v>298</v>
      </c>
      <c r="L660" t="s">
        <v>538</v>
      </c>
      <c r="M660" t="s">
        <v>566</v>
      </c>
      <c r="N660" t="s">
        <v>1103</v>
      </c>
      <c r="O660" t="s">
        <v>2320</v>
      </c>
      <c r="P660">
        <v>7539</v>
      </c>
      <c r="Q660">
        <v>0</v>
      </c>
      <c r="R660">
        <v>0</v>
      </c>
      <c r="S660">
        <v>7539</v>
      </c>
      <c r="T660">
        <v>0</v>
      </c>
      <c r="U660">
        <v>7539</v>
      </c>
    </row>
    <row r="661" spans="1:21" x14ac:dyDescent="0.3">
      <c r="A661" t="s">
        <v>2860</v>
      </c>
      <c r="B661" t="s">
        <v>2861</v>
      </c>
      <c r="C661">
        <v>2024</v>
      </c>
      <c r="D661" t="s">
        <v>2862</v>
      </c>
      <c r="E661" t="s">
        <v>250</v>
      </c>
      <c r="F661" t="s">
        <v>439</v>
      </c>
      <c r="G661" t="s">
        <v>440</v>
      </c>
      <c r="H661" t="s">
        <v>441</v>
      </c>
      <c r="I661" t="s">
        <v>442</v>
      </c>
      <c r="J661" t="s">
        <v>574</v>
      </c>
      <c r="K661" t="s">
        <v>298</v>
      </c>
      <c r="L661" t="s">
        <v>538</v>
      </c>
      <c r="M661" t="s">
        <v>566</v>
      </c>
      <c r="N661" t="s">
        <v>1103</v>
      </c>
      <c r="O661" t="s">
        <v>2320</v>
      </c>
      <c r="P661">
        <v>28100</v>
      </c>
      <c r="Q661">
        <v>0</v>
      </c>
      <c r="R661">
        <v>0</v>
      </c>
      <c r="S661">
        <v>28100</v>
      </c>
      <c r="T661">
        <v>0</v>
      </c>
      <c r="U661">
        <v>28100</v>
      </c>
    </row>
    <row r="662" spans="1:21" x14ac:dyDescent="0.3">
      <c r="A662" t="s">
        <v>2419</v>
      </c>
      <c r="B662" t="s">
        <v>2420</v>
      </c>
      <c r="C662">
        <v>2021</v>
      </c>
      <c r="D662" t="s">
        <v>2421</v>
      </c>
      <c r="E662" t="s">
        <v>805</v>
      </c>
      <c r="F662" t="s">
        <v>439</v>
      </c>
      <c r="G662" t="s">
        <v>440</v>
      </c>
      <c r="H662" t="s">
        <v>572</v>
      </c>
      <c r="I662" t="s">
        <v>573</v>
      </c>
      <c r="J662" t="s">
        <v>443</v>
      </c>
      <c r="K662" t="s">
        <v>2422</v>
      </c>
      <c r="L662" t="s">
        <v>2423</v>
      </c>
      <c r="M662" t="s">
        <v>638</v>
      </c>
      <c r="N662" t="s">
        <v>2424</v>
      </c>
      <c r="O662" t="s">
        <v>2425</v>
      </c>
      <c r="P662">
        <v>1285754</v>
      </c>
      <c r="Q662">
        <v>0</v>
      </c>
      <c r="R662">
        <v>0</v>
      </c>
      <c r="S662">
        <v>1285754</v>
      </c>
      <c r="T662">
        <v>0</v>
      </c>
      <c r="U662">
        <v>1285754</v>
      </c>
    </row>
    <row r="663" spans="1:21" x14ac:dyDescent="0.3">
      <c r="A663" t="s">
        <v>2863</v>
      </c>
      <c r="B663" t="s">
        <v>2864</v>
      </c>
      <c r="C663">
        <v>2024</v>
      </c>
      <c r="D663" t="s">
        <v>2865</v>
      </c>
      <c r="E663" t="s">
        <v>40</v>
      </c>
      <c r="F663" t="s">
        <v>6</v>
      </c>
      <c r="G663" t="s">
        <v>194</v>
      </c>
      <c r="H663" t="s">
        <v>195</v>
      </c>
      <c r="I663" t="s">
        <v>196</v>
      </c>
      <c r="J663" t="s">
        <v>384</v>
      </c>
      <c r="K663" t="s">
        <v>180</v>
      </c>
      <c r="L663" t="s">
        <v>180</v>
      </c>
      <c r="M663" t="s">
        <v>758</v>
      </c>
      <c r="N663" t="s">
        <v>354</v>
      </c>
      <c r="O663" t="s">
        <v>2866</v>
      </c>
      <c r="P663">
        <v>651061</v>
      </c>
      <c r="Q663">
        <v>0</v>
      </c>
      <c r="R663">
        <v>0</v>
      </c>
      <c r="S663">
        <v>651061</v>
      </c>
      <c r="T663">
        <v>483374.06</v>
      </c>
      <c r="U663">
        <v>167686.94</v>
      </c>
    </row>
    <row r="664" spans="1:21" x14ac:dyDescent="0.3">
      <c r="A664" t="s">
        <v>2867</v>
      </c>
      <c r="B664" t="s">
        <v>2868</v>
      </c>
      <c r="C664">
        <v>2024</v>
      </c>
      <c r="D664" t="s">
        <v>2869</v>
      </c>
      <c r="E664" t="s">
        <v>805</v>
      </c>
      <c r="F664" t="s">
        <v>10</v>
      </c>
      <c r="G664" t="s">
        <v>41</v>
      </c>
      <c r="H664" t="s">
        <v>54</v>
      </c>
      <c r="I664" t="s">
        <v>55</v>
      </c>
      <c r="J664" t="s">
        <v>44</v>
      </c>
      <c r="K664" t="s">
        <v>2870</v>
      </c>
      <c r="L664" t="s">
        <v>265</v>
      </c>
      <c r="M664" t="s">
        <v>218</v>
      </c>
      <c r="N664" t="s">
        <v>2871</v>
      </c>
      <c r="O664" t="s">
        <v>859</v>
      </c>
      <c r="P664">
        <v>20000</v>
      </c>
      <c r="Q664">
        <v>0</v>
      </c>
      <c r="R664">
        <v>0</v>
      </c>
      <c r="S664">
        <v>20000</v>
      </c>
      <c r="T664">
        <v>0</v>
      </c>
      <c r="U664">
        <v>20000</v>
      </c>
    </row>
    <row r="665" spans="1:21" x14ac:dyDescent="0.3">
      <c r="A665" t="s">
        <v>2872</v>
      </c>
      <c r="B665" t="s">
        <v>2873</v>
      </c>
      <c r="C665">
        <v>2023</v>
      </c>
      <c r="D665" t="s">
        <v>2874</v>
      </c>
      <c r="E665" t="s">
        <v>186</v>
      </c>
      <c r="F665" t="s">
        <v>10</v>
      </c>
      <c r="G665" t="s">
        <v>41</v>
      </c>
      <c r="H665" t="s">
        <v>54</v>
      </c>
      <c r="I665" t="s">
        <v>55</v>
      </c>
      <c r="J665" t="s">
        <v>44</v>
      </c>
      <c r="K665" t="s">
        <v>2732</v>
      </c>
      <c r="L665" t="s">
        <v>253</v>
      </c>
      <c r="M665" t="s">
        <v>218</v>
      </c>
      <c r="N665" t="s">
        <v>2875</v>
      </c>
      <c r="O665" t="s">
        <v>957</v>
      </c>
      <c r="P665">
        <v>444210</v>
      </c>
      <c r="Q665">
        <v>0</v>
      </c>
      <c r="R665">
        <v>0</v>
      </c>
      <c r="S665">
        <v>444210</v>
      </c>
      <c r="T665">
        <v>0</v>
      </c>
      <c r="U665">
        <v>444210</v>
      </c>
    </row>
    <row r="666" spans="1:21" x14ac:dyDescent="0.3">
      <c r="A666" t="s">
        <v>2876</v>
      </c>
      <c r="B666" t="s">
        <v>2877</v>
      </c>
      <c r="C666">
        <v>2023</v>
      </c>
      <c r="D666" t="s">
        <v>2878</v>
      </c>
      <c r="E666" t="s">
        <v>650</v>
      </c>
      <c r="F666" t="s">
        <v>11</v>
      </c>
      <c r="G666" t="s">
        <v>176</v>
      </c>
      <c r="H666" t="s">
        <v>207</v>
      </c>
      <c r="I666" t="s">
        <v>208</v>
      </c>
      <c r="J666" t="s">
        <v>44</v>
      </c>
      <c r="K666" t="s">
        <v>952</v>
      </c>
      <c r="L666" t="s">
        <v>273</v>
      </c>
      <c r="M666" t="s">
        <v>218</v>
      </c>
      <c r="N666" t="s">
        <v>2621</v>
      </c>
      <c r="O666" t="s">
        <v>687</v>
      </c>
      <c r="P666">
        <v>385460</v>
      </c>
      <c r="Q666">
        <v>0</v>
      </c>
      <c r="R666">
        <v>0</v>
      </c>
      <c r="S666">
        <v>385460</v>
      </c>
      <c r="T666">
        <v>0</v>
      </c>
      <c r="U666">
        <v>385460</v>
      </c>
    </row>
    <row r="667" spans="1:21" x14ac:dyDescent="0.3">
      <c r="A667" t="s">
        <v>647</v>
      </c>
      <c r="B667" t="s">
        <v>648</v>
      </c>
      <c r="C667">
        <v>2024</v>
      </c>
      <c r="D667" t="s">
        <v>649</v>
      </c>
      <c r="E667" t="s">
        <v>650</v>
      </c>
      <c r="F667" t="s">
        <v>9</v>
      </c>
      <c r="G667" t="s">
        <v>651</v>
      </c>
      <c r="H667" t="s">
        <v>652</v>
      </c>
      <c r="I667" t="s">
        <v>653</v>
      </c>
      <c r="J667" t="s">
        <v>197</v>
      </c>
      <c r="K667" t="s">
        <v>547</v>
      </c>
      <c r="L667" t="s">
        <v>427</v>
      </c>
      <c r="M667" t="s">
        <v>218</v>
      </c>
      <c r="N667" t="s">
        <v>654</v>
      </c>
      <c r="O667" t="s">
        <v>655</v>
      </c>
      <c r="P667">
        <v>896594</v>
      </c>
      <c r="Q667">
        <v>0</v>
      </c>
      <c r="R667">
        <v>0</v>
      </c>
      <c r="S667">
        <v>896594</v>
      </c>
      <c r="T667">
        <v>0</v>
      </c>
      <c r="U667">
        <v>896594</v>
      </c>
    </row>
    <row r="668" spans="1:21" x14ac:dyDescent="0.3">
      <c r="A668" t="s">
        <v>2879</v>
      </c>
      <c r="B668" t="s">
        <v>2880</v>
      </c>
      <c r="C668">
        <v>2023</v>
      </c>
      <c r="D668" t="s">
        <v>2881</v>
      </c>
      <c r="E668" t="s">
        <v>650</v>
      </c>
      <c r="F668" t="s">
        <v>10</v>
      </c>
      <c r="G668" t="s">
        <v>41</v>
      </c>
      <c r="H668" t="s">
        <v>54</v>
      </c>
      <c r="I668" t="s">
        <v>55</v>
      </c>
      <c r="J668" t="s">
        <v>44</v>
      </c>
      <c r="K668" t="s">
        <v>2160</v>
      </c>
      <c r="L668" t="s">
        <v>1124</v>
      </c>
      <c r="M668" t="s">
        <v>218</v>
      </c>
      <c r="N668" t="s">
        <v>2261</v>
      </c>
      <c r="O668" t="s">
        <v>1071</v>
      </c>
      <c r="P668">
        <v>526340</v>
      </c>
      <c r="Q668">
        <v>0</v>
      </c>
      <c r="R668">
        <v>0</v>
      </c>
      <c r="S668">
        <v>526340</v>
      </c>
      <c r="T668">
        <v>0</v>
      </c>
      <c r="U668">
        <v>526340</v>
      </c>
    </row>
    <row r="669" spans="1:21" x14ac:dyDescent="0.3">
      <c r="A669" t="s">
        <v>2882</v>
      </c>
      <c r="B669" t="s">
        <v>2883</v>
      </c>
      <c r="C669">
        <v>2023</v>
      </c>
      <c r="D669" t="s">
        <v>2884</v>
      </c>
      <c r="E669" t="s">
        <v>686</v>
      </c>
      <c r="F669" t="s">
        <v>10</v>
      </c>
      <c r="G669" t="s">
        <v>41</v>
      </c>
      <c r="H669" t="s">
        <v>54</v>
      </c>
      <c r="I669" t="s">
        <v>55</v>
      </c>
      <c r="J669" t="s">
        <v>44</v>
      </c>
      <c r="K669" t="s">
        <v>1124</v>
      </c>
      <c r="L669" t="s">
        <v>484</v>
      </c>
      <c r="M669" t="s">
        <v>218</v>
      </c>
      <c r="N669" t="s">
        <v>645</v>
      </c>
      <c r="O669" t="s">
        <v>1174</v>
      </c>
      <c r="P669">
        <v>345389</v>
      </c>
      <c r="Q669">
        <v>0</v>
      </c>
      <c r="R669">
        <v>0</v>
      </c>
      <c r="S669">
        <v>345389</v>
      </c>
      <c r="T669">
        <v>0</v>
      </c>
      <c r="U669">
        <v>345389</v>
      </c>
    </row>
    <row r="670" spans="1:21" x14ac:dyDescent="0.3">
      <c r="A670" t="s">
        <v>2885</v>
      </c>
      <c r="B670" t="s">
        <v>2886</v>
      </c>
      <c r="C670">
        <v>2024</v>
      </c>
      <c r="D670" t="s">
        <v>2887</v>
      </c>
      <c r="E670" t="s">
        <v>87</v>
      </c>
      <c r="F670" t="s">
        <v>11</v>
      </c>
      <c r="G670" t="s">
        <v>176</v>
      </c>
      <c r="H670" t="s">
        <v>177</v>
      </c>
      <c r="I670" t="s">
        <v>178</v>
      </c>
      <c r="J670" t="s">
        <v>44</v>
      </c>
      <c r="K670" t="s">
        <v>2156</v>
      </c>
      <c r="L670" t="s">
        <v>180</v>
      </c>
      <c r="M670" t="s">
        <v>581</v>
      </c>
      <c r="N670" t="s">
        <v>2104</v>
      </c>
      <c r="O670" t="s">
        <v>391</v>
      </c>
      <c r="P670">
        <v>786675</v>
      </c>
      <c r="Q670">
        <v>0</v>
      </c>
      <c r="R670">
        <v>0</v>
      </c>
      <c r="S670">
        <v>786675</v>
      </c>
      <c r="T670">
        <v>0</v>
      </c>
      <c r="U670">
        <v>786675</v>
      </c>
    </row>
    <row r="671" spans="1:21" x14ac:dyDescent="0.3">
      <c r="A671" t="s">
        <v>2888</v>
      </c>
      <c r="B671" t="s">
        <v>2889</v>
      </c>
      <c r="C671">
        <v>2023</v>
      </c>
      <c r="D671" t="s">
        <v>2890</v>
      </c>
      <c r="E671" t="s">
        <v>805</v>
      </c>
      <c r="F671" t="s">
        <v>10</v>
      </c>
      <c r="G671" t="s">
        <v>41</v>
      </c>
      <c r="H671" t="s">
        <v>54</v>
      </c>
      <c r="I671" t="s">
        <v>55</v>
      </c>
      <c r="J671" t="s">
        <v>44</v>
      </c>
      <c r="K671" t="s">
        <v>98</v>
      </c>
      <c r="L671" t="s">
        <v>766</v>
      </c>
      <c r="M671" t="s">
        <v>770</v>
      </c>
      <c r="N671" t="s">
        <v>2891</v>
      </c>
      <c r="O671" t="s">
        <v>2892</v>
      </c>
      <c r="P671">
        <v>0</v>
      </c>
      <c r="Q671">
        <v>0</v>
      </c>
      <c r="R671">
        <v>1500000</v>
      </c>
      <c r="S671">
        <v>1500000</v>
      </c>
      <c r="T671">
        <v>0</v>
      </c>
      <c r="U671">
        <v>1500000</v>
      </c>
    </row>
    <row r="672" spans="1:21" x14ac:dyDescent="0.3">
      <c r="A672" t="s">
        <v>2893</v>
      </c>
      <c r="B672" t="s">
        <v>2894</v>
      </c>
      <c r="C672">
        <v>2024</v>
      </c>
      <c r="D672" t="s">
        <v>2895</v>
      </c>
      <c r="E672" t="s">
        <v>1901</v>
      </c>
      <c r="F672" t="s">
        <v>10</v>
      </c>
      <c r="G672" t="s">
        <v>41</v>
      </c>
      <c r="H672" t="s">
        <v>54</v>
      </c>
      <c r="I672" t="s">
        <v>55</v>
      </c>
      <c r="J672" t="s">
        <v>44</v>
      </c>
      <c r="K672" t="s">
        <v>680</v>
      </c>
      <c r="L672" t="s">
        <v>47</v>
      </c>
      <c r="M672" t="s">
        <v>589</v>
      </c>
      <c r="N672" t="s">
        <v>90</v>
      </c>
      <c r="O672" t="s">
        <v>1927</v>
      </c>
      <c r="P672">
        <v>0</v>
      </c>
      <c r="Q672">
        <v>0</v>
      </c>
      <c r="R672">
        <v>20600</v>
      </c>
      <c r="S672">
        <v>20600</v>
      </c>
      <c r="T672">
        <v>0</v>
      </c>
      <c r="U672">
        <v>20600</v>
      </c>
    </row>
    <row r="673" spans="1:21" x14ac:dyDescent="0.3">
      <c r="A673" t="s">
        <v>2390</v>
      </c>
      <c r="B673" t="s">
        <v>2391</v>
      </c>
      <c r="C673">
        <v>2024</v>
      </c>
      <c r="D673" t="s">
        <v>2392</v>
      </c>
      <c r="E673" t="s">
        <v>1036</v>
      </c>
      <c r="F673" t="s">
        <v>10</v>
      </c>
      <c r="G673" t="s">
        <v>41</v>
      </c>
      <c r="H673" t="s">
        <v>54</v>
      </c>
      <c r="I673" t="s">
        <v>55</v>
      </c>
      <c r="J673" t="s">
        <v>44</v>
      </c>
      <c r="K673" t="s">
        <v>199</v>
      </c>
      <c r="L673" t="s">
        <v>496</v>
      </c>
      <c r="M673" t="s">
        <v>589</v>
      </c>
      <c r="N673" t="s">
        <v>1215</v>
      </c>
      <c r="O673" t="s">
        <v>2393</v>
      </c>
      <c r="P673">
        <v>0</v>
      </c>
      <c r="Q673">
        <v>0</v>
      </c>
      <c r="R673">
        <v>543217</v>
      </c>
      <c r="S673">
        <v>543217</v>
      </c>
      <c r="T673">
        <v>0</v>
      </c>
      <c r="U673">
        <v>543217</v>
      </c>
    </row>
    <row r="674" spans="1:21" x14ac:dyDescent="0.3">
      <c r="A674" t="s">
        <v>2896</v>
      </c>
      <c r="B674" t="s">
        <v>2897</v>
      </c>
      <c r="C674">
        <v>2021</v>
      </c>
      <c r="D674" t="s">
        <v>2898</v>
      </c>
      <c r="E674" t="s">
        <v>2899</v>
      </c>
      <c r="F674" t="s">
        <v>10</v>
      </c>
      <c r="G674" t="s">
        <v>41</v>
      </c>
      <c r="H674" t="s">
        <v>54</v>
      </c>
      <c r="I674" t="s">
        <v>55</v>
      </c>
      <c r="J674" t="s">
        <v>44</v>
      </c>
      <c r="K674" t="s">
        <v>349</v>
      </c>
      <c r="L674" t="s">
        <v>2900</v>
      </c>
      <c r="M674" t="s">
        <v>860</v>
      </c>
      <c r="N674" t="s">
        <v>2901</v>
      </c>
      <c r="O674" t="s">
        <v>2902</v>
      </c>
      <c r="P674">
        <v>0</v>
      </c>
      <c r="Q674">
        <v>0</v>
      </c>
      <c r="R674">
        <v>35000</v>
      </c>
      <c r="S674">
        <v>35000</v>
      </c>
      <c r="T674">
        <v>0</v>
      </c>
      <c r="U674">
        <v>35000</v>
      </c>
    </row>
    <row r="675" spans="1:21" x14ac:dyDescent="0.3">
      <c r="A675" t="s">
        <v>2903</v>
      </c>
      <c r="B675" t="s">
        <v>2904</v>
      </c>
      <c r="C675">
        <v>2023</v>
      </c>
      <c r="D675" t="s">
        <v>2905</v>
      </c>
      <c r="E675" t="s">
        <v>186</v>
      </c>
      <c r="F675" t="s">
        <v>10</v>
      </c>
      <c r="G675" t="s">
        <v>41</v>
      </c>
      <c r="H675" t="s">
        <v>54</v>
      </c>
      <c r="I675" t="s">
        <v>55</v>
      </c>
      <c r="J675" t="s">
        <v>44</v>
      </c>
      <c r="K675" t="s">
        <v>1173</v>
      </c>
      <c r="L675" t="s">
        <v>1647</v>
      </c>
      <c r="M675" t="s">
        <v>924</v>
      </c>
      <c r="N675" t="s">
        <v>1725</v>
      </c>
      <c r="O675" t="s">
        <v>1447</v>
      </c>
      <c r="P675">
        <v>0</v>
      </c>
      <c r="Q675">
        <v>0</v>
      </c>
      <c r="R675">
        <v>164040</v>
      </c>
      <c r="S675">
        <v>164040</v>
      </c>
      <c r="T675">
        <v>0</v>
      </c>
      <c r="U675">
        <v>164040</v>
      </c>
    </row>
    <row r="676" spans="1:21" x14ac:dyDescent="0.3">
      <c r="A676" t="s">
        <v>2906</v>
      </c>
      <c r="B676" t="s">
        <v>2907</v>
      </c>
      <c r="C676">
        <v>2024</v>
      </c>
      <c r="D676" t="s">
        <v>2908</v>
      </c>
      <c r="E676" t="s">
        <v>1602</v>
      </c>
      <c r="F676" t="s">
        <v>10</v>
      </c>
      <c r="G676" t="s">
        <v>41</v>
      </c>
      <c r="H676" t="s">
        <v>54</v>
      </c>
      <c r="I676" t="s">
        <v>55</v>
      </c>
      <c r="J676" t="s">
        <v>96</v>
      </c>
      <c r="K676" t="s">
        <v>81</v>
      </c>
      <c r="L676" t="s">
        <v>717</v>
      </c>
      <c r="M676" t="s">
        <v>589</v>
      </c>
      <c r="N676" t="s">
        <v>1080</v>
      </c>
      <c r="O676" t="s">
        <v>1539</v>
      </c>
      <c r="P676">
        <v>0</v>
      </c>
      <c r="Q676">
        <v>0</v>
      </c>
      <c r="R676">
        <v>28000</v>
      </c>
      <c r="S676">
        <v>28000</v>
      </c>
      <c r="T676">
        <v>0</v>
      </c>
      <c r="U676">
        <v>28000</v>
      </c>
    </row>
    <row r="677" spans="1:21" x14ac:dyDescent="0.3">
      <c r="A677" t="s">
        <v>2909</v>
      </c>
      <c r="B677" t="s">
        <v>2910</v>
      </c>
      <c r="C677">
        <v>2024</v>
      </c>
      <c r="D677" t="s">
        <v>2911</v>
      </c>
      <c r="E677" t="s">
        <v>280</v>
      </c>
      <c r="F677" t="s">
        <v>10</v>
      </c>
      <c r="G677" t="s">
        <v>41</v>
      </c>
      <c r="H677" t="s">
        <v>54</v>
      </c>
      <c r="I677" t="s">
        <v>55</v>
      </c>
      <c r="J677" t="s">
        <v>44</v>
      </c>
      <c r="K677" t="s">
        <v>1451</v>
      </c>
      <c r="L677" t="s">
        <v>590</v>
      </c>
      <c r="M677" t="s">
        <v>770</v>
      </c>
      <c r="N677" t="s">
        <v>375</v>
      </c>
      <c r="O677" t="s">
        <v>376</v>
      </c>
      <c r="P677">
        <v>0</v>
      </c>
      <c r="Q677">
        <v>0</v>
      </c>
      <c r="R677">
        <v>175102</v>
      </c>
      <c r="S677">
        <v>175102</v>
      </c>
      <c r="T677">
        <v>0</v>
      </c>
      <c r="U677">
        <v>175102</v>
      </c>
    </row>
    <row r="678" spans="1:21" x14ac:dyDescent="0.3">
      <c r="A678" t="s">
        <v>2912</v>
      </c>
      <c r="B678" t="s">
        <v>2913</v>
      </c>
      <c r="C678">
        <v>2023</v>
      </c>
      <c r="D678" t="s">
        <v>2914</v>
      </c>
      <c r="E678" t="s">
        <v>186</v>
      </c>
      <c r="F678" t="s">
        <v>10</v>
      </c>
      <c r="G678" t="s">
        <v>41</v>
      </c>
      <c r="H678" t="s">
        <v>54</v>
      </c>
      <c r="I678" t="s">
        <v>55</v>
      </c>
      <c r="J678" t="s">
        <v>44</v>
      </c>
      <c r="K678" t="s">
        <v>2620</v>
      </c>
      <c r="L678" t="s">
        <v>2657</v>
      </c>
      <c r="M678" t="s">
        <v>860</v>
      </c>
      <c r="N678" t="s">
        <v>2662</v>
      </c>
      <c r="O678" t="s">
        <v>1944</v>
      </c>
      <c r="P678">
        <v>0</v>
      </c>
      <c r="Q678">
        <v>0</v>
      </c>
      <c r="R678">
        <v>552650</v>
      </c>
      <c r="S678">
        <v>552650</v>
      </c>
      <c r="T678">
        <v>0</v>
      </c>
      <c r="U678">
        <v>552650</v>
      </c>
    </row>
    <row r="679" spans="1:21" x14ac:dyDescent="0.3">
      <c r="A679" t="s">
        <v>2915</v>
      </c>
      <c r="B679" t="s">
        <v>2916</v>
      </c>
      <c r="C679">
        <v>2024</v>
      </c>
      <c r="D679" t="s">
        <v>2917</v>
      </c>
      <c r="E679" t="s">
        <v>1425</v>
      </c>
      <c r="F679" t="s">
        <v>10</v>
      </c>
      <c r="G679" t="s">
        <v>41</v>
      </c>
      <c r="H679" t="s">
        <v>54</v>
      </c>
      <c r="I679" t="s">
        <v>55</v>
      </c>
      <c r="J679" t="s">
        <v>44</v>
      </c>
      <c r="K679" t="s">
        <v>859</v>
      </c>
      <c r="L679" t="s">
        <v>407</v>
      </c>
      <c r="M679" t="s">
        <v>589</v>
      </c>
      <c r="N679" t="s">
        <v>1804</v>
      </c>
      <c r="O679" t="s">
        <v>2834</v>
      </c>
      <c r="P679">
        <v>325519</v>
      </c>
      <c r="Q679">
        <v>0</v>
      </c>
      <c r="R679">
        <v>0</v>
      </c>
      <c r="S679">
        <v>325519</v>
      </c>
      <c r="T679">
        <v>0</v>
      </c>
      <c r="U679">
        <v>325519</v>
      </c>
    </row>
    <row r="680" spans="1:21" x14ac:dyDescent="0.3">
      <c r="A680" t="s">
        <v>1718</v>
      </c>
      <c r="B680" t="s">
        <v>1719</v>
      </c>
      <c r="C680">
        <v>2024</v>
      </c>
      <c r="D680" t="s">
        <v>1720</v>
      </c>
      <c r="E680" t="s">
        <v>186</v>
      </c>
      <c r="F680" t="s">
        <v>10</v>
      </c>
      <c r="G680" t="s">
        <v>41</v>
      </c>
      <c r="H680" t="s">
        <v>54</v>
      </c>
      <c r="I680" t="s">
        <v>55</v>
      </c>
      <c r="J680" t="s">
        <v>44</v>
      </c>
      <c r="K680" t="s">
        <v>313</v>
      </c>
      <c r="L680" t="s">
        <v>313</v>
      </c>
      <c r="M680" t="s">
        <v>589</v>
      </c>
      <c r="N680" t="s">
        <v>1349</v>
      </c>
      <c r="O680" t="s">
        <v>1721</v>
      </c>
      <c r="P680">
        <v>0</v>
      </c>
      <c r="Q680">
        <v>0</v>
      </c>
      <c r="R680">
        <v>74820</v>
      </c>
      <c r="S680">
        <v>74820</v>
      </c>
      <c r="T680">
        <v>0</v>
      </c>
      <c r="U680">
        <v>74820</v>
      </c>
    </row>
    <row r="681" spans="1:21" x14ac:dyDescent="0.3">
      <c r="A681" t="s">
        <v>2918</v>
      </c>
      <c r="B681" t="s">
        <v>2919</v>
      </c>
      <c r="C681">
        <v>2025</v>
      </c>
      <c r="D681" t="s">
        <v>2920</v>
      </c>
      <c r="E681" t="s">
        <v>805</v>
      </c>
      <c r="F681" t="s">
        <v>10</v>
      </c>
      <c r="G681" t="s">
        <v>41</v>
      </c>
      <c r="H681" t="s">
        <v>54</v>
      </c>
      <c r="I681" t="s">
        <v>55</v>
      </c>
      <c r="J681" t="s">
        <v>44</v>
      </c>
      <c r="K681" t="s">
        <v>56</v>
      </c>
      <c r="L681" t="s">
        <v>162</v>
      </c>
      <c r="M681" t="s">
        <v>391</v>
      </c>
      <c r="N681" t="s">
        <v>739</v>
      </c>
      <c r="O681" t="s">
        <v>2921</v>
      </c>
      <c r="P681">
        <v>0</v>
      </c>
      <c r="Q681">
        <v>0</v>
      </c>
      <c r="R681">
        <v>43152</v>
      </c>
      <c r="S681">
        <v>43152</v>
      </c>
      <c r="T681">
        <v>0</v>
      </c>
      <c r="U681">
        <v>43152</v>
      </c>
    </row>
    <row r="682" spans="1:21" x14ac:dyDescent="0.3">
      <c r="A682" t="s">
        <v>2922</v>
      </c>
      <c r="B682" t="s">
        <v>2923</v>
      </c>
      <c r="C682">
        <v>2025</v>
      </c>
      <c r="D682" t="s">
        <v>2924</v>
      </c>
      <c r="E682" t="s">
        <v>544</v>
      </c>
      <c r="F682" t="s">
        <v>10</v>
      </c>
      <c r="G682" t="s">
        <v>41</v>
      </c>
      <c r="H682" t="s">
        <v>54</v>
      </c>
      <c r="I682" t="s">
        <v>55</v>
      </c>
      <c r="J682" t="s">
        <v>44</v>
      </c>
      <c r="K682" t="s">
        <v>415</v>
      </c>
      <c r="L682" t="s">
        <v>180</v>
      </c>
      <c r="M682" t="s">
        <v>693</v>
      </c>
      <c r="N682" t="s">
        <v>429</v>
      </c>
      <c r="O682" t="s">
        <v>781</v>
      </c>
      <c r="P682">
        <v>0</v>
      </c>
      <c r="Q682">
        <v>0</v>
      </c>
      <c r="R682">
        <v>147684</v>
      </c>
      <c r="S682">
        <v>147684</v>
      </c>
      <c r="T682">
        <v>0</v>
      </c>
      <c r="U682">
        <v>147684</v>
      </c>
    </row>
    <row r="683" spans="1:21" x14ac:dyDescent="0.3">
      <c r="A683" t="s">
        <v>2377</v>
      </c>
      <c r="B683" t="s">
        <v>2378</v>
      </c>
      <c r="C683">
        <v>2024</v>
      </c>
      <c r="D683" t="s">
        <v>2379</v>
      </c>
      <c r="E683" t="s">
        <v>928</v>
      </c>
      <c r="F683" t="s">
        <v>10</v>
      </c>
      <c r="G683" t="s">
        <v>41</v>
      </c>
      <c r="H683" t="s">
        <v>54</v>
      </c>
      <c r="I683" t="s">
        <v>55</v>
      </c>
      <c r="J683" t="s">
        <v>44</v>
      </c>
      <c r="K683" t="s">
        <v>80</v>
      </c>
      <c r="L683" t="s">
        <v>80</v>
      </c>
      <c r="M683" t="s">
        <v>391</v>
      </c>
      <c r="N683" t="s">
        <v>2180</v>
      </c>
      <c r="O683" t="s">
        <v>2380</v>
      </c>
      <c r="P683">
        <v>0</v>
      </c>
      <c r="Q683">
        <v>0</v>
      </c>
      <c r="R683">
        <v>41760</v>
      </c>
      <c r="S683">
        <v>41760</v>
      </c>
      <c r="T683">
        <v>0</v>
      </c>
      <c r="U683">
        <v>41760</v>
      </c>
    </row>
    <row r="684" spans="1:21" x14ac:dyDescent="0.3">
      <c r="A684" t="s">
        <v>2925</v>
      </c>
      <c r="B684" t="s">
        <v>2926</v>
      </c>
      <c r="C684">
        <v>2024</v>
      </c>
      <c r="D684" t="s">
        <v>2927</v>
      </c>
      <c r="E684" t="s">
        <v>397</v>
      </c>
      <c r="F684" t="s">
        <v>10</v>
      </c>
      <c r="G684" t="s">
        <v>41</v>
      </c>
      <c r="H684" t="s">
        <v>54</v>
      </c>
      <c r="I684" t="s">
        <v>55</v>
      </c>
      <c r="J684" t="s">
        <v>44</v>
      </c>
      <c r="K684" t="s">
        <v>81</v>
      </c>
      <c r="L684" t="s">
        <v>942</v>
      </c>
      <c r="M684" t="s">
        <v>391</v>
      </c>
      <c r="N684" t="s">
        <v>229</v>
      </c>
      <c r="O684" t="s">
        <v>2928</v>
      </c>
      <c r="P684">
        <v>0</v>
      </c>
      <c r="Q684">
        <v>0</v>
      </c>
      <c r="R684">
        <v>154760</v>
      </c>
      <c r="S684">
        <v>154760</v>
      </c>
      <c r="T684">
        <v>0</v>
      </c>
      <c r="U684">
        <v>154760</v>
      </c>
    </row>
    <row r="685" spans="1:21" x14ac:dyDescent="0.3">
      <c r="A685" t="s">
        <v>2929</v>
      </c>
      <c r="B685" t="s">
        <v>2930</v>
      </c>
      <c r="C685">
        <v>2024</v>
      </c>
      <c r="D685" t="s">
        <v>2931</v>
      </c>
      <c r="E685" t="s">
        <v>234</v>
      </c>
      <c r="F685" t="s">
        <v>10</v>
      </c>
      <c r="G685" t="s">
        <v>41</v>
      </c>
      <c r="H685" t="s">
        <v>54</v>
      </c>
      <c r="I685" t="s">
        <v>55</v>
      </c>
      <c r="J685" t="s">
        <v>44</v>
      </c>
      <c r="K685" t="s">
        <v>795</v>
      </c>
      <c r="L685" t="s">
        <v>227</v>
      </c>
      <c r="M685" t="s">
        <v>589</v>
      </c>
      <c r="N685" t="s">
        <v>1205</v>
      </c>
      <c r="O685" t="s">
        <v>218</v>
      </c>
      <c r="P685">
        <v>0</v>
      </c>
      <c r="Q685">
        <v>0</v>
      </c>
      <c r="R685">
        <v>354280</v>
      </c>
      <c r="S685">
        <v>354280</v>
      </c>
      <c r="T685">
        <v>0</v>
      </c>
      <c r="U685">
        <v>354280</v>
      </c>
    </row>
    <row r="686" spans="1:21" x14ac:dyDescent="0.3">
      <c r="A686" t="s">
        <v>2932</v>
      </c>
      <c r="B686" t="s">
        <v>2933</v>
      </c>
      <c r="C686">
        <v>2024</v>
      </c>
      <c r="D686" t="s">
        <v>2934</v>
      </c>
      <c r="E686" t="s">
        <v>495</v>
      </c>
      <c r="F686" t="s">
        <v>10</v>
      </c>
      <c r="G686" t="s">
        <v>41</v>
      </c>
      <c r="H686" t="s">
        <v>54</v>
      </c>
      <c r="I686" t="s">
        <v>55</v>
      </c>
      <c r="J686" t="s">
        <v>44</v>
      </c>
      <c r="K686" t="s">
        <v>895</v>
      </c>
      <c r="L686" t="s">
        <v>556</v>
      </c>
      <c r="M686" t="s">
        <v>589</v>
      </c>
      <c r="N686" t="s">
        <v>296</v>
      </c>
      <c r="O686" t="s">
        <v>337</v>
      </c>
      <c r="P686">
        <v>0</v>
      </c>
      <c r="Q686">
        <v>0</v>
      </c>
      <c r="R686">
        <v>537950</v>
      </c>
      <c r="S686">
        <v>537950</v>
      </c>
      <c r="T686">
        <v>0</v>
      </c>
      <c r="U686">
        <v>537950</v>
      </c>
    </row>
    <row r="687" spans="1:21" x14ac:dyDescent="0.3">
      <c r="A687" t="s">
        <v>2935</v>
      </c>
      <c r="B687" t="s">
        <v>2936</v>
      </c>
      <c r="C687">
        <v>2023</v>
      </c>
      <c r="D687" t="s">
        <v>2937</v>
      </c>
      <c r="E687" t="s">
        <v>1799</v>
      </c>
      <c r="F687" t="s">
        <v>10</v>
      </c>
      <c r="G687" t="s">
        <v>41</v>
      </c>
      <c r="H687" t="s">
        <v>54</v>
      </c>
      <c r="I687" t="s">
        <v>55</v>
      </c>
      <c r="J687" t="s">
        <v>187</v>
      </c>
      <c r="K687" t="s">
        <v>2938</v>
      </c>
      <c r="L687" t="s">
        <v>1517</v>
      </c>
      <c r="M687" t="s">
        <v>589</v>
      </c>
      <c r="N687" t="s">
        <v>2939</v>
      </c>
      <c r="O687" t="s">
        <v>872</v>
      </c>
      <c r="P687">
        <v>0</v>
      </c>
      <c r="Q687">
        <v>0</v>
      </c>
      <c r="R687">
        <v>118000</v>
      </c>
      <c r="S687">
        <v>118000</v>
      </c>
      <c r="T687">
        <v>0</v>
      </c>
      <c r="U687">
        <v>118000</v>
      </c>
    </row>
    <row r="688" spans="1:21" x14ac:dyDescent="0.3">
      <c r="A688" t="s">
        <v>2940</v>
      </c>
      <c r="B688" t="s">
        <v>2941</v>
      </c>
      <c r="C688">
        <v>2025</v>
      </c>
      <c r="D688" t="s">
        <v>2942</v>
      </c>
      <c r="E688" t="s">
        <v>140</v>
      </c>
      <c r="F688" t="s">
        <v>11</v>
      </c>
      <c r="G688" t="s">
        <v>176</v>
      </c>
      <c r="H688" t="s">
        <v>207</v>
      </c>
      <c r="I688" t="s">
        <v>208</v>
      </c>
      <c r="J688" t="s">
        <v>96</v>
      </c>
      <c r="K688" t="s">
        <v>453</v>
      </c>
      <c r="L688" t="s">
        <v>770</v>
      </c>
      <c r="M688" t="s">
        <v>391</v>
      </c>
      <c r="N688" t="s">
        <v>412</v>
      </c>
      <c r="O688" t="s">
        <v>2943</v>
      </c>
      <c r="P688">
        <v>27840</v>
      </c>
      <c r="Q688">
        <v>0</v>
      </c>
      <c r="R688">
        <v>0</v>
      </c>
      <c r="S688">
        <v>27840</v>
      </c>
      <c r="T688">
        <v>0</v>
      </c>
      <c r="U688">
        <v>27840</v>
      </c>
    </row>
    <row r="689" spans="1:21" x14ac:dyDescent="0.3">
      <c r="A689" t="s">
        <v>430</v>
      </c>
      <c r="B689" t="s">
        <v>431</v>
      </c>
      <c r="C689">
        <v>2024</v>
      </c>
      <c r="D689" t="s">
        <v>432</v>
      </c>
      <c r="E689" t="s">
        <v>397</v>
      </c>
      <c r="F689" t="s">
        <v>10</v>
      </c>
      <c r="G689" t="s">
        <v>41</v>
      </c>
      <c r="H689" t="s">
        <v>54</v>
      </c>
      <c r="I689" t="s">
        <v>55</v>
      </c>
      <c r="J689" t="s">
        <v>44</v>
      </c>
      <c r="K689" t="s">
        <v>433</v>
      </c>
      <c r="L689" t="s">
        <v>434</v>
      </c>
      <c r="M689" t="s">
        <v>391</v>
      </c>
      <c r="N689" t="s">
        <v>136</v>
      </c>
      <c r="O689" t="s">
        <v>398</v>
      </c>
      <c r="P689">
        <v>0</v>
      </c>
      <c r="Q689">
        <v>0</v>
      </c>
      <c r="R689">
        <v>261200</v>
      </c>
      <c r="S689">
        <v>261200</v>
      </c>
      <c r="T689">
        <v>0</v>
      </c>
      <c r="U689">
        <v>261200</v>
      </c>
    </row>
    <row r="690" spans="1:21" x14ac:dyDescent="0.3">
      <c r="A690" t="s">
        <v>2944</v>
      </c>
      <c r="B690" t="s">
        <v>2945</v>
      </c>
      <c r="C690">
        <v>2023</v>
      </c>
      <c r="D690" t="s">
        <v>2946</v>
      </c>
      <c r="E690" t="s">
        <v>2947</v>
      </c>
      <c r="F690" t="s">
        <v>10</v>
      </c>
      <c r="G690" t="s">
        <v>41</v>
      </c>
      <c r="H690" t="s">
        <v>54</v>
      </c>
      <c r="I690" t="s">
        <v>55</v>
      </c>
      <c r="J690" t="s">
        <v>44</v>
      </c>
      <c r="K690" t="s">
        <v>1290</v>
      </c>
      <c r="L690" t="s">
        <v>867</v>
      </c>
      <c r="M690" t="s">
        <v>435</v>
      </c>
      <c r="N690" t="s">
        <v>2948</v>
      </c>
      <c r="O690" t="s">
        <v>1613</v>
      </c>
      <c r="P690">
        <v>0</v>
      </c>
      <c r="Q690">
        <v>0</v>
      </c>
      <c r="R690">
        <v>32330</v>
      </c>
      <c r="S690">
        <v>32330</v>
      </c>
      <c r="T690">
        <v>0</v>
      </c>
      <c r="U690">
        <v>32330</v>
      </c>
    </row>
    <row r="691" spans="1:21" x14ac:dyDescent="0.3">
      <c r="A691" t="s">
        <v>2949</v>
      </c>
      <c r="B691" t="s">
        <v>2950</v>
      </c>
      <c r="C691">
        <v>2024</v>
      </c>
      <c r="D691" t="s">
        <v>2951</v>
      </c>
      <c r="E691" t="s">
        <v>186</v>
      </c>
      <c r="F691" t="s">
        <v>6</v>
      </c>
      <c r="G691" t="s">
        <v>194</v>
      </c>
      <c r="H691" t="s">
        <v>195</v>
      </c>
      <c r="I691" t="s">
        <v>196</v>
      </c>
      <c r="J691" t="s">
        <v>384</v>
      </c>
      <c r="K691" t="s">
        <v>1220</v>
      </c>
      <c r="L691" t="s">
        <v>1189</v>
      </c>
      <c r="M691" t="s">
        <v>821</v>
      </c>
      <c r="N691" t="s">
        <v>375</v>
      </c>
      <c r="O691" t="s">
        <v>376</v>
      </c>
      <c r="P691">
        <v>0</v>
      </c>
      <c r="Q691">
        <v>0</v>
      </c>
      <c r="R691">
        <v>48140</v>
      </c>
      <c r="S691">
        <v>48140</v>
      </c>
      <c r="T691">
        <v>0</v>
      </c>
      <c r="U691">
        <v>48140</v>
      </c>
    </row>
    <row r="692" spans="1:21" x14ac:dyDescent="0.3">
      <c r="A692" t="s">
        <v>2419</v>
      </c>
      <c r="B692" t="s">
        <v>2420</v>
      </c>
      <c r="C692">
        <v>2021</v>
      </c>
      <c r="D692" t="s">
        <v>2421</v>
      </c>
      <c r="E692" t="s">
        <v>805</v>
      </c>
      <c r="F692" t="s">
        <v>439</v>
      </c>
      <c r="G692" t="s">
        <v>440</v>
      </c>
      <c r="H692" t="s">
        <v>572</v>
      </c>
      <c r="I692" t="s">
        <v>573</v>
      </c>
      <c r="J692" t="s">
        <v>443</v>
      </c>
      <c r="K692" t="s">
        <v>2422</v>
      </c>
      <c r="L692" t="s">
        <v>2423</v>
      </c>
      <c r="M692" t="s">
        <v>693</v>
      </c>
      <c r="N692" t="s">
        <v>2424</v>
      </c>
      <c r="O692" t="s">
        <v>2425</v>
      </c>
      <c r="P692">
        <v>1852656</v>
      </c>
      <c r="Q692">
        <v>0</v>
      </c>
      <c r="R692">
        <v>0</v>
      </c>
      <c r="S692">
        <v>1852656</v>
      </c>
      <c r="T692">
        <v>0</v>
      </c>
      <c r="U692">
        <v>1852656</v>
      </c>
    </row>
    <row r="693" spans="1:21" x14ac:dyDescent="0.3">
      <c r="A693" t="s">
        <v>2952</v>
      </c>
      <c r="B693" t="s">
        <v>2953</v>
      </c>
      <c r="C693">
        <v>2024</v>
      </c>
      <c r="D693" t="s">
        <v>2954</v>
      </c>
      <c r="E693" t="s">
        <v>1754</v>
      </c>
      <c r="F693" t="s">
        <v>10</v>
      </c>
      <c r="G693" t="s">
        <v>41</v>
      </c>
      <c r="H693" t="s">
        <v>54</v>
      </c>
      <c r="I693" t="s">
        <v>55</v>
      </c>
      <c r="J693" t="s">
        <v>187</v>
      </c>
      <c r="K693" t="s">
        <v>540</v>
      </c>
      <c r="L693" t="s">
        <v>2955</v>
      </c>
      <c r="M693" t="s">
        <v>435</v>
      </c>
      <c r="N693" t="s">
        <v>1338</v>
      </c>
      <c r="O693" t="s">
        <v>936</v>
      </c>
      <c r="P693">
        <v>0</v>
      </c>
      <c r="Q693">
        <v>0</v>
      </c>
      <c r="R693">
        <v>1000000</v>
      </c>
      <c r="S693">
        <v>1000000</v>
      </c>
      <c r="T693">
        <v>0</v>
      </c>
      <c r="U693">
        <v>1000000</v>
      </c>
    </row>
    <row r="694" spans="1:21" x14ac:dyDescent="0.3">
      <c r="A694" t="s">
        <v>2956</v>
      </c>
      <c r="B694" t="s">
        <v>2957</v>
      </c>
      <c r="C694">
        <v>2024</v>
      </c>
      <c r="D694" t="s">
        <v>2958</v>
      </c>
      <c r="E694" t="s">
        <v>186</v>
      </c>
      <c r="F694" t="s">
        <v>10</v>
      </c>
      <c r="G694" t="s">
        <v>41</v>
      </c>
      <c r="H694" t="s">
        <v>54</v>
      </c>
      <c r="I694" t="s">
        <v>55</v>
      </c>
      <c r="J694" t="s">
        <v>44</v>
      </c>
      <c r="K694" t="s">
        <v>2076</v>
      </c>
      <c r="L694" t="s">
        <v>366</v>
      </c>
      <c r="M694" t="s">
        <v>435</v>
      </c>
      <c r="N694" t="s">
        <v>2753</v>
      </c>
      <c r="O694" t="s">
        <v>2754</v>
      </c>
      <c r="P694">
        <v>2215500</v>
      </c>
      <c r="Q694">
        <v>0</v>
      </c>
      <c r="R694">
        <v>0</v>
      </c>
      <c r="S694">
        <v>2215500</v>
      </c>
      <c r="T694">
        <v>0</v>
      </c>
      <c r="U694">
        <v>2215500</v>
      </c>
    </row>
    <row r="695" spans="1:21" x14ac:dyDescent="0.3">
      <c r="A695" t="s">
        <v>2835</v>
      </c>
      <c r="B695" t="s">
        <v>85</v>
      </c>
      <c r="C695">
        <v>2024</v>
      </c>
      <c r="D695" t="s">
        <v>86</v>
      </c>
      <c r="E695" t="s">
        <v>87</v>
      </c>
      <c r="F695" t="s">
        <v>10</v>
      </c>
      <c r="G695" t="s">
        <v>41</v>
      </c>
      <c r="H695" t="s">
        <v>54</v>
      </c>
      <c r="I695" t="s">
        <v>55</v>
      </c>
      <c r="J695" t="s">
        <v>44</v>
      </c>
      <c r="K695" t="s">
        <v>73</v>
      </c>
      <c r="L695" t="s">
        <v>343</v>
      </c>
      <c r="M695" t="s">
        <v>2959</v>
      </c>
      <c r="N695" t="s">
        <v>90</v>
      </c>
      <c r="O695" t="s">
        <v>91</v>
      </c>
      <c r="P695">
        <v>30500</v>
      </c>
      <c r="Q695">
        <v>0</v>
      </c>
      <c r="R695">
        <v>0</v>
      </c>
      <c r="S695">
        <v>30500</v>
      </c>
      <c r="T695">
        <v>0</v>
      </c>
      <c r="U695">
        <v>30500</v>
      </c>
    </row>
    <row r="696" spans="1:21" x14ac:dyDescent="0.3">
      <c r="A696" t="s">
        <v>2960</v>
      </c>
      <c r="B696" t="s">
        <v>2961</v>
      </c>
      <c r="C696">
        <v>2024</v>
      </c>
      <c r="D696" t="s">
        <v>2962</v>
      </c>
      <c r="E696" t="s">
        <v>650</v>
      </c>
      <c r="F696" t="s">
        <v>10</v>
      </c>
      <c r="G696" t="s">
        <v>41</v>
      </c>
      <c r="H696" t="s">
        <v>54</v>
      </c>
      <c r="I696" t="s">
        <v>55</v>
      </c>
      <c r="J696" t="s">
        <v>44</v>
      </c>
      <c r="K696" t="s">
        <v>1438</v>
      </c>
      <c r="L696" t="s">
        <v>219</v>
      </c>
      <c r="M696" t="s">
        <v>901</v>
      </c>
      <c r="N696" t="s">
        <v>1369</v>
      </c>
      <c r="O696" t="s">
        <v>400</v>
      </c>
      <c r="P696">
        <v>376806</v>
      </c>
      <c r="Q696">
        <v>0</v>
      </c>
      <c r="R696">
        <v>0</v>
      </c>
      <c r="S696">
        <v>376806</v>
      </c>
      <c r="T696">
        <v>0</v>
      </c>
      <c r="U696">
        <v>376806</v>
      </c>
    </row>
    <row r="697" spans="1:21" x14ac:dyDescent="0.3">
      <c r="A697" t="s">
        <v>2963</v>
      </c>
      <c r="B697" t="s">
        <v>2964</v>
      </c>
      <c r="C697">
        <v>2024</v>
      </c>
      <c r="D697" t="s">
        <v>2965</v>
      </c>
      <c r="E697" t="s">
        <v>116</v>
      </c>
      <c r="F697" t="s">
        <v>10</v>
      </c>
      <c r="G697" t="s">
        <v>41</v>
      </c>
      <c r="H697" t="s">
        <v>54</v>
      </c>
      <c r="I697" t="s">
        <v>55</v>
      </c>
      <c r="J697" t="s">
        <v>44</v>
      </c>
      <c r="K697" t="s">
        <v>201</v>
      </c>
      <c r="L697" t="s">
        <v>1098</v>
      </c>
      <c r="M697" t="s">
        <v>901</v>
      </c>
      <c r="N697" t="s">
        <v>894</v>
      </c>
      <c r="O697" t="s">
        <v>580</v>
      </c>
      <c r="P697">
        <v>545746</v>
      </c>
      <c r="Q697">
        <v>0</v>
      </c>
      <c r="R697">
        <v>0</v>
      </c>
      <c r="S697">
        <v>545746</v>
      </c>
      <c r="T697">
        <v>0</v>
      </c>
      <c r="U697">
        <v>545746</v>
      </c>
    </row>
    <row r="698" spans="1:21" x14ac:dyDescent="0.3">
      <c r="A698" t="s">
        <v>2966</v>
      </c>
      <c r="B698" t="s">
        <v>2967</v>
      </c>
      <c r="C698">
        <v>2024</v>
      </c>
      <c r="D698" t="s">
        <v>2968</v>
      </c>
      <c r="E698" t="s">
        <v>234</v>
      </c>
      <c r="F698" t="s">
        <v>10</v>
      </c>
      <c r="G698" t="s">
        <v>41</v>
      </c>
      <c r="H698" t="s">
        <v>54</v>
      </c>
      <c r="I698" t="s">
        <v>55</v>
      </c>
      <c r="J698" t="s">
        <v>44</v>
      </c>
      <c r="K698" t="s">
        <v>2969</v>
      </c>
      <c r="L698" t="s">
        <v>289</v>
      </c>
      <c r="M698" t="s">
        <v>901</v>
      </c>
      <c r="N698" t="s">
        <v>259</v>
      </c>
      <c r="O698" t="s">
        <v>229</v>
      </c>
      <c r="P698">
        <v>126000</v>
      </c>
      <c r="Q698">
        <v>0</v>
      </c>
      <c r="R698">
        <v>0</v>
      </c>
      <c r="S698">
        <v>126000</v>
      </c>
      <c r="T698">
        <v>0</v>
      </c>
      <c r="U698">
        <v>126000</v>
      </c>
    </row>
    <row r="699" spans="1:21" x14ac:dyDescent="0.3">
      <c r="A699" t="s">
        <v>2966</v>
      </c>
      <c r="B699" t="s">
        <v>2967</v>
      </c>
      <c r="C699">
        <v>2024</v>
      </c>
      <c r="D699" t="s">
        <v>2968</v>
      </c>
      <c r="E699" t="s">
        <v>234</v>
      </c>
      <c r="F699" t="s">
        <v>10</v>
      </c>
      <c r="G699" t="s">
        <v>41</v>
      </c>
      <c r="H699" t="s">
        <v>54</v>
      </c>
      <c r="I699" t="s">
        <v>55</v>
      </c>
      <c r="J699" t="s">
        <v>44</v>
      </c>
      <c r="K699" t="s">
        <v>2969</v>
      </c>
      <c r="L699" t="s">
        <v>289</v>
      </c>
      <c r="M699" t="s">
        <v>901</v>
      </c>
      <c r="N699" t="s">
        <v>259</v>
      </c>
      <c r="O699" t="s">
        <v>229</v>
      </c>
      <c r="P699">
        <v>88000</v>
      </c>
      <c r="Q699">
        <v>0</v>
      </c>
      <c r="R699">
        <v>0</v>
      </c>
      <c r="S699">
        <v>88000</v>
      </c>
      <c r="T699">
        <v>0</v>
      </c>
      <c r="U699">
        <v>88000</v>
      </c>
    </row>
    <row r="700" spans="1:21" x14ac:dyDescent="0.3">
      <c r="A700" t="s">
        <v>2970</v>
      </c>
      <c r="B700" t="s">
        <v>2971</v>
      </c>
      <c r="C700">
        <v>2024</v>
      </c>
      <c r="D700" t="s">
        <v>2972</v>
      </c>
      <c r="E700" t="s">
        <v>116</v>
      </c>
      <c r="F700" t="s">
        <v>10</v>
      </c>
      <c r="G700" t="s">
        <v>41</v>
      </c>
      <c r="H700" t="s">
        <v>54</v>
      </c>
      <c r="I700" t="s">
        <v>55</v>
      </c>
      <c r="J700" t="s">
        <v>44</v>
      </c>
      <c r="K700" t="s">
        <v>89</v>
      </c>
      <c r="L700" t="s">
        <v>89</v>
      </c>
      <c r="M700" t="s">
        <v>901</v>
      </c>
      <c r="N700" t="s">
        <v>906</v>
      </c>
      <c r="O700" t="s">
        <v>179</v>
      </c>
      <c r="P700">
        <v>250000</v>
      </c>
      <c r="Q700">
        <v>0</v>
      </c>
      <c r="R700">
        <v>0</v>
      </c>
      <c r="S700">
        <v>250000</v>
      </c>
      <c r="T700">
        <v>0</v>
      </c>
      <c r="U700">
        <v>250000</v>
      </c>
    </row>
    <row r="701" spans="1:21" x14ac:dyDescent="0.3">
      <c r="A701" t="s">
        <v>2973</v>
      </c>
      <c r="B701" t="s">
        <v>2974</v>
      </c>
      <c r="C701">
        <v>2024</v>
      </c>
      <c r="D701" t="s">
        <v>2975</v>
      </c>
      <c r="E701" t="s">
        <v>2976</v>
      </c>
      <c r="F701" t="s">
        <v>10</v>
      </c>
      <c r="G701" t="s">
        <v>41</v>
      </c>
      <c r="H701" t="s">
        <v>54</v>
      </c>
      <c r="I701" t="s">
        <v>55</v>
      </c>
      <c r="J701" t="s">
        <v>44</v>
      </c>
      <c r="K701" t="s">
        <v>580</v>
      </c>
      <c r="L701" t="s">
        <v>312</v>
      </c>
      <c r="M701" t="s">
        <v>901</v>
      </c>
      <c r="N701" t="s">
        <v>2977</v>
      </c>
      <c r="O701" t="s">
        <v>118</v>
      </c>
      <c r="P701">
        <v>951124</v>
      </c>
      <c r="Q701">
        <v>0</v>
      </c>
      <c r="R701">
        <v>0</v>
      </c>
      <c r="S701">
        <v>951124</v>
      </c>
      <c r="T701">
        <v>0</v>
      </c>
      <c r="U701">
        <v>951124</v>
      </c>
    </row>
    <row r="702" spans="1:21" x14ac:dyDescent="0.3">
      <c r="A702" t="s">
        <v>2978</v>
      </c>
      <c r="B702" t="s">
        <v>2979</v>
      </c>
      <c r="C702">
        <v>2024</v>
      </c>
      <c r="D702" t="s">
        <v>2980</v>
      </c>
      <c r="E702" t="s">
        <v>116</v>
      </c>
      <c r="F702" t="s">
        <v>10</v>
      </c>
      <c r="G702" t="s">
        <v>41</v>
      </c>
      <c r="H702" t="s">
        <v>54</v>
      </c>
      <c r="I702" t="s">
        <v>55</v>
      </c>
      <c r="J702" t="s">
        <v>44</v>
      </c>
      <c r="K702" t="s">
        <v>2252</v>
      </c>
      <c r="L702" t="s">
        <v>1538</v>
      </c>
      <c r="M702" t="s">
        <v>901</v>
      </c>
      <c r="N702" t="s">
        <v>1369</v>
      </c>
      <c r="O702" t="s">
        <v>400</v>
      </c>
      <c r="P702">
        <v>650231</v>
      </c>
      <c r="Q702">
        <v>0</v>
      </c>
      <c r="R702">
        <v>0</v>
      </c>
      <c r="S702">
        <v>650231</v>
      </c>
      <c r="T702">
        <v>0</v>
      </c>
      <c r="U702">
        <v>650231</v>
      </c>
    </row>
    <row r="703" spans="1:21" x14ac:dyDescent="0.3">
      <c r="A703" t="s">
        <v>2981</v>
      </c>
      <c r="B703" t="s">
        <v>2982</v>
      </c>
      <c r="C703">
        <v>2024</v>
      </c>
      <c r="D703" t="s">
        <v>2983</v>
      </c>
      <c r="E703" t="s">
        <v>186</v>
      </c>
      <c r="F703" t="s">
        <v>10</v>
      </c>
      <c r="G703" t="s">
        <v>41</v>
      </c>
      <c r="H703" t="s">
        <v>54</v>
      </c>
      <c r="I703" t="s">
        <v>55</v>
      </c>
      <c r="J703" t="s">
        <v>44</v>
      </c>
      <c r="K703" t="s">
        <v>80</v>
      </c>
      <c r="L703" t="s">
        <v>80</v>
      </c>
      <c r="M703" t="s">
        <v>901</v>
      </c>
      <c r="N703" t="s">
        <v>1012</v>
      </c>
      <c r="O703" t="s">
        <v>682</v>
      </c>
      <c r="P703">
        <v>250000</v>
      </c>
      <c r="Q703">
        <v>0</v>
      </c>
      <c r="R703">
        <v>0</v>
      </c>
      <c r="S703">
        <v>250000</v>
      </c>
      <c r="T703">
        <v>0</v>
      </c>
      <c r="U703">
        <v>250000</v>
      </c>
    </row>
    <row r="704" spans="1:21" x14ac:dyDescent="0.3">
      <c r="A704" t="s">
        <v>2984</v>
      </c>
      <c r="B704" t="s">
        <v>2985</v>
      </c>
      <c r="C704">
        <v>2025</v>
      </c>
      <c r="D704" t="s">
        <v>2986</v>
      </c>
      <c r="E704" t="s">
        <v>243</v>
      </c>
      <c r="F704" t="s">
        <v>10</v>
      </c>
      <c r="G704" t="s">
        <v>41</v>
      </c>
      <c r="H704" t="s">
        <v>54</v>
      </c>
      <c r="I704" t="s">
        <v>55</v>
      </c>
      <c r="J704" t="s">
        <v>96</v>
      </c>
      <c r="K704" t="s">
        <v>2564</v>
      </c>
      <c r="L704" t="s">
        <v>598</v>
      </c>
      <c r="M704" t="s">
        <v>788</v>
      </c>
      <c r="N704" t="s">
        <v>2181</v>
      </c>
      <c r="O704" t="s">
        <v>770</v>
      </c>
      <c r="P704">
        <v>0</v>
      </c>
      <c r="Q704">
        <v>0</v>
      </c>
      <c r="R704">
        <v>26000</v>
      </c>
      <c r="S704">
        <v>26000</v>
      </c>
      <c r="T704">
        <v>0</v>
      </c>
      <c r="U704">
        <v>26000</v>
      </c>
    </row>
    <row r="705" spans="1:21" x14ac:dyDescent="0.3">
      <c r="A705" t="s">
        <v>2987</v>
      </c>
      <c r="B705" t="s">
        <v>2988</v>
      </c>
      <c r="C705">
        <v>2024</v>
      </c>
      <c r="D705" t="s">
        <v>2989</v>
      </c>
      <c r="E705" t="s">
        <v>805</v>
      </c>
      <c r="F705" t="s">
        <v>10</v>
      </c>
      <c r="G705" t="s">
        <v>41</v>
      </c>
      <c r="H705" t="s">
        <v>54</v>
      </c>
      <c r="I705" t="s">
        <v>55</v>
      </c>
      <c r="J705" t="s">
        <v>96</v>
      </c>
      <c r="K705" t="s">
        <v>638</v>
      </c>
      <c r="L705" t="s">
        <v>581</v>
      </c>
      <c r="M705" t="s">
        <v>788</v>
      </c>
      <c r="N705" t="s">
        <v>1621</v>
      </c>
      <c r="O705" t="s">
        <v>2990</v>
      </c>
      <c r="P705">
        <v>0</v>
      </c>
      <c r="Q705">
        <v>0</v>
      </c>
      <c r="R705">
        <v>25000</v>
      </c>
      <c r="S705">
        <v>25000</v>
      </c>
      <c r="T705">
        <v>0</v>
      </c>
      <c r="U705">
        <v>25000</v>
      </c>
    </row>
    <row r="706" spans="1:21" x14ac:dyDescent="0.3">
      <c r="A706" t="s">
        <v>2991</v>
      </c>
      <c r="B706" t="s">
        <v>2992</v>
      </c>
      <c r="C706">
        <v>2023</v>
      </c>
      <c r="D706" t="s">
        <v>2993</v>
      </c>
      <c r="E706" t="s">
        <v>234</v>
      </c>
      <c r="F706" t="s">
        <v>10</v>
      </c>
      <c r="G706" t="s">
        <v>41</v>
      </c>
      <c r="H706" t="s">
        <v>54</v>
      </c>
      <c r="I706" t="s">
        <v>55</v>
      </c>
      <c r="J706" t="s">
        <v>44</v>
      </c>
      <c r="K706" t="s">
        <v>427</v>
      </c>
      <c r="L706" t="s">
        <v>1368</v>
      </c>
      <c r="M706" t="s">
        <v>368</v>
      </c>
      <c r="N706" t="s">
        <v>1943</v>
      </c>
      <c r="O706" t="s">
        <v>1055</v>
      </c>
      <c r="P706">
        <v>38900</v>
      </c>
      <c r="Q706">
        <v>0</v>
      </c>
      <c r="R706">
        <v>0</v>
      </c>
      <c r="S706">
        <v>38900</v>
      </c>
      <c r="T706">
        <v>0</v>
      </c>
      <c r="U706">
        <v>38900</v>
      </c>
    </row>
    <row r="707" spans="1:21" x14ac:dyDescent="0.3">
      <c r="A707" t="s">
        <v>2994</v>
      </c>
      <c r="B707" t="s">
        <v>2995</v>
      </c>
      <c r="C707">
        <v>2022</v>
      </c>
      <c r="D707" t="s">
        <v>2996</v>
      </c>
      <c r="E707" t="s">
        <v>2997</v>
      </c>
      <c r="F707" t="s">
        <v>10</v>
      </c>
      <c r="G707" t="s">
        <v>41</v>
      </c>
      <c r="H707" t="s">
        <v>54</v>
      </c>
      <c r="I707" t="s">
        <v>55</v>
      </c>
      <c r="J707" t="s">
        <v>44</v>
      </c>
      <c r="K707" t="s">
        <v>2998</v>
      </c>
      <c r="L707" t="s">
        <v>2241</v>
      </c>
      <c r="M707" t="s">
        <v>64</v>
      </c>
      <c r="N707" t="s">
        <v>1591</v>
      </c>
      <c r="O707" t="s">
        <v>896</v>
      </c>
      <c r="P707">
        <v>0</v>
      </c>
      <c r="Q707">
        <v>0</v>
      </c>
      <c r="R707">
        <v>6980</v>
      </c>
      <c r="S707">
        <v>6980</v>
      </c>
      <c r="T707">
        <v>0</v>
      </c>
      <c r="U707">
        <v>6980</v>
      </c>
    </row>
    <row r="708" spans="1:21" x14ac:dyDescent="0.3">
      <c r="A708" t="s">
        <v>2999</v>
      </c>
      <c r="B708" t="s">
        <v>3000</v>
      </c>
      <c r="C708">
        <v>2022</v>
      </c>
      <c r="D708" t="s">
        <v>1911</v>
      </c>
      <c r="E708" t="s">
        <v>224</v>
      </c>
      <c r="F708" t="s">
        <v>10</v>
      </c>
      <c r="G708" t="s">
        <v>41</v>
      </c>
      <c r="H708" t="s">
        <v>54</v>
      </c>
      <c r="I708" t="s">
        <v>55</v>
      </c>
      <c r="J708" t="s">
        <v>44</v>
      </c>
      <c r="K708" t="s">
        <v>299</v>
      </c>
      <c r="L708" t="s">
        <v>3001</v>
      </c>
      <c r="M708" t="s">
        <v>942</v>
      </c>
      <c r="N708" t="s">
        <v>2410</v>
      </c>
      <c r="O708" t="s">
        <v>1327</v>
      </c>
      <c r="P708">
        <v>0</v>
      </c>
      <c r="Q708">
        <v>0</v>
      </c>
      <c r="R708">
        <v>6495</v>
      </c>
      <c r="S708">
        <v>6495</v>
      </c>
      <c r="T708">
        <v>0</v>
      </c>
      <c r="U708">
        <v>6495</v>
      </c>
    </row>
    <row r="709" spans="1:21" x14ac:dyDescent="0.3">
      <c r="A709" t="s">
        <v>3002</v>
      </c>
      <c r="B709" t="s">
        <v>3003</v>
      </c>
      <c r="C709">
        <v>2022</v>
      </c>
      <c r="D709" t="s">
        <v>3004</v>
      </c>
      <c r="E709" t="s">
        <v>3005</v>
      </c>
      <c r="F709" t="s">
        <v>10</v>
      </c>
      <c r="G709" t="s">
        <v>41</v>
      </c>
      <c r="H709" t="s">
        <v>54</v>
      </c>
      <c r="I709" t="s">
        <v>55</v>
      </c>
      <c r="J709" t="s">
        <v>96</v>
      </c>
      <c r="K709" t="s">
        <v>3006</v>
      </c>
      <c r="L709" t="s">
        <v>3007</v>
      </c>
      <c r="M709" t="s">
        <v>72</v>
      </c>
      <c r="N709" t="s">
        <v>757</v>
      </c>
      <c r="O709" t="s">
        <v>3008</v>
      </c>
      <c r="P709">
        <v>0</v>
      </c>
      <c r="Q709">
        <v>0</v>
      </c>
      <c r="R709">
        <v>12000</v>
      </c>
      <c r="S709">
        <v>12000</v>
      </c>
      <c r="T709">
        <v>0</v>
      </c>
      <c r="U709">
        <v>12000</v>
      </c>
    </row>
    <row r="710" spans="1:21" x14ac:dyDescent="0.3">
      <c r="A710" t="s">
        <v>3009</v>
      </c>
      <c r="B710" t="s">
        <v>3010</v>
      </c>
      <c r="C710">
        <v>2006</v>
      </c>
      <c r="D710" t="s">
        <v>3011</v>
      </c>
      <c r="E710" t="s">
        <v>3012</v>
      </c>
      <c r="F710" t="s">
        <v>439</v>
      </c>
      <c r="G710" t="s">
        <v>440</v>
      </c>
      <c r="H710" t="s">
        <v>441</v>
      </c>
      <c r="I710" t="s">
        <v>442</v>
      </c>
      <c r="J710" t="s">
        <v>44</v>
      </c>
      <c r="K710" t="s">
        <v>3013</v>
      </c>
      <c r="L710" t="s">
        <v>3014</v>
      </c>
      <c r="M710" t="s">
        <v>344</v>
      </c>
      <c r="N710" t="s">
        <v>3015</v>
      </c>
      <c r="O710" t="s">
        <v>3016</v>
      </c>
      <c r="P710">
        <v>0</v>
      </c>
      <c r="Q710">
        <v>0</v>
      </c>
      <c r="R710">
        <v>48848</v>
      </c>
      <c r="S710">
        <v>48848</v>
      </c>
      <c r="T710">
        <v>0</v>
      </c>
      <c r="U710">
        <v>48848</v>
      </c>
    </row>
    <row r="711" spans="1:21" x14ac:dyDescent="0.3">
      <c r="A711" t="s">
        <v>3017</v>
      </c>
      <c r="B711" t="s">
        <v>3018</v>
      </c>
      <c r="C711">
        <v>2024</v>
      </c>
      <c r="D711" t="s">
        <v>3019</v>
      </c>
      <c r="E711" t="s">
        <v>489</v>
      </c>
      <c r="F711" t="s">
        <v>10</v>
      </c>
      <c r="G711" t="s">
        <v>41</v>
      </c>
      <c r="H711" t="s">
        <v>54</v>
      </c>
      <c r="I711" t="s">
        <v>55</v>
      </c>
      <c r="J711" t="s">
        <v>44</v>
      </c>
      <c r="K711" t="s">
        <v>1368</v>
      </c>
      <c r="L711" t="s">
        <v>1343</v>
      </c>
      <c r="M711" t="s">
        <v>99</v>
      </c>
      <c r="N711" t="s">
        <v>3020</v>
      </c>
      <c r="O711" t="s">
        <v>56</v>
      </c>
      <c r="P711">
        <v>8000</v>
      </c>
      <c r="Q711">
        <v>0</v>
      </c>
      <c r="R711">
        <v>0</v>
      </c>
      <c r="S711">
        <v>8000</v>
      </c>
      <c r="T711">
        <v>0</v>
      </c>
      <c r="U711">
        <v>8000</v>
      </c>
    </row>
    <row r="712" spans="1:21" x14ac:dyDescent="0.3">
      <c r="A712" t="s">
        <v>3021</v>
      </c>
      <c r="B712" t="s">
        <v>3022</v>
      </c>
      <c r="C712">
        <v>2023</v>
      </c>
      <c r="D712" t="s">
        <v>3023</v>
      </c>
      <c r="E712" t="s">
        <v>116</v>
      </c>
      <c r="F712" t="s">
        <v>10</v>
      </c>
      <c r="G712" t="s">
        <v>41</v>
      </c>
      <c r="H712" t="s">
        <v>54</v>
      </c>
      <c r="I712" t="s">
        <v>55</v>
      </c>
      <c r="J712" t="s">
        <v>44</v>
      </c>
      <c r="K712" t="s">
        <v>694</v>
      </c>
      <c r="L712" t="s">
        <v>694</v>
      </c>
      <c r="M712" t="s">
        <v>546</v>
      </c>
      <c r="N712" t="s">
        <v>2685</v>
      </c>
      <c r="O712" t="s">
        <v>1115</v>
      </c>
      <c r="P712">
        <v>0</v>
      </c>
      <c r="Q712">
        <v>0</v>
      </c>
      <c r="R712">
        <v>6380</v>
      </c>
      <c r="S712">
        <v>6380</v>
      </c>
      <c r="T712">
        <v>0</v>
      </c>
      <c r="U712">
        <v>6380</v>
      </c>
    </row>
    <row r="713" spans="1:21" x14ac:dyDescent="0.3">
      <c r="A713" t="s">
        <v>3024</v>
      </c>
      <c r="B713" t="s">
        <v>3025</v>
      </c>
      <c r="C713">
        <v>2024</v>
      </c>
      <c r="D713" t="s">
        <v>3026</v>
      </c>
      <c r="E713" t="s">
        <v>650</v>
      </c>
      <c r="F713" t="s">
        <v>7</v>
      </c>
      <c r="G713" t="s">
        <v>381</v>
      </c>
      <c r="H713" t="s">
        <v>382</v>
      </c>
      <c r="I713" t="s">
        <v>383</v>
      </c>
      <c r="J713" t="s">
        <v>384</v>
      </c>
      <c r="K713" t="s">
        <v>265</v>
      </c>
      <c r="L713" t="s">
        <v>1451</v>
      </c>
      <c r="M713" t="s">
        <v>89</v>
      </c>
      <c r="N713" t="s">
        <v>375</v>
      </c>
      <c r="O713" t="s">
        <v>220</v>
      </c>
      <c r="P713">
        <v>0</v>
      </c>
      <c r="Q713">
        <v>0</v>
      </c>
      <c r="R713">
        <v>143840</v>
      </c>
      <c r="S713">
        <v>143840</v>
      </c>
      <c r="T713">
        <v>16209.12</v>
      </c>
      <c r="U713">
        <v>127630.88</v>
      </c>
    </row>
    <row r="714" spans="1:21" x14ac:dyDescent="0.3">
      <c r="A714" t="s">
        <v>3027</v>
      </c>
      <c r="B714" t="s">
        <v>3028</v>
      </c>
      <c r="C714">
        <v>2024</v>
      </c>
      <c r="D714" t="s">
        <v>3029</v>
      </c>
      <c r="E714" t="s">
        <v>257</v>
      </c>
      <c r="F714" t="s">
        <v>10</v>
      </c>
      <c r="G714" t="s">
        <v>41</v>
      </c>
      <c r="H714" t="s">
        <v>54</v>
      </c>
      <c r="I714" t="s">
        <v>55</v>
      </c>
      <c r="J714" t="s">
        <v>44</v>
      </c>
      <c r="K714" t="s">
        <v>321</v>
      </c>
      <c r="L714" t="s">
        <v>3030</v>
      </c>
      <c r="M714" t="s">
        <v>1092</v>
      </c>
      <c r="N714" t="s">
        <v>3031</v>
      </c>
      <c r="O714" t="s">
        <v>924</v>
      </c>
      <c r="P714">
        <v>0</v>
      </c>
      <c r="Q714">
        <v>0</v>
      </c>
      <c r="R714">
        <v>205900</v>
      </c>
      <c r="S714">
        <v>205900</v>
      </c>
      <c r="T714">
        <v>0</v>
      </c>
      <c r="U714">
        <v>205900</v>
      </c>
    </row>
    <row r="715" spans="1:21" x14ac:dyDescent="0.3">
      <c r="A715" t="s">
        <v>3032</v>
      </c>
      <c r="B715" t="s">
        <v>3033</v>
      </c>
      <c r="C715">
        <v>2024</v>
      </c>
      <c r="D715" t="s">
        <v>3034</v>
      </c>
      <c r="E715" t="s">
        <v>234</v>
      </c>
      <c r="F715" t="s">
        <v>10</v>
      </c>
      <c r="G715" t="s">
        <v>41</v>
      </c>
      <c r="H715" t="s">
        <v>54</v>
      </c>
      <c r="I715" t="s">
        <v>55</v>
      </c>
      <c r="J715" t="s">
        <v>44</v>
      </c>
      <c r="K715" t="s">
        <v>1750</v>
      </c>
      <c r="L715" t="s">
        <v>367</v>
      </c>
      <c r="M715" t="s">
        <v>980</v>
      </c>
      <c r="N715" t="s">
        <v>3035</v>
      </c>
      <c r="O715" t="s">
        <v>598</v>
      </c>
      <c r="P715">
        <v>0</v>
      </c>
      <c r="Q715">
        <v>0</v>
      </c>
      <c r="R715">
        <v>141000</v>
      </c>
      <c r="S715">
        <v>141000</v>
      </c>
      <c r="T715">
        <v>0</v>
      </c>
      <c r="U715">
        <v>141000</v>
      </c>
    </row>
    <row r="716" spans="1:21" x14ac:dyDescent="0.3">
      <c r="A716" t="s">
        <v>3036</v>
      </c>
      <c r="B716" t="s">
        <v>3037</v>
      </c>
      <c r="C716">
        <v>2024</v>
      </c>
      <c r="D716" t="s">
        <v>3038</v>
      </c>
      <c r="E716" t="s">
        <v>544</v>
      </c>
      <c r="F716" t="s">
        <v>7</v>
      </c>
      <c r="G716" t="s">
        <v>381</v>
      </c>
      <c r="H716" t="s">
        <v>382</v>
      </c>
      <c r="I716" t="s">
        <v>383</v>
      </c>
      <c r="J716" t="s">
        <v>384</v>
      </c>
      <c r="K716" t="s">
        <v>367</v>
      </c>
      <c r="L716" t="s">
        <v>367</v>
      </c>
      <c r="M716" t="s">
        <v>89</v>
      </c>
      <c r="N716" t="s">
        <v>375</v>
      </c>
      <c r="O716" t="s">
        <v>376</v>
      </c>
      <c r="P716">
        <v>0</v>
      </c>
      <c r="Q716">
        <v>0</v>
      </c>
      <c r="R716">
        <v>141520</v>
      </c>
      <c r="S716">
        <v>141520</v>
      </c>
      <c r="T716">
        <v>128004.29</v>
      </c>
      <c r="U716">
        <v>13515.710000000006</v>
      </c>
    </row>
    <row r="717" spans="1:21" x14ac:dyDescent="0.3">
      <c r="A717" t="s">
        <v>3039</v>
      </c>
      <c r="B717" t="s">
        <v>2950</v>
      </c>
      <c r="C717">
        <v>2024</v>
      </c>
      <c r="D717" t="s">
        <v>2951</v>
      </c>
      <c r="E717" t="s">
        <v>186</v>
      </c>
      <c r="F717" t="s">
        <v>6</v>
      </c>
      <c r="G717" t="s">
        <v>194</v>
      </c>
      <c r="H717" t="s">
        <v>195</v>
      </c>
      <c r="I717" t="s">
        <v>196</v>
      </c>
      <c r="J717" t="s">
        <v>197</v>
      </c>
      <c r="K717" t="s">
        <v>90</v>
      </c>
      <c r="L717" t="s">
        <v>90</v>
      </c>
      <c r="M717" t="s">
        <v>198</v>
      </c>
      <c r="N717" t="s">
        <v>375</v>
      </c>
      <c r="O717" t="s">
        <v>376</v>
      </c>
      <c r="P717">
        <v>45000</v>
      </c>
      <c r="Q717">
        <v>0</v>
      </c>
      <c r="R717">
        <v>0</v>
      </c>
      <c r="S717">
        <v>45000</v>
      </c>
      <c r="T717">
        <v>0</v>
      </c>
      <c r="U717">
        <v>45000</v>
      </c>
    </row>
    <row r="718" spans="1:21" x14ac:dyDescent="0.3">
      <c r="A718" t="s">
        <v>3040</v>
      </c>
      <c r="B718" t="s">
        <v>3041</v>
      </c>
      <c r="C718">
        <v>2024</v>
      </c>
      <c r="D718" t="s">
        <v>3042</v>
      </c>
      <c r="E718" t="s">
        <v>140</v>
      </c>
      <c r="F718" t="s">
        <v>6</v>
      </c>
      <c r="G718" t="s">
        <v>194</v>
      </c>
      <c r="H718" t="s">
        <v>195</v>
      </c>
      <c r="I718" t="s">
        <v>196</v>
      </c>
      <c r="J718" t="s">
        <v>197</v>
      </c>
      <c r="K718" t="s">
        <v>201</v>
      </c>
      <c r="L718" t="s">
        <v>1037</v>
      </c>
      <c r="M718" t="s">
        <v>740</v>
      </c>
      <c r="N718" t="s">
        <v>1139</v>
      </c>
      <c r="O718" t="s">
        <v>333</v>
      </c>
      <c r="P718">
        <v>190000</v>
      </c>
      <c r="Q718">
        <v>0</v>
      </c>
      <c r="R718">
        <v>0</v>
      </c>
      <c r="S718">
        <v>190000</v>
      </c>
      <c r="T718">
        <v>57214.52</v>
      </c>
      <c r="U718">
        <v>132785.48000000001</v>
      </c>
    </row>
    <row r="719" spans="1:21" x14ac:dyDescent="0.3">
      <c r="A719" t="s">
        <v>3043</v>
      </c>
      <c r="B719" t="s">
        <v>988</v>
      </c>
      <c r="C719">
        <v>2023</v>
      </c>
      <c r="D719" t="s">
        <v>989</v>
      </c>
      <c r="E719" t="s">
        <v>140</v>
      </c>
      <c r="F719" t="s">
        <v>439</v>
      </c>
      <c r="G719" t="s">
        <v>440</v>
      </c>
      <c r="H719" t="s">
        <v>441</v>
      </c>
      <c r="I719" t="s">
        <v>442</v>
      </c>
      <c r="J719" t="s">
        <v>574</v>
      </c>
      <c r="K719" t="s">
        <v>1538</v>
      </c>
      <c r="L719" t="s">
        <v>1204</v>
      </c>
      <c r="M719" t="s">
        <v>198</v>
      </c>
      <c r="N719" t="s">
        <v>991</v>
      </c>
      <c r="O719" t="s">
        <v>992</v>
      </c>
      <c r="P719">
        <v>3390</v>
      </c>
      <c r="Q719">
        <v>0</v>
      </c>
      <c r="R719">
        <v>0</v>
      </c>
      <c r="S719">
        <v>3390</v>
      </c>
      <c r="T719">
        <v>0</v>
      </c>
      <c r="U719">
        <v>3390</v>
      </c>
    </row>
    <row r="720" spans="1:21" x14ac:dyDescent="0.3">
      <c r="A720" t="s">
        <v>3044</v>
      </c>
      <c r="B720" t="s">
        <v>3045</v>
      </c>
      <c r="C720">
        <v>2024</v>
      </c>
      <c r="D720" t="s">
        <v>763</v>
      </c>
      <c r="E720" t="s">
        <v>186</v>
      </c>
      <c r="F720" t="s">
        <v>10</v>
      </c>
      <c r="G720" t="s">
        <v>41</v>
      </c>
      <c r="H720" t="s">
        <v>468</v>
      </c>
      <c r="I720" t="s">
        <v>469</v>
      </c>
      <c r="J720" t="s">
        <v>197</v>
      </c>
      <c r="K720" t="s">
        <v>261</v>
      </c>
      <c r="L720" t="s">
        <v>473</v>
      </c>
      <c r="M720" t="s">
        <v>580</v>
      </c>
      <c r="N720" t="s">
        <v>998</v>
      </c>
      <c r="O720" t="s">
        <v>274</v>
      </c>
      <c r="P720">
        <v>39208</v>
      </c>
      <c r="Q720">
        <v>0</v>
      </c>
      <c r="R720">
        <v>0</v>
      </c>
      <c r="S720">
        <v>39208</v>
      </c>
      <c r="T720">
        <v>0</v>
      </c>
      <c r="U720">
        <v>39208</v>
      </c>
    </row>
    <row r="721" spans="1:21" x14ac:dyDescent="0.3">
      <c r="A721" t="s">
        <v>3046</v>
      </c>
      <c r="B721" t="s">
        <v>778</v>
      </c>
      <c r="C721">
        <v>2024</v>
      </c>
      <c r="D721" t="s">
        <v>779</v>
      </c>
      <c r="E721" t="s">
        <v>544</v>
      </c>
      <c r="F721" t="s">
        <v>11</v>
      </c>
      <c r="G721" t="s">
        <v>176</v>
      </c>
      <c r="H721" t="s">
        <v>207</v>
      </c>
      <c r="I721" t="s">
        <v>208</v>
      </c>
      <c r="J721" t="s">
        <v>44</v>
      </c>
      <c r="K721" t="s">
        <v>1349</v>
      </c>
      <c r="L721" t="s">
        <v>332</v>
      </c>
      <c r="M721" t="s">
        <v>331</v>
      </c>
      <c r="N721" t="s">
        <v>375</v>
      </c>
      <c r="O721" t="s">
        <v>376</v>
      </c>
      <c r="P721">
        <v>0</v>
      </c>
      <c r="Q721">
        <v>0</v>
      </c>
      <c r="R721">
        <v>234336</v>
      </c>
      <c r="S721">
        <v>234336</v>
      </c>
      <c r="T721">
        <v>0</v>
      </c>
      <c r="U721">
        <v>234336</v>
      </c>
    </row>
    <row r="722" spans="1:21" x14ac:dyDescent="0.3">
      <c r="A722" t="s">
        <v>3047</v>
      </c>
      <c r="B722" t="s">
        <v>1733</v>
      </c>
      <c r="C722">
        <v>2023</v>
      </c>
      <c r="D722" t="s">
        <v>970</v>
      </c>
      <c r="E722" t="s">
        <v>280</v>
      </c>
      <c r="F722" t="s">
        <v>11</v>
      </c>
      <c r="G722" t="s">
        <v>176</v>
      </c>
      <c r="H722" t="s">
        <v>207</v>
      </c>
      <c r="I722" t="s">
        <v>208</v>
      </c>
      <c r="J722" t="s">
        <v>44</v>
      </c>
      <c r="K722" t="s">
        <v>3048</v>
      </c>
      <c r="L722" t="s">
        <v>3049</v>
      </c>
      <c r="M722" t="s">
        <v>89</v>
      </c>
      <c r="N722" t="s">
        <v>127</v>
      </c>
      <c r="O722" t="s">
        <v>128</v>
      </c>
      <c r="P722">
        <v>0</v>
      </c>
      <c r="Q722">
        <v>0</v>
      </c>
      <c r="R722">
        <v>78900</v>
      </c>
      <c r="S722">
        <v>78900</v>
      </c>
      <c r="T722">
        <v>0</v>
      </c>
      <c r="U722">
        <v>78900</v>
      </c>
    </row>
    <row r="723" spans="1:21" x14ac:dyDescent="0.3">
      <c r="A723" t="s">
        <v>3050</v>
      </c>
      <c r="B723" t="s">
        <v>3051</v>
      </c>
      <c r="C723">
        <v>2024</v>
      </c>
      <c r="D723" t="s">
        <v>3052</v>
      </c>
      <c r="E723" t="s">
        <v>3053</v>
      </c>
      <c r="F723" t="s">
        <v>10</v>
      </c>
      <c r="G723" t="s">
        <v>41</v>
      </c>
      <c r="H723" t="s">
        <v>54</v>
      </c>
      <c r="I723" t="s">
        <v>55</v>
      </c>
      <c r="J723" t="s">
        <v>44</v>
      </c>
      <c r="K723" t="s">
        <v>1421</v>
      </c>
      <c r="L723" t="s">
        <v>1037</v>
      </c>
      <c r="M723" t="s">
        <v>111</v>
      </c>
      <c r="N723" t="s">
        <v>935</v>
      </c>
      <c r="O723" t="s">
        <v>661</v>
      </c>
      <c r="P723">
        <v>255125</v>
      </c>
      <c r="Q723">
        <v>0</v>
      </c>
      <c r="R723">
        <v>0</v>
      </c>
      <c r="S723">
        <v>255125</v>
      </c>
      <c r="T723">
        <v>0</v>
      </c>
      <c r="U723">
        <v>255125</v>
      </c>
    </row>
    <row r="724" spans="1:21" x14ac:dyDescent="0.3">
      <c r="A724" t="s">
        <v>3054</v>
      </c>
      <c r="B724" t="s">
        <v>3055</v>
      </c>
      <c r="C724">
        <v>2023</v>
      </c>
      <c r="D724" t="s">
        <v>3056</v>
      </c>
      <c r="E724" t="s">
        <v>2644</v>
      </c>
      <c r="F724" t="s">
        <v>5</v>
      </c>
      <c r="G724" t="s">
        <v>423</v>
      </c>
      <c r="H724" t="s">
        <v>2471</v>
      </c>
      <c r="I724" t="s">
        <v>2472</v>
      </c>
      <c r="J724" t="s">
        <v>426</v>
      </c>
      <c r="K724" t="s">
        <v>3057</v>
      </c>
      <c r="L724" t="s">
        <v>3058</v>
      </c>
      <c r="M724" t="s">
        <v>320</v>
      </c>
      <c r="N724" t="s">
        <v>127</v>
      </c>
      <c r="O724" t="s">
        <v>128</v>
      </c>
      <c r="P724">
        <v>158800</v>
      </c>
      <c r="Q724">
        <v>0</v>
      </c>
      <c r="R724">
        <v>0</v>
      </c>
      <c r="S724">
        <v>158800</v>
      </c>
      <c r="T724">
        <v>109290.6</v>
      </c>
      <c r="U724">
        <v>49509.399999999994</v>
      </c>
    </row>
    <row r="725" spans="1:21" x14ac:dyDescent="0.3">
      <c r="A725" t="s">
        <v>3059</v>
      </c>
      <c r="B725" t="s">
        <v>3060</v>
      </c>
      <c r="C725">
        <v>2023</v>
      </c>
      <c r="D725" t="s">
        <v>1089</v>
      </c>
      <c r="E725" t="s">
        <v>186</v>
      </c>
      <c r="F725" t="s">
        <v>5</v>
      </c>
      <c r="G725" t="s">
        <v>423</v>
      </c>
      <c r="H725" t="s">
        <v>424</v>
      </c>
      <c r="I725" t="s">
        <v>425</v>
      </c>
      <c r="J725" t="s">
        <v>426</v>
      </c>
      <c r="K725" t="s">
        <v>1888</v>
      </c>
      <c r="L725" t="s">
        <v>906</v>
      </c>
      <c r="M725" t="s">
        <v>1092</v>
      </c>
      <c r="N725" t="s">
        <v>1093</v>
      </c>
      <c r="O725" t="s">
        <v>1012</v>
      </c>
      <c r="P725">
        <v>44200</v>
      </c>
      <c r="Q725">
        <v>0</v>
      </c>
      <c r="R725">
        <v>0</v>
      </c>
      <c r="S725">
        <v>44200</v>
      </c>
      <c r="T725">
        <v>0</v>
      </c>
      <c r="U725">
        <v>44200</v>
      </c>
    </row>
    <row r="726" spans="1:21" x14ac:dyDescent="0.3">
      <c r="A726" t="s">
        <v>3061</v>
      </c>
      <c r="B726" t="s">
        <v>3062</v>
      </c>
      <c r="C726">
        <v>2024</v>
      </c>
      <c r="D726" t="s">
        <v>3063</v>
      </c>
      <c r="E726" t="s">
        <v>3053</v>
      </c>
      <c r="F726" t="s">
        <v>10</v>
      </c>
      <c r="G726" t="s">
        <v>41</v>
      </c>
      <c r="H726" t="s">
        <v>54</v>
      </c>
      <c r="I726" t="s">
        <v>55</v>
      </c>
      <c r="J726" t="s">
        <v>44</v>
      </c>
      <c r="K726" t="s">
        <v>1328</v>
      </c>
      <c r="L726" t="s">
        <v>172</v>
      </c>
      <c r="M726" t="s">
        <v>198</v>
      </c>
      <c r="N726" t="s">
        <v>3064</v>
      </c>
      <c r="O726" t="s">
        <v>588</v>
      </c>
      <c r="P726">
        <v>0</v>
      </c>
      <c r="Q726">
        <v>0</v>
      </c>
      <c r="R726">
        <v>181440</v>
      </c>
      <c r="S726">
        <v>181440</v>
      </c>
      <c r="T726">
        <v>0</v>
      </c>
      <c r="U726">
        <v>181440</v>
      </c>
    </row>
    <row r="727" spans="1:21" x14ac:dyDescent="0.3">
      <c r="A727" t="s">
        <v>3065</v>
      </c>
      <c r="B727" t="s">
        <v>3066</v>
      </c>
      <c r="C727">
        <v>2024</v>
      </c>
      <c r="D727" t="s">
        <v>2458</v>
      </c>
      <c r="E727" t="s">
        <v>116</v>
      </c>
      <c r="F727" t="s">
        <v>10</v>
      </c>
      <c r="G727" t="s">
        <v>41</v>
      </c>
      <c r="H727" t="s">
        <v>54</v>
      </c>
      <c r="I727" t="s">
        <v>55</v>
      </c>
      <c r="J727" t="s">
        <v>44</v>
      </c>
      <c r="K727" t="s">
        <v>2455</v>
      </c>
      <c r="L727" t="s">
        <v>3058</v>
      </c>
      <c r="M727" t="s">
        <v>112</v>
      </c>
      <c r="N727" t="s">
        <v>428</v>
      </c>
      <c r="O727" t="s">
        <v>429</v>
      </c>
      <c r="P727">
        <v>0</v>
      </c>
      <c r="Q727">
        <v>0</v>
      </c>
      <c r="R727">
        <v>171580</v>
      </c>
      <c r="S727">
        <v>171580</v>
      </c>
      <c r="T727">
        <v>0</v>
      </c>
      <c r="U727">
        <v>171580</v>
      </c>
    </row>
    <row r="728" spans="1:21" x14ac:dyDescent="0.3">
      <c r="A728" t="s">
        <v>1061</v>
      </c>
      <c r="B728" t="s">
        <v>1062</v>
      </c>
      <c r="C728">
        <v>2017</v>
      </c>
      <c r="D728" t="s">
        <v>1063</v>
      </c>
      <c r="E728" t="s">
        <v>186</v>
      </c>
      <c r="F728" t="s">
        <v>439</v>
      </c>
      <c r="G728" t="s">
        <v>440</v>
      </c>
      <c r="H728" t="s">
        <v>441</v>
      </c>
      <c r="I728" t="s">
        <v>442</v>
      </c>
      <c r="J728" t="s">
        <v>44</v>
      </c>
      <c r="K728" t="s">
        <v>1064</v>
      </c>
      <c r="L728" t="s">
        <v>1065</v>
      </c>
      <c r="M728" t="s">
        <v>112</v>
      </c>
      <c r="N728" t="s">
        <v>1066</v>
      </c>
      <c r="O728" t="s">
        <v>1067</v>
      </c>
      <c r="P728">
        <v>0</v>
      </c>
      <c r="Q728">
        <v>0</v>
      </c>
      <c r="R728">
        <v>236545</v>
      </c>
      <c r="S728">
        <v>236545</v>
      </c>
      <c r="T728">
        <v>0</v>
      </c>
      <c r="U728">
        <v>236545</v>
      </c>
    </row>
    <row r="729" spans="1:21" x14ac:dyDescent="0.3">
      <c r="A729" t="s">
        <v>3067</v>
      </c>
      <c r="B729" t="s">
        <v>3068</v>
      </c>
      <c r="C729">
        <v>2024</v>
      </c>
      <c r="D729" t="s">
        <v>39</v>
      </c>
      <c r="E729" t="s">
        <v>40</v>
      </c>
      <c r="F729" t="s">
        <v>10</v>
      </c>
      <c r="G729" t="s">
        <v>41</v>
      </c>
      <c r="H729" t="s">
        <v>54</v>
      </c>
      <c r="I729" t="s">
        <v>55</v>
      </c>
      <c r="J729" t="s">
        <v>44</v>
      </c>
      <c r="K729" t="s">
        <v>1433</v>
      </c>
      <c r="L729" t="s">
        <v>1427</v>
      </c>
      <c r="M729" t="s">
        <v>398</v>
      </c>
      <c r="N729" t="s">
        <v>151</v>
      </c>
      <c r="O729" t="s">
        <v>2156</v>
      </c>
      <c r="P729">
        <v>401055</v>
      </c>
      <c r="Q729">
        <v>0</v>
      </c>
      <c r="R729">
        <v>0</v>
      </c>
      <c r="S729">
        <v>401055</v>
      </c>
      <c r="T729">
        <v>0</v>
      </c>
      <c r="U729">
        <v>401055</v>
      </c>
    </row>
    <row r="730" spans="1:21" x14ac:dyDescent="0.3">
      <c r="A730" t="s">
        <v>3069</v>
      </c>
      <c r="B730" t="s">
        <v>3070</v>
      </c>
      <c r="C730">
        <v>2023</v>
      </c>
      <c r="D730" t="s">
        <v>3071</v>
      </c>
      <c r="E730" t="s">
        <v>234</v>
      </c>
      <c r="F730" t="s">
        <v>10</v>
      </c>
      <c r="G730" t="s">
        <v>41</v>
      </c>
      <c r="H730" t="s">
        <v>54</v>
      </c>
      <c r="I730" t="s">
        <v>55</v>
      </c>
      <c r="J730" t="s">
        <v>187</v>
      </c>
      <c r="K730" t="s">
        <v>1725</v>
      </c>
      <c r="L730" t="s">
        <v>392</v>
      </c>
      <c r="M730" t="s">
        <v>483</v>
      </c>
      <c r="N730" t="s">
        <v>3072</v>
      </c>
      <c r="O730" t="s">
        <v>582</v>
      </c>
      <c r="P730">
        <v>0</v>
      </c>
      <c r="Q730">
        <v>0</v>
      </c>
      <c r="R730">
        <v>30000</v>
      </c>
      <c r="S730">
        <v>30000</v>
      </c>
      <c r="T730">
        <v>0</v>
      </c>
      <c r="U730">
        <v>30000</v>
      </c>
    </row>
    <row r="731" spans="1:21" x14ac:dyDescent="0.3">
      <c r="A731" t="s">
        <v>3073</v>
      </c>
      <c r="B731" t="s">
        <v>3074</v>
      </c>
      <c r="C731">
        <v>2024</v>
      </c>
      <c r="D731" t="s">
        <v>3075</v>
      </c>
      <c r="E731" t="s">
        <v>116</v>
      </c>
      <c r="F731" t="s">
        <v>10</v>
      </c>
      <c r="G731" t="s">
        <v>41</v>
      </c>
      <c r="H731" t="s">
        <v>54</v>
      </c>
      <c r="I731" t="s">
        <v>55</v>
      </c>
      <c r="J731" t="s">
        <v>44</v>
      </c>
      <c r="K731" t="s">
        <v>229</v>
      </c>
      <c r="L731" t="s">
        <v>515</v>
      </c>
      <c r="M731" t="s">
        <v>320</v>
      </c>
      <c r="N731" t="s">
        <v>375</v>
      </c>
      <c r="O731" t="s">
        <v>376</v>
      </c>
      <c r="P731">
        <v>0</v>
      </c>
      <c r="Q731">
        <v>0</v>
      </c>
      <c r="R731">
        <v>6380</v>
      </c>
      <c r="S731">
        <v>6380</v>
      </c>
      <c r="T731">
        <v>0</v>
      </c>
      <c r="U731">
        <v>6380</v>
      </c>
    </row>
    <row r="732" spans="1:21" x14ac:dyDescent="0.3">
      <c r="A732" t="s">
        <v>1945</v>
      </c>
      <c r="B732" t="s">
        <v>1946</v>
      </c>
      <c r="C732">
        <v>2024</v>
      </c>
      <c r="D732" t="s">
        <v>1947</v>
      </c>
      <c r="E732" t="s">
        <v>805</v>
      </c>
      <c r="F732" t="s">
        <v>10</v>
      </c>
      <c r="G732" t="s">
        <v>41</v>
      </c>
      <c r="H732" t="s">
        <v>54</v>
      </c>
      <c r="I732" t="s">
        <v>55</v>
      </c>
      <c r="J732" t="s">
        <v>44</v>
      </c>
      <c r="K732" t="s">
        <v>1149</v>
      </c>
      <c r="L732" t="s">
        <v>984</v>
      </c>
      <c r="M732" t="s">
        <v>73</v>
      </c>
      <c r="N732" t="s">
        <v>963</v>
      </c>
      <c r="O732" t="s">
        <v>1948</v>
      </c>
      <c r="P732">
        <v>0</v>
      </c>
      <c r="Q732">
        <v>0</v>
      </c>
      <c r="R732">
        <v>6380</v>
      </c>
      <c r="S732">
        <v>6380</v>
      </c>
      <c r="T732">
        <v>0</v>
      </c>
      <c r="U732">
        <v>6380</v>
      </c>
    </row>
    <row r="733" spans="1:21" x14ac:dyDescent="0.3">
      <c r="A733" t="s">
        <v>3076</v>
      </c>
      <c r="B733" t="s">
        <v>3077</v>
      </c>
      <c r="C733">
        <v>2024</v>
      </c>
      <c r="D733" t="s">
        <v>3078</v>
      </c>
      <c r="E733" t="s">
        <v>2644</v>
      </c>
      <c r="F733" t="s">
        <v>10</v>
      </c>
      <c r="G733" t="s">
        <v>41</v>
      </c>
      <c r="H733" t="s">
        <v>54</v>
      </c>
      <c r="I733" t="s">
        <v>55</v>
      </c>
      <c r="J733" t="s">
        <v>44</v>
      </c>
      <c r="K733" t="s">
        <v>1433</v>
      </c>
      <c r="L733" t="s">
        <v>306</v>
      </c>
      <c r="M733" t="s">
        <v>320</v>
      </c>
      <c r="N733" t="s">
        <v>957</v>
      </c>
      <c r="O733" t="s">
        <v>3079</v>
      </c>
      <c r="P733">
        <v>0</v>
      </c>
      <c r="Q733">
        <v>0</v>
      </c>
      <c r="R733">
        <v>8700</v>
      </c>
      <c r="S733">
        <v>8700</v>
      </c>
      <c r="T733">
        <v>0</v>
      </c>
      <c r="U733">
        <v>8700</v>
      </c>
    </row>
    <row r="734" spans="1:21" x14ac:dyDescent="0.3">
      <c r="A734" t="s">
        <v>3080</v>
      </c>
      <c r="B734" t="s">
        <v>3081</v>
      </c>
      <c r="C734">
        <v>2024</v>
      </c>
      <c r="D734" t="s">
        <v>3082</v>
      </c>
      <c r="E734" t="s">
        <v>1043</v>
      </c>
      <c r="F734" t="s">
        <v>10</v>
      </c>
      <c r="G734" t="s">
        <v>41</v>
      </c>
      <c r="H734" t="s">
        <v>54</v>
      </c>
      <c r="I734" t="s">
        <v>55</v>
      </c>
      <c r="J734" t="s">
        <v>44</v>
      </c>
      <c r="K734" t="s">
        <v>1387</v>
      </c>
      <c r="L734" t="s">
        <v>332</v>
      </c>
      <c r="M734" t="s">
        <v>189</v>
      </c>
      <c r="N734" t="s">
        <v>807</v>
      </c>
      <c r="O734" t="s">
        <v>725</v>
      </c>
      <c r="P734">
        <v>0</v>
      </c>
      <c r="Q734">
        <v>0</v>
      </c>
      <c r="R734">
        <v>10260</v>
      </c>
      <c r="S734">
        <v>10260</v>
      </c>
      <c r="T734">
        <v>0</v>
      </c>
      <c r="U734">
        <v>10260</v>
      </c>
    </row>
    <row r="735" spans="1:21" x14ac:dyDescent="0.3">
      <c r="A735" t="s">
        <v>3083</v>
      </c>
      <c r="B735" t="s">
        <v>3084</v>
      </c>
      <c r="C735">
        <v>2023</v>
      </c>
      <c r="D735" t="s">
        <v>3085</v>
      </c>
      <c r="E735" t="s">
        <v>186</v>
      </c>
      <c r="F735" t="s">
        <v>439</v>
      </c>
      <c r="G735" t="s">
        <v>440</v>
      </c>
      <c r="H735" t="s">
        <v>441</v>
      </c>
      <c r="I735" t="s">
        <v>442</v>
      </c>
      <c r="J735" t="s">
        <v>574</v>
      </c>
      <c r="K735" t="s">
        <v>1129</v>
      </c>
      <c r="L735" t="s">
        <v>2512</v>
      </c>
      <c r="M735" t="s">
        <v>580</v>
      </c>
      <c r="N735" t="s">
        <v>3086</v>
      </c>
      <c r="O735" t="s">
        <v>296</v>
      </c>
      <c r="P735">
        <v>132000</v>
      </c>
      <c r="Q735">
        <v>0</v>
      </c>
      <c r="R735">
        <v>0</v>
      </c>
      <c r="S735">
        <v>132000</v>
      </c>
      <c r="T735">
        <v>0</v>
      </c>
      <c r="U735">
        <v>132000</v>
      </c>
    </row>
    <row r="736" spans="1:21" x14ac:dyDescent="0.3">
      <c r="A736" t="s">
        <v>3087</v>
      </c>
      <c r="B736" t="s">
        <v>3088</v>
      </c>
      <c r="C736">
        <v>2024</v>
      </c>
      <c r="D736" t="s">
        <v>3089</v>
      </c>
      <c r="E736" t="s">
        <v>928</v>
      </c>
      <c r="F736" t="s">
        <v>10</v>
      </c>
      <c r="G736" t="s">
        <v>41</v>
      </c>
      <c r="H736" t="s">
        <v>54</v>
      </c>
      <c r="I736" t="s">
        <v>55</v>
      </c>
      <c r="J736" t="s">
        <v>44</v>
      </c>
      <c r="K736" t="s">
        <v>2104</v>
      </c>
      <c r="L736" t="s">
        <v>1485</v>
      </c>
      <c r="M736" t="s">
        <v>228</v>
      </c>
      <c r="N736" t="s">
        <v>655</v>
      </c>
      <c r="O736" t="s">
        <v>901</v>
      </c>
      <c r="P736">
        <v>0</v>
      </c>
      <c r="Q736">
        <v>0</v>
      </c>
      <c r="R736">
        <v>3150</v>
      </c>
      <c r="S736">
        <v>3150</v>
      </c>
      <c r="T736">
        <v>0</v>
      </c>
      <c r="U736">
        <v>3150</v>
      </c>
    </row>
    <row r="737" spans="1:21" x14ac:dyDescent="0.3">
      <c r="A737" t="s">
        <v>1125</v>
      </c>
      <c r="B737" t="s">
        <v>1126</v>
      </c>
      <c r="C737">
        <v>2024</v>
      </c>
      <c r="D737" t="s">
        <v>1127</v>
      </c>
      <c r="E737" t="s">
        <v>234</v>
      </c>
      <c r="F737" t="s">
        <v>10</v>
      </c>
      <c r="G737" t="s">
        <v>41</v>
      </c>
      <c r="H737" t="s">
        <v>54</v>
      </c>
      <c r="I737" t="s">
        <v>55</v>
      </c>
      <c r="J737" t="s">
        <v>44</v>
      </c>
      <c r="K737" t="s">
        <v>1128</v>
      </c>
      <c r="L737" t="s">
        <v>813</v>
      </c>
      <c r="M737" t="s">
        <v>320</v>
      </c>
      <c r="N737" t="s">
        <v>1129</v>
      </c>
      <c r="O737" t="s">
        <v>331</v>
      </c>
      <c r="P737">
        <v>0</v>
      </c>
      <c r="Q737">
        <v>0</v>
      </c>
      <c r="R737">
        <v>3100</v>
      </c>
      <c r="S737">
        <v>3100</v>
      </c>
      <c r="T737">
        <v>0</v>
      </c>
      <c r="U737">
        <v>3100</v>
      </c>
    </row>
    <row r="738" spans="1:21" x14ac:dyDescent="0.3">
      <c r="A738" t="s">
        <v>3090</v>
      </c>
      <c r="B738" t="s">
        <v>3091</v>
      </c>
      <c r="C738">
        <v>2024</v>
      </c>
      <c r="D738" t="s">
        <v>3092</v>
      </c>
      <c r="E738" t="s">
        <v>234</v>
      </c>
      <c r="F738" t="s">
        <v>10</v>
      </c>
      <c r="G738" t="s">
        <v>41</v>
      </c>
      <c r="H738" t="s">
        <v>54</v>
      </c>
      <c r="I738" t="s">
        <v>55</v>
      </c>
      <c r="J738" t="s">
        <v>44</v>
      </c>
      <c r="K738" t="s">
        <v>666</v>
      </c>
      <c r="L738" t="s">
        <v>3093</v>
      </c>
      <c r="M738" t="s">
        <v>320</v>
      </c>
      <c r="N738" t="s">
        <v>252</v>
      </c>
      <c r="O738" t="s">
        <v>679</v>
      </c>
      <c r="P738">
        <v>0</v>
      </c>
      <c r="Q738">
        <v>0</v>
      </c>
      <c r="R738">
        <v>6980</v>
      </c>
      <c r="S738">
        <v>6980</v>
      </c>
      <c r="T738">
        <v>0</v>
      </c>
      <c r="U738">
        <v>6980</v>
      </c>
    </row>
    <row r="739" spans="1:21" x14ac:dyDescent="0.3">
      <c r="A739" t="s">
        <v>3094</v>
      </c>
      <c r="B739" t="s">
        <v>3095</v>
      </c>
      <c r="C739">
        <v>2024</v>
      </c>
      <c r="D739" t="s">
        <v>3096</v>
      </c>
      <c r="E739" t="s">
        <v>234</v>
      </c>
      <c r="F739" t="s">
        <v>11</v>
      </c>
      <c r="G739" t="s">
        <v>176</v>
      </c>
      <c r="H739" t="s">
        <v>177</v>
      </c>
      <c r="I739" t="s">
        <v>178</v>
      </c>
      <c r="J739" t="s">
        <v>44</v>
      </c>
      <c r="K739" t="s">
        <v>3093</v>
      </c>
      <c r="L739" t="s">
        <v>2114</v>
      </c>
      <c r="M739" t="s">
        <v>320</v>
      </c>
      <c r="N739" t="s">
        <v>694</v>
      </c>
      <c r="O739" t="s">
        <v>695</v>
      </c>
      <c r="P739">
        <v>0</v>
      </c>
      <c r="Q739">
        <v>0</v>
      </c>
      <c r="R739">
        <v>3100</v>
      </c>
      <c r="S739">
        <v>3100</v>
      </c>
      <c r="T739">
        <v>0</v>
      </c>
      <c r="U739">
        <v>3100</v>
      </c>
    </row>
    <row r="740" spans="1:21" x14ac:dyDescent="0.3">
      <c r="A740" t="s">
        <v>3097</v>
      </c>
      <c r="B740" t="s">
        <v>3098</v>
      </c>
      <c r="C740">
        <v>2024</v>
      </c>
      <c r="D740" t="s">
        <v>3099</v>
      </c>
      <c r="E740" t="s">
        <v>3100</v>
      </c>
      <c r="F740" t="s">
        <v>10</v>
      </c>
      <c r="G740" t="s">
        <v>41</v>
      </c>
      <c r="H740" t="s">
        <v>54</v>
      </c>
      <c r="I740" t="s">
        <v>55</v>
      </c>
      <c r="J740" t="s">
        <v>44</v>
      </c>
      <c r="K740" t="s">
        <v>3101</v>
      </c>
      <c r="L740" t="s">
        <v>1731</v>
      </c>
      <c r="M740" t="s">
        <v>320</v>
      </c>
      <c r="N740" t="s">
        <v>590</v>
      </c>
      <c r="O740" t="s">
        <v>548</v>
      </c>
      <c r="P740">
        <v>0</v>
      </c>
      <c r="Q740">
        <v>0</v>
      </c>
      <c r="R740">
        <v>6980</v>
      </c>
      <c r="S740">
        <v>6980</v>
      </c>
      <c r="T740">
        <v>0</v>
      </c>
      <c r="U740">
        <v>6980</v>
      </c>
    </row>
    <row r="741" spans="1:21" x14ac:dyDescent="0.3">
      <c r="A741" t="s">
        <v>3102</v>
      </c>
      <c r="B741" t="s">
        <v>3103</v>
      </c>
      <c r="C741">
        <v>2024</v>
      </c>
      <c r="D741" t="s">
        <v>3104</v>
      </c>
      <c r="E741" t="s">
        <v>1754</v>
      </c>
      <c r="F741" t="s">
        <v>10</v>
      </c>
      <c r="G741" t="s">
        <v>41</v>
      </c>
      <c r="H741" t="s">
        <v>54</v>
      </c>
      <c r="I741" t="s">
        <v>55</v>
      </c>
      <c r="J741" t="s">
        <v>44</v>
      </c>
      <c r="K741" t="s">
        <v>1386</v>
      </c>
      <c r="L741" t="s">
        <v>1386</v>
      </c>
      <c r="M741" t="s">
        <v>580</v>
      </c>
      <c r="N741" t="s">
        <v>427</v>
      </c>
      <c r="O741" t="s">
        <v>588</v>
      </c>
      <c r="P741">
        <v>0</v>
      </c>
      <c r="Q741">
        <v>0</v>
      </c>
      <c r="R741">
        <v>321089</v>
      </c>
      <c r="S741">
        <v>321089</v>
      </c>
      <c r="T741">
        <v>0</v>
      </c>
      <c r="U741">
        <v>321089</v>
      </c>
    </row>
    <row r="742" spans="1:21" x14ac:dyDescent="0.3">
      <c r="A742" t="s">
        <v>3105</v>
      </c>
      <c r="B742" t="s">
        <v>3106</v>
      </c>
      <c r="C742">
        <v>2024</v>
      </c>
      <c r="D742" t="s">
        <v>3107</v>
      </c>
      <c r="E742" t="s">
        <v>805</v>
      </c>
      <c r="F742" t="s">
        <v>10</v>
      </c>
      <c r="G742" t="s">
        <v>41</v>
      </c>
      <c r="H742" t="s">
        <v>54</v>
      </c>
      <c r="I742" t="s">
        <v>55</v>
      </c>
      <c r="J742" t="s">
        <v>44</v>
      </c>
      <c r="K742" t="s">
        <v>360</v>
      </c>
      <c r="L742" t="s">
        <v>1107</v>
      </c>
      <c r="M742" t="s">
        <v>320</v>
      </c>
      <c r="N742" t="s">
        <v>1386</v>
      </c>
      <c r="O742" t="s">
        <v>3108</v>
      </c>
      <c r="P742">
        <v>0</v>
      </c>
      <c r="Q742">
        <v>0</v>
      </c>
      <c r="R742">
        <v>3100</v>
      </c>
      <c r="S742">
        <v>3100</v>
      </c>
      <c r="T742">
        <v>0</v>
      </c>
      <c r="U742">
        <v>3100</v>
      </c>
    </row>
    <row r="743" spans="1:21" x14ac:dyDescent="0.3">
      <c r="A743" t="s">
        <v>3109</v>
      </c>
      <c r="B743" t="s">
        <v>3110</v>
      </c>
      <c r="C743">
        <v>2023</v>
      </c>
      <c r="D743" t="s">
        <v>3111</v>
      </c>
      <c r="E743" t="s">
        <v>234</v>
      </c>
      <c r="F743" t="s">
        <v>11</v>
      </c>
      <c r="G743" t="s">
        <v>176</v>
      </c>
      <c r="H743" t="s">
        <v>177</v>
      </c>
      <c r="I743" t="s">
        <v>178</v>
      </c>
      <c r="J743" t="s">
        <v>197</v>
      </c>
      <c r="K743" t="s">
        <v>321</v>
      </c>
      <c r="L743" t="s">
        <v>2289</v>
      </c>
      <c r="M743" t="s">
        <v>320</v>
      </c>
      <c r="N743" t="s">
        <v>2191</v>
      </c>
      <c r="O743" t="s">
        <v>2104</v>
      </c>
      <c r="P743">
        <v>0</v>
      </c>
      <c r="Q743">
        <v>0</v>
      </c>
      <c r="R743">
        <v>3100</v>
      </c>
      <c r="S743">
        <v>3100</v>
      </c>
      <c r="T743">
        <v>0</v>
      </c>
      <c r="U743">
        <v>3100</v>
      </c>
    </row>
    <row r="744" spans="1:21" x14ac:dyDescent="0.3">
      <c r="A744" t="s">
        <v>3112</v>
      </c>
      <c r="B744" t="s">
        <v>3113</v>
      </c>
      <c r="C744">
        <v>2024</v>
      </c>
      <c r="D744" t="s">
        <v>3114</v>
      </c>
      <c r="E744" t="s">
        <v>234</v>
      </c>
      <c r="F744" t="s">
        <v>10</v>
      </c>
      <c r="G744" t="s">
        <v>41</v>
      </c>
      <c r="H744" t="s">
        <v>54</v>
      </c>
      <c r="I744" t="s">
        <v>55</v>
      </c>
      <c r="J744" t="s">
        <v>44</v>
      </c>
      <c r="K744" t="s">
        <v>3115</v>
      </c>
      <c r="L744" t="s">
        <v>2455</v>
      </c>
      <c r="M744" t="s">
        <v>320</v>
      </c>
      <c r="N744" t="s">
        <v>252</v>
      </c>
      <c r="O744" t="s">
        <v>679</v>
      </c>
      <c r="P744">
        <v>0</v>
      </c>
      <c r="Q744">
        <v>0</v>
      </c>
      <c r="R744">
        <v>3100</v>
      </c>
      <c r="S744">
        <v>3100</v>
      </c>
      <c r="T744">
        <v>0</v>
      </c>
      <c r="U744">
        <v>3100</v>
      </c>
    </row>
    <row r="745" spans="1:21" x14ac:dyDescent="0.3">
      <c r="A745" t="s">
        <v>903</v>
      </c>
      <c r="B745" t="s">
        <v>904</v>
      </c>
      <c r="C745">
        <v>2024</v>
      </c>
      <c r="D745" t="s">
        <v>905</v>
      </c>
      <c r="E745" t="s">
        <v>234</v>
      </c>
      <c r="F745" t="s">
        <v>11</v>
      </c>
      <c r="G745" t="s">
        <v>176</v>
      </c>
      <c r="H745" t="s">
        <v>177</v>
      </c>
      <c r="I745" t="s">
        <v>178</v>
      </c>
      <c r="J745" t="s">
        <v>197</v>
      </c>
      <c r="K745" t="s">
        <v>699</v>
      </c>
      <c r="L745" t="s">
        <v>699</v>
      </c>
      <c r="M745" t="s">
        <v>228</v>
      </c>
      <c r="N745" t="s">
        <v>906</v>
      </c>
      <c r="O745" t="s">
        <v>179</v>
      </c>
      <c r="P745">
        <v>0</v>
      </c>
      <c r="Q745">
        <v>0</v>
      </c>
      <c r="R745">
        <v>6650</v>
      </c>
      <c r="S745">
        <v>6650</v>
      </c>
      <c r="T745">
        <v>0</v>
      </c>
      <c r="U745">
        <v>6650</v>
      </c>
    </row>
    <row r="746" spans="1:21" x14ac:dyDescent="0.3">
      <c r="A746" t="s">
        <v>3116</v>
      </c>
      <c r="B746" t="s">
        <v>3117</v>
      </c>
      <c r="C746">
        <v>2024</v>
      </c>
      <c r="D746" t="s">
        <v>811</v>
      </c>
      <c r="E746" t="s">
        <v>311</v>
      </c>
      <c r="F746" t="s">
        <v>11</v>
      </c>
      <c r="G746" t="s">
        <v>176</v>
      </c>
      <c r="H746" t="s">
        <v>207</v>
      </c>
      <c r="I746" t="s">
        <v>208</v>
      </c>
      <c r="J746" t="s">
        <v>44</v>
      </c>
      <c r="K746" t="s">
        <v>3118</v>
      </c>
      <c r="L746" t="s">
        <v>1755</v>
      </c>
      <c r="M746" t="s">
        <v>228</v>
      </c>
      <c r="N746" t="s">
        <v>1280</v>
      </c>
      <c r="O746" t="s">
        <v>812</v>
      </c>
      <c r="P746">
        <v>0</v>
      </c>
      <c r="Q746">
        <v>0</v>
      </c>
      <c r="R746">
        <v>12245</v>
      </c>
      <c r="S746">
        <v>12245</v>
      </c>
      <c r="T746">
        <v>0</v>
      </c>
      <c r="U746">
        <v>12245</v>
      </c>
    </row>
    <row r="747" spans="1:21" x14ac:dyDescent="0.3">
      <c r="A747" t="s">
        <v>3119</v>
      </c>
      <c r="B747" t="s">
        <v>1763</v>
      </c>
      <c r="C747">
        <v>2024</v>
      </c>
      <c r="D747" t="s">
        <v>811</v>
      </c>
      <c r="E747" t="s">
        <v>311</v>
      </c>
      <c r="F747" t="s">
        <v>11</v>
      </c>
      <c r="G747" t="s">
        <v>176</v>
      </c>
      <c r="H747" t="s">
        <v>1764</v>
      </c>
      <c r="I747" t="s">
        <v>1765</v>
      </c>
      <c r="J747" t="s">
        <v>44</v>
      </c>
      <c r="K747" t="s">
        <v>793</v>
      </c>
      <c r="L747" t="s">
        <v>963</v>
      </c>
      <c r="M747" t="s">
        <v>546</v>
      </c>
      <c r="N747" t="s">
        <v>590</v>
      </c>
      <c r="O747" t="s">
        <v>591</v>
      </c>
      <c r="P747">
        <v>0</v>
      </c>
      <c r="Q747">
        <v>0</v>
      </c>
      <c r="R747">
        <v>18280</v>
      </c>
      <c r="S747">
        <v>18280</v>
      </c>
      <c r="T747">
        <v>0</v>
      </c>
      <c r="U747">
        <v>18280</v>
      </c>
    </row>
    <row r="748" spans="1:21" x14ac:dyDescent="0.3">
      <c r="A748" t="s">
        <v>1151</v>
      </c>
      <c r="B748" t="s">
        <v>1152</v>
      </c>
      <c r="C748">
        <v>2023</v>
      </c>
      <c r="D748" t="s">
        <v>1153</v>
      </c>
      <c r="E748" t="s">
        <v>70</v>
      </c>
      <c r="F748" t="s">
        <v>11</v>
      </c>
      <c r="G748" t="s">
        <v>176</v>
      </c>
      <c r="H748" t="s">
        <v>207</v>
      </c>
      <c r="I748" t="s">
        <v>208</v>
      </c>
      <c r="J748" t="s">
        <v>44</v>
      </c>
      <c r="K748" t="s">
        <v>1154</v>
      </c>
      <c r="L748" t="s">
        <v>702</v>
      </c>
      <c r="M748" t="s">
        <v>228</v>
      </c>
      <c r="N748" t="s">
        <v>1155</v>
      </c>
      <c r="O748" t="s">
        <v>1098</v>
      </c>
      <c r="P748">
        <v>0</v>
      </c>
      <c r="Q748">
        <v>0</v>
      </c>
      <c r="R748">
        <v>2900</v>
      </c>
      <c r="S748">
        <v>2900</v>
      </c>
      <c r="T748">
        <v>0</v>
      </c>
      <c r="U748">
        <v>2900</v>
      </c>
    </row>
    <row r="749" spans="1:21" x14ac:dyDescent="0.3">
      <c r="A749" t="s">
        <v>3120</v>
      </c>
      <c r="B749" t="s">
        <v>3121</v>
      </c>
      <c r="C749">
        <v>2024</v>
      </c>
      <c r="D749" t="s">
        <v>3122</v>
      </c>
      <c r="E749" t="s">
        <v>1655</v>
      </c>
      <c r="F749" t="s">
        <v>11</v>
      </c>
      <c r="G749" t="s">
        <v>176</v>
      </c>
      <c r="H749" t="s">
        <v>207</v>
      </c>
      <c r="I749" t="s">
        <v>208</v>
      </c>
      <c r="J749" t="s">
        <v>44</v>
      </c>
      <c r="K749" t="s">
        <v>198</v>
      </c>
      <c r="L749" t="s">
        <v>1227</v>
      </c>
      <c r="M749" t="s">
        <v>1284</v>
      </c>
      <c r="N749" t="s">
        <v>471</v>
      </c>
      <c r="O749" t="s">
        <v>844</v>
      </c>
      <c r="P749">
        <v>16240</v>
      </c>
      <c r="Q749">
        <v>0</v>
      </c>
      <c r="R749">
        <v>0</v>
      </c>
      <c r="S749">
        <v>16240</v>
      </c>
      <c r="T749">
        <v>0</v>
      </c>
      <c r="U749">
        <v>16240</v>
      </c>
    </row>
    <row r="750" spans="1:21" x14ac:dyDescent="0.3">
      <c r="A750" t="s">
        <v>3123</v>
      </c>
      <c r="B750" t="s">
        <v>3124</v>
      </c>
      <c r="C750">
        <v>2024</v>
      </c>
      <c r="D750" t="s">
        <v>3125</v>
      </c>
      <c r="E750" t="s">
        <v>3126</v>
      </c>
      <c r="F750" t="s">
        <v>10</v>
      </c>
      <c r="G750" t="s">
        <v>41</v>
      </c>
      <c r="H750" t="s">
        <v>54</v>
      </c>
      <c r="I750" t="s">
        <v>55</v>
      </c>
      <c r="J750" t="s">
        <v>44</v>
      </c>
      <c r="K750" t="s">
        <v>1852</v>
      </c>
      <c r="L750" t="s">
        <v>1037</v>
      </c>
      <c r="M750" t="s">
        <v>228</v>
      </c>
      <c r="N750" t="s">
        <v>984</v>
      </c>
      <c r="O750" t="s">
        <v>1466</v>
      </c>
      <c r="P750">
        <v>0</v>
      </c>
      <c r="Q750">
        <v>0</v>
      </c>
      <c r="R750">
        <v>6380</v>
      </c>
      <c r="S750">
        <v>6380</v>
      </c>
      <c r="T750">
        <v>0</v>
      </c>
      <c r="U750">
        <v>6380</v>
      </c>
    </row>
    <row r="751" spans="1:21" x14ac:dyDescent="0.3">
      <c r="A751" t="s">
        <v>3127</v>
      </c>
      <c r="B751" t="s">
        <v>1005</v>
      </c>
      <c r="C751">
        <v>2023</v>
      </c>
      <c r="D751" t="s">
        <v>1153</v>
      </c>
      <c r="E751" t="s">
        <v>70</v>
      </c>
      <c r="F751" t="s">
        <v>10</v>
      </c>
      <c r="G751" t="s">
        <v>41</v>
      </c>
      <c r="H751" t="s">
        <v>54</v>
      </c>
      <c r="I751" t="s">
        <v>55</v>
      </c>
      <c r="J751" t="s">
        <v>44</v>
      </c>
      <c r="K751" t="s">
        <v>2892</v>
      </c>
      <c r="L751" t="s">
        <v>2892</v>
      </c>
      <c r="M751" t="s">
        <v>199</v>
      </c>
      <c r="N751" t="s">
        <v>1155</v>
      </c>
      <c r="O751" t="s">
        <v>1098</v>
      </c>
      <c r="P751">
        <v>0</v>
      </c>
      <c r="Q751">
        <v>0</v>
      </c>
      <c r="R751">
        <v>6500</v>
      </c>
      <c r="S751">
        <v>6500</v>
      </c>
      <c r="T751">
        <v>0</v>
      </c>
      <c r="U751">
        <v>6500</v>
      </c>
    </row>
    <row r="752" spans="1:21" x14ac:dyDescent="0.3">
      <c r="A752" t="s">
        <v>3128</v>
      </c>
      <c r="B752" t="s">
        <v>3129</v>
      </c>
      <c r="C752">
        <v>2022</v>
      </c>
      <c r="D752" t="s">
        <v>3130</v>
      </c>
      <c r="E752" t="s">
        <v>234</v>
      </c>
      <c r="F752" t="s">
        <v>10</v>
      </c>
      <c r="G752" t="s">
        <v>41</v>
      </c>
      <c r="H752" t="s">
        <v>54</v>
      </c>
      <c r="I752" t="s">
        <v>55</v>
      </c>
      <c r="J752" t="s">
        <v>44</v>
      </c>
      <c r="K752" t="s">
        <v>3131</v>
      </c>
      <c r="L752" t="s">
        <v>3132</v>
      </c>
      <c r="M752" t="s">
        <v>228</v>
      </c>
      <c r="N752" t="s">
        <v>1997</v>
      </c>
      <c r="O752" t="s">
        <v>1517</v>
      </c>
      <c r="P752">
        <v>0</v>
      </c>
      <c r="Q752">
        <v>0</v>
      </c>
      <c r="R752">
        <v>25374</v>
      </c>
      <c r="S752">
        <v>25374</v>
      </c>
      <c r="T752">
        <v>0</v>
      </c>
      <c r="U752">
        <v>25374</v>
      </c>
    </row>
    <row r="753" spans="1:21" x14ac:dyDescent="0.3">
      <c r="A753" t="s">
        <v>1388</v>
      </c>
      <c r="B753" t="s">
        <v>1389</v>
      </c>
      <c r="C753">
        <v>2022</v>
      </c>
      <c r="D753" t="s">
        <v>1390</v>
      </c>
      <c r="E753" t="s">
        <v>1178</v>
      </c>
      <c r="F753" t="s">
        <v>10</v>
      </c>
      <c r="G753" t="s">
        <v>41</v>
      </c>
      <c r="H753" t="s">
        <v>54</v>
      </c>
      <c r="I753" t="s">
        <v>55</v>
      </c>
      <c r="J753" t="s">
        <v>44</v>
      </c>
      <c r="K753" t="s">
        <v>1391</v>
      </c>
      <c r="L753" t="s">
        <v>1392</v>
      </c>
      <c r="M753" t="s">
        <v>2156</v>
      </c>
      <c r="N753" t="s">
        <v>1393</v>
      </c>
      <c r="O753" t="s">
        <v>1394</v>
      </c>
      <c r="P753">
        <v>0</v>
      </c>
      <c r="Q753">
        <v>0</v>
      </c>
      <c r="R753">
        <v>3000</v>
      </c>
      <c r="S753">
        <v>3000</v>
      </c>
      <c r="T753">
        <v>0</v>
      </c>
      <c r="U753">
        <v>3000</v>
      </c>
    </row>
    <row r="754" spans="1:21" x14ac:dyDescent="0.3">
      <c r="A754" t="s">
        <v>3133</v>
      </c>
      <c r="B754" t="s">
        <v>3106</v>
      </c>
      <c r="C754">
        <v>2023</v>
      </c>
      <c r="D754" t="s">
        <v>3107</v>
      </c>
      <c r="E754" t="s">
        <v>805</v>
      </c>
      <c r="F754" t="s">
        <v>10</v>
      </c>
      <c r="G754" t="s">
        <v>41</v>
      </c>
      <c r="H754" t="s">
        <v>54</v>
      </c>
      <c r="I754" t="s">
        <v>55</v>
      </c>
      <c r="J754" t="s">
        <v>44</v>
      </c>
      <c r="K754" t="s">
        <v>3101</v>
      </c>
      <c r="L754" t="s">
        <v>636</v>
      </c>
      <c r="M754" t="s">
        <v>398</v>
      </c>
      <c r="N754" t="s">
        <v>1298</v>
      </c>
      <c r="O754" t="s">
        <v>2667</v>
      </c>
      <c r="P754">
        <v>0</v>
      </c>
      <c r="Q754">
        <v>0</v>
      </c>
      <c r="R754">
        <v>44080</v>
      </c>
      <c r="S754">
        <v>44080</v>
      </c>
      <c r="T754">
        <v>0</v>
      </c>
      <c r="U754">
        <v>44080</v>
      </c>
    </row>
    <row r="755" spans="1:21" x14ac:dyDescent="0.3">
      <c r="A755" t="s">
        <v>3134</v>
      </c>
      <c r="B755" t="s">
        <v>1677</v>
      </c>
      <c r="C755">
        <v>2024</v>
      </c>
      <c r="D755" t="s">
        <v>372</v>
      </c>
      <c r="E755" t="s">
        <v>116</v>
      </c>
      <c r="F755" t="s">
        <v>10</v>
      </c>
      <c r="G755" t="s">
        <v>41</v>
      </c>
      <c r="H755" t="s">
        <v>54</v>
      </c>
      <c r="I755" t="s">
        <v>55</v>
      </c>
      <c r="J755" t="s">
        <v>44</v>
      </c>
      <c r="K755" t="s">
        <v>637</v>
      </c>
      <c r="L755" t="s">
        <v>1442</v>
      </c>
      <c r="M755" t="s">
        <v>496</v>
      </c>
      <c r="N755" t="s">
        <v>375</v>
      </c>
      <c r="O755" t="s">
        <v>376</v>
      </c>
      <c r="P755">
        <v>0</v>
      </c>
      <c r="Q755">
        <v>0</v>
      </c>
      <c r="R755">
        <v>395328</v>
      </c>
      <c r="S755">
        <v>395328</v>
      </c>
      <c r="T755">
        <v>0</v>
      </c>
      <c r="U755">
        <v>395328</v>
      </c>
    </row>
    <row r="756" spans="1:21" x14ac:dyDescent="0.3">
      <c r="A756" t="s">
        <v>3135</v>
      </c>
      <c r="B756" t="s">
        <v>3136</v>
      </c>
      <c r="C756">
        <v>2022</v>
      </c>
      <c r="D756" t="s">
        <v>3137</v>
      </c>
      <c r="E756" t="s">
        <v>295</v>
      </c>
      <c r="F756" t="s">
        <v>10</v>
      </c>
      <c r="G756" t="s">
        <v>41</v>
      </c>
      <c r="H756" t="s">
        <v>54</v>
      </c>
      <c r="I756" t="s">
        <v>55</v>
      </c>
      <c r="J756" t="s">
        <v>44</v>
      </c>
      <c r="K756" t="s">
        <v>3138</v>
      </c>
      <c r="L756" t="s">
        <v>3138</v>
      </c>
      <c r="M756" t="s">
        <v>546</v>
      </c>
      <c r="N756" t="s">
        <v>3139</v>
      </c>
      <c r="O756" t="s">
        <v>3140</v>
      </c>
      <c r="P756">
        <v>0</v>
      </c>
      <c r="Q756">
        <v>0</v>
      </c>
      <c r="R756">
        <v>28950</v>
      </c>
      <c r="S756">
        <v>28950</v>
      </c>
      <c r="T756">
        <v>0</v>
      </c>
      <c r="U756">
        <v>28950</v>
      </c>
    </row>
    <row r="757" spans="1:21" x14ac:dyDescent="0.3">
      <c r="A757" t="s">
        <v>3141</v>
      </c>
      <c r="B757" t="s">
        <v>3142</v>
      </c>
      <c r="C757">
        <v>2022</v>
      </c>
      <c r="D757" t="s">
        <v>3143</v>
      </c>
      <c r="E757" t="s">
        <v>116</v>
      </c>
      <c r="F757" t="s">
        <v>10</v>
      </c>
      <c r="G757" t="s">
        <v>41</v>
      </c>
      <c r="H757" t="s">
        <v>54</v>
      </c>
      <c r="I757" t="s">
        <v>55</v>
      </c>
      <c r="J757" t="s">
        <v>44</v>
      </c>
      <c r="K757" t="s">
        <v>2638</v>
      </c>
      <c r="L757" t="s">
        <v>2694</v>
      </c>
      <c r="M757" t="s">
        <v>320</v>
      </c>
      <c r="N757" t="s">
        <v>3144</v>
      </c>
      <c r="O757" t="s">
        <v>3145</v>
      </c>
      <c r="P757">
        <v>0</v>
      </c>
      <c r="Q757">
        <v>0</v>
      </c>
      <c r="R757">
        <v>38550</v>
      </c>
      <c r="S757">
        <v>38550</v>
      </c>
      <c r="T757">
        <v>0</v>
      </c>
      <c r="U757">
        <v>38550</v>
      </c>
    </row>
    <row r="758" spans="1:21" x14ac:dyDescent="0.3">
      <c r="A758" t="s">
        <v>2326</v>
      </c>
      <c r="B758" t="s">
        <v>2327</v>
      </c>
      <c r="C758">
        <v>2024</v>
      </c>
      <c r="D758" t="s">
        <v>2328</v>
      </c>
      <c r="E758" t="s">
        <v>2329</v>
      </c>
      <c r="F758" t="s">
        <v>10</v>
      </c>
      <c r="G758" t="s">
        <v>41</v>
      </c>
      <c r="H758" t="s">
        <v>54</v>
      </c>
      <c r="I758" t="s">
        <v>55</v>
      </c>
      <c r="J758" t="s">
        <v>44</v>
      </c>
      <c r="K758" t="s">
        <v>390</v>
      </c>
      <c r="L758" t="s">
        <v>1149</v>
      </c>
      <c r="M758" t="s">
        <v>80</v>
      </c>
      <c r="N758" t="s">
        <v>700</v>
      </c>
      <c r="O758" t="s">
        <v>1447</v>
      </c>
      <c r="P758">
        <v>0</v>
      </c>
      <c r="Q758">
        <v>0</v>
      </c>
      <c r="R758">
        <v>28400</v>
      </c>
      <c r="S758">
        <v>28400</v>
      </c>
      <c r="T758">
        <v>0</v>
      </c>
      <c r="U758">
        <v>28400</v>
      </c>
    </row>
    <row r="759" spans="1:21" x14ac:dyDescent="0.3">
      <c r="A759" t="s">
        <v>3146</v>
      </c>
      <c r="B759" t="s">
        <v>3147</v>
      </c>
      <c r="C759">
        <v>2022</v>
      </c>
      <c r="D759" t="s">
        <v>3148</v>
      </c>
      <c r="E759" t="s">
        <v>250</v>
      </c>
      <c r="F759" t="s">
        <v>10</v>
      </c>
      <c r="G759" t="s">
        <v>41</v>
      </c>
      <c r="H759" t="s">
        <v>54</v>
      </c>
      <c r="I759" t="s">
        <v>55</v>
      </c>
      <c r="J759" t="s">
        <v>44</v>
      </c>
      <c r="K759" t="s">
        <v>3149</v>
      </c>
      <c r="L759" t="s">
        <v>1267</v>
      </c>
      <c r="M759" t="s">
        <v>320</v>
      </c>
      <c r="N759" t="s">
        <v>756</v>
      </c>
      <c r="O759" t="s">
        <v>1250</v>
      </c>
      <c r="P759">
        <v>0</v>
      </c>
      <c r="Q759">
        <v>0</v>
      </c>
      <c r="R759">
        <v>24450</v>
      </c>
      <c r="S759">
        <v>24450</v>
      </c>
      <c r="T759">
        <v>0</v>
      </c>
      <c r="U759">
        <v>24450</v>
      </c>
    </row>
    <row r="760" spans="1:21" x14ac:dyDescent="0.3">
      <c r="A760" t="s">
        <v>3150</v>
      </c>
      <c r="B760" t="s">
        <v>3151</v>
      </c>
      <c r="C760">
        <v>2022</v>
      </c>
      <c r="D760" t="s">
        <v>3152</v>
      </c>
      <c r="E760" t="s">
        <v>186</v>
      </c>
      <c r="F760" t="s">
        <v>10</v>
      </c>
      <c r="G760" t="s">
        <v>41</v>
      </c>
      <c r="H760" t="s">
        <v>54</v>
      </c>
      <c r="I760" t="s">
        <v>55</v>
      </c>
      <c r="J760" t="s">
        <v>44</v>
      </c>
      <c r="K760" t="s">
        <v>3153</v>
      </c>
      <c r="L760" t="s">
        <v>3154</v>
      </c>
      <c r="M760" t="s">
        <v>320</v>
      </c>
      <c r="N760" t="s">
        <v>3155</v>
      </c>
      <c r="O760" t="s">
        <v>3156</v>
      </c>
      <c r="P760">
        <v>0</v>
      </c>
      <c r="Q760">
        <v>0</v>
      </c>
      <c r="R760">
        <v>29460</v>
      </c>
      <c r="S760">
        <v>29460</v>
      </c>
      <c r="T760">
        <v>0</v>
      </c>
      <c r="U760">
        <v>29460</v>
      </c>
    </row>
    <row r="761" spans="1:21" x14ac:dyDescent="0.3">
      <c r="A761" t="s">
        <v>3157</v>
      </c>
      <c r="B761" t="s">
        <v>3158</v>
      </c>
      <c r="C761">
        <v>2022</v>
      </c>
      <c r="D761" t="s">
        <v>3159</v>
      </c>
      <c r="E761" t="s">
        <v>3160</v>
      </c>
      <c r="F761" t="s">
        <v>10</v>
      </c>
      <c r="G761" t="s">
        <v>41</v>
      </c>
      <c r="H761" t="s">
        <v>54</v>
      </c>
      <c r="I761" t="s">
        <v>55</v>
      </c>
      <c r="J761" t="s">
        <v>44</v>
      </c>
      <c r="K761" t="s">
        <v>3161</v>
      </c>
      <c r="L761" t="s">
        <v>1085</v>
      </c>
      <c r="M761" t="s">
        <v>320</v>
      </c>
      <c r="N761" t="s">
        <v>3162</v>
      </c>
      <c r="O761" t="s">
        <v>3163</v>
      </c>
      <c r="P761">
        <v>0</v>
      </c>
      <c r="Q761">
        <v>0</v>
      </c>
      <c r="R761">
        <v>33450</v>
      </c>
      <c r="S761">
        <v>33450</v>
      </c>
      <c r="T761">
        <v>0</v>
      </c>
      <c r="U761">
        <v>33450</v>
      </c>
    </row>
    <row r="762" spans="1:21" x14ac:dyDescent="0.3">
      <c r="A762" t="s">
        <v>3164</v>
      </c>
      <c r="B762" t="s">
        <v>3165</v>
      </c>
      <c r="C762">
        <v>2022</v>
      </c>
      <c r="D762" t="s">
        <v>3166</v>
      </c>
      <c r="E762" t="s">
        <v>132</v>
      </c>
      <c r="F762" t="s">
        <v>10</v>
      </c>
      <c r="G762" t="s">
        <v>41</v>
      </c>
      <c r="H762" t="s">
        <v>54</v>
      </c>
      <c r="I762" t="s">
        <v>55</v>
      </c>
      <c r="J762" t="s">
        <v>44</v>
      </c>
      <c r="K762" t="s">
        <v>3167</v>
      </c>
      <c r="L762" t="s">
        <v>1255</v>
      </c>
      <c r="M762" t="s">
        <v>320</v>
      </c>
      <c r="N762" t="s">
        <v>3168</v>
      </c>
      <c r="O762" t="s">
        <v>3006</v>
      </c>
      <c r="P762">
        <v>0</v>
      </c>
      <c r="Q762">
        <v>0</v>
      </c>
      <c r="R762">
        <v>30030</v>
      </c>
      <c r="S762">
        <v>30030</v>
      </c>
      <c r="T762">
        <v>0</v>
      </c>
      <c r="U762">
        <v>30030</v>
      </c>
    </row>
    <row r="763" spans="1:21" x14ac:dyDescent="0.3">
      <c r="A763" t="s">
        <v>3169</v>
      </c>
      <c r="B763" t="s">
        <v>3170</v>
      </c>
      <c r="C763">
        <v>2023</v>
      </c>
      <c r="D763" t="s">
        <v>3171</v>
      </c>
      <c r="E763" t="s">
        <v>3172</v>
      </c>
      <c r="F763" t="s">
        <v>10</v>
      </c>
      <c r="G763" t="s">
        <v>41</v>
      </c>
      <c r="H763" t="s">
        <v>54</v>
      </c>
      <c r="I763" t="s">
        <v>55</v>
      </c>
      <c r="J763" t="s">
        <v>44</v>
      </c>
      <c r="K763" t="s">
        <v>3173</v>
      </c>
      <c r="L763" t="s">
        <v>2191</v>
      </c>
      <c r="M763" t="s">
        <v>942</v>
      </c>
      <c r="N763" t="s">
        <v>3174</v>
      </c>
      <c r="O763" t="s">
        <v>503</v>
      </c>
      <c r="P763">
        <v>0</v>
      </c>
      <c r="Q763">
        <v>0</v>
      </c>
      <c r="R763">
        <v>34650</v>
      </c>
      <c r="S763">
        <v>34650</v>
      </c>
      <c r="T763">
        <v>0</v>
      </c>
      <c r="U763">
        <v>34650</v>
      </c>
    </row>
    <row r="764" spans="1:21" x14ac:dyDescent="0.3">
      <c r="A764" t="s">
        <v>3175</v>
      </c>
      <c r="B764" t="s">
        <v>3176</v>
      </c>
      <c r="C764">
        <v>2022</v>
      </c>
      <c r="D764" t="s">
        <v>3177</v>
      </c>
      <c r="E764" t="s">
        <v>650</v>
      </c>
      <c r="F764" t="s">
        <v>10</v>
      </c>
      <c r="G764" t="s">
        <v>41</v>
      </c>
      <c r="H764" t="s">
        <v>54</v>
      </c>
      <c r="I764" t="s">
        <v>55</v>
      </c>
      <c r="J764" t="s">
        <v>44</v>
      </c>
      <c r="K764" t="s">
        <v>3178</v>
      </c>
      <c r="L764" t="s">
        <v>3179</v>
      </c>
      <c r="M764" t="s">
        <v>320</v>
      </c>
      <c r="N764" t="s">
        <v>3180</v>
      </c>
      <c r="O764" t="s">
        <v>3181</v>
      </c>
      <c r="P764">
        <v>0</v>
      </c>
      <c r="Q764">
        <v>0</v>
      </c>
      <c r="R764">
        <v>32850</v>
      </c>
      <c r="S764">
        <v>32850</v>
      </c>
      <c r="T764">
        <v>0</v>
      </c>
      <c r="U764">
        <v>32850</v>
      </c>
    </row>
    <row r="765" spans="1:21" x14ac:dyDescent="0.3">
      <c r="A765" t="s">
        <v>3182</v>
      </c>
      <c r="B765" t="s">
        <v>3183</v>
      </c>
      <c r="C765">
        <v>2022</v>
      </c>
      <c r="D765" t="s">
        <v>3184</v>
      </c>
      <c r="E765" t="s">
        <v>3053</v>
      </c>
      <c r="F765" t="s">
        <v>10</v>
      </c>
      <c r="G765" t="s">
        <v>41</v>
      </c>
      <c r="H765" t="s">
        <v>54</v>
      </c>
      <c r="I765" t="s">
        <v>55</v>
      </c>
      <c r="J765" t="s">
        <v>44</v>
      </c>
      <c r="K765" t="s">
        <v>444</v>
      </c>
      <c r="L765" t="s">
        <v>445</v>
      </c>
      <c r="M765" t="s">
        <v>320</v>
      </c>
      <c r="N765" t="s">
        <v>3185</v>
      </c>
      <c r="O765" t="s">
        <v>3186</v>
      </c>
      <c r="P765">
        <v>0</v>
      </c>
      <c r="Q765">
        <v>0</v>
      </c>
      <c r="R765">
        <v>37050</v>
      </c>
      <c r="S765">
        <v>37050</v>
      </c>
      <c r="T765">
        <v>0</v>
      </c>
      <c r="U765">
        <v>37050</v>
      </c>
    </row>
    <row r="766" spans="1:21" x14ac:dyDescent="0.3">
      <c r="A766" t="s">
        <v>3187</v>
      </c>
      <c r="B766" t="s">
        <v>3188</v>
      </c>
      <c r="C766">
        <v>2021</v>
      </c>
      <c r="D766" t="s">
        <v>3189</v>
      </c>
      <c r="E766" t="s">
        <v>1178</v>
      </c>
      <c r="F766" t="s">
        <v>10</v>
      </c>
      <c r="G766" t="s">
        <v>41</v>
      </c>
      <c r="H766" t="s">
        <v>54</v>
      </c>
      <c r="I766" t="s">
        <v>55</v>
      </c>
      <c r="J766" t="s">
        <v>44</v>
      </c>
      <c r="K766" t="s">
        <v>2901</v>
      </c>
      <c r="L766" t="s">
        <v>3190</v>
      </c>
      <c r="M766" t="s">
        <v>320</v>
      </c>
      <c r="N766" t="s">
        <v>3191</v>
      </c>
      <c r="O766" t="s">
        <v>3192</v>
      </c>
      <c r="P766">
        <v>0</v>
      </c>
      <c r="Q766">
        <v>0</v>
      </c>
      <c r="R766">
        <v>35850</v>
      </c>
      <c r="S766">
        <v>35850</v>
      </c>
      <c r="T766">
        <v>0</v>
      </c>
      <c r="U766">
        <v>35850</v>
      </c>
    </row>
    <row r="767" spans="1:21" x14ac:dyDescent="0.3">
      <c r="A767" t="s">
        <v>3193</v>
      </c>
      <c r="B767" t="s">
        <v>3041</v>
      </c>
      <c r="C767">
        <v>2024</v>
      </c>
      <c r="D767" t="s">
        <v>3042</v>
      </c>
      <c r="E767" t="s">
        <v>140</v>
      </c>
      <c r="F767" t="s">
        <v>6</v>
      </c>
      <c r="G767" t="s">
        <v>194</v>
      </c>
      <c r="H767" t="s">
        <v>195</v>
      </c>
      <c r="I767" t="s">
        <v>196</v>
      </c>
      <c r="J767" t="s">
        <v>197</v>
      </c>
      <c r="K767" t="s">
        <v>399</v>
      </c>
      <c r="L767" t="s">
        <v>1465</v>
      </c>
      <c r="M767" t="s">
        <v>320</v>
      </c>
      <c r="N767" t="s">
        <v>1215</v>
      </c>
      <c r="O767" t="s">
        <v>333</v>
      </c>
      <c r="P767">
        <v>237500</v>
      </c>
      <c r="Q767">
        <v>0</v>
      </c>
      <c r="R767">
        <v>0</v>
      </c>
      <c r="S767">
        <v>237500</v>
      </c>
      <c r="T767">
        <v>72498.320000000007</v>
      </c>
      <c r="U767">
        <v>165001.68</v>
      </c>
    </row>
    <row r="768" spans="1:21" x14ac:dyDescent="0.3">
      <c r="A768" t="s">
        <v>3194</v>
      </c>
      <c r="B768" t="s">
        <v>3195</v>
      </c>
      <c r="C768">
        <v>2024</v>
      </c>
      <c r="D768" t="s">
        <v>3196</v>
      </c>
      <c r="E768" t="s">
        <v>116</v>
      </c>
      <c r="F768" t="s">
        <v>10</v>
      </c>
      <c r="G768" t="s">
        <v>41</v>
      </c>
      <c r="H768" t="s">
        <v>54</v>
      </c>
      <c r="I768" t="s">
        <v>55</v>
      </c>
      <c r="J768" t="s">
        <v>44</v>
      </c>
      <c r="K768" t="s">
        <v>1568</v>
      </c>
      <c r="L768" t="s">
        <v>1568</v>
      </c>
      <c r="M768" t="s">
        <v>483</v>
      </c>
      <c r="N768" t="s">
        <v>906</v>
      </c>
      <c r="O768" t="s">
        <v>179</v>
      </c>
      <c r="P768">
        <v>0</v>
      </c>
      <c r="Q768">
        <v>0</v>
      </c>
      <c r="R768">
        <v>187000</v>
      </c>
      <c r="S768">
        <v>187000</v>
      </c>
      <c r="T768">
        <v>0</v>
      </c>
      <c r="U768">
        <v>187000</v>
      </c>
    </row>
    <row r="769" spans="1:21" x14ac:dyDescent="0.3">
      <c r="A769" t="s">
        <v>3197</v>
      </c>
      <c r="B769" t="s">
        <v>3198</v>
      </c>
      <c r="C769">
        <v>2024</v>
      </c>
      <c r="D769" t="s">
        <v>3199</v>
      </c>
      <c r="E769" t="s">
        <v>1123</v>
      </c>
      <c r="F769" t="s">
        <v>10</v>
      </c>
      <c r="G769" t="s">
        <v>41</v>
      </c>
      <c r="H769" t="s">
        <v>54</v>
      </c>
      <c r="I769" t="s">
        <v>55</v>
      </c>
      <c r="J769" t="s">
        <v>44</v>
      </c>
      <c r="K769" t="s">
        <v>1386</v>
      </c>
      <c r="L769" t="s">
        <v>1349</v>
      </c>
      <c r="M769" t="s">
        <v>919</v>
      </c>
      <c r="N769" t="s">
        <v>375</v>
      </c>
      <c r="O769" t="s">
        <v>376</v>
      </c>
      <c r="P769">
        <v>0</v>
      </c>
      <c r="Q769">
        <v>0</v>
      </c>
      <c r="R769">
        <v>58000</v>
      </c>
      <c r="S769">
        <v>58000</v>
      </c>
      <c r="T769">
        <v>0</v>
      </c>
      <c r="U769">
        <v>58000</v>
      </c>
    </row>
    <row r="770" spans="1:21" x14ac:dyDescent="0.3">
      <c r="A770" t="s">
        <v>3200</v>
      </c>
      <c r="B770" t="s">
        <v>3201</v>
      </c>
      <c r="C770">
        <v>2024</v>
      </c>
      <c r="D770" t="s">
        <v>3202</v>
      </c>
      <c r="E770" t="s">
        <v>3203</v>
      </c>
      <c r="F770" t="s">
        <v>10</v>
      </c>
      <c r="G770" t="s">
        <v>41</v>
      </c>
      <c r="H770" t="s">
        <v>54</v>
      </c>
      <c r="I770" t="s">
        <v>55</v>
      </c>
      <c r="J770" t="s">
        <v>96</v>
      </c>
      <c r="K770" t="s">
        <v>325</v>
      </c>
      <c r="L770" t="s">
        <v>739</v>
      </c>
      <c r="M770" t="s">
        <v>109</v>
      </c>
      <c r="N770" t="s">
        <v>490</v>
      </c>
      <c r="O770" t="s">
        <v>2109</v>
      </c>
      <c r="P770">
        <v>23000</v>
      </c>
      <c r="Q770">
        <v>0</v>
      </c>
      <c r="R770">
        <v>0</v>
      </c>
      <c r="S770">
        <v>23000</v>
      </c>
      <c r="T770">
        <v>0</v>
      </c>
      <c r="U770">
        <v>23000</v>
      </c>
    </row>
    <row r="771" spans="1:21" x14ac:dyDescent="0.3">
      <c r="A771" t="s">
        <v>3204</v>
      </c>
      <c r="B771" t="s">
        <v>3205</v>
      </c>
      <c r="C771">
        <v>2024</v>
      </c>
      <c r="D771" t="s">
        <v>3206</v>
      </c>
      <c r="E771" t="s">
        <v>95</v>
      </c>
      <c r="F771" t="s">
        <v>10</v>
      </c>
      <c r="G771" t="s">
        <v>41</v>
      </c>
      <c r="H771" t="s">
        <v>54</v>
      </c>
      <c r="I771" t="s">
        <v>55</v>
      </c>
      <c r="J771" t="s">
        <v>44</v>
      </c>
      <c r="K771" t="s">
        <v>2455</v>
      </c>
      <c r="L771" t="s">
        <v>3058</v>
      </c>
      <c r="M771" t="s">
        <v>109</v>
      </c>
      <c r="N771" t="s">
        <v>1369</v>
      </c>
      <c r="O771" t="s">
        <v>1617</v>
      </c>
      <c r="P771">
        <v>14000</v>
      </c>
      <c r="Q771">
        <v>0</v>
      </c>
      <c r="R771">
        <v>0</v>
      </c>
      <c r="S771">
        <v>14000</v>
      </c>
      <c r="T771">
        <v>0</v>
      </c>
      <c r="U771">
        <v>14000</v>
      </c>
    </row>
    <row r="772" spans="1:21" x14ac:dyDescent="0.3">
      <c r="A772" t="s">
        <v>3207</v>
      </c>
      <c r="B772" t="s">
        <v>3208</v>
      </c>
      <c r="C772">
        <v>2023</v>
      </c>
      <c r="D772" t="s">
        <v>2159</v>
      </c>
      <c r="E772" t="s">
        <v>116</v>
      </c>
      <c r="F772" t="s">
        <v>11</v>
      </c>
      <c r="G772" t="s">
        <v>176</v>
      </c>
      <c r="H772" t="s">
        <v>207</v>
      </c>
      <c r="I772" t="s">
        <v>208</v>
      </c>
      <c r="J772" t="s">
        <v>44</v>
      </c>
      <c r="K772" t="s">
        <v>282</v>
      </c>
      <c r="L772" t="s">
        <v>282</v>
      </c>
      <c r="M772" t="s">
        <v>1092</v>
      </c>
      <c r="N772" t="s">
        <v>1374</v>
      </c>
      <c r="O772" t="s">
        <v>1024</v>
      </c>
      <c r="P772">
        <v>838561</v>
      </c>
      <c r="Q772">
        <v>0</v>
      </c>
      <c r="R772">
        <v>0</v>
      </c>
      <c r="S772">
        <v>838561</v>
      </c>
      <c r="T772">
        <v>0</v>
      </c>
      <c r="U772">
        <v>838561</v>
      </c>
    </row>
    <row r="773" spans="1:21" x14ac:dyDescent="0.3">
      <c r="A773" t="s">
        <v>3209</v>
      </c>
      <c r="B773" t="s">
        <v>3210</v>
      </c>
      <c r="C773">
        <v>2023</v>
      </c>
      <c r="D773" t="s">
        <v>3211</v>
      </c>
      <c r="E773" t="s">
        <v>544</v>
      </c>
      <c r="F773" t="s">
        <v>10</v>
      </c>
      <c r="G773" t="s">
        <v>41</v>
      </c>
      <c r="H773" t="s">
        <v>54</v>
      </c>
      <c r="I773" t="s">
        <v>55</v>
      </c>
      <c r="J773" t="s">
        <v>44</v>
      </c>
      <c r="K773" t="s">
        <v>687</v>
      </c>
      <c r="L773" t="s">
        <v>1840</v>
      </c>
      <c r="M773" t="s">
        <v>1092</v>
      </c>
      <c r="N773" t="s">
        <v>1093</v>
      </c>
      <c r="O773" t="s">
        <v>2048</v>
      </c>
      <c r="P773">
        <v>463394</v>
      </c>
      <c r="Q773">
        <v>0</v>
      </c>
      <c r="R773">
        <v>0</v>
      </c>
      <c r="S773">
        <v>463394</v>
      </c>
      <c r="T773">
        <v>0</v>
      </c>
      <c r="U773">
        <v>463394</v>
      </c>
    </row>
    <row r="774" spans="1:21" x14ac:dyDescent="0.3">
      <c r="A774" t="s">
        <v>1831</v>
      </c>
      <c r="B774" t="s">
        <v>1832</v>
      </c>
      <c r="C774">
        <v>2024</v>
      </c>
      <c r="D774" t="s">
        <v>1833</v>
      </c>
      <c r="E774" t="s">
        <v>160</v>
      </c>
      <c r="F774" t="s">
        <v>10</v>
      </c>
      <c r="G774" t="s">
        <v>41</v>
      </c>
      <c r="H774" t="s">
        <v>54</v>
      </c>
      <c r="I774" t="s">
        <v>55</v>
      </c>
      <c r="J774" t="s">
        <v>44</v>
      </c>
      <c r="K774" t="s">
        <v>354</v>
      </c>
      <c r="L774" t="s">
        <v>365</v>
      </c>
      <c r="M774" t="s">
        <v>109</v>
      </c>
      <c r="N774" t="s">
        <v>386</v>
      </c>
      <c r="O774" t="s">
        <v>1834</v>
      </c>
      <c r="P774">
        <v>796500</v>
      </c>
      <c r="Q774">
        <v>0</v>
      </c>
      <c r="R774">
        <v>0</v>
      </c>
      <c r="S774">
        <v>796500</v>
      </c>
      <c r="T774">
        <v>0</v>
      </c>
      <c r="U774">
        <v>796500</v>
      </c>
    </row>
    <row r="775" spans="1:21" x14ac:dyDescent="0.3">
      <c r="A775" t="s">
        <v>3212</v>
      </c>
      <c r="B775" t="s">
        <v>3213</v>
      </c>
      <c r="C775">
        <v>2023</v>
      </c>
      <c r="D775" t="s">
        <v>3214</v>
      </c>
      <c r="E775" t="s">
        <v>116</v>
      </c>
      <c r="F775" t="s">
        <v>11</v>
      </c>
      <c r="G775" t="s">
        <v>176</v>
      </c>
      <c r="H775" t="s">
        <v>207</v>
      </c>
      <c r="I775" t="s">
        <v>208</v>
      </c>
      <c r="J775" t="s">
        <v>187</v>
      </c>
      <c r="K775" t="s">
        <v>3181</v>
      </c>
      <c r="L775" t="s">
        <v>3215</v>
      </c>
      <c r="M775" t="s">
        <v>199</v>
      </c>
      <c r="N775" t="s">
        <v>1518</v>
      </c>
      <c r="O775" t="s">
        <v>151</v>
      </c>
      <c r="P775">
        <v>0</v>
      </c>
      <c r="Q775">
        <v>0</v>
      </c>
      <c r="R775">
        <v>6500</v>
      </c>
      <c r="S775">
        <v>6500</v>
      </c>
      <c r="T775">
        <v>0</v>
      </c>
      <c r="U775">
        <v>6500</v>
      </c>
    </row>
    <row r="776" spans="1:21" x14ac:dyDescent="0.3">
      <c r="A776" t="s">
        <v>3216</v>
      </c>
      <c r="B776" t="s">
        <v>3217</v>
      </c>
      <c r="C776">
        <v>2010</v>
      </c>
      <c r="D776" t="s">
        <v>3218</v>
      </c>
      <c r="E776" t="s">
        <v>706</v>
      </c>
      <c r="F776" t="s">
        <v>11</v>
      </c>
      <c r="G776" t="s">
        <v>176</v>
      </c>
      <c r="H776" t="s">
        <v>3219</v>
      </c>
      <c r="I776" t="s">
        <v>3220</v>
      </c>
      <c r="J776" t="s">
        <v>44</v>
      </c>
      <c r="K776" t="s">
        <v>3221</v>
      </c>
      <c r="L776" t="s">
        <v>3222</v>
      </c>
      <c r="M776" t="s">
        <v>320</v>
      </c>
      <c r="N776" t="s">
        <v>3223</v>
      </c>
      <c r="O776" t="s">
        <v>3224</v>
      </c>
      <c r="P776">
        <v>0</v>
      </c>
      <c r="Q776">
        <v>0</v>
      </c>
      <c r="R776">
        <v>149025</v>
      </c>
      <c r="S776">
        <v>149025</v>
      </c>
      <c r="T776">
        <v>0</v>
      </c>
      <c r="U776">
        <v>149025</v>
      </c>
    </row>
    <row r="777" spans="1:21" x14ac:dyDescent="0.3">
      <c r="A777" t="s">
        <v>3225</v>
      </c>
      <c r="B777" t="s">
        <v>3226</v>
      </c>
      <c r="C777">
        <v>2023</v>
      </c>
      <c r="D777" t="s">
        <v>2240</v>
      </c>
      <c r="E777" t="s">
        <v>70</v>
      </c>
      <c r="F777" t="s">
        <v>10</v>
      </c>
      <c r="G777" t="s">
        <v>41</v>
      </c>
      <c r="H777" t="s">
        <v>54</v>
      </c>
      <c r="I777" t="s">
        <v>55</v>
      </c>
      <c r="J777" t="s">
        <v>44</v>
      </c>
      <c r="K777" t="s">
        <v>2120</v>
      </c>
      <c r="L777" t="s">
        <v>3215</v>
      </c>
      <c r="M777" t="s">
        <v>986</v>
      </c>
      <c r="N777" t="s">
        <v>3140</v>
      </c>
      <c r="O777" t="s">
        <v>2870</v>
      </c>
      <c r="P777">
        <v>812593</v>
      </c>
      <c r="Q777">
        <v>0</v>
      </c>
      <c r="R777">
        <v>0</v>
      </c>
      <c r="S777">
        <v>812593</v>
      </c>
      <c r="T777">
        <v>315188</v>
      </c>
      <c r="U777">
        <v>497405</v>
      </c>
    </row>
    <row r="778" spans="1:21" x14ac:dyDescent="0.3">
      <c r="A778" t="s">
        <v>1323</v>
      </c>
      <c r="B778" t="s">
        <v>1324</v>
      </c>
      <c r="C778">
        <v>2023</v>
      </c>
      <c r="D778" t="s">
        <v>1325</v>
      </c>
      <c r="E778" t="s">
        <v>397</v>
      </c>
      <c r="F778" t="s">
        <v>10</v>
      </c>
      <c r="G778" t="s">
        <v>41</v>
      </c>
      <c r="H778" t="s">
        <v>54</v>
      </c>
      <c r="I778" t="s">
        <v>55</v>
      </c>
      <c r="J778" t="s">
        <v>44</v>
      </c>
      <c r="K778" t="s">
        <v>1326</v>
      </c>
      <c r="L778" t="s">
        <v>1327</v>
      </c>
      <c r="M778" t="s">
        <v>986</v>
      </c>
      <c r="N778" t="s">
        <v>673</v>
      </c>
      <c r="O778" t="s">
        <v>1328</v>
      </c>
      <c r="P778">
        <v>82977</v>
      </c>
      <c r="Q778">
        <v>0</v>
      </c>
      <c r="R778">
        <v>0</v>
      </c>
      <c r="S778">
        <v>82977</v>
      </c>
      <c r="T778">
        <v>0</v>
      </c>
      <c r="U778">
        <v>82977</v>
      </c>
    </row>
    <row r="779" spans="1:21" x14ac:dyDescent="0.3">
      <c r="A779" t="s">
        <v>1618</v>
      </c>
      <c r="B779" t="s">
        <v>1619</v>
      </c>
      <c r="C779">
        <v>2024</v>
      </c>
      <c r="D779" t="s">
        <v>1620</v>
      </c>
      <c r="E779" t="s">
        <v>234</v>
      </c>
      <c r="F779" t="s">
        <v>10</v>
      </c>
      <c r="G779" t="s">
        <v>41</v>
      </c>
      <c r="H779" t="s">
        <v>54</v>
      </c>
      <c r="I779" t="s">
        <v>55</v>
      </c>
      <c r="J779" t="s">
        <v>44</v>
      </c>
      <c r="K779" t="s">
        <v>1621</v>
      </c>
      <c r="L779" t="s">
        <v>661</v>
      </c>
      <c r="M779" t="s">
        <v>546</v>
      </c>
      <c r="N779" t="s">
        <v>1622</v>
      </c>
      <c r="O779" t="s">
        <v>1623</v>
      </c>
      <c r="P779">
        <v>0</v>
      </c>
      <c r="Q779">
        <v>0</v>
      </c>
      <c r="R779">
        <v>2900</v>
      </c>
      <c r="S779">
        <v>2900</v>
      </c>
      <c r="T779">
        <v>0</v>
      </c>
      <c r="U779">
        <v>2900</v>
      </c>
    </row>
    <row r="780" spans="1:21" x14ac:dyDescent="0.3">
      <c r="A780" t="s">
        <v>1333</v>
      </c>
      <c r="B780" t="s">
        <v>1334</v>
      </c>
      <c r="C780">
        <v>2024</v>
      </c>
      <c r="D780" t="s">
        <v>1335</v>
      </c>
      <c r="E780" t="s">
        <v>1336</v>
      </c>
      <c r="F780" t="s">
        <v>10</v>
      </c>
      <c r="G780" t="s">
        <v>41</v>
      </c>
      <c r="H780" t="s">
        <v>54</v>
      </c>
      <c r="I780" t="s">
        <v>55</v>
      </c>
      <c r="J780" t="s">
        <v>44</v>
      </c>
      <c r="K780" t="s">
        <v>1337</v>
      </c>
      <c r="L780" t="s">
        <v>360</v>
      </c>
      <c r="M780" t="s">
        <v>546</v>
      </c>
      <c r="N780" t="s">
        <v>1338</v>
      </c>
      <c r="O780" t="s">
        <v>1339</v>
      </c>
      <c r="P780">
        <v>0</v>
      </c>
      <c r="Q780">
        <v>0</v>
      </c>
      <c r="R780">
        <v>2320</v>
      </c>
      <c r="S780">
        <v>2320</v>
      </c>
      <c r="T780">
        <v>0</v>
      </c>
      <c r="U780">
        <v>2320</v>
      </c>
    </row>
    <row r="781" spans="1:21" x14ac:dyDescent="0.3">
      <c r="A781" t="s">
        <v>3227</v>
      </c>
      <c r="B781" t="s">
        <v>3228</v>
      </c>
      <c r="C781">
        <v>2023</v>
      </c>
      <c r="D781" t="s">
        <v>3229</v>
      </c>
      <c r="E781" t="s">
        <v>650</v>
      </c>
      <c r="F781" t="s">
        <v>10</v>
      </c>
      <c r="G781" t="s">
        <v>41</v>
      </c>
      <c r="H781" t="s">
        <v>54</v>
      </c>
      <c r="I781" t="s">
        <v>55</v>
      </c>
      <c r="J781" t="s">
        <v>44</v>
      </c>
      <c r="K781" t="s">
        <v>90</v>
      </c>
      <c r="L781" t="s">
        <v>1490</v>
      </c>
      <c r="M781" t="s">
        <v>546</v>
      </c>
      <c r="N781" t="s">
        <v>470</v>
      </c>
      <c r="O781" t="s">
        <v>1490</v>
      </c>
      <c r="P781">
        <v>0</v>
      </c>
      <c r="Q781">
        <v>0</v>
      </c>
      <c r="R781">
        <v>3100</v>
      </c>
      <c r="S781">
        <v>3100</v>
      </c>
      <c r="T781">
        <v>0</v>
      </c>
      <c r="U781">
        <v>3100</v>
      </c>
    </row>
    <row r="782" spans="1:21" x14ac:dyDescent="0.3">
      <c r="A782" t="s">
        <v>3230</v>
      </c>
      <c r="B782" t="s">
        <v>3231</v>
      </c>
      <c r="C782">
        <v>2024</v>
      </c>
      <c r="D782" t="s">
        <v>3232</v>
      </c>
      <c r="E782" t="s">
        <v>3233</v>
      </c>
      <c r="F782" t="s">
        <v>10</v>
      </c>
      <c r="G782" t="s">
        <v>41</v>
      </c>
      <c r="H782" t="s">
        <v>54</v>
      </c>
      <c r="I782" t="s">
        <v>55</v>
      </c>
      <c r="J782" t="s">
        <v>44</v>
      </c>
      <c r="K782" t="s">
        <v>1427</v>
      </c>
      <c r="L782" t="s">
        <v>219</v>
      </c>
      <c r="M782" t="s">
        <v>320</v>
      </c>
      <c r="N782" t="s">
        <v>1839</v>
      </c>
      <c r="O782" t="s">
        <v>638</v>
      </c>
      <c r="P782">
        <v>40000</v>
      </c>
      <c r="Q782">
        <v>0</v>
      </c>
      <c r="R782">
        <v>0</v>
      </c>
      <c r="S782">
        <v>40000</v>
      </c>
      <c r="T782">
        <v>0</v>
      </c>
      <c r="U782">
        <v>40000</v>
      </c>
    </row>
    <row r="783" spans="1:21" x14ac:dyDescent="0.3">
      <c r="A783" t="s">
        <v>2935</v>
      </c>
      <c r="B783" t="s">
        <v>2936</v>
      </c>
      <c r="C783">
        <v>2023</v>
      </c>
      <c r="D783" t="s">
        <v>2937</v>
      </c>
      <c r="E783" t="s">
        <v>1799</v>
      </c>
      <c r="F783" t="s">
        <v>10</v>
      </c>
      <c r="G783" t="s">
        <v>41</v>
      </c>
      <c r="H783" t="s">
        <v>54</v>
      </c>
      <c r="I783" t="s">
        <v>55</v>
      </c>
      <c r="J783" t="s">
        <v>187</v>
      </c>
      <c r="K783" t="s">
        <v>2938</v>
      </c>
      <c r="L783" t="s">
        <v>1517</v>
      </c>
      <c r="M783" t="s">
        <v>942</v>
      </c>
      <c r="N783" t="s">
        <v>2939</v>
      </c>
      <c r="O783" t="s">
        <v>872</v>
      </c>
      <c r="P783">
        <v>0</v>
      </c>
      <c r="Q783">
        <v>0</v>
      </c>
      <c r="R783">
        <v>20800</v>
      </c>
      <c r="S783">
        <v>20800</v>
      </c>
      <c r="T783">
        <v>0</v>
      </c>
      <c r="U783">
        <v>20800</v>
      </c>
    </row>
    <row r="784" spans="1:21" x14ac:dyDescent="0.3">
      <c r="A784" t="s">
        <v>3234</v>
      </c>
      <c r="B784" t="s">
        <v>3235</v>
      </c>
      <c r="C784">
        <v>2024</v>
      </c>
      <c r="D784" t="s">
        <v>3236</v>
      </c>
      <c r="E784" t="s">
        <v>311</v>
      </c>
      <c r="F784" t="s">
        <v>10</v>
      </c>
      <c r="G784" t="s">
        <v>41</v>
      </c>
      <c r="H784" t="s">
        <v>54</v>
      </c>
      <c r="I784" t="s">
        <v>55</v>
      </c>
      <c r="J784" t="s">
        <v>44</v>
      </c>
      <c r="K784" t="s">
        <v>1144</v>
      </c>
      <c r="L784" t="s">
        <v>1139</v>
      </c>
      <c r="M784" t="s">
        <v>189</v>
      </c>
      <c r="N784" t="s">
        <v>428</v>
      </c>
      <c r="O784" t="s">
        <v>376</v>
      </c>
      <c r="P784">
        <v>0</v>
      </c>
      <c r="Q784">
        <v>0</v>
      </c>
      <c r="R784">
        <v>3100</v>
      </c>
      <c r="S784">
        <v>3100</v>
      </c>
      <c r="T784">
        <v>0</v>
      </c>
      <c r="U784">
        <v>3100</v>
      </c>
    </row>
    <row r="785" spans="1:21" x14ac:dyDescent="0.3">
      <c r="A785" t="s">
        <v>3237</v>
      </c>
      <c r="B785" t="s">
        <v>3238</v>
      </c>
      <c r="C785">
        <v>2022</v>
      </c>
      <c r="D785" t="s">
        <v>3239</v>
      </c>
      <c r="E785" t="s">
        <v>1799</v>
      </c>
      <c r="F785" t="s">
        <v>10</v>
      </c>
      <c r="G785" t="s">
        <v>41</v>
      </c>
      <c r="H785" t="s">
        <v>54</v>
      </c>
      <c r="I785" t="s">
        <v>55</v>
      </c>
      <c r="J785" t="s">
        <v>44</v>
      </c>
      <c r="K785" t="s">
        <v>3240</v>
      </c>
      <c r="L785" t="s">
        <v>246</v>
      </c>
      <c r="M785" t="s">
        <v>942</v>
      </c>
      <c r="N785" t="s">
        <v>3144</v>
      </c>
      <c r="O785" t="s">
        <v>2640</v>
      </c>
      <c r="P785">
        <v>0</v>
      </c>
      <c r="Q785">
        <v>0</v>
      </c>
      <c r="R785">
        <v>6380</v>
      </c>
      <c r="S785">
        <v>6380</v>
      </c>
      <c r="T785">
        <v>0</v>
      </c>
      <c r="U785">
        <v>6380</v>
      </c>
    </row>
    <row r="786" spans="1:21" x14ac:dyDescent="0.3">
      <c r="A786" t="s">
        <v>3241</v>
      </c>
      <c r="B786" t="s">
        <v>3242</v>
      </c>
      <c r="C786">
        <v>2022</v>
      </c>
      <c r="D786" t="s">
        <v>3243</v>
      </c>
      <c r="E786" t="s">
        <v>3244</v>
      </c>
      <c r="F786" t="s">
        <v>10</v>
      </c>
      <c r="G786" t="s">
        <v>41</v>
      </c>
      <c r="H786" t="s">
        <v>54</v>
      </c>
      <c r="I786" t="s">
        <v>55</v>
      </c>
      <c r="J786" t="s">
        <v>44</v>
      </c>
      <c r="K786" t="s">
        <v>3245</v>
      </c>
      <c r="L786" t="s">
        <v>3246</v>
      </c>
      <c r="M786" t="s">
        <v>320</v>
      </c>
      <c r="N786" t="s">
        <v>3247</v>
      </c>
      <c r="O786" t="s">
        <v>3248</v>
      </c>
      <c r="P786">
        <v>0</v>
      </c>
      <c r="Q786">
        <v>0</v>
      </c>
      <c r="R786">
        <v>216872</v>
      </c>
      <c r="S786">
        <v>216872</v>
      </c>
      <c r="T786">
        <v>0</v>
      </c>
      <c r="U786">
        <v>216872</v>
      </c>
    </row>
    <row r="787" spans="1:21" x14ac:dyDescent="0.3">
      <c r="A787" t="s">
        <v>3249</v>
      </c>
      <c r="B787" t="s">
        <v>3250</v>
      </c>
      <c r="C787">
        <v>2024</v>
      </c>
      <c r="D787" t="s">
        <v>3251</v>
      </c>
      <c r="E787" t="s">
        <v>3252</v>
      </c>
      <c r="F787" t="s">
        <v>10</v>
      </c>
      <c r="G787" t="s">
        <v>41</v>
      </c>
      <c r="H787" t="s">
        <v>54</v>
      </c>
      <c r="I787" t="s">
        <v>55</v>
      </c>
      <c r="J787" t="s">
        <v>44</v>
      </c>
      <c r="K787" t="s">
        <v>2356</v>
      </c>
      <c r="L787" t="s">
        <v>332</v>
      </c>
      <c r="M787" t="s">
        <v>1284</v>
      </c>
      <c r="N787" t="s">
        <v>1538</v>
      </c>
      <c r="O787" t="s">
        <v>1539</v>
      </c>
      <c r="P787">
        <v>0</v>
      </c>
      <c r="Q787">
        <v>0</v>
      </c>
      <c r="R787">
        <v>35000</v>
      </c>
      <c r="S787">
        <v>35000</v>
      </c>
      <c r="T787">
        <v>0</v>
      </c>
      <c r="U787">
        <v>35000</v>
      </c>
    </row>
    <row r="788" spans="1:21" x14ac:dyDescent="0.3">
      <c r="A788" t="s">
        <v>3253</v>
      </c>
      <c r="B788" t="s">
        <v>3254</v>
      </c>
      <c r="C788">
        <v>2024</v>
      </c>
      <c r="D788" t="s">
        <v>3255</v>
      </c>
      <c r="E788" t="s">
        <v>257</v>
      </c>
      <c r="F788" t="s">
        <v>10</v>
      </c>
      <c r="G788" t="s">
        <v>41</v>
      </c>
      <c r="H788" t="s">
        <v>54</v>
      </c>
      <c r="I788" t="s">
        <v>55</v>
      </c>
      <c r="J788" t="s">
        <v>44</v>
      </c>
      <c r="K788" t="s">
        <v>740</v>
      </c>
      <c r="L788" t="s">
        <v>740</v>
      </c>
      <c r="M788" t="s">
        <v>1284</v>
      </c>
      <c r="N788" t="s">
        <v>963</v>
      </c>
      <c r="O788" t="s">
        <v>1948</v>
      </c>
      <c r="P788">
        <v>18200</v>
      </c>
      <c r="Q788">
        <v>0</v>
      </c>
      <c r="R788">
        <v>0</v>
      </c>
      <c r="S788">
        <v>18200</v>
      </c>
      <c r="T788">
        <v>0</v>
      </c>
      <c r="U788">
        <v>18200</v>
      </c>
    </row>
    <row r="789" spans="1:21" x14ac:dyDescent="0.3">
      <c r="A789" t="s">
        <v>3256</v>
      </c>
      <c r="B789" t="s">
        <v>3257</v>
      </c>
      <c r="C789">
        <v>2022</v>
      </c>
      <c r="D789" t="s">
        <v>3258</v>
      </c>
      <c r="E789" t="s">
        <v>40</v>
      </c>
      <c r="F789" t="s">
        <v>11</v>
      </c>
      <c r="G789" t="s">
        <v>176</v>
      </c>
      <c r="H789" t="s">
        <v>785</v>
      </c>
      <c r="I789" t="s">
        <v>786</v>
      </c>
      <c r="J789" t="s">
        <v>44</v>
      </c>
      <c r="K789" t="s">
        <v>3259</v>
      </c>
      <c r="L789" t="s">
        <v>2191</v>
      </c>
      <c r="M789" t="s">
        <v>228</v>
      </c>
      <c r="N789" t="s">
        <v>3180</v>
      </c>
      <c r="O789" t="s">
        <v>3181</v>
      </c>
      <c r="P789">
        <v>0</v>
      </c>
      <c r="Q789">
        <v>0</v>
      </c>
      <c r="R789">
        <v>256000</v>
      </c>
      <c r="S789">
        <v>256000</v>
      </c>
      <c r="T789">
        <v>0</v>
      </c>
      <c r="U789">
        <v>256000</v>
      </c>
    </row>
    <row r="790" spans="1:21" x14ac:dyDescent="0.3">
      <c r="A790" t="s">
        <v>1434</v>
      </c>
      <c r="B790" t="s">
        <v>1435</v>
      </c>
      <c r="C790">
        <v>2024</v>
      </c>
      <c r="D790" t="s">
        <v>1436</v>
      </c>
      <c r="E790" t="s">
        <v>1437</v>
      </c>
      <c r="F790" t="s">
        <v>10</v>
      </c>
      <c r="G790" t="s">
        <v>41</v>
      </c>
      <c r="H790" t="s">
        <v>54</v>
      </c>
      <c r="I790" t="s">
        <v>55</v>
      </c>
      <c r="J790" t="s">
        <v>44</v>
      </c>
      <c r="K790" t="s">
        <v>306</v>
      </c>
      <c r="L790" t="s">
        <v>1438</v>
      </c>
      <c r="M790" t="s">
        <v>189</v>
      </c>
      <c r="N790" t="s">
        <v>1129</v>
      </c>
      <c r="O790" t="s">
        <v>331</v>
      </c>
      <c r="P790">
        <v>0</v>
      </c>
      <c r="Q790">
        <v>0</v>
      </c>
      <c r="R790">
        <v>161720</v>
      </c>
      <c r="S790">
        <v>161720</v>
      </c>
      <c r="T790">
        <v>0</v>
      </c>
      <c r="U790">
        <v>161720</v>
      </c>
    </row>
    <row r="791" spans="1:21" x14ac:dyDescent="0.3">
      <c r="A791" t="s">
        <v>1434</v>
      </c>
      <c r="B791" t="s">
        <v>1435</v>
      </c>
      <c r="C791">
        <v>2024</v>
      </c>
      <c r="D791" t="s">
        <v>1436</v>
      </c>
      <c r="E791" t="s">
        <v>1437</v>
      </c>
      <c r="F791" t="s">
        <v>10</v>
      </c>
      <c r="G791" t="s">
        <v>41</v>
      </c>
      <c r="H791" t="s">
        <v>54</v>
      </c>
      <c r="I791" t="s">
        <v>55</v>
      </c>
      <c r="J791" t="s">
        <v>44</v>
      </c>
      <c r="K791" t="s">
        <v>306</v>
      </c>
      <c r="L791" t="s">
        <v>1438</v>
      </c>
      <c r="M791" t="s">
        <v>189</v>
      </c>
      <c r="N791" t="s">
        <v>1129</v>
      </c>
      <c r="O791" t="s">
        <v>331</v>
      </c>
      <c r="P791">
        <v>0</v>
      </c>
      <c r="Q791">
        <v>0</v>
      </c>
      <c r="R791">
        <v>6980</v>
      </c>
      <c r="S791">
        <v>6980</v>
      </c>
      <c r="T791">
        <v>0</v>
      </c>
      <c r="U791">
        <v>6980</v>
      </c>
    </row>
    <row r="792" spans="1:21" x14ac:dyDescent="0.3">
      <c r="A792" t="s">
        <v>3260</v>
      </c>
      <c r="B792" t="s">
        <v>3261</v>
      </c>
      <c r="C792">
        <v>2024</v>
      </c>
      <c r="D792" t="s">
        <v>2742</v>
      </c>
      <c r="E792" t="s">
        <v>587</v>
      </c>
      <c r="F792" t="s">
        <v>10</v>
      </c>
      <c r="G792" t="s">
        <v>41</v>
      </c>
      <c r="H792" t="s">
        <v>54</v>
      </c>
      <c r="I792" t="s">
        <v>55</v>
      </c>
      <c r="J792" t="s">
        <v>44</v>
      </c>
      <c r="K792" t="s">
        <v>1150</v>
      </c>
      <c r="L792" t="s">
        <v>306</v>
      </c>
      <c r="M792" t="s">
        <v>189</v>
      </c>
      <c r="N792" t="s">
        <v>2678</v>
      </c>
      <c r="O792" t="s">
        <v>228</v>
      </c>
      <c r="P792">
        <v>0</v>
      </c>
      <c r="Q792">
        <v>0</v>
      </c>
      <c r="R792">
        <v>65656</v>
      </c>
      <c r="S792">
        <v>65656</v>
      </c>
      <c r="T792">
        <v>0</v>
      </c>
      <c r="U792">
        <v>65656</v>
      </c>
    </row>
    <row r="793" spans="1:21" x14ac:dyDescent="0.3">
      <c r="A793" t="s">
        <v>3262</v>
      </c>
      <c r="B793" t="s">
        <v>3263</v>
      </c>
      <c r="C793">
        <v>2024</v>
      </c>
      <c r="D793" t="s">
        <v>3264</v>
      </c>
      <c r="E793" t="s">
        <v>206</v>
      </c>
      <c r="F793" t="s">
        <v>10</v>
      </c>
      <c r="G793" t="s">
        <v>41</v>
      </c>
      <c r="H793" t="s">
        <v>54</v>
      </c>
      <c r="I793" t="s">
        <v>55</v>
      </c>
      <c r="J793" t="s">
        <v>44</v>
      </c>
      <c r="K793" t="s">
        <v>984</v>
      </c>
      <c r="L793" t="s">
        <v>1421</v>
      </c>
      <c r="M793" t="s">
        <v>189</v>
      </c>
      <c r="N793" t="s">
        <v>687</v>
      </c>
      <c r="O793" t="s">
        <v>229</v>
      </c>
      <c r="P793">
        <v>0</v>
      </c>
      <c r="Q793">
        <v>0</v>
      </c>
      <c r="R793">
        <v>105460</v>
      </c>
      <c r="S793">
        <v>105460</v>
      </c>
      <c r="T793">
        <v>0</v>
      </c>
      <c r="U793">
        <v>105460</v>
      </c>
    </row>
    <row r="794" spans="1:21" x14ac:dyDescent="0.3">
      <c r="A794" t="s">
        <v>3265</v>
      </c>
      <c r="B794" t="s">
        <v>3266</v>
      </c>
      <c r="C794">
        <v>2024</v>
      </c>
      <c r="D794" t="s">
        <v>3267</v>
      </c>
      <c r="E794" t="s">
        <v>3268</v>
      </c>
      <c r="F794" t="s">
        <v>10</v>
      </c>
      <c r="G794" t="s">
        <v>41</v>
      </c>
      <c r="H794" t="s">
        <v>54</v>
      </c>
      <c r="I794" t="s">
        <v>55</v>
      </c>
      <c r="J794" t="s">
        <v>44</v>
      </c>
      <c r="K794" t="s">
        <v>399</v>
      </c>
      <c r="L794" t="s">
        <v>355</v>
      </c>
      <c r="M794" t="s">
        <v>189</v>
      </c>
      <c r="N794" t="s">
        <v>1215</v>
      </c>
      <c r="O794" t="s">
        <v>325</v>
      </c>
      <c r="P794">
        <v>0</v>
      </c>
      <c r="Q794">
        <v>0</v>
      </c>
      <c r="R794">
        <v>264728</v>
      </c>
      <c r="S794">
        <v>264728</v>
      </c>
      <c r="T794">
        <v>0</v>
      </c>
      <c r="U794">
        <v>264728</v>
      </c>
    </row>
    <row r="795" spans="1:21" x14ac:dyDescent="0.3">
      <c r="A795" t="s">
        <v>3265</v>
      </c>
      <c r="B795" t="s">
        <v>3266</v>
      </c>
      <c r="C795">
        <v>2024</v>
      </c>
      <c r="D795" t="s">
        <v>3267</v>
      </c>
      <c r="E795" t="s">
        <v>3268</v>
      </c>
      <c r="F795" t="s">
        <v>10</v>
      </c>
      <c r="G795" t="s">
        <v>41</v>
      </c>
      <c r="H795" t="s">
        <v>54</v>
      </c>
      <c r="I795" t="s">
        <v>55</v>
      </c>
      <c r="J795" t="s">
        <v>44</v>
      </c>
      <c r="K795" t="s">
        <v>399</v>
      </c>
      <c r="L795" t="s">
        <v>355</v>
      </c>
      <c r="M795" t="s">
        <v>189</v>
      </c>
      <c r="N795" t="s">
        <v>1215</v>
      </c>
      <c r="O795" t="s">
        <v>325</v>
      </c>
      <c r="P795">
        <v>0</v>
      </c>
      <c r="Q795">
        <v>0</v>
      </c>
      <c r="R795">
        <v>7380</v>
      </c>
      <c r="S795">
        <v>7380</v>
      </c>
      <c r="T795">
        <v>0</v>
      </c>
      <c r="U795">
        <v>7380</v>
      </c>
    </row>
    <row r="796" spans="1:21" x14ac:dyDescent="0.3">
      <c r="A796" t="s">
        <v>1444</v>
      </c>
      <c r="B796" t="s">
        <v>1445</v>
      </c>
      <c r="C796">
        <v>2024</v>
      </c>
      <c r="D796" t="s">
        <v>1446</v>
      </c>
      <c r="E796" t="s">
        <v>87</v>
      </c>
      <c r="F796" t="s">
        <v>11</v>
      </c>
      <c r="G796" t="s">
        <v>176</v>
      </c>
      <c r="H796" t="s">
        <v>177</v>
      </c>
      <c r="I796" t="s">
        <v>178</v>
      </c>
      <c r="J796" t="s">
        <v>197</v>
      </c>
      <c r="K796" t="s">
        <v>1447</v>
      </c>
      <c r="L796" t="s">
        <v>1103</v>
      </c>
      <c r="M796" t="s">
        <v>189</v>
      </c>
      <c r="N796" t="s">
        <v>1344</v>
      </c>
      <c r="O796" t="s">
        <v>57</v>
      </c>
      <c r="P796">
        <v>0</v>
      </c>
      <c r="Q796">
        <v>0</v>
      </c>
      <c r="R796">
        <v>6980</v>
      </c>
      <c r="S796">
        <v>6980</v>
      </c>
      <c r="T796">
        <v>0</v>
      </c>
      <c r="U796">
        <v>6980</v>
      </c>
    </row>
    <row r="797" spans="1:21" x14ac:dyDescent="0.3">
      <c r="A797" t="s">
        <v>3269</v>
      </c>
      <c r="B797" t="s">
        <v>3270</v>
      </c>
      <c r="C797">
        <v>2024</v>
      </c>
      <c r="D797" t="s">
        <v>2905</v>
      </c>
      <c r="E797" t="s">
        <v>805</v>
      </c>
      <c r="F797" t="s">
        <v>10</v>
      </c>
      <c r="G797" t="s">
        <v>41</v>
      </c>
      <c r="H797" t="s">
        <v>54</v>
      </c>
      <c r="I797" t="s">
        <v>55</v>
      </c>
      <c r="J797" t="s">
        <v>44</v>
      </c>
      <c r="K797" t="s">
        <v>1038</v>
      </c>
      <c r="L797" t="s">
        <v>112</v>
      </c>
      <c r="M797" t="s">
        <v>398</v>
      </c>
      <c r="N797" t="s">
        <v>337</v>
      </c>
      <c r="O797" t="s">
        <v>1860</v>
      </c>
      <c r="P797">
        <v>0</v>
      </c>
      <c r="Q797">
        <v>0</v>
      </c>
      <c r="R797">
        <v>107548</v>
      </c>
      <c r="S797">
        <v>107548</v>
      </c>
      <c r="T797">
        <v>0</v>
      </c>
      <c r="U797">
        <v>107548</v>
      </c>
    </row>
    <row r="798" spans="1:21" x14ac:dyDescent="0.3">
      <c r="A798" t="s">
        <v>3271</v>
      </c>
      <c r="B798" t="s">
        <v>3272</v>
      </c>
      <c r="C798">
        <v>2024</v>
      </c>
      <c r="D798" t="s">
        <v>3273</v>
      </c>
      <c r="E798" t="s">
        <v>1016</v>
      </c>
      <c r="F798" t="s">
        <v>10</v>
      </c>
      <c r="G798" t="s">
        <v>41</v>
      </c>
      <c r="H798" t="s">
        <v>54</v>
      </c>
      <c r="I798" t="s">
        <v>55</v>
      </c>
      <c r="J798" t="s">
        <v>44</v>
      </c>
      <c r="K798" t="s">
        <v>374</v>
      </c>
      <c r="L798" t="s">
        <v>374</v>
      </c>
      <c r="M798" t="s">
        <v>1491</v>
      </c>
      <c r="N798" t="s">
        <v>1804</v>
      </c>
      <c r="O798" t="s">
        <v>2834</v>
      </c>
      <c r="P798">
        <v>0</v>
      </c>
      <c r="Q798">
        <v>0</v>
      </c>
      <c r="R798">
        <v>29580</v>
      </c>
      <c r="S798">
        <v>29580</v>
      </c>
      <c r="T798">
        <v>0</v>
      </c>
      <c r="U798">
        <v>29580</v>
      </c>
    </row>
    <row r="799" spans="1:21" x14ac:dyDescent="0.3">
      <c r="A799" t="s">
        <v>3274</v>
      </c>
      <c r="B799" t="s">
        <v>3275</v>
      </c>
      <c r="C799">
        <v>2023</v>
      </c>
      <c r="D799" t="s">
        <v>3276</v>
      </c>
      <c r="E799" t="s">
        <v>116</v>
      </c>
      <c r="F799" t="s">
        <v>10</v>
      </c>
      <c r="G799" t="s">
        <v>41</v>
      </c>
      <c r="H799" t="s">
        <v>54</v>
      </c>
      <c r="I799" t="s">
        <v>55</v>
      </c>
      <c r="J799" t="s">
        <v>96</v>
      </c>
      <c r="K799" t="s">
        <v>1386</v>
      </c>
      <c r="L799" t="s">
        <v>2569</v>
      </c>
      <c r="M799" t="s">
        <v>483</v>
      </c>
      <c r="N799" t="s">
        <v>3277</v>
      </c>
      <c r="O799" t="s">
        <v>172</v>
      </c>
      <c r="P799">
        <v>0</v>
      </c>
      <c r="Q799">
        <v>0</v>
      </c>
      <c r="R799">
        <v>23000</v>
      </c>
      <c r="S799">
        <v>23000</v>
      </c>
      <c r="T799">
        <v>0</v>
      </c>
      <c r="U799">
        <v>23000</v>
      </c>
    </row>
    <row r="800" spans="1:21" x14ac:dyDescent="0.3">
      <c r="A800" t="s">
        <v>3278</v>
      </c>
      <c r="B800" t="s">
        <v>3279</v>
      </c>
      <c r="C800">
        <v>2024</v>
      </c>
      <c r="D800" t="s">
        <v>3280</v>
      </c>
      <c r="E800" t="s">
        <v>565</v>
      </c>
      <c r="F800" t="s">
        <v>10</v>
      </c>
      <c r="G800" t="s">
        <v>41</v>
      </c>
      <c r="H800" t="s">
        <v>54</v>
      </c>
      <c r="I800" t="s">
        <v>55</v>
      </c>
      <c r="J800" t="s">
        <v>44</v>
      </c>
      <c r="K800" t="s">
        <v>2550</v>
      </c>
      <c r="L800" t="s">
        <v>107</v>
      </c>
      <c r="M800" t="s">
        <v>483</v>
      </c>
      <c r="N800" t="s">
        <v>2104</v>
      </c>
      <c r="O800" t="s">
        <v>2105</v>
      </c>
      <c r="P800">
        <v>0</v>
      </c>
      <c r="Q800">
        <v>0</v>
      </c>
      <c r="R800">
        <v>15000</v>
      </c>
      <c r="S800">
        <v>15000</v>
      </c>
      <c r="T800">
        <v>0</v>
      </c>
      <c r="U800">
        <v>15000</v>
      </c>
    </row>
    <row r="801" spans="1:21" x14ac:dyDescent="0.3">
      <c r="A801" t="s">
        <v>3281</v>
      </c>
      <c r="B801" t="s">
        <v>3282</v>
      </c>
      <c r="C801">
        <v>2023</v>
      </c>
      <c r="D801" t="s">
        <v>3283</v>
      </c>
      <c r="E801" t="s">
        <v>116</v>
      </c>
      <c r="F801" t="s">
        <v>10</v>
      </c>
      <c r="G801" t="s">
        <v>41</v>
      </c>
      <c r="H801" t="s">
        <v>54</v>
      </c>
      <c r="I801" t="s">
        <v>55</v>
      </c>
      <c r="J801" t="s">
        <v>96</v>
      </c>
      <c r="K801" t="s">
        <v>2753</v>
      </c>
      <c r="L801" t="s">
        <v>1800</v>
      </c>
      <c r="M801" t="s">
        <v>483</v>
      </c>
      <c r="N801" t="s">
        <v>2261</v>
      </c>
      <c r="O801" t="s">
        <v>1071</v>
      </c>
      <c r="P801">
        <v>0</v>
      </c>
      <c r="Q801">
        <v>0</v>
      </c>
      <c r="R801">
        <v>15000</v>
      </c>
      <c r="S801">
        <v>15000</v>
      </c>
      <c r="T801">
        <v>0</v>
      </c>
      <c r="U801">
        <v>15000</v>
      </c>
    </row>
    <row r="802" spans="1:21" x14ac:dyDescent="0.3">
      <c r="A802" t="s">
        <v>3284</v>
      </c>
      <c r="B802" t="s">
        <v>3285</v>
      </c>
      <c r="C802">
        <v>2024</v>
      </c>
      <c r="D802" t="s">
        <v>3286</v>
      </c>
      <c r="E802" t="s">
        <v>116</v>
      </c>
      <c r="F802" t="s">
        <v>10</v>
      </c>
      <c r="G802" t="s">
        <v>41</v>
      </c>
      <c r="H802" t="s">
        <v>54</v>
      </c>
      <c r="I802" t="s">
        <v>55</v>
      </c>
      <c r="J802" t="s">
        <v>96</v>
      </c>
      <c r="K802" t="s">
        <v>1209</v>
      </c>
      <c r="L802" t="s">
        <v>1209</v>
      </c>
      <c r="M802" t="s">
        <v>483</v>
      </c>
      <c r="N802" t="s">
        <v>253</v>
      </c>
      <c r="O802" t="s">
        <v>217</v>
      </c>
      <c r="P802">
        <v>0</v>
      </c>
      <c r="Q802">
        <v>0</v>
      </c>
      <c r="R802">
        <v>20000</v>
      </c>
      <c r="S802">
        <v>20000</v>
      </c>
      <c r="T802">
        <v>0</v>
      </c>
      <c r="U802">
        <v>20000</v>
      </c>
    </row>
    <row r="803" spans="1:21" x14ac:dyDescent="0.3">
      <c r="A803" t="s">
        <v>3287</v>
      </c>
      <c r="B803" t="s">
        <v>3288</v>
      </c>
      <c r="C803">
        <v>2024</v>
      </c>
      <c r="D803" t="s">
        <v>3289</v>
      </c>
      <c r="E803" t="s">
        <v>3290</v>
      </c>
      <c r="F803" t="s">
        <v>10</v>
      </c>
      <c r="G803" t="s">
        <v>41</v>
      </c>
      <c r="H803" t="s">
        <v>54</v>
      </c>
      <c r="I803" t="s">
        <v>55</v>
      </c>
      <c r="J803" t="s">
        <v>44</v>
      </c>
      <c r="K803" t="s">
        <v>1002</v>
      </c>
      <c r="L803" t="s">
        <v>107</v>
      </c>
      <c r="M803" t="s">
        <v>189</v>
      </c>
      <c r="N803" t="s">
        <v>3291</v>
      </c>
      <c r="O803" t="s">
        <v>496</v>
      </c>
      <c r="P803">
        <v>0</v>
      </c>
      <c r="Q803">
        <v>0</v>
      </c>
      <c r="R803">
        <v>5220</v>
      </c>
      <c r="S803">
        <v>5220</v>
      </c>
      <c r="T803">
        <v>0</v>
      </c>
      <c r="U803">
        <v>5220</v>
      </c>
    </row>
    <row r="804" spans="1:21" x14ac:dyDescent="0.3">
      <c r="A804" t="s">
        <v>3292</v>
      </c>
      <c r="B804" t="s">
        <v>3293</v>
      </c>
      <c r="C804">
        <v>2024</v>
      </c>
      <c r="D804" t="s">
        <v>3294</v>
      </c>
      <c r="E804" t="s">
        <v>579</v>
      </c>
      <c r="F804" t="s">
        <v>10</v>
      </c>
      <c r="G804" t="s">
        <v>41</v>
      </c>
      <c r="H804" t="s">
        <v>54</v>
      </c>
      <c r="I804" t="s">
        <v>55</v>
      </c>
      <c r="J804" t="s">
        <v>44</v>
      </c>
      <c r="K804" t="s">
        <v>229</v>
      </c>
      <c r="L804" t="s">
        <v>515</v>
      </c>
      <c r="M804" t="s">
        <v>1363</v>
      </c>
      <c r="N804" t="s">
        <v>2698</v>
      </c>
      <c r="O804" t="s">
        <v>739</v>
      </c>
      <c r="P804">
        <v>279000</v>
      </c>
      <c r="Q804">
        <v>0</v>
      </c>
      <c r="R804">
        <v>0</v>
      </c>
      <c r="S804">
        <v>279000</v>
      </c>
      <c r="T804">
        <v>0</v>
      </c>
      <c r="U804">
        <v>279000</v>
      </c>
    </row>
    <row r="805" spans="1:21" x14ac:dyDescent="0.3">
      <c r="A805" t="s">
        <v>3295</v>
      </c>
      <c r="B805" t="s">
        <v>3296</v>
      </c>
      <c r="C805">
        <v>2024</v>
      </c>
      <c r="D805" t="s">
        <v>3297</v>
      </c>
      <c r="E805" t="s">
        <v>280</v>
      </c>
      <c r="F805" t="s">
        <v>5</v>
      </c>
      <c r="G805" t="s">
        <v>423</v>
      </c>
      <c r="H805" t="s">
        <v>2471</v>
      </c>
      <c r="I805" t="s">
        <v>2472</v>
      </c>
      <c r="J805" t="s">
        <v>426</v>
      </c>
      <c r="K805" t="s">
        <v>1442</v>
      </c>
      <c r="L805" t="s">
        <v>2569</v>
      </c>
      <c r="M805" t="s">
        <v>398</v>
      </c>
      <c r="N805" t="s">
        <v>367</v>
      </c>
      <c r="O805" t="s">
        <v>368</v>
      </c>
      <c r="P805">
        <v>381897</v>
      </c>
      <c r="Q805">
        <v>0</v>
      </c>
      <c r="R805">
        <v>0</v>
      </c>
      <c r="S805">
        <v>381897</v>
      </c>
      <c r="T805">
        <v>381897.01</v>
      </c>
      <c r="U805">
        <v>-1.0000000009313226E-2</v>
      </c>
    </row>
    <row r="806" spans="1:21" x14ac:dyDescent="0.3">
      <c r="A806" t="s">
        <v>3298</v>
      </c>
      <c r="B806" t="s">
        <v>3299</v>
      </c>
      <c r="C806">
        <v>2024</v>
      </c>
      <c r="D806" t="s">
        <v>3300</v>
      </c>
      <c r="E806" t="s">
        <v>186</v>
      </c>
      <c r="F806" t="s">
        <v>7</v>
      </c>
      <c r="G806" t="s">
        <v>381</v>
      </c>
      <c r="H806" t="s">
        <v>382</v>
      </c>
      <c r="I806" t="s">
        <v>383</v>
      </c>
      <c r="J806" t="s">
        <v>384</v>
      </c>
      <c r="K806" t="s">
        <v>1896</v>
      </c>
      <c r="L806" t="s">
        <v>1461</v>
      </c>
      <c r="M806" t="s">
        <v>1363</v>
      </c>
      <c r="N806" t="s">
        <v>2063</v>
      </c>
      <c r="O806" t="s">
        <v>220</v>
      </c>
      <c r="P806">
        <v>0</v>
      </c>
      <c r="Q806">
        <v>0</v>
      </c>
      <c r="R806">
        <v>39440</v>
      </c>
      <c r="S806">
        <v>39440</v>
      </c>
      <c r="T806">
        <v>22171.07</v>
      </c>
      <c r="U806">
        <v>17268.93</v>
      </c>
    </row>
    <row r="807" spans="1:21" x14ac:dyDescent="0.3">
      <c r="A807" t="s">
        <v>2177</v>
      </c>
      <c r="B807" t="s">
        <v>2178</v>
      </c>
      <c r="C807">
        <v>2024</v>
      </c>
      <c r="D807" t="s">
        <v>927</v>
      </c>
      <c r="E807" t="s">
        <v>928</v>
      </c>
      <c r="F807" t="s">
        <v>13</v>
      </c>
      <c r="G807" t="s">
        <v>818</v>
      </c>
      <c r="H807" t="s">
        <v>1500</v>
      </c>
      <c r="I807" t="s">
        <v>1501</v>
      </c>
      <c r="J807" t="s">
        <v>2179</v>
      </c>
      <c r="K807" t="s">
        <v>2180</v>
      </c>
      <c r="L807" t="s">
        <v>1805</v>
      </c>
      <c r="M807" t="s">
        <v>545</v>
      </c>
      <c r="N807" t="s">
        <v>929</v>
      </c>
      <c r="O807" t="s">
        <v>930</v>
      </c>
      <c r="P807">
        <v>0</v>
      </c>
      <c r="Q807">
        <v>0</v>
      </c>
      <c r="R807">
        <v>335240</v>
      </c>
      <c r="S807">
        <v>335240</v>
      </c>
      <c r="T807">
        <v>0</v>
      </c>
      <c r="U807">
        <v>335240</v>
      </c>
    </row>
    <row r="808" spans="1:21" x14ac:dyDescent="0.3">
      <c r="A808" t="s">
        <v>1370</v>
      </c>
      <c r="B808" t="s">
        <v>1371</v>
      </c>
      <c r="C808">
        <v>2023</v>
      </c>
      <c r="D808" t="s">
        <v>1372</v>
      </c>
      <c r="E808" t="s">
        <v>234</v>
      </c>
      <c r="F808" t="s">
        <v>10</v>
      </c>
      <c r="G808" t="s">
        <v>41</v>
      </c>
      <c r="H808" t="s">
        <v>54</v>
      </c>
      <c r="I808" t="s">
        <v>55</v>
      </c>
      <c r="J808" t="s">
        <v>44</v>
      </c>
      <c r="K808" t="s">
        <v>1373</v>
      </c>
      <c r="L808" t="s">
        <v>1144</v>
      </c>
      <c r="M808" t="s">
        <v>1284</v>
      </c>
      <c r="N808" t="s">
        <v>1374</v>
      </c>
      <c r="O808" t="s">
        <v>1024</v>
      </c>
      <c r="P808">
        <v>7500</v>
      </c>
      <c r="Q808">
        <v>0</v>
      </c>
      <c r="R808">
        <v>0</v>
      </c>
      <c r="S808">
        <v>7500</v>
      </c>
      <c r="T808">
        <v>0</v>
      </c>
      <c r="U808">
        <v>7500</v>
      </c>
    </row>
    <row r="809" spans="1:21" x14ac:dyDescent="0.3">
      <c r="A809" t="s">
        <v>3301</v>
      </c>
      <c r="B809" t="s">
        <v>3302</v>
      </c>
      <c r="C809">
        <v>2024</v>
      </c>
      <c r="D809" t="s">
        <v>3303</v>
      </c>
      <c r="E809" t="s">
        <v>1036</v>
      </c>
      <c r="F809" t="s">
        <v>10</v>
      </c>
      <c r="G809" t="s">
        <v>41</v>
      </c>
      <c r="H809" t="s">
        <v>54</v>
      </c>
      <c r="I809" t="s">
        <v>55</v>
      </c>
      <c r="J809" t="s">
        <v>44</v>
      </c>
      <c r="K809" t="s">
        <v>451</v>
      </c>
      <c r="L809" t="s">
        <v>515</v>
      </c>
      <c r="M809" t="s">
        <v>189</v>
      </c>
      <c r="N809" t="s">
        <v>337</v>
      </c>
      <c r="O809" t="s">
        <v>1860</v>
      </c>
      <c r="P809">
        <v>0</v>
      </c>
      <c r="Q809">
        <v>0</v>
      </c>
      <c r="R809">
        <v>12380</v>
      </c>
      <c r="S809">
        <v>12380</v>
      </c>
      <c r="T809">
        <v>0</v>
      </c>
      <c r="U809">
        <v>12380</v>
      </c>
    </row>
    <row r="810" spans="1:21" x14ac:dyDescent="0.3">
      <c r="A810" t="s">
        <v>3304</v>
      </c>
      <c r="B810" t="s">
        <v>3305</v>
      </c>
      <c r="C810">
        <v>2024</v>
      </c>
      <c r="D810" t="s">
        <v>755</v>
      </c>
      <c r="E810" t="s">
        <v>311</v>
      </c>
      <c r="F810" t="s">
        <v>10</v>
      </c>
      <c r="G810" t="s">
        <v>41</v>
      </c>
      <c r="H810" t="s">
        <v>54</v>
      </c>
      <c r="I810" t="s">
        <v>55</v>
      </c>
      <c r="J810" t="s">
        <v>44</v>
      </c>
      <c r="K810" t="s">
        <v>701</v>
      </c>
      <c r="L810" t="s">
        <v>1373</v>
      </c>
      <c r="M810" t="s">
        <v>189</v>
      </c>
      <c r="N810" t="s">
        <v>2667</v>
      </c>
      <c r="O810" t="s">
        <v>3306</v>
      </c>
      <c r="P810">
        <v>0</v>
      </c>
      <c r="Q810">
        <v>0</v>
      </c>
      <c r="R810">
        <v>7280</v>
      </c>
      <c r="S810">
        <v>7280</v>
      </c>
      <c r="T810">
        <v>0</v>
      </c>
      <c r="U810">
        <v>7280</v>
      </c>
    </row>
    <row r="811" spans="1:21" x14ac:dyDescent="0.3">
      <c r="A811" t="s">
        <v>3307</v>
      </c>
      <c r="B811" t="s">
        <v>3308</v>
      </c>
      <c r="C811">
        <v>2024</v>
      </c>
      <c r="D811" t="s">
        <v>3309</v>
      </c>
      <c r="E811" t="s">
        <v>665</v>
      </c>
      <c r="F811" t="s">
        <v>10</v>
      </c>
      <c r="G811" t="s">
        <v>41</v>
      </c>
      <c r="H811" t="s">
        <v>54</v>
      </c>
      <c r="I811" t="s">
        <v>55</v>
      </c>
      <c r="J811" t="s">
        <v>44</v>
      </c>
      <c r="K811" t="s">
        <v>1286</v>
      </c>
      <c r="L811" t="s">
        <v>1373</v>
      </c>
      <c r="M811" t="s">
        <v>189</v>
      </c>
      <c r="N811" t="s">
        <v>3310</v>
      </c>
      <c r="O811" t="s">
        <v>2181</v>
      </c>
      <c r="P811">
        <v>0</v>
      </c>
      <c r="Q811">
        <v>0</v>
      </c>
      <c r="R811">
        <v>6760</v>
      </c>
      <c r="S811">
        <v>6760</v>
      </c>
      <c r="T811">
        <v>0</v>
      </c>
      <c r="U811">
        <v>6760</v>
      </c>
    </row>
    <row r="812" spans="1:21" x14ac:dyDescent="0.3">
      <c r="A812" t="s">
        <v>1959</v>
      </c>
      <c r="B812" t="s">
        <v>1960</v>
      </c>
      <c r="C812">
        <v>2024</v>
      </c>
      <c r="D812" t="s">
        <v>1961</v>
      </c>
      <c r="E812" t="s">
        <v>95</v>
      </c>
      <c r="F812" t="s">
        <v>10</v>
      </c>
      <c r="G812" t="s">
        <v>41</v>
      </c>
      <c r="H812" t="s">
        <v>54</v>
      </c>
      <c r="I812" t="s">
        <v>55</v>
      </c>
      <c r="J812" t="s">
        <v>1962</v>
      </c>
      <c r="K812" t="s">
        <v>1830</v>
      </c>
      <c r="L812" t="s">
        <v>1881</v>
      </c>
      <c r="M812" t="s">
        <v>189</v>
      </c>
      <c r="N812" t="s">
        <v>1761</v>
      </c>
      <c r="O812" t="s">
        <v>806</v>
      </c>
      <c r="P812">
        <v>0</v>
      </c>
      <c r="Q812">
        <v>0</v>
      </c>
      <c r="R812">
        <v>7030</v>
      </c>
      <c r="S812">
        <v>7030</v>
      </c>
      <c r="T812">
        <v>0</v>
      </c>
      <c r="U812">
        <v>7030</v>
      </c>
    </row>
    <row r="813" spans="1:21" x14ac:dyDescent="0.3">
      <c r="A813" t="s">
        <v>3311</v>
      </c>
      <c r="B813" t="s">
        <v>3312</v>
      </c>
      <c r="C813">
        <v>2024</v>
      </c>
      <c r="D813" t="s">
        <v>3313</v>
      </c>
      <c r="E813" t="s">
        <v>489</v>
      </c>
      <c r="F813" t="s">
        <v>10</v>
      </c>
      <c r="G813" t="s">
        <v>41</v>
      </c>
      <c r="H813" t="s">
        <v>54</v>
      </c>
      <c r="I813" t="s">
        <v>55</v>
      </c>
      <c r="J813" t="s">
        <v>44</v>
      </c>
      <c r="K813" t="s">
        <v>992</v>
      </c>
      <c r="L813" t="s">
        <v>1279</v>
      </c>
      <c r="M813" t="s">
        <v>153</v>
      </c>
      <c r="N813" t="s">
        <v>1244</v>
      </c>
      <c r="O813" t="s">
        <v>725</v>
      </c>
      <c r="P813">
        <v>0</v>
      </c>
      <c r="Q813">
        <v>0</v>
      </c>
      <c r="R813">
        <v>7380</v>
      </c>
      <c r="S813">
        <v>7380</v>
      </c>
      <c r="T813">
        <v>0</v>
      </c>
      <c r="U813">
        <v>7380</v>
      </c>
    </row>
    <row r="814" spans="1:21" x14ac:dyDescent="0.3">
      <c r="A814" t="s">
        <v>3314</v>
      </c>
      <c r="B814" t="s">
        <v>3315</v>
      </c>
      <c r="C814">
        <v>2024</v>
      </c>
      <c r="D814" t="s">
        <v>3316</v>
      </c>
      <c r="E814" t="s">
        <v>1557</v>
      </c>
      <c r="F814" t="s">
        <v>10</v>
      </c>
      <c r="G814" t="s">
        <v>41</v>
      </c>
      <c r="H814" t="s">
        <v>54</v>
      </c>
      <c r="I814" t="s">
        <v>55</v>
      </c>
      <c r="J814" t="s">
        <v>44</v>
      </c>
      <c r="K814" t="s">
        <v>90</v>
      </c>
      <c r="L814" t="s">
        <v>1107</v>
      </c>
      <c r="M814" t="s">
        <v>189</v>
      </c>
      <c r="N814" t="s">
        <v>2063</v>
      </c>
      <c r="O814" t="s">
        <v>220</v>
      </c>
      <c r="P814">
        <v>0</v>
      </c>
      <c r="Q814">
        <v>0</v>
      </c>
      <c r="R814">
        <v>6980</v>
      </c>
      <c r="S814">
        <v>6980</v>
      </c>
      <c r="T814">
        <v>0</v>
      </c>
      <c r="U814">
        <v>6980</v>
      </c>
    </row>
    <row r="815" spans="1:21" x14ac:dyDescent="0.3">
      <c r="A815" t="s">
        <v>2445</v>
      </c>
      <c r="B815" t="s">
        <v>2446</v>
      </c>
      <c r="C815">
        <v>2024</v>
      </c>
      <c r="D815" t="s">
        <v>2447</v>
      </c>
      <c r="E815" t="s">
        <v>565</v>
      </c>
      <c r="F815" t="s">
        <v>10</v>
      </c>
      <c r="G815" t="s">
        <v>41</v>
      </c>
      <c r="H815" t="s">
        <v>54</v>
      </c>
      <c r="I815" t="s">
        <v>55</v>
      </c>
      <c r="J815" t="s">
        <v>44</v>
      </c>
      <c r="K815" t="s">
        <v>111</v>
      </c>
      <c r="L815" t="s">
        <v>112</v>
      </c>
      <c r="M815" t="s">
        <v>189</v>
      </c>
      <c r="N815" t="s">
        <v>2448</v>
      </c>
      <c r="O815" t="s">
        <v>483</v>
      </c>
      <c r="P815">
        <v>0</v>
      </c>
      <c r="Q815">
        <v>0</v>
      </c>
      <c r="R815">
        <v>6380</v>
      </c>
      <c r="S815">
        <v>6380</v>
      </c>
      <c r="T815">
        <v>0</v>
      </c>
      <c r="U815">
        <v>6380</v>
      </c>
    </row>
    <row r="816" spans="1:21" x14ac:dyDescent="0.3">
      <c r="A816" t="s">
        <v>3317</v>
      </c>
      <c r="B816" t="s">
        <v>3318</v>
      </c>
      <c r="C816">
        <v>2023</v>
      </c>
      <c r="D816" t="s">
        <v>3319</v>
      </c>
      <c r="E816" t="s">
        <v>243</v>
      </c>
      <c r="F816" t="s">
        <v>10</v>
      </c>
      <c r="G816" t="s">
        <v>41</v>
      </c>
      <c r="H816" t="s">
        <v>54</v>
      </c>
      <c r="I816" t="s">
        <v>55</v>
      </c>
      <c r="J816" t="s">
        <v>187</v>
      </c>
      <c r="K816" t="s">
        <v>2611</v>
      </c>
      <c r="L816" t="s">
        <v>246</v>
      </c>
      <c r="M816" t="s">
        <v>189</v>
      </c>
      <c r="N816" t="s">
        <v>3320</v>
      </c>
      <c r="O816" t="s">
        <v>108</v>
      </c>
      <c r="P816">
        <v>0</v>
      </c>
      <c r="Q816">
        <v>0</v>
      </c>
      <c r="R816">
        <v>6380</v>
      </c>
      <c r="S816">
        <v>6380</v>
      </c>
      <c r="T816">
        <v>0</v>
      </c>
      <c r="U816">
        <v>6380</v>
      </c>
    </row>
    <row r="817" spans="1:21" x14ac:dyDescent="0.3">
      <c r="A817" t="s">
        <v>1554</v>
      </c>
      <c r="B817" t="s">
        <v>1555</v>
      </c>
      <c r="C817">
        <v>2024</v>
      </c>
      <c r="D817" t="s">
        <v>1556</v>
      </c>
      <c r="E817" t="s">
        <v>1557</v>
      </c>
      <c r="F817" t="s">
        <v>10</v>
      </c>
      <c r="G817" t="s">
        <v>41</v>
      </c>
      <c r="H817" t="s">
        <v>54</v>
      </c>
      <c r="I817" t="s">
        <v>55</v>
      </c>
      <c r="J817" t="s">
        <v>44</v>
      </c>
      <c r="K817" t="s">
        <v>1558</v>
      </c>
      <c r="L817" t="s">
        <v>90</v>
      </c>
      <c r="M817" t="s">
        <v>189</v>
      </c>
      <c r="N817" t="s">
        <v>253</v>
      </c>
      <c r="O817" t="s">
        <v>548</v>
      </c>
      <c r="P817">
        <v>0</v>
      </c>
      <c r="Q817">
        <v>0</v>
      </c>
      <c r="R817">
        <v>3100</v>
      </c>
      <c r="S817">
        <v>3100</v>
      </c>
      <c r="T817">
        <v>0</v>
      </c>
      <c r="U817">
        <v>3100</v>
      </c>
    </row>
    <row r="818" spans="1:21" x14ac:dyDescent="0.3">
      <c r="A818" t="s">
        <v>3321</v>
      </c>
      <c r="B818" t="s">
        <v>3322</v>
      </c>
      <c r="C818">
        <v>2024</v>
      </c>
      <c r="D818" t="s">
        <v>3323</v>
      </c>
      <c r="E818" t="s">
        <v>3324</v>
      </c>
      <c r="F818" t="s">
        <v>10</v>
      </c>
      <c r="G818" t="s">
        <v>41</v>
      </c>
      <c r="H818" t="s">
        <v>54</v>
      </c>
      <c r="I818" t="s">
        <v>55</v>
      </c>
      <c r="J818" t="s">
        <v>44</v>
      </c>
      <c r="K818" t="s">
        <v>2271</v>
      </c>
      <c r="L818" t="s">
        <v>695</v>
      </c>
      <c r="M818" t="s">
        <v>189</v>
      </c>
      <c r="N818" t="s">
        <v>1328</v>
      </c>
      <c r="O818" t="s">
        <v>3325</v>
      </c>
      <c r="P818">
        <v>27000</v>
      </c>
      <c r="Q818">
        <v>0</v>
      </c>
      <c r="R818">
        <v>0</v>
      </c>
      <c r="S818">
        <v>27000</v>
      </c>
      <c r="T818">
        <v>0</v>
      </c>
      <c r="U818">
        <v>27000</v>
      </c>
    </row>
    <row r="819" spans="1:21" x14ac:dyDescent="0.3">
      <c r="A819" t="s">
        <v>3102</v>
      </c>
      <c r="B819" t="s">
        <v>3103</v>
      </c>
      <c r="C819">
        <v>2024</v>
      </c>
      <c r="D819" t="s">
        <v>3104</v>
      </c>
      <c r="E819" t="s">
        <v>1754</v>
      </c>
      <c r="F819" t="s">
        <v>10</v>
      </c>
      <c r="G819" t="s">
        <v>41</v>
      </c>
      <c r="H819" t="s">
        <v>54</v>
      </c>
      <c r="I819" t="s">
        <v>55</v>
      </c>
      <c r="J819" t="s">
        <v>44</v>
      </c>
      <c r="K819" t="s">
        <v>1386</v>
      </c>
      <c r="L819" t="s">
        <v>1386</v>
      </c>
      <c r="M819" t="s">
        <v>189</v>
      </c>
      <c r="N819" t="s">
        <v>427</v>
      </c>
      <c r="O819" t="s">
        <v>588</v>
      </c>
      <c r="P819">
        <v>0</v>
      </c>
      <c r="Q819">
        <v>0</v>
      </c>
      <c r="R819">
        <v>3100</v>
      </c>
      <c r="S819">
        <v>3100</v>
      </c>
      <c r="T819">
        <v>0</v>
      </c>
      <c r="U819">
        <v>3100</v>
      </c>
    </row>
    <row r="820" spans="1:21" x14ac:dyDescent="0.3">
      <c r="A820" t="s">
        <v>3326</v>
      </c>
      <c r="B820" t="s">
        <v>3327</v>
      </c>
      <c r="C820">
        <v>2024</v>
      </c>
      <c r="D820" t="s">
        <v>3328</v>
      </c>
      <c r="E820" t="s">
        <v>311</v>
      </c>
      <c r="F820" t="s">
        <v>10</v>
      </c>
      <c r="G820" t="s">
        <v>41</v>
      </c>
      <c r="H820" t="s">
        <v>54</v>
      </c>
      <c r="I820" t="s">
        <v>55</v>
      </c>
      <c r="J820" t="s">
        <v>44</v>
      </c>
      <c r="K820" t="s">
        <v>567</v>
      </c>
      <c r="L820" t="s">
        <v>875</v>
      </c>
      <c r="M820" t="s">
        <v>189</v>
      </c>
      <c r="N820" t="s">
        <v>1368</v>
      </c>
      <c r="O820" t="s">
        <v>680</v>
      </c>
      <c r="P820">
        <v>0</v>
      </c>
      <c r="Q820">
        <v>0</v>
      </c>
      <c r="R820">
        <v>6980</v>
      </c>
      <c r="S820">
        <v>6980</v>
      </c>
      <c r="T820">
        <v>0</v>
      </c>
      <c r="U820">
        <v>6980</v>
      </c>
    </row>
    <row r="821" spans="1:21" x14ac:dyDescent="0.3">
      <c r="A821" t="s">
        <v>1562</v>
      </c>
      <c r="B821" t="s">
        <v>1563</v>
      </c>
      <c r="C821">
        <v>2024</v>
      </c>
      <c r="D821" t="s">
        <v>1564</v>
      </c>
      <c r="E821" t="s">
        <v>87</v>
      </c>
      <c r="F821" t="s">
        <v>11</v>
      </c>
      <c r="G821" t="s">
        <v>176</v>
      </c>
      <c r="H821" t="s">
        <v>177</v>
      </c>
      <c r="I821" t="s">
        <v>178</v>
      </c>
      <c r="J821" t="s">
        <v>44</v>
      </c>
      <c r="K821" t="s">
        <v>1387</v>
      </c>
      <c r="L821" t="s">
        <v>419</v>
      </c>
      <c r="M821" t="s">
        <v>189</v>
      </c>
      <c r="N821" t="s">
        <v>1470</v>
      </c>
      <c r="O821" t="s">
        <v>112</v>
      </c>
      <c r="P821">
        <v>0</v>
      </c>
      <c r="Q821">
        <v>0</v>
      </c>
      <c r="R821">
        <v>3100</v>
      </c>
      <c r="S821">
        <v>3100</v>
      </c>
      <c r="T821">
        <v>0</v>
      </c>
      <c r="U821">
        <v>3100</v>
      </c>
    </row>
    <row r="822" spans="1:21" x14ac:dyDescent="0.3">
      <c r="A822" t="s">
        <v>3329</v>
      </c>
      <c r="B822" t="s">
        <v>3330</v>
      </c>
      <c r="C822">
        <v>2021</v>
      </c>
      <c r="D822" t="s">
        <v>3331</v>
      </c>
      <c r="E822" t="s">
        <v>633</v>
      </c>
      <c r="F822" t="s">
        <v>10</v>
      </c>
      <c r="G822" t="s">
        <v>41</v>
      </c>
      <c r="H822" t="s">
        <v>54</v>
      </c>
      <c r="I822" t="s">
        <v>55</v>
      </c>
      <c r="J822" t="s">
        <v>44</v>
      </c>
      <c r="K822" t="s">
        <v>3332</v>
      </c>
      <c r="L822" t="s">
        <v>3333</v>
      </c>
      <c r="M822" t="s">
        <v>199</v>
      </c>
      <c r="N822" t="s">
        <v>3334</v>
      </c>
      <c r="O822" t="s">
        <v>3335</v>
      </c>
      <c r="P822">
        <v>0</v>
      </c>
      <c r="Q822">
        <v>0</v>
      </c>
      <c r="R822">
        <v>23960</v>
      </c>
      <c r="S822">
        <v>23960</v>
      </c>
      <c r="T822">
        <v>0</v>
      </c>
      <c r="U822">
        <v>23960</v>
      </c>
    </row>
    <row r="823" spans="1:21" x14ac:dyDescent="0.3">
      <c r="A823" t="s">
        <v>3336</v>
      </c>
      <c r="B823" t="s">
        <v>3337</v>
      </c>
      <c r="C823">
        <v>2022</v>
      </c>
      <c r="D823" t="s">
        <v>3338</v>
      </c>
      <c r="E823" t="s">
        <v>495</v>
      </c>
      <c r="F823" t="s">
        <v>10</v>
      </c>
      <c r="G823" t="s">
        <v>41</v>
      </c>
      <c r="H823" t="s">
        <v>54</v>
      </c>
      <c r="I823" t="s">
        <v>55</v>
      </c>
      <c r="J823" t="s">
        <v>44</v>
      </c>
      <c r="K823" t="s">
        <v>2663</v>
      </c>
      <c r="L823" t="s">
        <v>3339</v>
      </c>
      <c r="M823" t="s">
        <v>199</v>
      </c>
      <c r="N823" t="s">
        <v>3340</v>
      </c>
      <c r="O823" t="s">
        <v>3341</v>
      </c>
      <c r="P823">
        <v>0</v>
      </c>
      <c r="Q823">
        <v>0</v>
      </c>
      <c r="R823">
        <v>26960</v>
      </c>
      <c r="S823">
        <v>26960</v>
      </c>
      <c r="T823">
        <v>0</v>
      </c>
      <c r="U823">
        <v>26960</v>
      </c>
    </row>
    <row r="824" spans="1:21" x14ac:dyDescent="0.3">
      <c r="A824" t="s">
        <v>3342</v>
      </c>
      <c r="B824" t="s">
        <v>3343</v>
      </c>
      <c r="C824">
        <v>2023</v>
      </c>
      <c r="D824" t="s">
        <v>3344</v>
      </c>
      <c r="E824" t="s">
        <v>3345</v>
      </c>
      <c r="F824" t="s">
        <v>10</v>
      </c>
      <c r="G824" t="s">
        <v>41</v>
      </c>
      <c r="H824" t="s">
        <v>54</v>
      </c>
      <c r="I824" t="s">
        <v>55</v>
      </c>
      <c r="J824" t="s">
        <v>44</v>
      </c>
      <c r="K824" t="s">
        <v>3140</v>
      </c>
      <c r="L824" t="s">
        <v>3346</v>
      </c>
      <c r="M824" t="s">
        <v>199</v>
      </c>
      <c r="N824" t="s">
        <v>3347</v>
      </c>
      <c r="O824" t="s">
        <v>444</v>
      </c>
      <c r="P824">
        <v>0</v>
      </c>
      <c r="Q824">
        <v>0</v>
      </c>
      <c r="R824">
        <v>36650</v>
      </c>
      <c r="S824">
        <v>36650</v>
      </c>
      <c r="T824">
        <v>0</v>
      </c>
      <c r="U824">
        <v>36650</v>
      </c>
    </row>
    <row r="825" spans="1:21" x14ac:dyDescent="0.3">
      <c r="A825" t="s">
        <v>3348</v>
      </c>
      <c r="B825" t="s">
        <v>3349</v>
      </c>
      <c r="C825">
        <v>2024</v>
      </c>
      <c r="D825" t="s">
        <v>3350</v>
      </c>
      <c r="E825" t="s">
        <v>234</v>
      </c>
      <c r="F825" t="s">
        <v>10</v>
      </c>
      <c r="G825" t="s">
        <v>41</v>
      </c>
      <c r="H825" t="s">
        <v>54</v>
      </c>
      <c r="I825" t="s">
        <v>55</v>
      </c>
      <c r="J825" t="s">
        <v>44</v>
      </c>
      <c r="K825" t="s">
        <v>979</v>
      </c>
      <c r="L825" t="s">
        <v>201</v>
      </c>
      <c r="M825" t="s">
        <v>546</v>
      </c>
      <c r="N825" t="s">
        <v>3351</v>
      </c>
      <c r="O825" t="s">
        <v>119</v>
      </c>
      <c r="P825">
        <v>0</v>
      </c>
      <c r="Q825">
        <v>0</v>
      </c>
      <c r="R825">
        <v>6380</v>
      </c>
      <c r="S825">
        <v>6380</v>
      </c>
      <c r="T825">
        <v>0</v>
      </c>
      <c r="U825">
        <v>6380</v>
      </c>
    </row>
    <row r="826" spans="1:21" x14ac:dyDescent="0.3">
      <c r="A826" t="s">
        <v>1644</v>
      </c>
      <c r="B826" t="s">
        <v>1645</v>
      </c>
      <c r="C826">
        <v>2024</v>
      </c>
      <c r="D826" t="s">
        <v>1646</v>
      </c>
      <c r="E826" t="s">
        <v>234</v>
      </c>
      <c r="F826" t="s">
        <v>10</v>
      </c>
      <c r="G826" t="s">
        <v>41</v>
      </c>
      <c r="H826" t="s">
        <v>54</v>
      </c>
      <c r="I826" t="s">
        <v>55</v>
      </c>
      <c r="J826" t="s">
        <v>44</v>
      </c>
      <c r="K826" t="s">
        <v>1568</v>
      </c>
      <c r="L826" t="s">
        <v>1647</v>
      </c>
      <c r="M826" t="s">
        <v>73</v>
      </c>
      <c r="N826" t="s">
        <v>741</v>
      </c>
      <c r="O826" t="s">
        <v>770</v>
      </c>
      <c r="P826">
        <v>0</v>
      </c>
      <c r="Q826">
        <v>0</v>
      </c>
      <c r="R826">
        <v>6980</v>
      </c>
      <c r="S826">
        <v>6980</v>
      </c>
      <c r="T826">
        <v>0</v>
      </c>
      <c r="U826">
        <v>6980</v>
      </c>
    </row>
    <row r="827" spans="1:21" x14ac:dyDescent="0.3">
      <c r="A827" t="s">
        <v>3301</v>
      </c>
      <c r="B827" t="s">
        <v>3302</v>
      </c>
      <c r="C827">
        <v>2024</v>
      </c>
      <c r="D827" t="s">
        <v>3303</v>
      </c>
      <c r="E827" t="s">
        <v>1036</v>
      </c>
      <c r="F827" t="s">
        <v>10</v>
      </c>
      <c r="G827" t="s">
        <v>41</v>
      </c>
      <c r="H827" t="s">
        <v>54</v>
      </c>
      <c r="I827" t="s">
        <v>55</v>
      </c>
      <c r="J827" t="s">
        <v>44</v>
      </c>
      <c r="K827" t="s">
        <v>451</v>
      </c>
      <c r="L827" t="s">
        <v>515</v>
      </c>
      <c r="M827" t="s">
        <v>189</v>
      </c>
      <c r="N827" t="s">
        <v>337</v>
      </c>
      <c r="O827" t="s">
        <v>1860</v>
      </c>
      <c r="P827">
        <v>49750</v>
      </c>
      <c r="Q827">
        <v>0</v>
      </c>
      <c r="R827">
        <v>0</v>
      </c>
      <c r="S827">
        <v>49750</v>
      </c>
      <c r="T827">
        <v>0</v>
      </c>
      <c r="U827">
        <v>49750</v>
      </c>
    </row>
    <row r="828" spans="1:21" x14ac:dyDescent="0.3">
      <c r="A828" t="s">
        <v>1652</v>
      </c>
      <c r="B828" t="s">
        <v>1653</v>
      </c>
      <c r="C828">
        <v>2023</v>
      </c>
      <c r="D828" t="s">
        <v>1654</v>
      </c>
      <c r="E828" t="s">
        <v>1655</v>
      </c>
      <c r="F828" t="s">
        <v>10</v>
      </c>
      <c r="G828" t="s">
        <v>41</v>
      </c>
      <c r="H828" t="s">
        <v>54</v>
      </c>
      <c r="I828" t="s">
        <v>55</v>
      </c>
      <c r="J828" t="s">
        <v>44</v>
      </c>
      <c r="K828" t="s">
        <v>1656</v>
      </c>
      <c r="L828" t="s">
        <v>1657</v>
      </c>
      <c r="M828" t="s">
        <v>1658</v>
      </c>
      <c r="N828" t="s">
        <v>1659</v>
      </c>
      <c r="O828" t="s">
        <v>567</v>
      </c>
      <c r="P828">
        <v>0</v>
      </c>
      <c r="Q828">
        <v>0</v>
      </c>
      <c r="R828">
        <v>120000</v>
      </c>
      <c r="S828">
        <v>120000</v>
      </c>
      <c r="T828">
        <v>0</v>
      </c>
      <c r="U828">
        <v>120000</v>
      </c>
    </row>
    <row r="829" spans="1:21" x14ac:dyDescent="0.3">
      <c r="A829" t="s">
        <v>3352</v>
      </c>
      <c r="B829" t="s">
        <v>1168</v>
      </c>
      <c r="C829">
        <v>2024</v>
      </c>
      <c r="D829" t="s">
        <v>1169</v>
      </c>
      <c r="E829" t="s">
        <v>686</v>
      </c>
      <c r="F829" t="s">
        <v>8</v>
      </c>
      <c r="G829" t="s">
        <v>1170</v>
      </c>
      <c r="H829" t="s">
        <v>1171</v>
      </c>
      <c r="I829" t="s">
        <v>1172</v>
      </c>
      <c r="J829" t="s">
        <v>197</v>
      </c>
      <c r="K829" t="s">
        <v>700</v>
      </c>
      <c r="L829" t="s">
        <v>1054</v>
      </c>
      <c r="M829" t="s">
        <v>80</v>
      </c>
      <c r="N829" t="s">
        <v>646</v>
      </c>
      <c r="O829" t="s">
        <v>1401</v>
      </c>
      <c r="P829">
        <v>0</v>
      </c>
      <c r="Q829">
        <v>0</v>
      </c>
      <c r="R829">
        <v>229928</v>
      </c>
      <c r="S829">
        <v>229928</v>
      </c>
      <c r="T829">
        <v>0</v>
      </c>
      <c r="U829">
        <v>229928</v>
      </c>
    </row>
    <row r="830" spans="1:21" x14ac:dyDescent="0.3">
      <c r="A830" t="s">
        <v>3353</v>
      </c>
      <c r="B830" t="s">
        <v>3354</v>
      </c>
      <c r="C830">
        <v>2024</v>
      </c>
      <c r="D830" t="s">
        <v>3355</v>
      </c>
      <c r="E830" t="s">
        <v>186</v>
      </c>
      <c r="F830" t="s">
        <v>6</v>
      </c>
      <c r="G830" t="s">
        <v>194</v>
      </c>
      <c r="H830" t="s">
        <v>195</v>
      </c>
      <c r="I830" t="s">
        <v>196</v>
      </c>
      <c r="J830" t="s">
        <v>384</v>
      </c>
      <c r="K830" t="s">
        <v>730</v>
      </c>
      <c r="L830" t="s">
        <v>1452</v>
      </c>
      <c r="M830" t="s">
        <v>80</v>
      </c>
      <c r="N830" t="s">
        <v>1538</v>
      </c>
      <c r="O830" t="s">
        <v>1539</v>
      </c>
      <c r="P830">
        <v>1818760</v>
      </c>
      <c r="Q830">
        <v>0</v>
      </c>
      <c r="R830">
        <v>0</v>
      </c>
      <c r="S830">
        <v>1818760</v>
      </c>
      <c r="T830">
        <v>915450.12</v>
      </c>
      <c r="U830">
        <v>903309.88</v>
      </c>
    </row>
    <row r="831" spans="1:21" x14ac:dyDescent="0.3">
      <c r="A831" t="s">
        <v>3356</v>
      </c>
      <c r="B831" t="s">
        <v>3357</v>
      </c>
      <c r="C831">
        <v>2023</v>
      </c>
      <c r="D831" t="s">
        <v>3358</v>
      </c>
      <c r="E831" t="s">
        <v>397</v>
      </c>
      <c r="F831" t="s">
        <v>10</v>
      </c>
      <c r="G831" t="s">
        <v>41</v>
      </c>
      <c r="H831" t="s">
        <v>54</v>
      </c>
      <c r="I831" t="s">
        <v>55</v>
      </c>
      <c r="J831" t="s">
        <v>44</v>
      </c>
      <c r="K831" t="s">
        <v>660</v>
      </c>
      <c r="L831" t="s">
        <v>3359</v>
      </c>
      <c r="M831" t="s">
        <v>189</v>
      </c>
      <c r="N831" t="s">
        <v>3360</v>
      </c>
      <c r="O831" t="s">
        <v>2697</v>
      </c>
      <c r="P831">
        <v>428246</v>
      </c>
      <c r="Q831">
        <v>0</v>
      </c>
      <c r="R831">
        <v>0</v>
      </c>
      <c r="S831">
        <v>428246</v>
      </c>
      <c r="T831">
        <v>0</v>
      </c>
      <c r="U831">
        <v>428246</v>
      </c>
    </row>
    <row r="832" spans="1:21" x14ac:dyDescent="0.3">
      <c r="A832" t="s">
        <v>3361</v>
      </c>
      <c r="B832" t="s">
        <v>3362</v>
      </c>
      <c r="C832">
        <v>2022</v>
      </c>
      <c r="D832" t="s">
        <v>3363</v>
      </c>
      <c r="E832" t="s">
        <v>650</v>
      </c>
      <c r="F832" t="s">
        <v>10</v>
      </c>
      <c r="G832" t="s">
        <v>41</v>
      </c>
      <c r="H832" t="s">
        <v>54</v>
      </c>
      <c r="I832" t="s">
        <v>55</v>
      </c>
      <c r="J832" t="s">
        <v>44</v>
      </c>
      <c r="K832" t="s">
        <v>2619</v>
      </c>
      <c r="L832" t="s">
        <v>1991</v>
      </c>
      <c r="M832" t="s">
        <v>189</v>
      </c>
      <c r="N832" t="s">
        <v>3180</v>
      </c>
      <c r="O832" t="s">
        <v>3181</v>
      </c>
      <c r="P832">
        <v>800322</v>
      </c>
      <c r="Q832">
        <v>0</v>
      </c>
      <c r="R832">
        <v>0</v>
      </c>
      <c r="S832">
        <v>800322</v>
      </c>
      <c r="T832">
        <v>0</v>
      </c>
      <c r="U832">
        <v>800322</v>
      </c>
    </row>
    <row r="833" spans="1:21" x14ac:dyDescent="0.3">
      <c r="A833" t="s">
        <v>3364</v>
      </c>
      <c r="B833" t="s">
        <v>3365</v>
      </c>
      <c r="C833">
        <v>2017</v>
      </c>
      <c r="D833" t="s">
        <v>3366</v>
      </c>
      <c r="E833" t="s">
        <v>186</v>
      </c>
      <c r="F833" t="s">
        <v>11</v>
      </c>
      <c r="G833" t="s">
        <v>176</v>
      </c>
      <c r="H833" t="s">
        <v>207</v>
      </c>
      <c r="I833" t="s">
        <v>208</v>
      </c>
      <c r="J833" t="s">
        <v>44</v>
      </c>
      <c r="K833" t="s">
        <v>3367</v>
      </c>
      <c r="L833" t="s">
        <v>3368</v>
      </c>
      <c r="M833" t="s">
        <v>199</v>
      </c>
      <c r="N833" t="s">
        <v>3369</v>
      </c>
      <c r="O833" t="s">
        <v>3370</v>
      </c>
      <c r="P833">
        <v>0</v>
      </c>
      <c r="Q833">
        <v>0</v>
      </c>
      <c r="R833">
        <v>334779</v>
      </c>
      <c r="S833">
        <v>334779</v>
      </c>
      <c r="T833">
        <v>0</v>
      </c>
      <c r="U833">
        <v>334779</v>
      </c>
    </row>
    <row r="834" spans="1:21" x14ac:dyDescent="0.3">
      <c r="A834" t="s">
        <v>1672</v>
      </c>
      <c r="B834" t="s">
        <v>1673</v>
      </c>
      <c r="C834">
        <v>2023</v>
      </c>
      <c r="D834" t="s">
        <v>1674</v>
      </c>
      <c r="E834" t="s">
        <v>311</v>
      </c>
      <c r="F834" t="s">
        <v>10</v>
      </c>
      <c r="G834" t="s">
        <v>41</v>
      </c>
      <c r="H834" t="s">
        <v>54</v>
      </c>
      <c r="I834" t="s">
        <v>55</v>
      </c>
      <c r="J834" t="s">
        <v>44</v>
      </c>
      <c r="K834" t="s">
        <v>1128</v>
      </c>
      <c r="L834" t="s">
        <v>1675</v>
      </c>
      <c r="M834" t="s">
        <v>483</v>
      </c>
      <c r="N834" t="s">
        <v>1671</v>
      </c>
      <c r="O834" t="s">
        <v>1055</v>
      </c>
      <c r="P834">
        <v>30018</v>
      </c>
      <c r="Q834">
        <v>0</v>
      </c>
      <c r="R834">
        <v>0</v>
      </c>
      <c r="S834">
        <v>30018</v>
      </c>
      <c r="T834">
        <v>0</v>
      </c>
      <c r="U834">
        <v>30018</v>
      </c>
    </row>
    <row r="835" spans="1:21" x14ac:dyDescent="0.3">
      <c r="A835" t="s">
        <v>3371</v>
      </c>
      <c r="B835" t="s">
        <v>3372</v>
      </c>
      <c r="C835">
        <v>2022</v>
      </c>
      <c r="D835" t="s">
        <v>3373</v>
      </c>
      <c r="E835" t="s">
        <v>1178</v>
      </c>
      <c r="F835" t="s">
        <v>10</v>
      </c>
      <c r="G835" t="s">
        <v>41</v>
      </c>
      <c r="H835" t="s">
        <v>54</v>
      </c>
      <c r="I835" t="s">
        <v>55</v>
      </c>
      <c r="J835" t="s">
        <v>187</v>
      </c>
      <c r="K835" t="s">
        <v>2662</v>
      </c>
      <c r="L835" t="s">
        <v>2677</v>
      </c>
      <c r="M835" t="s">
        <v>199</v>
      </c>
      <c r="N835" t="s">
        <v>2683</v>
      </c>
      <c r="O835" t="s">
        <v>3374</v>
      </c>
      <c r="P835">
        <v>0</v>
      </c>
      <c r="Q835">
        <v>0</v>
      </c>
      <c r="R835">
        <v>5000</v>
      </c>
      <c r="S835">
        <v>5000</v>
      </c>
      <c r="T835">
        <v>0</v>
      </c>
      <c r="U835">
        <v>5000</v>
      </c>
    </row>
    <row r="836" spans="1:21" x14ac:dyDescent="0.3">
      <c r="A836" t="s">
        <v>3375</v>
      </c>
      <c r="B836" t="s">
        <v>3376</v>
      </c>
      <c r="C836">
        <v>2024</v>
      </c>
      <c r="D836" t="s">
        <v>3377</v>
      </c>
      <c r="E836" t="s">
        <v>805</v>
      </c>
      <c r="F836" t="s">
        <v>10</v>
      </c>
      <c r="G836" t="s">
        <v>41</v>
      </c>
      <c r="H836" t="s">
        <v>54</v>
      </c>
      <c r="I836" t="s">
        <v>55</v>
      </c>
      <c r="J836" t="s">
        <v>44</v>
      </c>
      <c r="K836" t="s">
        <v>1433</v>
      </c>
      <c r="L836" t="s">
        <v>1433</v>
      </c>
      <c r="M836" t="s">
        <v>1491</v>
      </c>
      <c r="N836" t="s">
        <v>288</v>
      </c>
      <c r="O836" t="s">
        <v>2324</v>
      </c>
      <c r="P836">
        <v>0</v>
      </c>
      <c r="Q836">
        <v>0</v>
      </c>
      <c r="R836">
        <v>262060</v>
      </c>
      <c r="S836">
        <v>262060</v>
      </c>
      <c r="T836">
        <v>0</v>
      </c>
      <c r="U836">
        <v>262060</v>
      </c>
    </row>
    <row r="837" spans="1:21" x14ac:dyDescent="0.3">
      <c r="A837" t="s">
        <v>2960</v>
      </c>
      <c r="B837" t="s">
        <v>2961</v>
      </c>
      <c r="C837">
        <v>2024</v>
      </c>
      <c r="D837" t="s">
        <v>2962</v>
      </c>
      <c r="E837" t="s">
        <v>650</v>
      </c>
      <c r="F837" t="s">
        <v>10</v>
      </c>
      <c r="G837" t="s">
        <v>41</v>
      </c>
      <c r="H837" t="s">
        <v>54</v>
      </c>
      <c r="I837" t="s">
        <v>55</v>
      </c>
      <c r="J837" t="s">
        <v>44</v>
      </c>
      <c r="K837" t="s">
        <v>1438</v>
      </c>
      <c r="L837" t="s">
        <v>219</v>
      </c>
      <c r="M837" t="s">
        <v>1491</v>
      </c>
      <c r="N837" t="s">
        <v>1369</v>
      </c>
      <c r="O837" t="s">
        <v>400</v>
      </c>
      <c r="P837">
        <v>0</v>
      </c>
      <c r="Q837">
        <v>0</v>
      </c>
      <c r="R837">
        <v>80520</v>
      </c>
      <c r="S837">
        <v>80520</v>
      </c>
      <c r="T837">
        <v>0</v>
      </c>
      <c r="U837">
        <v>80520</v>
      </c>
    </row>
    <row r="838" spans="1:21" x14ac:dyDescent="0.3">
      <c r="A838" t="s">
        <v>3378</v>
      </c>
      <c r="B838" t="s">
        <v>3379</v>
      </c>
      <c r="C838">
        <v>2024</v>
      </c>
      <c r="D838" t="s">
        <v>3380</v>
      </c>
      <c r="E838" t="s">
        <v>140</v>
      </c>
      <c r="F838" t="s">
        <v>9</v>
      </c>
      <c r="G838" t="s">
        <v>651</v>
      </c>
      <c r="H838" t="s">
        <v>652</v>
      </c>
      <c r="I838" t="s">
        <v>653</v>
      </c>
      <c r="J838" t="s">
        <v>764</v>
      </c>
      <c r="K838" t="s">
        <v>1666</v>
      </c>
      <c r="L838" t="s">
        <v>937</v>
      </c>
      <c r="M838" t="s">
        <v>546</v>
      </c>
      <c r="N838" t="s">
        <v>2765</v>
      </c>
      <c r="O838" t="s">
        <v>253</v>
      </c>
      <c r="P838">
        <v>0</v>
      </c>
      <c r="Q838">
        <v>0</v>
      </c>
      <c r="R838">
        <v>36888</v>
      </c>
      <c r="S838">
        <v>36888</v>
      </c>
      <c r="T838">
        <v>0</v>
      </c>
      <c r="U838">
        <v>36888</v>
      </c>
    </row>
    <row r="839" spans="1:21" x14ac:dyDescent="0.3">
      <c r="A839" t="s">
        <v>3381</v>
      </c>
      <c r="B839" t="s">
        <v>3382</v>
      </c>
      <c r="C839">
        <v>2024</v>
      </c>
      <c r="D839" t="s">
        <v>3383</v>
      </c>
      <c r="E839" t="s">
        <v>280</v>
      </c>
      <c r="F839" t="s">
        <v>10</v>
      </c>
      <c r="G839" t="s">
        <v>41</v>
      </c>
      <c r="H839" t="s">
        <v>54</v>
      </c>
      <c r="I839" t="s">
        <v>55</v>
      </c>
      <c r="J839" t="s">
        <v>44</v>
      </c>
      <c r="K839" t="s">
        <v>3384</v>
      </c>
      <c r="L839" t="s">
        <v>252</v>
      </c>
      <c r="M839" t="s">
        <v>179</v>
      </c>
      <c r="N839" t="s">
        <v>375</v>
      </c>
      <c r="O839" t="s">
        <v>376</v>
      </c>
      <c r="P839">
        <v>189050</v>
      </c>
      <c r="Q839">
        <v>0</v>
      </c>
      <c r="R839">
        <v>0</v>
      </c>
      <c r="S839">
        <v>189050</v>
      </c>
      <c r="T839">
        <v>0</v>
      </c>
      <c r="U839">
        <v>189050</v>
      </c>
    </row>
    <row r="840" spans="1:21" x14ac:dyDescent="0.3">
      <c r="A840" t="s">
        <v>3385</v>
      </c>
      <c r="B840" t="s">
        <v>3386</v>
      </c>
      <c r="C840">
        <v>2024</v>
      </c>
      <c r="D840" t="s">
        <v>3387</v>
      </c>
      <c r="E840" t="s">
        <v>650</v>
      </c>
      <c r="F840" t="s">
        <v>10</v>
      </c>
      <c r="G840" t="s">
        <v>41</v>
      </c>
      <c r="H840" t="s">
        <v>54</v>
      </c>
      <c r="I840" t="s">
        <v>55</v>
      </c>
      <c r="J840" t="s">
        <v>44</v>
      </c>
      <c r="K840" t="s">
        <v>331</v>
      </c>
      <c r="L840" t="s">
        <v>111</v>
      </c>
      <c r="M840" t="s">
        <v>497</v>
      </c>
      <c r="N840" t="s">
        <v>646</v>
      </c>
      <c r="O840" t="s">
        <v>1401</v>
      </c>
      <c r="P840">
        <v>0</v>
      </c>
      <c r="Q840">
        <v>0</v>
      </c>
      <c r="R840">
        <v>100240</v>
      </c>
      <c r="S840">
        <v>100240</v>
      </c>
      <c r="T840">
        <v>0</v>
      </c>
      <c r="U840">
        <v>100240</v>
      </c>
    </row>
    <row r="841" spans="1:21" x14ac:dyDescent="0.3">
      <c r="A841" t="s">
        <v>2058</v>
      </c>
      <c r="B841" t="s">
        <v>2059</v>
      </c>
      <c r="C841">
        <v>2024</v>
      </c>
      <c r="D841" t="s">
        <v>2060</v>
      </c>
      <c r="E841" t="s">
        <v>140</v>
      </c>
      <c r="F841" t="s">
        <v>10</v>
      </c>
      <c r="G841" t="s">
        <v>41</v>
      </c>
      <c r="H841" t="s">
        <v>2061</v>
      </c>
      <c r="I841" t="s">
        <v>2062</v>
      </c>
      <c r="J841" t="s">
        <v>187</v>
      </c>
      <c r="K841" t="s">
        <v>337</v>
      </c>
      <c r="L841" t="s">
        <v>1433</v>
      </c>
      <c r="M841" t="s">
        <v>497</v>
      </c>
      <c r="N841" t="s">
        <v>2063</v>
      </c>
      <c r="O841" t="s">
        <v>220</v>
      </c>
      <c r="P841">
        <v>0</v>
      </c>
      <c r="Q841">
        <v>0</v>
      </c>
      <c r="R841">
        <v>238400</v>
      </c>
      <c r="S841">
        <v>238400</v>
      </c>
      <c r="T841">
        <v>0</v>
      </c>
      <c r="U841">
        <v>238400</v>
      </c>
    </row>
    <row r="842" spans="1:21" x14ac:dyDescent="0.3">
      <c r="A842" t="s">
        <v>3388</v>
      </c>
      <c r="B842" t="s">
        <v>3389</v>
      </c>
      <c r="C842">
        <v>2024</v>
      </c>
      <c r="D842" t="s">
        <v>3390</v>
      </c>
      <c r="E842" t="s">
        <v>502</v>
      </c>
      <c r="F842" t="s">
        <v>10</v>
      </c>
      <c r="G842" t="s">
        <v>41</v>
      </c>
      <c r="H842" t="s">
        <v>54</v>
      </c>
      <c r="I842" t="s">
        <v>55</v>
      </c>
      <c r="J842" t="s">
        <v>44</v>
      </c>
      <c r="K842" t="s">
        <v>984</v>
      </c>
      <c r="L842" t="s">
        <v>1438</v>
      </c>
      <c r="M842" t="s">
        <v>188</v>
      </c>
      <c r="N842" t="s">
        <v>654</v>
      </c>
      <c r="O842" t="s">
        <v>72</v>
      </c>
      <c r="P842">
        <v>2800000</v>
      </c>
      <c r="Q842">
        <v>0</v>
      </c>
      <c r="R842">
        <v>0</v>
      </c>
      <c r="S842">
        <v>2800000</v>
      </c>
      <c r="T842">
        <v>0</v>
      </c>
      <c r="U842">
        <v>2800000</v>
      </c>
    </row>
    <row r="843" spans="1:21" x14ac:dyDescent="0.3">
      <c r="A843" t="s">
        <v>113</v>
      </c>
      <c r="B843" t="s">
        <v>114</v>
      </c>
      <c r="C843">
        <v>2024</v>
      </c>
      <c r="D843" t="s">
        <v>115</v>
      </c>
      <c r="E843" t="s">
        <v>116</v>
      </c>
      <c r="F843" t="s">
        <v>10</v>
      </c>
      <c r="G843" t="s">
        <v>41</v>
      </c>
      <c r="H843" t="s">
        <v>54</v>
      </c>
      <c r="I843" t="s">
        <v>55</v>
      </c>
      <c r="J843" t="s">
        <v>44</v>
      </c>
      <c r="K843" t="s">
        <v>117</v>
      </c>
      <c r="L843" t="s">
        <v>118</v>
      </c>
      <c r="M843" t="s">
        <v>546</v>
      </c>
      <c r="N843" t="s">
        <v>119</v>
      </c>
      <c r="O843" t="s">
        <v>120</v>
      </c>
      <c r="P843">
        <v>6500</v>
      </c>
      <c r="Q843">
        <v>0</v>
      </c>
      <c r="R843">
        <v>0</v>
      </c>
      <c r="S843">
        <v>6500</v>
      </c>
      <c r="T843">
        <v>0</v>
      </c>
      <c r="U843">
        <v>6500</v>
      </c>
    </row>
    <row r="844" spans="1:21" x14ac:dyDescent="0.3">
      <c r="A844" t="s">
        <v>3391</v>
      </c>
      <c r="B844" t="s">
        <v>3392</v>
      </c>
      <c r="C844">
        <v>2024</v>
      </c>
      <c r="D844" t="s">
        <v>3393</v>
      </c>
      <c r="E844" t="s">
        <v>250</v>
      </c>
      <c r="F844" t="s">
        <v>10</v>
      </c>
      <c r="G844" t="s">
        <v>41</v>
      </c>
      <c r="H844" t="s">
        <v>468</v>
      </c>
      <c r="I844" t="s">
        <v>469</v>
      </c>
      <c r="J844" t="s">
        <v>197</v>
      </c>
      <c r="K844" t="s">
        <v>119</v>
      </c>
      <c r="L844" t="s">
        <v>325</v>
      </c>
      <c r="M844" t="s">
        <v>545</v>
      </c>
      <c r="N844" t="s">
        <v>1804</v>
      </c>
      <c r="O844" t="s">
        <v>2834</v>
      </c>
      <c r="P844">
        <v>0</v>
      </c>
      <c r="Q844">
        <v>0</v>
      </c>
      <c r="R844">
        <v>5190</v>
      </c>
      <c r="S844">
        <v>5190</v>
      </c>
      <c r="T844">
        <v>0</v>
      </c>
      <c r="U844">
        <v>5190</v>
      </c>
    </row>
    <row r="845" spans="1:21" x14ac:dyDescent="0.3">
      <c r="A845" t="s">
        <v>3394</v>
      </c>
      <c r="B845" t="s">
        <v>3395</v>
      </c>
      <c r="C845">
        <v>2022</v>
      </c>
      <c r="D845" t="s">
        <v>3396</v>
      </c>
      <c r="E845" t="s">
        <v>1655</v>
      </c>
      <c r="F845" t="s">
        <v>11</v>
      </c>
      <c r="G845" t="s">
        <v>176</v>
      </c>
      <c r="H845" t="s">
        <v>785</v>
      </c>
      <c r="I845" t="s">
        <v>786</v>
      </c>
      <c r="J845" t="s">
        <v>187</v>
      </c>
      <c r="K845" t="s">
        <v>150</v>
      </c>
      <c r="L845" t="s">
        <v>1518</v>
      </c>
      <c r="M845" t="s">
        <v>154</v>
      </c>
      <c r="N845" t="s">
        <v>3397</v>
      </c>
      <c r="O845" t="s">
        <v>3398</v>
      </c>
      <c r="P845">
        <v>0</v>
      </c>
      <c r="Q845">
        <v>0</v>
      </c>
      <c r="R845">
        <v>132482</v>
      </c>
      <c r="S845">
        <v>132482</v>
      </c>
      <c r="T845">
        <v>0</v>
      </c>
      <c r="U845">
        <v>132482</v>
      </c>
    </row>
    <row r="846" spans="1:21" x14ac:dyDescent="0.3">
      <c r="A846" t="s">
        <v>1772</v>
      </c>
      <c r="B846" t="s">
        <v>1773</v>
      </c>
      <c r="C846">
        <v>2024</v>
      </c>
      <c r="D846" t="s">
        <v>1774</v>
      </c>
      <c r="E846" t="s">
        <v>234</v>
      </c>
      <c r="F846" t="s">
        <v>11</v>
      </c>
      <c r="G846" t="s">
        <v>176</v>
      </c>
      <c r="H846" t="s">
        <v>207</v>
      </c>
      <c r="I846" t="s">
        <v>208</v>
      </c>
      <c r="J846" t="s">
        <v>44</v>
      </c>
      <c r="K846" t="s">
        <v>1189</v>
      </c>
      <c r="L846" t="s">
        <v>963</v>
      </c>
      <c r="M846" t="s">
        <v>179</v>
      </c>
      <c r="N846" t="s">
        <v>473</v>
      </c>
      <c r="O846" t="s">
        <v>788</v>
      </c>
      <c r="P846">
        <v>0</v>
      </c>
      <c r="Q846">
        <v>0</v>
      </c>
      <c r="R846">
        <v>30000</v>
      </c>
      <c r="S846">
        <v>30000</v>
      </c>
      <c r="T846">
        <v>0</v>
      </c>
      <c r="U846">
        <v>30000</v>
      </c>
    </row>
    <row r="847" spans="1:21" x14ac:dyDescent="0.3">
      <c r="A847" t="s">
        <v>3399</v>
      </c>
      <c r="B847" t="s">
        <v>3400</v>
      </c>
      <c r="C847">
        <v>2022</v>
      </c>
      <c r="D847" t="s">
        <v>3401</v>
      </c>
      <c r="E847" t="s">
        <v>257</v>
      </c>
      <c r="F847" t="s">
        <v>11</v>
      </c>
      <c r="G847" t="s">
        <v>176</v>
      </c>
      <c r="H847" t="s">
        <v>207</v>
      </c>
      <c r="I847" t="s">
        <v>208</v>
      </c>
      <c r="J847" t="s">
        <v>44</v>
      </c>
      <c r="K847" t="s">
        <v>3402</v>
      </c>
      <c r="L847" t="s">
        <v>212</v>
      </c>
      <c r="M847" t="s">
        <v>1658</v>
      </c>
      <c r="N847" t="s">
        <v>3259</v>
      </c>
      <c r="O847" t="s">
        <v>967</v>
      </c>
      <c r="P847">
        <v>765567</v>
      </c>
      <c r="Q847">
        <v>0</v>
      </c>
      <c r="R847">
        <v>0</v>
      </c>
      <c r="S847">
        <v>765567</v>
      </c>
      <c r="T847">
        <v>0</v>
      </c>
      <c r="U847">
        <v>765567</v>
      </c>
    </row>
    <row r="848" spans="1:21" x14ac:dyDescent="0.3">
      <c r="A848" t="s">
        <v>3403</v>
      </c>
      <c r="B848" t="s">
        <v>3404</v>
      </c>
      <c r="C848">
        <v>2025</v>
      </c>
      <c r="D848" t="s">
        <v>3405</v>
      </c>
      <c r="E848" t="s">
        <v>95</v>
      </c>
      <c r="F848" t="s">
        <v>10</v>
      </c>
      <c r="G848" t="s">
        <v>41</v>
      </c>
      <c r="H848" t="s">
        <v>54</v>
      </c>
      <c r="I848" t="s">
        <v>55</v>
      </c>
      <c r="J848" t="s">
        <v>96</v>
      </c>
      <c r="K848" t="s">
        <v>228</v>
      </c>
      <c r="L848" t="s">
        <v>118</v>
      </c>
      <c r="M848" t="s">
        <v>56</v>
      </c>
      <c r="N848" t="s">
        <v>986</v>
      </c>
      <c r="O848" t="s">
        <v>1902</v>
      </c>
      <c r="P848">
        <v>30000</v>
      </c>
      <c r="Q848">
        <v>0</v>
      </c>
      <c r="R848">
        <v>0</v>
      </c>
      <c r="S848">
        <v>30000</v>
      </c>
      <c r="T848">
        <v>0</v>
      </c>
      <c r="U848">
        <v>30000</v>
      </c>
    </row>
    <row r="849" spans="1:21" x14ac:dyDescent="0.3">
      <c r="A849" t="s">
        <v>3406</v>
      </c>
      <c r="B849" t="s">
        <v>3407</v>
      </c>
      <c r="C849">
        <v>2024</v>
      </c>
      <c r="D849" t="s">
        <v>3408</v>
      </c>
      <c r="E849" t="s">
        <v>3409</v>
      </c>
      <c r="F849" t="s">
        <v>10</v>
      </c>
      <c r="G849" t="s">
        <v>41</v>
      </c>
      <c r="H849" t="s">
        <v>54</v>
      </c>
      <c r="I849" t="s">
        <v>55</v>
      </c>
      <c r="J849" t="s">
        <v>44</v>
      </c>
      <c r="K849" t="s">
        <v>1279</v>
      </c>
      <c r="L849" t="s">
        <v>490</v>
      </c>
      <c r="M849" t="s">
        <v>942</v>
      </c>
      <c r="N849" t="s">
        <v>1922</v>
      </c>
      <c r="O849" t="s">
        <v>806</v>
      </c>
      <c r="P849">
        <v>0</v>
      </c>
      <c r="Q849">
        <v>0</v>
      </c>
      <c r="R849">
        <v>6980</v>
      </c>
      <c r="S849">
        <v>6980</v>
      </c>
      <c r="T849">
        <v>0</v>
      </c>
      <c r="U849">
        <v>6980</v>
      </c>
    </row>
    <row r="850" spans="1:21" x14ac:dyDescent="0.3">
      <c r="A850" t="s">
        <v>3410</v>
      </c>
      <c r="B850" t="s">
        <v>3411</v>
      </c>
      <c r="C850">
        <v>2024</v>
      </c>
      <c r="D850" t="s">
        <v>3412</v>
      </c>
      <c r="E850" t="s">
        <v>87</v>
      </c>
      <c r="F850" t="s">
        <v>11</v>
      </c>
      <c r="G850" t="s">
        <v>176</v>
      </c>
      <c r="H850" t="s">
        <v>177</v>
      </c>
      <c r="I850" t="s">
        <v>178</v>
      </c>
      <c r="J850" t="s">
        <v>44</v>
      </c>
      <c r="K850" t="s">
        <v>354</v>
      </c>
      <c r="L850" t="s">
        <v>661</v>
      </c>
      <c r="M850" t="s">
        <v>717</v>
      </c>
      <c r="N850" t="s">
        <v>1204</v>
      </c>
      <c r="O850" t="s">
        <v>3413</v>
      </c>
      <c r="P850">
        <v>0</v>
      </c>
      <c r="Q850">
        <v>0</v>
      </c>
      <c r="R850">
        <v>6980</v>
      </c>
      <c r="S850">
        <v>6980</v>
      </c>
      <c r="T850">
        <v>0</v>
      </c>
      <c r="U850">
        <v>6980</v>
      </c>
    </row>
    <row r="851" spans="1:21" x14ac:dyDescent="0.3">
      <c r="A851" t="s">
        <v>3414</v>
      </c>
      <c r="B851" t="s">
        <v>3415</v>
      </c>
      <c r="C851">
        <v>2024</v>
      </c>
      <c r="D851" t="s">
        <v>3416</v>
      </c>
      <c r="E851" t="s">
        <v>186</v>
      </c>
      <c r="F851" t="s">
        <v>10</v>
      </c>
      <c r="G851" t="s">
        <v>41</v>
      </c>
      <c r="H851" t="s">
        <v>54</v>
      </c>
      <c r="I851" t="s">
        <v>55</v>
      </c>
      <c r="J851" t="s">
        <v>44</v>
      </c>
      <c r="K851" t="s">
        <v>1279</v>
      </c>
      <c r="L851" t="s">
        <v>1490</v>
      </c>
      <c r="M851" t="s">
        <v>99</v>
      </c>
      <c r="N851" t="s">
        <v>3417</v>
      </c>
      <c r="O851" t="s">
        <v>80</v>
      </c>
      <c r="P851">
        <v>5800</v>
      </c>
      <c r="Q851">
        <v>0</v>
      </c>
      <c r="R851">
        <v>0</v>
      </c>
      <c r="S851">
        <v>5800</v>
      </c>
      <c r="T851">
        <v>0</v>
      </c>
      <c r="U851">
        <v>5800</v>
      </c>
    </row>
    <row r="852" spans="1:21" x14ac:dyDescent="0.3">
      <c r="A852" t="s">
        <v>3418</v>
      </c>
      <c r="B852" t="s">
        <v>3419</v>
      </c>
      <c r="C852">
        <v>2024</v>
      </c>
      <c r="D852" t="s">
        <v>3420</v>
      </c>
      <c r="E852" t="s">
        <v>116</v>
      </c>
      <c r="F852" t="s">
        <v>10</v>
      </c>
      <c r="G852" t="s">
        <v>41</v>
      </c>
      <c r="H852" t="s">
        <v>54</v>
      </c>
      <c r="I852" t="s">
        <v>55</v>
      </c>
      <c r="J852" t="s">
        <v>44</v>
      </c>
      <c r="K852" t="s">
        <v>1134</v>
      </c>
      <c r="L852" t="s">
        <v>813</v>
      </c>
      <c r="M852" t="s">
        <v>545</v>
      </c>
      <c r="N852" t="s">
        <v>687</v>
      </c>
      <c r="O852" t="s">
        <v>1658</v>
      </c>
      <c r="P852">
        <v>34800</v>
      </c>
      <c r="Q852">
        <v>0</v>
      </c>
      <c r="R852">
        <v>0</v>
      </c>
      <c r="S852">
        <v>34800</v>
      </c>
      <c r="T852">
        <v>0</v>
      </c>
      <c r="U852">
        <v>34800</v>
      </c>
    </row>
    <row r="853" spans="1:21" x14ac:dyDescent="0.3">
      <c r="A853" t="s">
        <v>3421</v>
      </c>
      <c r="B853" t="s">
        <v>3422</v>
      </c>
      <c r="C853">
        <v>2023</v>
      </c>
      <c r="D853" t="s">
        <v>3423</v>
      </c>
      <c r="E853" t="s">
        <v>855</v>
      </c>
      <c r="F853" t="s">
        <v>10</v>
      </c>
      <c r="G853" t="s">
        <v>41</v>
      </c>
      <c r="H853" t="s">
        <v>54</v>
      </c>
      <c r="I853" t="s">
        <v>55</v>
      </c>
      <c r="J853" t="s">
        <v>44</v>
      </c>
      <c r="K853" t="s">
        <v>1791</v>
      </c>
      <c r="L853" t="s">
        <v>406</v>
      </c>
      <c r="M853" t="s">
        <v>942</v>
      </c>
      <c r="N853" t="s">
        <v>1326</v>
      </c>
      <c r="O853" t="s">
        <v>354</v>
      </c>
      <c r="P853">
        <v>0</v>
      </c>
      <c r="Q853">
        <v>0</v>
      </c>
      <c r="R853">
        <v>3100</v>
      </c>
      <c r="S853">
        <v>3100</v>
      </c>
      <c r="T853">
        <v>0</v>
      </c>
      <c r="U853">
        <v>3100</v>
      </c>
    </row>
    <row r="854" spans="1:21" x14ac:dyDescent="0.3">
      <c r="A854" t="s">
        <v>3424</v>
      </c>
      <c r="B854" t="s">
        <v>3425</v>
      </c>
      <c r="C854">
        <v>2024</v>
      </c>
      <c r="D854" t="s">
        <v>3426</v>
      </c>
      <c r="E854" t="s">
        <v>3427</v>
      </c>
      <c r="F854" t="s">
        <v>10</v>
      </c>
      <c r="G854" t="s">
        <v>41</v>
      </c>
      <c r="H854" t="s">
        <v>54</v>
      </c>
      <c r="I854" t="s">
        <v>55</v>
      </c>
      <c r="J854" t="s">
        <v>44</v>
      </c>
      <c r="K854" t="s">
        <v>3428</v>
      </c>
      <c r="L854" t="s">
        <v>3058</v>
      </c>
      <c r="M854" t="s">
        <v>942</v>
      </c>
      <c r="N854" t="s">
        <v>741</v>
      </c>
      <c r="O854" t="s">
        <v>775</v>
      </c>
      <c r="P854">
        <v>0</v>
      </c>
      <c r="Q854">
        <v>0</v>
      </c>
      <c r="R854">
        <v>6980</v>
      </c>
      <c r="S854">
        <v>6980</v>
      </c>
      <c r="T854">
        <v>0</v>
      </c>
      <c r="U854">
        <v>6980</v>
      </c>
    </row>
    <row r="855" spans="1:21" x14ac:dyDescent="0.3">
      <c r="A855" t="s">
        <v>3429</v>
      </c>
      <c r="B855" t="s">
        <v>3430</v>
      </c>
      <c r="C855">
        <v>2024</v>
      </c>
      <c r="D855" t="s">
        <v>3431</v>
      </c>
      <c r="E855" t="s">
        <v>311</v>
      </c>
      <c r="F855" t="s">
        <v>10</v>
      </c>
      <c r="G855" t="s">
        <v>41</v>
      </c>
      <c r="H855" t="s">
        <v>54</v>
      </c>
      <c r="I855" t="s">
        <v>55</v>
      </c>
      <c r="J855" t="s">
        <v>44</v>
      </c>
      <c r="K855" t="s">
        <v>1442</v>
      </c>
      <c r="L855" t="s">
        <v>1192</v>
      </c>
      <c r="M855" t="s">
        <v>942</v>
      </c>
      <c r="N855" t="s">
        <v>265</v>
      </c>
      <c r="O855" t="s">
        <v>2076</v>
      </c>
      <c r="P855">
        <v>0</v>
      </c>
      <c r="Q855">
        <v>0</v>
      </c>
      <c r="R855">
        <v>24325</v>
      </c>
      <c r="S855">
        <v>24325</v>
      </c>
      <c r="T855">
        <v>0</v>
      </c>
      <c r="U855">
        <v>24325</v>
      </c>
    </row>
    <row r="856" spans="1:21" x14ac:dyDescent="0.3">
      <c r="A856" t="s">
        <v>3432</v>
      </c>
      <c r="B856" t="s">
        <v>3433</v>
      </c>
      <c r="C856">
        <v>2024</v>
      </c>
      <c r="D856" t="s">
        <v>3434</v>
      </c>
      <c r="E856" t="s">
        <v>1036</v>
      </c>
      <c r="F856" t="s">
        <v>10</v>
      </c>
      <c r="G856" t="s">
        <v>41</v>
      </c>
      <c r="H856" t="s">
        <v>54</v>
      </c>
      <c r="I856" t="s">
        <v>55</v>
      </c>
      <c r="J856" t="s">
        <v>44</v>
      </c>
      <c r="K856" t="s">
        <v>1489</v>
      </c>
      <c r="L856" t="s">
        <v>1279</v>
      </c>
      <c r="M856" t="s">
        <v>717</v>
      </c>
      <c r="N856" t="s">
        <v>701</v>
      </c>
      <c r="O856" t="s">
        <v>2701</v>
      </c>
      <c r="P856">
        <v>0</v>
      </c>
      <c r="Q856">
        <v>0</v>
      </c>
      <c r="R856">
        <v>6980</v>
      </c>
      <c r="S856">
        <v>6980</v>
      </c>
      <c r="T856">
        <v>0</v>
      </c>
      <c r="U856">
        <v>6980</v>
      </c>
    </row>
    <row r="857" spans="1:21" x14ac:dyDescent="0.3">
      <c r="A857" t="s">
        <v>3435</v>
      </c>
      <c r="B857" t="s">
        <v>3436</v>
      </c>
      <c r="C857">
        <v>2024</v>
      </c>
      <c r="D857" t="s">
        <v>2140</v>
      </c>
      <c r="E857" t="s">
        <v>1754</v>
      </c>
      <c r="F857" t="s">
        <v>11</v>
      </c>
      <c r="G857" t="s">
        <v>176</v>
      </c>
      <c r="H857" t="s">
        <v>225</v>
      </c>
      <c r="I857" t="s">
        <v>226</v>
      </c>
      <c r="J857" t="s">
        <v>44</v>
      </c>
      <c r="K857" t="s">
        <v>661</v>
      </c>
      <c r="L857" t="s">
        <v>739</v>
      </c>
      <c r="M857" t="s">
        <v>942</v>
      </c>
      <c r="N857" t="s">
        <v>321</v>
      </c>
      <c r="O857" t="s">
        <v>1522</v>
      </c>
      <c r="P857">
        <v>0</v>
      </c>
      <c r="Q857">
        <v>0</v>
      </c>
      <c r="R857">
        <v>10808</v>
      </c>
      <c r="S857">
        <v>10808</v>
      </c>
      <c r="T857">
        <v>0</v>
      </c>
      <c r="U857">
        <v>10808</v>
      </c>
    </row>
    <row r="858" spans="1:21" x14ac:dyDescent="0.3">
      <c r="A858" t="s">
        <v>2031</v>
      </c>
      <c r="B858" t="s">
        <v>2032</v>
      </c>
      <c r="C858">
        <v>2024</v>
      </c>
      <c r="D858" t="s">
        <v>2033</v>
      </c>
      <c r="E858" t="s">
        <v>2034</v>
      </c>
      <c r="F858" t="s">
        <v>10</v>
      </c>
      <c r="G858" t="s">
        <v>41</v>
      </c>
      <c r="H858" t="s">
        <v>54</v>
      </c>
      <c r="I858" t="s">
        <v>55</v>
      </c>
      <c r="J858" t="s">
        <v>44</v>
      </c>
      <c r="K858" t="s">
        <v>2035</v>
      </c>
      <c r="L858" t="s">
        <v>181</v>
      </c>
      <c r="M858" t="s">
        <v>717</v>
      </c>
      <c r="N858" t="s">
        <v>1343</v>
      </c>
      <c r="O858" t="s">
        <v>73</v>
      </c>
      <c r="P858">
        <v>0</v>
      </c>
      <c r="Q858">
        <v>0</v>
      </c>
      <c r="R858">
        <v>3140</v>
      </c>
      <c r="S858">
        <v>3140</v>
      </c>
      <c r="T858">
        <v>0</v>
      </c>
      <c r="U858">
        <v>3140</v>
      </c>
    </row>
    <row r="859" spans="1:21" x14ac:dyDescent="0.3">
      <c r="A859" t="s">
        <v>3437</v>
      </c>
      <c r="B859" t="s">
        <v>3438</v>
      </c>
      <c r="C859">
        <v>2024</v>
      </c>
      <c r="D859" t="s">
        <v>3439</v>
      </c>
      <c r="E859" t="s">
        <v>1548</v>
      </c>
      <c r="F859" t="s">
        <v>10</v>
      </c>
      <c r="G859" t="s">
        <v>41</v>
      </c>
      <c r="H859" t="s">
        <v>54</v>
      </c>
      <c r="I859" t="s">
        <v>55</v>
      </c>
      <c r="J859" t="s">
        <v>44</v>
      </c>
      <c r="K859" t="s">
        <v>3440</v>
      </c>
      <c r="L859" t="s">
        <v>902</v>
      </c>
      <c r="M859" t="s">
        <v>942</v>
      </c>
      <c r="N859" t="s">
        <v>1888</v>
      </c>
      <c r="O859" t="s">
        <v>161</v>
      </c>
      <c r="P859">
        <v>0</v>
      </c>
      <c r="Q859">
        <v>0</v>
      </c>
      <c r="R859">
        <v>7230</v>
      </c>
      <c r="S859">
        <v>7230</v>
      </c>
      <c r="T859">
        <v>0</v>
      </c>
      <c r="U859">
        <v>7230</v>
      </c>
    </row>
    <row r="860" spans="1:21" x14ac:dyDescent="0.3">
      <c r="A860" t="s">
        <v>3441</v>
      </c>
      <c r="B860" t="s">
        <v>3442</v>
      </c>
      <c r="C860">
        <v>2024</v>
      </c>
      <c r="D860" t="s">
        <v>3443</v>
      </c>
      <c r="E860" t="s">
        <v>87</v>
      </c>
      <c r="F860" t="s">
        <v>11</v>
      </c>
      <c r="G860" t="s">
        <v>176</v>
      </c>
      <c r="H860" t="s">
        <v>177</v>
      </c>
      <c r="I860" t="s">
        <v>178</v>
      </c>
      <c r="J860" t="s">
        <v>44</v>
      </c>
      <c r="K860" t="s">
        <v>1438</v>
      </c>
      <c r="L860" t="s">
        <v>1421</v>
      </c>
      <c r="M860" t="s">
        <v>717</v>
      </c>
      <c r="N860" t="s">
        <v>951</v>
      </c>
      <c r="O860" t="s">
        <v>1491</v>
      </c>
      <c r="P860">
        <v>0</v>
      </c>
      <c r="Q860">
        <v>0</v>
      </c>
      <c r="R860">
        <v>6980</v>
      </c>
      <c r="S860">
        <v>6980</v>
      </c>
      <c r="T860">
        <v>0</v>
      </c>
      <c r="U860">
        <v>6980</v>
      </c>
    </row>
    <row r="861" spans="1:21" x14ac:dyDescent="0.3">
      <c r="A861" t="s">
        <v>3444</v>
      </c>
      <c r="B861" t="s">
        <v>3445</v>
      </c>
      <c r="C861">
        <v>2024</v>
      </c>
      <c r="D861" t="s">
        <v>3446</v>
      </c>
      <c r="E861" t="s">
        <v>3005</v>
      </c>
      <c r="F861" t="s">
        <v>10</v>
      </c>
      <c r="G861" t="s">
        <v>41</v>
      </c>
      <c r="H861" t="s">
        <v>54</v>
      </c>
      <c r="I861" t="s">
        <v>55</v>
      </c>
      <c r="J861" t="s">
        <v>44</v>
      </c>
      <c r="K861" t="s">
        <v>411</v>
      </c>
      <c r="L861" t="s">
        <v>376</v>
      </c>
      <c r="M861" t="s">
        <v>942</v>
      </c>
      <c r="N861" t="s">
        <v>695</v>
      </c>
      <c r="O861" t="s">
        <v>3447</v>
      </c>
      <c r="P861">
        <v>0</v>
      </c>
      <c r="Q861">
        <v>0</v>
      </c>
      <c r="R861">
        <v>3100</v>
      </c>
      <c r="S861">
        <v>3100</v>
      </c>
      <c r="T861">
        <v>0</v>
      </c>
      <c r="U861">
        <v>3100</v>
      </c>
    </row>
    <row r="862" spans="1:21" x14ac:dyDescent="0.3">
      <c r="A862" t="s">
        <v>3448</v>
      </c>
      <c r="B862" t="s">
        <v>3449</v>
      </c>
      <c r="C862">
        <v>2025</v>
      </c>
      <c r="D862" t="s">
        <v>3450</v>
      </c>
      <c r="E862" t="s">
        <v>482</v>
      </c>
      <c r="F862" t="s">
        <v>10</v>
      </c>
      <c r="G862" t="s">
        <v>41</v>
      </c>
      <c r="H862" t="s">
        <v>54</v>
      </c>
      <c r="I862" t="s">
        <v>55</v>
      </c>
      <c r="J862" t="s">
        <v>44</v>
      </c>
      <c r="K862" t="s">
        <v>434</v>
      </c>
      <c r="L862" t="s">
        <v>112</v>
      </c>
      <c r="M862" t="s">
        <v>717</v>
      </c>
      <c r="N862" t="s">
        <v>89</v>
      </c>
      <c r="O862" t="s">
        <v>3451</v>
      </c>
      <c r="P862">
        <v>0</v>
      </c>
      <c r="Q862">
        <v>0</v>
      </c>
      <c r="R862">
        <v>6980</v>
      </c>
      <c r="S862">
        <v>6980</v>
      </c>
      <c r="T862">
        <v>0</v>
      </c>
      <c r="U862">
        <v>6980</v>
      </c>
    </row>
    <row r="863" spans="1:21" x14ac:dyDescent="0.3">
      <c r="A863" t="s">
        <v>2399</v>
      </c>
      <c r="B863" t="s">
        <v>2400</v>
      </c>
      <c r="C863">
        <v>2025</v>
      </c>
      <c r="D863" t="s">
        <v>2401</v>
      </c>
      <c r="E863" t="s">
        <v>311</v>
      </c>
      <c r="F863" t="s">
        <v>10</v>
      </c>
      <c r="G863" t="s">
        <v>41</v>
      </c>
      <c r="H863" t="s">
        <v>54</v>
      </c>
      <c r="I863" t="s">
        <v>55</v>
      </c>
      <c r="J863" t="s">
        <v>44</v>
      </c>
      <c r="K863" t="s">
        <v>284</v>
      </c>
      <c r="L863" t="s">
        <v>198</v>
      </c>
      <c r="M863" t="s">
        <v>717</v>
      </c>
      <c r="N863" t="s">
        <v>325</v>
      </c>
      <c r="O863" t="s">
        <v>434</v>
      </c>
      <c r="P863">
        <v>0</v>
      </c>
      <c r="Q863">
        <v>0</v>
      </c>
      <c r="R863">
        <v>16040</v>
      </c>
      <c r="S863">
        <v>16040</v>
      </c>
      <c r="T863">
        <v>0</v>
      </c>
      <c r="U863">
        <v>16040</v>
      </c>
    </row>
    <row r="864" spans="1:21" x14ac:dyDescent="0.3">
      <c r="A864" t="s">
        <v>3452</v>
      </c>
      <c r="B864" t="s">
        <v>3453</v>
      </c>
      <c r="C864">
        <v>2024</v>
      </c>
      <c r="D864" t="s">
        <v>3454</v>
      </c>
      <c r="E864" t="s">
        <v>3252</v>
      </c>
      <c r="F864" t="s">
        <v>10</v>
      </c>
      <c r="G864" t="s">
        <v>41</v>
      </c>
      <c r="H864" t="s">
        <v>54</v>
      </c>
      <c r="I864" t="s">
        <v>55</v>
      </c>
      <c r="J864" t="s">
        <v>44</v>
      </c>
      <c r="K864" t="s">
        <v>1215</v>
      </c>
      <c r="L864" t="s">
        <v>291</v>
      </c>
      <c r="M864" t="s">
        <v>942</v>
      </c>
      <c r="N864" t="s">
        <v>419</v>
      </c>
      <c r="O864" t="s">
        <v>3455</v>
      </c>
      <c r="P864">
        <v>0</v>
      </c>
      <c r="Q864">
        <v>0</v>
      </c>
      <c r="R864">
        <v>3100</v>
      </c>
      <c r="S864">
        <v>3100</v>
      </c>
      <c r="T864">
        <v>0</v>
      </c>
      <c r="U864">
        <v>3100</v>
      </c>
    </row>
    <row r="865" spans="1:21" x14ac:dyDescent="0.3">
      <c r="A865" t="s">
        <v>3456</v>
      </c>
      <c r="B865" t="s">
        <v>3457</v>
      </c>
      <c r="C865">
        <v>2024</v>
      </c>
      <c r="D865" t="s">
        <v>3458</v>
      </c>
      <c r="E865" t="s">
        <v>3459</v>
      </c>
      <c r="F865" t="s">
        <v>10</v>
      </c>
      <c r="G865" t="s">
        <v>41</v>
      </c>
      <c r="H865" t="s">
        <v>54</v>
      </c>
      <c r="I865" t="s">
        <v>55</v>
      </c>
      <c r="J865" t="s">
        <v>44</v>
      </c>
      <c r="K865" t="s">
        <v>1337</v>
      </c>
      <c r="L865" t="s">
        <v>1054</v>
      </c>
      <c r="M865" t="s">
        <v>717</v>
      </c>
      <c r="N865" t="s">
        <v>484</v>
      </c>
      <c r="O865" t="s">
        <v>580</v>
      </c>
      <c r="P865">
        <v>0</v>
      </c>
      <c r="Q865">
        <v>0</v>
      </c>
      <c r="R865">
        <v>6980</v>
      </c>
      <c r="S865">
        <v>6980</v>
      </c>
      <c r="T865">
        <v>0</v>
      </c>
      <c r="U865">
        <v>6980</v>
      </c>
    </row>
    <row r="866" spans="1:21" x14ac:dyDescent="0.3">
      <c r="A866" t="s">
        <v>3460</v>
      </c>
      <c r="B866" t="s">
        <v>3461</v>
      </c>
      <c r="C866">
        <v>2024</v>
      </c>
      <c r="D866" t="s">
        <v>3462</v>
      </c>
      <c r="E866" t="s">
        <v>489</v>
      </c>
      <c r="F866" t="s">
        <v>10</v>
      </c>
      <c r="G866" t="s">
        <v>41</v>
      </c>
      <c r="H866" t="s">
        <v>54</v>
      </c>
      <c r="I866" t="s">
        <v>55</v>
      </c>
      <c r="J866" t="s">
        <v>44</v>
      </c>
      <c r="K866" t="s">
        <v>920</v>
      </c>
      <c r="L866" t="s">
        <v>266</v>
      </c>
      <c r="M866" t="s">
        <v>717</v>
      </c>
      <c r="N866" t="s">
        <v>525</v>
      </c>
      <c r="O866" t="s">
        <v>298</v>
      </c>
      <c r="P866">
        <v>0</v>
      </c>
      <c r="Q866">
        <v>0</v>
      </c>
      <c r="R866">
        <v>6980</v>
      </c>
      <c r="S866">
        <v>6980</v>
      </c>
      <c r="T866">
        <v>0</v>
      </c>
      <c r="U866">
        <v>6980</v>
      </c>
    </row>
    <row r="867" spans="1:21" x14ac:dyDescent="0.3">
      <c r="A867" t="s">
        <v>3463</v>
      </c>
      <c r="B867" t="s">
        <v>3464</v>
      </c>
      <c r="C867">
        <v>2024</v>
      </c>
      <c r="D867" t="s">
        <v>3465</v>
      </c>
      <c r="E867" t="s">
        <v>3466</v>
      </c>
      <c r="F867" t="s">
        <v>10</v>
      </c>
      <c r="G867" t="s">
        <v>41</v>
      </c>
      <c r="H867" t="s">
        <v>54</v>
      </c>
      <c r="I867" t="s">
        <v>55</v>
      </c>
      <c r="J867" t="s">
        <v>44</v>
      </c>
      <c r="K867" t="s">
        <v>1215</v>
      </c>
      <c r="L867" t="s">
        <v>306</v>
      </c>
      <c r="M867" t="s">
        <v>942</v>
      </c>
      <c r="N867" t="s">
        <v>170</v>
      </c>
      <c r="O867" t="s">
        <v>1111</v>
      </c>
      <c r="P867">
        <v>0</v>
      </c>
      <c r="Q867">
        <v>0</v>
      </c>
      <c r="R867">
        <v>6380</v>
      </c>
      <c r="S867">
        <v>6380</v>
      </c>
      <c r="T867">
        <v>0</v>
      </c>
      <c r="U867">
        <v>6380</v>
      </c>
    </row>
    <row r="868" spans="1:21" x14ac:dyDescent="0.3">
      <c r="A868" t="s">
        <v>3467</v>
      </c>
      <c r="B868" t="s">
        <v>3468</v>
      </c>
      <c r="C868">
        <v>2024</v>
      </c>
      <c r="D868" t="s">
        <v>3469</v>
      </c>
      <c r="E868" t="s">
        <v>3470</v>
      </c>
      <c r="F868" t="s">
        <v>10</v>
      </c>
      <c r="G868" t="s">
        <v>41</v>
      </c>
      <c r="H868" t="s">
        <v>54</v>
      </c>
      <c r="I868" t="s">
        <v>55</v>
      </c>
      <c r="J868" t="s">
        <v>44</v>
      </c>
      <c r="K868" t="s">
        <v>1558</v>
      </c>
      <c r="L868" t="s">
        <v>236</v>
      </c>
      <c r="M868" t="s">
        <v>942</v>
      </c>
      <c r="N868" t="s">
        <v>251</v>
      </c>
      <c r="O868" t="s">
        <v>162</v>
      </c>
      <c r="P868">
        <v>0</v>
      </c>
      <c r="Q868">
        <v>0</v>
      </c>
      <c r="R868">
        <v>25400</v>
      </c>
      <c r="S868">
        <v>25400</v>
      </c>
      <c r="T868">
        <v>0</v>
      </c>
      <c r="U868">
        <v>25400</v>
      </c>
    </row>
    <row r="869" spans="1:21" x14ac:dyDescent="0.3">
      <c r="A869" t="s">
        <v>3471</v>
      </c>
      <c r="B869" t="s">
        <v>3472</v>
      </c>
      <c r="C869">
        <v>2024</v>
      </c>
      <c r="D869" t="s">
        <v>3473</v>
      </c>
      <c r="E869" t="s">
        <v>186</v>
      </c>
      <c r="F869" t="s">
        <v>10</v>
      </c>
      <c r="G869" t="s">
        <v>41</v>
      </c>
      <c r="H869" t="s">
        <v>54</v>
      </c>
      <c r="I869" t="s">
        <v>55</v>
      </c>
      <c r="J869" t="s">
        <v>44</v>
      </c>
      <c r="K869" t="s">
        <v>1922</v>
      </c>
      <c r="L869" t="s">
        <v>897</v>
      </c>
      <c r="M869" t="s">
        <v>545</v>
      </c>
      <c r="N869" t="s">
        <v>691</v>
      </c>
      <c r="O869" t="s">
        <v>3474</v>
      </c>
      <c r="P869">
        <v>0</v>
      </c>
      <c r="Q869">
        <v>0</v>
      </c>
      <c r="R869">
        <v>7280</v>
      </c>
      <c r="S869">
        <v>7280</v>
      </c>
      <c r="T869">
        <v>0</v>
      </c>
      <c r="U869">
        <v>7280</v>
      </c>
    </row>
    <row r="870" spans="1:21" x14ac:dyDescent="0.3">
      <c r="A870" t="s">
        <v>3475</v>
      </c>
      <c r="B870" t="s">
        <v>3476</v>
      </c>
      <c r="C870">
        <v>2024</v>
      </c>
      <c r="D870" t="s">
        <v>3477</v>
      </c>
      <c r="E870" t="s">
        <v>686</v>
      </c>
      <c r="F870" t="s">
        <v>10</v>
      </c>
      <c r="G870" t="s">
        <v>41</v>
      </c>
      <c r="H870" t="s">
        <v>54</v>
      </c>
      <c r="I870" t="s">
        <v>55</v>
      </c>
      <c r="J870" t="s">
        <v>44</v>
      </c>
      <c r="K870" t="s">
        <v>365</v>
      </c>
      <c r="L870" t="s">
        <v>434</v>
      </c>
      <c r="M870" t="s">
        <v>545</v>
      </c>
      <c r="N870" t="s">
        <v>367</v>
      </c>
      <c r="O870" t="s">
        <v>368</v>
      </c>
      <c r="P870">
        <v>0</v>
      </c>
      <c r="Q870">
        <v>0</v>
      </c>
      <c r="R870">
        <v>7280</v>
      </c>
      <c r="S870">
        <v>7280</v>
      </c>
      <c r="T870">
        <v>0</v>
      </c>
      <c r="U870">
        <v>7280</v>
      </c>
    </row>
    <row r="871" spans="1:21" x14ac:dyDescent="0.3">
      <c r="A871" t="s">
        <v>3475</v>
      </c>
      <c r="B871" t="s">
        <v>3476</v>
      </c>
      <c r="C871">
        <v>2024</v>
      </c>
      <c r="D871" t="s">
        <v>3477</v>
      </c>
      <c r="E871" t="s">
        <v>686</v>
      </c>
      <c r="F871" t="s">
        <v>10</v>
      </c>
      <c r="G871" t="s">
        <v>41</v>
      </c>
      <c r="H871" t="s">
        <v>54</v>
      </c>
      <c r="I871" t="s">
        <v>55</v>
      </c>
      <c r="J871" t="s">
        <v>44</v>
      </c>
      <c r="K871" t="s">
        <v>365</v>
      </c>
      <c r="L871" t="s">
        <v>434</v>
      </c>
      <c r="M871" t="s">
        <v>545</v>
      </c>
      <c r="N871" t="s">
        <v>367</v>
      </c>
      <c r="O871" t="s">
        <v>368</v>
      </c>
      <c r="P871">
        <v>0</v>
      </c>
      <c r="Q871">
        <v>0</v>
      </c>
      <c r="R871">
        <v>3100</v>
      </c>
      <c r="S871">
        <v>3100</v>
      </c>
      <c r="T871">
        <v>0</v>
      </c>
      <c r="U871">
        <v>3100</v>
      </c>
    </row>
    <row r="872" spans="1:21" x14ac:dyDescent="0.3">
      <c r="A872" t="s">
        <v>1845</v>
      </c>
      <c r="B872" t="s">
        <v>1846</v>
      </c>
      <c r="C872">
        <v>2024</v>
      </c>
      <c r="D872" t="s">
        <v>1847</v>
      </c>
      <c r="E872" t="s">
        <v>234</v>
      </c>
      <c r="F872" t="s">
        <v>10</v>
      </c>
      <c r="G872" t="s">
        <v>41</v>
      </c>
      <c r="H872" t="s">
        <v>54</v>
      </c>
      <c r="I872" t="s">
        <v>55</v>
      </c>
      <c r="J872" t="s">
        <v>44</v>
      </c>
      <c r="K872" t="s">
        <v>434</v>
      </c>
      <c r="L872" t="s">
        <v>1140</v>
      </c>
      <c r="M872" t="s">
        <v>545</v>
      </c>
      <c r="N872" t="s">
        <v>861</v>
      </c>
      <c r="O872" t="s">
        <v>1848</v>
      </c>
      <c r="P872">
        <v>0</v>
      </c>
      <c r="Q872">
        <v>0</v>
      </c>
      <c r="R872">
        <v>7280</v>
      </c>
      <c r="S872">
        <v>7280</v>
      </c>
      <c r="T872">
        <v>0</v>
      </c>
      <c r="U872">
        <v>7280</v>
      </c>
    </row>
    <row r="873" spans="1:21" x14ac:dyDescent="0.3">
      <c r="A873" t="s">
        <v>3478</v>
      </c>
      <c r="B873" t="s">
        <v>3479</v>
      </c>
      <c r="C873">
        <v>2024</v>
      </c>
      <c r="D873" t="s">
        <v>3480</v>
      </c>
      <c r="E873" t="s">
        <v>397</v>
      </c>
      <c r="F873" t="s">
        <v>10</v>
      </c>
      <c r="G873" t="s">
        <v>41</v>
      </c>
      <c r="H873" t="s">
        <v>54</v>
      </c>
      <c r="I873" t="s">
        <v>55</v>
      </c>
      <c r="J873" t="s">
        <v>44</v>
      </c>
      <c r="K873" t="s">
        <v>1433</v>
      </c>
      <c r="L873" t="s">
        <v>1427</v>
      </c>
      <c r="M873" t="s">
        <v>545</v>
      </c>
      <c r="N873" t="s">
        <v>1666</v>
      </c>
      <c r="O873" t="s">
        <v>111</v>
      </c>
      <c r="P873">
        <v>0</v>
      </c>
      <c r="Q873">
        <v>0</v>
      </c>
      <c r="R873">
        <v>4060</v>
      </c>
      <c r="S873">
        <v>4060</v>
      </c>
      <c r="T873">
        <v>0</v>
      </c>
      <c r="U873">
        <v>4060</v>
      </c>
    </row>
    <row r="874" spans="1:21" x14ac:dyDescent="0.3">
      <c r="A874" t="s">
        <v>3481</v>
      </c>
      <c r="B874" t="s">
        <v>3362</v>
      </c>
      <c r="C874">
        <v>2023</v>
      </c>
      <c r="D874" t="s">
        <v>3363</v>
      </c>
      <c r="E874" t="s">
        <v>650</v>
      </c>
      <c r="F874" t="s">
        <v>10</v>
      </c>
      <c r="G874" t="s">
        <v>41</v>
      </c>
      <c r="H874" t="s">
        <v>54</v>
      </c>
      <c r="I874" t="s">
        <v>55</v>
      </c>
      <c r="J874" t="s">
        <v>44</v>
      </c>
      <c r="K874" t="s">
        <v>1328</v>
      </c>
      <c r="L874" t="s">
        <v>2569</v>
      </c>
      <c r="M874" t="s">
        <v>546</v>
      </c>
      <c r="N874" t="s">
        <v>2267</v>
      </c>
      <c r="O874" t="s">
        <v>1144</v>
      </c>
      <c r="P874">
        <v>0</v>
      </c>
      <c r="Q874">
        <v>0</v>
      </c>
      <c r="R874">
        <v>6380</v>
      </c>
      <c r="S874">
        <v>6380</v>
      </c>
      <c r="T874">
        <v>0</v>
      </c>
      <c r="U874">
        <v>6380</v>
      </c>
    </row>
    <row r="875" spans="1:21" x14ac:dyDescent="0.3">
      <c r="A875" t="s">
        <v>736</v>
      </c>
      <c r="B875" t="s">
        <v>737</v>
      </c>
      <c r="C875">
        <v>2024</v>
      </c>
      <c r="D875" t="s">
        <v>738</v>
      </c>
      <c r="E875" t="s">
        <v>186</v>
      </c>
      <c r="F875" t="s">
        <v>10</v>
      </c>
      <c r="G875" t="s">
        <v>41</v>
      </c>
      <c r="H875" t="s">
        <v>54</v>
      </c>
      <c r="I875" t="s">
        <v>55</v>
      </c>
      <c r="J875" t="s">
        <v>44</v>
      </c>
      <c r="K875" t="s">
        <v>739</v>
      </c>
      <c r="L875" t="s">
        <v>740</v>
      </c>
      <c r="M875" t="s">
        <v>546</v>
      </c>
      <c r="N875" t="s">
        <v>741</v>
      </c>
      <c r="O875" t="s">
        <v>742</v>
      </c>
      <c r="P875">
        <v>0</v>
      </c>
      <c r="Q875">
        <v>0</v>
      </c>
      <c r="R875">
        <v>6380</v>
      </c>
      <c r="S875">
        <v>6380</v>
      </c>
      <c r="T875">
        <v>0</v>
      </c>
      <c r="U875">
        <v>6380</v>
      </c>
    </row>
    <row r="876" spans="1:21" x14ac:dyDescent="0.3">
      <c r="A876" t="s">
        <v>3482</v>
      </c>
      <c r="B876" t="s">
        <v>3483</v>
      </c>
      <c r="C876">
        <v>2024</v>
      </c>
      <c r="D876" t="s">
        <v>3484</v>
      </c>
      <c r="E876" t="s">
        <v>234</v>
      </c>
      <c r="F876" t="s">
        <v>10</v>
      </c>
      <c r="G876" t="s">
        <v>41</v>
      </c>
      <c r="H876" t="s">
        <v>54</v>
      </c>
      <c r="I876" t="s">
        <v>55</v>
      </c>
      <c r="J876" t="s">
        <v>44</v>
      </c>
      <c r="K876" t="s">
        <v>2955</v>
      </c>
      <c r="L876" t="s">
        <v>88</v>
      </c>
      <c r="M876" t="s">
        <v>545</v>
      </c>
      <c r="N876" t="s">
        <v>427</v>
      </c>
      <c r="O876" t="s">
        <v>588</v>
      </c>
      <c r="P876">
        <v>0</v>
      </c>
      <c r="Q876">
        <v>0</v>
      </c>
      <c r="R876">
        <v>30450</v>
      </c>
      <c r="S876">
        <v>30450</v>
      </c>
      <c r="T876">
        <v>0</v>
      </c>
      <c r="U876">
        <v>30450</v>
      </c>
    </row>
    <row r="877" spans="1:21" x14ac:dyDescent="0.3">
      <c r="A877" t="s">
        <v>2739</v>
      </c>
      <c r="B877" t="s">
        <v>1645</v>
      </c>
      <c r="C877">
        <v>2024</v>
      </c>
      <c r="D877" t="s">
        <v>1646</v>
      </c>
      <c r="E877" t="s">
        <v>234</v>
      </c>
      <c r="F877" t="s">
        <v>10</v>
      </c>
      <c r="G877" t="s">
        <v>41</v>
      </c>
      <c r="H877" t="s">
        <v>54</v>
      </c>
      <c r="I877" t="s">
        <v>55</v>
      </c>
      <c r="J877" t="s">
        <v>44</v>
      </c>
      <c r="K877" t="s">
        <v>118</v>
      </c>
      <c r="L877" t="s">
        <v>398</v>
      </c>
      <c r="M877" t="s">
        <v>546</v>
      </c>
      <c r="N877" t="s">
        <v>741</v>
      </c>
      <c r="O877" t="s">
        <v>770</v>
      </c>
      <c r="P877">
        <v>10000</v>
      </c>
      <c r="Q877">
        <v>0</v>
      </c>
      <c r="R877">
        <v>0</v>
      </c>
      <c r="S877">
        <v>10000</v>
      </c>
      <c r="T877">
        <v>0</v>
      </c>
      <c r="U877">
        <v>10000</v>
      </c>
    </row>
    <row r="878" spans="1:21" x14ac:dyDescent="0.3">
      <c r="A878" t="s">
        <v>747</v>
      </c>
      <c r="B878" t="s">
        <v>748</v>
      </c>
      <c r="C878">
        <v>2024</v>
      </c>
      <c r="D878" t="s">
        <v>749</v>
      </c>
      <c r="E878" t="s">
        <v>234</v>
      </c>
      <c r="F878" t="s">
        <v>10</v>
      </c>
      <c r="G878" t="s">
        <v>41</v>
      </c>
      <c r="H878" t="s">
        <v>54</v>
      </c>
      <c r="I878" t="s">
        <v>55</v>
      </c>
      <c r="J878" t="s">
        <v>44</v>
      </c>
      <c r="K878" t="s">
        <v>750</v>
      </c>
      <c r="L878" t="s">
        <v>750</v>
      </c>
      <c r="M878" t="s">
        <v>546</v>
      </c>
      <c r="N878" t="s">
        <v>751</v>
      </c>
      <c r="O878" t="s">
        <v>752</v>
      </c>
      <c r="P878">
        <v>0</v>
      </c>
      <c r="Q878">
        <v>0</v>
      </c>
      <c r="R878">
        <v>25050</v>
      </c>
      <c r="S878">
        <v>25050</v>
      </c>
      <c r="T878">
        <v>0</v>
      </c>
      <c r="U878">
        <v>25050</v>
      </c>
    </row>
    <row r="879" spans="1:21" x14ac:dyDescent="0.3">
      <c r="A879" t="s">
        <v>3485</v>
      </c>
      <c r="B879" t="s">
        <v>3486</v>
      </c>
      <c r="C879">
        <v>2024</v>
      </c>
      <c r="D879" t="s">
        <v>3258</v>
      </c>
      <c r="E879" t="s">
        <v>40</v>
      </c>
      <c r="F879" t="s">
        <v>11</v>
      </c>
      <c r="G879" t="s">
        <v>176</v>
      </c>
      <c r="H879" t="s">
        <v>785</v>
      </c>
      <c r="I879" t="s">
        <v>786</v>
      </c>
      <c r="J879" t="s">
        <v>44</v>
      </c>
      <c r="K879" t="s">
        <v>451</v>
      </c>
      <c r="L879" t="s">
        <v>342</v>
      </c>
      <c r="M879" t="s">
        <v>545</v>
      </c>
      <c r="N879" t="s">
        <v>1055</v>
      </c>
      <c r="O879" t="s">
        <v>1056</v>
      </c>
      <c r="P879">
        <v>0</v>
      </c>
      <c r="Q879">
        <v>0</v>
      </c>
      <c r="R879">
        <v>34400</v>
      </c>
      <c r="S879">
        <v>34400</v>
      </c>
      <c r="T879">
        <v>0</v>
      </c>
      <c r="U879">
        <v>34400</v>
      </c>
    </row>
    <row r="880" spans="1:21" x14ac:dyDescent="0.3">
      <c r="A880" t="s">
        <v>3487</v>
      </c>
      <c r="B880" t="s">
        <v>3488</v>
      </c>
      <c r="C880">
        <v>2024</v>
      </c>
      <c r="D880" t="s">
        <v>2171</v>
      </c>
      <c r="E880" t="s">
        <v>116</v>
      </c>
      <c r="F880" t="s">
        <v>10</v>
      </c>
      <c r="G880" t="s">
        <v>41</v>
      </c>
      <c r="H880" t="s">
        <v>54</v>
      </c>
      <c r="I880" t="s">
        <v>55</v>
      </c>
      <c r="J880" t="s">
        <v>44</v>
      </c>
      <c r="K880" t="s">
        <v>700</v>
      </c>
      <c r="L880" t="s">
        <v>1337</v>
      </c>
      <c r="M880" t="s">
        <v>546</v>
      </c>
      <c r="N880" t="s">
        <v>985</v>
      </c>
      <c r="O880" t="s">
        <v>986</v>
      </c>
      <c r="P880">
        <v>0</v>
      </c>
      <c r="Q880">
        <v>0</v>
      </c>
      <c r="R880">
        <v>31700</v>
      </c>
      <c r="S880">
        <v>31700</v>
      </c>
      <c r="T880">
        <v>0</v>
      </c>
      <c r="U880">
        <v>31700</v>
      </c>
    </row>
    <row r="881" spans="1:21" x14ac:dyDescent="0.3">
      <c r="A881" t="s">
        <v>1871</v>
      </c>
      <c r="B881" t="s">
        <v>1872</v>
      </c>
      <c r="C881">
        <v>2024</v>
      </c>
      <c r="D881" t="s">
        <v>1873</v>
      </c>
      <c r="E881" t="s">
        <v>116</v>
      </c>
      <c r="F881" t="s">
        <v>11</v>
      </c>
      <c r="G881" t="s">
        <v>176</v>
      </c>
      <c r="H881" t="s">
        <v>207</v>
      </c>
      <c r="I881" t="s">
        <v>208</v>
      </c>
      <c r="J881" t="s">
        <v>44</v>
      </c>
      <c r="K881" t="s">
        <v>227</v>
      </c>
      <c r="L881" t="s">
        <v>1092</v>
      </c>
      <c r="M881" t="s">
        <v>73</v>
      </c>
      <c r="N881" t="s">
        <v>1145</v>
      </c>
      <c r="O881" t="s">
        <v>1874</v>
      </c>
      <c r="P881">
        <v>0</v>
      </c>
      <c r="Q881">
        <v>0</v>
      </c>
      <c r="R881">
        <v>2900</v>
      </c>
      <c r="S881">
        <v>2900</v>
      </c>
      <c r="T881">
        <v>0</v>
      </c>
      <c r="U881">
        <v>2900</v>
      </c>
    </row>
    <row r="882" spans="1:21" x14ac:dyDescent="0.3">
      <c r="A882" t="s">
        <v>975</v>
      </c>
      <c r="B882" t="s">
        <v>976</v>
      </c>
      <c r="C882">
        <v>2024</v>
      </c>
      <c r="D882" t="s">
        <v>977</v>
      </c>
      <c r="E882" t="s">
        <v>978</v>
      </c>
      <c r="F882" t="s">
        <v>10</v>
      </c>
      <c r="G882" t="s">
        <v>41</v>
      </c>
      <c r="H882" t="s">
        <v>54</v>
      </c>
      <c r="I882" t="s">
        <v>55</v>
      </c>
      <c r="J882" t="s">
        <v>44</v>
      </c>
      <c r="K882" t="s">
        <v>979</v>
      </c>
      <c r="L882" t="s">
        <v>201</v>
      </c>
      <c r="M882" t="s">
        <v>546</v>
      </c>
      <c r="N882" t="s">
        <v>473</v>
      </c>
      <c r="O882" t="s">
        <v>788</v>
      </c>
      <c r="P882">
        <v>0</v>
      </c>
      <c r="Q882">
        <v>0</v>
      </c>
      <c r="R882">
        <v>2900</v>
      </c>
      <c r="S882">
        <v>2900</v>
      </c>
      <c r="T882">
        <v>0</v>
      </c>
      <c r="U882">
        <v>2900</v>
      </c>
    </row>
    <row r="883" spans="1:21" x14ac:dyDescent="0.3">
      <c r="A883" t="s">
        <v>3269</v>
      </c>
      <c r="B883" t="s">
        <v>3270</v>
      </c>
      <c r="C883">
        <v>2024</v>
      </c>
      <c r="D883" t="s">
        <v>2905</v>
      </c>
      <c r="E883" t="s">
        <v>805</v>
      </c>
      <c r="F883" t="s">
        <v>10</v>
      </c>
      <c r="G883" t="s">
        <v>41</v>
      </c>
      <c r="H883" t="s">
        <v>54</v>
      </c>
      <c r="I883" t="s">
        <v>55</v>
      </c>
      <c r="J883" t="s">
        <v>44</v>
      </c>
      <c r="K883" t="s">
        <v>1038</v>
      </c>
      <c r="L883" t="s">
        <v>112</v>
      </c>
      <c r="M883" t="s">
        <v>73</v>
      </c>
      <c r="N883" t="s">
        <v>337</v>
      </c>
      <c r="O883" t="s">
        <v>1860</v>
      </c>
      <c r="P883">
        <v>0</v>
      </c>
      <c r="Q883">
        <v>0</v>
      </c>
      <c r="R883">
        <v>6980</v>
      </c>
      <c r="S883">
        <v>6980</v>
      </c>
      <c r="T883">
        <v>0</v>
      </c>
      <c r="U883">
        <v>6980</v>
      </c>
    </row>
    <row r="884" spans="1:21" x14ac:dyDescent="0.3">
      <c r="A884" t="s">
        <v>3489</v>
      </c>
      <c r="B884" t="s">
        <v>3490</v>
      </c>
      <c r="C884">
        <v>2024</v>
      </c>
      <c r="D884" t="s">
        <v>39</v>
      </c>
      <c r="E884" t="s">
        <v>40</v>
      </c>
      <c r="F884" t="s">
        <v>11</v>
      </c>
      <c r="G884" t="s">
        <v>176</v>
      </c>
      <c r="H884" t="s">
        <v>207</v>
      </c>
      <c r="I884" t="s">
        <v>208</v>
      </c>
      <c r="J884" t="s">
        <v>44</v>
      </c>
      <c r="K884" t="s">
        <v>1173</v>
      </c>
      <c r="L884" t="s">
        <v>1647</v>
      </c>
      <c r="M884" t="s">
        <v>546</v>
      </c>
      <c r="N884" t="s">
        <v>1839</v>
      </c>
      <c r="O884" t="s">
        <v>2012</v>
      </c>
      <c r="P884">
        <v>0</v>
      </c>
      <c r="Q884">
        <v>0</v>
      </c>
      <c r="R884">
        <v>6380</v>
      </c>
      <c r="S884">
        <v>6380</v>
      </c>
      <c r="T884">
        <v>0</v>
      </c>
      <c r="U884">
        <v>6380</v>
      </c>
    </row>
    <row r="885" spans="1:21" x14ac:dyDescent="0.3">
      <c r="A885" t="s">
        <v>3491</v>
      </c>
      <c r="B885" t="s">
        <v>3492</v>
      </c>
      <c r="C885">
        <v>2024</v>
      </c>
      <c r="D885" t="s">
        <v>3493</v>
      </c>
      <c r="E885" t="s">
        <v>805</v>
      </c>
      <c r="F885" t="s">
        <v>10</v>
      </c>
      <c r="G885" t="s">
        <v>41</v>
      </c>
      <c r="H885" t="s">
        <v>54</v>
      </c>
      <c r="I885" t="s">
        <v>55</v>
      </c>
      <c r="J885" t="s">
        <v>44</v>
      </c>
      <c r="K885" t="s">
        <v>750</v>
      </c>
      <c r="L885" t="s">
        <v>1098</v>
      </c>
      <c r="M885" t="s">
        <v>548</v>
      </c>
      <c r="N885" t="s">
        <v>692</v>
      </c>
      <c r="O885" t="s">
        <v>3494</v>
      </c>
      <c r="P885">
        <v>0</v>
      </c>
      <c r="Q885">
        <v>0</v>
      </c>
      <c r="R885">
        <v>119264</v>
      </c>
      <c r="S885">
        <v>119264</v>
      </c>
      <c r="T885">
        <v>0</v>
      </c>
      <c r="U885">
        <v>119264</v>
      </c>
    </row>
    <row r="886" spans="1:21" x14ac:dyDescent="0.3">
      <c r="A886" t="s">
        <v>3050</v>
      </c>
      <c r="B886" t="s">
        <v>3051</v>
      </c>
      <c r="C886">
        <v>2024</v>
      </c>
      <c r="D886" t="s">
        <v>3052</v>
      </c>
      <c r="E886" t="s">
        <v>3053</v>
      </c>
      <c r="F886" t="s">
        <v>10</v>
      </c>
      <c r="G886" t="s">
        <v>41</v>
      </c>
      <c r="H886" t="s">
        <v>54</v>
      </c>
      <c r="I886" t="s">
        <v>55</v>
      </c>
      <c r="J886" t="s">
        <v>44</v>
      </c>
      <c r="K886" t="s">
        <v>1421</v>
      </c>
      <c r="L886" t="s">
        <v>1037</v>
      </c>
      <c r="M886" t="s">
        <v>57</v>
      </c>
      <c r="N886" t="s">
        <v>935</v>
      </c>
      <c r="O886" t="s">
        <v>661</v>
      </c>
      <c r="P886">
        <v>230125</v>
      </c>
      <c r="Q886">
        <v>0</v>
      </c>
      <c r="R886">
        <v>0</v>
      </c>
      <c r="S886">
        <v>230125</v>
      </c>
      <c r="T886">
        <v>0</v>
      </c>
      <c r="U886">
        <v>230125</v>
      </c>
    </row>
    <row r="887" spans="1:21" x14ac:dyDescent="0.3">
      <c r="A887" t="s">
        <v>3495</v>
      </c>
      <c r="B887" t="s">
        <v>3496</v>
      </c>
      <c r="C887">
        <v>2016</v>
      </c>
      <c r="D887" t="s">
        <v>456</v>
      </c>
      <c r="E887" t="s">
        <v>457</v>
      </c>
      <c r="F887" t="s">
        <v>439</v>
      </c>
      <c r="G887" t="s">
        <v>440</v>
      </c>
      <c r="H887" t="s">
        <v>458</v>
      </c>
      <c r="I887" t="s">
        <v>459</v>
      </c>
      <c r="J887" t="s">
        <v>44</v>
      </c>
      <c r="K887" t="s">
        <v>3497</v>
      </c>
      <c r="L887" t="s">
        <v>3498</v>
      </c>
      <c r="M887" t="s">
        <v>56</v>
      </c>
      <c r="N887" t="s">
        <v>3499</v>
      </c>
      <c r="O887" t="s">
        <v>3500</v>
      </c>
      <c r="P887">
        <v>0</v>
      </c>
      <c r="Q887">
        <v>0</v>
      </c>
      <c r="R887">
        <v>212150</v>
      </c>
      <c r="S887">
        <v>212150</v>
      </c>
      <c r="T887">
        <v>0</v>
      </c>
      <c r="U887">
        <v>212150</v>
      </c>
    </row>
    <row r="888" spans="1:21" x14ac:dyDescent="0.3">
      <c r="A888" t="s">
        <v>3501</v>
      </c>
      <c r="B888" t="s">
        <v>3502</v>
      </c>
      <c r="C888">
        <v>2024</v>
      </c>
      <c r="D888" t="s">
        <v>3503</v>
      </c>
      <c r="E888" t="s">
        <v>186</v>
      </c>
      <c r="F888" t="s">
        <v>10</v>
      </c>
      <c r="G888" t="s">
        <v>41</v>
      </c>
      <c r="H888" t="s">
        <v>54</v>
      </c>
      <c r="I888" t="s">
        <v>55</v>
      </c>
      <c r="J888" t="s">
        <v>44</v>
      </c>
      <c r="K888" t="s">
        <v>325</v>
      </c>
      <c r="L888" t="s">
        <v>1544</v>
      </c>
      <c r="M888" t="s">
        <v>546</v>
      </c>
      <c r="N888" t="s">
        <v>355</v>
      </c>
      <c r="O888" t="s">
        <v>3451</v>
      </c>
      <c r="P888">
        <v>0</v>
      </c>
      <c r="Q888">
        <v>0</v>
      </c>
      <c r="R888">
        <v>6380</v>
      </c>
      <c r="S888">
        <v>6380</v>
      </c>
      <c r="T888">
        <v>0</v>
      </c>
      <c r="U888">
        <v>6380</v>
      </c>
    </row>
    <row r="889" spans="1:21" x14ac:dyDescent="0.3">
      <c r="A889" t="s">
        <v>3504</v>
      </c>
      <c r="B889" t="s">
        <v>3505</v>
      </c>
      <c r="C889">
        <v>2024</v>
      </c>
      <c r="D889" t="s">
        <v>3506</v>
      </c>
      <c r="E889" t="s">
        <v>3507</v>
      </c>
      <c r="F889" t="s">
        <v>11</v>
      </c>
      <c r="G889" t="s">
        <v>176</v>
      </c>
      <c r="H889" t="s">
        <v>207</v>
      </c>
      <c r="I889" t="s">
        <v>208</v>
      </c>
      <c r="J889" t="s">
        <v>44</v>
      </c>
      <c r="K889" t="s">
        <v>2753</v>
      </c>
      <c r="L889" t="s">
        <v>374</v>
      </c>
      <c r="M889" t="s">
        <v>942</v>
      </c>
      <c r="N889" t="s">
        <v>1451</v>
      </c>
      <c r="O889" t="s">
        <v>211</v>
      </c>
      <c r="P889">
        <v>0</v>
      </c>
      <c r="Q889">
        <v>0</v>
      </c>
      <c r="R889">
        <v>2900</v>
      </c>
      <c r="S889">
        <v>2900</v>
      </c>
      <c r="T889">
        <v>0</v>
      </c>
      <c r="U889">
        <v>2900</v>
      </c>
    </row>
    <row r="890" spans="1:21" x14ac:dyDescent="0.3">
      <c r="A890" t="s">
        <v>3508</v>
      </c>
      <c r="B890" t="s">
        <v>3509</v>
      </c>
      <c r="C890">
        <v>2017</v>
      </c>
      <c r="D890" t="s">
        <v>2018</v>
      </c>
      <c r="E890" t="s">
        <v>2019</v>
      </c>
      <c r="F890" t="s">
        <v>439</v>
      </c>
      <c r="G890" t="s">
        <v>440</v>
      </c>
      <c r="H890" t="s">
        <v>441</v>
      </c>
      <c r="I890" t="s">
        <v>442</v>
      </c>
      <c r="J890" t="s">
        <v>44</v>
      </c>
      <c r="K890" t="s">
        <v>3510</v>
      </c>
      <c r="L890" t="s">
        <v>3511</v>
      </c>
      <c r="M890" t="s">
        <v>56</v>
      </c>
      <c r="N890" t="s">
        <v>2022</v>
      </c>
      <c r="O890" t="s">
        <v>2023</v>
      </c>
      <c r="P890">
        <v>0</v>
      </c>
      <c r="Q890">
        <v>0</v>
      </c>
      <c r="R890">
        <v>91000</v>
      </c>
      <c r="S890">
        <v>91000</v>
      </c>
      <c r="T890">
        <v>0</v>
      </c>
      <c r="U890">
        <v>91000</v>
      </c>
    </row>
    <row r="891" spans="1:21" x14ac:dyDescent="0.3">
      <c r="A891" t="s">
        <v>3512</v>
      </c>
      <c r="B891" t="s">
        <v>3513</v>
      </c>
      <c r="C891">
        <v>2024</v>
      </c>
      <c r="D891" t="s">
        <v>3514</v>
      </c>
      <c r="E891" t="s">
        <v>87</v>
      </c>
      <c r="F891" t="s">
        <v>11</v>
      </c>
      <c r="G891" t="s">
        <v>176</v>
      </c>
      <c r="H891" t="s">
        <v>177</v>
      </c>
      <c r="I891" t="s">
        <v>178</v>
      </c>
      <c r="J891" t="s">
        <v>44</v>
      </c>
      <c r="K891" t="s">
        <v>89</v>
      </c>
      <c r="L891" t="s">
        <v>1038</v>
      </c>
      <c r="M891" t="s">
        <v>942</v>
      </c>
      <c r="N891" t="s">
        <v>1512</v>
      </c>
      <c r="O891" t="s">
        <v>538</v>
      </c>
      <c r="P891">
        <v>0</v>
      </c>
      <c r="Q891">
        <v>0</v>
      </c>
      <c r="R891">
        <v>217980</v>
      </c>
      <c r="S891">
        <v>217980</v>
      </c>
      <c r="T891">
        <v>0</v>
      </c>
      <c r="U891">
        <v>217980</v>
      </c>
    </row>
    <row r="892" spans="1:21" x14ac:dyDescent="0.3">
      <c r="A892" t="s">
        <v>1916</v>
      </c>
      <c r="B892" t="s">
        <v>1917</v>
      </c>
      <c r="C892">
        <v>2024</v>
      </c>
      <c r="D892" t="s">
        <v>1918</v>
      </c>
      <c r="E892" t="s">
        <v>87</v>
      </c>
      <c r="F892" t="s">
        <v>11</v>
      </c>
      <c r="G892" t="s">
        <v>176</v>
      </c>
      <c r="H892" t="s">
        <v>177</v>
      </c>
      <c r="I892" t="s">
        <v>178</v>
      </c>
      <c r="J892" t="s">
        <v>44</v>
      </c>
      <c r="K892" t="s">
        <v>58</v>
      </c>
      <c r="L892" t="s">
        <v>1465</v>
      </c>
      <c r="M892" t="s">
        <v>942</v>
      </c>
      <c r="N892" t="s">
        <v>1657</v>
      </c>
      <c r="O892" t="s">
        <v>942</v>
      </c>
      <c r="P892">
        <v>0</v>
      </c>
      <c r="Q892">
        <v>0</v>
      </c>
      <c r="R892">
        <v>6980</v>
      </c>
      <c r="S892">
        <v>6980</v>
      </c>
      <c r="T892">
        <v>0</v>
      </c>
      <c r="U892">
        <v>6980</v>
      </c>
    </row>
    <row r="893" spans="1:21" x14ac:dyDescent="0.3">
      <c r="A893" t="s">
        <v>3515</v>
      </c>
      <c r="B893" t="s">
        <v>3516</v>
      </c>
      <c r="C893">
        <v>2024</v>
      </c>
      <c r="D893" t="s">
        <v>3517</v>
      </c>
      <c r="E893" t="s">
        <v>234</v>
      </c>
      <c r="F893" t="s">
        <v>10</v>
      </c>
      <c r="G893" t="s">
        <v>41</v>
      </c>
      <c r="H893" t="s">
        <v>54</v>
      </c>
      <c r="I893" t="s">
        <v>55</v>
      </c>
      <c r="J893" t="s">
        <v>44</v>
      </c>
      <c r="K893" t="s">
        <v>65</v>
      </c>
      <c r="L893" t="s">
        <v>1098</v>
      </c>
      <c r="M893" t="s">
        <v>73</v>
      </c>
      <c r="N893" t="s">
        <v>1675</v>
      </c>
      <c r="O893" t="s">
        <v>1935</v>
      </c>
      <c r="P893">
        <v>0</v>
      </c>
      <c r="Q893">
        <v>0</v>
      </c>
      <c r="R893">
        <v>6980</v>
      </c>
      <c r="S893">
        <v>6980</v>
      </c>
      <c r="T893">
        <v>0</v>
      </c>
      <c r="U893">
        <v>6980</v>
      </c>
    </row>
    <row r="894" spans="1:21" x14ac:dyDescent="0.3">
      <c r="A894" t="s">
        <v>3518</v>
      </c>
      <c r="B894" t="s">
        <v>3519</v>
      </c>
      <c r="C894">
        <v>2024</v>
      </c>
      <c r="D894" t="s">
        <v>3520</v>
      </c>
      <c r="E894" t="s">
        <v>650</v>
      </c>
      <c r="F894" t="s">
        <v>10</v>
      </c>
      <c r="G894" t="s">
        <v>41</v>
      </c>
      <c r="H894" t="s">
        <v>54</v>
      </c>
      <c r="I894" t="s">
        <v>55</v>
      </c>
      <c r="J894" t="s">
        <v>44</v>
      </c>
      <c r="K894" t="s">
        <v>979</v>
      </c>
      <c r="L894" t="s">
        <v>750</v>
      </c>
      <c r="M894" t="s">
        <v>844</v>
      </c>
      <c r="N894" t="s">
        <v>367</v>
      </c>
      <c r="O894" t="s">
        <v>368</v>
      </c>
      <c r="P894">
        <v>0</v>
      </c>
      <c r="Q894">
        <v>0</v>
      </c>
      <c r="R894">
        <v>175756</v>
      </c>
      <c r="S894">
        <v>175756</v>
      </c>
      <c r="T894">
        <v>0</v>
      </c>
      <c r="U894">
        <v>175756</v>
      </c>
    </row>
    <row r="895" spans="1:21" x14ac:dyDescent="0.3">
      <c r="A895" t="s">
        <v>3521</v>
      </c>
      <c r="B895" t="s">
        <v>3522</v>
      </c>
      <c r="C895">
        <v>2024</v>
      </c>
      <c r="D895" t="s">
        <v>3523</v>
      </c>
      <c r="E895" t="s">
        <v>234</v>
      </c>
      <c r="F895" t="s">
        <v>10</v>
      </c>
      <c r="G895" t="s">
        <v>41</v>
      </c>
      <c r="H895" t="s">
        <v>54</v>
      </c>
      <c r="I895" t="s">
        <v>55</v>
      </c>
      <c r="J895" t="s">
        <v>44</v>
      </c>
      <c r="K895" t="s">
        <v>1489</v>
      </c>
      <c r="L895" t="s">
        <v>1154</v>
      </c>
      <c r="M895" t="s">
        <v>844</v>
      </c>
      <c r="N895" t="s">
        <v>473</v>
      </c>
      <c r="O895" t="s">
        <v>788</v>
      </c>
      <c r="P895">
        <v>0</v>
      </c>
      <c r="Q895">
        <v>0</v>
      </c>
      <c r="R895">
        <v>62060</v>
      </c>
      <c r="S895">
        <v>62060</v>
      </c>
      <c r="T895">
        <v>0</v>
      </c>
      <c r="U895">
        <v>62060</v>
      </c>
    </row>
    <row r="896" spans="1:21" x14ac:dyDescent="0.3">
      <c r="A896" t="s">
        <v>3524</v>
      </c>
      <c r="B896" t="s">
        <v>3525</v>
      </c>
      <c r="C896">
        <v>2024</v>
      </c>
      <c r="D896" t="s">
        <v>3526</v>
      </c>
      <c r="E896" t="s">
        <v>116</v>
      </c>
      <c r="F896" t="s">
        <v>10</v>
      </c>
      <c r="G896" t="s">
        <v>41</v>
      </c>
      <c r="H896" t="s">
        <v>54</v>
      </c>
      <c r="I896" t="s">
        <v>55</v>
      </c>
      <c r="J896" t="s">
        <v>44</v>
      </c>
      <c r="K896" t="s">
        <v>354</v>
      </c>
      <c r="L896" t="s">
        <v>355</v>
      </c>
      <c r="M896" t="s">
        <v>844</v>
      </c>
      <c r="N896" t="s">
        <v>1135</v>
      </c>
      <c r="O896" t="s">
        <v>3527</v>
      </c>
      <c r="P896">
        <v>0</v>
      </c>
      <c r="Q896">
        <v>0</v>
      </c>
      <c r="R896">
        <v>274588</v>
      </c>
      <c r="S896">
        <v>274588</v>
      </c>
      <c r="T896">
        <v>0</v>
      </c>
      <c r="U896">
        <v>274588</v>
      </c>
    </row>
    <row r="897" spans="1:21" x14ac:dyDescent="0.3">
      <c r="A897" t="s">
        <v>3528</v>
      </c>
      <c r="B897" t="s">
        <v>3529</v>
      </c>
      <c r="C897">
        <v>2024</v>
      </c>
      <c r="D897" t="s">
        <v>3530</v>
      </c>
      <c r="E897" t="s">
        <v>116</v>
      </c>
      <c r="F897" t="s">
        <v>10</v>
      </c>
      <c r="G897" t="s">
        <v>41</v>
      </c>
      <c r="H897" t="s">
        <v>54</v>
      </c>
      <c r="I897" t="s">
        <v>55</v>
      </c>
      <c r="J897" t="s">
        <v>44</v>
      </c>
      <c r="K897" t="s">
        <v>1811</v>
      </c>
      <c r="L897" t="s">
        <v>1438</v>
      </c>
      <c r="M897" t="s">
        <v>298</v>
      </c>
      <c r="N897" t="s">
        <v>375</v>
      </c>
      <c r="O897" t="s">
        <v>376</v>
      </c>
      <c r="P897">
        <v>0</v>
      </c>
      <c r="Q897">
        <v>0</v>
      </c>
      <c r="R897">
        <v>46400</v>
      </c>
      <c r="S897">
        <v>46400</v>
      </c>
      <c r="T897">
        <v>0</v>
      </c>
      <c r="U897">
        <v>46400</v>
      </c>
    </row>
    <row r="898" spans="1:21" x14ac:dyDescent="0.3">
      <c r="A898" t="s">
        <v>1156</v>
      </c>
      <c r="B898" t="s">
        <v>1157</v>
      </c>
      <c r="C898">
        <v>2024</v>
      </c>
      <c r="D898" t="s">
        <v>1158</v>
      </c>
      <c r="E898" t="s">
        <v>1159</v>
      </c>
      <c r="F898" t="s">
        <v>10</v>
      </c>
      <c r="G898" t="s">
        <v>41</v>
      </c>
      <c r="H898" t="s">
        <v>54</v>
      </c>
      <c r="I898" t="s">
        <v>55</v>
      </c>
      <c r="J898" t="s">
        <v>44</v>
      </c>
      <c r="K898" t="s">
        <v>1071</v>
      </c>
      <c r="L898" t="s">
        <v>1037</v>
      </c>
      <c r="M898" t="s">
        <v>844</v>
      </c>
      <c r="N898" t="s">
        <v>1160</v>
      </c>
      <c r="O898" t="s">
        <v>305</v>
      </c>
      <c r="P898">
        <v>0</v>
      </c>
      <c r="Q898">
        <v>0</v>
      </c>
      <c r="R898">
        <v>444992</v>
      </c>
      <c r="S898">
        <v>444992</v>
      </c>
      <c r="T898">
        <v>0</v>
      </c>
      <c r="U898">
        <v>444992</v>
      </c>
    </row>
    <row r="899" spans="1:21" x14ac:dyDescent="0.3">
      <c r="A899" t="s">
        <v>3531</v>
      </c>
      <c r="B899" t="s">
        <v>3532</v>
      </c>
      <c r="C899">
        <v>2024</v>
      </c>
      <c r="D899" t="s">
        <v>3533</v>
      </c>
      <c r="E899" t="s">
        <v>116</v>
      </c>
      <c r="F899" t="s">
        <v>10</v>
      </c>
      <c r="G899" t="s">
        <v>41</v>
      </c>
      <c r="H899" t="s">
        <v>54</v>
      </c>
      <c r="I899" t="s">
        <v>55</v>
      </c>
      <c r="J899" t="s">
        <v>44</v>
      </c>
      <c r="K899" t="s">
        <v>365</v>
      </c>
      <c r="L899" t="s">
        <v>1881</v>
      </c>
      <c r="M899" t="s">
        <v>298</v>
      </c>
      <c r="N899" t="s">
        <v>1343</v>
      </c>
      <c r="O899" t="s">
        <v>73</v>
      </c>
      <c r="P899">
        <v>0</v>
      </c>
      <c r="Q899">
        <v>0</v>
      </c>
      <c r="R899">
        <v>99080</v>
      </c>
      <c r="S899">
        <v>99080</v>
      </c>
      <c r="T899">
        <v>0</v>
      </c>
      <c r="U899">
        <v>99080</v>
      </c>
    </row>
    <row r="900" spans="1:21" x14ac:dyDescent="0.3">
      <c r="A900" t="s">
        <v>3534</v>
      </c>
      <c r="B900" t="s">
        <v>3535</v>
      </c>
      <c r="C900">
        <v>2024</v>
      </c>
      <c r="D900" t="s">
        <v>3536</v>
      </c>
      <c r="E900" t="s">
        <v>116</v>
      </c>
      <c r="F900" t="s">
        <v>11</v>
      </c>
      <c r="G900" t="s">
        <v>176</v>
      </c>
      <c r="H900" t="s">
        <v>207</v>
      </c>
      <c r="I900" t="s">
        <v>208</v>
      </c>
      <c r="J900" t="s">
        <v>44</v>
      </c>
      <c r="K900" t="s">
        <v>106</v>
      </c>
      <c r="L900" t="s">
        <v>360</v>
      </c>
      <c r="M900" t="s">
        <v>1339</v>
      </c>
      <c r="N900" t="s">
        <v>998</v>
      </c>
      <c r="O900" t="s">
        <v>274</v>
      </c>
      <c r="P900">
        <v>0</v>
      </c>
      <c r="Q900">
        <v>0</v>
      </c>
      <c r="R900">
        <v>260900</v>
      </c>
      <c r="S900">
        <v>260900</v>
      </c>
      <c r="T900">
        <v>0</v>
      </c>
      <c r="U900">
        <v>260900</v>
      </c>
    </row>
    <row r="901" spans="1:21" x14ac:dyDescent="0.3">
      <c r="A901" t="s">
        <v>3537</v>
      </c>
      <c r="B901" t="s">
        <v>3538</v>
      </c>
      <c r="C901">
        <v>2024</v>
      </c>
      <c r="D901" t="s">
        <v>3539</v>
      </c>
      <c r="E901" t="s">
        <v>116</v>
      </c>
      <c r="F901" t="s">
        <v>10</v>
      </c>
      <c r="G901" t="s">
        <v>41</v>
      </c>
      <c r="H901" t="s">
        <v>54</v>
      </c>
      <c r="I901" t="s">
        <v>55</v>
      </c>
      <c r="J901" t="s">
        <v>44</v>
      </c>
      <c r="K901" t="s">
        <v>2168</v>
      </c>
      <c r="L901" t="s">
        <v>1144</v>
      </c>
      <c r="M901" t="s">
        <v>298</v>
      </c>
      <c r="N901" t="s">
        <v>1124</v>
      </c>
      <c r="O901" t="s">
        <v>1491</v>
      </c>
      <c r="P901">
        <v>0</v>
      </c>
      <c r="Q901">
        <v>0</v>
      </c>
      <c r="R901">
        <v>113580</v>
      </c>
      <c r="S901">
        <v>113580</v>
      </c>
      <c r="T901">
        <v>0</v>
      </c>
      <c r="U901">
        <v>113580</v>
      </c>
    </row>
    <row r="902" spans="1:21" x14ac:dyDescent="0.3">
      <c r="A902" t="s">
        <v>1936</v>
      </c>
      <c r="B902" t="s">
        <v>1937</v>
      </c>
      <c r="C902">
        <v>2023</v>
      </c>
      <c r="D902" t="s">
        <v>1938</v>
      </c>
      <c r="E902" t="s">
        <v>280</v>
      </c>
      <c r="F902" t="s">
        <v>439</v>
      </c>
      <c r="G902" t="s">
        <v>440</v>
      </c>
      <c r="H902" t="s">
        <v>441</v>
      </c>
      <c r="I902" t="s">
        <v>442</v>
      </c>
      <c r="J902" t="s">
        <v>574</v>
      </c>
      <c r="K902" t="s">
        <v>1939</v>
      </c>
      <c r="L902" t="s">
        <v>253</v>
      </c>
      <c r="M902" t="s">
        <v>812</v>
      </c>
      <c r="N902" t="s">
        <v>127</v>
      </c>
      <c r="O902" t="s">
        <v>128</v>
      </c>
      <c r="P902">
        <v>0</v>
      </c>
      <c r="Q902">
        <v>0</v>
      </c>
      <c r="R902">
        <v>180925</v>
      </c>
      <c r="S902">
        <v>180925</v>
      </c>
      <c r="T902">
        <v>0</v>
      </c>
      <c r="U902">
        <v>180925</v>
      </c>
    </row>
    <row r="903" spans="1:21" x14ac:dyDescent="0.3">
      <c r="A903" t="s">
        <v>1545</v>
      </c>
      <c r="B903" t="s">
        <v>1546</v>
      </c>
      <c r="C903">
        <v>2024</v>
      </c>
      <c r="D903" t="s">
        <v>1547</v>
      </c>
      <c r="E903" t="s">
        <v>1548</v>
      </c>
      <c r="F903" t="s">
        <v>10</v>
      </c>
      <c r="G903" t="s">
        <v>41</v>
      </c>
      <c r="H903" t="s">
        <v>54</v>
      </c>
      <c r="I903" t="s">
        <v>55</v>
      </c>
      <c r="J903" t="s">
        <v>44</v>
      </c>
      <c r="K903" t="s">
        <v>360</v>
      </c>
      <c r="L903" t="s">
        <v>1054</v>
      </c>
      <c r="M903" t="s">
        <v>717</v>
      </c>
      <c r="N903" t="s">
        <v>1549</v>
      </c>
      <c r="O903" t="s">
        <v>801</v>
      </c>
      <c r="P903">
        <v>0</v>
      </c>
      <c r="Q903">
        <v>0</v>
      </c>
      <c r="R903">
        <v>3100</v>
      </c>
      <c r="S903">
        <v>3100</v>
      </c>
      <c r="T903">
        <v>0</v>
      </c>
      <c r="U903">
        <v>3100</v>
      </c>
    </row>
    <row r="904" spans="1:21" x14ac:dyDescent="0.3">
      <c r="A904" t="s">
        <v>3540</v>
      </c>
      <c r="B904" t="s">
        <v>3541</v>
      </c>
      <c r="C904">
        <v>2024</v>
      </c>
      <c r="D904" t="s">
        <v>3542</v>
      </c>
      <c r="E904" t="s">
        <v>234</v>
      </c>
      <c r="F904" t="s">
        <v>10</v>
      </c>
      <c r="G904" t="s">
        <v>41</v>
      </c>
      <c r="H904" t="s">
        <v>54</v>
      </c>
      <c r="I904" t="s">
        <v>55</v>
      </c>
      <c r="J904" t="s">
        <v>44</v>
      </c>
      <c r="K904" t="s">
        <v>700</v>
      </c>
      <c r="L904" t="s">
        <v>1054</v>
      </c>
      <c r="M904" t="s">
        <v>718</v>
      </c>
      <c r="N904" t="s">
        <v>392</v>
      </c>
      <c r="O904" t="s">
        <v>393</v>
      </c>
      <c r="P904">
        <v>0</v>
      </c>
      <c r="Q904">
        <v>0</v>
      </c>
      <c r="R904">
        <v>103140</v>
      </c>
      <c r="S904">
        <v>103140</v>
      </c>
      <c r="T904">
        <v>0</v>
      </c>
      <c r="U904">
        <v>103140</v>
      </c>
    </row>
    <row r="905" spans="1:21" x14ac:dyDescent="0.3">
      <c r="A905" t="s">
        <v>3543</v>
      </c>
      <c r="B905" t="s">
        <v>3544</v>
      </c>
      <c r="C905">
        <v>2024</v>
      </c>
      <c r="D905" t="s">
        <v>3545</v>
      </c>
      <c r="E905" t="s">
        <v>234</v>
      </c>
      <c r="F905" t="s">
        <v>10</v>
      </c>
      <c r="G905" t="s">
        <v>41</v>
      </c>
      <c r="H905" t="s">
        <v>54</v>
      </c>
      <c r="I905" t="s">
        <v>55</v>
      </c>
      <c r="J905" t="s">
        <v>44</v>
      </c>
      <c r="K905" t="s">
        <v>163</v>
      </c>
      <c r="L905" t="s">
        <v>235</v>
      </c>
      <c r="M905" t="s">
        <v>298</v>
      </c>
      <c r="N905" t="s">
        <v>2289</v>
      </c>
      <c r="O905" t="s">
        <v>3455</v>
      </c>
      <c r="P905">
        <v>0</v>
      </c>
      <c r="Q905">
        <v>0</v>
      </c>
      <c r="R905">
        <v>744823</v>
      </c>
      <c r="S905">
        <v>744823</v>
      </c>
      <c r="T905">
        <v>0</v>
      </c>
      <c r="U905">
        <v>744823</v>
      </c>
    </row>
    <row r="906" spans="1:21" x14ac:dyDescent="0.3">
      <c r="A906" t="s">
        <v>999</v>
      </c>
      <c r="B906" t="s">
        <v>1000</v>
      </c>
      <c r="C906">
        <v>2024</v>
      </c>
      <c r="D906" t="s">
        <v>1001</v>
      </c>
      <c r="E906" t="s">
        <v>160</v>
      </c>
      <c r="F906" t="s">
        <v>10</v>
      </c>
      <c r="G906" t="s">
        <v>41</v>
      </c>
      <c r="H906" t="s">
        <v>54</v>
      </c>
      <c r="I906" t="s">
        <v>55</v>
      </c>
      <c r="J906" t="s">
        <v>44</v>
      </c>
      <c r="K906" t="s">
        <v>1002</v>
      </c>
      <c r="L906" t="s">
        <v>490</v>
      </c>
      <c r="M906" t="s">
        <v>47</v>
      </c>
      <c r="N906" t="s">
        <v>374</v>
      </c>
      <c r="O906" t="s">
        <v>1003</v>
      </c>
      <c r="P906">
        <v>0</v>
      </c>
      <c r="Q906">
        <v>0</v>
      </c>
      <c r="R906">
        <v>56450</v>
      </c>
      <c r="S906">
        <v>56450</v>
      </c>
      <c r="T906">
        <v>0</v>
      </c>
      <c r="U906">
        <v>56450</v>
      </c>
    </row>
    <row r="907" spans="1:21" x14ac:dyDescent="0.3">
      <c r="A907" t="s">
        <v>3418</v>
      </c>
      <c r="B907" t="s">
        <v>3419</v>
      </c>
      <c r="C907">
        <v>2024</v>
      </c>
      <c r="D907" t="s">
        <v>3420</v>
      </c>
      <c r="E907" t="s">
        <v>116</v>
      </c>
      <c r="F907" t="s">
        <v>10</v>
      </c>
      <c r="G907" t="s">
        <v>41</v>
      </c>
      <c r="H907" t="s">
        <v>54</v>
      </c>
      <c r="I907" t="s">
        <v>55</v>
      </c>
      <c r="J907" t="s">
        <v>44</v>
      </c>
      <c r="K907" t="s">
        <v>1134</v>
      </c>
      <c r="L907" t="s">
        <v>813</v>
      </c>
      <c r="M907" t="s">
        <v>844</v>
      </c>
      <c r="N907" t="s">
        <v>687</v>
      </c>
      <c r="O907" t="s">
        <v>1658</v>
      </c>
      <c r="P907">
        <v>0</v>
      </c>
      <c r="Q907">
        <v>0</v>
      </c>
      <c r="R907">
        <v>25752</v>
      </c>
      <c r="S907">
        <v>25752</v>
      </c>
      <c r="T907">
        <v>0</v>
      </c>
      <c r="U907">
        <v>25752</v>
      </c>
    </row>
    <row r="908" spans="1:21" x14ac:dyDescent="0.3">
      <c r="A908" t="s">
        <v>3546</v>
      </c>
      <c r="B908" t="s">
        <v>3547</v>
      </c>
      <c r="C908">
        <v>2023</v>
      </c>
      <c r="D908" t="s">
        <v>3548</v>
      </c>
      <c r="E908" t="s">
        <v>160</v>
      </c>
      <c r="F908" t="s">
        <v>10</v>
      </c>
      <c r="G908" t="s">
        <v>41</v>
      </c>
      <c r="H908" t="s">
        <v>54</v>
      </c>
      <c r="I908" t="s">
        <v>55</v>
      </c>
      <c r="J908" t="s">
        <v>44</v>
      </c>
      <c r="K908" t="s">
        <v>3549</v>
      </c>
      <c r="L908" t="s">
        <v>266</v>
      </c>
      <c r="M908" t="s">
        <v>717</v>
      </c>
      <c r="N908" t="s">
        <v>645</v>
      </c>
      <c r="O908" t="s">
        <v>1174</v>
      </c>
      <c r="P908">
        <v>968658</v>
      </c>
      <c r="Q908">
        <v>0</v>
      </c>
      <c r="R908">
        <v>0</v>
      </c>
      <c r="S908">
        <v>968658</v>
      </c>
      <c r="T908">
        <v>28038</v>
      </c>
      <c r="U908">
        <v>940620</v>
      </c>
    </row>
    <row r="909" spans="1:21" x14ac:dyDescent="0.3">
      <c r="A909" t="s">
        <v>3550</v>
      </c>
      <c r="B909" t="s">
        <v>3551</v>
      </c>
      <c r="C909">
        <v>2023</v>
      </c>
      <c r="D909" t="s">
        <v>3552</v>
      </c>
      <c r="E909" t="s">
        <v>160</v>
      </c>
      <c r="F909" t="s">
        <v>10</v>
      </c>
      <c r="G909" t="s">
        <v>41</v>
      </c>
      <c r="H909" t="s">
        <v>54</v>
      </c>
      <c r="I909" t="s">
        <v>55</v>
      </c>
      <c r="J909" t="s">
        <v>44</v>
      </c>
      <c r="K909" t="s">
        <v>1128</v>
      </c>
      <c r="L909" t="s">
        <v>1133</v>
      </c>
      <c r="M909" t="s">
        <v>179</v>
      </c>
      <c r="N909" t="s">
        <v>3553</v>
      </c>
      <c r="O909" t="s">
        <v>702</v>
      </c>
      <c r="P909">
        <v>801570</v>
      </c>
      <c r="Q909">
        <v>0</v>
      </c>
      <c r="R909">
        <v>0</v>
      </c>
      <c r="S909">
        <v>801570</v>
      </c>
      <c r="T909">
        <v>0</v>
      </c>
      <c r="U909">
        <v>801570</v>
      </c>
    </row>
    <row r="910" spans="1:21" x14ac:dyDescent="0.3">
      <c r="A910" t="s">
        <v>3554</v>
      </c>
      <c r="B910" t="s">
        <v>3555</v>
      </c>
      <c r="C910">
        <v>2024</v>
      </c>
      <c r="D910" t="s">
        <v>3556</v>
      </c>
      <c r="E910" t="s">
        <v>805</v>
      </c>
      <c r="F910" t="s">
        <v>10</v>
      </c>
      <c r="G910" t="s">
        <v>41</v>
      </c>
      <c r="H910" t="s">
        <v>54</v>
      </c>
      <c r="I910" t="s">
        <v>55</v>
      </c>
      <c r="J910" t="s">
        <v>44</v>
      </c>
      <c r="K910" t="s">
        <v>3064</v>
      </c>
      <c r="L910" t="s">
        <v>3031</v>
      </c>
      <c r="M910" t="s">
        <v>1981</v>
      </c>
      <c r="N910" t="s">
        <v>1824</v>
      </c>
      <c r="O910" t="s">
        <v>2564</v>
      </c>
      <c r="P910">
        <v>468310</v>
      </c>
      <c r="Q910">
        <v>0</v>
      </c>
      <c r="R910">
        <v>0</v>
      </c>
      <c r="S910">
        <v>468310</v>
      </c>
      <c r="T910">
        <v>0</v>
      </c>
      <c r="U910">
        <v>468310</v>
      </c>
    </row>
    <row r="911" spans="1:21" x14ac:dyDescent="0.3">
      <c r="A911" t="s">
        <v>3557</v>
      </c>
      <c r="B911" t="s">
        <v>3558</v>
      </c>
      <c r="C911">
        <v>2023</v>
      </c>
      <c r="D911" t="s">
        <v>3559</v>
      </c>
      <c r="E911" t="s">
        <v>805</v>
      </c>
      <c r="F911" t="s">
        <v>10</v>
      </c>
      <c r="G911" t="s">
        <v>41</v>
      </c>
      <c r="H911" t="s">
        <v>54</v>
      </c>
      <c r="I911" t="s">
        <v>55</v>
      </c>
      <c r="J911" t="s">
        <v>44</v>
      </c>
      <c r="K911" t="s">
        <v>201</v>
      </c>
      <c r="L911" t="s">
        <v>1098</v>
      </c>
      <c r="M911" t="s">
        <v>1339</v>
      </c>
      <c r="N911" t="s">
        <v>276</v>
      </c>
      <c r="O911" t="s">
        <v>1421</v>
      </c>
      <c r="P911">
        <v>544390</v>
      </c>
      <c r="Q911">
        <v>0</v>
      </c>
      <c r="R911">
        <v>0</v>
      </c>
      <c r="S911">
        <v>544390</v>
      </c>
      <c r="T911">
        <v>0</v>
      </c>
      <c r="U911">
        <v>544390</v>
      </c>
    </row>
    <row r="912" spans="1:21" x14ac:dyDescent="0.3">
      <c r="A912" t="s">
        <v>3560</v>
      </c>
      <c r="B912" t="s">
        <v>3561</v>
      </c>
      <c r="C912">
        <v>2022</v>
      </c>
      <c r="D912" t="s">
        <v>3562</v>
      </c>
      <c r="E912" t="s">
        <v>295</v>
      </c>
      <c r="F912" t="s">
        <v>10</v>
      </c>
      <c r="G912" t="s">
        <v>41</v>
      </c>
      <c r="H912" t="s">
        <v>54</v>
      </c>
      <c r="I912" t="s">
        <v>55</v>
      </c>
      <c r="J912" t="s">
        <v>44</v>
      </c>
      <c r="K912" t="s">
        <v>613</v>
      </c>
      <c r="L912" t="s">
        <v>3563</v>
      </c>
      <c r="M912" t="s">
        <v>47</v>
      </c>
      <c r="N912" t="s">
        <v>3564</v>
      </c>
      <c r="O912" t="s">
        <v>2693</v>
      </c>
      <c r="P912">
        <v>0</v>
      </c>
      <c r="Q912">
        <v>0</v>
      </c>
      <c r="R912">
        <v>6380</v>
      </c>
      <c r="S912">
        <v>6380</v>
      </c>
      <c r="T912">
        <v>0</v>
      </c>
      <c r="U912">
        <v>6380</v>
      </c>
    </row>
    <row r="913" spans="1:21" x14ac:dyDescent="0.3">
      <c r="A913" t="s">
        <v>3565</v>
      </c>
      <c r="B913" t="s">
        <v>3566</v>
      </c>
      <c r="C913">
        <v>2022</v>
      </c>
      <c r="D913" t="s">
        <v>3567</v>
      </c>
      <c r="E913" t="s">
        <v>295</v>
      </c>
      <c r="F913" t="s">
        <v>10</v>
      </c>
      <c r="G913" t="s">
        <v>41</v>
      </c>
      <c r="H913" t="s">
        <v>54</v>
      </c>
      <c r="I913" t="s">
        <v>55</v>
      </c>
      <c r="J913" t="s">
        <v>44</v>
      </c>
      <c r="K913" t="s">
        <v>3568</v>
      </c>
      <c r="L913" t="s">
        <v>2693</v>
      </c>
      <c r="M913" t="s">
        <v>47</v>
      </c>
      <c r="N913" t="s">
        <v>3569</v>
      </c>
      <c r="O913" t="s">
        <v>3570</v>
      </c>
      <c r="P913">
        <v>0</v>
      </c>
      <c r="Q913">
        <v>0</v>
      </c>
      <c r="R913">
        <v>6380</v>
      </c>
      <c r="S913">
        <v>6380</v>
      </c>
      <c r="T913">
        <v>0</v>
      </c>
      <c r="U913">
        <v>6380</v>
      </c>
    </row>
    <row r="914" spans="1:21" x14ac:dyDescent="0.3">
      <c r="A914" t="s">
        <v>3571</v>
      </c>
      <c r="B914" t="s">
        <v>3572</v>
      </c>
      <c r="C914">
        <v>2024</v>
      </c>
      <c r="D914" t="s">
        <v>3573</v>
      </c>
      <c r="E914" t="s">
        <v>234</v>
      </c>
      <c r="F914" t="s">
        <v>10</v>
      </c>
      <c r="G914" t="s">
        <v>41</v>
      </c>
      <c r="H914" t="s">
        <v>54</v>
      </c>
      <c r="I914" t="s">
        <v>55</v>
      </c>
      <c r="J914" t="s">
        <v>44</v>
      </c>
      <c r="K914" t="s">
        <v>3093</v>
      </c>
      <c r="L914" t="s">
        <v>3093</v>
      </c>
      <c r="M914" t="s">
        <v>162</v>
      </c>
      <c r="N914" t="s">
        <v>1205</v>
      </c>
      <c r="O914" t="s">
        <v>218</v>
      </c>
      <c r="P914">
        <v>0</v>
      </c>
      <c r="Q914">
        <v>0</v>
      </c>
      <c r="R914">
        <v>317160</v>
      </c>
      <c r="S914">
        <v>317160</v>
      </c>
      <c r="T914">
        <v>0</v>
      </c>
      <c r="U914">
        <v>317160</v>
      </c>
    </row>
    <row r="915" spans="1:21" x14ac:dyDescent="0.3">
      <c r="A915" t="s">
        <v>3574</v>
      </c>
      <c r="B915" t="s">
        <v>3575</v>
      </c>
      <c r="C915">
        <v>2024</v>
      </c>
      <c r="D915" t="s">
        <v>3576</v>
      </c>
      <c r="E915" t="s">
        <v>186</v>
      </c>
      <c r="F915" t="s">
        <v>10</v>
      </c>
      <c r="G915" t="s">
        <v>41</v>
      </c>
      <c r="H915" t="s">
        <v>54</v>
      </c>
      <c r="I915" t="s">
        <v>55</v>
      </c>
      <c r="J915" t="s">
        <v>44</v>
      </c>
      <c r="K915" t="s">
        <v>998</v>
      </c>
      <c r="L915" t="s">
        <v>265</v>
      </c>
      <c r="M915" t="s">
        <v>179</v>
      </c>
      <c r="N915" t="s">
        <v>484</v>
      </c>
      <c r="O915" t="s">
        <v>485</v>
      </c>
      <c r="P915">
        <v>45000</v>
      </c>
      <c r="Q915">
        <v>0</v>
      </c>
      <c r="R915">
        <v>0</v>
      </c>
      <c r="S915">
        <v>45000</v>
      </c>
      <c r="T915">
        <v>0</v>
      </c>
      <c r="U915">
        <v>45000</v>
      </c>
    </row>
    <row r="916" spans="1:21" x14ac:dyDescent="0.3">
      <c r="A916" t="s">
        <v>3577</v>
      </c>
      <c r="B916" t="s">
        <v>3578</v>
      </c>
      <c r="C916">
        <v>2024</v>
      </c>
      <c r="D916" t="s">
        <v>3579</v>
      </c>
      <c r="E916" t="s">
        <v>1754</v>
      </c>
      <c r="F916" t="s">
        <v>10</v>
      </c>
      <c r="G916" t="s">
        <v>41</v>
      </c>
      <c r="H916" t="s">
        <v>54</v>
      </c>
      <c r="I916" t="s">
        <v>55</v>
      </c>
      <c r="J916" t="s">
        <v>44</v>
      </c>
      <c r="K916" t="s">
        <v>2455</v>
      </c>
      <c r="L916" t="s">
        <v>3428</v>
      </c>
      <c r="M916" t="s">
        <v>64</v>
      </c>
      <c r="N916" t="s">
        <v>1470</v>
      </c>
      <c r="O916" t="s">
        <v>112</v>
      </c>
      <c r="P916">
        <v>0</v>
      </c>
      <c r="Q916">
        <v>0</v>
      </c>
      <c r="R916">
        <v>3140</v>
      </c>
      <c r="S916">
        <v>3140</v>
      </c>
      <c r="T916">
        <v>0</v>
      </c>
      <c r="U916">
        <v>3140</v>
      </c>
    </row>
    <row r="917" spans="1:21" x14ac:dyDescent="0.3">
      <c r="A917" t="s">
        <v>3580</v>
      </c>
      <c r="B917" t="s">
        <v>3581</v>
      </c>
      <c r="C917">
        <v>2024</v>
      </c>
      <c r="D917" t="s">
        <v>3582</v>
      </c>
      <c r="E917" t="s">
        <v>489</v>
      </c>
      <c r="F917" t="s">
        <v>10</v>
      </c>
      <c r="G917" t="s">
        <v>41</v>
      </c>
      <c r="H917" t="s">
        <v>54</v>
      </c>
      <c r="I917" t="s">
        <v>55</v>
      </c>
      <c r="J917" t="s">
        <v>44</v>
      </c>
      <c r="K917" t="s">
        <v>1544</v>
      </c>
      <c r="L917" t="s">
        <v>89</v>
      </c>
      <c r="M917" t="s">
        <v>72</v>
      </c>
      <c r="N917" t="s">
        <v>1656</v>
      </c>
      <c r="O917" t="s">
        <v>1339</v>
      </c>
      <c r="P917">
        <v>0</v>
      </c>
      <c r="Q917">
        <v>0</v>
      </c>
      <c r="R917">
        <v>106140</v>
      </c>
      <c r="S917">
        <v>106140</v>
      </c>
      <c r="T917">
        <v>0</v>
      </c>
      <c r="U917">
        <v>106140</v>
      </c>
    </row>
    <row r="918" spans="1:21" x14ac:dyDescent="0.3">
      <c r="A918" t="s">
        <v>3583</v>
      </c>
      <c r="B918" t="s">
        <v>3584</v>
      </c>
      <c r="C918">
        <v>2024</v>
      </c>
      <c r="D918" t="s">
        <v>3585</v>
      </c>
      <c r="E918" t="s">
        <v>1425</v>
      </c>
      <c r="F918" t="s">
        <v>10</v>
      </c>
      <c r="G918" t="s">
        <v>41</v>
      </c>
      <c r="H918" t="s">
        <v>54</v>
      </c>
      <c r="I918" t="s">
        <v>55</v>
      </c>
      <c r="J918" t="s">
        <v>44</v>
      </c>
      <c r="K918" t="s">
        <v>119</v>
      </c>
      <c r="L918" t="s">
        <v>1465</v>
      </c>
      <c r="M918" t="s">
        <v>775</v>
      </c>
      <c r="N918" t="s">
        <v>1338</v>
      </c>
      <c r="O918" t="s">
        <v>936</v>
      </c>
      <c r="P918">
        <v>0</v>
      </c>
      <c r="Q918">
        <v>0</v>
      </c>
      <c r="R918">
        <v>3100</v>
      </c>
      <c r="S918">
        <v>3100</v>
      </c>
      <c r="T918">
        <v>0</v>
      </c>
      <c r="U918">
        <v>3100</v>
      </c>
    </row>
    <row r="919" spans="1:21" x14ac:dyDescent="0.3">
      <c r="A919" t="s">
        <v>3448</v>
      </c>
      <c r="B919" t="s">
        <v>3449</v>
      </c>
      <c r="C919">
        <v>2025</v>
      </c>
      <c r="D919" t="s">
        <v>3450</v>
      </c>
      <c r="E919" t="s">
        <v>482</v>
      </c>
      <c r="F919" t="s">
        <v>10</v>
      </c>
      <c r="G919" t="s">
        <v>41</v>
      </c>
      <c r="H919" t="s">
        <v>54</v>
      </c>
      <c r="I919" t="s">
        <v>55</v>
      </c>
      <c r="J919" t="s">
        <v>44</v>
      </c>
      <c r="K919" t="s">
        <v>434</v>
      </c>
      <c r="L919" t="s">
        <v>112</v>
      </c>
      <c r="M919" t="s">
        <v>72</v>
      </c>
      <c r="N919" t="s">
        <v>89</v>
      </c>
      <c r="O919" t="s">
        <v>3451</v>
      </c>
      <c r="P919">
        <v>0</v>
      </c>
      <c r="Q919">
        <v>0</v>
      </c>
      <c r="R919">
        <v>30740</v>
      </c>
      <c r="S919">
        <v>30740</v>
      </c>
      <c r="T919">
        <v>0</v>
      </c>
      <c r="U919">
        <v>30740</v>
      </c>
    </row>
    <row r="920" spans="1:21" x14ac:dyDescent="0.3">
      <c r="A920" t="s">
        <v>3586</v>
      </c>
      <c r="B920" t="s">
        <v>3587</v>
      </c>
      <c r="C920">
        <v>2021</v>
      </c>
      <c r="D920" t="s">
        <v>3588</v>
      </c>
      <c r="E920" t="s">
        <v>206</v>
      </c>
      <c r="F920" t="s">
        <v>10</v>
      </c>
      <c r="G920" t="s">
        <v>41</v>
      </c>
      <c r="H920" t="s">
        <v>54</v>
      </c>
      <c r="I920" t="s">
        <v>55</v>
      </c>
      <c r="J920" t="s">
        <v>44</v>
      </c>
      <c r="K920" t="s">
        <v>3589</v>
      </c>
      <c r="L920" t="s">
        <v>3590</v>
      </c>
      <c r="M920" t="s">
        <v>72</v>
      </c>
      <c r="N920" t="s">
        <v>3591</v>
      </c>
      <c r="O920" t="s">
        <v>3592</v>
      </c>
      <c r="P920">
        <v>0</v>
      </c>
      <c r="Q920">
        <v>0</v>
      </c>
      <c r="R920">
        <v>2554020</v>
      </c>
      <c r="S920">
        <v>2554020</v>
      </c>
      <c r="T920">
        <v>0</v>
      </c>
      <c r="U920">
        <v>2554020</v>
      </c>
    </row>
    <row r="921" spans="1:21" x14ac:dyDescent="0.3">
      <c r="A921" t="s">
        <v>3593</v>
      </c>
      <c r="B921" t="s">
        <v>3594</v>
      </c>
      <c r="C921">
        <v>2022</v>
      </c>
      <c r="D921" t="s">
        <v>3595</v>
      </c>
      <c r="E921" t="s">
        <v>63</v>
      </c>
      <c r="F921" t="s">
        <v>10</v>
      </c>
      <c r="G921" t="s">
        <v>41</v>
      </c>
      <c r="H921" t="s">
        <v>42</v>
      </c>
      <c r="I921" t="s">
        <v>43</v>
      </c>
      <c r="J921" t="s">
        <v>187</v>
      </c>
      <c r="K921" t="s">
        <v>127</v>
      </c>
      <c r="L921" t="s">
        <v>1264</v>
      </c>
      <c r="M921" t="s">
        <v>72</v>
      </c>
      <c r="N921" t="s">
        <v>3596</v>
      </c>
      <c r="O921" t="s">
        <v>3597</v>
      </c>
      <c r="P921">
        <v>0</v>
      </c>
      <c r="Q921">
        <v>0</v>
      </c>
      <c r="R921">
        <v>240100</v>
      </c>
      <c r="S921">
        <v>240100</v>
      </c>
      <c r="T921">
        <v>0</v>
      </c>
      <c r="U921">
        <v>240100</v>
      </c>
    </row>
    <row r="922" spans="1:21" x14ac:dyDescent="0.3">
      <c r="A922" t="s">
        <v>2524</v>
      </c>
      <c r="B922" t="s">
        <v>2525</v>
      </c>
      <c r="C922">
        <v>2024</v>
      </c>
      <c r="D922" t="s">
        <v>2526</v>
      </c>
      <c r="E922" t="s">
        <v>116</v>
      </c>
      <c r="F922" t="s">
        <v>13</v>
      </c>
      <c r="G922" t="s">
        <v>818</v>
      </c>
      <c r="H922" t="s">
        <v>842</v>
      </c>
      <c r="I922" t="s">
        <v>843</v>
      </c>
      <c r="J922" t="s">
        <v>197</v>
      </c>
      <c r="K922" t="s">
        <v>1992</v>
      </c>
      <c r="L922" t="s">
        <v>691</v>
      </c>
      <c r="M922" t="s">
        <v>343</v>
      </c>
      <c r="N922" t="s">
        <v>985</v>
      </c>
      <c r="O922" t="s">
        <v>986</v>
      </c>
      <c r="P922">
        <v>0</v>
      </c>
      <c r="Q922">
        <v>0</v>
      </c>
      <c r="R922">
        <v>39440</v>
      </c>
      <c r="S922">
        <v>39440</v>
      </c>
      <c r="T922">
        <v>0</v>
      </c>
      <c r="U922">
        <v>39440</v>
      </c>
    </row>
    <row r="923" spans="1:21" x14ac:dyDescent="0.3">
      <c r="A923" t="s">
        <v>1523</v>
      </c>
      <c r="B923" t="s">
        <v>1524</v>
      </c>
      <c r="C923">
        <v>2024</v>
      </c>
      <c r="D923" t="s">
        <v>1525</v>
      </c>
      <c r="E923" t="s">
        <v>311</v>
      </c>
      <c r="F923" t="s">
        <v>10</v>
      </c>
      <c r="G923" t="s">
        <v>41</v>
      </c>
      <c r="H923" t="s">
        <v>54</v>
      </c>
      <c r="I923" t="s">
        <v>55</v>
      </c>
      <c r="J923" t="s">
        <v>44</v>
      </c>
      <c r="K923" t="s">
        <v>411</v>
      </c>
      <c r="L923" t="s">
        <v>412</v>
      </c>
      <c r="M923" t="s">
        <v>775</v>
      </c>
      <c r="N923" t="s">
        <v>404</v>
      </c>
      <c r="O923" t="s">
        <v>1140</v>
      </c>
      <c r="P923">
        <v>0</v>
      </c>
      <c r="Q923">
        <v>0</v>
      </c>
      <c r="R923">
        <v>6650</v>
      </c>
      <c r="S923">
        <v>6650</v>
      </c>
      <c r="T923">
        <v>0</v>
      </c>
      <c r="U923">
        <v>6650</v>
      </c>
    </row>
    <row r="924" spans="1:21" x14ac:dyDescent="0.3">
      <c r="A924" t="s">
        <v>2699</v>
      </c>
      <c r="B924" t="s">
        <v>222</v>
      </c>
      <c r="C924">
        <v>2024</v>
      </c>
      <c r="D924" t="s">
        <v>223</v>
      </c>
      <c r="E924" t="s">
        <v>224</v>
      </c>
      <c r="F924" t="s">
        <v>11</v>
      </c>
      <c r="G924" t="s">
        <v>176</v>
      </c>
      <c r="H924" t="s">
        <v>225</v>
      </c>
      <c r="I924" t="s">
        <v>226</v>
      </c>
      <c r="J924" t="s">
        <v>197</v>
      </c>
      <c r="K924" t="s">
        <v>1465</v>
      </c>
      <c r="L924" t="s">
        <v>88</v>
      </c>
      <c r="M924" t="s">
        <v>72</v>
      </c>
      <c r="N924" t="s">
        <v>229</v>
      </c>
      <c r="O924" t="s">
        <v>230</v>
      </c>
      <c r="P924">
        <v>0</v>
      </c>
      <c r="Q924">
        <v>0</v>
      </c>
      <c r="R924">
        <v>519000</v>
      </c>
      <c r="S924">
        <v>519000</v>
      </c>
      <c r="T924">
        <v>0</v>
      </c>
      <c r="U924">
        <v>519000</v>
      </c>
    </row>
    <row r="925" spans="1:21" x14ac:dyDescent="0.3">
      <c r="A925" t="s">
        <v>3598</v>
      </c>
      <c r="B925" t="s">
        <v>3599</v>
      </c>
      <c r="C925">
        <v>2024</v>
      </c>
      <c r="D925" t="s">
        <v>3600</v>
      </c>
      <c r="E925" t="s">
        <v>1425</v>
      </c>
      <c r="F925" t="s">
        <v>10</v>
      </c>
      <c r="G925" t="s">
        <v>41</v>
      </c>
      <c r="H925" t="s">
        <v>54</v>
      </c>
      <c r="I925" t="s">
        <v>55</v>
      </c>
      <c r="J925" t="s">
        <v>44</v>
      </c>
      <c r="K925" t="s">
        <v>992</v>
      </c>
      <c r="L925" t="s">
        <v>1279</v>
      </c>
      <c r="M925" t="s">
        <v>72</v>
      </c>
      <c r="N925" t="s">
        <v>700</v>
      </c>
      <c r="O925" t="s">
        <v>3601</v>
      </c>
      <c r="P925">
        <v>0</v>
      </c>
      <c r="Q925">
        <v>0</v>
      </c>
      <c r="R925">
        <v>161240</v>
      </c>
      <c r="S925">
        <v>161240</v>
      </c>
      <c r="T925">
        <v>0</v>
      </c>
      <c r="U925">
        <v>161240</v>
      </c>
    </row>
    <row r="926" spans="1:21" x14ac:dyDescent="0.3">
      <c r="A926" t="s">
        <v>2340</v>
      </c>
      <c r="B926" t="s">
        <v>2341</v>
      </c>
      <c r="C926">
        <v>2024</v>
      </c>
      <c r="D926" t="s">
        <v>2342</v>
      </c>
      <c r="E926" t="s">
        <v>2343</v>
      </c>
      <c r="F926" t="s">
        <v>10</v>
      </c>
      <c r="G926" t="s">
        <v>41</v>
      </c>
      <c r="H926" t="s">
        <v>54</v>
      </c>
      <c r="I926" t="s">
        <v>55</v>
      </c>
      <c r="J926" t="s">
        <v>44</v>
      </c>
      <c r="K926" t="s">
        <v>376</v>
      </c>
      <c r="L926" t="s">
        <v>181</v>
      </c>
      <c r="M926" t="s">
        <v>72</v>
      </c>
      <c r="N926" t="s">
        <v>1755</v>
      </c>
      <c r="O926" t="s">
        <v>83</v>
      </c>
      <c r="P926">
        <v>0</v>
      </c>
      <c r="Q926">
        <v>0</v>
      </c>
      <c r="R926">
        <v>341288</v>
      </c>
      <c r="S926">
        <v>341288</v>
      </c>
      <c r="T926">
        <v>0</v>
      </c>
      <c r="U926">
        <v>341288</v>
      </c>
    </row>
    <row r="927" spans="1:21" x14ac:dyDescent="0.3">
      <c r="A927" t="s">
        <v>3602</v>
      </c>
      <c r="B927" t="s">
        <v>3603</v>
      </c>
      <c r="C927">
        <v>2024</v>
      </c>
      <c r="D927" t="s">
        <v>3604</v>
      </c>
      <c r="E927" t="s">
        <v>1016</v>
      </c>
      <c r="F927" t="s">
        <v>10</v>
      </c>
      <c r="G927" t="s">
        <v>41</v>
      </c>
      <c r="H927" t="s">
        <v>54</v>
      </c>
      <c r="I927" t="s">
        <v>55</v>
      </c>
      <c r="J927" t="s">
        <v>44</v>
      </c>
      <c r="K927" t="s">
        <v>1544</v>
      </c>
      <c r="L927" t="s">
        <v>331</v>
      </c>
      <c r="M927" t="s">
        <v>679</v>
      </c>
      <c r="N927" t="s">
        <v>1279</v>
      </c>
      <c r="O927" t="s">
        <v>2068</v>
      </c>
      <c r="P927">
        <v>342615</v>
      </c>
      <c r="Q927">
        <v>0</v>
      </c>
      <c r="R927">
        <v>0</v>
      </c>
      <c r="S927">
        <v>342615</v>
      </c>
      <c r="T927">
        <v>0</v>
      </c>
      <c r="U927">
        <v>342615</v>
      </c>
    </row>
    <row r="928" spans="1:21" x14ac:dyDescent="0.3">
      <c r="A928" t="s">
        <v>3605</v>
      </c>
      <c r="B928" t="s">
        <v>3606</v>
      </c>
      <c r="C928">
        <v>2023</v>
      </c>
      <c r="D928" t="s">
        <v>3607</v>
      </c>
      <c r="E928" t="s">
        <v>160</v>
      </c>
      <c r="F928" t="s">
        <v>10</v>
      </c>
      <c r="G928" t="s">
        <v>41</v>
      </c>
      <c r="H928" t="s">
        <v>54</v>
      </c>
      <c r="I928" t="s">
        <v>55</v>
      </c>
      <c r="J928" t="s">
        <v>44</v>
      </c>
      <c r="K928" t="s">
        <v>2267</v>
      </c>
      <c r="L928" t="s">
        <v>2676</v>
      </c>
      <c r="M928" t="s">
        <v>718</v>
      </c>
      <c r="N928" t="s">
        <v>127</v>
      </c>
      <c r="O928" t="s">
        <v>128</v>
      </c>
      <c r="P928">
        <v>723000</v>
      </c>
      <c r="Q928">
        <v>0</v>
      </c>
      <c r="R928">
        <v>0</v>
      </c>
      <c r="S928">
        <v>723000</v>
      </c>
      <c r="T928">
        <v>0</v>
      </c>
      <c r="U928">
        <v>723000</v>
      </c>
    </row>
    <row r="929" spans="1:21" x14ac:dyDescent="0.3">
      <c r="A929" t="s">
        <v>3608</v>
      </c>
      <c r="B929" t="s">
        <v>3609</v>
      </c>
      <c r="C929">
        <v>2024</v>
      </c>
      <c r="D929" t="s">
        <v>3610</v>
      </c>
      <c r="E929" t="s">
        <v>234</v>
      </c>
      <c r="F929" t="s">
        <v>10</v>
      </c>
      <c r="G929" t="s">
        <v>41</v>
      </c>
      <c r="H929" t="s">
        <v>54</v>
      </c>
      <c r="I929" t="s">
        <v>55</v>
      </c>
      <c r="J929" t="s">
        <v>44</v>
      </c>
      <c r="K929" t="s">
        <v>2271</v>
      </c>
      <c r="L929" t="s">
        <v>700</v>
      </c>
      <c r="M929" t="s">
        <v>919</v>
      </c>
      <c r="N929" t="s">
        <v>1294</v>
      </c>
      <c r="O929" t="s">
        <v>451</v>
      </c>
      <c r="P929">
        <v>0</v>
      </c>
      <c r="Q929">
        <v>0</v>
      </c>
      <c r="R929">
        <v>321104</v>
      </c>
      <c r="S929">
        <v>321104</v>
      </c>
      <c r="T929">
        <v>0</v>
      </c>
      <c r="U929">
        <v>321104</v>
      </c>
    </row>
    <row r="930" spans="1:21" x14ac:dyDescent="0.3">
      <c r="A930" t="s">
        <v>3611</v>
      </c>
      <c r="B930" t="s">
        <v>3612</v>
      </c>
      <c r="C930">
        <v>2024</v>
      </c>
      <c r="D930" t="s">
        <v>3613</v>
      </c>
      <c r="E930" t="s">
        <v>544</v>
      </c>
      <c r="F930" t="s">
        <v>11</v>
      </c>
      <c r="G930" t="s">
        <v>176</v>
      </c>
      <c r="H930" t="s">
        <v>207</v>
      </c>
      <c r="I930" t="s">
        <v>208</v>
      </c>
      <c r="J930" t="s">
        <v>96</v>
      </c>
      <c r="K930" t="s">
        <v>740</v>
      </c>
      <c r="L930" t="s">
        <v>1038</v>
      </c>
      <c r="M930" t="s">
        <v>844</v>
      </c>
      <c r="N930" t="s">
        <v>2678</v>
      </c>
      <c r="O930" t="s">
        <v>228</v>
      </c>
      <c r="P930">
        <v>0</v>
      </c>
      <c r="Q930">
        <v>0</v>
      </c>
      <c r="R930">
        <v>10440</v>
      </c>
      <c r="S930">
        <v>10440</v>
      </c>
      <c r="T930">
        <v>0</v>
      </c>
      <c r="U930">
        <v>10440</v>
      </c>
    </row>
    <row r="931" spans="1:21" x14ac:dyDescent="0.3">
      <c r="A931" t="s">
        <v>3614</v>
      </c>
      <c r="B931" t="s">
        <v>122</v>
      </c>
      <c r="C931">
        <v>2025</v>
      </c>
      <c r="D931" t="s">
        <v>123</v>
      </c>
      <c r="E931" t="s">
        <v>124</v>
      </c>
      <c r="F931" t="s">
        <v>10</v>
      </c>
      <c r="G931" t="s">
        <v>41</v>
      </c>
      <c r="H931" t="s">
        <v>54</v>
      </c>
      <c r="I931" t="s">
        <v>55</v>
      </c>
      <c r="J931" t="s">
        <v>96</v>
      </c>
      <c r="K931" t="s">
        <v>312</v>
      </c>
      <c r="L931" t="s">
        <v>312</v>
      </c>
      <c r="M931" t="s">
        <v>844</v>
      </c>
      <c r="N931" t="s">
        <v>220</v>
      </c>
      <c r="O931" t="s">
        <v>781</v>
      </c>
      <c r="P931">
        <v>0</v>
      </c>
      <c r="Q931">
        <v>0</v>
      </c>
      <c r="R931">
        <v>33060</v>
      </c>
      <c r="S931">
        <v>33060</v>
      </c>
      <c r="T931">
        <v>0</v>
      </c>
      <c r="U931">
        <v>33060</v>
      </c>
    </row>
    <row r="932" spans="1:21" x14ac:dyDescent="0.3">
      <c r="A932" t="s">
        <v>3615</v>
      </c>
      <c r="B932" t="s">
        <v>3616</v>
      </c>
      <c r="C932">
        <v>2024</v>
      </c>
      <c r="D932" t="s">
        <v>396</v>
      </c>
      <c r="E932" t="s">
        <v>397</v>
      </c>
      <c r="F932" t="s">
        <v>11</v>
      </c>
      <c r="G932" t="s">
        <v>176</v>
      </c>
      <c r="H932" t="s">
        <v>207</v>
      </c>
      <c r="I932" t="s">
        <v>208</v>
      </c>
      <c r="J932" t="s">
        <v>96</v>
      </c>
      <c r="K932" t="s">
        <v>112</v>
      </c>
      <c r="L932" t="s">
        <v>580</v>
      </c>
      <c r="M932" t="s">
        <v>806</v>
      </c>
      <c r="N932" t="s">
        <v>1369</v>
      </c>
      <c r="O932" t="s">
        <v>400</v>
      </c>
      <c r="P932">
        <v>0</v>
      </c>
      <c r="Q932">
        <v>0</v>
      </c>
      <c r="R932">
        <v>20000</v>
      </c>
      <c r="S932">
        <v>20000</v>
      </c>
      <c r="T932">
        <v>0</v>
      </c>
      <c r="U932">
        <v>20000</v>
      </c>
    </row>
    <row r="933" spans="1:21" x14ac:dyDescent="0.3">
      <c r="A933" t="s">
        <v>3617</v>
      </c>
      <c r="B933" t="s">
        <v>371</v>
      </c>
      <c r="C933">
        <v>2024</v>
      </c>
      <c r="D933" t="s">
        <v>372</v>
      </c>
      <c r="E933" t="s">
        <v>116</v>
      </c>
      <c r="F933" t="s">
        <v>11</v>
      </c>
      <c r="G933" t="s">
        <v>176</v>
      </c>
      <c r="H933" t="s">
        <v>207</v>
      </c>
      <c r="I933" t="s">
        <v>208</v>
      </c>
      <c r="J933" t="s">
        <v>44</v>
      </c>
      <c r="K933" t="s">
        <v>1002</v>
      </c>
      <c r="L933" t="s">
        <v>1002</v>
      </c>
      <c r="M933" t="s">
        <v>844</v>
      </c>
      <c r="N933" t="s">
        <v>375</v>
      </c>
      <c r="O933" t="s">
        <v>376</v>
      </c>
      <c r="P933">
        <v>0</v>
      </c>
      <c r="Q933">
        <v>0</v>
      </c>
      <c r="R933">
        <v>20000</v>
      </c>
      <c r="S933">
        <v>20000</v>
      </c>
      <c r="T933">
        <v>0</v>
      </c>
      <c r="U933">
        <v>20000</v>
      </c>
    </row>
    <row r="934" spans="1:21" x14ac:dyDescent="0.3">
      <c r="A934" t="s">
        <v>3618</v>
      </c>
      <c r="B934" t="s">
        <v>3619</v>
      </c>
      <c r="C934">
        <v>2021</v>
      </c>
      <c r="D934" t="s">
        <v>3620</v>
      </c>
      <c r="E934" t="s">
        <v>633</v>
      </c>
      <c r="F934" t="s">
        <v>10</v>
      </c>
      <c r="G934" t="s">
        <v>41</v>
      </c>
      <c r="H934" t="s">
        <v>42</v>
      </c>
      <c r="I934" t="s">
        <v>43</v>
      </c>
      <c r="J934" t="s">
        <v>44</v>
      </c>
      <c r="K934" t="s">
        <v>3621</v>
      </c>
      <c r="L934" t="s">
        <v>3622</v>
      </c>
      <c r="M934" t="s">
        <v>775</v>
      </c>
      <c r="N934" t="s">
        <v>3623</v>
      </c>
      <c r="O934" t="s">
        <v>3624</v>
      </c>
      <c r="P934">
        <v>0</v>
      </c>
      <c r="Q934">
        <v>0</v>
      </c>
      <c r="R934">
        <v>90940</v>
      </c>
      <c r="S934">
        <v>90940</v>
      </c>
      <c r="T934">
        <v>0</v>
      </c>
      <c r="U934">
        <v>90940</v>
      </c>
    </row>
    <row r="935" spans="1:21" x14ac:dyDescent="0.3">
      <c r="A935" t="s">
        <v>3625</v>
      </c>
      <c r="B935" t="s">
        <v>3626</v>
      </c>
      <c r="C935">
        <v>2024</v>
      </c>
      <c r="D935" t="s">
        <v>2038</v>
      </c>
      <c r="E935" t="s">
        <v>1420</v>
      </c>
      <c r="F935" t="s">
        <v>12</v>
      </c>
      <c r="G935" t="s">
        <v>2459</v>
      </c>
      <c r="H935" t="s">
        <v>2460</v>
      </c>
      <c r="I935" t="s">
        <v>2461</v>
      </c>
      <c r="J935" t="s">
        <v>574</v>
      </c>
      <c r="K935" t="s">
        <v>751</v>
      </c>
      <c r="L935" t="s">
        <v>3058</v>
      </c>
      <c r="M935" t="s">
        <v>775</v>
      </c>
      <c r="N935" t="s">
        <v>1078</v>
      </c>
      <c r="O935" t="s">
        <v>89</v>
      </c>
      <c r="P935">
        <v>5690</v>
      </c>
      <c r="Q935">
        <v>0</v>
      </c>
      <c r="R935">
        <v>0</v>
      </c>
      <c r="S935">
        <v>5690</v>
      </c>
      <c r="T935">
        <v>4313.93</v>
      </c>
      <c r="U935">
        <v>1376.0699999999997</v>
      </c>
    </row>
    <row r="936" spans="1:21" x14ac:dyDescent="0.3">
      <c r="A936" t="s">
        <v>1928</v>
      </c>
      <c r="B936" t="s">
        <v>1929</v>
      </c>
      <c r="C936">
        <v>2024</v>
      </c>
      <c r="D936" t="s">
        <v>1930</v>
      </c>
      <c r="E936" t="s">
        <v>280</v>
      </c>
      <c r="F936" t="s">
        <v>11</v>
      </c>
      <c r="G936" t="s">
        <v>176</v>
      </c>
      <c r="H936" t="s">
        <v>207</v>
      </c>
      <c r="I936" t="s">
        <v>208</v>
      </c>
      <c r="J936" t="s">
        <v>44</v>
      </c>
      <c r="K936" t="s">
        <v>1931</v>
      </c>
      <c r="L936" t="s">
        <v>1931</v>
      </c>
      <c r="M936" t="s">
        <v>589</v>
      </c>
      <c r="N936" t="s">
        <v>375</v>
      </c>
      <c r="O936" t="s">
        <v>376</v>
      </c>
      <c r="P936">
        <v>3363000</v>
      </c>
      <c r="Q936">
        <v>0</v>
      </c>
      <c r="R936">
        <v>0</v>
      </c>
      <c r="S936">
        <v>3363000</v>
      </c>
      <c r="T936">
        <v>466208</v>
      </c>
      <c r="U936">
        <v>2896792</v>
      </c>
    </row>
    <row r="937" spans="1:21" x14ac:dyDescent="0.3">
      <c r="A937" t="s">
        <v>3627</v>
      </c>
      <c r="B937" t="s">
        <v>1937</v>
      </c>
      <c r="C937">
        <v>2023</v>
      </c>
      <c r="D937" t="s">
        <v>1938</v>
      </c>
      <c r="E937" t="s">
        <v>280</v>
      </c>
      <c r="F937" t="s">
        <v>439</v>
      </c>
      <c r="G937" t="s">
        <v>440</v>
      </c>
      <c r="H937" t="s">
        <v>441</v>
      </c>
      <c r="I937" t="s">
        <v>442</v>
      </c>
      <c r="J937" t="s">
        <v>443</v>
      </c>
      <c r="K937" t="s">
        <v>3628</v>
      </c>
      <c r="L937" t="s">
        <v>3006</v>
      </c>
      <c r="M937" t="s">
        <v>2397</v>
      </c>
      <c r="N937" t="s">
        <v>127</v>
      </c>
      <c r="O937" t="s">
        <v>128</v>
      </c>
      <c r="P937">
        <v>400000</v>
      </c>
      <c r="Q937">
        <v>0</v>
      </c>
      <c r="R937">
        <v>0</v>
      </c>
      <c r="S937">
        <v>400000</v>
      </c>
      <c r="T937">
        <v>0</v>
      </c>
      <c r="U937">
        <v>400000</v>
      </c>
    </row>
    <row r="938" spans="1:21" x14ac:dyDescent="0.3">
      <c r="A938" t="s">
        <v>3629</v>
      </c>
      <c r="B938" t="s">
        <v>3630</v>
      </c>
      <c r="C938">
        <v>2024</v>
      </c>
      <c r="D938" t="s">
        <v>3631</v>
      </c>
      <c r="E938" t="s">
        <v>2265</v>
      </c>
      <c r="F938" t="s">
        <v>10</v>
      </c>
      <c r="G938" t="s">
        <v>41</v>
      </c>
      <c r="H938" t="s">
        <v>54</v>
      </c>
      <c r="I938" t="s">
        <v>55</v>
      </c>
      <c r="J938" t="s">
        <v>44</v>
      </c>
      <c r="K938" t="s">
        <v>169</v>
      </c>
      <c r="L938" t="s">
        <v>1144</v>
      </c>
      <c r="M938" t="s">
        <v>919</v>
      </c>
      <c r="N938" t="s">
        <v>746</v>
      </c>
      <c r="O938" t="s">
        <v>333</v>
      </c>
      <c r="P938">
        <v>0</v>
      </c>
      <c r="Q938">
        <v>0</v>
      </c>
      <c r="R938">
        <v>231884</v>
      </c>
      <c r="S938">
        <v>231884</v>
      </c>
      <c r="T938">
        <v>0</v>
      </c>
      <c r="U938">
        <v>231884</v>
      </c>
    </row>
    <row r="939" spans="1:21" x14ac:dyDescent="0.3">
      <c r="A939" t="s">
        <v>3632</v>
      </c>
      <c r="B939" t="s">
        <v>3633</v>
      </c>
      <c r="C939">
        <v>2025</v>
      </c>
      <c r="D939" t="s">
        <v>116</v>
      </c>
      <c r="E939" t="s">
        <v>116</v>
      </c>
      <c r="F939" t="s">
        <v>13</v>
      </c>
      <c r="G939" t="s">
        <v>818</v>
      </c>
      <c r="H939" t="s">
        <v>842</v>
      </c>
      <c r="I939" t="s">
        <v>843</v>
      </c>
      <c r="J939" t="s">
        <v>197</v>
      </c>
      <c r="K939" t="s">
        <v>1834</v>
      </c>
      <c r="L939" t="s">
        <v>1539</v>
      </c>
      <c r="M939" t="s">
        <v>588</v>
      </c>
      <c r="N939" t="s">
        <v>220</v>
      </c>
      <c r="O939" t="s">
        <v>781</v>
      </c>
      <c r="P939">
        <v>31900</v>
      </c>
      <c r="Q939">
        <v>0</v>
      </c>
      <c r="R939">
        <v>0</v>
      </c>
      <c r="S939">
        <v>31900</v>
      </c>
      <c r="T939">
        <v>0</v>
      </c>
      <c r="U939">
        <v>31900</v>
      </c>
    </row>
    <row r="940" spans="1:21" x14ac:dyDescent="0.3">
      <c r="A940" t="s">
        <v>3634</v>
      </c>
      <c r="B940" t="s">
        <v>3635</v>
      </c>
      <c r="C940">
        <v>2022</v>
      </c>
      <c r="D940" t="s">
        <v>3636</v>
      </c>
      <c r="E940" t="s">
        <v>3637</v>
      </c>
      <c r="F940" t="s">
        <v>11</v>
      </c>
      <c r="G940" t="s">
        <v>176</v>
      </c>
      <c r="H940" t="s">
        <v>177</v>
      </c>
      <c r="I940" t="s">
        <v>178</v>
      </c>
      <c r="J940" t="s">
        <v>44</v>
      </c>
      <c r="K940" t="s">
        <v>3139</v>
      </c>
      <c r="L940" t="s">
        <v>3638</v>
      </c>
      <c r="M940" t="s">
        <v>588</v>
      </c>
      <c r="N940" t="s">
        <v>3639</v>
      </c>
      <c r="O940" t="s">
        <v>3640</v>
      </c>
      <c r="P940">
        <v>0</v>
      </c>
      <c r="Q940">
        <v>0</v>
      </c>
      <c r="R940">
        <v>1800000</v>
      </c>
      <c r="S940">
        <v>1800000</v>
      </c>
      <c r="T940">
        <v>0</v>
      </c>
      <c r="U940">
        <v>1800000</v>
      </c>
    </row>
    <row r="941" spans="1:21" x14ac:dyDescent="0.3">
      <c r="A941" t="s">
        <v>2128</v>
      </c>
      <c r="B941" t="s">
        <v>2129</v>
      </c>
      <c r="C941">
        <v>2024</v>
      </c>
      <c r="D941" t="s">
        <v>223</v>
      </c>
      <c r="E941" t="s">
        <v>224</v>
      </c>
      <c r="F941" t="s">
        <v>439</v>
      </c>
      <c r="G941" t="s">
        <v>440</v>
      </c>
      <c r="H941" t="s">
        <v>441</v>
      </c>
      <c r="I941" t="s">
        <v>442</v>
      </c>
      <c r="J941" t="s">
        <v>443</v>
      </c>
      <c r="K941" t="s">
        <v>1002</v>
      </c>
      <c r="L941" t="s">
        <v>986</v>
      </c>
      <c r="M941" t="s">
        <v>680</v>
      </c>
      <c r="N941" t="s">
        <v>1549</v>
      </c>
      <c r="O941" t="s">
        <v>2130</v>
      </c>
      <c r="P941">
        <v>297259</v>
      </c>
      <c r="Q941">
        <v>0</v>
      </c>
      <c r="R941">
        <v>0</v>
      </c>
      <c r="S941">
        <v>297259</v>
      </c>
      <c r="T941">
        <v>297259</v>
      </c>
      <c r="U941">
        <v>0</v>
      </c>
    </row>
    <row r="942" spans="1:21" x14ac:dyDescent="0.3">
      <c r="A942" t="s">
        <v>2128</v>
      </c>
      <c r="B942" t="s">
        <v>2129</v>
      </c>
      <c r="C942">
        <v>2024</v>
      </c>
      <c r="D942" t="s">
        <v>223</v>
      </c>
      <c r="E942" t="s">
        <v>224</v>
      </c>
      <c r="F942" t="s">
        <v>439</v>
      </c>
      <c r="G942" t="s">
        <v>440</v>
      </c>
      <c r="H942" t="s">
        <v>441</v>
      </c>
      <c r="I942" t="s">
        <v>442</v>
      </c>
      <c r="J942" t="s">
        <v>443</v>
      </c>
      <c r="K942" t="s">
        <v>1002</v>
      </c>
      <c r="L942" t="s">
        <v>986</v>
      </c>
      <c r="M942" t="s">
        <v>680</v>
      </c>
      <c r="N942" t="s">
        <v>1549</v>
      </c>
      <c r="O942" t="s">
        <v>2130</v>
      </c>
      <c r="P942">
        <v>297259</v>
      </c>
      <c r="Q942">
        <v>0</v>
      </c>
      <c r="R942">
        <v>0</v>
      </c>
      <c r="S942">
        <v>297259</v>
      </c>
      <c r="T942">
        <v>0</v>
      </c>
      <c r="U942">
        <v>297259</v>
      </c>
    </row>
    <row r="943" spans="1:21" x14ac:dyDescent="0.3">
      <c r="A943" t="s">
        <v>2128</v>
      </c>
      <c r="B943" t="s">
        <v>2129</v>
      </c>
      <c r="C943">
        <v>2024</v>
      </c>
      <c r="D943" t="s">
        <v>223</v>
      </c>
      <c r="E943" t="s">
        <v>224</v>
      </c>
      <c r="F943" t="s">
        <v>439</v>
      </c>
      <c r="G943" t="s">
        <v>440</v>
      </c>
      <c r="H943" t="s">
        <v>441</v>
      </c>
      <c r="I943" t="s">
        <v>442</v>
      </c>
      <c r="J943" t="s">
        <v>443</v>
      </c>
      <c r="K943" t="s">
        <v>1002</v>
      </c>
      <c r="L943" t="s">
        <v>986</v>
      </c>
      <c r="M943" t="s">
        <v>680</v>
      </c>
      <c r="N943" t="s">
        <v>1549</v>
      </c>
      <c r="O943" t="s">
        <v>2130</v>
      </c>
      <c r="P943">
        <v>297259</v>
      </c>
      <c r="Q943">
        <v>0</v>
      </c>
      <c r="R943">
        <v>0</v>
      </c>
      <c r="S943">
        <v>297259</v>
      </c>
      <c r="T943">
        <v>297259</v>
      </c>
      <c r="U943">
        <v>0</v>
      </c>
    </row>
    <row r="944" spans="1:21" x14ac:dyDescent="0.3">
      <c r="A944" t="s">
        <v>3641</v>
      </c>
      <c r="B944" t="s">
        <v>3642</v>
      </c>
      <c r="C944">
        <v>2024</v>
      </c>
      <c r="D944" t="s">
        <v>3643</v>
      </c>
      <c r="E944" t="s">
        <v>257</v>
      </c>
      <c r="F944" t="s">
        <v>10</v>
      </c>
      <c r="G944" t="s">
        <v>41</v>
      </c>
      <c r="H944" t="s">
        <v>54</v>
      </c>
      <c r="I944" t="s">
        <v>55</v>
      </c>
      <c r="J944" t="s">
        <v>44</v>
      </c>
      <c r="K944" t="s">
        <v>729</v>
      </c>
      <c r="L944" t="s">
        <v>227</v>
      </c>
      <c r="M944" t="s">
        <v>844</v>
      </c>
      <c r="N944" t="s">
        <v>1369</v>
      </c>
      <c r="O944" t="s">
        <v>400</v>
      </c>
      <c r="P944">
        <v>0</v>
      </c>
      <c r="Q944">
        <v>0</v>
      </c>
      <c r="R944">
        <v>126440</v>
      </c>
      <c r="S944">
        <v>126440</v>
      </c>
      <c r="T944">
        <v>0</v>
      </c>
      <c r="U944">
        <v>126440</v>
      </c>
    </row>
    <row r="945" spans="1:21" x14ac:dyDescent="0.3">
      <c r="A945" t="s">
        <v>3644</v>
      </c>
      <c r="B945" t="s">
        <v>3645</v>
      </c>
      <c r="C945">
        <v>2024</v>
      </c>
      <c r="D945" t="s">
        <v>3646</v>
      </c>
      <c r="E945" t="s">
        <v>311</v>
      </c>
      <c r="F945" t="s">
        <v>10</v>
      </c>
      <c r="G945" t="s">
        <v>41</v>
      </c>
      <c r="H945" t="s">
        <v>54</v>
      </c>
      <c r="I945" t="s">
        <v>55</v>
      </c>
      <c r="J945" t="s">
        <v>44</v>
      </c>
      <c r="K945" t="s">
        <v>1497</v>
      </c>
      <c r="L945" t="s">
        <v>57</v>
      </c>
      <c r="M945" t="s">
        <v>99</v>
      </c>
      <c r="N945" t="s">
        <v>1800</v>
      </c>
      <c r="O945" t="s">
        <v>3647</v>
      </c>
      <c r="P945">
        <v>0</v>
      </c>
      <c r="Q945">
        <v>0</v>
      </c>
      <c r="R945">
        <v>27620</v>
      </c>
      <c r="S945">
        <v>27620</v>
      </c>
      <c r="T945">
        <v>0</v>
      </c>
      <c r="U945">
        <v>27620</v>
      </c>
    </row>
    <row r="946" spans="1:21" x14ac:dyDescent="0.3">
      <c r="A946" t="s">
        <v>3648</v>
      </c>
      <c r="B946" t="s">
        <v>3649</v>
      </c>
      <c r="C946">
        <v>2022</v>
      </c>
      <c r="D946" t="s">
        <v>3650</v>
      </c>
      <c r="E946" t="s">
        <v>3651</v>
      </c>
      <c r="F946" t="s">
        <v>10</v>
      </c>
      <c r="G946" t="s">
        <v>41</v>
      </c>
      <c r="H946" t="s">
        <v>54</v>
      </c>
      <c r="I946" t="s">
        <v>55</v>
      </c>
      <c r="J946" t="s">
        <v>44</v>
      </c>
      <c r="K946" t="s">
        <v>3652</v>
      </c>
      <c r="L946" t="s">
        <v>3132</v>
      </c>
      <c r="M946" t="s">
        <v>731</v>
      </c>
      <c r="N946" t="s">
        <v>3653</v>
      </c>
      <c r="O946" t="s">
        <v>3654</v>
      </c>
      <c r="P946">
        <v>0</v>
      </c>
      <c r="Q946">
        <v>0</v>
      </c>
      <c r="R946">
        <v>34050</v>
      </c>
      <c r="S946">
        <v>34050</v>
      </c>
      <c r="T946">
        <v>0</v>
      </c>
      <c r="U946">
        <v>34050</v>
      </c>
    </row>
    <row r="947" spans="1:21" x14ac:dyDescent="0.3">
      <c r="A947" t="s">
        <v>3655</v>
      </c>
      <c r="B947" t="s">
        <v>3656</v>
      </c>
      <c r="C947">
        <v>2025</v>
      </c>
      <c r="D947" t="s">
        <v>3657</v>
      </c>
      <c r="E947" t="s">
        <v>87</v>
      </c>
      <c r="F947" t="s">
        <v>11</v>
      </c>
      <c r="G947" t="s">
        <v>176</v>
      </c>
      <c r="H947" t="s">
        <v>177</v>
      </c>
      <c r="I947" t="s">
        <v>178</v>
      </c>
      <c r="J947" t="s">
        <v>44</v>
      </c>
      <c r="K947" t="s">
        <v>111</v>
      </c>
      <c r="L947" t="s">
        <v>1140</v>
      </c>
      <c r="M947" t="s">
        <v>64</v>
      </c>
      <c r="N947" t="s">
        <v>980</v>
      </c>
      <c r="O947" t="s">
        <v>2346</v>
      </c>
      <c r="P947">
        <v>0</v>
      </c>
      <c r="Q947">
        <v>0</v>
      </c>
      <c r="R947">
        <v>34790</v>
      </c>
      <c r="S947">
        <v>34790</v>
      </c>
      <c r="T947">
        <v>0</v>
      </c>
      <c r="U947">
        <v>34790</v>
      </c>
    </row>
    <row r="948" spans="1:21" x14ac:dyDescent="0.3">
      <c r="A948" t="s">
        <v>2013</v>
      </c>
      <c r="B948" t="s">
        <v>2014</v>
      </c>
      <c r="C948">
        <v>2024</v>
      </c>
      <c r="D948" t="s">
        <v>2015</v>
      </c>
      <c r="E948" t="s">
        <v>489</v>
      </c>
      <c r="F948" t="s">
        <v>10</v>
      </c>
      <c r="G948" t="s">
        <v>41</v>
      </c>
      <c r="H948" t="s">
        <v>54</v>
      </c>
      <c r="I948" t="s">
        <v>55</v>
      </c>
      <c r="J948" t="s">
        <v>44</v>
      </c>
      <c r="K948" t="s">
        <v>188</v>
      </c>
      <c r="L948" t="s">
        <v>890</v>
      </c>
      <c r="M948" t="s">
        <v>64</v>
      </c>
      <c r="N948" t="s">
        <v>1164</v>
      </c>
      <c r="O948" t="s">
        <v>1553</v>
      </c>
      <c r="P948">
        <v>0</v>
      </c>
      <c r="Q948">
        <v>0</v>
      </c>
      <c r="R948">
        <v>7280</v>
      </c>
      <c r="S948">
        <v>7280</v>
      </c>
      <c r="T948">
        <v>0</v>
      </c>
      <c r="U948">
        <v>7280</v>
      </c>
    </row>
    <row r="949" spans="1:21" x14ac:dyDescent="0.3">
      <c r="A949" t="s">
        <v>3658</v>
      </c>
      <c r="B949" t="s">
        <v>3659</v>
      </c>
      <c r="C949">
        <v>2022</v>
      </c>
      <c r="D949" t="s">
        <v>3660</v>
      </c>
      <c r="E949" t="s">
        <v>3661</v>
      </c>
      <c r="F949" t="s">
        <v>10</v>
      </c>
      <c r="G949" t="s">
        <v>41</v>
      </c>
      <c r="H949" t="s">
        <v>54</v>
      </c>
      <c r="I949" t="s">
        <v>55</v>
      </c>
      <c r="J949" t="s">
        <v>44</v>
      </c>
      <c r="K949" t="s">
        <v>1017</v>
      </c>
      <c r="L949" t="s">
        <v>622</v>
      </c>
      <c r="M949" t="s">
        <v>731</v>
      </c>
      <c r="N949" t="s">
        <v>3662</v>
      </c>
      <c r="O949" t="s">
        <v>3663</v>
      </c>
      <c r="P949">
        <v>0</v>
      </c>
      <c r="Q949">
        <v>0</v>
      </c>
      <c r="R949">
        <v>28280</v>
      </c>
      <c r="S949">
        <v>28280</v>
      </c>
      <c r="T949">
        <v>0</v>
      </c>
      <c r="U949">
        <v>28280</v>
      </c>
    </row>
    <row r="950" spans="1:21" x14ac:dyDescent="0.3">
      <c r="A950" t="s">
        <v>3664</v>
      </c>
      <c r="B950" t="s">
        <v>3665</v>
      </c>
      <c r="C950">
        <v>2022</v>
      </c>
      <c r="D950" t="s">
        <v>3666</v>
      </c>
      <c r="E950" t="s">
        <v>587</v>
      </c>
      <c r="F950" t="s">
        <v>10</v>
      </c>
      <c r="G950" t="s">
        <v>41</v>
      </c>
      <c r="H950" t="s">
        <v>54</v>
      </c>
      <c r="I950" t="s">
        <v>55</v>
      </c>
      <c r="J950" t="s">
        <v>44</v>
      </c>
      <c r="K950" t="s">
        <v>3667</v>
      </c>
      <c r="L950" t="s">
        <v>1737</v>
      </c>
      <c r="M950" t="s">
        <v>731</v>
      </c>
      <c r="N950" t="s">
        <v>3668</v>
      </c>
      <c r="O950" t="s">
        <v>3669</v>
      </c>
      <c r="P950">
        <v>0</v>
      </c>
      <c r="Q950">
        <v>0</v>
      </c>
      <c r="R950">
        <v>24450</v>
      </c>
      <c r="S950">
        <v>24450</v>
      </c>
      <c r="T950">
        <v>0</v>
      </c>
      <c r="U950">
        <v>24450</v>
      </c>
    </row>
    <row r="951" spans="1:21" x14ac:dyDescent="0.3">
      <c r="A951" t="s">
        <v>3670</v>
      </c>
      <c r="B951" t="s">
        <v>122</v>
      </c>
      <c r="C951">
        <v>2025</v>
      </c>
      <c r="D951" t="s">
        <v>123</v>
      </c>
      <c r="E951" t="s">
        <v>124</v>
      </c>
      <c r="F951" t="s">
        <v>10</v>
      </c>
      <c r="G951" t="s">
        <v>41</v>
      </c>
      <c r="H951" t="s">
        <v>54</v>
      </c>
      <c r="I951" t="s">
        <v>55</v>
      </c>
      <c r="J951" t="s">
        <v>44</v>
      </c>
      <c r="K951" t="s">
        <v>434</v>
      </c>
      <c r="L951" t="s">
        <v>1140</v>
      </c>
      <c r="M951" t="s">
        <v>73</v>
      </c>
      <c r="N951" t="s">
        <v>220</v>
      </c>
      <c r="O951" t="s">
        <v>781</v>
      </c>
      <c r="P951">
        <v>0</v>
      </c>
      <c r="Q951">
        <v>0</v>
      </c>
      <c r="R951">
        <v>7030</v>
      </c>
      <c r="S951">
        <v>7030</v>
      </c>
      <c r="T951">
        <v>0</v>
      </c>
      <c r="U951">
        <v>7030</v>
      </c>
    </row>
    <row r="952" spans="1:21" x14ac:dyDescent="0.3">
      <c r="A952" t="s">
        <v>3671</v>
      </c>
      <c r="B952" t="s">
        <v>3672</v>
      </c>
      <c r="C952">
        <v>2025</v>
      </c>
      <c r="D952" t="s">
        <v>3673</v>
      </c>
      <c r="E952" t="s">
        <v>928</v>
      </c>
      <c r="F952" t="s">
        <v>10</v>
      </c>
      <c r="G952" t="s">
        <v>41</v>
      </c>
      <c r="H952" t="s">
        <v>54</v>
      </c>
      <c r="I952" t="s">
        <v>55</v>
      </c>
      <c r="J952" t="s">
        <v>44</v>
      </c>
      <c r="K952" t="s">
        <v>88</v>
      </c>
      <c r="L952" t="s">
        <v>740</v>
      </c>
      <c r="M952" t="s">
        <v>73</v>
      </c>
      <c r="N952" t="s">
        <v>2678</v>
      </c>
      <c r="O952" t="s">
        <v>228</v>
      </c>
      <c r="P952">
        <v>0</v>
      </c>
      <c r="Q952">
        <v>0</v>
      </c>
      <c r="R952">
        <v>6880</v>
      </c>
      <c r="S952">
        <v>6880</v>
      </c>
      <c r="T952">
        <v>0</v>
      </c>
      <c r="U952">
        <v>6880</v>
      </c>
    </row>
    <row r="953" spans="1:21" x14ac:dyDescent="0.3">
      <c r="A953" t="s">
        <v>2791</v>
      </c>
      <c r="B953" t="s">
        <v>2792</v>
      </c>
      <c r="C953">
        <v>2025</v>
      </c>
      <c r="D953" t="s">
        <v>2793</v>
      </c>
      <c r="E953" t="s">
        <v>116</v>
      </c>
      <c r="F953" t="s">
        <v>10</v>
      </c>
      <c r="G953" t="s">
        <v>41</v>
      </c>
      <c r="H953" t="s">
        <v>54</v>
      </c>
      <c r="I953" t="s">
        <v>55</v>
      </c>
      <c r="J953" t="s">
        <v>44</v>
      </c>
      <c r="K953" t="s">
        <v>496</v>
      </c>
      <c r="L953" t="s">
        <v>1734</v>
      </c>
      <c r="M953" t="s">
        <v>47</v>
      </c>
      <c r="N953" t="s">
        <v>220</v>
      </c>
      <c r="O953" t="s">
        <v>781</v>
      </c>
      <c r="P953">
        <v>0</v>
      </c>
      <c r="Q953">
        <v>0</v>
      </c>
      <c r="R953">
        <v>31700</v>
      </c>
      <c r="S953">
        <v>31700</v>
      </c>
      <c r="T953">
        <v>0</v>
      </c>
      <c r="U953">
        <v>31700</v>
      </c>
    </row>
    <row r="954" spans="1:21" x14ac:dyDescent="0.3">
      <c r="A954" t="s">
        <v>277</v>
      </c>
      <c r="B954" t="s">
        <v>278</v>
      </c>
      <c r="C954">
        <v>2023</v>
      </c>
      <c r="D954" t="s">
        <v>279</v>
      </c>
      <c r="E954" t="s">
        <v>280</v>
      </c>
      <c r="F954" t="s">
        <v>11</v>
      </c>
      <c r="G954" t="s">
        <v>176</v>
      </c>
      <c r="H954" t="s">
        <v>207</v>
      </c>
      <c r="I954" t="s">
        <v>208</v>
      </c>
      <c r="J954" t="s">
        <v>44</v>
      </c>
      <c r="K954" t="s">
        <v>281</v>
      </c>
      <c r="L954" t="s">
        <v>282</v>
      </c>
      <c r="M954" t="s">
        <v>47</v>
      </c>
      <c r="N954" t="s">
        <v>283</v>
      </c>
      <c r="O954" t="s">
        <v>284</v>
      </c>
      <c r="P954">
        <v>0</v>
      </c>
      <c r="Q954">
        <v>0</v>
      </c>
      <c r="R954">
        <v>35550</v>
      </c>
      <c r="S954">
        <v>35550</v>
      </c>
      <c r="T954">
        <v>0</v>
      </c>
      <c r="U954">
        <v>35550</v>
      </c>
    </row>
    <row r="955" spans="1:21" x14ac:dyDescent="0.3">
      <c r="A955" t="s">
        <v>3674</v>
      </c>
      <c r="B955" t="s">
        <v>3675</v>
      </c>
      <c r="C955">
        <v>2023</v>
      </c>
      <c r="D955" t="s">
        <v>3676</v>
      </c>
      <c r="E955" t="s">
        <v>53</v>
      </c>
      <c r="F955" t="s">
        <v>10</v>
      </c>
      <c r="G955" t="s">
        <v>41</v>
      </c>
      <c r="H955" t="s">
        <v>54</v>
      </c>
      <c r="I955" t="s">
        <v>55</v>
      </c>
      <c r="J955" t="s">
        <v>44</v>
      </c>
      <c r="K955" t="s">
        <v>3677</v>
      </c>
      <c r="L955" t="s">
        <v>3678</v>
      </c>
      <c r="M955" t="s">
        <v>47</v>
      </c>
      <c r="N955" t="s">
        <v>3679</v>
      </c>
      <c r="O955" t="s">
        <v>2063</v>
      </c>
      <c r="P955">
        <v>0</v>
      </c>
      <c r="Q955">
        <v>0</v>
      </c>
      <c r="R955">
        <v>32250</v>
      </c>
      <c r="S955">
        <v>32250</v>
      </c>
      <c r="T955">
        <v>0</v>
      </c>
      <c r="U955">
        <v>32250</v>
      </c>
    </row>
    <row r="956" spans="1:21" x14ac:dyDescent="0.3">
      <c r="A956" t="s">
        <v>3680</v>
      </c>
      <c r="B956" t="s">
        <v>3681</v>
      </c>
      <c r="C956">
        <v>2023</v>
      </c>
      <c r="D956" t="s">
        <v>3682</v>
      </c>
      <c r="E956" t="s">
        <v>186</v>
      </c>
      <c r="F956" t="s">
        <v>10</v>
      </c>
      <c r="G956" t="s">
        <v>41</v>
      </c>
      <c r="H956" t="s">
        <v>54</v>
      </c>
      <c r="I956" t="s">
        <v>55</v>
      </c>
      <c r="J956" t="s">
        <v>44</v>
      </c>
      <c r="K956" t="s">
        <v>539</v>
      </c>
      <c r="L956" t="s">
        <v>3683</v>
      </c>
      <c r="M956" t="s">
        <v>405</v>
      </c>
      <c r="N956" t="s">
        <v>1394</v>
      </c>
      <c r="O956" t="s">
        <v>428</v>
      </c>
      <c r="P956">
        <v>0</v>
      </c>
      <c r="Q956">
        <v>0</v>
      </c>
      <c r="R956">
        <v>27810</v>
      </c>
      <c r="S956">
        <v>27810</v>
      </c>
      <c r="T956">
        <v>0</v>
      </c>
      <c r="U956">
        <v>27810</v>
      </c>
    </row>
    <row r="957" spans="1:21" x14ac:dyDescent="0.3">
      <c r="A957" t="s">
        <v>3684</v>
      </c>
      <c r="B957" t="s">
        <v>3685</v>
      </c>
      <c r="C957">
        <v>2025</v>
      </c>
      <c r="D957" t="s">
        <v>1511</v>
      </c>
      <c r="E957" t="s">
        <v>116</v>
      </c>
      <c r="F957" t="s">
        <v>10</v>
      </c>
      <c r="G957" t="s">
        <v>41</v>
      </c>
      <c r="H957" t="s">
        <v>54</v>
      </c>
      <c r="I957" t="s">
        <v>55</v>
      </c>
      <c r="J957" t="s">
        <v>44</v>
      </c>
      <c r="K957" t="s">
        <v>1060</v>
      </c>
      <c r="L957" t="s">
        <v>312</v>
      </c>
      <c r="M957" t="s">
        <v>73</v>
      </c>
      <c r="N957" t="s">
        <v>220</v>
      </c>
      <c r="O957" t="s">
        <v>781</v>
      </c>
      <c r="P957">
        <v>0</v>
      </c>
      <c r="Q957">
        <v>0</v>
      </c>
      <c r="R957">
        <v>7280</v>
      </c>
      <c r="S957">
        <v>7280</v>
      </c>
      <c r="T957">
        <v>0</v>
      </c>
      <c r="U957">
        <v>7280</v>
      </c>
    </row>
    <row r="958" spans="1:21" x14ac:dyDescent="0.3">
      <c r="A958" t="s">
        <v>3686</v>
      </c>
      <c r="B958" t="s">
        <v>3687</v>
      </c>
      <c r="C958">
        <v>2024</v>
      </c>
      <c r="D958" t="s">
        <v>3688</v>
      </c>
      <c r="E958" t="s">
        <v>234</v>
      </c>
      <c r="F958" t="s">
        <v>10</v>
      </c>
      <c r="G958" t="s">
        <v>41</v>
      </c>
      <c r="H958" t="s">
        <v>54</v>
      </c>
      <c r="I958" t="s">
        <v>55</v>
      </c>
      <c r="J958" t="s">
        <v>44</v>
      </c>
      <c r="K958" t="s">
        <v>359</v>
      </c>
      <c r="L958" t="s">
        <v>228</v>
      </c>
      <c r="M958" t="s">
        <v>73</v>
      </c>
      <c r="N958" t="s">
        <v>3291</v>
      </c>
      <c r="O958" t="s">
        <v>3689</v>
      </c>
      <c r="P958">
        <v>0</v>
      </c>
      <c r="Q958">
        <v>0</v>
      </c>
      <c r="R958">
        <v>7330</v>
      </c>
      <c r="S958">
        <v>7330</v>
      </c>
      <c r="T958">
        <v>0</v>
      </c>
      <c r="U958">
        <v>7330</v>
      </c>
    </row>
    <row r="959" spans="1:21" x14ac:dyDescent="0.3">
      <c r="A959" t="s">
        <v>3690</v>
      </c>
      <c r="B959" t="s">
        <v>3691</v>
      </c>
      <c r="C959">
        <v>2024</v>
      </c>
      <c r="D959" t="s">
        <v>3692</v>
      </c>
      <c r="E959" t="s">
        <v>116</v>
      </c>
      <c r="F959" t="s">
        <v>10</v>
      </c>
      <c r="G959" t="s">
        <v>41</v>
      </c>
      <c r="H959" t="s">
        <v>54</v>
      </c>
      <c r="I959" t="s">
        <v>55</v>
      </c>
      <c r="J959" t="s">
        <v>44</v>
      </c>
      <c r="K959" t="s">
        <v>1573</v>
      </c>
      <c r="L959" t="s">
        <v>312</v>
      </c>
      <c r="M959" t="s">
        <v>73</v>
      </c>
      <c r="N959" t="s">
        <v>1800</v>
      </c>
      <c r="O959" t="s">
        <v>3647</v>
      </c>
      <c r="P959">
        <v>0</v>
      </c>
      <c r="Q959">
        <v>0</v>
      </c>
      <c r="R959">
        <v>7130</v>
      </c>
      <c r="S959">
        <v>7130</v>
      </c>
      <c r="T959">
        <v>0</v>
      </c>
      <c r="U959">
        <v>7130</v>
      </c>
    </row>
    <row r="960" spans="1:21" x14ac:dyDescent="0.3">
      <c r="A960" t="s">
        <v>1614</v>
      </c>
      <c r="B960" t="s">
        <v>1615</v>
      </c>
      <c r="C960">
        <v>2024</v>
      </c>
      <c r="D960" t="s">
        <v>1616</v>
      </c>
      <c r="E960" t="s">
        <v>160</v>
      </c>
      <c r="F960" t="s">
        <v>10</v>
      </c>
      <c r="G960" t="s">
        <v>41</v>
      </c>
      <c r="H960" t="s">
        <v>54</v>
      </c>
      <c r="I960" t="s">
        <v>55</v>
      </c>
      <c r="J960" t="s">
        <v>44</v>
      </c>
      <c r="K960" t="s">
        <v>1617</v>
      </c>
      <c r="L960" t="s">
        <v>376</v>
      </c>
      <c r="M960" t="s">
        <v>788</v>
      </c>
      <c r="N960" t="s">
        <v>1369</v>
      </c>
      <c r="O960" t="s">
        <v>400</v>
      </c>
      <c r="P960">
        <v>60000</v>
      </c>
      <c r="Q960">
        <v>0</v>
      </c>
      <c r="R960">
        <v>0</v>
      </c>
      <c r="S960">
        <v>60000</v>
      </c>
      <c r="T960">
        <v>0</v>
      </c>
      <c r="U960">
        <v>60000</v>
      </c>
    </row>
    <row r="961" spans="1:21" x14ac:dyDescent="0.3">
      <c r="A961" t="s">
        <v>3693</v>
      </c>
      <c r="B961" t="s">
        <v>3694</v>
      </c>
      <c r="C961">
        <v>2024</v>
      </c>
      <c r="D961" t="s">
        <v>3695</v>
      </c>
      <c r="E961" t="s">
        <v>186</v>
      </c>
      <c r="F961" t="s">
        <v>11</v>
      </c>
      <c r="G961" t="s">
        <v>176</v>
      </c>
      <c r="H961" t="s">
        <v>207</v>
      </c>
      <c r="I961" t="s">
        <v>208</v>
      </c>
      <c r="J961" t="s">
        <v>44</v>
      </c>
      <c r="K961" t="s">
        <v>1038</v>
      </c>
      <c r="L961" t="s">
        <v>1140</v>
      </c>
      <c r="M961" t="s">
        <v>73</v>
      </c>
      <c r="N961" t="s">
        <v>1337</v>
      </c>
      <c r="O961" t="s">
        <v>3696</v>
      </c>
      <c r="P961">
        <v>0</v>
      </c>
      <c r="Q961">
        <v>0</v>
      </c>
      <c r="R961">
        <v>6930</v>
      </c>
      <c r="S961">
        <v>6930</v>
      </c>
      <c r="T961">
        <v>0</v>
      </c>
      <c r="U961">
        <v>6930</v>
      </c>
    </row>
    <row r="962" spans="1:21" x14ac:dyDescent="0.3">
      <c r="A962" t="s">
        <v>3693</v>
      </c>
      <c r="B962" t="s">
        <v>3694</v>
      </c>
      <c r="C962">
        <v>2024</v>
      </c>
      <c r="D962" t="s">
        <v>3695</v>
      </c>
      <c r="E962" t="s">
        <v>186</v>
      </c>
      <c r="F962" t="s">
        <v>11</v>
      </c>
      <c r="G962" t="s">
        <v>176</v>
      </c>
      <c r="H962" t="s">
        <v>207</v>
      </c>
      <c r="I962" t="s">
        <v>208</v>
      </c>
      <c r="J962" t="s">
        <v>44</v>
      </c>
      <c r="K962" t="s">
        <v>1038</v>
      </c>
      <c r="L962" t="s">
        <v>1140</v>
      </c>
      <c r="M962" t="s">
        <v>391</v>
      </c>
      <c r="N962" t="s">
        <v>1337</v>
      </c>
      <c r="O962" t="s">
        <v>3696</v>
      </c>
      <c r="P962">
        <v>0</v>
      </c>
      <c r="Q962">
        <v>0</v>
      </c>
      <c r="R962">
        <v>153518</v>
      </c>
      <c r="S962">
        <v>153518</v>
      </c>
      <c r="T962">
        <v>0</v>
      </c>
      <c r="U962">
        <v>153518</v>
      </c>
    </row>
    <row r="963" spans="1:21" x14ac:dyDescent="0.3">
      <c r="A963" t="s">
        <v>3697</v>
      </c>
      <c r="B963" t="s">
        <v>3698</v>
      </c>
      <c r="C963">
        <v>2022</v>
      </c>
      <c r="D963" t="s">
        <v>3699</v>
      </c>
      <c r="E963" t="s">
        <v>1016</v>
      </c>
      <c r="F963" t="s">
        <v>10</v>
      </c>
      <c r="G963" t="s">
        <v>41</v>
      </c>
      <c r="H963" t="s">
        <v>54</v>
      </c>
      <c r="I963" t="s">
        <v>55</v>
      </c>
      <c r="J963" t="s">
        <v>44</v>
      </c>
      <c r="K963" t="s">
        <v>3564</v>
      </c>
      <c r="L963" t="s">
        <v>446</v>
      </c>
      <c r="M963" t="s">
        <v>73</v>
      </c>
      <c r="N963" t="s">
        <v>3700</v>
      </c>
      <c r="O963" t="s">
        <v>3397</v>
      </c>
      <c r="P963">
        <v>0</v>
      </c>
      <c r="Q963">
        <v>0</v>
      </c>
      <c r="R963">
        <v>38520</v>
      </c>
      <c r="S963">
        <v>38520</v>
      </c>
      <c r="T963">
        <v>0</v>
      </c>
      <c r="U963">
        <v>38520</v>
      </c>
    </row>
    <row r="964" spans="1:21" x14ac:dyDescent="0.3">
      <c r="A964" t="s">
        <v>2492</v>
      </c>
      <c r="B964" t="s">
        <v>2493</v>
      </c>
      <c r="C964">
        <v>2024</v>
      </c>
      <c r="D964" t="s">
        <v>2494</v>
      </c>
      <c r="E964" t="s">
        <v>234</v>
      </c>
      <c r="F964" t="s">
        <v>11</v>
      </c>
      <c r="G964" t="s">
        <v>176</v>
      </c>
      <c r="H964" t="s">
        <v>177</v>
      </c>
      <c r="I964" t="s">
        <v>178</v>
      </c>
      <c r="J964" t="s">
        <v>197</v>
      </c>
      <c r="K964" t="s">
        <v>1852</v>
      </c>
      <c r="L964" t="s">
        <v>1037</v>
      </c>
      <c r="M964" t="s">
        <v>47</v>
      </c>
      <c r="N964" t="s">
        <v>700</v>
      </c>
      <c r="O964" t="s">
        <v>911</v>
      </c>
      <c r="P964">
        <v>0</v>
      </c>
      <c r="Q964">
        <v>0</v>
      </c>
      <c r="R964">
        <v>40700</v>
      </c>
      <c r="S964">
        <v>40700</v>
      </c>
      <c r="T964">
        <v>0</v>
      </c>
      <c r="U964">
        <v>40700</v>
      </c>
    </row>
    <row r="965" spans="1:21" x14ac:dyDescent="0.3">
      <c r="A965" t="s">
        <v>3701</v>
      </c>
      <c r="B965" t="s">
        <v>3702</v>
      </c>
      <c r="C965">
        <v>2024</v>
      </c>
      <c r="D965" t="s">
        <v>3703</v>
      </c>
      <c r="E965" t="s">
        <v>311</v>
      </c>
      <c r="F965" t="s">
        <v>10</v>
      </c>
      <c r="G965" t="s">
        <v>41</v>
      </c>
      <c r="H965" t="s">
        <v>54</v>
      </c>
      <c r="I965" t="s">
        <v>55</v>
      </c>
      <c r="J965" t="s">
        <v>44</v>
      </c>
      <c r="K965" t="s">
        <v>58</v>
      </c>
      <c r="L965" t="s">
        <v>119</v>
      </c>
      <c r="M965" t="s">
        <v>64</v>
      </c>
      <c r="N965" t="s">
        <v>793</v>
      </c>
      <c r="O965" t="s">
        <v>3704</v>
      </c>
      <c r="P965">
        <v>0</v>
      </c>
      <c r="Q965">
        <v>0</v>
      </c>
      <c r="R965">
        <v>7380</v>
      </c>
      <c r="S965">
        <v>7380</v>
      </c>
      <c r="T965">
        <v>0</v>
      </c>
      <c r="U965">
        <v>7380</v>
      </c>
    </row>
    <row r="966" spans="1:21" x14ac:dyDescent="0.3">
      <c r="A966" t="s">
        <v>3705</v>
      </c>
      <c r="B966" t="s">
        <v>3706</v>
      </c>
      <c r="C966">
        <v>2025</v>
      </c>
      <c r="D966" t="s">
        <v>3707</v>
      </c>
      <c r="E966" t="s">
        <v>234</v>
      </c>
      <c r="F966" t="s">
        <v>10</v>
      </c>
      <c r="G966" t="s">
        <v>41</v>
      </c>
      <c r="H966" t="s">
        <v>54</v>
      </c>
      <c r="I966" t="s">
        <v>55</v>
      </c>
      <c r="J966" t="s">
        <v>44</v>
      </c>
      <c r="K966" t="s">
        <v>117</v>
      </c>
      <c r="L966" t="s">
        <v>118</v>
      </c>
      <c r="M966" t="s">
        <v>73</v>
      </c>
      <c r="N966" t="s">
        <v>3708</v>
      </c>
      <c r="O966" t="s">
        <v>180</v>
      </c>
      <c r="P966">
        <v>0</v>
      </c>
      <c r="Q966">
        <v>0</v>
      </c>
      <c r="R966">
        <v>7130</v>
      </c>
      <c r="S966">
        <v>7130</v>
      </c>
      <c r="T966">
        <v>0</v>
      </c>
      <c r="U966">
        <v>7130</v>
      </c>
    </row>
    <row r="967" spans="1:21" x14ac:dyDescent="0.3">
      <c r="A967" t="s">
        <v>3709</v>
      </c>
      <c r="B967" t="s">
        <v>3710</v>
      </c>
      <c r="C967">
        <v>2024</v>
      </c>
      <c r="D967" t="s">
        <v>3711</v>
      </c>
      <c r="E967" t="s">
        <v>186</v>
      </c>
      <c r="F967" t="s">
        <v>10</v>
      </c>
      <c r="G967" t="s">
        <v>41</v>
      </c>
      <c r="H967" t="s">
        <v>54</v>
      </c>
      <c r="I967" t="s">
        <v>55</v>
      </c>
      <c r="J967" t="s">
        <v>44</v>
      </c>
      <c r="K967" t="s">
        <v>80</v>
      </c>
      <c r="L967" t="s">
        <v>1658</v>
      </c>
      <c r="M967" t="s">
        <v>73</v>
      </c>
      <c r="N967" t="s">
        <v>1154</v>
      </c>
      <c r="O967" t="s">
        <v>3712</v>
      </c>
      <c r="P967">
        <v>0</v>
      </c>
      <c r="Q967">
        <v>0</v>
      </c>
      <c r="R967">
        <v>7280</v>
      </c>
      <c r="S967">
        <v>7280</v>
      </c>
      <c r="T967">
        <v>0</v>
      </c>
      <c r="U967">
        <v>7280</v>
      </c>
    </row>
    <row r="968" spans="1:21" x14ac:dyDescent="0.3">
      <c r="A968" t="s">
        <v>3713</v>
      </c>
      <c r="B968" t="s">
        <v>3714</v>
      </c>
      <c r="C968">
        <v>2023</v>
      </c>
      <c r="D968" t="s">
        <v>3715</v>
      </c>
      <c r="E968" t="s">
        <v>3716</v>
      </c>
      <c r="F968" t="s">
        <v>11</v>
      </c>
      <c r="G968" t="s">
        <v>176</v>
      </c>
      <c r="H968" t="s">
        <v>207</v>
      </c>
      <c r="I968" t="s">
        <v>208</v>
      </c>
      <c r="J968" t="s">
        <v>44</v>
      </c>
      <c r="K968" t="s">
        <v>1204</v>
      </c>
      <c r="L968" t="s">
        <v>373</v>
      </c>
      <c r="M968" t="s">
        <v>64</v>
      </c>
      <c r="N968" t="s">
        <v>1214</v>
      </c>
      <c r="O968" t="s">
        <v>1215</v>
      </c>
      <c r="P968">
        <v>0</v>
      </c>
      <c r="Q968">
        <v>0</v>
      </c>
      <c r="R968">
        <v>22400</v>
      </c>
      <c r="S968">
        <v>22400</v>
      </c>
      <c r="T968">
        <v>0</v>
      </c>
      <c r="U968">
        <v>22400</v>
      </c>
    </row>
    <row r="969" spans="1:21" x14ac:dyDescent="0.3">
      <c r="A969" t="s">
        <v>968</v>
      </c>
      <c r="B969" t="s">
        <v>969</v>
      </c>
      <c r="C969">
        <v>2022</v>
      </c>
      <c r="D969" t="s">
        <v>970</v>
      </c>
      <c r="E969" t="s">
        <v>280</v>
      </c>
      <c r="F969" t="s">
        <v>11</v>
      </c>
      <c r="G969" t="s">
        <v>176</v>
      </c>
      <c r="H969" t="s">
        <v>207</v>
      </c>
      <c r="I969" t="s">
        <v>208</v>
      </c>
      <c r="J969" t="s">
        <v>44</v>
      </c>
      <c r="K969" t="s">
        <v>971</v>
      </c>
      <c r="L969" t="s">
        <v>972</v>
      </c>
      <c r="M969" t="s">
        <v>844</v>
      </c>
      <c r="N969" t="s">
        <v>973</v>
      </c>
      <c r="O969" t="s">
        <v>974</v>
      </c>
      <c r="P969">
        <v>0</v>
      </c>
      <c r="Q969">
        <v>0</v>
      </c>
      <c r="R969">
        <v>167400</v>
      </c>
      <c r="S969">
        <v>167400</v>
      </c>
      <c r="T969">
        <v>167400</v>
      </c>
      <c r="U969">
        <v>0</v>
      </c>
    </row>
    <row r="970" spans="1:21" x14ac:dyDescent="0.3">
      <c r="A970" t="s">
        <v>3717</v>
      </c>
      <c r="B970" t="s">
        <v>3718</v>
      </c>
      <c r="C970">
        <v>2023</v>
      </c>
      <c r="D970" t="s">
        <v>3719</v>
      </c>
      <c r="E970" t="s">
        <v>1348</v>
      </c>
      <c r="F970" t="s">
        <v>7</v>
      </c>
      <c r="G970" t="s">
        <v>381</v>
      </c>
      <c r="H970" t="s">
        <v>382</v>
      </c>
      <c r="I970" t="s">
        <v>383</v>
      </c>
      <c r="J970" t="s">
        <v>384</v>
      </c>
      <c r="K970" t="s">
        <v>155</v>
      </c>
      <c r="L970" t="s">
        <v>1452</v>
      </c>
      <c r="M970" t="s">
        <v>73</v>
      </c>
      <c r="N970" t="s">
        <v>2191</v>
      </c>
      <c r="O970" t="s">
        <v>3115</v>
      </c>
      <c r="P970">
        <v>0</v>
      </c>
      <c r="Q970">
        <v>0</v>
      </c>
      <c r="R970">
        <v>175390</v>
      </c>
      <c r="S970">
        <v>175390</v>
      </c>
      <c r="T970">
        <v>0</v>
      </c>
      <c r="U970">
        <v>175390</v>
      </c>
    </row>
    <row r="971" spans="1:21" x14ac:dyDescent="0.3">
      <c r="A971" t="s">
        <v>3720</v>
      </c>
      <c r="B971" t="s">
        <v>3721</v>
      </c>
      <c r="C971">
        <v>2024</v>
      </c>
      <c r="D971" t="s">
        <v>2421</v>
      </c>
      <c r="E971" t="s">
        <v>805</v>
      </c>
      <c r="F971" t="s">
        <v>9</v>
      </c>
      <c r="G971" t="s">
        <v>651</v>
      </c>
      <c r="H971" t="s">
        <v>652</v>
      </c>
      <c r="I971" t="s">
        <v>653</v>
      </c>
      <c r="J971" t="s">
        <v>197</v>
      </c>
      <c r="K971" t="s">
        <v>1133</v>
      </c>
      <c r="L971" t="s">
        <v>398</v>
      </c>
      <c r="M971" t="s">
        <v>343</v>
      </c>
      <c r="N971" t="s">
        <v>1647</v>
      </c>
      <c r="O971" t="s">
        <v>1103</v>
      </c>
      <c r="P971">
        <v>0</v>
      </c>
      <c r="Q971">
        <v>0</v>
      </c>
      <c r="R971">
        <v>58580</v>
      </c>
      <c r="S971">
        <v>58580</v>
      </c>
      <c r="T971">
        <v>0</v>
      </c>
      <c r="U971">
        <v>58580</v>
      </c>
    </row>
    <row r="972" spans="1:21" x14ac:dyDescent="0.3">
      <c r="A972" t="s">
        <v>3722</v>
      </c>
      <c r="B972" t="s">
        <v>3723</v>
      </c>
      <c r="C972">
        <v>2024</v>
      </c>
      <c r="D972" t="s">
        <v>3724</v>
      </c>
      <c r="E972" t="s">
        <v>116</v>
      </c>
      <c r="F972" t="s">
        <v>10</v>
      </c>
      <c r="G972" t="s">
        <v>41</v>
      </c>
      <c r="H972" t="s">
        <v>54</v>
      </c>
      <c r="I972" t="s">
        <v>55</v>
      </c>
      <c r="J972" t="s">
        <v>44</v>
      </c>
      <c r="K972" t="s">
        <v>1497</v>
      </c>
      <c r="L972" t="s">
        <v>56</v>
      </c>
      <c r="M972" t="s">
        <v>788</v>
      </c>
      <c r="N972" t="s">
        <v>367</v>
      </c>
      <c r="O972" t="s">
        <v>368</v>
      </c>
      <c r="P972">
        <v>7540</v>
      </c>
      <c r="Q972">
        <v>0</v>
      </c>
      <c r="R972">
        <v>0</v>
      </c>
      <c r="S972">
        <v>7540</v>
      </c>
      <c r="T972">
        <v>0</v>
      </c>
      <c r="U972">
        <v>7540</v>
      </c>
    </row>
    <row r="973" spans="1:21" x14ac:dyDescent="0.3">
      <c r="A973" t="s">
        <v>3725</v>
      </c>
      <c r="B973" t="s">
        <v>3726</v>
      </c>
      <c r="C973">
        <v>2024</v>
      </c>
      <c r="D973" t="s">
        <v>2421</v>
      </c>
      <c r="E973" t="s">
        <v>805</v>
      </c>
      <c r="F973" t="s">
        <v>9</v>
      </c>
      <c r="G973" t="s">
        <v>651</v>
      </c>
      <c r="H973" t="s">
        <v>652</v>
      </c>
      <c r="I973" t="s">
        <v>653</v>
      </c>
      <c r="J973" t="s">
        <v>197</v>
      </c>
      <c r="K973" t="s">
        <v>1098</v>
      </c>
      <c r="L973" t="s">
        <v>984</v>
      </c>
      <c r="M973" t="s">
        <v>343</v>
      </c>
      <c r="N973" t="s">
        <v>374</v>
      </c>
      <c r="O973" t="s">
        <v>1140</v>
      </c>
      <c r="P973">
        <v>0</v>
      </c>
      <c r="Q973">
        <v>0</v>
      </c>
      <c r="R973">
        <v>77720</v>
      </c>
      <c r="S973">
        <v>77720</v>
      </c>
      <c r="T973">
        <v>0</v>
      </c>
      <c r="U973">
        <v>77720</v>
      </c>
    </row>
    <row r="974" spans="1:21" x14ac:dyDescent="0.3">
      <c r="A974" t="s">
        <v>3727</v>
      </c>
      <c r="B974" t="s">
        <v>3728</v>
      </c>
      <c r="C974">
        <v>2024</v>
      </c>
      <c r="D974" t="s">
        <v>2255</v>
      </c>
      <c r="E974" t="s">
        <v>116</v>
      </c>
      <c r="F974" t="s">
        <v>9</v>
      </c>
      <c r="G974" t="s">
        <v>651</v>
      </c>
      <c r="H974" t="s">
        <v>652</v>
      </c>
      <c r="I974" t="s">
        <v>653</v>
      </c>
      <c r="J974" t="s">
        <v>764</v>
      </c>
      <c r="K974" t="s">
        <v>984</v>
      </c>
      <c r="L974" t="s">
        <v>354</v>
      </c>
      <c r="M974" t="s">
        <v>343</v>
      </c>
      <c r="N974" t="s">
        <v>702</v>
      </c>
      <c r="O974" t="s">
        <v>719</v>
      </c>
      <c r="P974">
        <v>0</v>
      </c>
      <c r="Q974">
        <v>0</v>
      </c>
      <c r="R974">
        <v>23780</v>
      </c>
      <c r="S974">
        <v>23780</v>
      </c>
      <c r="T974">
        <v>0</v>
      </c>
      <c r="U974">
        <v>23780</v>
      </c>
    </row>
    <row r="975" spans="1:21" x14ac:dyDescent="0.3">
      <c r="A975" t="s">
        <v>3729</v>
      </c>
      <c r="B975" t="s">
        <v>3730</v>
      </c>
      <c r="C975">
        <v>2024</v>
      </c>
      <c r="D975" t="s">
        <v>3731</v>
      </c>
      <c r="E975" t="s">
        <v>311</v>
      </c>
      <c r="F975" t="s">
        <v>10</v>
      </c>
      <c r="G975" t="s">
        <v>41</v>
      </c>
      <c r="H975" t="s">
        <v>54</v>
      </c>
      <c r="I975" t="s">
        <v>55</v>
      </c>
      <c r="J975" t="s">
        <v>44</v>
      </c>
      <c r="K975" t="s">
        <v>1209</v>
      </c>
      <c r="L975" t="s">
        <v>1373</v>
      </c>
      <c r="M975" t="s">
        <v>64</v>
      </c>
      <c r="N975" t="s">
        <v>2289</v>
      </c>
      <c r="O975" t="s">
        <v>2397</v>
      </c>
      <c r="P975">
        <v>0</v>
      </c>
      <c r="Q975">
        <v>0</v>
      </c>
      <c r="R975">
        <v>6980</v>
      </c>
      <c r="S975">
        <v>6980</v>
      </c>
      <c r="T975">
        <v>0</v>
      </c>
      <c r="U975">
        <v>6980</v>
      </c>
    </row>
    <row r="976" spans="1:21" x14ac:dyDescent="0.3">
      <c r="A976" t="s">
        <v>3287</v>
      </c>
      <c r="B976" t="s">
        <v>3288</v>
      </c>
      <c r="C976">
        <v>2024</v>
      </c>
      <c r="D976" t="s">
        <v>3289</v>
      </c>
      <c r="E976" t="s">
        <v>3290</v>
      </c>
      <c r="F976" t="s">
        <v>10</v>
      </c>
      <c r="G976" t="s">
        <v>41</v>
      </c>
      <c r="H976" t="s">
        <v>54</v>
      </c>
      <c r="I976" t="s">
        <v>55</v>
      </c>
      <c r="J976" t="s">
        <v>44</v>
      </c>
      <c r="K976" t="s">
        <v>1002</v>
      </c>
      <c r="L976" t="s">
        <v>107</v>
      </c>
      <c r="M976" t="s">
        <v>64</v>
      </c>
      <c r="N976" t="s">
        <v>3291</v>
      </c>
      <c r="O976" t="s">
        <v>496</v>
      </c>
      <c r="P976">
        <v>0</v>
      </c>
      <c r="Q976">
        <v>0</v>
      </c>
      <c r="R976">
        <v>6980</v>
      </c>
      <c r="S976">
        <v>6980</v>
      </c>
      <c r="T976">
        <v>0</v>
      </c>
      <c r="U976">
        <v>6980</v>
      </c>
    </row>
    <row r="977" spans="1:21" x14ac:dyDescent="0.3">
      <c r="A977" t="s">
        <v>3732</v>
      </c>
      <c r="B977" t="s">
        <v>3733</v>
      </c>
      <c r="C977">
        <v>2024</v>
      </c>
      <c r="D977" t="s">
        <v>3734</v>
      </c>
      <c r="E977" t="s">
        <v>889</v>
      </c>
      <c r="F977" t="s">
        <v>10</v>
      </c>
      <c r="G977" t="s">
        <v>41</v>
      </c>
      <c r="H977" t="s">
        <v>54</v>
      </c>
      <c r="I977" t="s">
        <v>55</v>
      </c>
      <c r="J977" t="s">
        <v>44</v>
      </c>
      <c r="K977" t="s">
        <v>1071</v>
      </c>
      <c r="L977" t="s">
        <v>1421</v>
      </c>
      <c r="M977" t="s">
        <v>64</v>
      </c>
      <c r="N977" t="s">
        <v>1103</v>
      </c>
      <c r="O977" t="s">
        <v>2320</v>
      </c>
      <c r="P977">
        <v>0</v>
      </c>
      <c r="Q977">
        <v>0</v>
      </c>
      <c r="R977">
        <v>6980</v>
      </c>
      <c r="S977">
        <v>6980</v>
      </c>
      <c r="T977">
        <v>0</v>
      </c>
      <c r="U977">
        <v>6980</v>
      </c>
    </row>
    <row r="978" spans="1:21" x14ac:dyDescent="0.3">
      <c r="A978" t="s">
        <v>3735</v>
      </c>
      <c r="B978" t="s">
        <v>3736</v>
      </c>
      <c r="C978">
        <v>2023</v>
      </c>
      <c r="D978" t="s">
        <v>3737</v>
      </c>
      <c r="E978" t="s">
        <v>87</v>
      </c>
      <c r="F978" t="s">
        <v>11</v>
      </c>
      <c r="G978" t="s">
        <v>176</v>
      </c>
      <c r="H978" t="s">
        <v>177</v>
      </c>
      <c r="I978" t="s">
        <v>178</v>
      </c>
      <c r="J978" t="s">
        <v>44</v>
      </c>
      <c r="K978" t="s">
        <v>2048</v>
      </c>
      <c r="L978" t="s">
        <v>2237</v>
      </c>
      <c r="M978" t="s">
        <v>64</v>
      </c>
      <c r="N978" t="s">
        <v>952</v>
      </c>
      <c r="O978" t="s">
        <v>360</v>
      </c>
      <c r="P978">
        <v>0</v>
      </c>
      <c r="Q978">
        <v>0</v>
      </c>
      <c r="R978">
        <v>3020</v>
      </c>
      <c r="S978">
        <v>3020</v>
      </c>
      <c r="T978">
        <v>0</v>
      </c>
      <c r="U978">
        <v>3020</v>
      </c>
    </row>
    <row r="979" spans="1:21" x14ac:dyDescent="0.3">
      <c r="A979" t="s">
        <v>2290</v>
      </c>
      <c r="B979" t="s">
        <v>2291</v>
      </c>
      <c r="C979">
        <v>2023</v>
      </c>
      <c r="D979" t="s">
        <v>2292</v>
      </c>
      <c r="E979" t="s">
        <v>311</v>
      </c>
      <c r="F979" t="s">
        <v>10</v>
      </c>
      <c r="G979" t="s">
        <v>41</v>
      </c>
      <c r="H979" t="s">
        <v>54</v>
      </c>
      <c r="I979" t="s">
        <v>55</v>
      </c>
      <c r="J979" t="s">
        <v>44</v>
      </c>
      <c r="K979" t="s">
        <v>2293</v>
      </c>
      <c r="L979" t="s">
        <v>1750</v>
      </c>
      <c r="M979" t="s">
        <v>64</v>
      </c>
      <c r="N979" t="s">
        <v>537</v>
      </c>
      <c r="O979" t="s">
        <v>1002</v>
      </c>
      <c r="P979">
        <v>0</v>
      </c>
      <c r="Q979">
        <v>0</v>
      </c>
      <c r="R979">
        <v>3020</v>
      </c>
      <c r="S979">
        <v>3020</v>
      </c>
      <c r="T979">
        <v>0</v>
      </c>
      <c r="U979">
        <v>3020</v>
      </c>
    </row>
    <row r="980" spans="1:21" x14ac:dyDescent="0.3">
      <c r="A980" t="s">
        <v>3738</v>
      </c>
      <c r="B980" t="s">
        <v>3739</v>
      </c>
      <c r="C980">
        <v>2023</v>
      </c>
      <c r="D980" t="s">
        <v>3740</v>
      </c>
      <c r="E980" t="s">
        <v>206</v>
      </c>
      <c r="F980" t="s">
        <v>10</v>
      </c>
      <c r="G980" t="s">
        <v>41</v>
      </c>
      <c r="H980" t="s">
        <v>54</v>
      </c>
      <c r="I980" t="s">
        <v>55</v>
      </c>
      <c r="J980" t="s">
        <v>44</v>
      </c>
      <c r="K980" t="s">
        <v>1415</v>
      </c>
      <c r="L980" t="s">
        <v>1349</v>
      </c>
      <c r="M980" t="s">
        <v>64</v>
      </c>
      <c r="N980" t="s">
        <v>3741</v>
      </c>
      <c r="O980" t="s">
        <v>1135</v>
      </c>
      <c r="P980">
        <v>0</v>
      </c>
      <c r="Q980">
        <v>0</v>
      </c>
      <c r="R980">
        <v>3020</v>
      </c>
      <c r="S980">
        <v>3020</v>
      </c>
      <c r="T980">
        <v>0</v>
      </c>
      <c r="U980">
        <v>3020</v>
      </c>
    </row>
    <row r="981" spans="1:21" x14ac:dyDescent="0.3">
      <c r="A981" t="s">
        <v>3742</v>
      </c>
      <c r="B981" t="s">
        <v>3743</v>
      </c>
      <c r="C981">
        <v>2024</v>
      </c>
      <c r="D981" t="s">
        <v>3744</v>
      </c>
      <c r="E981" t="s">
        <v>1901</v>
      </c>
      <c r="F981" t="s">
        <v>6</v>
      </c>
      <c r="G981" t="s">
        <v>194</v>
      </c>
      <c r="H981" t="s">
        <v>195</v>
      </c>
      <c r="I981" t="s">
        <v>196</v>
      </c>
      <c r="J981" t="s">
        <v>384</v>
      </c>
      <c r="K981" t="s">
        <v>1427</v>
      </c>
      <c r="L981" t="s">
        <v>1438</v>
      </c>
      <c r="M981" t="s">
        <v>64</v>
      </c>
      <c r="N981" t="s">
        <v>582</v>
      </c>
      <c r="O981" t="s">
        <v>3745</v>
      </c>
      <c r="P981">
        <v>0</v>
      </c>
      <c r="Q981">
        <v>0</v>
      </c>
      <c r="R981">
        <v>56840</v>
      </c>
      <c r="S981">
        <v>56840</v>
      </c>
      <c r="T981">
        <v>0</v>
      </c>
      <c r="U981">
        <v>56840</v>
      </c>
    </row>
    <row r="982" spans="1:21" x14ac:dyDescent="0.3">
      <c r="A982" t="s">
        <v>3746</v>
      </c>
      <c r="B982" t="s">
        <v>3747</v>
      </c>
      <c r="C982">
        <v>2024</v>
      </c>
      <c r="D982" t="s">
        <v>3748</v>
      </c>
      <c r="E982" t="s">
        <v>805</v>
      </c>
      <c r="F982" t="s">
        <v>7</v>
      </c>
      <c r="G982" t="s">
        <v>381</v>
      </c>
      <c r="H982" t="s">
        <v>382</v>
      </c>
      <c r="I982" t="s">
        <v>383</v>
      </c>
      <c r="J982" t="s">
        <v>384</v>
      </c>
      <c r="K982" t="s">
        <v>385</v>
      </c>
      <c r="L982" t="s">
        <v>386</v>
      </c>
      <c r="M982" t="s">
        <v>343</v>
      </c>
      <c r="N982" t="s">
        <v>128</v>
      </c>
      <c r="O982" t="s">
        <v>376</v>
      </c>
      <c r="P982">
        <v>0</v>
      </c>
      <c r="Q982">
        <v>0</v>
      </c>
      <c r="R982">
        <v>732840</v>
      </c>
      <c r="S982">
        <v>732840</v>
      </c>
      <c r="T982">
        <v>732840</v>
      </c>
      <c r="U982">
        <v>0</v>
      </c>
    </row>
    <row r="983" spans="1:21" x14ac:dyDescent="0.3">
      <c r="A983" t="s">
        <v>1813</v>
      </c>
      <c r="B983" t="s">
        <v>1814</v>
      </c>
      <c r="C983">
        <v>2024</v>
      </c>
      <c r="D983" t="s">
        <v>1815</v>
      </c>
      <c r="E983" t="s">
        <v>206</v>
      </c>
      <c r="F983" t="s">
        <v>10</v>
      </c>
      <c r="G983" t="s">
        <v>41</v>
      </c>
      <c r="H983" t="s">
        <v>54</v>
      </c>
      <c r="I983" t="s">
        <v>55</v>
      </c>
      <c r="J983" t="s">
        <v>44</v>
      </c>
      <c r="K983" t="s">
        <v>419</v>
      </c>
      <c r="L983" t="s">
        <v>1145</v>
      </c>
      <c r="M983" t="s">
        <v>64</v>
      </c>
      <c r="N983" t="s">
        <v>1280</v>
      </c>
      <c r="O983" t="s">
        <v>515</v>
      </c>
      <c r="P983">
        <v>0</v>
      </c>
      <c r="Q983">
        <v>0</v>
      </c>
      <c r="R983">
        <v>6980</v>
      </c>
      <c r="S983">
        <v>6980</v>
      </c>
      <c r="T983">
        <v>0</v>
      </c>
      <c r="U983">
        <v>6980</v>
      </c>
    </row>
    <row r="984" spans="1:21" x14ac:dyDescent="0.3">
      <c r="A984" t="s">
        <v>3749</v>
      </c>
      <c r="B984" t="s">
        <v>3750</v>
      </c>
      <c r="C984">
        <v>2024</v>
      </c>
      <c r="D984" t="s">
        <v>3751</v>
      </c>
      <c r="E984" t="s">
        <v>3752</v>
      </c>
      <c r="F984" t="s">
        <v>10</v>
      </c>
      <c r="G984" t="s">
        <v>41</v>
      </c>
      <c r="H984" t="s">
        <v>54</v>
      </c>
      <c r="I984" t="s">
        <v>55</v>
      </c>
      <c r="J984" t="s">
        <v>44</v>
      </c>
      <c r="K984" t="s">
        <v>169</v>
      </c>
      <c r="L984" t="s">
        <v>1055</v>
      </c>
      <c r="M984" t="s">
        <v>64</v>
      </c>
      <c r="N984" t="s">
        <v>2698</v>
      </c>
      <c r="O984" t="s">
        <v>1432</v>
      </c>
      <c r="P984">
        <v>0</v>
      </c>
      <c r="Q984">
        <v>0</v>
      </c>
      <c r="R984">
        <v>3020</v>
      </c>
      <c r="S984">
        <v>3020</v>
      </c>
      <c r="T984">
        <v>0</v>
      </c>
      <c r="U984">
        <v>3020</v>
      </c>
    </row>
    <row r="985" spans="1:21" x14ac:dyDescent="0.3">
      <c r="A985" t="s">
        <v>3753</v>
      </c>
      <c r="B985" t="s">
        <v>3468</v>
      </c>
      <c r="C985">
        <v>2024</v>
      </c>
      <c r="D985" t="s">
        <v>3469</v>
      </c>
      <c r="E985" t="s">
        <v>3470</v>
      </c>
      <c r="F985" t="s">
        <v>10</v>
      </c>
      <c r="G985" t="s">
        <v>41</v>
      </c>
      <c r="H985" t="s">
        <v>54</v>
      </c>
      <c r="I985" t="s">
        <v>55</v>
      </c>
      <c r="J985" t="s">
        <v>44</v>
      </c>
      <c r="K985" t="s">
        <v>2325</v>
      </c>
      <c r="L985" t="s">
        <v>1166</v>
      </c>
      <c r="M985" t="s">
        <v>64</v>
      </c>
      <c r="N985" t="s">
        <v>251</v>
      </c>
      <c r="O985" t="s">
        <v>162</v>
      </c>
      <c r="P985">
        <v>0</v>
      </c>
      <c r="Q985">
        <v>0</v>
      </c>
      <c r="R985">
        <v>6980</v>
      </c>
      <c r="S985">
        <v>6980</v>
      </c>
      <c r="T985">
        <v>0</v>
      </c>
      <c r="U985">
        <v>6980</v>
      </c>
    </row>
    <row r="986" spans="1:21" x14ac:dyDescent="0.3">
      <c r="A986" t="s">
        <v>2311</v>
      </c>
      <c r="B986" t="s">
        <v>2312</v>
      </c>
      <c r="C986">
        <v>2024</v>
      </c>
      <c r="D986" t="s">
        <v>2313</v>
      </c>
      <c r="E986" t="s">
        <v>477</v>
      </c>
      <c r="F986" t="s">
        <v>10</v>
      </c>
      <c r="G986" t="s">
        <v>41</v>
      </c>
      <c r="H986" t="s">
        <v>54</v>
      </c>
      <c r="I986" t="s">
        <v>55</v>
      </c>
      <c r="J986" t="s">
        <v>44</v>
      </c>
      <c r="K986" t="s">
        <v>1830</v>
      </c>
      <c r="L986" t="s">
        <v>331</v>
      </c>
      <c r="M986" t="s">
        <v>859</v>
      </c>
      <c r="N986" t="s">
        <v>385</v>
      </c>
      <c r="O986" t="s">
        <v>520</v>
      </c>
      <c r="P986">
        <v>54750</v>
      </c>
      <c r="Q986">
        <v>0</v>
      </c>
      <c r="R986">
        <v>0</v>
      </c>
      <c r="S986">
        <v>54750</v>
      </c>
      <c r="T986">
        <v>0</v>
      </c>
      <c r="U986">
        <v>54750</v>
      </c>
    </row>
    <row r="987" spans="1:21" x14ac:dyDescent="0.3">
      <c r="A987" t="s">
        <v>2097</v>
      </c>
      <c r="B987" t="s">
        <v>2098</v>
      </c>
      <c r="C987">
        <v>2024</v>
      </c>
      <c r="D987" t="s">
        <v>2099</v>
      </c>
      <c r="E987" t="s">
        <v>1123</v>
      </c>
      <c r="F987" t="s">
        <v>10</v>
      </c>
      <c r="G987" t="s">
        <v>41</v>
      </c>
      <c r="H987" t="s">
        <v>54</v>
      </c>
      <c r="I987" t="s">
        <v>55</v>
      </c>
      <c r="J987" t="s">
        <v>44</v>
      </c>
      <c r="K987" t="s">
        <v>1491</v>
      </c>
      <c r="L987" t="s">
        <v>1491</v>
      </c>
      <c r="M987" t="s">
        <v>343</v>
      </c>
      <c r="N987" t="s">
        <v>702</v>
      </c>
      <c r="O987" t="s">
        <v>2100</v>
      </c>
      <c r="P987">
        <v>0</v>
      </c>
      <c r="Q987">
        <v>0</v>
      </c>
      <c r="R987">
        <v>6650</v>
      </c>
      <c r="S987">
        <v>6650</v>
      </c>
      <c r="T987">
        <v>0</v>
      </c>
      <c r="U987">
        <v>6650</v>
      </c>
    </row>
    <row r="988" spans="1:21" x14ac:dyDescent="0.3">
      <c r="A988" t="s">
        <v>3754</v>
      </c>
      <c r="B988" t="s">
        <v>3755</v>
      </c>
      <c r="C988">
        <v>2021</v>
      </c>
      <c r="D988" t="s">
        <v>3756</v>
      </c>
      <c r="E988" t="s">
        <v>40</v>
      </c>
      <c r="F988" t="s">
        <v>11</v>
      </c>
      <c r="G988" t="s">
        <v>176</v>
      </c>
      <c r="H988" t="s">
        <v>785</v>
      </c>
      <c r="I988" t="s">
        <v>786</v>
      </c>
      <c r="J988" t="s">
        <v>44</v>
      </c>
      <c r="K988" t="s">
        <v>3757</v>
      </c>
      <c r="L988" t="s">
        <v>2902</v>
      </c>
      <c r="M988" t="s">
        <v>731</v>
      </c>
      <c r="N988" t="s">
        <v>3758</v>
      </c>
      <c r="O988" t="s">
        <v>3759</v>
      </c>
      <c r="P988">
        <v>0</v>
      </c>
      <c r="Q988">
        <v>0</v>
      </c>
      <c r="R988">
        <v>530714</v>
      </c>
      <c r="S988">
        <v>530714</v>
      </c>
      <c r="T988">
        <v>0</v>
      </c>
      <c r="U988">
        <v>530714</v>
      </c>
    </row>
    <row r="989" spans="1:21" x14ac:dyDescent="0.3">
      <c r="A989" t="s">
        <v>3760</v>
      </c>
      <c r="B989" t="s">
        <v>3761</v>
      </c>
      <c r="C989">
        <v>2023</v>
      </c>
      <c r="D989" t="s">
        <v>3762</v>
      </c>
      <c r="E989" t="s">
        <v>250</v>
      </c>
      <c r="F989" t="s">
        <v>10</v>
      </c>
      <c r="G989" t="s">
        <v>41</v>
      </c>
      <c r="H989" t="s">
        <v>54</v>
      </c>
      <c r="I989" t="s">
        <v>55</v>
      </c>
      <c r="J989" t="s">
        <v>44</v>
      </c>
      <c r="K989" t="s">
        <v>3763</v>
      </c>
      <c r="L989" t="s">
        <v>765</v>
      </c>
      <c r="M989" t="s">
        <v>343</v>
      </c>
      <c r="N989" t="s">
        <v>3086</v>
      </c>
      <c r="O989" t="s">
        <v>296</v>
      </c>
      <c r="P989">
        <v>0</v>
      </c>
      <c r="Q989">
        <v>0</v>
      </c>
      <c r="R989">
        <v>3900</v>
      </c>
      <c r="S989">
        <v>3900</v>
      </c>
      <c r="T989">
        <v>0</v>
      </c>
      <c r="U989">
        <v>3900</v>
      </c>
    </row>
    <row r="990" spans="1:21" x14ac:dyDescent="0.3">
      <c r="A990" t="s">
        <v>3764</v>
      </c>
      <c r="B990" t="s">
        <v>3765</v>
      </c>
      <c r="C990">
        <v>2024</v>
      </c>
      <c r="D990" t="s">
        <v>3766</v>
      </c>
      <c r="E990" t="s">
        <v>186</v>
      </c>
      <c r="F990" t="s">
        <v>10</v>
      </c>
      <c r="G990" t="s">
        <v>41</v>
      </c>
      <c r="H990" t="s">
        <v>54</v>
      </c>
      <c r="I990" t="s">
        <v>55</v>
      </c>
      <c r="J990" t="s">
        <v>44</v>
      </c>
      <c r="K990" t="s">
        <v>1080</v>
      </c>
      <c r="L990" t="s">
        <v>1568</v>
      </c>
      <c r="M990" t="s">
        <v>343</v>
      </c>
      <c r="N990" t="s">
        <v>1496</v>
      </c>
      <c r="O990" t="s">
        <v>1497</v>
      </c>
      <c r="P990">
        <v>0</v>
      </c>
      <c r="Q990">
        <v>0</v>
      </c>
      <c r="R990">
        <v>9700</v>
      </c>
      <c r="S990">
        <v>9700</v>
      </c>
      <c r="T990">
        <v>0</v>
      </c>
      <c r="U990">
        <v>9700</v>
      </c>
    </row>
    <row r="991" spans="1:21" x14ac:dyDescent="0.3">
      <c r="A991" t="s">
        <v>3767</v>
      </c>
      <c r="B991" t="s">
        <v>3768</v>
      </c>
      <c r="C991">
        <v>2024</v>
      </c>
      <c r="D991" t="s">
        <v>3769</v>
      </c>
      <c r="E991" t="s">
        <v>116</v>
      </c>
      <c r="F991" t="s">
        <v>11</v>
      </c>
      <c r="G991" t="s">
        <v>176</v>
      </c>
      <c r="H991" t="s">
        <v>207</v>
      </c>
      <c r="I991" t="s">
        <v>208</v>
      </c>
      <c r="J991" t="s">
        <v>787</v>
      </c>
      <c r="K991" t="s">
        <v>3031</v>
      </c>
      <c r="L991" t="s">
        <v>1750</v>
      </c>
      <c r="M991" t="s">
        <v>343</v>
      </c>
      <c r="N991" t="s">
        <v>1369</v>
      </c>
      <c r="O991" t="s">
        <v>400</v>
      </c>
      <c r="P991">
        <v>0</v>
      </c>
      <c r="Q991">
        <v>0</v>
      </c>
      <c r="R991">
        <v>5060</v>
      </c>
      <c r="S991">
        <v>5060</v>
      </c>
      <c r="T991">
        <v>0</v>
      </c>
      <c r="U991">
        <v>5060</v>
      </c>
    </row>
    <row r="992" spans="1:21" x14ac:dyDescent="0.3">
      <c r="A992" t="s">
        <v>3770</v>
      </c>
      <c r="B992" t="s">
        <v>3771</v>
      </c>
      <c r="C992">
        <v>2024</v>
      </c>
      <c r="D992" t="s">
        <v>3772</v>
      </c>
      <c r="E992" t="s">
        <v>87</v>
      </c>
      <c r="F992" t="s">
        <v>11</v>
      </c>
      <c r="G992" t="s">
        <v>176</v>
      </c>
      <c r="H992" t="s">
        <v>177</v>
      </c>
      <c r="I992" t="s">
        <v>178</v>
      </c>
      <c r="J992" t="s">
        <v>44</v>
      </c>
      <c r="K992" t="s">
        <v>411</v>
      </c>
      <c r="L992" t="s">
        <v>376</v>
      </c>
      <c r="M992" t="s">
        <v>64</v>
      </c>
      <c r="N992" t="s">
        <v>691</v>
      </c>
      <c r="O992" t="s">
        <v>3474</v>
      </c>
      <c r="P992">
        <v>0</v>
      </c>
      <c r="Q992">
        <v>0</v>
      </c>
      <c r="R992">
        <v>3140</v>
      </c>
      <c r="S992">
        <v>3140</v>
      </c>
      <c r="T992">
        <v>0</v>
      </c>
      <c r="U992">
        <v>3140</v>
      </c>
    </row>
    <row r="993" spans="1:21" x14ac:dyDescent="0.3">
      <c r="A993" t="s">
        <v>3773</v>
      </c>
      <c r="B993" t="s">
        <v>3774</v>
      </c>
      <c r="C993">
        <v>2025</v>
      </c>
      <c r="D993" t="s">
        <v>3775</v>
      </c>
      <c r="E993" t="s">
        <v>3776</v>
      </c>
      <c r="F993" t="s">
        <v>10</v>
      </c>
      <c r="G993" t="s">
        <v>41</v>
      </c>
      <c r="H993" t="s">
        <v>54</v>
      </c>
      <c r="I993" t="s">
        <v>55</v>
      </c>
      <c r="J993" t="s">
        <v>44</v>
      </c>
      <c r="K993" t="s">
        <v>88</v>
      </c>
      <c r="L993" t="s">
        <v>89</v>
      </c>
      <c r="M993" t="s">
        <v>73</v>
      </c>
      <c r="N993" t="s">
        <v>1465</v>
      </c>
      <c r="O993" t="s">
        <v>580</v>
      </c>
      <c r="P993">
        <v>0</v>
      </c>
      <c r="Q993">
        <v>0</v>
      </c>
      <c r="R993">
        <v>3100</v>
      </c>
      <c r="S993">
        <v>3100</v>
      </c>
      <c r="T993">
        <v>0</v>
      </c>
      <c r="U993">
        <v>3100</v>
      </c>
    </row>
    <row r="994" spans="1:21" x14ac:dyDescent="0.3">
      <c r="A994" t="s">
        <v>3773</v>
      </c>
      <c r="B994" t="s">
        <v>3774</v>
      </c>
      <c r="C994">
        <v>2025</v>
      </c>
      <c r="D994" t="s">
        <v>3775</v>
      </c>
      <c r="E994" t="s">
        <v>3776</v>
      </c>
      <c r="F994" t="s">
        <v>10</v>
      </c>
      <c r="G994" t="s">
        <v>41</v>
      </c>
      <c r="H994" t="s">
        <v>54</v>
      </c>
      <c r="I994" t="s">
        <v>55</v>
      </c>
      <c r="J994" t="s">
        <v>44</v>
      </c>
      <c r="K994" t="s">
        <v>88</v>
      </c>
      <c r="L994" t="s">
        <v>89</v>
      </c>
      <c r="M994" t="s">
        <v>73</v>
      </c>
      <c r="N994" t="s">
        <v>1465</v>
      </c>
      <c r="O994" t="s">
        <v>580</v>
      </c>
      <c r="P994">
        <v>0</v>
      </c>
      <c r="Q994">
        <v>0</v>
      </c>
      <c r="R994">
        <v>6980</v>
      </c>
      <c r="S994">
        <v>6980</v>
      </c>
      <c r="T994">
        <v>0</v>
      </c>
      <c r="U994">
        <v>6980</v>
      </c>
    </row>
    <row r="995" spans="1:21" x14ac:dyDescent="0.3">
      <c r="A995" t="s">
        <v>3777</v>
      </c>
      <c r="B995" t="s">
        <v>3778</v>
      </c>
      <c r="C995">
        <v>2024</v>
      </c>
      <c r="D995" t="s">
        <v>3779</v>
      </c>
      <c r="E995" t="s">
        <v>805</v>
      </c>
      <c r="F995" t="s">
        <v>10</v>
      </c>
      <c r="G995" t="s">
        <v>41</v>
      </c>
      <c r="H995" t="s">
        <v>54</v>
      </c>
      <c r="I995" t="s">
        <v>55</v>
      </c>
      <c r="J995" t="s">
        <v>44</v>
      </c>
      <c r="K995" t="s">
        <v>661</v>
      </c>
      <c r="L995" t="s">
        <v>342</v>
      </c>
      <c r="M995" t="s">
        <v>73</v>
      </c>
      <c r="N995" t="s">
        <v>793</v>
      </c>
      <c r="O995" t="s">
        <v>3704</v>
      </c>
      <c r="P995">
        <v>0</v>
      </c>
      <c r="Q995">
        <v>0</v>
      </c>
      <c r="R995">
        <v>6980</v>
      </c>
      <c r="S995">
        <v>6980</v>
      </c>
      <c r="T995">
        <v>0</v>
      </c>
      <c r="U995">
        <v>6980</v>
      </c>
    </row>
    <row r="996" spans="1:21" x14ac:dyDescent="0.3">
      <c r="A996" t="s">
        <v>2336</v>
      </c>
      <c r="B996" t="s">
        <v>2337</v>
      </c>
      <c r="C996">
        <v>2024</v>
      </c>
      <c r="D996" t="s">
        <v>2338</v>
      </c>
      <c r="E996" t="s">
        <v>2339</v>
      </c>
      <c r="F996" t="s">
        <v>10</v>
      </c>
      <c r="G996" t="s">
        <v>41</v>
      </c>
      <c r="H996" t="s">
        <v>54</v>
      </c>
      <c r="I996" t="s">
        <v>55</v>
      </c>
      <c r="J996" t="s">
        <v>44</v>
      </c>
      <c r="K996" t="s">
        <v>1209</v>
      </c>
      <c r="L996" t="s">
        <v>1286</v>
      </c>
      <c r="M996" t="s">
        <v>73</v>
      </c>
      <c r="N996" t="s">
        <v>471</v>
      </c>
      <c r="O996" t="s">
        <v>153</v>
      </c>
      <c r="P996">
        <v>0</v>
      </c>
      <c r="Q996">
        <v>0</v>
      </c>
      <c r="R996">
        <v>6980</v>
      </c>
      <c r="S996">
        <v>6980</v>
      </c>
      <c r="T996">
        <v>0</v>
      </c>
      <c r="U996">
        <v>6980</v>
      </c>
    </row>
    <row r="997" spans="1:21" x14ac:dyDescent="0.3">
      <c r="A997" t="s">
        <v>3780</v>
      </c>
      <c r="B997" t="s">
        <v>3781</v>
      </c>
      <c r="C997">
        <v>2024</v>
      </c>
      <c r="D997" t="s">
        <v>3782</v>
      </c>
      <c r="E997" t="s">
        <v>206</v>
      </c>
      <c r="F997" t="s">
        <v>10</v>
      </c>
      <c r="G997" t="s">
        <v>41</v>
      </c>
      <c r="H997" t="s">
        <v>54</v>
      </c>
      <c r="I997" t="s">
        <v>55</v>
      </c>
      <c r="J997" t="s">
        <v>44</v>
      </c>
      <c r="K997" t="s">
        <v>567</v>
      </c>
      <c r="L997" t="s">
        <v>2455</v>
      </c>
      <c r="M997" t="s">
        <v>64</v>
      </c>
      <c r="N997" t="s">
        <v>1190</v>
      </c>
      <c r="O997" t="s">
        <v>2104</v>
      </c>
      <c r="P997">
        <v>0</v>
      </c>
      <c r="Q997">
        <v>0</v>
      </c>
      <c r="R997">
        <v>6980</v>
      </c>
      <c r="S997">
        <v>6980</v>
      </c>
      <c r="T997">
        <v>0</v>
      </c>
      <c r="U997">
        <v>6980</v>
      </c>
    </row>
    <row r="998" spans="1:21" x14ac:dyDescent="0.3">
      <c r="A998" t="s">
        <v>3783</v>
      </c>
      <c r="B998" t="s">
        <v>3784</v>
      </c>
      <c r="C998">
        <v>2025</v>
      </c>
      <c r="D998" t="s">
        <v>3785</v>
      </c>
      <c r="E998" t="s">
        <v>243</v>
      </c>
      <c r="F998" t="s">
        <v>10</v>
      </c>
      <c r="G998" t="s">
        <v>41</v>
      </c>
      <c r="H998" t="s">
        <v>54</v>
      </c>
      <c r="I998" t="s">
        <v>55</v>
      </c>
      <c r="J998" t="s">
        <v>44</v>
      </c>
      <c r="K998" t="s">
        <v>1734</v>
      </c>
      <c r="L998" t="s">
        <v>1658</v>
      </c>
      <c r="M998" t="s">
        <v>47</v>
      </c>
      <c r="N998" t="s">
        <v>496</v>
      </c>
      <c r="O998" t="s">
        <v>812</v>
      </c>
      <c r="P998">
        <v>0</v>
      </c>
      <c r="Q998">
        <v>0</v>
      </c>
      <c r="R998">
        <v>6380</v>
      </c>
      <c r="S998">
        <v>6380</v>
      </c>
      <c r="T998">
        <v>0</v>
      </c>
      <c r="U998">
        <v>6380</v>
      </c>
    </row>
    <row r="999" spans="1:21" x14ac:dyDescent="0.3">
      <c r="A999" t="s">
        <v>3786</v>
      </c>
      <c r="B999" t="s">
        <v>3787</v>
      </c>
      <c r="C999">
        <v>2024</v>
      </c>
      <c r="D999" t="s">
        <v>3788</v>
      </c>
      <c r="E999" t="s">
        <v>3789</v>
      </c>
      <c r="F999" t="s">
        <v>10</v>
      </c>
      <c r="G999" t="s">
        <v>41</v>
      </c>
      <c r="H999" t="s">
        <v>54</v>
      </c>
      <c r="I999" t="s">
        <v>55</v>
      </c>
      <c r="J999" t="s">
        <v>44</v>
      </c>
      <c r="K999" t="s">
        <v>1465</v>
      </c>
      <c r="L999" t="s">
        <v>88</v>
      </c>
      <c r="M999" t="s">
        <v>47</v>
      </c>
      <c r="N999" t="s">
        <v>2512</v>
      </c>
      <c r="O999" t="s">
        <v>320</v>
      </c>
      <c r="P999">
        <v>0</v>
      </c>
      <c r="Q999">
        <v>0</v>
      </c>
      <c r="R999">
        <v>2320</v>
      </c>
      <c r="S999">
        <v>2320</v>
      </c>
      <c r="T999">
        <v>0</v>
      </c>
      <c r="U999">
        <v>2320</v>
      </c>
    </row>
    <row r="1000" spans="1:21" x14ac:dyDescent="0.3">
      <c r="A1000" t="s">
        <v>3790</v>
      </c>
      <c r="B1000" t="s">
        <v>3791</v>
      </c>
      <c r="C1000">
        <v>2024</v>
      </c>
      <c r="D1000" t="s">
        <v>2392</v>
      </c>
      <c r="E1000" t="s">
        <v>1036</v>
      </c>
      <c r="F1000" t="s">
        <v>10</v>
      </c>
      <c r="G1000" t="s">
        <v>41</v>
      </c>
      <c r="H1000" t="s">
        <v>54</v>
      </c>
      <c r="I1000" t="s">
        <v>55</v>
      </c>
      <c r="J1000" t="s">
        <v>44</v>
      </c>
      <c r="K1000" t="s">
        <v>1038</v>
      </c>
      <c r="L1000" t="s">
        <v>112</v>
      </c>
      <c r="M1000" t="s">
        <v>64</v>
      </c>
      <c r="N1000" t="s">
        <v>163</v>
      </c>
      <c r="O1000" t="s">
        <v>164</v>
      </c>
      <c r="P1000">
        <v>0</v>
      </c>
      <c r="Q1000">
        <v>0</v>
      </c>
      <c r="R1000">
        <v>2320</v>
      </c>
      <c r="S1000">
        <v>2320</v>
      </c>
      <c r="T1000">
        <v>0</v>
      </c>
      <c r="U1000">
        <v>2320</v>
      </c>
    </row>
    <row r="1001" spans="1:21" x14ac:dyDescent="0.3">
      <c r="A1001" t="s">
        <v>3792</v>
      </c>
      <c r="B1001" t="s">
        <v>3793</v>
      </c>
      <c r="C1001">
        <v>2024</v>
      </c>
      <c r="D1001" t="s">
        <v>3794</v>
      </c>
      <c r="E1001" t="s">
        <v>140</v>
      </c>
      <c r="F1001" t="s">
        <v>11</v>
      </c>
      <c r="G1001" t="s">
        <v>176</v>
      </c>
      <c r="H1001" t="s">
        <v>225</v>
      </c>
      <c r="I1001" t="s">
        <v>226</v>
      </c>
      <c r="J1001" t="s">
        <v>44</v>
      </c>
      <c r="K1001" t="s">
        <v>355</v>
      </c>
      <c r="L1001" t="s">
        <v>355</v>
      </c>
      <c r="M1001" t="s">
        <v>344</v>
      </c>
      <c r="N1001" t="s">
        <v>637</v>
      </c>
      <c r="O1001" t="s">
        <v>1952</v>
      </c>
      <c r="P1001">
        <v>0</v>
      </c>
      <c r="Q1001">
        <v>0</v>
      </c>
      <c r="R1001">
        <v>30000</v>
      </c>
      <c r="S1001">
        <v>30000</v>
      </c>
      <c r="T1001">
        <v>0</v>
      </c>
      <c r="U1001">
        <v>30000</v>
      </c>
    </row>
    <row r="1002" spans="1:21" x14ac:dyDescent="0.3">
      <c r="A1002" t="s">
        <v>3795</v>
      </c>
      <c r="B1002" t="s">
        <v>3796</v>
      </c>
      <c r="C1002">
        <v>2024</v>
      </c>
      <c r="D1002" t="s">
        <v>3797</v>
      </c>
      <c r="E1002" t="s">
        <v>87</v>
      </c>
      <c r="F1002" t="s">
        <v>11</v>
      </c>
      <c r="G1002" t="s">
        <v>176</v>
      </c>
      <c r="H1002" t="s">
        <v>177</v>
      </c>
      <c r="I1002" t="s">
        <v>178</v>
      </c>
      <c r="J1002" t="s">
        <v>44</v>
      </c>
      <c r="K1002" t="s">
        <v>284</v>
      </c>
      <c r="L1002" t="s">
        <v>89</v>
      </c>
      <c r="M1002" t="s">
        <v>64</v>
      </c>
      <c r="N1002" t="s">
        <v>1215</v>
      </c>
      <c r="O1002" t="s">
        <v>2393</v>
      </c>
      <c r="P1002">
        <v>0</v>
      </c>
      <c r="Q1002">
        <v>0</v>
      </c>
      <c r="R1002">
        <v>8180</v>
      </c>
      <c r="S1002">
        <v>8180</v>
      </c>
      <c r="T1002">
        <v>0</v>
      </c>
      <c r="U1002">
        <v>8180</v>
      </c>
    </row>
    <row r="1003" spans="1:21" x14ac:dyDescent="0.3">
      <c r="A1003" t="s">
        <v>3798</v>
      </c>
      <c r="B1003" t="s">
        <v>3799</v>
      </c>
      <c r="C1003">
        <v>2023</v>
      </c>
      <c r="D1003" t="s">
        <v>784</v>
      </c>
      <c r="E1003" t="s">
        <v>116</v>
      </c>
      <c r="F1003" t="s">
        <v>11</v>
      </c>
      <c r="G1003" t="s">
        <v>176</v>
      </c>
      <c r="H1003" t="s">
        <v>785</v>
      </c>
      <c r="I1003" t="s">
        <v>786</v>
      </c>
      <c r="J1003" t="s">
        <v>787</v>
      </c>
      <c r="K1003" t="s">
        <v>2685</v>
      </c>
      <c r="L1003" t="s">
        <v>2685</v>
      </c>
      <c r="M1003" t="s">
        <v>344</v>
      </c>
      <c r="N1003" t="s">
        <v>539</v>
      </c>
      <c r="O1003" t="s">
        <v>540</v>
      </c>
      <c r="P1003">
        <v>0</v>
      </c>
      <c r="Q1003">
        <v>0</v>
      </c>
      <c r="R1003">
        <v>203100</v>
      </c>
      <c r="S1003">
        <v>203100</v>
      </c>
      <c r="T1003">
        <v>0</v>
      </c>
      <c r="U1003">
        <v>203100</v>
      </c>
    </row>
    <row r="1004" spans="1:21" x14ac:dyDescent="0.3">
      <c r="A1004" t="s">
        <v>3800</v>
      </c>
      <c r="B1004" t="s">
        <v>3801</v>
      </c>
      <c r="C1004">
        <v>2024</v>
      </c>
      <c r="D1004" t="s">
        <v>3802</v>
      </c>
      <c r="E1004" t="s">
        <v>140</v>
      </c>
      <c r="F1004" t="s">
        <v>11</v>
      </c>
      <c r="G1004" t="s">
        <v>176</v>
      </c>
      <c r="H1004" t="s">
        <v>785</v>
      </c>
      <c r="I1004" t="s">
        <v>786</v>
      </c>
      <c r="J1004" t="s">
        <v>44</v>
      </c>
      <c r="K1004" t="s">
        <v>2289</v>
      </c>
      <c r="L1004" t="s">
        <v>2519</v>
      </c>
      <c r="M1004" t="s">
        <v>47</v>
      </c>
      <c r="N1004" t="s">
        <v>3803</v>
      </c>
      <c r="O1004" t="s">
        <v>220</v>
      </c>
      <c r="P1004">
        <v>0</v>
      </c>
      <c r="Q1004">
        <v>0</v>
      </c>
      <c r="R1004">
        <v>30500</v>
      </c>
      <c r="S1004">
        <v>30500</v>
      </c>
      <c r="T1004">
        <v>0</v>
      </c>
      <c r="U1004">
        <v>30500</v>
      </c>
    </row>
    <row r="1005" spans="1:21" x14ac:dyDescent="0.3">
      <c r="A1005" t="s">
        <v>3804</v>
      </c>
      <c r="B1005" t="s">
        <v>3805</v>
      </c>
      <c r="C1005">
        <v>2022</v>
      </c>
      <c r="D1005" t="s">
        <v>3806</v>
      </c>
      <c r="E1005" t="s">
        <v>3807</v>
      </c>
      <c r="F1005" t="s">
        <v>10</v>
      </c>
      <c r="G1005" t="s">
        <v>41</v>
      </c>
      <c r="H1005" t="s">
        <v>54</v>
      </c>
      <c r="I1005" t="s">
        <v>55</v>
      </c>
      <c r="J1005" t="s">
        <v>44</v>
      </c>
      <c r="K1005" t="s">
        <v>615</v>
      </c>
      <c r="L1005" t="s">
        <v>3808</v>
      </c>
      <c r="M1005" t="s">
        <v>47</v>
      </c>
      <c r="N1005" t="s">
        <v>3809</v>
      </c>
      <c r="O1005" t="s">
        <v>3810</v>
      </c>
      <c r="P1005">
        <v>0</v>
      </c>
      <c r="Q1005">
        <v>0</v>
      </c>
      <c r="R1005">
        <v>34760</v>
      </c>
      <c r="S1005">
        <v>34760</v>
      </c>
      <c r="T1005">
        <v>0</v>
      </c>
      <c r="U1005">
        <v>34760</v>
      </c>
    </row>
    <row r="1006" spans="1:21" x14ac:dyDescent="0.3">
      <c r="A1006" t="s">
        <v>3811</v>
      </c>
      <c r="B1006" t="s">
        <v>3812</v>
      </c>
      <c r="C1006">
        <v>2024</v>
      </c>
      <c r="D1006" t="s">
        <v>3813</v>
      </c>
      <c r="E1006" t="s">
        <v>124</v>
      </c>
      <c r="F1006" t="s">
        <v>10</v>
      </c>
      <c r="G1006" t="s">
        <v>41</v>
      </c>
      <c r="H1006" t="s">
        <v>54</v>
      </c>
      <c r="I1006" t="s">
        <v>55</v>
      </c>
      <c r="J1006" t="s">
        <v>44</v>
      </c>
      <c r="K1006" t="s">
        <v>1284</v>
      </c>
      <c r="L1006" t="s">
        <v>199</v>
      </c>
      <c r="M1006" t="s">
        <v>73</v>
      </c>
      <c r="N1006" t="s">
        <v>3814</v>
      </c>
      <c r="O1006" t="s">
        <v>3815</v>
      </c>
      <c r="P1006">
        <v>0</v>
      </c>
      <c r="Q1006">
        <v>0</v>
      </c>
      <c r="R1006">
        <v>6380</v>
      </c>
      <c r="S1006">
        <v>6380</v>
      </c>
      <c r="T1006">
        <v>0</v>
      </c>
      <c r="U1006">
        <v>6380</v>
      </c>
    </row>
    <row r="1007" spans="1:21" x14ac:dyDescent="0.3">
      <c r="A1007" t="s">
        <v>3816</v>
      </c>
      <c r="B1007" t="s">
        <v>3817</v>
      </c>
      <c r="C1007">
        <v>2024</v>
      </c>
      <c r="D1007" t="s">
        <v>3818</v>
      </c>
      <c r="E1007" t="s">
        <v>234</v>
      </c>
      <c r="F1007" t="s">
        <v>10</v>
      </c>
      <c r="G1007" t="s">
        <v>41</v>
      </c>
      <c r="H1007" t="s">
        <v>54</v>
      </c>
      <c r="I1007" t="s">
        <v>55</v>
      </c>
      <c r="J1007" t="s">
        <v>44</v>
      </c>
      <c r="K1007" t="s">
        <v>217</v>
      </c>
      <c r="L1007" t="s">
        <v>775</v>
      </c>
      <c r="M1007" t="s">
        <v>73</v>
      </c>
      <c r="N1007" t="s">
        <v>992</v>
      </c>
      <c r="O1007" t="s">
        <v>2284</v>
      </c>
      <c r="P1007">
        <v>0</v>
      </c>
      <c r="Q1007">
        <v>0</v>
      </c>
      <c r="R1007">
        <v>6880</v>
      </c>
      <c r="S1007">
        <v>6880</v>
      </c>
      <c r="T1007">
        <v>0</v>
      </c>
      <c r="U1007">
        <v>6880</v>
      </c>
    </row>
    <row r="1008" spans="1:21" x14ac:dyDescent="0.3">
      <c r="A1008" t="s">
        <v>2925</v>
      </c>
      <c r="B1008" t="s">
        <v>2926</v>
      </c>
      <c r="C1008">
        <v>2024</v>
      </c>
      <c r="D1008" t="s">
        <v>2927</v>
      </c>
      <c r="E1008" t="s">
        <v>397</v>
      </c>
      <c r="F1008" t="s">
        <v>10</v>
      </c>
      <c r="G1008" t="s">
        <v>41</v>
      </c>
      <c r="H1008" t="s">
        <v>54</v>
      </c>
      <c r="I1008" t="s">
        <v>55</v>
      </c>
      <c r="J1008" t="s">
        <v>44</v>
      </c>
      <c r="K1008" t="s">
        <v>81</v>
      </c>
      <c r="L1008" t="s">
        <v>942</v>
      </c>
      <c r="M1008" t="s">
        <v>343</v>
      </c>
      <c r="N1008" t="s">
        <v>229</v>
      </c>
      <c r="O1008" t="s">
        <v>2928</v>
      </c>
      <c r="P1008">
        <v>0</v>
      </c>
      <c r="Q1008">
        <v>0</v>
      </c>
      <c r="R1008">
        <v>6650</v>
      </c>
      <c r="S1008">
        <v>6650</v>
      </c>
      <c r="T1008">
        <v>0</v>
      </c>
      <c r="U1008">
        <v>6650</v>
      </c>
    </row>
    <row r="1009" spans="1:21" x14ac:dyDescent="0.3">
      <c r="A1009" t="s">
        <v>3819</v>
      </c>
      <c r="B1009" t="s">
        <v>1983</v>
      </c>
      <c r="C1009">
        <v>2025</v>
      </c>
      <c r="D1009" t="s">
        <v>1984</v>
      </c>
      <c r="E1009" t="s">
        <v>160</v>
      </c>
      <c r="F1009" t="s">
        <v>10</v>
      </c>
      <c r="G1009" t="s">
        <v>41</v>
      </c>
      <c r="H1009" t="s">
        <v>54</v>
      </c>
      <c r="I1009" t="s">
        <v>55</v>
      </c>
      <c r="J1009" t="s">
        <v>44</v>
      </c>
      <c r="K1009" t="s">
        <v>220</v>
      </c>
      <c r="L1009" t="s">
        <v>181</v>
      </c>
      <c r="M1009" t="s">
        <v>99</v>
      </c>
      <c r="N1009" t="s">
        <v>220</v>
      </c>
      <c r="O1009" t="s">
        <v>781</v>
      </c>
      <c r="P1009">
        <v>0</v>
      </c>
      <c r="Q1009">
        <v>0</v>
      </c>
      <c r="R1009">
        <v>2900</v>
      </c>
      <c r="S1009">
        <v>2900</v>
      </c>
      <c r="T1009">
        <v>0</v>
      </c>
      <c r="U1009">
        <v>2900</v>
      </c>
    </row>
    <row r="1010" spans="1:21" x14ac:dyDescent="0.3">
      <c r="A1010" t="s">
        <v>3820</v>
      </c>
      <c r="B1010" t="s">
        <v>3821</v>
      </c>
      <c r="C1010">
        <v>2024</v>
      </c>
      <c r="D1010" t="s">
        <v>3822</v>
      </c>
      <c r="E1010" t="s">
        <v>3823</v>
      </c>
      <c r="F1010" t="s">
        <v>10</v>
      </c>
      <c r="G1010" t="s">
        <v>41</v>
      </c>
      <c r="H1010" t="s">
        <v>54</v>
      </c>
      <c r="I1010" t="s">
        <v>55</v>
      </c>
      <c r="J1010" t="s">
        <v>44</v>
      </c>
      <c r="K1010" t="s">
        <v>284</v>
      </c>
      <c r="L1010" t="s">
        <v>331</v>
      </c>
      <c r="M1010" t="s">
        <v>2397</v>
      </c>
      <c r="N1010" t="s">
        <v>1149</v>
      </c>
      <c r="O1010" t="s">
        <v>3824</v>
      </c>
      <c r="P1010">
        <v>0</v>
      </c>
      <c r="Q1010">
        <v>0</v>
      </c>
      <c r="R1010">
        <v>733484</v>
      </c>
      <c r="S1010">
        <v>733484</v>
      </c>
      <c r="T1010">
        <v>0</v>
      </c>
      <c r="U1010">
        <v>733484</v>
      </c>
    </row>
    <row r="1011" spans="1:21" x14ac:dyDescent="0.3">
      <c r="A1011" t="s">
        <v>3825</v>
      </c>
      <c r="B1011" t="s">
        <v>3826</v>
      </c>
      <c r="C1011">
        <v>2024</v>
      </c>
      <c r="D1011" t="s">
        <v>3827</v>
      </c>
      <c r="E1011" t="s">
        <v>87</v>
      </c>
      <c r="F1011" t="s">
        <v>11</v>
      </c>
      <c r="G1011" t="s">
        <v>176</v>
      </c>
      <c r="H1011" t="s">
        <v>177</v>
      </c>
      <c r="I1011" t="s">
        <v>178</v>
      </c>
      <c r="J1011" t="s">
        <v>197</v>
      </c>
      <c r="K1011" t="s">
        <v>1981</v>
      </c>
      <c r="L1011" t="s">
        <v>161</v>
      </c>
      <c r="M1011" t="s">
        <v>64</v>
      </c>
      <c r="N1011" t="s">
        <v>1098</v>
      </c>
      <c r="O1011" t="s">
        <v>3828</v>
      </c>
      <c r="P1011">
        <v>0</v>
      </c>
      <c r="Q1011">
        <v>0</v>
      </c>
      <c r="R1011">
        <v>3100</v>
      </c>
      <c r="S1011">
        <v>3100</v>
      </c>
      <c r="T1011">
        <v>0</v>
      </c>
      <c r="U1011">
        <v>3100</v>
      </c>
    </row>
    <row r="1012" spans="1:21" x14ac:dyDescent="0.3">
      <c r="A1012" t="s">
        <v>3829</v>
      </c>
      <c r="B1012" t="s">
        <v>3830</v>
      </c>
      <c r="C1012">
        <v>2025</v>
      </c>
      <c r="D1012" t="s">
        <v>3831</v>
      </c>
      <c r="E1012" t="s">
        <v>87</v>
      </c>
      <c r="F1012" t="s">
        <v>11</v>
      </c>
      <c r="G1012" t="s">
        <v>176</v>
      </c>
      <c r="H1012" t="s">
        <v>177</v>
      </c>
      <c r="I1012" t="s">
        <v>178</v>
      </c>
      <c r="J1012" t="s">
        <v>44</v>
      </c>
      <c r="K1012" t="s">
        <v>161</v>
      </c>
      <c r="L1012" t="s">
        <v>812</v>
      </c>
      <c r="M1012" t="s">
        <v>64</v>
      </c>
      <c r="N1012" t="s">
        <v>545</v>
      </c>
      <c r="O1012" t="s">
        <v>3832</v>
      </c>
      <c r="P1012">
        <v>0</v>
      </c>
      <c r="Q1012">
        <v>0</v>
      </c>
      <c r="R1012">
        <v>151280</v>
      </c>
      <c r="S1012">
        <v>151280</v>
      </c>
      <c r="T1012">
        <v>0</v>
      </c>
      <c r="U1012">
        <v>151280</v>
      </c>
    </row>
    <row r="1013" spans="1:21" x14ac:dyDescent="0.3">
      <c r="A1013" t="s">
        <v>3833</v>
      </c>
      <c r="B1013" t="s">
        <v>3834</v>
      </c>
      <c r="C1013">
        <v>2025</v>
      </c>
      <c r="D1013" t="s">
        <v>3835</v>
      </c>
      <c r="E1013" t="s">
        <v>311</v>
      </c>
      <c r="F1013" t="s">
        <v>10</v>
      </c>
      <c r="G1013" t="s">
        <v>41</v>
      </c>
      <c r="H1013" t="s">
        <v>54</v>
      </c>
      <c r="I1013" t="s">
        <v>55</v>
      </c>
      <c r="J1013" t="s">
        <v>44</v>
      </c>
      <c r="K1013" t="s">
        <v>483</v>
      </c>
      <c r="L1013" t="s">
        <v>1658</v>
      </c>
      <c r="M1013" t="s">
        <v>538</v>
      </c>
      <c r="N1013" t="s">
        <v>719</v>
      </c>
      <c r="O1013" t="s">
        <v>3836</v>
      </c>
      <c r="P1013">
        <v>0</v>
      </c>
      <c r="Q1013">
        <v>0</v>
      </c>
      <c r="R1013">
        <v>167172</v>
      </c>
      <c r="S1013">
        <v>167172</v>
      </c>
      <c r="T1013">
        <v>0</v>
      </c>
      <c r="U1013">
        <v>167172</v>
      </c>
    </row>
    <row r="1014" spans="1:21" x14ac:dyDescent="0.3">
      <c r="A1014" t="s">
        <v>3644</v>
      </c>
      <c r="B1014" t="s">
        <v>3645</v>
      </c>
      <c r="C1014">
        <v>2024</v>
      </c>
      <c r="D1014" t="s">
        <v>3646</v>
      </c>
      <c r="E1014" t="s">
        <v>311</v>
      </c>
      <c r="F1014" t="s">
        <v>10</v>
      </c>
      <c r="G1014" t="s">
        <v>41</v>
      </c>
      <c r="H1014" t="s">
        <v>54</v>
      </c>
      <c r="I1014" t="s">
        <v>55</v>
      </c>
      <c r="J1014" t="s">
        <v>44</v>
      </c>
      <c r="K1014" t="s">
        <v>1497</v>
      </c>
      <c r="L1014" t="s">
        <v>57</v>
      </c>
      <c r="M1014" t="s">
        <v>99</v>
      </c>
      <c r="N1014" t="s">
        <v>1800</v>
      </c>
      <c r="O1014" t="s">
        <v>3647</v>
      </c>
      <c r="P1014">
        <v>0</v>
      </c>
      <c r="Q1014">
        <v>0</v>
      </c>
      <c r="R1014">
        <v>365474</v>
      </c>
      <c r="S1014">
        <v>365474</v>
      </c>
      <c r="T1014">
        <v>0</v>
      </c>
      <c r="U1014">
        <v>365474</v>
      </c>
    </row>
    <row r="1015" spans="1:21" x14ac:dyDescent="0.3">
      <c r="A1015" t="s">
        <v>3837</v>
      </c>
      <c r="B1015" t="s">
        <v>3838</v>
      </c>
      <c r="C1015">
        <v>2022</v>
      </c>
      <c r="D1015" t="s">
        <v>3839</v>
      </c>
      <c r="E1015" t="s">
        <v>3840</v>
      </c>
      <c r="F1015" t="s">
        <v>10</v>
      </c>
      <c r="G1015" t="s">
        <v>41</v>
      </c>
      <c r="H1015" t="s">
        <v>54</v>
      </c>
      <c r="I1015" t="s">
        <v>55</v>
      </c>
      <c r="J1015" t="s">
        <v>44</v>
      </c>
      <c r="K1015" t="s">
        <v>1582</v>
      </c>
      <c r="L1015" t="s">
        <v>3841</v>
      </c>
      <c r="M1015" t="s">
        <v>2397</v>
      </c>
      <c r="N1015" t="s">
        <v>3259</v>
      </c>
      <c r="O1015" t="s">
        <v>1165</v>
      </c>
      <c r="P1015">
        <v>0</v>
      </c>
      <c r="Q1015">
        <v>0</v>
      </c>
      <c r="R1015">
        <v>1075067</v>
      </c>
      <c r="S1015">
        <v>1075067</v>
      </c>
      <c r="T1015">
        <v>0</v>
      </c>
      <c r="U1015">
        <v>1075067</v>
      </c>
    </row>
    <row r="1016" spans="1:21" x14ac:dyDescent="0.3">
      <c r="A1016" t="s">
        <v>3842</v>
      </c>
      <c r="B1016" t="s">
        <v>3843</v>
      </c>
      <c r="C1016">
        <v>2024</v>
      </c>
      <c r="D1016" t="s">
        <v>3844</v>
      </c>
      <c r="E1016" t="s">
        <v>87</v>
      </c>
      <c r="F1016" t="s">
        <v>11</v>
      </c>
      <c r="G1016" t="s">
        <v>176</v>
      </c>
      <c r="H1016" t="s">
        <v>177</v>
      </c>
      <c r="I1016" t="s">
        <v>178</v>
      </c>
      <c r="J1016" t="s">
        <v>44</v>
      </c>
      <c r="K1016" t="s">
        <v>724</v>
      </c>
      <c r="L1016" t="s">
        <v>406</v>
      </c>
      <c r="M1016" t="s">
        <v>2397</v>
      </c>
      <c r="N1016" t="s">
        <v>289</v>
      </c>
      <c r="O1016" t="s">
        <v>546</v>
      </c>
      <c r="P1016">
        <v>0</v>
      </c>
      <c r="Q1016">
        <v>0</v>
      </c>
      <c r="R1016">
        <v>30000</v>
      </c>
      <c r="S1016">
        <v>30000</v>
      </c>
      <c r="T1016">
        <v>0</v>
      </c>
      <c r="U1016">
        <v>30000</v>
      </c>
    </row>
    <row r="1017" spans="1:21" x14ac:dyDescent="0.3">
      <c r="A1017" t="s">
        <v>2276</v>
      </c>
      <c r="B1017" t="s">
        <v>2277</v>
      </c>
      <c r="C1017">
        <v>2023</v>
      </c>
      <c r="D1017" t="s">
        <v>2278</v>
      </c>
      <c r="E1017" t="s">
        <v>234</v>
      </c>
      <c r="F1017" t="s">
        <v>10</v>
      </c>
      <c r="G1017" t="s">
        <v>41</v>
      </c>
      <c r="H1017" t="s">
        <v>54</v>
      </c>
      <c r="I1017" t="s">
        <v>55</v>
      </c>
      <c r="J1017" t="s">
        <v>44</v>
      </c>
      <c r="K1017" t="s">
        <v>2279</v>
      </c>
      <c r="L1017" t="s">
        <v>2280</v>
      </c>
      <c r="M1017" t="s">
        <v>936</v>
      </c>
      <c r="N1017" t="s">
        <v>2281</v>
      </c>
      <c r="O1017" t="s">
        <v>259</v>
      </c>
      <c r="P1017">
        <v>0</v>
      </c>
      <c r="Q1017">
        <v>0</v>
      </c>
      <c r="R1017">
        <v>231700</v>
      </c>
      <c r="S1017">
        <v>231700</v>
      </c>
      <c r="T1017">
        <v>0</v>
      </c>
      <c r="U1017">
        <v>231700</v>
      </c>
    </row>
    <row r="1018" spans="1:21" x14ac:dyDescent="0.3">
      <c r="A1018" t="s">
        <v>3371</v>
      </c>
      <c r="B1018" t="s">
        <v>3372</v>
      </c>
      <c r="C1018">
        <v>2022</v>
      </c>
      <c r="D1018" t="s">
        <v>3373</v>
      </c>
      <c r="E1018" t="s">
        <v>1178</v>
      </c>
      <c r="F1018" t="s">
        <v>10</v>
      </c>
      <c r="G1018" t="s">
        <v>41</v>
      </c>
      <c r="H1018" t="s">
        <v>54</v>
      </c>
      <c r="I1018" t="s">
        <v>55</v>
      </c>
      <c r="J1018" t="s">
        <v>187</v>
      </c>
      <c r="K1018" t="s">
        <v>2662</v>
      </c>
      <c r="L1018" t="s">
        <v>2677</v>
      </c>
      <c r="M1018" t="s">
        <v>2397</v>
      </c>
      <c r="N1018" t="s">
        <v>2683</v>
      </c>
      <c r="O1018" t="s">
        <v>3374</v>
      </c>
      <c r="P1018">
        <v>0</v>
      </c>
      <c r="Q1018">
        <v>0</v>
      </c>
      <c r="R1018">
        <v>56250</v>
      </c>
      <c r="S1018">
        <v>56250</v>
      </c>
      <c r="T1018">
        <v>0</v>
      </c>
      <c r="U1018">
        <v>56250</v>
      </c>
    </row>
    <row r="1019" spans="1:21" x14ac:dyDescent="0.3">
      <c r="A1019" t="s">
        <v>3845</v>
      </c>
      <c r="B1019" t="s">
        <v>3846</v>
      </c>
      <c r="C1019">
        <v>2024</v>
      </c>
      <c r="D1019" t="s">
        <v>466</v>
      </c>
      <c r="E1019" t="s">
        <v>467</v>
      </c>
      <c r="F1019" t="s">
        <v>10</v>
      </c>
      <c r="G1019" t="s">
        <v>41</v>
      </c>
      <c r="H1019" t="s">
        <v>54</v>
      </c>
      <c r="I1019" t="s">
        <v>55</v>
      </c>
      <c r="J1019" t="s">
        <v>44</v>
      </c>
      <c r="K1019" t="s">
        <v>801</v>
      </c>
      <c r="L1019" t="s">
        <v>189</v>
      </c>
      <c r="M1019" t="s">
        <v>413</v>
      </c>
      <c r="N1019" t="s">
        <v>261</v>
      </c>
      <c r="O1019" t="s">
        <v>860</v>
      </c>
      <c r="P1019">
        <v>0</v>
      </c>
      <c r="Q1019">
        <v>0</v>
      </c>
      <c r="R1019">
        <v>-248488</v>
      </c>
      <c r="S1019">
        <v>-248488</v>
      </c>
      <c r="T1019">
        <v>0</v>
      </c>
      <c r="U1019">
        <v>-248488</v>
      </c>
    </row>
    <row r="1020" spans="1:21" x14ac:dyDescent="0.3">
      <c r="A1020" t="s">
        <v>3634</v>
      </c>
      <c r="B1020" t="s">
        <v>3635</v>
      </c>
      <c r="C1020">
        <v>2022</v>
      </c>
      <c r="D1020" t="s">
        <v>3636</v>
      </c>
      <c r="E1020" t="s">
        <v>3637</v>
      </c>
      <c r="F1020" t="s">
        <v>11</v>
      </c>
      <c r="G1020" t="s">
        <v>176</v>
      </c>
      <c r="H1020" t="s">
        <v>177</v>
      </c>
      <c r="I1020" t="s">
        <v>178</v>
      </c>
      <c r="J1020" t="s">
        <v>44</v>
      </c>
      <c r="K1020" t="s">
        <v>3139</v>
      </c>
      <c r="L1020" t="s">
        <v>3638</v>
      </c>
      <c r="M1020" t="s">
        <v>218</v>
      </c>
      <c r="N1020" t="s">
        <v>3639</v>
      </c>
      <c r="O1020" t="s">
        <v>3640</v>
      </c>
      <c r="P1020">
        <v>0</v>
      </c>
      <c r="Q1020">
        <v>0</v>
      </c>
      <c r="R1020">
        <v>-1031508</v>
      </c>
      <c r="S1020">
        <v>-1031508</v>
      </c>
      <c r="T1020">
        <v>0</v>
      </c>
      <c r="U1020">
        <v>-1031508</v>
      </c>
    </row>
    <row r="1021" spans="1:21" x14ac:dyDescent="0.3">
      <c r="A1021" t="s">
        <v>3847</v>
      </c>
      <c r="B1021" t="s">
        <v>3848</v>
      </c>
      <c r="C1021">
        <v>2023</v>
      </c>
      <c r="D1021" t="s">
        <v>3849</v>
      </c>
      <c r="E1021" t="s">
        <v>3850</v>
      </c>
      <c r="F1021" t="s">
        <v>11</v>
      </c>
      <c r="G1021" t="s">
        <v>176</v>
      </c>
      <c r="H1021" t="s">
        <v>207</v>
      </c>
      <c r="I1021" t="s">
        <v>208</v>
      </c>
      <c r="J1021" t="s">
        <v>44</v>
      </c>
      <c r="K1021" t="s">
        <v>289</v>
      </c>
      <c r="L1021" t="s">
        <v>1656</v>
      </c>
      <c r="M1021" t="s">
        <v>218</v>
      </c>
      <c r="N1021" t="s">
        <v>1191</v>
      </c>
      <c r="O1021" t="s">
        <v>1192</v>
      </c>
      <c r="P1021">
        <v>-452100</v>
      </c>
      <c r="Q1021">
        <v>0</v>
      </c>
      <c r="R1021">
        <v>0</v>
      </c>
      <c r="S1021">
        <v>-452100</v>
      </c>
      <c r="T1021">
        <v>0</v>
      </c>
      <c r="U1021">
        <v>-452100</v>
      </c>
    </row>
    <row r="1022" spans="1:21" x14ac:dyDescent="0.3">
      <c r="A1022" t="s">
        <v>3311</v>
      </c>
      <c r="B1022" t="s">
        <v>3312</v>
      </c>
      <c r="C1022">
        <v>2024</v>
      </c>
      <c r="D1022" t="s">
        <v>3313</v>
      </c>
      <c r="E1022" t="s">
        <v>489</v>
      </c>
      <c r="F1022" t="s">
        <v>10</v>
      </c>
      <c r="G1022" t="s">
        <v>41</v>
      </c>
      <c r="H1022" t="s">
        <v>54</v>
      </c>
      <c r="I1022" t="s">
        <v>55</v>
      </c>
      <c r="J1022" t="s">
        <v>44</v>
      </c>
      <c r="K1022" t="s">
        <v>992</v>
      </c>
      <c r="L1022" t="s">
        <v>1279</v>
      </c>
      <c r="M1022" t="s">
        <v>717</v>
      </c>
      <c r="N1022" t="s">
        <v>1244</v>
      </c>
      <c r="O1022" t="s">
        <v>725</v>
      </c>
      <c r="P1022">
        <v>0</v>
      </c>
      <c r="Q1022">
        <v>0</v>
      </c>
      <c r="R1022">
        <v>-7380</v>
      </c>
      <c r="S1022">
        <v>-7380</v>
      </c>
      <c r="T1022">
        <v>0</v>
      </c>
      <c r="U1022">
        <v>-7380</v>
      </c>
    </row>
    <row r="1023" spans="1:21" x14ac:dyDescent="0.3">
      <c r="A1023" t="s">
        <v>2268</v>
      </c>
      <c r="B1023" t="s">
        <v>2269</v>
      </c>
      <c r="C1023">
        <v>2024</v>
      </c>
      <c r="D1023" t="s">
        <v>2270</v>
      </c>
      <c r="E1023" t="s">
        <v>311</v>
      </c>
      <c r="F1023" t="s">
        <v>10</v>
      </c>
      <c r="G1023" t="s">
        <v>41</v>
      </c>
      <c r="H1023" t="s">
        <v>54</v>
      </c>
      <c r="I1023" t="s">
        <v>55</v>
      </c>
      <c r="J1023" t="s">
        <v>44</v>
      </c>
      <c r="K1023" t="s">
        <v>172</v>
      </c>
      <c r="L1023" t="s">
        <v>106</v>
      </c>
      <c r="M1023" t="s">
        <v>1539</v>
      </c>
      <c r="N1023" t="s">
        <v>2271</v>
      </c>
      <c r="O1023" t="s">
        <v>235</v>
      </c>
      <c r="P1023">
        <v>0</v>
      </c>
      <c r="Q1023">
        <v>0</v>
      </c>
      <c r="R1023">
        <v>-3100</v>
      </c>
      <c r="S1023">
        <v>-3100</v>
      </c>
      <c r="T1023">
        <v>0</v>
      </c>
      <c r="U1023">
        <v>-3100</v>
      </c>
    </row>
    <row r="1024" spans="1:21" x14ac:dyDescent="0.3">
      <c r="A1024" t="s">
        <v>3851</v>
      </c>
      <c r="B1024" t="s">
        <v>2577</v>
      </c>
      <c r="C1024">
        <v>2024</v>
      </c>
      <c r="D1024" t="s">
        <v>1148</v>
      </c>
      <c r="E1024" t="s">
        <v>116</v>
      </c>
      <c r="F1024" t="s">
        <v>11</v>
      </c>
      <c r="G1024" t="s">
        <v>176</v>
      </c>
      <c r="H1024" t="s">
        <v>207</v>
      </c>
      <c r="I1024" t="s">
        <v>208</v>
      </c>
      <c r="J1024" t="s">
        <v>96</v>
      </c>
      <c r="K1024" t="s">
        <v>365</v>
      </c>
      <c r="L1024" t="s">
        <v>88</v>
      </c>
      <c r="M1024" t="s">
        <v>89</v>
      </c>
      <c r="N1024" t="s">
        <v>367</v>
      </c>
      <c r="O1024" t="s">
        <v>368</v>
      </c>
      <c r="P1024">
        <v>8500</v>
      </c>
      <c r="Q1024">
        <v>0</v>
      </c>
      <c r="R1024">
        <v>0</v>
      </c>
      <c r="S1024">
        <v>8500</v>
      </c>
      <c r="T1024">
        <v>0</v>
      </c>
      <c r="U1024">
        <v>8500</v>
      </c>
    </row>
    <row r="1025" spans="1:21" x14ac:dyDescent="0.3">
      <c r="A1025" t="s">
        <v>3852</v>
      </c>
      <c r="B1025" t="s">
        <v>3853</v>
      </c>
      <c r="C1025">
        <v>2024</v>
      </c>
      <c r="D1025" t="s">
        <v>3854</v>
      </c>
      <c r="E1025" t="s">
        <v>234</v>
      </c>
      <c r="F1025" t="s">
        <v>10</v>
      </c>
      <c r="G1025" t="s">
        <v>41</v>
      </c>
      <c r="H1025" t="s">
        <v>54</v>
      </c>
      <c r="I1025" t="s">
        <v>55</v>
      </c>
      <c r="J1025" t="s">
        <v>44</v>
      </c>
      <c r="K1025" t="s">
        <v>65</v>
      </c>
      <c r="L1025" t="s">
        <v>65</v>
      </c>
      <c r="M1025" t="s">
        <v>1038</v>
      </c>
      <c r="N1025" t="s">
        <v>963</v>
      </c>
      <c r="O1025" t="s">
        <v>1948</v>
      </c>
      <c r="P1025">
        <v>108000</v>
      </c>
      <c r="Q1025">
        <v>0</v>
      </c>
      <c r="R1025">
        <v>0</v>
      </c>
      <c r="S1025">
        <v>108000</v>
      </c>
      <c r="T1025">
        <v>0</v>
      </c>
      <c r="U1025">
        <v>108000</v>
      </c>
    </row>
    <row r="1026" spans="1:21" x14ac:dyDescent="0.3">
      <c r="A1026" t="s">
        <v>3855</v>
      </c>
      <c r="B1026" t="s">
        <v>3856</v>
      </c>
      <c r="C1026">
        <v>2021</v>
      </c>
      <c r="D1026" t="s">
        <v>2372</v>
      </c>
      <c r="E1026" t="s">
        <v>805</v>
      </c>
      <c r="F1026" t="s">
        <v>439</v>
      </c>
      <c r="G1026" t="s">
        <v>440</v>
      </c>
      <c r="H1026" t="s">
        <v>441</v>
      </c>
      <c r="I1026" t="s">
        <v>442</v>
      </c>
      <c r="J1026" t="s">
        <v>44</v>
      </c>
      <c r="K1026" t="s">
        <v>3857</v>
      </c>
      <c r="L1026" t="s">
        <v>3858</v>
      </c>
      <c r="M1026" t="s">
        <v>198</v>
      </c>
      <c r="N1026" t="s">
        <v>1032</v>
      </c>
      <c r="O1026" t="s">
        <v>3859</v>
      </c>
      <c r="P1026">
        <v>2559744</v>
      </c>
      <c r="Q1026">
        <v>0</v>
      </c>
      <c r="R1026">
        <v>0</v>
      </c>
      <c r="S1026">
        <v>2559744</v>
      </c>
      <c r="T1026">
        <v>0</v>
      </c>
      <c r="U1026">
        <v>2559744</v>
      </c>
    </row>
    <row r="1027" spans="1:21" x14ac:dyDescent="0.3">
      <c r="A1027" t="s">
        <v>3860</v>
      </c>
      <c r="B1027" t="s">
        <v>3861</v>
      </c>
      <c r="C1027">
        <v>2024</v>
      </c>
      <c r="D1027" t="s">
        <v>3862</v>
      </c>
      <c r="E1027" t="s">
        <v>116</v>
      </c>
      <c r="F1027" t="s">
        <v>13</v>
      </c>
      <c r="G1027" t="s">
        <v>818</v>
      </c>
      <c r="H1027" t="s">
        <v>819</v>
      </c>
      <c r="I1027" t="s">
        <v>820</v>
      </c>
      <c r="J1027" t="s">
        <v>13</v>
      </c>
      <c r="K1027" t="s">
        <v>1149</v>
      </c>
      <c r="L1027" t="s">
        <v>1098</v>
      </c>
      <c r="M1027" t="s">
        <v>1227</v>
      </c>
      <c r="N1027" t="s">
        <v>367</v>
      </c>
      <c r="O1027" t="s">
        <v>368</v>
      </c>
      <c r="P1027">
        <v>1344000</v>
      </c>
      <c r="Q1027">
        <v>0</v>
      </c>
      <c r="R1027">
        <v>0</v>
      </c>
      <c r="S1027">
        <v>1344000</v>
      </c>
      <c r="T1027">
        <v>0</v>
      </c>
      <c r="U1027">
        <v>1344000</v>
      </c>
    </row>
    <row r="1028" spans="1:21" x14ac:dyDescent="0.3">
      <c r="A1028" t="s">
        <v>3418</v>
      </c>
      <c r="B1028" t="s">
        <v>3419</v>
      </c>
      <c r="C1028">
        <v>2024</v>
      </c>
      <c r="D1028" t="s">
        <v>3420</v>
      </c>
      <c r="E1028" t="s">
        <v>116</v>
      </c>
      <c r="F1028" t="s">
        <v>10</v>
      </c>
      <c r="G1028" t="s">
        <v>41</v>
      </c>
      <c r="H1028" t="s">
        <v>54</v>
      </c>
      <c r="I1028" t="s">
        <v>55</v>
      </c>
      <c r="J1028" t="s">
        <v>44</v>
      </c>
      <c r="K1028" t="s">
        <v>1134</v>
      </c>
      <c r="L1028" t="s">
        <v>813</v>
      </c>
      <c r="M1028" t="s">
        <v>111</v>
      </c>
      <c r="N1028" t="s">
        <v>687</v>
      </c>
      <c r="O1028" t="s">
        <v>1658</v>
      </c>
      <c r="P1028">
        <v>699000</v>
      </c>
      <c r="Q1028">
        <v>0</v>
      </c>
      <c r="R1028">
        <v>0</v>
      </c>
      <c r="S1028">
        <v>699000</v>
      </c>
      <c r="T1028">
        <v>0</v>
      </c>
      <c r="U1028">
        <v>699000</v>
      </c>
    </row>
    <row r="1029" spans="1:21" x14ac:dyDescent="0.3">
      <c r="A1029" t="s">
        <v>3863</v>
      </c>
      <c r="B1029" t="s">
        <v>3864</v>
      </c>
      <c r="C1029">
        <v>2024</v>
      </c>
      <c r="D1029" t="s">
        <v>3865</v>
      </c>
      <c r="E1029" t="s">
        <v>116</v>
      </c>
      <c r="F1029" t="s">
        <v>10</v>
      </c>
      <c r="G1029" t="s">
        <v>41</v>
      </c>
      <c r="H1029" t="s">
        <v>54</v>
      </c>
      <c r="I1029" t="s">
        <v>55</v>
      </c>
      <c r="J1029" t="s">
        <v>44</v>
      </c>
      <c r="K1029" t="s">
        <v>219</v>
      </c>
      <c r="L1029" t="s">
        <v>1421</v>
      </c>
      <c r="M1029" t="s">
        <v>434</v>
      </c>
      <c r="N1029" t="s">
        <v>1480</v>
      </c>
      <c r="O1029" t="s">
        <v>1481</v>
      </c>
      <c r="P1029">
        <v>1751000</v>
      </c>
      <c r="Q1029">
        <v>0</v>
      </c>
      <c r="R1029">
        <v>0</v>
      </c>
      <c r="S1029">
        <v>1751000</v>
      </c>
      <c r="T1029">
        <v>0</v>
      </c>
      <c r="U1029">
        <v>1751000</v>
      </c>
    </row>
    <row r="1030" spans="1:21" x14ac:dyDescent="0.3">
      <c r="A1030" t="s">
        <v>3866</v>
      </c>
      <c r="B1030" t="s">
        <v>3867</v>
      </c>
      <c r="C1030">
        <v>2023</v>
      </c>
      <c r="D1030" t="s">
        <v>3868</v>
      </c>
      <c r="E1030" t="s">
        <v>311</v>
      </c>
      <c r="F1030" t="s">
        <v>439</v>
      </c>
      <c r="G1030" t="s">
        <v>440</v>
      </c>
      <c r="H1030" t="s">
        <v>441</v>
      </c>
      <c r="I1030" t="s">
        <v>442</v>
      </c>
      <c r="J1030" t="s">
        <v>574</v>
      </c>
      <c r="K1030" t="s">
        <v>471</v>
      </c>
      <c r="L1030" t="s">
        <v>2356</v>
      </c>
      <c r="M1030" t="s">
        <v>112</v>
      </c>
      <c r="N1030" t="s">
        <v>1766</v>
      </c>
      <c r="O1030" t="s">
        <v>637</v>
      </c>
      <c r="P1030">
        <v>1193590</v>
      </c>
      <c r="Q1030">
        <v>0</v>
      </c>
      <c r="R1030">
        <v>0</v>
      </c>
      <c r="S1030">
        <v>1193590</v>
      </c>
      <c r="T1030">
        <v>0</v>
      </c>
      <c r="U1030">
        <v>1193590</v>
      </c>
    </row>
    <row r="1031" spans="1:21" x14ac:dyDescent="0.3">
      <c r="A1031" t="s">
        <v>3869</v>
      </c>
      <c r="B1031" t="s">
        <v>3870</v>
      </c>
      <c r="C1031">
        <v>2025</v>
      </c>
      <c r="D1031" t="s">
        <v>3871</v>
      </c>
      <c r="E1031" t="s">
        <v>116</v>
      </c>
      <c r="F1031" t="s">
        <v>10</v>
      </c>
      <c r="G1031" t="s">
        <v>41</v>
      </c>
      <c r="H1031" t="s">
        <v>54</v>
      </c>
      <c r="I1031" t="s">
        <v>55</v>
      </c>
      <c r="J1031" t="s">
        <v>96</v>
      </c>
      <c r="K1031" t="s">
        <v>433</v>
      </c>
      <c r="L1031" t="s">
        <v>112</v>
      </c>
      <c r="M1031" t="s">
        <v>112</v>
      </c>
      <c r="N1031" t="s">
        <v>1573</v>
      </c>
      <c r="O1031" t="s">
        <v>781</v>
      </c>
      <c r="P1031">
        <v>9000</v>
      </c>
      <c r="Q1031">
        <v>0</v>
      </c>
      <c r="R1031">
        <v>0</v>
      </c>
      <c r="S1031">
        <v>9000</v>
      </c>
      <c r="T1031">
        <v>0</v>
      </c>
      <c r="U1031">
        <v>9000</v>
      </c>
    </row>
    <row r="1032" spans="1:21" x14ac:dyDescent="0.3">
      <c r="A1032" t="s">
        <v>3872</v>
      </c>
      <c r="B1032" t="s">
        <v>3873</v>
      </c>
      <c r="C1032">
        <v>2021</v>
      </c>
      <c r="D1032" t="s">
        <v>755</v>
      </c>
      <c r="E1032" t="s">
        <v>311</v>
      </c>
      <c r="F1032" t="s">
        <v>11</v>
      </c>
      <c r="G1032" t="s">
        <v>176</v>
      </c>
      <c r="H1032" t="s">
        <v>207</v>
      </c>
      <c r="I1032" t="s">
        <v>208</v>
      </c>
      <c r="J1032" t="s">
        <v>44</v>
      </c>
      <c r="K1032" t="s">
        <v>3874</v>
      </c>
      <c r="L1032" t="s">
        <v>3875</v>
      </c>
      <c r="M1032" t="s">
        <v>1092</v>
      </c>
      <c r="N1032" t="s">
        <v>3876</v>
      </c>
      <c r="O1032" t="s">
        <v>2693</v>
      </c>
      <c r="P1032">
        <v>2124000</v>
      </c>
      <c r="Q1032">
        <v>0</v>
      </c>
      <c r="R1032">
        <v>0</v>
      </c>
      <c r="S1032">
        <v>2124000</v>
      </c>
      <c r="T1032">
        <v>0</v>
      </c>
      <c r="U1032">
        <v>2124000</v>
      </c>
    </row>
    <row r="1033" spans="1:21" x14ac:dyDescent="0.3">
      <c r="A1033" t="s">
        <v>3877</v>
      </c>
      <c r="B1033" t="s">
        <v>3878</v>
      </c>
      <c r="C1033">
        <v>2024</v>
      </c>
      <c r="D1033" t="s">
        <v>3879</v>
      </c>
      <c r="E1033" t="s">
        <v>116</v>
      </c>
      <c r="F1033" t="s">
        <v>10</v>
      </c>
      <c r="G1033" t="s">
        <v>41</v>
      </c>
      <c r="H1033" t="s">
        <v>54</v>
      </c>
      <c r="I1033" t="s">
        <v>55</v>
      </c>
      <c r="J1033" t="s">
        <v>96</v>
      </c>
      <c r="K1033" t="s">
        <v>795</v>
      </c>
      <c r="L1033" t="s">
        <v>312</v>
      </c>
      <c r="M1033" t="s">
        <v>312</v>
      </c>
      <c r="N1033" t="s">
        <v>1055</v>
      </c>
      <c r="O1033" t="s">
        <v>1056</v>
      </c>
      <c r="P1033">
        <v>28000</v>
      </c>
      <c r="Q1033">
        <v>0</v>
      </c>
      <c r="R1033">
        <v>0</v>
      </c>
      <c r="S1033">
        <v>28000</v>
      </c>
      <c r="T1033">
        <v>0</v>
      </c>
      <c r="U1033">
        <v>28000</v>
      </c>
    </row>
    <row r="1034" spans="1:21" x14ac:dyDescent="0.3">
      <c r="A1034" t="s">
        <v>3880</v>
      </c>
      <c r="B1034" t="s">
        <v>3881</v>
      </c>
      <c r="C1034">
        <v>2023</v>
      </c>
      <c r="D1034" t="s">
        <v>2497</v>
      </c>
      <c r="E1034" t="s">
        <v>116</v>
      </c>
      <c r="F1034" t="s">
        <v>439</v>
      </c>
      <c r="G1034" t="s">
        <v>440</v>
      </c>
      <c r="H1034" t="s">
        <v>572</v>
      </c>
      <c r="I1034" t="s">
        <v>573</v>
      </c>
      <c r="J1034" t="s">
        <v>574</v>
      </c>
      <c r="K1034" t="s">
        <v>751</v>
      </c>
      <c r="L1034" t="s">
        <v>692</v>
      </c>
      <c r="M1034" t="s">
        <v>228</v>
      </c>
      <c r="N1034" t="s">
        <v>2267</v>
      </c>
      <c r="O1034" t="s">
        <v>1144</v>
      </c>
      <c r="P1034">
        <v>98168</v>
      </c>
      <c r="Q1034">
        <v>0</v>
      </c>
      <c r="R1034">
        <v>0</v>
      </c>
      <c r="S1034">
        <v>98168</v>
      </c>
      <c r="T1034">
        <v>0</v>
      </c>
      <c r="U1034">
        <v>98168</v>
      </c>
    </row>
    <row r="1035" spans="1:21" x14ac:dyDescent="0.3">
      <c r="A1035" t="s">
        <v>3882</v>
      </c>
      <c r="B1035" t="s">
        <v>1147</v>
      </c>
      <c r="C1035">
        <v>2024</v>
      </c>
      <c r="D1035" t="s">
        <v>1148</v>
      </c>
      <c r="E1035" t="s">
        <v>116</v>
      </c>
      <c r="F1035" t="s">
        <v>10</v>
      </c>
      <c r="G1035" t="s">
        <v>41</v>
      </c>
      <c r="H1035" t="s">
        <v>54</v>
      </c>
      <c r="I1035" t="s">
        <v>55</v>
      </c>
      <c r="J1035" t="s">
        <v>96</v>
      </c>
      <c r="K1035" t="s">
        <v>181</v>
      </c>
      <c r="L1035" t="s">
        <v>313</v>
      </c>
      <c r="M1035" t="s">
        <v>398</v>
      </c>
      <c r="N1035" t="s">
        <v>367</v>
      </c>
      <c r="O1035" t="s">
        <v>368</v>
      </c>
      <c r="P1035">
        <v>7500</v>
      </c>
      <c r="Q1035">
        <v>0</v>
      </c>
      <c r="R1035">
        <v>0</v>
      </c>
      <c r="S1035">
        <v>7500</v>
      </c>
      <c r="T1035">
        <v>0</v>
      </c>
      <c r="U1035">
        <v>7500</v>
      </c>
    </row>
    <row r="1036" spans="1:21" x14ac:dyDescent="0.3">
      <c r="A1036" t="s">
        <v>3883</v>
      </c>
      <c r="B1036" t="s">
        <v>3884</v>
      </c>
      <c r="C1036">
        <v>2024</v>
      </c>
      <c r="D1036" t="s">
        <v>1148</v>
      </c>
      <c r="E1036" t="s">
        <v>116</v>
      </c>
      <c r="F1036" t="s">
        <v>9</v>
      </c>
      <c r="G1036" t="s">
        <v>651</v>
      </c>
      <c r="H1036" t="s">
        <v>652</v>
      </c>
      <c r="I1036" t="s">
        <v>653</v>
      </c>
      <c r="J1036" t="s">
        <v>764</v>
      </c>
      <c r="K1036" t="s">
        <v>2114</v>
      </c>
      <c r="L1036" t="s">
        <v>365</v>
      </c>
      <c r="M1036" t="s">
        <v>189</v>
      </c>
      <c r="N1036" t="s">
        <v>957</v>
      </c>
      <c r="O1036" t="s">
        <v>1209</v>
      </c>
      <c r="P1036">
        <v>115586</v>
      </c>
      <c r="Q1036">
        <v>0</v>
      </c>
      <c r="R1036">
        <v>0</v>
      </c>
      <c r="S1036">
        <v>115586</v>
      </c>
      <c r="T1036">
        <v>0</v>
      </c>
      <c r="U1036">
        <v>115586</v>
      </c>
    </row>
    <row r="1037" spans="1:21" x14ac:dyDescent="0.3">
      <c r="A1037" t="s">
        <v>3885</v>
      </c>
      <c r="B1037" t="s">
        <v>3886</v>
      </c>
      <c r="C1037">
        <v>2024</v>
      </c>
      <c r="D1037" t="s">
        <v>3887</v>
      </c>
      <c r="E1037" t="s">
        <v>234</v>
      </c>
      <c r="F1037" t="s">
        <v>10</v>
      </c>
      <c r="G1037" t="s">
        <v>41</v>
      </c>
      <c r="H1037" t="s">
        <v>54</v>
      </c>
      <c r="I1037" t="s">
        <v>55</v>
      </c>
      <c r="J1037" t="s">
        <v>44</v>
      </c>
      <c r="K1037" t="s">
        <v>1427</v>
      </c>
      <c r="L1037" t="s">
        <v>291</v>
      </c>
      <c r="M1037" t="s">
        <v>199</v>
      </c>
      <c r="N1037" t="s">
        <v>1215</v>
      </c>
      <c r="O1037" t="s">
        <v>2393</v>
      </c>
      <c r="P1037">
        <v>98500</v>
      </c>
      <c r="Q1037">
        <v>0</v>
      </c>
      <c r="R1037">
        <v>0</v>
      </c>
      <c r="S1037">
        <v>98500</v>
      </c>
      <c r="T1037">
        <v>0</v>
      </c>
      <c r="U1037">
        <v>98500</v>
      </c>
    </row>
    <row r="1038" spans="1:21" x14ac:dyDescent="0.3">
      <c r="A1038" t="s">
        <v>3888</v>
      </c>
      <c r="B1038" t="s">
        <v>3889</v>
      </c>
      <c r="C1038">
        <v>2024</v>
      </c>
      <c r="D1038" t="s">
        <v>3890</v>
      </c>
      <c r="E1038" t="s">
        <v>234</v>
      </c>
      <c r="F1038" t="s">
        <v>10</v>
      </c>
      <c r="G1038" t="s">
        <v>41</v>
      </c>
      <c r="H1038" t="s">
        <v>54</v>
      </c>
      <c r="I1038" t="s">
        <v>55</v>
      </c>
      <c r="J1038" t="s">
        <v>44</v>
      </c>
      <c r="K1038" t="s">
        <v>163</v>
      </c>
      <c r="L1038" t="s">
        <v>1107</v>
      </c>
      <c r="M1038" t="s">
        <v>1491</v>
      </c>
      <c r="N1038" t="s">
        <v>2870</v>
      </c>
      <c r="O1038" t="s">
        <v>3891</v>
      </c>
      <c r="P1038">
        <v>600000</v>
      </c>
      <c r="Q1038">
        <v>0</v>
      </c>
      <c r="R1038">
        <v>0</v>
      </c>
      <c r="S1038">
        <v>600000</v>
      </c>
      <c r="T1038">
        <v>0</v>
      </c>
      <c r="U1038">
        <v>600000</v>
      </c>
    </row>
    <row r="1039" spans="1:21" x14ac:dyDescent="0.3">
      <c r="A1039" t="s">
        <v>3892</v>
      </c>
      <c r="B1039" t="s">
        <v>3893</v>
      </c>
      <c r="C1039">
        <v>2023</v>
      </c>
      <c r="D1039" t="s">
        <v>3894</v>
      </c>
      <c r="E1039" t="s">
        <v>140</v>
      </c>
      <c r="F1039" t="s">
        <v>7</v>
      </c>
      <c r="G1039" t="s">
        <v>381</v>
      </c>
      <c r="H1039" t="s">
        <v>382</v>
      </c>
      <c r="I1039" t="s">
        <v>383</v>
      </c>
      <c r="J1039" t="s">
        <v>197</v>
      </c>
      <c r="K1039" t="s">
        <v>3895</v>
      </c>
      <c r="L1039" t="s">
        <v>3351</v>
      </c>
      <c r="M1039" t="s">
        <v>890</v>
      </c>
      <c r="N1039" t="s">
        <v>127</v>
      </c>
      <c r="O1039" t="s">
        <v>375</v>
      </c>
      <c r="P1039">
        <v>4203760</v>
      </c>
      <c r="Q1039">
        <v>0</v>
      </c>
      <c r="R1039">
        <v>0</v>
      </c>
      <c r="S1039">
        <v>4203760</v>
      </c>
      <c r="T1039">
        <v>3912237.22</v>
      </c>
      <c r="U1039">
        <v>291522.7799999998</v>
      </c>
    </row>
    <row r="1040" spans="1:21" x14ac:dyDescent="0.3">
      <c r="A1040" t="s">
        <v>3896</v>
      </c>
      <c r="B1040" t="s">
        <v>2457</v>
      </c>
      <c r="C1040">
        <v>2025</v>
      </c>
      <c r="D1040" t="s">
        <v>2458</v>
      </c>
      <c r="E1040" t="s">
        <v>116</v>
      </c>
      <c r="F1040" t="s">
        <v>12</v>
      </c>
      <c r="G1040" t="s">
        <v>2459</v>
      </c>
      <c r="H1040" t="s">
        <v>2460</v>
      </c>
      <c r="I1040" t="s">
        <v>2461</v>
      </c>
      <c r="J1040" t="s">
        <v>574</v>
      </c>
      <c r="K1040" t="s">
        <v>220</v>
      </c>
      <c r="L1040" t="s">
        <v>153</v>
      </c>
      <c r="M1040" t="s">
        <v>546</v>
      </c>
      <c r="N1040" t="s">
        <v>428</v>
      </c>
      <c r="O1040" t="s">
        <v>429</v>
      </c>
      <c r="P1040">
        <v>76840</v>
      </c>
      <c r="Q1040">
        <v>0</v>
      </c>
      <c r="R1040">
        <v>0</v>
      </c>
      <c r="S1040">
        <v>76840</v>
      </c>
      <c r="T1040">
        <v>0</v>
      </c>
      <c r="U1040">
        <v>76840</v>
      </c>
    </row>
    <row r="1041" spans="1:21" x14ac:dyDescent="0.3">
      <c r="A1041" t="s">
        <v>3897</v>
      </c>
      <c r="B1041" t="s">
        <v>3898</v>
      </c>
      <c r="C1041">
        <v>2024</v>
      </c>
      <c r="D1041" t="s">
        <v>3899</v>
      </c>
      <c r="E1041" t="s">
        <v>116</v>
      </c>
      <c r="F1041" t="s">
        <v>10</v>
      </c>
      <c r="G1041" t="s">
        <v>41</v>
      </c>
      <c r="H1041" t="s">
        <v>54</v>
      </c>
      <c r="I1041" t="s">
        <v>55</v>
      </c>
      <c r="J1041" t="s">
        <v>44</v>
      </c>
      <c r="K1041" t="s">
        <v>1479</v>
      </c>
      <c r="L1041" t="s">
        <v>1318</v>
      </c>
      <c r="M1041" t="s">
        <v>57</v>
      </c>
      <c r="N1041" t="s">
        <v>1480</v>
      </c>
      <c r="O1041" t="s">
        <v>1481</v>
      </c>
      <c r="P1041">
        <v>64500</v>
      </c>
      <c r="Q1041">
        <v>0</v>
      </c>
      <c r="R1041">
        <v>0</v>
      </c>
      <c r="S1041">
        <v>64500</v>
      </c>
      <c r="T1041">
        <v>0</v>
      </c>
      <c r="U1041">
        <v>64500</v>
      </c>
    </row>
    <row r="1042" spans="1:21" x14ac:dyDescent="0.3">
      <c r="A1042" t="s">
        <v>517</v>
      </c>
      <c r="B1042" t="s">
        <v>518</v>
      </c>
      <c r="C1042">
        <v>2024</v>
      </c>
      <c r="D1042" t="s">
        <v>519</v>
      </c>
      <c r="E1042" t="s">
        <v>234</v>
      </c>
      <c r="F1042" t="s">
        <v>10</v>
      </c>
      <c r="G1042" t="s">
        <v>41</v>
      </c>
      <c r="H1042" t="s">
        <v>54</v>
      </c>
      <c r="I1042" t="s">
        <v>55</v>
      </c>
      <c r="J1042" t="s">
        <v>44</v>
      </c>
      <c r="K1042" t="s">
        <v>520</v>
      </c>
      <c r="L1042" t="s">
        <v>497</v>
      </c>
      <c r="M1042" t="s">
        <v>942</v>
      </c>
      <c r="N1042" t="s">
        <v>251</v>
      </c>
      <c r="O1042" t="s">
        <v>521</v>
      </c>
      <c r="P1042">
        <v>49600</v>
      </c>
      <c r="Q1042">
        <v>0</v>
      </c>
      <c r="R1042">
        <v>0</v>
      </c>
      <c r="S1042">
        <v>49600</v>
      </c>
      <c r="T1042">
        <v>0</v>
      </c>
      <c r="U1042">
        <v>49600</v>
      </c>
    </row>
    <row r="1043" spans="1:21" x14ac:dyDescent="0.3">
      <c r="A1043" t="s">
        <v>3900</v>
      </c>
      <c r="B1043" t="s">
        <v>3901</v>
      </c>
      <c r="C1043">
        <v>2024</v>
      </c>
      <c r="D1043" t="s">
        <v>3902</v>
      </c>
      <c r="E1043" t="s">
        <v>544</v>
      </c>
      <c r="F1043" t="s">
        <v>5</v>
      </c>
      <c r="G1043" t="s">
        <v>423</v>
      </c>
      <c r="H1043" t="s">
        <v>634</v>
      </c>
      <c r="I1043" t="s">
        <v>635</v>
      </c>
      <c r="J1043" t="s">
        <v>197</v>
      </c>
      <c r="K1043" t="s">
        <v>172</v>
      </c>
      <c r="L1043" t="s">
        <v>355</v>
      </c>
      <c r="M1043" t="s">
        <v>162</v>
      </c>
      <c r="N1043" t="s">
        <v>1055</v>
      </c>
      <c r="O1043" t="s">
        <v>90</v>
      </c>
      <c r="P1043">
        <v>82227</v>
      </c>
      <c r="Q1043">
        <v>0</v>
      </c>
      <c r="R1043">
        <v>0</v>
      </c>
      <c r="S1043">
        <v>82227</v>
      </c>
      <c r="T1043">
        <v>60211.74</v>
      </c>
      <c r="U1043">
        <v>22015.260000000002</v>
      </c>
    </row>
    <row r="1044" spans="1:21" x14ac:dyDescent="0.3">
      <c r="A1044" t="s">
        <v>3903</v>
      </c>
      <c r="B1044" t="s">
        <v>3904</v>
      </c>
      <c r="C1044">
        <v>2022</v>
      </c>
      <c r="D1044" t="s">
        <v>39</v>
      </c>
      <c r="E1044" t="s">
        <v>40</v>
      </c>
      <c r="F1044" t="s">
        <v>8</v>
      </c>
      <c r="G1044" t="s">
        <v>1170</v>
      </c>
      <c r="H1044" t="s">
        <v>3905</v>
      </c>
      <c r="I1044" t="s">
        <v>3906</v>
      </c>
      <c r="J1044" t="s">
        <v>197</v>
      </c>
      <c r="K1044" t="s">
        <v>3907</v>
      </c>
      <c r="L1044" t="s">
        <v>3908</v>
      </c>
      <c r="M1044" t="s">
        <v>162</v>
      </c>
      <c r="N1044" t="s">
        <v>446</v>
      </c>
      <c r="O1044" t="s">
        <v>447</v>
      </c>
      <c r="P1044">
        <v>40000</v>
      </c>
      <c r="Q1044">
        <v>0</v>
      </c>
      <c r="R1044">
        <v>0</v>
      </c>
      <c r="S1044">
        <v>40000</v>
      </c>
      <c r="T1044">
        <v>0</v>
      </c>
      <c r="U1044">
        <v>40000</v>
      </c>
    </row>
    <row r="1045" spans="1:21" x14ac:dyDescent="0.3">
      <c r="A1045" t="s">
        <v>1845</v>
      </c>
      <c r="B1045" t="s">
        <v>1846</v>
      </c>
      <c r="C1045">
        <v>2024</v>
      </c>
      <c r="D1045" t="s">
        <v>1847</v>
      </c>
      <c r="E1045" t="s">
        <v>234</v>
      </c>
      <c r="F1045" t="s">
        <v>10</v>
      </c>
      <c r="G1045" t="s">
        <v>41</v>
      </c>
      <c r="H1045" t="s">
        <v>54</v>
      </c>
      <c r="I1045" t="s">
        <v>55</v>
      </c>
      <c r="J1045" t="s">
        <v>44</v>
      </c>
      <c r="K1045" t="s">
        <v>434</v>
      </c>
      <c r="L1045" t="s">
        <v>1140</v>
      </c>
      <c r="M1045" t="s">
        <v>298</v>
      </c>
      <c r="N1045" t="s">
        <v>861</v>
      </c>
      <c r="O1045" t="s">
        <v>1848</v>
      </c>
      <c r="P1045">
        <v>1130000</v>
      </c>
      <c r="Q1045">
        <v>0</v>
      </c>
      <c r="R1045">
        <v>0</v>
      </c>
      <c r="S1045">
        <v>1130000</v>
      </c>
      <c r="T1045">
        <v>0</v>
      </c>
      <c r="U1045">
        <v>1130000</v>
      </c>
    </row>
    <row r="1046" spans="1:21" x14ac:dyDescent="0.3">
      <c r="A1046" t="s">
        <v>3909</v>
      </c>
      <c r="B1046" t="s">
        <v>3910</v>
      </c>
      <c r="C1046">
        <v>2025</v>
      </c>
      <c r="D1046" t="s">
        <v>3911</v>
      </c>
      <c r="E1046" t="s">
        <v>116</v>
      </c>
      <c r="F1046" t="s">
        <v>10</v>
      </c>
      <c r="G1046" t="s">
        <v>41</v>
      </c>
      <c r="H1046" t="s">
        <v>54</v>
      </c>
      <c r="I1046" t="s">
        <v>55</v>
      </c>
      <c r="J1046" t="s">
        <v>96</v>
      </c>
      <c r="K1046" t="s">
        <v>546</v>
      </c>
      <c r="L1046" t="s">
        <v>2156</v>
      </c>
      <c r="M1046" t="s">
        <v>2067</v>
      </c>
      <c r="N1046" t="s">
        <v>220</v>
      </c>
      <c r="O1046" t="s">
        <v>781</v>
      </c>
      <c r="P1046">
        <v>22040</v>
      </c>
      <c r="Q1046">
        <v>0</v>
      </c>
      <c r="R1046">
        <v>0</v>
      </c>
      <c r="S1046">
        <v>22040</v>
      </c>
      <c r="T1046">
        <v>0</v>
      </c>
      <c r="U1046">
        <v>22040</v>
      </c>
    </row>
    <row r="1047" spans="1:21" x14ac:dyDescent="0.3">
      <c r="A1047" t="s">
        <v>3912</v>
      </c>
      <c r="B1047" t="s">
        <v>3913</v>
      </c>
      <c r="C1047">
        <v>2025</v>
      </c>
      <c r="D1047" t="s">
        <v>1148</v>
      </c>
      <c r="E1047" t="s">
        <v>116</v>
      </c>
      <c r="F1047" t="s">
        <v>9</v>
      </c>
      <c r="G1047" t="s">
        <v>651</v>
      </c>
      <c r="H1047" t="s">
        <v>652</v>
      </c>
      <c r="I1047" t="s">
        <v>653</v>
      </c>
      <c r="J1047" t="s">
        <v>764</v>
      </c>
      <c r="K1047" t="s">
        <v>320</v>
      </c>
      <c r="L1047" t="s">
        <v>72</v>
      </c>
      <c r="M1047" t="s">
        <v>859</v>
      </c>
      <c r="N1047" t="s">
        <v>739</v>
      </c>
      <c r="O1047" t="s">
        <v>315</v>
      </c>
      <c r="P1047">
        <v>28665</v>
      </c>
      <c r="Q1047">
        <v>0</v>
      </c>
      <c r="R1047">
        <v>0</v>
      </c>
      <c r="S1047">
        <v>28665</v>
      </c>
      <c r="T1047">
        <v>2068.1799999999998</v>
      </c>
      <c r="U1047">
        <v>26596.82</v>
      </c>
    </row>
    <row r="1048" spans="1:21" x14ac:dyDescent="0.3">
      <c r="A1048" t="s">
        <v>3914</v>
      </c>
      <c r="B1048" t="s">
        <v>3915</v>
      </c>
      <c r="C1048">
        <v>2017</v>
      </c>
      <c r="D1048" t="s">
        <v>3916</v>
      </c>
      <c r="E1048" t="s">
        <v>116</v>
      </c>
      <c r="F1048" t="s">
        <v>439</v>
      </c>
      <c r="G1048" t="s">
        <v>440</v>
      </c>
      <c r="H1048" t="s">
        <v>441</v>
      </c>
      <c r="I1048" t="s">
        <v>442</v>
      </c>
      <c r="J1048" t="s">
        <v>44</v>
      </c>
      <c r="K1048" t="s">
        <v>3917</v>
      </c>
      <c r="L1048" t="s">
        <v>3918</v>
      </c>
      <c r="M1048" t="s">
        <v>680</v>
      </c>
      <c r="N1048" t="s">
        <v>3919</v>
      </c>
      <c r="O1048" t="s">
        <v>3920</v>
      </c>
      <c r="P1048">
        <v>349440</v>
      </c>
      <c r="Q1048">
        <v>0</v>
      </c>
      <c r="R1048">
        <v>0</v>
      </c>
      <c r="S1048">
        <v>349440</v>
      </c>
      <c r="T1048">
        <v>0</v>
      </c>
      <c r="U1048">
        <v>349440</v>
      </c>
    </row>
    <row r="1049" spans="1:21" x14ac:dyDescent="0.3">
      <c r="A1049" t="s">
        <v>3921</v>
      </c>
      <c r="B1049" t="s">
        <v>3922</v>
      </c>
      <c r="C1049">
        <v>2024</v>
      </c>
      <c r="D1049" t="s">
        <v>3923</v>
      </c>
      <c r="E1049" t="s">
        <v>643</v>
      </c>
      <c r="F1049" t="s">
        <v>10</v>
      </c>
      <c r="G1049" t="s">
        <v>41</v>
      </c>
      <c r="H1049" t="s">
        <v>54</v>
      </c>
      <c r="I1049" t="s">
        <v>55</v>
      </c>
      <c r="J1049" t="s">
        <v>44</v>
      </c>
      <c r="K1049" t="s">
        <v>520</v>
      </c>
      <c r="L1049" t="s">
        <v>1834</v>
      </c>
      <c r="M1049" t="s">
        <v>680</v>
      </c>
      <c r="N1049" t="s">
        <v>1343</v>
      </c>
      <c r="O1049" t="s">
        <v>73</v>
      </c>
      <c r="P1049">
        <v>17000</v>
      </c>
      <c r="Q1049">
        <v>0</v>
      </c>
      <c r="R1049">
        <v>0</v>
      </c>
      <c r="S1049">
        <v>17000</v>
      </c>
      <c r="T1049">
        <v>0</v>
      </c>
      <c r="U1049">
        <v>17000</v>
      </c>
    </row>
    <row r="1050" spans="1:21" x14ac:dyDescent="0.3">
      <c r="A1050" t="s">
        <v>3924</v>
      </c>
      <c r="B1050" t="s">
        <v>3925</v>
      </c>
      <c r="C1050">
        <v>2024</v>
      </c>
      <c r="D1050" t="s">
        <v>3926</v>
      </c>
      <c r="E1050" t="s">
        <v>686</v>
      </c>
      <c r="F1050" t="s">
        <v>7</v>
      </c>
      <c r="G1050" t="s">
        <v>381</v>
      </c>
      <c r="H1050" t="s">
        <v>865</v>
      </c>
      <c r="I1050" t="s">
        <v>866</v>
      </c>
      <c r="J1050" t="s">
        <v>426</v>
      </c>
      <c r="K1050" t="s">
        <v>637</v>
      </c>
      <c r="L1050" t="s">
        <v>1328</v>
      </c>
      <c r="M1050" t="s">
        <v>407</v>
      </c>
      <c r="N1050" t="s">
        <v>646</v>
      </c>
      <c r="O1050" t="s">
        <v>3927</v>
      </c>
      <c r="P1050">
        <v>52200</v>
      </c>
      <c r="Q1050">
        <v>0</v>
      </c>
      <c r="R1050">
        <v>0</v>
      </c>
      <c r="S1050">
        <v>52200</v>
      </c>
      <c r="T1050">
        <v>43156.33</v>
      </c>
      <c r="U1050">
        <v>9043.6699999999983</v>
      </c>
    </row>
    <row r="1051" spans="1:21" x14ac:dyDescent="0.3">
      <c r="A1051" t="s">
        <v>3928</v>
      </c>
      <c r="B1051" t="s">
        <v>3929</v>
      </c>
      <c r="C1051">
        <v>2024</v>
      </c>
      <c r="D1051" t="s">
        <v>3682</v>
      </c>
      <c r="E1051" t="s">
        <v>186</v>
      </c>
      <c r="F1051" t="s">
        <v>11</v>
      </c>
      <c r="G1051" t="s">
        <v>176</v>
      </c>
      <c r="H1051" t="s">
        <v>177</v>
      </c>
      <c r="I1051" t="s">
        <v>178</v>
      </c>
      <c r="J1051" t="s">
        <v>197</v>
      </c>
      <c r="K1051" t="s">
        <v>861</v>
      </c>
      <c r="L1051" t="s">
        <v>3930</v>
      </c>
      <c r="M1051" t="s">
        <v>237</v>
      </c>
      <c r="N1051" t="s">
        <v>288</v>
      </c>
      <c r="O1051" t="s">
        <v>2324</v>
      </c>
      <c r="P1051">
        <v>2300000</v>
      </c>
      <c r="Q1051">
        <v>0</v>
      </c>
      <c r="R1051">
        <v>0</v>
      </c>
      <c r="S1051">
        <v>2300000</v>
      </c>
      <c r="T1051">
        <v>0</v>
      </c>
      <c r="U1051">
        <v>2300000</v>
      </c>
    </row>
    <row r="1052" spans="1:21" x14ac:dyDescent="0.3">
      <c r="A1052" t="s">
        <v>3931</v>
      </c>
      <c r="B1052" t="s">
        <v>3932</v>
      </c>
      <c r="C1052">
        <v>2024</v>
      </c>
      <c r="D1052" t="s">
        <v>1148</v>
      </c>
      <c r="E1052" t="s">
        <v>116</v>
      </c>
      <c r="F1052" t="s">
        <v>5</v>
      </c>
      <c r="G1052" t="s">
        <v>423</v>
      </c>
      <c r="H1052" t="s">
        <v>3933</v>
      </c>
      <c r="I1052" t="s">
        <v>3934</v>
      </c>
      <c r="J1052" t="s">
        <v>426</v>
      </c>
      <c r="K1052" t="s">
        <v>979</v>
      </c>
      <c r="L1052" t="s">
        <v>1421</v>
      </c>
      <c r="M1052" t="s">
        <v>274</v>
      </c>
      <c r="N1052" t="s">
        <v>367</v>
      </c>
      <c r="O1052" t="s">
        <v>368</v>
      </c>
      <c r="P1052">
        <v>12000</v>
      </c>
      <c r="Q1052">
        <v>0</v>
      </c>
      <c r="R1052">
        <v>0</v>
      </c>
      <c r="S1052">
        <v>12000</v>
      </c>
      <c r="T1052">
        <v>0</v>
      </c>
      <c r="U1052">
        <v>12000</v>
      </c>
    </row>
    <row r="1053" spans="1:21" x14ac:dyDescent="0.3">
      <c r="A1053" t="s">
        <v>3935</v>
      </c>
      <c r="B1053" t="s">
        <v>3936</v>
      </c>
      <c r="C1053">
        <v>2025</v>
      </c>
      <c r="D1053" t="s">
        <v>3937</v>
      </c>
      <c r="E1053" t="s">
        <v>116</v>
      </c>
      <c r="F1053" t="s">
        <v>11</v>
      </c>
      <c r="G1053" t="s">
        <v>176</v>
      </c>
      <c r="H1053" t="s">
        <v>207</v>
      </c>
      <c r="I1053" t="s">
        <v>208</v>
      </c>
      <c r="J1053" t="s">
        <v>44</v>
      </c>
      <c r="K1053" t="s">
        <v>2130</v>
      </c>
      <c r="L1053" t="s">
        <v>2130</v>
      </c>
      <c r="M1053" t="s">
        <v>73</v>
      </c>
      <c r="N1053" t="s">
        <v>333</v>
      </c>
      <c r="O1053" t="s">
        <v>575</v>
      </c>
      <c r="P1053">
        <v>15000</v>
      </c>
      <c r="Q1053">
        <v>0</v>
      </c>
      <c r="R1053">
        <v>0</v>
      </c>
      <c r="S1053">
        <v>15000</v>
      </c>
      <c r="T1053">
        <v>0</v>
      </c>
      <c r="U1053">
        <v>15000</v>
      </c>
    </row>
    <row r="1054" spans="1:21" x14ac:dyDescent="0.3">
      <c r="A1054" t="s">
        <v>3938</v>
      </c>
      <c r="B1054" t="s">
        <v>3939</v>
      </c>
      <c r="C1054">
        <v>2024</v>
      </c>
      <c r="D1054" t="s">
        <v>3940</v>
      </c>
      <c r="E1054" t="s">
        <v>650</v>
      </c>
      <c r="F1054" t="s">
        <v>439</v>
      </c>
      <c r="G1054" t="s">
        <v>440</v>
      </c>
      <c r="H1054" t="s">
        <v>441</v>
      </c>
      <c r="I1054" t="s">
        <v>442</v>
      </c>
      <c r="J1054" t="s">
        <v>574</v>
      </c>
      <c r="K1054" t="s">
        <v>181</v>
      </c>
      <c r="L1054" t="s">
        <v>109</v>
      </c>
      <c r="M1054" t="s">
        <v>405</v>
      </c>
      <c r="N1054" t="s">
        <v>238</v>
      </c>
      <c r="O1054" t="s">
        <v>2488</v>
      </c>
      <c r="P1054">
        <v>48500</v>
      </c>
      <c r="Q1054">
        <v>0</v>
      </c>
      <c r="R1054">
        <v>0</v>
      </c>
      <c r="S1054">
        <v>48500</v>
      </c>
      <c r="T1054">
        <v>0</v>
      </c>
      <c r="U1054">
        <v>48500</v>
      </c>
    </row>
    <row r="1055" spans="1:21" x14ac:dyDescent="0.3">
      <c r="A1055" t="s">
        <v>436</v>
      </c>
      <c r="B1055" t="s">
        <v>437</v>
      </c>
      <c r="C1055">
        <v>2022</v>
      </c>
      <c r="D1055" t="s">
        <v>438</v>
      </c>
      <c r="E1055" t="s">
        <v>116</v>
      </c>
      <c r="F1055" t="s">
        <v>439</v>
      </c>
      <c r="G1055" t="s">
        <v>440</v>
      </c>
      <c r="H1055" t="s">
        <v>441</v>
      </c>
      <c r="I1055" t="s">
        <v>442</v>
      </c>
      <c r="J1055" t="s">
        <v>443</v>
      </c>
      <c r="K1055" t="s">
        <v>444</v>
      </c>
      <c r="L1055" t="s">
        <v>445</v>
      </c>
      <c r="M1055" t="s">
        <v>405</v>
      </c>
      <c r="N1055" t="s">
        <v>446</v>
      </c>
      <c r="O1055" t="s">
        <v>447</v>
      </c>
      <c r="P1055">
        <v>54726</v>
      </c>
      <c r="Q1055">
        <v>0</v>
      </c>
      <c r="R1055">
        <v>0</v>
      </c>
      <c r="S1055">
        <v>54726</v>
      </c>
      <c r="T1055">
        <v>54726</v>
      </c>
      <c r="U1055">
        <v>0</v>
      </c>
    </row>
    <row r="1056" spans="1:21" x14ac:dyDescent="0.3">
      <c r="A1056" t="s">
        <v>3941</v>
      </c>
      <c r="B1056" t="s">
        <v>3942</v>
      </c>
      <c r="C1056">
        <v>2024</v>
      </c>
      <c r="D1056" t="s">
        <v>3943</v>
      </c>
      <c r="E1056" t="s">
        <v>116</v>
      </c>
      <c r="F1056" t="s">
        <v>10</v>
      </c>
      <c r="G1056" t="s">
        <v>41</v>
      </c>
      <c r="H1056" t="s">
        <v>54</v>
      </c>
      <c r="I1056" t="s">
        <v>55</v>
      </c>
      <c r="J1056" t="s">
        <v>96</v>
      </c>
      <c r="K1056" t="s">
        <v>219</v>
      </c>
      <c r="L1056" t="s">
        <v>1421</v>
      </c>
      <c r="M1056" t="s">
        <v>413</v>
      </c>
      <c r="N1056" t="s">
        <v>1438</v>
      </c>
      <c r="O1056" t="s">
        <v>1902</v>
      </c>
      <c r="P1056">
        <v>30000</v>
      </c>
      <c r="Q1056">
        <v>0</v>
      </c>
      <c r="R1056">
        <v>0</v>
      </c>
      <c r="S1056">
        <v>30000</v>
      </c>
      <c r="T1056">
        <v>0</v>
      </c>
      <c r="U1056">
        <v>30000</v>
      </c>
    </row>
    <row r="1057" spans="1:21" x14ac:dyDescent="0.3">
      <c r="A1057" t="s">
        <v>3944</v>
      </c>
      <c r="B1057" t="s">
        <v>3945</v>
      </c>
      <c r="C1057">
        <v>2024</v>
      </c>
      <c r="D1057" t="s">
        <v>3946</v>
      </c>
      <c r="E1057" t="s">
        <v>116</v>
      </c>
      <c r="F1057" t="s">
        <v>6</v>
      </c>
      <c r="G1057" t="s">
        <v>194</v>
      </c>
      <c r="H1057" t="s">
        <v>195</v>
      </c>
      <c r="I1057" t="s">
        <v>196</v>
      </c>
      <c r="J1057" t="s">
        <v>384</v>
      </c>
      <c r="K1057" t="s">
        <v>1811</v>
      </c>
      <c r="L1057" t="s">
        <v>1433</v>
      </c>
      <c r="M1057" t="s">
        <v>936</v>
      </c>
      <c r="N1057" t="s">
        <v>261</v>
      </c>
      <c r="O1057" t="s">
        <v>860</v>
      </c>
      <c r="P1057">
        <v>781114</v>
      </c>
      <c r="Q1057">
        <v>0</v>
      </c>
      <c r="R1057">
        <v>0</v>
      </c>
      <c r="S1057">
        <v>781114</v>
      </c>
      <c r="T1057">
        <v>173140.24</v>
      </c>
      <c r="U1057">
        <v>607973.76</v>
      </c>
    </row>
    <row r="1058" spans="1:21" x14ac:dyDescent="0.3">
      <c r="A1058" t="s">
        <v>3947</v>
      </c>
      <c r="B1058" t="s">
        <v>3948</v>
      </c>
      <c r="C1058">
        <v>2024</v>
      </c>
      <c r="D1058" t="s">
        <v>2255</v>
      </c>
      <c r="E1058" t="s">
        <v>116</v>
      </c>
      <c r="F1058" t="s">
        <v>439</v>
      </c>
      <c r="G1058" t="s">
        <v>440</v>
      </c>
      <c r="H1058" t="s">
        <v>441</v>
      </c>
      <c r="I1058" t="s">
        <v>442</v>
      </c>
      <c r="J1058" t="s">
        <v>574</v>
      </c>
      <c r="K1058" t="s">
        <v>567</v>
      </c>
      <c r="L1058" t="s">
        <v>515</v>
      </c>
      <c r="M1058" t="s">
        <v>538</v>
      </c>
      <c r="N1058" t="s">
        <v>516</v>
      </c>
      <c r="O1058" t="s">
        <v>199</v>
      </c>
      <c r="P1058">
        <v>3962</v>
      </c>
      <c r="Q1058">
        <v>0</v>
      </c>
      <c r="R1058">
        <v>0</v>
      </c>
      <c r="S1058">
        <v>3962</v>
      </c>
      <c r="T1058">
        <v>0</v>
      </c>
      <c r="U1058">
        <v>3962</v>
      </c>
    </row>
    <row r="1059" spans="1:21" x14ac:dyDescent="0.3">
      <c r="A1059" t="s">
        <v>2554</v>
      </c>
      <c r="B1059" t="s">
        <v>2555</v>
      </c>
      <c r="C1059">
        <v>2024</v>
      </c>
      <c r="D1059" t="s">
        <v>2556</v>
      </c>
      <c r="E1059" t="s">
        <v>250</v>
      </c>
      <c r="F1059" t="s">
        <v>10</v>
      </c>
      <c r="G1059" t="s">
        <v>41</v>
      </c>
      <c r="H1059" t="s">
        <v>54</v>
      </c>
      <c r="I1059" t="s">
        <v>55</v>
      </c>
      <c r="J1059" t="s">
        <v>44</v>
      </c>
      <c r="K1059" t="s">
        <v>89</v>
      </c>
      <c r="L1059" t="s">
        <v>740</v>
      </c>
      <c r="M1059" t="s">
        <v>2564</v>
      </c>
      <c r="N1059" t="s">
        <v>1099</v>
      </c>
      <c r="O1059" t="s">
        <v>2557</v>
      </c>
      <c r="P1059">
        <v>145252</v>
      </c>
      <c r="Q1059">
        <v>0</v>
      </c>
      <c r="R1059">
        <v>0</v>
      </c>
      <c r="S1059">
        <v>145252</v>
      </c>
      <c r="T1059">
        <v>0</v>
      </c>
      <c r="U1059">
        <v>145252</v>
      </c>
    </row>
    <row r="1060" spans="1:21" x14ac:dyDescent="0.3">
      <c r="A1060" t="s">
        <v>3949</v>
      </c>
      <c r="B1060" t="s">
        <v>3950</v>
      </c>
      <c r="C1060">
        <v>2025</v>
      </c>
      <c r="D1060" t="s">
        <v>1148</v>
      </c>
      <c r="E1060" t="s">
        <v>116</v>
      </c>
      <c r="F1060" t="s">
        <v>9</v>
      </c>
      <c r="G1060" t="s">
        <v>651</v>
      </c>
      <c r="H1060" t="s">
        <v>652</v>
      </c>
      <c r="I1060" t="s">
        <v>653</v>
      </c>
      <c r="J1060" t="s">
        <v>764</v>
      </c>
      <c r="K1060" t="s">
        <v>298</v>
      </c>
      <c r="L1060" t="s">
        <v>237</v>
      </c>
      <c r="M1060" t="s">
        <v>598</v>
      </c>
      <c r="N1060" t="s">
        <v>72</v>
      </c>
      <c r="O1060" t="s">
        <v>901</v>
      </c>
      <c r="P1060">
        <v>85991</v>
      </c>
      <c r="Q1060">
        <v>0</v>
      </c>
      <c r="R1060">
        <v>0</v>
      </c>
      <c r="S1060">
        <v>85991</v>
      </c>
      <c r="T1060">
        <v>0</v>
      </c>
      <c r="U1060">
        <v>85991</v>
      </c>
    </row>
    <row r="1061" spans="1:21" x14ac:dyDescent="0.3">
      <c r="A1061" t="s">
        <v>3951</v>
      </c>
      <c r="B1061" t="s">
        <v>3952</v>
      </c>
      <c r="C1061">
        <v>2025</v>
      </c>
      <c r="D1061" t="s">
        <v>3953</v>
      </c>
      <c r="E1061" t="s">
        <v>116</v>
      </c>
      <c r="F1061" t="s">
        <v>10</v>
      </c>
      <c r="G1061" t="s">
        <v>41</v>
      </c>
      <c r="H1061" t="s">
        <v>54</v>
      </c>
      <c r="I1061" t="s">
        <v>55</v>
      </c>
      <c r="J1061" t="s">
        <v>44</v>
      </c>
      <c r="K1061" t="s">
        <v>936</v>
      </c>
      <c r="L1061" t="s">
        <v>936</v>
      </c>
      <c r="M1061" t="s">
        <v>638</v>
      </c>
      <c r="N1061" t="s">
        <v>333</v>
      </c>
      <c r="O1061" t="s">
        <v>575</v>
      </c>
      <c r="P1061">
        <v>73080</v>
      </c>
      <c r="Q1061">
        <v>0</v>
      </c>
      <c r="R1061">
        <v>0</v>
      </c>
      <c r="S1061">
        <v>73080</v>
      </c>
      <c r="T1061">
        <v>0</v>
      </c>
      <c r="U1061">
        <v>73080</v>
      </c>
    </row>
    <row r="1062" spans="1:21" x14ac:dyDescent="0.3">
      <c r="A1062" t="s">
        <v>3954</v>
      </c>
      <c r="B1062" t="s">
        <v>3955</v>
      </c>
      <c r="C1062">
        <v>2024</v>
      </c>
      <c r="D1062" t="s">
        <v>3956</v>
      </c>
      <c r="E1062" t="s">
        <v>186</v>
      </c>
      <c r="F1062" t="s">
        <v>11</v>
      </c>
      <c r="G1062" t="s">
        <v>176</v>
      </c>
      <c r="H1062" t="s">
        <v>207</v>
      </c>
      <c r="I1062" t="s">
        <v>208</v>
      </c>
      <c r="J1062" t="s">
        <v>44</v>
      </c>
      <c r="K1062" t="s">
        <v>236</v>
      </c>
      <c r="L1062" t="s">
        <v>1795</v>
      </c>
      <c r="M1062" t="s">
        <v>218</v>
      </c>
      <c r="N1062" t="s">
        <v>1047</v>
      </c>
      <c r="O1062" t="s">
        <v>1981</v>
      </c>
      <c r="P1062">
        <v>48450</v>
      </c>
      <c r="Q1062">
        <v>0</v>
      </c>
      <c r="R1062">
        <v>0</v>
      </c>
      <c r="S1062">
        <v>48450</v>
      </c>
      <c r="T1062">
        <v>0</v>
      </c>
      <c r="U1062">
        <v>48450</v>
      </c>
    </row>
    <row r="1063" spans="1:21" x14ac:dyDescent="0.3">
      <c r="A1063" t="s">
        <v>3957</v>
      </c>
      <c r="B1063" t="s">
        <v>3958</v>
      </c>
      <c r="C1063">
        <v>2024</v>
      </c>
      <c r="D1063" t="s">
        <v>3959</v>
      </c>
      <c r="E1063" t="s">
        <v>234</v>
      </c>
      <c r="F1063" t="s">
        <v>10</v>
      </c>
      <c r="G1063" t="s">
        <v>41</v>
      </c>
      <c r="H1063" t="s">
        <v>54</v>
      </c>
      <c r="I1063" t="s">
        <v>55</v>
      </c>
      <c r="J1063" t="s">
        <v>44</v>
      </c>
      <c r="K1063" t="s">
        <v>1647</v>
      </c>
      <c r="L1063" t="s">
        <v>567</v>
      </c>
      <c r="M1063" t="s">
        <v>758</v>
      </c>
      <c r="N1063" t="s">
        <v>1173</v>
      </c>
      <c r="O1063" t="s">
        <v>3960</v>
      </c>
      <c r="P1063">
        <v>34000</v>
      </c>
      <c r="Q1063">
        <v>0</v>
      </c>
      <c r="R1063">
        <v>0</v>
      </c>
      <c r="S1063">
        <v>34000</v>
      </c>
      <c r="T1063">
        <v>0</v>
      </c>
      <c r="U1063">
        <v>34000</v>
      </c>
    </row>
    <row r="1064" spans="1:21" x14ac:dyDescent="0.3">
      <c r="A1064" t="s">
        <v>3961</v>
      </c>
      <c r="B1064" t="s">
        <v>3962</v>
      </c>
      <c r="C1064">
        <v>2024</v>
      </c>
      <c r="D1064" t="s">
        <v>3963</v>
      </c>
      <c r="E1064" t="s">
        <v>116</v>
      </c>
      <c r="F1064" t="s">
        <v>10</v>
      </c>
      <c r="G1064" t="s">
        <v>41</v>
      </c>
      <c r="H1064" t="s">
        <v>54</v>
      </c>
      <c r="I1064" t="s">
        <v>55</v>
      </c>
      <c r="J1064" t="s">
        <v>1962</v>
      </c>
      <c r="K1064" t="s">
        <v>298</v>
      </c>
      <c r="L1064" t="s">
        <v>2130</v>
      </c>
      <c r="M1064" t="s">
        <v>758</v>
      </c>
      <c r="N1064" t="s">
        <v>90</v>
      </c>
      <c r="O1064" t="s">
        <v>91</v>
      </c>
      <c r="P1064">
        <v>3245</v>
      </c>
      <c r="Q1064">
        <v>0</v>
      </c>
      <c r="R1064">
        <v>0</v>
      </c>
      <c r="S1064">
        <v>3245</v>
      </c>
      <c r="T1064">
        <v>0</v>
      </c>
      <c r="U1064">
        <v>3245</v>
      </c>
    </row>
    <row r="1065" spans="1:21" x14ac:dyDescent="0.3">
      <c r="A1065" t="s">
        <v>3964</v>
      </c>
      <c r="B1065" t="s">
        <v>3965</v>
      </c>
      <c r="C1065">
        <v>2025</v>
      </c>
      <c r="D1065" t="s">
        <v>2605</v>
      </c>
      <c r="E1065" t="s">
        <v>928</v>
      </c>
      <c r="F1065" t="s">
        <v>11</v>
      </c>
      <c r="G1065" t="s">
        <v>176</v>
      </c>
      <c r="H1065" t="s">
        <v>207</v>
      </c>
      <c r="I1065" t="s">
        <v>208</v>
      </c>
      <c r="J1065" t="s">
        <v>44</v>
      </c>
      <c r="K1065" t="s">
        <v>434</v>
      </c>
      <c r="L1065" t="s">
        <v>112</v>
      </c>
      <c r="M1065" t="s">
        <v>589</v>
      </c>
      <c r="N1065" t="s">
        <v>220</v>
      </c>
      <c r="O1065" t="s">
        <v>781</v>
      </c>
      <c r="P1065">
        <v>20254</v>
      </c>
      <c r="Q1065">
        <v>0</v>
      </c>
      <c r="R1065">
        <v>0</v>
      </c>
      <c r="S1065">
        <v>20254</v>
      </c>
      <c r="T1065">
        <v>0</v>
      </c>
      <c r="U1065">
        <v>20254</v>
      </c>
    </row>
    <row r="1066" spans="1:21" x14ac:dyDescent="0.3">
      <c r="A1066" t="s">
        <v>3966</v>
      </c>
      <c r="B1066" t="s">
        <v>2571</v>
      </c>
      <c r="C1066">
        <v>2022</v>
      </c>
      <c r="D1066" t="s">
        <v>2572</v>
      </c>
      <c r="E1066" t="s">
        <v>650</v>
      </c>
      <c r="F1066" t="s">
        <v>439</v>
      </c>
      <c r="G1066" t="s">
        <v>440</v>
      </c>
      <c r="H1066" t="s">
        <v>441</v>
      </c>
      <c r="I1066" t="s">
        <v>442</v>
      </c>
      <c r="J1066" t="s">
        <v>574</v>
      </c>
      <c r="K1066" t="s">
        <v>1304</v>
      </c>
      <c r="L1066" t="s">
        <v>3967</v>
      </c>
      <c r="M1066" t="s">
        <v>589</v>
      </c>
      <c r="N1066" t="s">
        <v>3968</v>
      </c>
      <c r="O1066" t="s">
        <v>3145</v>
      </c>
      <c r="P1066">
        <v>37834</v>
      </c>
      <c r="Q1066">
        <v>0</v>
      </c>
      <c r="R1066">
        <v>0</v>
      </c>
      <c r="S1066">
        <v>37834</v>
      </c>
      <c r="T1066">
        <v>0</v>
      </c>
      <c r="U1066">
        <v>37834</v>
      </c>
    </row>
    <row r="1067" spans="1:21" x14ac:dyDescent="0.3">
      <c r="A1067" t="s">
        <v>3969</v>
      </c>
      <c r="B1067" t="s">
        <v>3970</v>
      </c>
      <c r="C1067">
        <v>2025</v>
      </c>
      <c r="D1067" t="s">
        <v>1148</v>
      </c>
      <c r="E1067" t="s">
        <v>116</v>
      </c>
      <c r="F1067" t="s">
        <v>9</v>
      </c>
      <c r="G1067" t="s">
        <v>651</v>
      </c>
      <c r="H1067" t="s">
        <v>652</v>
      </c>
      <c r="I1067" t="s">
        <v>653</v>
      </c>
      <c r="J1067" t="s">
        <v>764</v>
      </c>
      <c r="K1067" t="s">
        <v>405</v>
      </c>
      <c r="L1067" t="s">
        <v>589</v>
      </c>
      <c r="M1067" t="s">
        <v>2591</v>
      </c>
      <c r="N1067" t="s">
        <v>679</v>
      </c>
      <c r="O1067" t="s">
        <v>1948</v>
      </c>
      <c r="P1067">
        <v>23096</v>
      </c>
      <c r="Q1067">
        <v>0</v>
      </c>
      <c r="R1067">
        <v>0</v>
      </c>
      <c r="S1067">
        <v>23096</v>
      </c>
      <c r="T1067">
        <v>0</v>
      </c>
      <c r="U1067">
        <v>23096</v>
      </c>
    </row>
    <row r="1068" spans="1:21" x14ac:dyDescent="0.3">
      <c r="A1068" t="s">
        <v>3971</v>
      </c>
      <c r="B1068" t="s">
        <v>2602</v>
      </c>
      <c r="C1068">
        <v>2025</v>
      </c>
      <c r="D1068" t="s">
        <v>2255</v>
      </c>
      <c r="E1068" t="s">
        <v>116</v>
      </c>
      <c r="F1068" t="s">
        <v>439</v>
      </c>
      <c r="G1068" t="s">
        <v>440</v>
      </c>
      <c r="H1068" t="s">
        <v>441</v>
      </c>
      <c r="I1068" t="s">
        <v>442</v>
      </c>
      <c r="J1068" t="s">
        <v>574</v>
      </c>
      <c r="K1068" t="s">
        <v>680</v>
      </c>
      <c r="L1068" t="s">
        <v>2397</v>
      </c>
      <c r="M1068" t="s">
        <v>860</v>
      </c>
      <c r="N1068" t="s">
        <v>483</v>
      </c>
      <c r="O1068" t="s">
        <v>3972</v>
      </c>
      <c r="P1068">
        <v>17241</v>
      </c>
      <c r="Q1068">
        <v>0</v>
      </c>
      <c r="R1068">
        <v>0</v>
      </c>
      <c r="S1068">
        <v>17241</v>
      </c>
      <c r="T1068">
        <v>0</v>
      </c>
      <c r="U1068">
        <v>17241</v>
      </c>
    </row>
    <row r="1069" spans="1:21" x14ac:dyDescent="0.3">
      <c r="A1069" t="s">
        <v>3973</v>
      </c>
      <c r="B1069" t="s">
        <v>3974</v>
      </c>
      <c r="C1069">
        <v>2024</v>
      </c>
      <c r="D1069" t="s">
        <v>3975</v>
      </c>
      <c r="E1069" t="s">
        <v>2233</v>
      </c>
      <c r="F1069" t="s">
        <v>6</v>
      </c>
      <c r="G1069" t="s">
        <v>194</v>
      </c>
      <c r="H1069" t="s">
        <v>195</v>
      </c>
      <c r="I1069" t="s">
        <v>196</v>
      </c>
      <c r="J1069" t="s">
        <v>3976</v>
      </c>
      <c r="K1069" t="s">
        <v>83</v>
      </c>
      <c r="L1069" t="s">
        <v>679</v>
      </c>
      <c r="M1069" t="s">
        <v>860</v>
      </c>
      <c r="N1069" t="s">
        <v>3977</v>
      </c>
      <c r="O1069" t="s">
        <v>343</v>
      </c>
      <c r="P1069">
        <v>55171</v>
      </c>
      <c r="Q1069">
        <v>0</v>
      </c>
      <c r="R1069">
        <v>0</v>
      </c>
      <c r="S1069">
        <v>55171</v>
      </c>
      <c r="T1069">
        <v>28518.33</v>
      </c>
      <c r="U1069">
        <v>26652.67</v>
      </c>
    </row>
    <row r="1070" spans="1:21" x14ac:dyDescent="0.3">
      <c r="A1070" t="s">
        <v>3978</v>
      </c>
      <c r="B1070" t="s">
        <v>3979</v>
      </c>
      <c r="C1070">
        <v>2024</v>
      </c>
      <c r="D1070" t="s">
        <v>3980</v>
      </c>
      <c r="E1070" t="s">
        <v>234</v>
      </c>
      <c r="F1070" t="s">
        <v>10</v>
      </c>
      <c r="G1070" t="s">
        <v>41</v>
      </c>
      <c r="H1070" t="s">
        <v>54</v>
      </c>
      <c r="I1070" t="s">
        <v>55</v>
      </c>
      <c r="J1070" t="s">
        <v>44</v>
      </c>
      <c r="K1070" t="s">
        <v>1617</v>
      </c>
      <c r="L1070" t="s">
        <v>980</v>
      </c>
      <c r="M1070" t="s">
        <v>3079</v>
      </c>
      <c r="N1070" t="s">
        <v>1080</v>
      </c>
      <c r="O1070" t="s">
        <v>3447</v>
      </c>
      <c r="P1070">
        <v>2615</v>
      </c>
      <c r="Q1070">
        <v>0</v>
      </c>
      <c r="R1070">
        <v>0</v>
      </c>
      <c r="S1070">
        <v>2615</v>
      </c>
      <c r="T1070">
        <v>0</v>
      </c>
      <c r="U1070">
        <v>2615</v>
      </c>
    </row>
    <row r="1071" spans="1:21" x14ac:dyDescent="0.3">
      <c r="A1071" t="s">
        <v>3981</v>
      </c>
      <c r="B1071" t="s">
        <v>3982</v>
      </c>
      <c r="C1071">
        <v>2024</v>
      </c>
      <c r="D1071" t="s">
        <v>3983</v>
      </c>
      <c r="E1071" t="s">
        <v>186</v>
      </c>
      <c r="F1071" t="s">
        <v>5</v>
      </c>
      <c r="G1071" t="s">
        <v>423</v>
      </c>
      <c r="H1071" t="s">
        <v>634</v>
      </c>
      <c r="I1071" t="s">
        <v>635</v>
      </c>
      <c r="J1071" t="s">
        <v>197</v>
      </c>
      <c r="K1071" t="s">
        <v>1071</v>
      </c>
      <c r="L1071" t="s">
        <v>1421</v>
      </c>
      <c r="M1071" t="s">
        <v>821</v>
      </c>
      <c r="N1071" t="s">
        <v>997</v>
      </c>
      <c r="O1071" t="s">
        <v>1007</v>
      </c>
      <c r="P1071">
        <v>1143389</v>
      </c>
      <c r="Q1071">
        <v>0</v>
      </c>
      <c r="R1071">
        <v>0</v>
      </c>
      <c r="S1071">
        <v>1143389</v>
      </c>
      <c r="T1071">
        <v>526998.17000000004</v>
      </c>
      <c r="U1071">
        <v>616390.82999999996</v>
      </c>
    </row>
    <row r="1072" spans="1:21" x14ac:dyDescent="0.3">
      <c r="A1072" t="s">
        <v>3984</v>
      </c>
      <c r="B1072" t="s">
        <v>2602</v>
      </c>
      <c r="C1072">
        <v>2024</v>
      </c>
      <c r="D1072" t="s">
        <v>2255</v>
      </c>
      <c r="E1072" t="s">
        <v>116</v>
      </c>
      <c r="F1072" t="s">
        <v>439</v>
      </c>
      <c r="G1072" t="s">
        <v>440</v>
      </c>
      <c r="H1072" t="s">
        <v>441</v>
      </c>
      <c r="I1072" t="s">
        <v>442</v>
      </c>
      <c r="J1072" t="s">
        <v>574</v>
      </c>
      <c r="K1072" t="s">
        <v>112</v>
      </c>
      <c r="L1072" t="s">
        <v>112</v>
      </c>
      <c r="M1072" t="s">
        <v>821</v>
      </c>
      <c r="N1072" t="s">
        <v>516</v>
      </c>
      <c r="O1072" t="s">
        <v>199</v>
      </c>
      <c r="P1072">
        <v>281732</v>
      </c>
      <c r="Q1072">
        <v>0</v>
      </c>
      <c r="R1072">
        <v>0</v>
      </c>
      <c r="S1072">
        <v>281732</v>
      </c>
      <c r="T1072">
        <v>0</v>
      </c>
      <c r="U1072">
        <v>281732</v>
      </c>
    </row>
    <row r="1073" spans="1:21" x14ac:dyDescent="0.3">
      <c r="A1073" t="s">
        <v>3985</v>
      </c>
      <c r="B1073" t="s">
        <v>3986</v>
      </c>
      <c r="C1073">
        <v>2021</v>
      </c>
      <c r="D1073" t="s">
        <v>3987</v>
      </c>
      <c r="E1073" t="s">
        <v>3988</v>
      </c>
      <c r="F1073" t="s">
        <v>10</v>
      </c>
      <c r="G1073" t="s">
        <v>41</v>
      </c>
      <c r="H1073" t="s">
        <v>54</v>
      </c>
      <c r="I1073" t="s">
        <v>55</v>
      </c>
      <c r="J1073" t="s">
        <v>44</v>
      </c>
      <c r="K1073" t="s">
        <v>1181</v>
      </c>
      <c r="L1073" t="s">
        <v>3989</v>
      </c>
      <c r="M1073" t="s">
        <v>2615</v>
      </c>
      <c r="N1073" t="s">
        <v>2422</v>
      </c>
      <c r="O1073" t="s">
        <v>3990</v>
      </c>
      <c r="P1073">
        <v>1000000</v>
      </c>
      <c r="Q1073">
        <v>0</v>
      </c>
      <c r="R1073">
        <v>0</v>
      </c>
      <c r="S1073">
        <v>1000000</v>
      </c>
      <c r="T1073">
        <v>0</v>
      </c>
      <c r="U1073">
        <v>1000000</v>
      </c>
    </row>
    <row r="1074" spans="1:21" x14ac:dyDescent="0.3">
      <c r="A1074" t="s">
        <v>3991</v>
      </c>
      <c r="B1074" t="s">
        <v>3992</v>
      </c>
      <c r="C1074">
        <v>2024</v>
      </c>
      <c r="D1074" t="s">
        <v>3993</v>
      </c>
      <c r="E1074" t="s">
        <v>544</v>
      </c>
      <c r="F1074" t="s">
        <v>9</v>
      </c>
      <c r="G1074" t="s">
        <v>651</v>
      </c>
      <c r="H1074" t="s">
        <v>856</v>
      </c>
      <c r="I1074" t="s">
        <v>857</v>
      </c>
      <c r="J1074" t="s">
        <v>858</v>
      </c>
      <c r="K1074" t="s">
        <v>666</v>
      </c>
      <c r="L1074" t="s">
        <v>1328</v>
      </c>
      <c r="M1074" t="s">
        <v>1284</v>
      </c>
      <c r="N1074" t="s">
        <v>288</v>
      </c>
      <c r="O1074" t="s">
        <v>2324</v>
      </c>
      <c r="P1074">
        <v>-720000</v>
      </c>
      <c r="Q1074">
        <v>0</v>
      </c>
      <c r="R1074">
        <v>0</v>
      </c>
      <c r="S1074">
        <v>-720000</v>
      </c>
      <c r="T1074">
        <v>0</v>
      </c>
      <c r="U1074">
        <v>-720000</v>
      </c>
    </row>
    <row r="1075" spans="1:21" x14ac:dyDescent="0.3">
      <c r="A1075" t="s">
        <v>3994</v>
      </c>
      <c r="B1075" t="s">
        <v>3995</v>
      </c>
      <c r="C1075">
        <v>2024</v>
      </c>
      <c r="D1075" t="s">
        <v>3996</v>
      </c>
      <c r="E1075" t="s">
        <v>234</v>
      </c>
      <c r="F1075" t="s">
        <v>10</v>
      </c>
      <c r="G1075" t="s">
        <v>41</v>
      </c>
      <c r="H1075" t="s">
        <v>54</v>
      </c>
      <c r="I1075" t="s">
        <v>55</v>
      </c>
      <c r="J1075" t="s">
        <v>44</v>
      </c>
      <c r="K1075" t="s">
        <v>390</v>
      </c>
      <c r="L1075" t="s">
        <v>1150</v>
      </c>
      <c r="M1075" t="s">
        <v>400</v>
      </c>
      <c r="N1075" t="s">
        <v>386</v>
      </c>
      <c r="O1075" t="s">
        <v>1834</v>
      </c>
      <c r="P1075">
        <v>-285000</v>
      </c>
      <c r="Q1075">
        <v>0</v>
      </c>
      <c r="R1075">
        <v>0</v>
      </c>
      <c r="S1075">
        <v>-285000</v>
      </c>
      <c r="T1075">
        <v>0</v>
      </c>
      <c r="U1075">
        <v>-285000</v>
      </c>
    </row>
    <row r="1076" spans="1:21" x14ac:dyDescent="0.3">
      <c r="A1076" t="s">
        <v>3997</v>
      </c>
      <c r="B1076" t="s">
        <v>3998</v>
      </c>
      <c r="C1076">
        <v>2025</v>
      </c>
      <c r="D1076" t="s">
        <v>3999</v>
      </c>
      <c r="E1076" t="s">
        <v>70</v>
      </c>
      <c r="F1076" t="s">
        <v>11</v>
      </c>
      <c r="G1076" t="s">
        <v>176</v>
      </c>
      <c r="H1076" t="s">
        <v>207</v>
      </c>
      <c r="I1076" t="s">
        <v>208</v>
      </c>
      <c r="J1076" t="s">
        <v>44</v>
      </c>
      <c r="K1076" t="s">
        <v>812</v>
      </c>
      <c r="L1076" t="s">
        <v>812</v>
      </c>
      <c r="M1076" t="s">
        <v>538</v>
      </c>
      <c r="N1076" t="s">
        <v>1825</v>
      </c>
      <c r="O1076" t="s">
        <v>4000</v>
      </c>
      <c r="P1076">
        <v>-115954</v>
      </c>
      <c r="Q1076">
        <v>0</v>
      </c>
      <c r="R1076">
        <v>0</v>
      </c>
      <c r="S1076">
        <v>-115954</v>
      </c>
      <c r="T1076">
        <v>0</v>
      </c>
      <c r="U1076">
        <v>-115954</v>
      </c>
    </row>
    <row r="1077" spans="1:21" x14ac:dyDescent="0.3">
      <c r="A1077" t="s">
        <v>4001</v>
      </c>
      <c r="B1077" t="s">
        <v>122</v>
      </c>
      <c r="C1077">
        <v>2025</v>
      </c>
      <c r="D1077" t="s">
        <v>123</v>
      </c>
      <c r="E1077" t="s">
        <v>124</v>
      </c>
      <c r="F1077" t="s">
        <v>10</v>
      </c>
      <c r="G1077" t="s">
        <v>41</v>
      </c>
      <c r="H1077" t="s">
        <v>54</v>
      </c>
      <c r="I1077" t="s">
        <v>55</v>
      </c>
      <c r="J1077" t="s">
        <v>44</v>
      </c>
      <c r="K1077" t="s">
        <v>588</v>
      </c>
      <c r="L1077" t="s">
        <v>919</v>
      </c>
      <c r="M1077" t="s">
        <v>598</v>
      </c>
      <c r="N1077" t="s">
        <v>220</v>
      </c>
      <c r="O1077" t="s">
        <v>781</v>
      </c>
      <c r="P1077">
        <v>-235882</v>
      </c>
      <c r="Q1077">
        <v>0</v>
      </c>
      <c r="R1077">
        <v>0</v>
      </c>
      <c r="S1077">
        <v>-235882</v>
      </c>
      <c r="T1077">
        <v>0</v>
      </c>
      <c r="U1077">
        <v>-235882</v>
      </c>
    </row>
    <row r="1078" spans="1:21" x14ac:dyDescent="0.3">
      <c r="A1078" t="s">
        <v>4002</v>
      </c>
      <c r="B1078" t="s">
        <v>4003</v>
      </c>
      <c r="C1078">
        <v>2023</v>
      </c>
      <c r="D1078" t="s">
        <v>4004</v>
      </c>
      <c r="E1078" t="s">
        <v>160</v>
      </c>
      <c r="F1078" t="s">
        <v>10</v>
      </c>
      <c r="G1078" t="s">
        <v>41</v>
      </c>
      <c r="H1078" t="s">
        <v>54</v>
      </c>
      <c r="I1078" t="s">
        <v>55</v>
      </c>
      <c r="J1078" t="s">
        <v>44</v>
      </c>
      <c r="K1078" t="s">
        <v>3035</v>
      </c>
      <c r="L1078" t="s">
        <v>1892</v>
      </c>
      <c r="M1078" t="s">
        <v>2076</v>
      </c>
      <c r="N1078" t="s">
        <v>3908</v>
      </c>
      <c r="O1078" t="s">
        <v>170</v>
      </c>
      <c r="P1078">
        <v>115600</v>
      </c>
      <c r="Q1078">
        <v>0</v>
      </c>
      <c r="R1078">
        <v>0</v>
      </c>
      <c r="S1078">
        <v>115600</v>
      </c>
      <c r="T1078">
        <v>0</v>
      </c>
      <c r="U1078">
        <v>115600</v>
      </c>
    </row>
    <row r="1079" spans="1:21" x14ac:dyDescent="0.3">
      <c r="A1079" t="s">
        <v>4005</v>
      </c>
      <c r="B1079" t="s">
        <v>1418</v>
      </c>
      <c r="C1079">
        <v>2024</v>
      </c>
      <c r="D1079" t="s">
        <v>1419</v>
      </c>
      <c r="E1079" t="s">
        <v>1420</v>
      </c>
      <c r="F1079" t="s">
        <v>10</v>
      </c>
      <c r="G1079" t="s">
        <v>41</v>
      </c>
      <c r="H1079" t="s">
        <v>54</v>
      </c>
      <c r="I1079" t="s">
        <v>55</v>
      </c>
      <c r="J1079" t="s">
        <v>44</v>
      </c>
      <c r="K1079" t="s">
        <v>979</v>
      </c>
      <c r="L1079" t="s">
        <v>1427</v>
      </c>
      <c r="M1079" t="s">
        <v>64</v>
      </c>
      <c r="N1079" t="s">
        <v>910</v>
      </c>
      <c r="O1079" t="s">
        <v>911</v>
      </c>
      <c r="P1079">
        <v>0</v>
      </c>
      <c r="Q1079">
        <v>0</v>
      </c>
      <c r="R1079">
        <v>3100</v>
      </c>
      <c r="S1079">
        <v>3100</v>
      </c>
      <c r="T1079">
        <v>0</v>
      </c>
      <c r="U1079">
        <v>3100</v>
      </c>
    </row>
    <row r="1080" spans="1:21" x14ac:dyDescent="0.3">
      <c r="A1080" t="s">
        <v>4006</v>
      </c>
      <c r="B1080" t="s">
        <v>1418</v>
      </c>
      <c r="C1080">
        <v>2024</v>
      </c>
      <c r="D1080" t="s">
        <v>1419</v>
      </c>
      <c r="E1080" t="s">
        <v>1420</v>
      </c>
      <c r="F1080" t="s">
        <v>10</v>
      </c>
      <c r="G1080" t="s">
        <v>41</v>
      </c>
      <c r="H1080" t="s">
        <v>54</v>
      </c>
      <c r="I1080" t="s">
        <v>55</v>
      </c>
      <c r="J1080" t="s">
        <v>96</v>
      </c>
      <c r="K1080" t="s">
        <v>1573</v>
      </c>
      <c r="L1080" t="s">
        <v>189</v>
      </c>
      <c r="M1080" t="s">
        <v>99</v>
      </c>
      <c r="N1080" t="s">
        <v>910</v>
      </c>
      <c r="O1080" t="s">
        <v>911</v>
      </c>
      <c r="P1080">
        <v>0</v>
      </c>
      <c r="Q1080">
        <v>0</v>
      </c>
      <c r="R1080">
        <v>14500</v>
      </c>
      <c r="S1080">
        <v>14500</v>
      </c>
      <c r="T1080">
        <v>0</v>
      </c>
      <c r="U1080">
        <v>14500</v>
      </c>
    </row>
    <row r="1081" spans="1:21" x14ac:dyDescent="0.3">
      <c r="A1081" t="s">
        <v>4007</v>
      </c>
      <c r="B1081" t="s">
        <v>4008</v>
      </c>
      <c r="C1081">
        <v>2024</v>
      </c>
      <c r="D1081" t="s">
        <v>4009</v>
      </c>
      <c r="E1081" t="s">
        <v>311</v>
      </c>
      <c r="F1081" t="s">
        <v>11</v>
      </c>
      <c r="G1081" t="s">
        <v>176</v>
      </c>
      <c r="H1081" t="s">
        <v>207</v>
      </c>
      <c r="I1081" t="s">
        <v>208</v>
      </c>
      <c r="J1081" t="s">
        <v>44</v>
      </c>
      <c r="K1081" t="s">
        <v>1220</v>
      </c>
      <c r="L1081" t="s">
        <v>3930</v>
      </c>
      <c r="M1081" t="s">
        <v>64</v>
      </c>
      <c r="N1081" t="s">
        <v>4010</v>
      </c>
      <c r="O1081" t="s">
        <v>1007</v>
      </c>
      <c r="P1081">
        <v>0</v>
      </c>
      <c r="Q1081">
        <v>0</v>
      </c>
      <c r="R1081">
        <v>2320</v>
      </c>
      <c r="S1081">
        <v>2320</v>
      </c>
      <c r="T1081">
        <v>0</v>
      </c>
      <c r="U1081">
        <v>2320</v>
      </c>
    </row>
    <row r="1082" spans="1:21" x14ac:dyDescent="0.3">
      <c r="A1082" t="s">
        <v>60</v>
      </c>
      <c r="B1082" t="s">
        <v>61</v>
      </c>
      <c r="C1082">
        <v>2024</v>
      </c>
      <c r="D1082" t="s">
        <v>62</v>
      </c>
      <c r="E1082" t="s">
        <v>63</v>
      </c>
      <c r="F1082" t="s">
        <v>10</v>
      </c>
      <c r="G1082" t="s">
        <v>41</v>
      </c>
      <c r="H1082" t="s">
        <v>54</v>
      </c>
      <c r="I1082" t="s">
        <v>55</v>
      </c>
      <c r="J1082" t="s">
        <v>44</v>
      </c>
      <c r="K1082" t="s">
        <v>56</v>
      </c>
      <c r="L1082" t="s">
        <v>57</v>
      </c>
      <c r="M1082" t="s">
        <v>64</v>
      </c>
      <c r="N1082" t="s">
        <v>65</v>
      </c>
      <c r="O1082" t="s">
        <v>66</v>
      </c>
      <c r="P1082">
        <v>0</v>
      </c>
      <c r="Q1082">
        <v>0</v>
      </c>
      <c r="R1082">
        <v>2320</v>
      </c>
      <c r="S1082">
        <v>2320</v>
      </c>
      <c r="T1082">
        <v>0</v>
      </c>
      <c r="U1082">
        <v>2320</v>
      </c>
    </row>
    <row r="1083" spans="1:21" x14ac:dyDescent="0.3">
      <c r="A1083" t="s">
        <v>2661</v>
      </c>
      <c r="B1083" t="s">
        <v>2659</v>
      </c>
      <c r="C1083">
        <v>2023</v>
      </c>
      <c r="D1083" t="s">
        <v>2660</v>
      </c>
      <c r="E1083" t="s">
        <v>2432</v>
      </c>
      <c r="F1083" t="s">
        <v>11</v>
      </c>
      <c r="G1083" t="s">
        <v>176</v>
      </c>
      <c r="H1083" t="s">
        <v>207</v>
      </c>
      <c r="I1083" t="s">
        <v>208</v>
      </c>
      <c r="J1083" t="s">
        <v>44</v>
      </c>
      <c r="K1083" t="s">
        <v>2662</v>
      </c>
      <c r="L1083" t="s">
        <v>2663</v>
      </c>
      <c r="M1083" t="s">
        <v>47</v>
      </c>
      <c r="N1083" t="s">
        <v>127</v>
      </c>
      <c r="O1083" t="s">
        <v>128</v>
      </c>
      <c r="P1083">
        <v>0</v>
      </c>
      <c r="Q1083">
        <v>0</v>
      </c>
      <c r="R1083">
        <v>12760</v>
      </c>
      <c r="S1083">
        <v>12760</v>
      </c>
      <c r="T1083">
        <v>0</v>
      </c>
      <c r="U1083">
        <v>12760</v>
      </c>
    </row>
    <row r="1084" spans="1:21" x14ac:dyDescent="0.3">
      <c r="A1084" t="s">
        <v>4011</v>
      </c>
      <c r="B1084" t="s">
        <v>4012</v>
      </c>
      <c r="C1084">
        <v>2024</v>
      </c>
      <c r="D1084" t="s">
        <v>4013</v>
      </c>
      <c r="E1084" t="s">
        <v>686</v>
      </c>
      <c r="F1084" t="s">
        <v>10</v>
      </c>
      <c r="G1084" t="s">
        <v>41</v>
      </c>
      <c r="H1084" t="s">
        <v>54</v>
      </c>
      <c r="I1084" t="s">
        <v>55</v>
      </c>
      <c r="J1084" t="s">
        <v>44</v>
      </c>
      <c r="K1084" t="s">
        <v>1286</v>
      </c>
      <c r="L1084" t="s">
        <v>1286</v>
      </c>
      <c r="M1084" t="s">
        <v>73</v>
      </c>
      <c r="N1084" t="s">
        <v>644</v>
      </c>
      <c r="O1084" t="s">
        <v>742</v>
      </c>
      <c r="P1084">
        <v>0</v>
      </c>
      <c r="Q1084">
        <v>0</v>
      </c>
      <c r="R1084">
        <v>6380</v>
      </c>
      <c r="S1084">
        <v>6380</v>
      </c>
      <c r="T1084">
        <v>0</v>
      </c>
      <c r="U1084">
        <v>6380</v>
      </c>
    </row>
    <row r="1085" spans="1:21" x14ac:dyDescent="0.3">
      <c r="A1085" t="s">
        <v>4011</v>
      </c>
      <c r="B1085" t="s">
        <v>4012</v>
      </c>
      <c r="C1085">
        <v>2024</v>
      </c>
      <c r="D1085" t="s">
        <v>4013</v>
      </c>
      <c r="E1085" t="s">
        <v>686</v>
      </c>
      <c r="F1085" t="s">
        <v>10</v>
      </c>
      <c r="G1085" t="s">
        <v>41</v>
      </c>
      <c r="H1085" t="s">
        <v>54</v>
      </c>
      <c r="I1085" t="s">
        <v>55</v>
      </c>
      <c r="J1085" t="s">
        <v>44</v>
      </c>
      <c r="K1085" t="s">
        <v>1286</v>
      </c>
      <c r="L1085" t="s">
        <v>1286</v>
      </c>
      <c r="M1085" t="s">
        <v>73</v>
      </c>
      <c r="N1085" t="s">
        <v>644</v>
      </c>
      <c r="O1085" t="s">
        <v>742</v>
      </c>
      <c r="P1085">
        <v>0</v>
      </c>
      <c r="Q1085">
        <v>0</v>
      </c>
      <c r="R1085">
        <v>2900</v>
      </c>
      <c r="S1085">
        <v>2900</v>
      </c>
      <c r="T1085">
        <v>0</v>
      </c>
      <c r="U1085">
        <v>2900</v>
      </c>
    </row>
    <row r="1086" spans="1:21" x14ac:dyDescent="0.3">
      <c r="A1086" t="s">
        <v>4014</v>
      </c>
      <c r="B1086" t="s">
        <v>4015</v>
      </c>
      <c r="C1086">
        <v>2023</v>
      </c>
      <c r="D1086" t="s">
        <v>4016</v>
      </c>
      <c r="E1086" t="s">
        <v>160</v>
      </c>
      <c r="F1086" t="s">
        <v>10</v>
      </c>
      <c r="G1086" t="s">
        <v>41</v>
      </c>
      <c r="H1086" t="s">
        <v>54</v>
      </c>
      <c r="I1086" t="s">
        <v>55</v>
      </c>
      <c r="J1086" t="s">
        <v>44</v>
      </c>
      <c r="K1086" t="s">
        <v>1582</v>
      </c>
      <c r="L1086" t="s">
        <v>447</v>
      </c>
      <c r="M1086" t="s">
        <v>47</v>
      </c>
      <c r="N1086" t="s">
        <v>2621</v>
      </c>
      <c r="O1086" t="s">
        <v>687</v>
      </c>
      <c r="P1086">
        <v>0</v>
      </c>
      <c r="Q1086">
        <v>0</v>
      </c>
      <c r="R1086">
        <v>6380</v>
      </c>
      <c r="S1086">
        <v>6380</v>
      </c>
      <c r="T1086">
        <v>0</v>
      </c>
      <c r="U1086">
        <v>6380</v>
      </c>
    </row>
    <row r="1087" spans="1:21" x14ac:dyDescent="0.3">
      <c r="A1087" t="s">
        <v>4017</v>
      </c>
      <c r="B1087" t="s">
        <v>4018</v>
      </c>
      <c r="C1087">
        <v>2023</v>
      </c>
      <c r="D1087" t="s">
        <v>4019</v>
      </c>
      <c r="E1087" t="s">
        <v>295</v>
      </c>
      <c r="F1087" t="s">
        <v>10</v>
      </c>
      <c r="G1087" t="s">
        <v>41</v>
      </c>
      <c r="H1087" t="s">
        <v>54</v>
      </c>
      <c r="I1087" t="s">
        <v>55</v>
      </c>
      <c r="J1087" t="s">
        <v>44</v>
      </c>
      <c r="K1087" t="s">
        <v>3841</v>
      </c>
      <c r="L1087" t="s">
        <v>874</v>
      </c>
      <c r="M1087" t="s">
        <v>47</v>
      </c>
      <c r="N1087" t="s">
        <v>4020</v>
      </c>
      <c r="O1087" t="s">
        <v>525</v>
      </c>
      <c r="P1087">
        <v>0</v>
      </c>
      <c r="Q1087">
        <v>0</v>
      </c>
      <c r="R1087">
        <v>6380</v>
      </c>
      <c r="S1087">
        <v>6380</v>
      </c>
      <c r="T1087">
        <v>6380</v>
      </c>
      <c r="U1087">
        <v>0</v>
      </c>
    </row>
    <row r="1088" spans="1:21" x14ac:dyDescent="0.3">
      <c r="A1088" t="s">
        <v>4021</v>
      </c>
      <c r="B1088" t="s">
        <v>4022</v>
      </c>
      <c r="C1088">
        <v>2024</v>
      </c>
      <c r="D1088" t="s">
        <v>4023</v>
      </c>
      <c r="E1088" t="s">
        <v>234</v>
      </c>
      <c r="F1088" t="s">
        <v>10</v>
      </c>
      <c r="G1088" t="s">
        <v>41</v>
      </c>
      <c r="H1088" t="s">
        <v>54</v>
      </c>
      <c r="I1088" t="s">
        <v>55</v>
      </c>
      <c r="J1088" t="s">
        <v>44</v>
      </c>
      <c r="K1088" t="s">
        <v>154</v>
      </c>
      <c r="L1088" t="s">
        <v>162</v>
      </c>
      <c r="M1088" t="s">
        <v>47</v>
      </c>
      <c r="N1088" t="s">
        <v>2355</v>
      </c>
      <c r="O1088" t="s">
        <v>4024</v>
      </c>
      <c r="P1088">
        <v>0</v>
      </c>
      <c r="Q1088">
        <v>0</v>
      </c>
      <c r="R1088">
        <v>22200</v>
      </c>
      <c r="S1088">
        <v>22200</v>
      </c>
      <c r="T1088">
        <v>0</v>
      </c>
      <c r="U1088">
        <v>22200</v>
      </c>
    </row>
    <row r="1089" spans="1:21" x14ac:dyDescent="0.3">
      <c r="A1089" t="s">
        <v>4025</v>
      </c>
      <c r="B1089" t="s">
        <v>293</v>
      </c>
      <c r="C1089">
        <v>2023</v>
      </c>
      <c r="D1089" t="s">
        <v>294</v>
      </c>
      <c r="E1089" t="s">
        <v>295</v>
      </c>
      <c r="F1089" t="s">
        <v>10</v>
      </c>
      <c r="G1089" t="s">
        <v>41</v>
      </c>
      <c r="H1089" t="s">
        <v>54</v>
      </c>
      <c r="I1089" t="s">
        <v>55</v>
      </c>
      <c r="J1089" t="s">
        <v>44</v>
      </c>
      <c r="K1089" t="s">
        <v>536</v>
      </c>
      <c r="L1089" t="s">
        <v>3374</v>
      </c>
      <c r="M1089" t="s">
        <v>47</v>
      </c>
      <c r="N1089" t="s">
        <v>299</v>
      </c>
      <c r="O1089" t="s">
        <v>300</v>
      </c>
      <c r="P1089">
        <v>0</v>
      </c>
      <c r="Q1089">
        <v>0</v>
      </c>
      <c r="R1089">
        <v>6380</v>
      </c>
      <c r="S1089">
        <v>6380</v>
      </c>
      <c r="T1089">
        <v>0</v>
      </c>
      <c r="U1089">
        <v>6380</v>
      </c>
    </row>
    <row r="1090" spans="1:21" x14ac:dyDescent="0.3">
      <c r="A1090" t="s">
        <v>4026</v>
      </c>
      <c r="B1090" t="s">
        <v>4027</v>
      </c>
      <c r="C1090">
        <v>2023</v>
      </c>
      <c r="D1090" t="s">
        <v>4028</v>
      </c>
      <c r="E1090" t="s">
        <v>234</v>
      </c>
      <c r="F1090" t="s">
        <v>11</v>
      </c>
      <c r="G1090" t="s">
        <v>176</v>
      </c>
      <c r="H1090" t="s">
        <v>177</v>
      </c>
      <c r="I1090" t="s">
        <v>178</v>
      </c>
      <c r="J1090" t="s">
        <v>44</v>
      </c>
      <c r="K1090" t="s">
        <v>3006</v>
      </c>
      <c r="L1090" t="s">
        <v>3007</v>
      </c>
      <c r="M1090" t="s">
        <v>936</v>
      </c>
      <c r="N1090" t="s">
        <v>1265</v>
      </c>
      <c r="O1090" t="s">
        <v>3708</v>
      </c>
      <c r="P1090">
        <v>0</v>
      </c>
      <c r="Q1090">
        <v>0</v>
      </c>
      <c r="R1090">
        <v>22600</v>
      </c>
      <c r="S1090">
        <v>22600</v>
      </c>
      <c r="T1090">
        <v>0</v>
      </c>
      <c r="U1090">
        <v>22600</v>
      </c>
    </row>
    <row r="1091" spans="1:21" x14ac:dyDescent="0.3">
      <c r="A1091" t="s">
        <v>3047</v>
      </c>
      <c r="B1091" t="s">
        <v>1733</v>
      </c>
      <c r="C1091">
        <v>2023</v>
      </c>
      <c r="D1091" t="s">
        <v>970</v>
      </c>
      <c r="E1091" t="s">
        <v>280</v>
      </c>
      <c r="F1091" t="s">
        <v>11</v>
      </c>
      <c r="G1091" t="s">
        <v>176</v>
      </c>
      <c r="H1091" t="s">
        <v>207</v>
      </c>
      <c r="I1091" t="s">
        <v>208</v>
      </c>
      <c r="J1091" t="s">
        <v>44</v>
      </c>
      <c r="K1091" t="s">
        <v>3048</v>
      </c>
      <c r="L1091" t="s">
        <v>3049</v>
      </c>
      <c r="M1091" t="s">
        <v>47</v>
      </c>
      <c r="N1091" t="s">
        <v>127</v>
      </c>
      <c r="O1091" t="s">
        <v>128</v>
      </c>
      <c r="P1091">
        <v>0</v>
      </c>
      <c r="Q1091">
        <v>0</v>
      </c>
      <c r="R1091">
        <v>6820</v>
      </c>
      <c r="S1091">
        <v>6820</v>
      </c>
      <c r="T1091">
        <v>0</v>
      </c>
      <c r="U1091">
        <v>6820</v>
      </c>
    </row>
    <row r="1092" spans="1:21" x14ac:dyDescent="0.3">
      <c r="A1092" t="s">
        <v>4029</v>
      </c>
      <c r="B1092" t="s">
        <v>4030</v>
      </c>
      <c r="C1092">
        <v>2024</v>
      </c>
      <c r="D1092" t="s">
        <v>4031</v>
      </c>
      <c r="E1092" t="s">
        <v>116</v>
      </c>
      <c r="F1092" t="s">
        <v>10</v>
      </c>
      <c r="G1092" t="s">
        <v>41</v>
      </c>
      <c r="H1092" t="s">
        <v>54</v>
      </c>
      <c r="I1092" t="s">
        <v>55</v>
      </c>
      <c r="J1092" t="s">
        <v>44</v>
      </c>
      <c r="K1092" t="s">
        <v>80</v>
      </c>
      <c r="L1092" t="s">
        <v>1658</v>
      </c>
      <c r="M1092" t="s">
        <v>343</v>
      </c>
      <c r="N1092" t="s">
        <v>1209</v>
      </c>
      <c r="O1092" t="s">
        <v>4032</v>
      </c>
      <c r="P1092">
        <v>0</v>
      </c>
      <c r="Q1092">
        <v>0</v>
      </c>
      <c r="R1092">
        <v>6650</v>
      </c>
      <c r="S1092">
        <v>6650</v>
      </c>
      <c r="T1092">
        <v>0</v>
      </c>
      <c r="U1092">
        <v>6650</v>
      </c>
    </row>
    <row r="1093" spans="1:21" x14ac:dyDescent="0.3">
      <c r="A1093" t="s">
        <v>4033</v>
      </c>
      <c r="B1093" t="s">
        <v>4034</v>
      </c>
      <c r="C1093">
        <v>2024</v>
      </c>
      <c r="D1093" t="s">
        <v>4035</v>
      </c>
      <c r="E1093" t="s">
        <v>311</v>
      </c>
      <c r="F1093" t="s">
        <v>10</v>
      </c>
      <c r="G1093" t="s">
        <v>41</v>
      </c>
      <c r="H1093" t="s">
        <v>54</v>
      </c>
      <c r="I1093" t="s">
        <v>55</v>
      </c>
      <c r="J1093" t="s">
        <v>44</v>
      </c>
      <c r="K1093" t="s">
        <v>1154</v>
      </c>
      <c r="L1093" t="s">
        <v>107</v>
      </c>
      <c r="M1093" t="s">
        <v>73</v>
      </c>
      <c r="N1093" t="s">
        <v>4036</v>
      </c>
      <c r="O1093" t="s">
        <v>1834</v>
      </c>
      <c r="P1093">
        <v>0</v>
      </c>
      <c r="Q1093">
        <v>0</v>
      </c>
      <c r="R1093">
        <v>3100</v>
      </c>
      <c r="S1093">
        <v>3100</v>
      </c>
      <c r="T1093">
        <v>0</v>
      </c>
      <c r="U1093">
        <v>3100</v>
      </c>
    </row>
    <row r="1094" spans="1:21" x14ac:dyDescent="0.3">
      <c r="A1094" t="s">
        <v>4037</v>
      </c>
      <c r="B1094" t="s">
        <v>4038</v>
      </c>
      <c r="C1094">
        <v>2024</v>
      </c>
      <c r="D1094" t="s">
        <v>4039</v>
      </c>
      <c r="E1094" t="s">
        <v>234</v>
      </c>
      <c r="F1094" t="s">
        <v>10</v>
      </c>
      <c r="G1094" t="s">
        <v>41</v>
      </c>
      <c r="H1094" t="s">
        <v>54</v>
      </c>
      <c r="I1094" t="s">
        <v>55</v>
      </c>
      <c r="J1094" t="s">
        <v>44</v>
      </c>
      <c r="K1094" t="s">
        <v>1433</v>
      </c>
      <c r="L1094" t="s">
        <v>1881</v>
      </c>
      <c r="M1094" t="s">
        <v>73</v>
      </c>
      <c r="N1094" t="s">
        <v>4040</v>
      </c>
      <c r="O1094" t="s">
        <v>4041</v>
      </c>
      <c r="P1094">
        <v>0</v>
      </c>
      <c r="Q1094">
        <v>0</v>
      </c>
      <c r="R1094">
        <v>3100</v>
      </c>
      <c r="S1094">
        <v>3100</v>
      </c>
      <c r="T1094">
        <v>0</v>
      </c>
      <c r="U1094">
        <v>3100</v>
      </c>
    </row>
    <row r="1095" spans="1:21" x14ac:dyDescent="0.3">
      <c r="A1095" t="s">
        <v>4042</v>
      </c>
      <c r="B1095" t="s">
        <v>4043</v>
      </c>
      <c r="C1095">
        <v>2024</v>
      </c>
      <c r="D1095" t="s">
        <v>1102</v>
      </c>
      <c r="E1095" t="s">
        <v>186</v>
      </c>
      <c r="F1095" t="s">
        <v>11</v>
      </c>
      <c r="G1095" t="s">
        <v>176</v>
      </c>
      <c r="H1095" t="s">
        <v>207</v>
      </c>
      <c r="I1095" t="s">
        <v>208</v>
      </c>
      <c r="J1095" t="s">
        <v>44</v>
      </c>
      <c r="K1095" t="s">
        <v>4044</v>
      </c>
      <c r="L1095" t="s">
        <v>701</v>
      </c>
      <c r="M1095" t="s">
        <v>343</v>
      </c>
      <c r="N1095" t="s">
        <v>3020</v>
      </c>
      <c r="O1095" t="s">
        <v>56</v>
      </c>
      <c r="P1095">
        <v>0</v>
      </c>
      <c r="Q1095">
        <v>0</v>
      </c>
      <c r="R1095">
        <v>9700</v>
      </c>
      <c r="S1095">
        <v>9700</v>
      </c>
      <c r="T1095">
        <v>0</v>
      </c>
      <c r="U1095">
        <v>9700</v>
      </c>
    </row>
    <row r="1096" spans="1:21" x14ac:dyDescent="0.3">
      <c r="A1096" t="s">
        <v>4045</v>
      </c>
      <c r="B1096" t="s">
        <v>4046</v>
      </c>
      <c r="C1096">
        <v>2025</v>
      </c>
      <c r="D1096" t="s">
        <v>4047</v>
      </c>
      <c r="E1096" t="s">
        <v>160</v>
      </c>
      <c r="F1096" t="s">
        <v>10</v>
      </c>
      <c r="G1096" t="s">
        <v>41</v>
      </c>
      <c r="H1096" t="s">
        <v>54</v>
      </c>
      <c r="I1096" t="s">
        <v>55</v>
      </c>
      <c r="J1096" t="s">
        <v>1962</v>
      </c>
      <c r="K1096" t="s">
        <v>333</v>
      </c>
      <c r="L1096" t="s">
        <v>775</v>
      </c>
      <c r="M1096" t="s">
        <v>2076</v>
      </c>
      <c r="N1096" t="s">
        <v>111</v>
      </c>
      <c r="O1096" t="s">
        <v>4048</v>
      </c>
      <c r="P1096">
        <v>12500</v>
      </c>
      <c r="Q1096">
        <v>0</v>
      </c>
      <c r="R1096">
        <v>0</v>
      </c>
      <c r="S1096">
        <v>12500</v>
      </c>
      <c r="T1096">
        <v>0</v>
      </c>
      <c r="U1096">
        <v>12500</v>
      </c>
    </row>
    <row r="1097" spans="1:21" x14ac:dyDescent="0.3">
      <c r="A1097" t="s">
        <v>4049</v>
      </c>
      <c r="B1097" t="s">
        <v>4050</v>
      </c>
      <c r="C1097">
        <v>2024</v>
      </c>
      <c r="D1097" t="s">
        <v>4051</v>
      </c>
      <c r="E1097" t="s">
        <v>87</v>
      </c>
      <c r="F1097" t="s">
        <v>11</v>
      </c>
      <c r="G1097" t="s">
        <v>176</v>
      </c>
      <c r="H1097" t="s">
        <v>177</v>
      </c>
      <c r="I1097" t="s">
        <v>178</v>
      </c>
      <c r="J1097" t="s">
        <v>197</v>
      </c>
      <c r="K1097" t="s">
        <v>169</v>
      </c>
      <c r="L1097" t="s">
        <v>1145</v>
      </c>
      <c r="M1097" t="s">
        <v>99</v>
      </c>
      <c r="N1097" t="s">
        <v>296</v>
      </c>
      <c r="O1097" t="s">
        <v>1852</v>
      </c>
      <c r="P1097">
        <v>0</v>
      </c>
      <c r="Q1097">
        <v>0</v>
      </c>
      <c r="R1097">
        <v>25000</v>
      </c>
      <c r="S1097">
        <v>25000</v>
      </c>
      <c r="T1097">
        <v>0</v>
      </c>
      <c r="U1097">
        <v>25000</v>
      </c>
    </row>
    <row r="1098" spans="1:21" x14ac:dyDescent="0.3">
      <c r="A1098" t="s">
        <v>4052</v>
      </c>
      <c r="B1098" t="s">
        <v>4053</v>
      </c>
      <c r="C1098">
        <v>2024</v>
      </c>
      <c r="D1098" t="s">
        <v>4054</v>
      </c>
      <c r="E1098" t="s">
        <v>495</v>
      </c>
      <c r="F1098" t="s">
        <v>10</v>
      </c>
      <c r="G1098" t="s">
        <v>41</v>
      </c>
      <c r="H1098" t="s">
        <v>54</v>
      </c>
      <c r="I1098" t="s">
        <v>55</v>
      </c>
      <c r="J1098" t="s">
        <v>44</v>
      </c>
      <c r="K1098" t="s">
        <v>695</v>
      </c>
      <c r="L1098" t="s">
        <v>700</v>
      </c>
      <c r="M1098" t="s">
        <v>99</v>
      </c>
      <c r="N1098" t="s">
        <v>503</v>
      </c>
      <c r="O1098" t="s">
        <v>365</v>
      </c>
      <c r="P1098">
        <v>0</v>
      </c>
      <c r="Q1098">
        <v>0</v>
      </c>
      <c r="R1098">
        <v>18000</v>
      </c>
      <c r="S1098">
        <v>18000</v>
      </c>
      <c r="T1098">
        <v>0</v>
      </c>
      <c r="U1098">
        <v>18000</v>
      </c>
    </row>
    <row r="1099" spans="1:21" x14ac:dyDescent="0.3">
      <c r="A1099" t="s">
        <v>4055</v>
      </c>
      <c r="B1099" t="s">
        <v>1677</v>
      </c>
      <c r="C1099">
        <v>2024</v>
      </c>
      <c r="D1099" t="s">
        <v>372</v>
      </c>
      <c r="E1099" t="s">
        <v>116</v>
      </c>
      <c r="F1099" t="s">
        <v>10</v>
      </c>
      <c r="G1099" t="s">
        <v>41</v>
      </c>
      <c r="H1099" t="s">
        <v>54</v>
      </c>
      <c r="I1099" t="s">
        <v>55</v>
      </c>
      <c r="J1099" t="s">
        <v>44</v>
      </c>
      <c r="K1099" t="s">
        <v>107</v>
      </c>
      <c r="L1099" t="s">
        <v>107</v>
      </c>
      <c r="M1099" t="s">
        <v>237</v>
      </c>
      <c r="N1099" t="s">
        <v>375</v>
      </c>
      <c r="O1099" t="s">
        <v>376</v>
      </c>
      <c r="P1099">
        <v>0</v>
      </c>
      <c r="Q1099">
        <v>0</v>
      </c>
      <c r="R1099">
        <v>275400</v>
      </c>
      <c r="S1099">
        <v>275400</v>
      </c>
      <c r="T1099">
        <v>0</v>
      </c>
      <c r="U1099">
        <v>275400</v>
      </c>
    </row>
    <row r="1100" spans="1:21" x14ac:dyDescent="0.3">
      <c r="A1100" t="s">
        <v>4056</v>
      </c>
      <c r="B1100" t="s">
        <v>4057</v>
      </c>
      <c r="C1100">
        <v>2021</v>
      </c>
      <c r="D1100" t="s">
        <v>4058</v>
      </c>
      <c r="E1100" t="s">
        <v>1178</v>
      </c>
      <c r="F1100" t="s">
        <v>10</v>
      </c>
      <c r="G1100" t="s">
        <v>41</v>
      </c>
      <c r="H1100" t="s">
        <v>54</v>
      </c>
      <c r="I1100" t="s">
        <v>55</v>
      </c>
      <c r="J1100" t="s">
        <v>44</v>
      </c>
      <c r="K1100" t="s">
        <v>141</v>
      </c>
      <c r="L1100" t="s">
        <v>4059</v>
      </c>
      <c r="M1100" t="s">
        <v>344</v>
      </c>
      <c r="N1100" t="s">
        <v>4060</v>
      </c>
      <c r="O1100" t="s">
        <v>4061</v>
      </c>
      <c r="P1100">
        <v>0</v>
      </c>
      <c r="Q1100">
        <v>0</v>
      </c>
      <c r="R1100">
        <v>144300</v>
      </c>
      <c r="S1100">
        <v>144300</v>
      </c>
      <c r="T1100">
        <v>0</v>
      </c>
      <c r="U1100">
        <v>144300</v>
      </c>
    </row>
    <row r="1101" spans="1:21" x14ac:dyDescent="0.3">
      <c r="A1101" t="s">
        <v>4056</v>
      </c>
      <c r="B1101" t="s">
        <v>4057</v>
      </c>
      <c r="C1101">
        <v>2021</v>
      </c>
      <c r="D1101" t="s">
        <v>4058</v>
      </c>
      <c r="E1101" t="s">
        <v>1178</v>
      </c>
      <c r="F1101" t="s">
        <v>10</v>
      </c>
      <c r="G1101" t="s">
        <v>41</v>
      </c>
      <c r="H1101" t="s">
        <v>54</v>
      </c>
      <c r="I1101" t="s">
        <v>55</v>
      </c>
      <c r="J1101" t="s">
        <v>44</v>
      </c>
      <c r="K1101" t="s">
        <v>141</v>
      </c>
      <c r="L1101" t="s">
        <v>4059</v>
      </c>
      <c r="M1101" t="s">
        <v>237</v>
      </c>
      <c r="N1101" t="s">
        <v>4060</v>
      </c>
      <c r="O1101" t="s">
        <v>4061</v>
      </c>
      <c r="P1101">
        <v>0</v>
      </c>
      <c r="Q1101">
        <v>0</v>
      </c>
      <c r="R1101">
        <v>294500</v>
      </c>
      <c r="S1101">
        <v>294500</v>
      </c>
      <c r="T1101">
        <v>0</v>
      </c>
      <c r="U1101">
        <v>294500</v>
      </c>
    </row>
    <row r="1102" spans="1:21" x14ac:dyDescent="0.3">
      <c r="A1102" t="s">
        <v>203</v>
      </c>
      <c r="B1102" t="s">
        <v>204</v>
      </c>
      <c r="C1102">
        <v>2023</v>
      </c>
      <c r="D1102" t="s">
        <v>205</v>
      </c>
      <c r="E1102" t="s">
        <v>206</v>
      </c>
      <c r="F1102" t="s">
        <v>11</v>
      </c>
      <c r="G1102" t="s">
        <v>176</v>
      </c>
      <c r="H1102" t="s">
        <v>207</v>
      </c>
      <c r="I1102" t="s">
        <v>208</v>
      </c>
      <c r="J1102" t="s">
        <v>44</v>
      </c>
      <c r="K1102" t="s">
        <v>209</v>
      </c>
      <c r="L1102" t="s">
        <v>210</v>
      </c>
      <c r="M1102" t="s">
        <v>211</v>
      </c>
      <c r="N1102" t="s">
        <v>212</v>
      </c>
      <c r="O1102" t="s">
        <v>213</v>
      </c>
      <c r="P1102">
        <v>38413</v>
      </c>
      <c r="Q1102">
        <v>0</v>
      </c>
      <c r="R1102">
        <v>0</v>
      </c>
      <c r="S1102">
        <v>38413</v>
      </c>
      <c r="T1102">
        <v>0</v>
      </c>
      <c r="U1102">
        <v>38413</v>
      </c>
    </row>
    <row r="1103" spans="1:21" x14ac:dyDescent="0.3">
      <c r="A1103" t="s">
        <v>203</v>
      </c>
      <c r="B1103" t="s">
        <v>204</v>
      </c>
      <c r="C1103">
        <v>2023</v>
      </c>
      <c r="D1103" t="s">
        <v>205</v>
      </c>
      <c r="E1103" t="s">
        <v>206</v>
      </c>
      <c r="F1103" t="s">
        <v>11</v>
      </c>
      <c r="G1103" t="s">
        <v>176</v>
      </c>
      <c r="H1103" t="s">
        <v>207</v>
      </c>
      <c r="I1103" t="s">
        <v>208</v>
      </c>
      <c r="J1103" t="s">
        <v>44</v>
      </c>
      <c r="K1103" t="s">
        <v>209</v>
      </c>
      <c r="L1103" t="s">
        <v>210</v>
      </c>
      <c r="M1103" t="s">
        <v>211</v>
      </c>
      <c r="N1103" t="s">
        <v>212</v>
      </c>
      <c r="O1103" t="s">
        <v>213</v>
      </c>
      <c r="P1103">
        <v>37385</v>
      </c>
      <c r="Q1103">
        <v>0</v>
      </c>
      <c r="R1103">
        <v>0</v>
      </c>
      <c r="S1103">
        <v>37385</v>
      </c>
      <c r="T1103">
        <v>0</v>
      </c>
      <c r="U1103">
        <v>37385</v>
      </c>
    </row>
    <row r="1104" spans="1:21" x14ac:dyDescent="0.3">
      <c r="A1104" t="s">
        <v>1125</v>
      </c>
      <c r="B1104" t="s">
        <v>1126</v>
      </c>
      <c r="C1104">
        <v>2024</v>
      </c>
      <c r="D1104" t="s">
        <v>1127</v>
      </c>
      <c r="E1104" t="s">
        <v>234</v>
      </c>
      <c r="F1104" t="s">
        <v>10</v>
      </c>
      <c r="G1104" t="s">
        <v>41</v>
      </c>
      <c r="H1104" t="s">
        <v>54</v>
      </c>
      <c r="I1104" t="s">
        <v>55</v>
      </c>
      <c r="J1104" t="s">
        <v>44</v>
      </c>
      <c r="K1104" t="s">
        <v>1128</v>
      </c>
      <c r="L1104" t="s">
        <v>813</v>
      </c>
      <c r="M1104" t="s">
        <v>237</v>
      </c>
      <c r="N1104" t="s">
        <v>1129</v>
      </c>
      <c r="O1104" t="s">
        <v>331</v>
      </c>
      <c r="P1104">
        <v>624960</v>
      </c>
      <c r="Q1104">
        <v>0</v>
      </c>
      <c r="R1104">
        <v>0</v>
      </c>
      <c r="S1104">
        <v>624960</v>
      </c>
      <c r="T1104">
        <v>0</v>
      </c>
      <c r="U1104">
        <v>624960</v>
      </c>
    </row>
    <row r="1105" spans="1:21" x14ac:dyDescent="0.3">
      <c r="A1105" t="s">
        <v>4062</v>
      </c>
      <c r="B1105" t="s">
        <v>4063</v>
      </c>
      <c r="C1105">
        <v>2024</v>
      </c>
      <c r="D1105" t="s">
        <v>4064</v>
      </c>
      <c r="E1105" t="s">
        <v>234</v>
      </c>
      <c r="F1105" t="s">
        <v>10</v>
      </c>
      <c r="G1105" t="s">
        <v>41</v>
      </c>
      <c r="H1105" t="s">
        <v>54</v>
      </c>
      <c r="I1105" t="s">
        <v>55</v>
      </c>
      <c r="J1105" t="s">
        <v>44</v>
      </c>
      <c r="K1105" t="s">
        <v>2356</v>
      </c>
      <c r="L1105" t="s">
        <v>419</v>
      </c>
      <c r="M1105" t="s">
        <v>237</v>
      </c>
      <c r="N1105" t="s">
        <v>1755</v>
      </c>
      <c r="O1105" t="s">
        <v>237</v>
      </c>
      <c r="P1105">
        <v>500000</v>
      </c>
      <c r="Q1105">
        <v>0</v>
      </c>
      <c r="R1105">
        <v>0</v>
      </c>
      <c r="S1105">
        <v>500000</v>
      </c>
      <c r="T1105">
        <v>0</v>
      </c>
      <c r="U1105">
        <v>500000</v>
      </c>
    </row>
    <row r="1106" spans="1:21" x14ac:dyDescent="0.3">
      <c r="A1106" t="s">
        <v>231</v>
      </c>
      <c r="B1106" t="s">
        <v>232</v>
      </c>
      <c r="C1106">
        <v>2024</v>
      </c>
      <c r="D1106" t="s">
        <v>233</v>
      </c>
      <c r="E1106" t="s">
        <v>234</v>
      </c>
      <c r="F1106" t="s">
        <v>10</v>
      </c>
      <c r="G1106" t="s">
        <v>41</v>
      </c>
      <c r="H1106" t="s">
        <v>54</v>
      </c>
      <c r="I1106" t="s">
        <v>55</v>
      </c>
      <c r="J1106" t="s">
        <v>44</v>
      </c>
      <c r="K1106" t="s">
        <v>235</v>
      </c>
      <c r="L1106" t="s">
        <v>236</v>
      </c>
      <c r="M1106" t="s">
        <v>237</v>
      </c>
      <c r="N1106" t="s">
        <v>238</v>
      </c>
      <c r="O1106" t="s">
        <v>239</v>
      </c>
      <c r="P1106">
        <v>702001</v>
      </c>
      <c r="Q1106">
        <v>0</v>
      </c>
      <c r="R1106">
        <v>0</v>
      </c>
      <c r="S1106">
        <v>702001</v>
      </c>
      <c r="T1106">
        <v>0</v>
      </c>
      <c r="U1106">
        <v>702001</v>
      </c>
    </row>
    <row r="1107" spans="1:21" x14ac:dyDescent="0.3">
      <c r="A1107" t="s">
        <v>3047</v>
      </c>
      <c r="B1107" t="s">
        <v>1733</v>
      </c>
      <c r="C1107">
        <v>2023</v>
      </c>
      <c r="D1107" t="s">
        <v>970</v>
      </c>
      <c r="E1107" t="s">
        <v>280</v>
      </c>
      <c r="F1107" t="s">
        <v>11</v>
      </c>
      <c r="G1107" t="s">
        <v>176</v>
      </c>
      <c r="H1107" t="s">
        <v>207</v>
      </c>
      <c r="I1107" t="s">
        <v>208</v>
      </c>
      <c r="J1107" t="s">
        <v>44</v>
      </c>
      <c r="K1107" t="s">
        <v>3048</v>
      </c>
      <c r="L1107" t="s">
        <v>3049</v>
      </c>
      <c r="M1107" t="s">
        <v>274</v>
      </c>
      <c r="N1107" t="s">
        <v>127</v>
      </c>
      <c r="O1107" t="s">
        <v>128</v>
      </c>
      <c r="P1107">
        <v>750460</v>
      </c>
      <c r="Q1107">
        <v>0</v>
      </c>
      <c r="R1107">
        <v>0</v>
      </c>
      <c r="S1107">
        <v>750460</v>
      </c>
      <c r="T1107">
        <v>0</v>
      </c>
      <c r="U1107">
        <v>750460</v>
      </c>
    </row>
    <row r="1108" spans="1:21" x14ac:dyDescent="0.3">
      <c r="A1108" t="s">
        <v>2854</v>
      </c>
      <c r="B1108" t="s">
        <v>2855</v>
      </c>
      <c r="C1108">
        <v>2025</v>
      </c>
      <c r="D1108" t="s">
        <v>2856</v>
      </c>
      <c r="E1108" t="s">
        <v>2148</v>
      </c>
      <c r="F1108" t="s">
        <v>10</v>
      </c>
      <c r="G1108" t="s">
        <v>41</v>
      </c>
      <c r="H1108" t="s">
        <v>54</v>
      </c>
      <c r="I1108" t="s">
        <v>55</v>
      </c>
      <c r="J1108" t="s">
        <v>2857</v>
      </c>
      <c r="K1108" t="s">
        <v>1757</v>
      </c>
      <c r="L1108" t="s">
        <v>812</v>
      </c>
      <c r="M1108" t="s">
        <v>64</v>
      </c>
      <c r="N1108" t="s">
        <v>227</v>
      </c>
      <c r="O1108" t="s">
        <v>2858</v>
      </c>
      <c r="P1108">
        <v>0</v>
      </c>
      <c r="Q1108">
        <v>0</v>
      </c>
      <c r="R1108">
        <v>6980</v>
      </c>
      <c r="S1108">
        <v>6980</v>
      </c>
      <c r="T1108">
        <v>0</v>
      </c>
      <c r="U1108">
        <v>6980</v>
      </c>
    </row>
    <row r="1109" spans="1:21" x14ac:dyDescent="0.3">
      <c r="A1109" t="s">
        <v>4065</v>
      </c>
      <c r="B1109" t="s">
        <v>3113</v>
      </c>
      <c r="C1109">
        <v>2024</v>
      </c>
      <c r="D1109" t="s">
        <v>3114</v>
      </c>
      <c r="E1109" t="s">
        <v>234</v>
      </c>
      <c r="F1109" t="s">
        <v>10</v>
      </c>
      <c r="G1109" t="s">
        <v>41</v>
      </c>
      <c r="H1109" t="s">
        <v>54</v>
      </c>
      <c r="I1109" t="s">
        <v>55</v>
      </c>
      <c r="J1109" t="s">
        <v>44</v>
      </c>
      <c r="K1109" t="s">
        <v>812</v>
      </c>
      <c r="L1109" t="s">
        <v>1834</v>
      </c>
      <c r="M1109" t="s">
        <v>343</v>
      </c>
      <c r="N1109" t="s">
        <v>252</v>
      </c>
      <c r="O1109" t="s">
        <v>679</v>
      </c>
      <c r="P1109">
        <v>15000</v>
      </c>
      <c r="Q1109">
        <v>0</v>
      </c>
      <c r="R1109">
        <v>0</v>
      </c>
      <c r="S1109">
        <v>15000</v>
      </c>
      <c r="T1109">
        <v>0</v>
      </c>
      <c r="U1109">
        <v>15000</v>
      </c>
    </row>
    <row r="1110" spans="1:21" x14ac:dyDescent="0.3">
      <c r="A1110" t="s">
        <v>4066</v>
      </c>
      <c r="B1110" t="s">
        <v>4067</v>
      </c>
      <c r="C1110">
        <v>2024</v>
      </c>
      <c r="D1110" t="s">
        <v>4068</v>
      </c>
      <c r="E1110" t="s">
        <v>87</v>
      </c>
      <c r="F1110" t="s">
        <v>10</v>
      </c>
      <c r="G1110" t="s">
        <v>41</v>
      </c>
      <c r="H1110" t="s">
        <v>54</v>
      </c>
      <c r="I1110" t="s">
        <v>55</v>
      </c>
      <c r="J1110" t="s">
        <v>44</v>
      </c>
      <c r="K1110" t="s">
        <v>433</v>
      </c>
      <c r="L1110" t="s">
        <v>1140</v>
      </c>
      <c r="M1110" t="s">
        <v>99</v>
      </c>
      <c r="N1110" t="s">
        <v>107</v>
      </c>
      <c r="O1110" t="s">
        <v>498</v>
      </c>
      <c r="P1110">
        <v>0</v>
      </c>
      <c r="Q1110">
        <v>0</v>
      </c>
      <c r="R1110">
        <v>10000</v>
      </c>
      <c r="S1110">
        <v>10000</v>
      </c>
      <c r="T1110">
        <v>0</v>
      </c>
      <c r="U1110">
        <v>10000</v>
      </c>
    </row>
    <row r="1111" spans="1:21" x14ac:dyDescent="0.3">
      <c r="A1111" t="s">
        <v>4069</v>
      </c>
      <c r="B1111" t="s">
        <v>4070</v>
      </c>
      <c r="C1111">
        <v>2024</v>
      </c>
      <c r="D1111" t="s">
        <v>4071</v>
      </c>
      <c r="E1111" t="s">
        <v>87</v>
      </c>
      <c r="F1111" t="s">
        <v>11</v>
      </c>
      <c r="G1111" t="s">
        <v>176</v>
      </c>
      <c r="H1111" t="s">
        <v>177</v>
      </c>
      <c r="I1111" t="s">
        <v>178</v>
      </c>
      <c r="J1111" t="s">
        <v>44</v>
      </c>
      <c r="K1111" t="s">
        <v>2565</v>
      </c>
      <c r="L1111" t="s">
        <v>198</v>
      </c>
      <c r="M1111" t="s">
        <v>99</v>
      </c>
      <c r="N1111" t="s">
        <v>1755</v>
      </c>
      <c r="O1111" t="s">
        <v>429</v>
      </c>
      <c r="P1111">
        <v>0</v>
      </c>
      <c r="Q1111">
        <v>0</v>
      </c>
      <c r="R1111">
        <v>12000</v>
      </c>
      <c r="S1111">
        <v>12000</v>
      </c>
      <c r="T1111">
        <v>0</v>
      </c>
      <c r="U1111">
        <v>12000</v>
      </c>
    </row>
    <row r="1112" spans="1:21" x14ac:dyDescent="0.3">
      <c r="A1112" t="s">
        <v>4072</v>
      </c>
      <c r="B1112" t="s">
        <v>4073</v>
      </c>
      <c r="C1112">
        <v>2024</v>
      </c>
      <c r="D1112" t="s">
        <v>4074</v>
      </c>
      <c r="E1112" t="s">
        <v>489</v>
      </c>
      <c r="F1112" t="s">
        <v>10</v>
      </c>
      <c r="G1112" t="s">
        <v>41</v>
      </c>
      <c r="H1112" t="s">
        <v>54</v>
      </c>
      <c r="I1112" t="s">
        <v>55</v>
      </c>
      <c r="J1112" t="s">
        <v>44</v>
      </c>
      <c r="K1112" t="s">
        <v>2216</v>
      </c>
      <c r="L1112" t="s">
        <v>198</v>
      </c>
      <c r="M1112" t="s">
        <v>99</v>
      </c>
      <c r="N1112" t="s">
        <v>3708</v>
      </c>
      <c r="O1112" t="s">
        <v>180</v>
      </c>
      <c r="P1112">
        <v>0</v>
      </c>
      <c r="Q1112">
        <v>0</v>
      </c>
      <c r="R1112">
        <v>12000</v>
      </c>
      <c r="S1112">
        <v>12000</v>
      </c>
      <c r="T1112">
        <v>0</v>
      </c>
      <c r="U1112">
        <v>12000</v>
      </c>
    </row>
    <row r="1113" spans="1:21" x14ac:dyDescent="0.3">
      <c r="A1113" t="s">
        <v>4075</v>
      </c>
      <c r="B1113" t="s">
        <v>4076</v>
      </c>
      <c r="C1113">
        <v>2021</v>
      </c>
      <c r="D1113" t="s">
        <v>4077</v>
      </c>
      <c r="E1113" t="s">
        <v>4078</v>
      </c>
      <c r="F1113" t="s">
        <v>10</v>
      </c>
      <c r="G1113" t="s">
        <v>41</v>
      </c>
      <c r="H1113" t="s">
        <v>54</v>
      </c>
      <c r="I1113" t="s">
        <v>55</v>
      </c>
      <c r="J1113" t="s">
        <v>44</v>
      </c>
      <c r="K1113" t="s">
        <v>4079</v>
      </c>
      <c r="L1113" t="s">
        <v>1019</v>
      </c>
      <c r="M1113" t="s">
        <v>99</v>
      </c>
      <c r="N1113" t="s">
        <v>4080</v>
      </c>
      <c r="O1113" t="s">
        <v>4081</v>
      </c>
      <c r="P1113">
        <v>0</v>
      </c>
      <c r="Q1113">
        <v>0</v>
      </c>
      <c r="R1113">
        <v>526100</v>
      </c>
      <c r="S1113">
        <v>526100</v>
      </c>
      <c r="T1113">
        <v>0</v>
      </c>
      <c r="U1113">
        <v>526100</v>
      </c>
    </row>
    <row r="1114" spans="1:21" x14ac:dyDescent="0.3">
      <c r="A1114" t="s">
        <v>4082</v>
      </c>
      <c r="B1114" t="s">
        <v>4083</v>
      </c>
      <c r="C1114">
        <v>2024</v>
      </c>
      <c r="D1114" t="s">
        <v>4084</v>
      </c>
      <c r="E1114" t="s">
        <v>160</v>
      </c>
      <c r="F1114" t="s">
        <v>10</v>
      </c>
      <c r="G1114" t="s">
        <v>41</v>
      </c>
      <c r="H1114" t="s">
        <v>54</v>
      </c>
      <c r="I1114" t="s">
        <v>55</v>
      </c>
      <c r="J1114" t="s">
        <v>44</v>
      </c>
      <c r="K1114" t="s">
        <v>117</v>
      </c>
      <c r="L1114" t="s">
        <v>483</v>
      </c>
      <c r="M1114" t="s">
        <v>366</v>
      </c>
      <c r="N1114" t="s">
        <v>984</v>
      </c>
      <c r="O1114" t="s">
        <v>1008</v>
      </c>
      <c r="P1114">
        <v>0</v>
      </c>
      <c r="Q1114">
        <v>0</v>
      </c>
      <c r="R1114">
        <v>226332</v>
      </c>
      <c r="S1114">
        <v>226332</v>
      </c>
      <c r="T1114">
        <v>0</v>
      </c>
      <c r="U1114">
        <v>226332</v>
      </c>
    </row>
    <row r="1115" spans="1:21" x14ac:dyDescent="0.3">
      <c r="A1115" t="s">
        <v>4085</v>
      </c>
      <c r="B1115" t="s">
        <v>4086</v>
      </c>
      <c r="C1115">
        <v>2025</v>
      </c>
      <c r="D1115" t="s">
        <v>4087</v>
      </c>
      <c r="E1115" t="s">
        <v>186</v>
      </c>
      <c r="F1115" t="s">
        <v>10</v>
      </c>
      <c r="G1115" t="s">
        <v>41</v>
      </c>
      <c r="H1115" t="s">
        <v>54</v>
      </c>
      <c r="I1115" t="s">
        <v>55</v>
      </c>
      <c r="J1115" t="s">
        <v>44</v>
      </c>
      <c r="K1115" t="s">
        <v>2842</v>
      </c>
      <c r="L1115" t="s">
        <v>844</v>
      </c>
      <c r="M1115" t="s">
        <v>343</v>
      </c>
      <c r="N1115" t="s">
        <v>1092</v>
      </c>
      <c r="O1115" t="s">
        <v>4088</v>
      </c>
      <c r="P1115">
        <v>0</v>
      </c>
      <c r="Q1115">
        <v>0</v>
      </c>
      <c r="R1115">
        <v>39200</v>
      </c>
      <c r="S1115">
        <v>39200</v>
      </c>
      <c r="T1115">
        <v>0</v>
      </c>
      <c r="U1115">
        <v>39200</v>
      </c>
    </row>
    <row r="1116" spans="1:21" x14ac:dyDescent="0.3">
      <c r="A1116" t="s">
        <v>4089</v>
      </c>
      <c r="B1116" t="s">
        <v>3873</v>
      </c>
      <c r="C1116">
        <v>2021</v>
      </c>
      <c r="D1116" t="s">
        <v>755</v>
      </c>
      <c r="E1116" t="s">
        <v>311</v>
      </c>
      <c r="F1116" t="s">
        <v>11</v>
      </c>
      <c r="G1116" t="s">
        <v>176</v>
      </c>
      <c r="H1116" t="s">
        <v>207</v>
      </c>
      <c r="I1116" t="s">
        <v>208</v>
      </c>
      <c r="J1116" t="s">
        <v>44</v>
      </c>
      <c r="K1116" t="s">
        <v>4090</v>
      </c>
      <c r="L1116" t="s">
        <v>4091</v>
      </c>
      <c r="M1116" t="s">
        <v>99</v>
      </c>
      <c r="N1116" t="s">
        <v>3876</v>
      </c>
      <c r="O1116" t="s">
        <v>2693</v>
      </c>
      <c r="P1116">
        <v>0</v>
      </c>
      <c r="Q1116">
        <v>0</v>
      </c>
      <c r="R1116">
        <v>264189</v>
      </c>
      <c r="S1116">
        <v>264189</v>
      </c>
      <c r="T1116">
        <v>0</v>
      </c>
      <c r="U1116">
        <v>264189</v>
      </c>
    </row>
    <row r="1117" spans="1:21" x14ac:dyDescent="0.3">
      <c r="A1117" t="s">
        <v>4092</v>
      </c>
      <c r="B1117" t="s">
        <v>4093</v>
      </c>
      <c r="C1117">
        <v>2024</v>
      </c>
      <c r="D1117" t="s">
        <v>4094</v>
      </c>
      <c r="E1117" t="s">
        <v>3126</v>
      </c>
      <c r="F1117" t="s">
        <v>10</v>
      </c>
      <c r="G1117" t="s">
        <v>41</v>
      </c>
      <c r="H1117" t="s">
        <v>54</v>
      </c>
      <c r="I1117" t="s">
        <v>55</v>
      </c>
      <c r="J1117" t="s">
        <v>44</v>
      </c>
      <c r="K1117" t="s">
        <v>699</v>
      </c>
      <c r="L1117" t="s">
        <v>106</v>
      </c>
      <c r="M1117" t="s">
        <v>405</v>
      </c>
      <c r="N1117" t="s">
        <v>699</v>
      </c>
      <c r="O1117" t="s">
        <v>1630</v>
      </c>
      <c r="P1117">
        <v>0</v>
      </c>
      <c r="Q1117">
        <v>0</v>
      </c>
      <c r="R1117">
        <v>237352</v>
      </c>
      <c r="S1117">
        <v>237352</v>
      </c>
      <c r="T1117">
        <v>0</v>
      </c>
      <c r="U1117">
        <v>237352</v>
      </c>
    </row>
    <row r="1118" spans="1:21" x14ac:dyDescent="0.3">
      <c r="A1118" t="s">
        <v>4095</v>
      </c>
      <c r="B1118" t="s">
        <v>4096</v>
      </c>
      <c r="C1118">
        <v>2024</v>
      </c>
      <c r="D1118" t="s">
        <v>4097</v>
      </c>
      <c r="E1118" t="s">
        <v>397</v>
      </c>
      <c r="F1118" t="s">
        <v>10</v>
      </c>
      <c r="G1118" t="s">
        <v>41</v>
      </c>
      <c r="H1118" t="s">
        <v>54</v>
      </c>
      <c r="I1118" t="s">
        <v>55</v>
      </c>
      <c r="J1118" t="s">
        <v>44</v>
      </c>
      <c r="K1118" t="s">
        <v>1284</v>
      </c>
      <c r="L1118" t="s">
        <v>1491</v>
      </c>
      <c r="M1118" t="s">
        <v>435</v>
      </c>
      <c r="N1118" t="s">
        <v>90</v>
      </c>
      <c r="O1118" t="s">
        <v>91</v>
      </c>
      <c r="P1118">
        <v>0</v>
      </c>
      <c r="Q1118">
        <v>0</v>
      </c>
      <c r="R1118">
        <v>110680</v>
      </c>
      <c r="S1118">
        <v>110680</v>
      </c>
      <c r="T1118">
        <v>0</v>
      </c>
      <c r="U1118">
        <v>110680</v>
      </c>
    </row>
    <row r="1119" spans="1:21" x14ac:dyDescent="0.3">
      <c r="A1119" t="s">
        <v>4098</v>
      </c>
      <c r="B1119" t="s">
        <v>4099</v>
      </c>
      <c r="C1119">
        <v>2025</v>
      </c>
      <c r="D1119" t="s">
        <v>4100</v>
      </c>
      <c r="E1119" t="s">
        <v>295</v>
      </c>
      <c r="F1119" t="s">
        <v>10</v>
      </c>
      <c r="G1119" t="s">
        <v>41</v>
      </c>
      <c r="H1119" t="s">
        <v>54</v>
      </c>
      <c r="I1119" t="s">
        <v>55</v>
      </c>
      <c r="J1119" t="s">
        <v>44</v>
      </c>
      <c r="K1119" t="s">
        <v>1623</v>
      </c>
      <c r="L1119" t="s">
        <v>398</v>
      </c>
      <c r="M1119" t="s">
        <v>435</v>
      </c>
      <c r="N1119" t="s">
        <v>433</v>
      </c>
      <c r="O1119" t="s">
        <v>199</v>
      </c>
      <c r="P1119">
        <v>0</v>
      </c>
      <c r="Q1119">
        <v>0</v>
      </c>
      <c r="R1119">
        <v>415180</v>
      </c>
      <c r="S1119">
        <v>415180</v>
      </c>
      <c r="T1119">
        <v>0</v>
      </c>
      <c r="U1119">
        <v>415180</v>
      </c>
    </row>
    <row r="1120" spans="1:21" x14ac:dyDescent="0.3">
      <c r="A1120" t="s">
        <v>2607</v>
      </c>
      <c r="B1120" t="s">
        <v>1456</v>
      </c>
      <c r="C1120">
        <v>2024</v>
      </c>
      <c r="D1120" t="s">
        <v>763</v>
      </c>
      <c r="E1120" t="s">
        <v>186</v>
      </c>
      <c r="F1120" t="s">
        <v>11</v>
      </c>
      <c r="G1120" t="s">
        <v>176</v>
      </c>
      <c r="H1120" t="s">
        <v>207</v>
      </c>
      <c r="I1120" t="s">
        <v>208</v>
      </c>
      <c r="J1120" t="s">
        <v>44</v>
      </c>
      <c r="K1120" t="s">
        <v>588</v>
      </c>
      <c r="L1120" t="s">
        <v>919</v>
      </c>
      <c r="M1120" t="s">
        <v>538</v>
      </c>
      <c r="N1120" t="s">
        <v>998</v>
      </c>
      <c r="O1120" t="s">
        <v>274</v>
      </c>
      <c r="P1120">
        <v>149640</v>
      </c>
      <c r="Q1120">
        <v>0</v>
      </c>
      <c r="R1120">
        <v>0</v>
      </c>
      <c r="S1120">
        <v>149640</v>
      </c>
      <c r="T1120">
        <v>0</v>
      </c>
      <c r="U1120">
        <v>149640</v>
      </c>
    </row>
    <row r="1121" spans="1:21" x14ac:dyDescent="0.3">
      <c r="A1121" t="s">
        <v>4101</v>
      </c>
      <c r="B1121" t="s">
        <v>4102</v>
      </c>
      <c r="C1121">
        <v>2024</v>
      </c>
      <c r="D1121" t="s">
        <v>4103</v>
      </c>
      <c r="E1121" t="s">
        <v>805</v>
      </c>
      <c r="F1121" t="s">
        <v>10</v>
      </c>
      <c r="G1121" t="s">
        <v>41</v>
      </c>
      <c r="H1121" t="s">
        <v>54</v>
      </c>
      <c r="I1121" t="s">
        <v>55</v>
      </c>
      <c r="J1121" t="s">
        <v>44</v>
      </c>
      <c r="K1121" t="s">
        <v>1140</v>
      </c>
      <c r="L1121" t="s">
        <v>795</v>
      </c>
      <c r="M1121" t="s">
        <v>366</v>
      </c>
      <c r="N1121" t="s">
        <v>201</v>
      </c>
      <c r="O1121" t="s">
        <v>202</v>
      </c>
      <c r="P1121">
        <v>0</v>
      </c>
      <c r="Q1121">
        <v>0</v>
      </c>
      <c r="R1121">
        <v>74820</v>
      </c>
      <c r="S1121">
        <v>74820</v>
      </c>
      <c r="T1121">
        <v>0</v>
      </c>
      <c r="U1121">
        <v>74820</v>
      </c>
    </row>
    <row r="1122" spans="1:21" x14ac:dyDescent="0.3">
      <c r="A1122" t="s">
        <v>436</v>
      </c>
      <c r="B1122" t="s">
        <v>437</v>
      </c>
      <c r="C1122">
        <v>2022</v>
      </c>
      <c r="D1122" t="s">
        <v>438</v>
      </c>
      <c r="E1122" t="s">
        <v>116</v>
      </c>
      <c r="F1122" t="s">
        <v>439</v>
      </c>
      <c r="G1122" t="s">
        <v>440</v>
      </c>
      <c r="H1122" t="s">
        <v>441</v>
      </c>
      <c r="I1122" t="s">
        <v>442</v>
      </c>
      <c r="J1122" t="s">
        <v>443</v>
      </c>
      <c r="K1122" t="s">
        <v>444</v>
      </c>
      <c r="L1122" t="s">
        <v>445</v>
      </c>
      <c r="M1122" t="s">
        <v>405</v>
      </c>
      <c r="N1122" t="s">
        <v>446</v>
      </c>
      <c r="O1122" t="s">
        <v>447</v>
      </c>
      <c r="P1122">
        <v>565440</v>
      </c>
      <c r="Q1122">
        <v>0</v>
      </c>
      <c r="R1122">
        <v>0</v>
      </c>
      <c r="S1122">
        <v>565440</v>
      </c>
      <c r="T1122">
        <v>565440</v>
      </c>
      <c r="U1122">
        <v>0</v>
      </c>
    </row>
    <row r="1123" spans="1:21" x14ac:dyDescent="0.3">
      <c r="A1123" t="s">
        <v>436</v>
      </c>
      <c r="B1123" t="s">
        <v>437</v>
      </c>
      <c r="C1123">
        <v>2022</v>
      </c>
      <c r="D1123" t="s">
        <v>438</v>
      </c>
      <c r="E1123" t="s">
        <v>116</v>
      </c>
      <c r="F1123" t="s">
        <v>439</v>
      </c>
      <c r="G1123" t="s">
        <v>440</v>
      </c>
      <c r="H1123" t="s">
        <v>441</v>
      </c>
      <c r="I1123" t="s">
        <v>442</v>
      </c>
      <c r="J1123" t="s">
        <v>443</v>
      </c>
      <c r="K1123" t="s">
        <v>444</v>
      </c>
      <c r="L1123" t="s">
        <v>445</v>
      </c>
      <c r="M1123" t="s">
        <v>405</v>
      </c>
      <c r="N1123" t="s">
        <v>446</v>
      </c>
      <c r="O1123" t="s">
        <v>447</v>
      </c>
      <c r="P1123">
        <v>56544</v>
      </c>
      <c r="Q1123">
        <v>0</v>
      </c>
      <c r="R1123">
        <v>0</v>
      </c>
      <c r="S1123">
        <v>56544</v>
      </c>
      <c r="T1123">
        <v>56544</v>
      </c>
      <c r="U1123">
        <v>0</v>
      </c>
    </row>
    <row r="1124" spans="1:21" x14ac:dyDescent="0.3">
      <c r="A1124" t="s">
        <v>4104</v>
      </c>
      <c r="B1124" t="s">
        <v>4105</v>
      </c>
      <c r="C1124">
        <v>2024</v>
      </c>
      <c r="D1124" t="s">
        <v>4106</v>
      </c>
      <c r="E1124" t="s">
        <v>544</v>
      </c>
      <c r="F1124" t="s">
        <v>10</v>
      </c>
      <c r="G1124" t="s">
        <v>41</v>
      </c>
      <c r="H1124" t="s">
        <v>54</v>
      </c>
      <c r="I1124" t="s">
        <v>55</v>
      </c>
      <c r="J1124" t="s">
        <v>44</v>
      </c>
      <c r="K1124" t="s">
        <v>1386</v>
      </c>
      <c r="L1124" t="s">
        <v>2569</v>
      </c>
      <c r="M1124" t="s">
        <v>366</v>
      </c>
      <c r="N1124" t="s">
        <v>2870</v>
      </c>
      <c r="O1124" t="s">
        <v>3891</v>
      </c>
      <c r="P1124">
        <v>0</v>
      </c>
      <c r="Q1124">
        <v>0</v>
      </c>
      <c r="R1124">
        <v>1446741</v>
      </c>
      <c r="S1124">
        <v>1446741</v>
      </c>
      <c r="T1124">
        <v>821521</v>
      </c>
      <c r="U1124">
        <v>625220</v>
      </c>
    </row>
    <row r="1125" spans="1:21" x14ac:dyDescent="0.3">
      <c r="A1125" t="s">
        <v>4107</v>
      </c>
      <c r="B1125" t="s">
        <v>4108</v>
      </c>
      <c r="C1125">
        <v>2024</v>
      </c>
      <c r="D1125" t="s">
        <v>4109</v>
      </c>
      <c r="E1125" t="s">
        <v>234</v>
      </c>
      <c r="F1125" t="s">
        <v>10</v>
      </c>
      <c r="G1125" t="s">
        <v>41</v>
      </c>
      <c r="H1125" t="s">
        <v>54</v>
      </c>
      <c r="I1125" t="s">
        <v>55</v>
      </c>
      <c r="J1125" t="s">
        <v>44</v>
      </c>
      <c r="K1125" t="s">
        <v>220</v>
      </c>
      <c r="L1125" t="s">
        <v>412</v>
      </c>
      <c r="M1125" t="s">
        <v>413</v>
      </c>
      <c r="N1125" t="s">
        <v>1461</v>
      </c>
      <c r="O1125" t="s">
        <v>1573</v>
      </c>
      <c r="P1125">
        <v>0</v>
      </c>
      <c r="Q1125">
        <v>0</v>
      </c>
      <c r="R1125">
        <v>391980</v>
      </c>
      <c r="S1125">
        <v>391980</v>
      </c>
      <c r="T1125">
        <v>0</v>
      </c>
      <c r="U1125">
        <v>391980</v>
      </c>
    </row>
    <row r="1126" spans="1:21" x14ac:dyDescent="0.3">
      <c r="A1126" t="s">
        <v>2885</v>
      </c>
      <c r="B1126" t="s">
        <v>2886</v>
      </c>
      <c r="C1126">
        <v>2024</v>
      </c>
      <c r="D1126" t="s">
        <v>2887</v>
      </c>
      <c r="E1126" t="s">
        <v>87</v>
      </c>
      <c r="F1126" t="s">
        <v>11</v>
      </c>
      <c r="G1126" t="s">
        <v>176</v>
      </c>
      <c r="H1126" t="s">
        <v>177</v>
      </c>
      <c r="I1126" t="s">
        <v>178</v>
      </c>
      <c r="J1126" t="s">
        <v>44</v>
      </c>
      <c r="K1126" t="s">
        <v>2156</v>
      </c>
      <c r="L1126" t="s">
        <v>180</v>
      </c>
      <c r="M1126" t="s">
        <v>64</v>
      </c>
      <c r="N1126" t="s">
        <v>2104</v>
      </c>
      <c r="O1126" t="s">
        <v>391</v>
      </c>
      <c r="P1126">
        <v>0</v>
      </c>
      <c r="Q1126">
        <v>0</v>
      </c>
      <c r="R1126">
        <v>6380</v>
      </c>
      <c r="S1126">
        <v>6380</v>
      </c>
      <c r="T1126">
        <v>0</v>
      </c>
      <c r="U1126">
        <v>6380</v>
      </c>
    </row>
    <row r="1127" spans="1:21" x14ac:dyDescent="0.3">
      <c r="A1127" t="s">
        <v>492</v>
      </c>
      <c r="B1127" t="s">
        <v>493</v>
      </c>
      <c r="C1127">
        <v>2024</v>
      </c>
      <c r="D1127" t="s">
        <v>494</v>
      </c>
      <c r="E1127" t="s">
        <v>495</v>
      </c>
      <c r="F1127" t="s">
        <v>11</v>
      </c>
      <c r="G1127" t="s">
        <v>176</v>
      </c>
      <c r="H1127" t="s">
        <v>207</v>
      </c>
      <c r="I1127" t="s">
        <v>208</v>
      </c>
      <c r="J1127" t="s">
        <v>44</v>
      </c>
      <c r="K1127" t="s">
        <v>496</v>
      </c>
      <c r="L1127" t="s">
        <v>497</v>
      </c>
      <c r="M1127" t="s">
        <v>64</v>
      </c>
      <c r="N1127" t="s">
        <v>291</v>
      </c>
      <c r="O1127" t="s">
        <v>498</v>
      </c>
      <c r="P1127">
        <v>0</v>
      </c>
      <c r="Q1127">
        <v>0</v>
      </c>
      <c r="R1127">
        <v>6380</v>
      </c>
      <c r="S1127">
        <v>6380</v>
      </c>
      <c r="T1127">
        <v>0</v>
      </c>
      <c r="U1127">
        <v>6380</v>
      </c>
    </row>
    <row r="1128" spans="1:21" x14ac:dyDescent="0.3">
      <c r="A1128" t="s">
        <v>4110</v>
      </c>
      <c r="B1128" t="s">
        <v>4111</v>
      </c>
      <c r="C1128">
        <v>2024</v>
      </c>
      <c r="D1128" t="s">
        <v>4112</v>
      </c>
      <c r="E1128" t="s">
        <v>311</v>
      </c>
      <c r="F1128" t="s">
        <v>10</v>
      </c>
      <c r="G1128" t="s">
        <v>41</v>
      </c>
      <c r="H1128" t="s">
        <v>54</v>
      </c>
      <c r="I1128" t="s">
        <v>55</v>
      </c>
      <c r="J1128" t="s">
        <v>44</v>
      </c>
      <c r="K1128" t="s">
        <v>1573</v>
      </c>
      <c r="L1128" t="s">
        <v>434</v>
      </c>
      <c r="M1128" t="s">
        <v>99</v>
      </c>
      <c r="N1128" t="s">
        <v>1438</v>
      </c>
      <c r="O1128" t="s">
        <v>1902</v>
      </c>
      <c r="P1128">
        <v>0</v>
      </c>
      <c r="Q1128">
        <v>0</v>
      </c>
      <c r="R1128">
        <v>17500</v>
      </c>
      <c r="S1128">
        <v>17500</v>
      </c>
      <c r="T1128">
        <v>0</v>
      </c>
      <c r="U1128">
        <v>17500</v>
      </c>
    </row>
    <row r="1129" spans="1:21" x14ac:dyDescent="0.3">
      <c r="A1129" t="s">
        <v>4113</v>
      </c>
      <c r="B1129" t="s">
        <v>4114</v>
      </c>
      <c r="C1129">
        <v>2024</v>
      </c>
      <c r="D1129" t="s">
        <v>4115</v>
      </c>
      <c r="E1129" t="s">
        <v>706</v>
      </c>
      <c r="F1129" t="s">
        <v>10</v>
      </c>
      <c r="G1129" t="s">
        <v>41</v>
      </c>
      <c r="H1129" t="s">
        <v>54</v>
      </c>
      <c r="I1129" t="s">
        <v>55</v>
      </c>
      <c r="J1129" t="s">
        <v>44</v>
      </c>
      <c r="K1129" t="s">
        <v>1497</v>
      </c>
      <c r="L1129" t="s">
        <v>56</v>
      </c>
      <c r="M1129" t="s">
        <v>99</v>
      </c>
      <c r="N1129" t="s">
        <v>106</v>
      </c>
      <c r="O1129" t="s">
        <v>4116</v>
      </c>
      <c r="P1129">
        <v>0</v>
      </c>
      <c r="Q1129">
        <v>0</v>
      </c>
      <c r="R1129">
        <v>6500</v>
      </c>
      <c r="S1129">
        <v>6500</v>
      </c>
      <c r="T1129">
        <v>0</v>
      </c>
      <c r="U1129">
        <v>6500</v>
      </c>
    </row>
    <row r="1130" spans="1:21" x14ac:dyDescent="0.3">
      <c r="A1130" t="s">
        <v>4117</v>
      </c>
      <c r="B1130" t="s">
        <v>4118</v>
      </c>
      <c r="C1130">
        <v>2024</v>
      </c>
      <c r="D1130" t="s">
        <v>4119</v>
      </c>
      <c r="E1130" t="s">
        <v>4120</v>
      </c>
      <c r="F1130" t="s">
        <v>10</v>
      </c>
      <c r="G1130" t="s">
        <v>41</v>
      </c>
      <c r="H1130" t="s">
        <v>54</v>
      </c>
      <c r="I1130" t="s">
        <v>55</v>
      </c>
      <c r="J1130" t="s">
        <v>44</v>
      </c>
      <c r="K1130" t="s">
        <v>588</v>
      </c>
      <c r="L1130" t="s">
        <v>919</v>
      </c>
      <c r="M1130" t="s">
        <v>99</v>
      </c>
      <c r="N1130" t="s">
        <v>265</v>
      </c>
      <c r="O1130" t="s">
        <v>2076</v>
      </c>
      <c r="P1130">
        <v>0</v>
      </c>
      <c r="Q1130">
        <v>0</v>
      </c>
      <c r="R1130">
        <v>122860</v>
      </c>
      <c r="S1130">
        <v>122860</v>
      </c>
      <c r="T1130">
        <v>0</v>
      </c>
      <c r="U1130">
        <v>122860</v>
      </c>
    </row>
    <row r="1131" spans="1:21" x14ac:dyDescent="0.3">
      <c r="A1131" t="s">
        <v>828</v>
      </c>
      <c r="B1131" t="s">
        <v>829</v>
      </c>
      <c r="C1131">
        <v>2013</v>
      </c>
      <c r="D1131" t="s">
        <v>830</v>
      </c>
      <c r="E1131" t="s">
        <v>116</v>
      </c>
      <c r="F1131" t="s">
        <v>439</v>
      </c>
      <c r="G1131" t="s">
        <v>440</v>
      </c>
      <c r="H1131" t="s">
        <v>441</v>
      </c>
      <c r="I1131" t="s">
        <v>442</v>
      </c>
      <c r="J1131" t="s">
        <v>44</v>
      </c>
      <c r="K1131" t="s">
        <v>831</v>
      </c>
      <c r="L1131" t="s">
        <v>832</v>
      </c>
      <c r="M1131" t="s">
        <v>344</v>
      </c>
      <c r="N1131" t="s">
        <v>833</v>
      </c>
      <c r="O1131" t="s">
        <v>834</v>
      </c>
      <c r="P1131">
        <v>0</v>
      </c>
      <c r="Q1131">
        <v>0</v>
      </c>
      <c r="R1131">
        <v>63000</v>
      </c>
      <c r="S1131">
        <v>63000</v>
      </c>
      <c r="T1131">
        <v>0</v>
      </c>
      <c r="U1131">
        <v>63000</v>
      </c>
    </row>
    <row r="1132" spans="1:21" x14ac:dyDescent="0.3">
      <c r="A1132" t="s">
        <v>683</v>
      </c>
      <c r="B1132" t="s">
        <v>684</v>
      </c>
      <c r="C1132">
        <v>2024</v>
      </c>
      <c r="D1132" t="s">
        <v>685</v>
      </c>
      <c r="E1132" t="s">
        <v>686</v>
      </c>
      <c r="F1132" t="s">
        <v>10</v>
      </c>
      <c r="G1132" t="s">
        <v>41</v>
      </c>
      <c r="H1132" t="s">
        <v>54</v>
      </c>
      <c r="I1132" t="s">
        <v>55</v>
      </c>
      <c r="J1132" t="s">
        <v>44</v>
      </c>
      <c r="K1132" t="s">
        <v>313</v>
      </c>
      <c r="L1132" t="s">
        <v>320</v>
      </c>
      <c r="M1132" t="s">
        <v>99</v>
      </c>
      <c r="N1132" t="s">
        <v>687</v>
      </c>
      <c r="O1132" t="s">
        <v>429</v>
      </c>
      <c r="P1132">
        <v>0</v>
      </c>
      <c r="Q1132">
        <v>0</v>
      </c>
      <c r="R1132">
        <v>2900</v>
      </c>
      <c r="S1132">
        <v>2900</v>
      </c>
      <c r="T1132">
        <v>0</v>
      </c>
      <c r="U1132">
        <v>2900</v>
      </c>
    </row>
    <row r="1133" spans="1:21" x14ac:dyDescent="0.3">
      <c r="A1133" t="s">
        <v>4121</v>
      </c>
      <c r="B1133" t="s">
        <v>4122</v>
      </c>
      <c r="C1133">
        <v>2024</v>
      </c>
      <c r="D1133" t="s">
        <v>4123</v>
      </c>
      <c r="E1133" t="s">
        <v>234</v>
      </c>
      <c r="F1133" t="s">
        <v>10</v>
      </c>
      <c r="G1133" t="s">
        <v>41</v>
      </c>
      <c r="H1133" t="s">
        <v>54</v>
      </c>
      <c r="I1133" t="s">
        <v>55</v>
      </c>
      <c r="J1133" t="s">
        <v>44</v>
      </c>
      <c r="K1133" t="s">
        <v>72</v>
      </c>
      <c r="L1133" t="s">
        <v>217</v>
      </c>
      <c r="M1133" t="s">
        <v>99</v>
      </c>
      <c r="N1133" t="s">
        <v>1154</v>
      </c>
      <c r="O1133" t="s">
        <v>3712</v>
      </c>
      <c r="P1133">
        <v>0</v>
      </c>
      <c r="Q1133">
        <v>0</v>
      </c>
      <c r="R1133">
        <v>6380</v>
      </c>
      <c r="S1133">
        <v>6380</v>
      </c>
      <c r="T1133">
        <v>0</v>
      </c>
      <c r="U1133">
        <v>6380</v>
      </c>
    </row>
    <row r="1134" spans="1:21" x14ac:dyDescent="0.3">
      <c r="A1134" t="s">
        <v>285</v>
      </c>
      <c r="B1134" t="s">
        <v>286</v>
      </c>
      <c r="C1134">
        <v>2024</v>
      </c>
      <c r="D1134" t="s">
        <v>287</v>
      </c>
      <c r="E1134" t="s">
        <v>234</v>
      </c>
      <c r="F1134" t="s">
        <v>10</v>
      </c>
      <c r="G1134" t="s">
        <v>41</v>
      </c>
      <c r="H1134" t="s">
        <v>54</v>
      </c>
      <c r="I1134" t="s">
        <v>55</v>
      </c>
      <c r="J1134" t="s">
        <v>44</v>
      </c>
      <c r="K1134" t="s">
        <v>288</v>
      </c>
      <c r="L1134" t="s">
        <v>289</v>
      </c>
      <c r="M1134" t="s">
        <v>366</v>
      </c>
      <c r="N1134" t="s">
        <v>290</v>
      </c>
      <c r="O1134" t="s">
        <v>291</v>
      </c>
      <c r="P1134">
        <v>0</v>
      </c>
      <c r="Q1134">
        <v>0</v>
      </c>
      <c r="R1134">
        <v>195000</v>
      </c>
      <c r="S1134">
        <v>195000</v>
      </c>
      <c r="T1134">
        <v>0</v>
      </c>
      <c r="U1134">
        <v>195000</v>
      </c>
    </row>
    <row r="1135" spans="1:21" x14ac:dyDescent="0.3">
      <c r="A1135" t="s">
        <v>4124</v>
      </c>
      <c r="B1135" t="s">
        <v>4125</v>
      </c>
      <c r="C1135">
        <v>2024</v>
      </c>
      <c r="D1135" t="s">
        <v>4126</v>
      </c>
      <c r="E1135" t="s">
        <v>186</v>
      </c>
      <c r="F1135" t="s">
        <v>7</v>
      </c>
      <c r="G1135" t="s">
        <v>381</v>
      </c>
      <c r="H1135" t="s">
        <v>865</v>
      </c>
      <c r="I1135" t="s">
        <v>866</v>
      </c>
      <c r="J1135" t="s">
        <v>384</v>
      </c>
      <c r="K1135" t="s">
        <v>1791</v>
      </c>
      <c r="L1135" t="s">
        <v>1451</v>
      </c>
      <c r="M1135" t="s">
        <v>344</v>
      </c>
      <c r="N1135" t="s">
        <v>288</v>
      </c>
      <c r="O1135" t="s">
        <v>890</v>
      </c>
      <c r="P1135">
        <v>0</v>
      </c>
      <c r="Q1135">
        <v>0</v>
      </c>
      <c r="R1135">
        <v>581740</v>
      </c>
      <c r="S1135">
        <v>581740</v>
      </c>
      <c r="T1135">
        <v>573184.92999999993</v>
      </c>
      <c r="U1135">
        <v>8555.0700000000652</v>
      </c>
    </row>
    <row r="1136" spans="1:21" x14ac:dyDescent="0.3">
      <c r="A1136" t="s">
        <v>4127</v>
      </c>
      <c r="B1136" t="s">
        <v>4128</v>
      </c>
      <c r="C1136">
        <v>2024</v>
      </c>
      <c r="D1136" t="s">
        <v>4129</v>
      </c>
      <c r="E1136" t="s">
        <v>4130</v>
      </c>
      <c r="F1136" t="s">
        <v>439</v>
      </c>
      <c r="G1136" t="s">
        <v>440</v>
      </c>
      <c r="H1136" t="s">
        <v>572</v>
      </c>
      <c r="I1136" t="s">
        <v>573</v>
      </c>
      <c r="J1136" t="s">
        <v>574</v>
      </c>
      <c r="K1136" t="s">
        <v>666</v>
      </c>
      <c r="L1136" t="s">
        <v>801</v>
      </c>
      <c r="M1136" t="s">
        <v>369</v>
      </c>
      <c r="N1136" t="s">
        <v>367</v>
      </c>
      <c r="O1136" t="s">
        <v>368</v>
      </c>
      <c r="P1136">
        <v>490340</v>
      </c>
      <c r="Q1136">
        <v>0</v>
      </c>
      <c r="R1136">
        <v>0</v>
      </c>
      <c r="S1136">
        <v>490340</v>
      </c>
      <c r="T1136">
        <v>448739.06</v>
      </c>
      <c r="U1136">
        <v>41600.94</v>
      </c>
    </row>
    <row r="1137" spans="1:21" x14ac:dyDescent="0.3">
      <c r="A1137" t="s">
        <v>4131</v>
      </c>
      <c r="B1137" t="s">
        <v>4132</v>
      </c>
      <c r="C1137">
        <v>2024</v>
      </c>
      <c r="D1137" t="s">
        <v>4133</v>
      </c>
      <c r="E1137" t="s">
        <v>87</v>
      </c>
      <c r="F1137" t="s">
        <v>11</v>
      </c>
      <c r="G1137" t="s">
        <v>176</v>
      </c>
      <c r="H1137" t="s">
        <v>207</v>
      </c>
      <c r="I1137" t="s">
        <v>208</v>
      </c>
      <c r="J1137" t="s">
        <v>44</v>
      </c>
      <c r="K1137" t="s">
        <v>169</v>
      </c>
      <c r="L1137" t="s">
        <v>1795</v>
      </c>
      <c r="M1137" t="s">
        <v>936</v>
      </c>
      <c r="N1137" t="s">
        <v>4134</v>
      </c>
      <c r="O1137" t="s">
        <v>890</v>
      </c>
      <c r="P1137">
        <v>828617</v>
      </c>
      <c r="Q1137">
        <v>0</v>
      </c>
      <c r="R1137">
        <v>0</v>
      </c>
      <c r="S1137">
        <v>828617</v>
      </c>
      <c r="T1137">
        <v>0</v>
      </c>
      <c r="U1137">
        <v>828617</v>
      </c>
    </row>
    <row r="1138" spans="1:21" x14ac:dyDescent="0.3">
      <c r="A1138" t="s">
        <v>4135</v>
      </c>
      <c r="B1138" t="s">
        <v>4136</v>
      </c>
      <c r="C1138">
        <v>2024</v>
      </c>
      <c r="D1138" t="s">
        <v>4137</v>
      </c>
      <c r="E1138" t="s">
        <v>186</v>
      </c>
      <c r="F1138" t="s">
        <v>10</v>
      </c>
      <c r="G1138" t="s">
        <v>41</v>
      </c>
      <c r="H1138" t="s">
        <v>54</v>
      </c>
      <c r="I1138" t="s">
        <v>55</v>
      </c>
      <c r="J1138" t="s">
        <v>44</v>
      </c>
      <c r="K1138" t="s">
        <v>1491</v>
      </c>
      <c r="L1138" t="s">
        <v>1491</v>
      </c>
      <c r="M1138" t="s">
        <v>936</v>
      </c>
      <c r="N1138" t="s">
        <v>471</v>
      </c>
      <c r="O1138" t="s">
        <v>844</v>
      </c>
      <c r="P1138">
        <v>0</v>
      </c>
      <c r="Q1138">
        <v>0</v>
      </c>
      <c r="R1138">
        <v>593356</v>
      </c>
      <c r="S1138">
        <v>593356</v>
      </c>
      <c r="T1138">
        <v>0</v>
      </c>
      <c r="U1138">
        <v>593356</v>
      </c>
    </row>
    <row r="1139" spans="1:21" x14ac:dyDescent="0.3">
      <c r="A1139" t="s">
        <v>4138</v>
      </c>
      <c r="B1139" t="s">
        <v>4139</v>
      </c>
      <c r="C1139">
        <v>2025</v>
      </c>
      <c r="D1139" t="s">
        <v>4140</v>
      </c>
      <c r="E1139" t="s">
        <v>186</v>
      </c>
      <c r="F1139" t="s">
        <v>7</v>
      </c>
      <c r="G1139" t="s">
        <v>381</v>
      </c>
      <c r="H1139" t="s">
        <v>865</v>
      </c>
      <c r="I1139" t="s">
        <v>866</v>
      </c>
      <c r="J1139" t="s">
        <v>426</v>
      </c>
      <c r="K1139" t="s">
        <v>1647</v>
      </c>
      <c r="L1139" t="s">
        <v>161</v>
      </c>
      <c r="M1139" t="s">
        <v>566</v>
      </c>
      <c r="N1139" t="s">
        <v>910</v>
      </c>
      <c r="O1139" t="s">
        <v>2834</v>
      </c>
      <c r="P1139">
        <v>2456993</v>
      </c>
      <c r="Q1139">
        <v>0</v>
      </c>
      <c r="R1139">
        <v>0</v>
      </c>
      <c r="S1139">
        <v>2456993</v>
      </c>
      <c r="T1139">
        <v>2439135.0700000003</v>
      </c>
      <c r="U1139">
        <v>17857.929999999702</v>
      </c>
    </row>
    <row r="1140" spans="1:21" x14ac:dyDescent="0.3">
      <c r="A1140" t="s">
        <v>4141</v>
      </c>
      <c r="B1140" t="s">
        <v>4142</v>
      </c>
      <c r="C1140">
        <v>2024</v>
      </c>
      <c r="D1140" t="s">
        <v>4140</v>
      </c>
      <c r="E1140" t="s">
        <v>186</v>
      </c>
      <c r="F1140" t="s">
        <v>13</v>
      </c>
      <c r="G1140" t="s">
        <v>818</v>
      </c>
      <c r="H1140" t="s">
        <v>2259</v>
      </c>
      <c r="I1140" t="s">
        <v>2260</v>
      </c>
      <c r="J1140" t="s">
        <v>4143</v>
      </c>
      <c r="K1140" t="s">
        <v>1647</v>
      </c>
      <c r="L1140" t="s">
        <v>1647</v>
      </c>
      <c r="M1140" t="s">
        <v>566</v>
      </c>
      <c r="N1140" t="s">
        <v>910</v>
      </c>
      <c r="O1140" t="s">
        <v>911</v>
      </c>
      <c r="P1140">
        <v>890000</v>
      </c>
      <c r="Q1140">
        <v>0</v>
      </c>
      <c r="R1140">
        <v>0</v>
      </c>
      <c r="S1140">
        <v>890000</v>
      </c>
      <c r="T1140">
        <v>249712.2</v>
      </c>
      <c r="U1140">
        <v>640287.80000000005</v>
      </c>
    </row>
    <row r="1141" spans="1:21" x14ac:dyDescent="0.3">
      <c r="A1141" t="s">
        <v>4144</v>
      </c>
      <c r="B1141" t="s">
        <v>4145</v>
      </c>
      <c r="C1141">
        <v>2024</v>
      </c>
      <c r="D1141" t="s">
        <v>4146</v>
      </c>
      <c r="E1141" t="s">
        <v>234</v>
      </c>
      <c r="F1141" t="s">
        <v>10</v>
      </c>
      <c r="G1141" t="s">
        <v>41</v>
      </c>
      <c r="H1141" t="s">
        <v>54</v>
      </c>
      <c r="I1141" t="s">
        <v>55</v>
      </c>
      <c r="J1141" t="s">
        <v>44</v>
      </c>
      <c r="K1141" t="s">
        <v>793</v>
      </c>
      <c r="L1141" t="s">
        <v>1166</v>
      </c>
      <c r="M1141" t="s">
        <v>369</v>
      </c>
      <c r="N1141" t="s">
        <v>2355</v>
      </c>
      <c r="O1141" t="s">
        <v>4024</v>
      </c>
      <c r="P1141">
        <v>0</v>
      </c>
      <c r="Q1141">
        <v>0</v>
      </c>
      <c r="R1141">
        <v>1248060</v>
      </c>
      <c r="S1141">
        <v>1248060</v>
      </c>
      <c r="T1141">
        <v>0</v>
      </c>
      <c r="U1141">
        <v>1248060</v>
      </c>
    </row>
    <row r="1142" spans="1:21" x14ac:dyDescent="0.3">
      <c r="A1142" t="s">
        <v>1104</v>
      </c>
      <c r="B1142" t="s">
        <v>1105</v>
      </c>
      <c r="C1142">
        <v>2024</v>
      </c>
      <c r="D1142" t="s">
        <v>1106</v>
      </c>
      <c r="E1142" t="s">
        <v>250</v>
      </c>
      <c r="F1142" t="s">
        <v>10</v>
      </c>
      <c r="G1142" t="s">
        <v>41</v>
      </c>
      <c r="H1142" t="s">
        <v>54</v>
      </c>
      <c r="I1142" t="s">
        <v>55</v>
      </c>
      <c r="J1142" t="s">
        <v>44</v>
      </c>
      <c r="K1142" t="s">
        <v>163</v>
      </c>
      <c r="L1142" t="s">
        <v>1107</v>
      </c>
      <c r="M1142" t="s">
        <v>788</v>
      </c>
      <c r="N1142" t="s">
        <v>681</v>
      </c>
      <c r="O1142" t="s">
        <v>498</v>
      </c>
      <c r="P1142">
        <v>18000</v>
      </c>
      <c r="Q1142">
        <v>0</v>
      </c>
      <c r="R1142">
        <v>0</v>
      </c>
      <c r="S1142">
        <v>18000</v>
      </c>
      <c r="T1142">
        <v>0</v>
      </c>
      <c r="U1142">
        <v>18000</v>
      </c>
    </row>
    <row r="1143" spans="1:21" x14ac:dyDescent="0.3">
      <c r="A1143" t="s">
        <v>4147</v>
      </c>
      <c r="B1143" t="s">
        <v>4148</v>
      </c>
      <c r="C1143">
        <v>2021</v>
      </c>
      <c r="D1143" t="s">
        <v>1102</v>
      </c>
      <c r="E1143" t="s">
        <v>186</v>
      </c>
      <c r="F1143" t="s">
        <v>10</v>
      </c>
      <c r="G1143" t="s">
        <v>41</v>
      </c>
      <c r="H1143" t="s">
        <v>54</v>
      </c>
      <c r="I1143" t="s">
        <v>55</v>
      </c>
      <c r="J1143" t="s">
        <v>44</v>
      </c>
      <c r="K1143" t="s">
        <v>4149</v>
      </c>
      <c r="L1143" t="s">
        <v>4060</v>
      </c>
      <c r="M1143" t="s">
        <v>538</v>
      </c>
      <c r="N1143" t="s">
        <v>3334</v>
      </c>
      <c r="O1143" t="s">
        <v>4150</v>
      </c>
      <c r="P1143">
        <v>0</v>
      </c>
      <c r="Q1143">
        <v>0</v>
      </c>
      <c r="R1143">
        <v>113489</v>
      </c>
      <c r="S1143">
        <v>113489</v>
      </c>
      <c r="T1143">
        <v>0</v>
      </c>
      <c r="U1143">
        <v>113489</v>
      </c>
    </row>
    <row r="1144" spans="1:21" x14ac:dyDescent="0.3">
      <c r="A1144" t="s">
        <v>1315</v>
      </c>
      <c r="B1144" t="s">
        <v>1316</v>
      </c>
      <c r="C1144">
        <v>2024</v>
      </c>
      <c r="D1144" t="s">
        <v>1317</v>
      </c>
      <c r="E1144" t="s">
        <v>805</v>
      </c>
      <c r="F1144" t="s">
        <v>10</v>
      </c>
      <c r="G1144" t="s">
        <v>41</v>
      </c>
      <c r="H1144" t="s">
        <v>54</v>
      </c>
      <c r="I1144" t="s">
        <v>55</v>
      </c>
      <c r="J1144" t="s">
        <v>44</v>
      </c>
      <c r="K1144" t="s">
        <v>434</v>
      </c>
      <c r="L1144" t="s">
        <v>112</v>
      </c>
      <c r="M1144" t="s">
        <v>200</v>
      </c>
      <c r="N1144" t="s">
        <v>1318</v>
      </c>
      <c r="O1144" t="s">
        <v>1319</v>
      </c>
      <c r="P1144">
        <v>0</v>
      </c>
      <c r="Q1144">
        <v>0</v>
      </c>
      <c r="R1144">
        <v>212180</v>
      </c>
      <c r="S1144">
        <v>212180</v>
      </c>
      <c r="T1144">
        <v>0</v>
      </c>
      <c r="U1144">
        <v>212180</v>
      </c>
    </row>
    <row r="1145" spans="1:21" x14ac:dyDescent="0.3">
      <c r="A1145" t="s">
        <v>4151</v>
      </c>
      <c r="B1145" t="s">
        <v>4152</v>
      </c>
      <c r="C1145">
        <v>2024</v>
      </c>
      <c r="D1145" t="s">
        <v>4153</v>
      </c>
      <c r="E1145" t="s">
        <v>53</v>
      </c>
      <c r="F1145" t="s">
        <v>10</v>
      </c>
      <c r="G1145" t="s">
        <v>41</v>
      </c>
      <c r="H1145" t="s">
        <v>54</v>
      </c>
      <c r="I1145" t="s">
        <v>55</v>
      </c>
      <c r="J1145" t="s">
        <v>44</v>
      </c>
      <c r="K1145" t="s">
        <v>548</v>
      </c>
      <c r="L1145" t="s">
        <v>679</v>
      </c>
      <c r="M1145" t="s">
        <v>2134</v>
      </c>
      <c r="N1145" t="s">
        <v>235</v>
      </c>
      <c r="O1145" t="s">
        <v>915</v>
      </c>
      <c r="P1145">
        <v>7800</v>
      </c>
      <c r="Q1145">
        <v>0</v>
      </c>
      <c r="R1145">
        <v>0</v>
      </c>
      <c r="S1145">
        <v>7800</v>
      </c>
      <c r="T1145">
        <v>0</v>
      </c>
      <c r="U1145">
        <v>7800</v>
      </c>
    </row>
    <row r="1146" spans="1:21" x14ac:dyDescent="0.3">
      <c r="A1146" t="s">
        <v>4154</v>
      </c>
      <c r="B1146" t="s">
        <v>4155</v>
      </c>
      <c r="C1146">
        <v>2024</v>
      </c>
      <c r="D1146" t="s">
        <v>4156</v>
      </c>
      <c r="E1146" t="s">
        <v>105</v>
      </c>
      <c r="F1146" t="s">
        <v>10</v>
      </c>
      <c r="G1146" t="s">
        <v>41</v>
      </c>
      <c r="H1146" t="s">
        <v>54</v>
      </c>
      <c r="I1146" t="s">
        <v>55</v>
      </c>
      <c r="J1146" t="s">
        <v>44</v>
      </c>
      <c r="K1146" t="s">
        <v>58</v>
      </c>
      <c r="L1146" t="s">
        <v>1465</v>
      </c>
      <c r="M1146" t="s">
        <v>589</v>
      </c>
      <c r="N1146" t="s">
        <v>1174</v>
      </c>
      <c r="O1146" t="s">
        <v>4157</v>
      </c>
      <c r="P1146">
        <v>0</v>
      </c>
      <c r="Q1146">
        <v>0</v>
      </c>
      <c r="R1146">
        <v>424692</v>
      </c>
      <c r="S1146">
        <v>424692</v>
      </c>
      <c r="T1146">
        <v>0</v>
      </c>
      <c r="U1146">
        <v>424692</v>
      </c>
    </row>
    <row r="1147" spans="1:21" x14ac:dyDescent="0.3">
      <c r="A1147" t="s">
        <v>4158</v>
      </c>
      <c r="B1147" t="s">
        <v>4159</v>
      </c>
      <c r="C1147">
        <v>2019</v>
      </c>
      <c r="D1147" t="s">
        <v>4160</v>
      </c>
      <c r="E1147" t="s">
        <v>380</v>
      </c>
      <c r="F1147" t="s">
        <v>11</v>
      </c>
      <c r="G1147" t="s">
        <v>176</v>
      </c>
      <c r="H1147" t="s">
        <v>225</v>
      </c>
      <c r="I1147" t="s">
        <v>226</v>
      </c>
      <c r="J1147" t="s">
        <v>44</v>
      </c>
      <c r="K1147" t="s">
        <v>2483</v>
      </c>
      <c r="L1147" t="s">
        <v>4161</v>
      </c>
      <c r="M1147" t="s">
        <v>598</v>
      </c>
      <c r="N1147" t="s">
        <v>531</v>
      </c>
      <c r="O1147" t="s">
        <v>532</v>
      </c>
      <c r="P1147">
        <v>0</v>
      </c>
      <c r="Q1147">
        <v>0</v>
      </c>
      <c r="R1147">
        <v>601868</v>
      </c>
      <c r="S1147">
        <v>601868</v>
      </c>
      <c r="T1147">
        <v>355984</v>
      </c>
      <c r="U1147">
        <v>245884</v>
      </c>
    </row>
    <row r="1148" spans="1:21" x14ac:dyDescent="0.3">
      <c r="A1148" t="s">
        <v>4158</v>
      </c>
      <c r="B1148" t="s">
        <v>4159</v>
      </c>
      <c r="C1148">
        <v>2019</v>
      </c>
      <c r="D1148" t="s">
        <v>4160</v>
      </c>
      <c r="E1148" t="s">
        <v>380</v>
      </c>
      <c r="F1148" t="s">
        <v>11</v>
      </c>
      <c r="G1148" t="s">
        <v>176</v>
      </c>
      <c r="H1148" t="s">
        <v>225</v>
      </c>
      <c r="I1148" t="s">
        <v>226</v>
      </c>
      <c r="J1148" t="s">
        <v>44</v>
      </c>
      <c r="K1148" t="s">
        <v>2483</v>
      </c>
      <c r="L1148" t="s">
        <v>4161</v>
      </c>
      <c r="M1148" t="s">
        <v>598</v>
      </c>
      <c r="N1148" t="s">
        <v>531</v>
      </c>
      <c r="O1148" t="s">
        <v>532</v>
      </c>
      <c r="P1148">
        <v>0</v>
      </c>
      <c r="Q1148">
        <v>0</v>
      </c>
      <c r="R1148">
        <v>148998</v>
      </c>
      <c r="S1148">
        <v>148998</v>
      </c>
      <c r="T1148">
        <v>148998</v>
      </c>
      <c r="U1148">
        <v>0</v>
      </c>
    </row>
    <row r="1149" spans="1:21" x14ac:dyDescent="0.3">
      <c r="A1149" t="s">
        <v>4162</v>
      </c>
      <c r="B1149" t="s">
        <v>4163</v>
      </c>
      <c r="C1149">
        <v>2024</v>
      </c>
      <c r="D1149" t="s">
        <v>4164</v>
      </c>
      <c r="E1149" t="s">
        <v>186</v>
      </c>
      <c r="F1149" t="s">
        <v>10</v>
      </c>
      <c r="G1149" t="s">
        <v>41</v>
      </c>
      <c r="H1149" t="s">
        <v>54</v>
      </c>
      <c r="I1149" t="s">
        <v>55</v>
      </c>
      <c r="J1149" t="s">
        <v>44</v>
      </c>
      <c r="K1149" t="s">
        <v>4165</v>
      </c>
      <c r="L1149" t="s">
        <v>366</v>
      </c>
      <c r="M1149" t="s">
        <v>629</v>
      </c>
      <c r="N1149" t="s">
        <v>1421</v>
      </c>
      <c r="O1149" t="s">
        <v>4166</v>
      </c>
      <c r="P1149">
        <v>43000</v>
      </c>
      <c r="Q1149">
        <v>0</v>
      </c>
      <c r="R1149">
        <v>0</v>
      </c>
      <c r="S1149">
        <v>43000</v>
      </c>
      <c r="T1149">
        <v>0</v>
      </c>
      <c r="U1149">
        <v>43000</v>
      </c>
    </row>
    <row r="1150" spans="1:21" x14ac:dyDescent="0.3">
      <c r="A1150" t="s">
        <v>4167</v>
      </c>
      <c r="B1150" t="s">
        <v>4168</v>
      </c>
      <c r="C1150">
        <v>2023</v>
      </c>
      <c r="D1150" t="s">
        <v>2862</v>
      </c>
      <c r="E1150" t="s">
        <v>250</v>
      </c>
      <c r="F1150" t="s">
        <v>8</v>
      </c>
      <c r="G1150" t="s">
        <v>1170</v>
      </c>
      <c r="H1150" t="s">
        <v>1171</v>
      </c>
      <c r="I1150" t="s">
        <v>1172</v>
      </c>
      <c r="J1150" t="s">
        <v>197</v>
      </c>
      <c r="K1150" t="s">
        <v>1795</v>
      </c>
      <c r="L1150" t="s">
        <v>1149</v>
      </c>
      <c r="M1150" t="s">
        <v>780</v>
      </c>
      <c r="N1150" t="s">
        <v>4169</v>
      </c>
      <c r="O1150" t="s">
        <v>1103</v>
      </c>
      <c r="P1150">
        <v>0</v>
      </c>
      <c r="Q1150">
        <v>0</v>
      </c>
      <c r="R1150">
        <v>391263</v>
      </c>
      <c r="S1150">
        <v>391263</v>
      </c>
      <c r="T1150">
        <v>0</v>
      </c>
      <c r="U1150">
        <v>391263</v>
      </c>
    </row>
    <row r="1151" spans="1:21" x14ac:dyDescent="0.3">
      <c r="A1151" t="s">
        <v>4170</v>
      </c>
      <c r="B1151" t="s">
        <v>4171</v>
      </c>
      <c r="C1151">
        <v>2025</v>
      </c>
      <c r="D1151" t="s">
        <v>4172</v>
      </c>
      <c r="E1151" t="s">
        <v>124</v>
      </c>
      <c r="F1151" t="s">
        <v>10</v>
      </c>
      <c r="G1151" t="s">
        <v>41</v>
      </c>
      <c r="H1151" t="s">
        <v>54</v>
      </c>
      <c r="I1151" t="s">
        <v>55</v>
      </c>
      <c r="J1151" t="s">
        <v>44</v>
      </c>
      <c r="K1151" t="s">
        <v>80</v>
      </c>
      <c r="L1151" t="s">
        <v>81</v>
      </c>
      <c r="M1151" t="s">
        <v>780</v>
      </c>
      <c r="N1151" t="s">
        <v>112</v>
      </c>
      <c r="O1151" t="s">
        <v>4173</v>
      </c>
      <c r="P1151">
        <v>0</v>
      </c>
      <c r="Q1151">
        <v>0</v>
      </c>
      <c r="R1151">
        <v>401260</v>
      </c>
      <c r="S1151">
        <v>401260</v>
      </c>
      <c r="T1151">
        <v>0</v>
      </c>
      <c r="U1151">
        <v>401260</v>
      </c>
    </row>
    <row r="1152" spans="1:21" x14ac:dyDescent="0.3">
      <c r="A1152" t="s">
        <v>4174</v>
      </c>
      <c r="B1152" t="s">
        <v>4175</v>
      </c>
      <c r="C1152">
        <v>2024</v>
      </c>
      <c r="D1152" t="s">
        <v>4176</v>
      </c>
      <c r="E1152" t="s">
        <v>186</v>
      </c>
      <c r="F1152" t="s">
        <v>10</v>
      </c>
      <c r="G1152" t="s">
        <v>41</v>
      </c>
      <c r="H1152" t="s">
        <v>54</v>
      </c>
      <c r="I1152" t="s">
        <v>55</v>
      </c>
      <c r="J1152" t="s">
        <v>44</v>
      </c>
      <c r="K1152" t="s">
        <v>1491</v>
      </c>
      <c r="L1152" t="s">
        <v>1491</v>
      </c>
      <c r="M1152" t="s">
        <v>780</v>
      </c>
      <c r="N1152" t="s">
        <v>724</v>
      </c>
      <c r="O1152" t="s">
        <v>725</v>
      </c>
      <c r="P1152">
        <v>0</v>
      </c>
      <c r="Q1152">
        <v>0</v>
      </c>
      <c r="R1152">
        <v>186080</v>
      </c>
      <c r="S1152">
        <v>186080</v>
      </c>
      <c r="T1152">
        <v>0</v>
      </c>
      <c r="U1152">
        <v>186080</v>
      </c>
    </row>
    <row r="1153" spans="1:21" x14ac:dyDescent="0.3">
      <c r="A1153" t="s">
        <v>4177</v>
      </c>
      <c r="B1153" t="s">
        <v>4178</v>
      </c>
      <c r="C1153">
        <v>2025</v>
      </c>
      <c r="D1153" t="s">
        <v>4179</v>
      </c>
      <c r="E1153" t="s">
        <v>186</v>
      </c>
      <c r="F1153" t="s">
        <v>10</v>
      </c>
      <c r="G1153" t="s">
        <v>41</v>
      </c>
      <c r="H1153" t="s">
        <v>54</v>
      </c>
      <c r="I1153" t="s">
        <v>55</v>
      </c>
      <c r="J1153" t="s">
        <v>96</v>
      </c>
      <c r="K1153" t="s">
        <v>407</v>
      </c>
      <c r="L1153" t="s">
        <v>2044</v>
      </c>
      <c r="M1153" t="s">
        <v>589</v>
      </c>
      <c r="N1153" t="s">
        <v>179</v>
      </c>
      <c r="O1153" t="s">
        <v>4180</v>
      </c>
      <c r="P1153">
        <v>12000</v>
      </c>
      <c r="Q1153">
        <v>0</v>
      </c>
      <c r="R1153">
        <v>0</v>
      </c>
      <c r="S1153">
        <v>12000</v>
      </c>
      <c r="T1153">
        <v>0</v>
      </c>
      <c r="U1153">
        <v>12000</v>
      </c>
    </row>
    <row r="1154" spans="1:21" x14ac:dyDescent="0.3">
      <c r="A1154" t="s">
        <v>4181</v>
      </c>
      <c r="B1154" t="s">
        <v>3755</v>
      </c>
      <c r="C1154">
        <v>2021</v>
      </c>
      <c r="D1154" t="s">
        <v>3756</v>
      </c>
      <c r="E1154" t="s">
        <v>40</v>
      </c>
      <c r="F1154" t="s">
        <v>11</v>
      </c>
      <c r="G1154" t="s">
        <v>176</v>
      </c>
      <c r="H1154" t="s">
        <v>785</v>
      </c>
      <c r="I1154" t="s">
        <v>786</v>
      </c>
      <c r="J1154" t="s">
        <v>787</v>
      </c>
      <c r="K1154" t="s">
        <v>1180</v>
      </c>
      <c r="L1154" t="s">
        <v>154</v>
      </c>
      <c r="M1154" t="s">
        <v>200</v>
      </c>
      <c r="N1154" t="s">
        <v>3758</v>
      </c>
      <c r="O1154" t="s">
        <v>3759</v>
      </c>
      <c r="P1154">
        <v>0</v>
      </c>
      <c r="Q1154">
        <v>0</v>
      </c>
      <c r="R1154">
        <v>187030</v>
      </c>
      <c r="S1154">
        <v>187030</v>
      </c>
      <c r="T1154">
        <v>0</v>
      </c>
      <c r="U1154">
        <v>187030</v>
      </c>
    </row>
    <row r="1155" spans="1:21" x14ac:dyDescent="0.3">
      <c r="A1155" t="s">
        <v>4182</v>
      </c>
      <c r="B1155" t="s">
        <v>1456</v>
      </c>
      <c r="C1155">
        <v>2024</v>
      </c>
      <c r="D1155" t="s">
        <v>763</v>
      </c>
      <c r="E1155" t="s">
        <v>186</v>
      </c>
      <c r="F1155" t="s">
        <v>11</v>
      </c>
      <c r="G1155" t="s">
        <v>176</v>
      </c>
      <c r="H1155" t="s">
        <v>207</v>
      </c>
      <c r="I1155" t="s">
        <v>208</v>
      </c>
      <c r="J1155" t="s">
        <v>44</v>
      </c>
      <c r="K1155" t="s">
        <v>956</v>
      </c>
      <c r="L1155" t="s">
        <v>473</v>
      </c>
      <c r="M1155" t="s">
        <v>638</v>
      </c>
      <c r="N1155" t="s">
        <v>998</v>
      </c>
      <c r="O1155" t="s">
        <v>274</v>
      </c>
      <c r="P1155">
        <v>519064</v>
      </c>
      <c r="Q1155">
        <v>0</v>
      </c>
      <c r="R1155">
        <v>0</v>
      </c>
      <c r="S1155">
        <v>519064</v>
      </c>
      <c r="T1155">
        <v>0</v>
      </c>
      <c r="U1155">
        <v>519064</v>
      </c>
    </row>
    <row r="1156" spans="1:21" x14ac:dyDescent="0.3">
      <c r="A1156" t="s">
        <v>1775</v>
      </c>
      <c r="B1156" t="s">
        <v>1776</v>
      </c>
      <c r="C1156">
        <v>2023</v>
      </c>
      <c r="D1156" t="s">
        <v>1777</v>
      </c>
      <c r="E1156" t="s">
        <v>186</v>
      </c>
      <c r="F1156" t="s">
        <v>10</v>
      </c>
      <c r="G1156" t="s">
        <v>41</v>
      </c>
      <c r="H1156" t="s">
        <v>54</v>
      </c>
      <c r="I1156" t="s">
        <v>55</v>
      </c>
      <c r="J1156" t="s">
        <v>44</v>
      </c>
      <c r="K1156" t="s">
        <v>272</v>
      </c>
      <c r="L1156" t="s">
        <v>245</v>
      </c>
      <c r="M1156" t="s">
        <v>638</v>
      </c>
      <c r="N1156" t="s">
        <v>1778</v>
      </c>
      <c r="O1156" t="s">
        <v>1779</v>
      </c>
      <c r="P1156">
        <v>401240</v>
      </c>
      <c r="Q1156">
        <v>0</v>
      </c>
      <c r="R1156">
        <v>0</v>
      </c>
      <c r="S1156">
        <v>401240</v>
      </c>
      <c r="T1156">
        <v>0</v>
      </c>
      <c r="U1156">
        <v>401240</v>
      </c>
    </row>
    <row r="1157" spans="1:21" x14ac:dyDescent="0.3">
      <c r="A1157" t="s">
        <v>4183</v>
      </c>
      <c r="B1157" t="s">
        <v>4184</v>
      </c>
      <c r="C1157">
        <v>2023</v>
      </c>
      <c r="D1157" t="s">
        <v>4185</v>
      </c>
      <c r="E1157" t="s">
        <v>186</v>
      </c>
      <c r="F1157" t="s">
        <v>10</v>
      </c>
      <c r="G1157" t="s">
        <v>41</v>
      </c>
      <c r="H1157" t="s">
        <v>54</v>
      </c>
      <c r="I1157" t="s">
        <v>55</v>
      </c>
      <c r="J1157" t="s">
        <v>44</v>
      </c>
      <c r="K1157" t="s">
        <v>985</v>
      </c>
      <c r="L1157" t="s">
        <v>895</v>
      </c>
      <c r="M1157" t="s">
        <v>638</v>
      </c>
      <c r="N1157" t="s">
        <v>952</v>
      </c>
      <c r="O1157" t="s">
        <v>360</v>
      </c>
      <c r="P1157">
        <v>450500</v>
      </c>
      <c r="Q1157">
        <v>0</v>
      </c>
      <c r="R1157">
        <v>0</v>
      </c>
      <c r="S1157">
        <v>450500</v>
      </c>
      <c r="T1157">
        <v>0</v>
      </c>
      <c r="U1157">
        <v>450500</v>
      </c>
    </row>
    <row r="1158" spans="1:21" x14ac:dyDescent="0.3">
      <c r="A1158" t="s">
        <v>2426</v>
      </c>
      <c r="B1158" t="s">
        <v>2427</v>
      </c>
      <c r="C1158">
        <v>2024</v>
      </c>
      <c r="D1158" t="s">
        <v>2428</v>
      </c>
      <c r="E1158" t="s">
        <v>805</v>
      </c>
      <c r="F1158" t="s">
        <v>10</v>
      </c>
      <c r="G1158" t="s">
        <v>41</v>
      </c>
      <c r="H1158" t="s">
        <v>54</v>
      </c>
      <c r="I1158" t="s">
        <v>55</v>
      </c>
      <c r="J1158" t="s">
        <v>44</v>
      </c>
      <c r="K1158" t="s">
        <v>367</v>
      </c>
      <c r="L1158" t="s">
        <v>367</v>
      </c>
      <c r="M1158" t="s">
        <v>566</v>
      </c>
      <c r="N1158" t="s">
        <v>1791</v>
      </c>
      <c r="O1158" t="s">
        <v>2397</v>
      </c>
      <c r="P1158">
        <v>43071</v>
      </c>
      <c r="Q1158">
        <v>0</v>
      </c>
      <c r="R1158">
        <v>0</v>
      </c>
      <c r="S1158">
        <v>43071</v>
      </c>
      <c r="T1158">
        <v>0</v>
      </c>
      <c r="U1158">
        <v>43071</v>
      </c>
    </row>
    <row r="1159" spans="1:21" x14ac:dyDescent="0.3">
      <c r="A1159" t="s">
        <v>4186</v>
      </c>
      <c r="B1159" t="s">
        <v>4187</v>
      </c>
      <c r="C1159">
        <v>2024</v>
      </c>
      <c r="D1159" t="s">
        <v>4188</v>
      </c>
      <c r="E1159" t="s">
        <v>3324</v>
      </c>
      <c r="F1159" t="s">
        <v>10</v>
      </c>
      <c r="G1159" t="s">
        <v>41</v>
      </c>
      <c r="H1159" t="s">
        <v>54</v>
      </c>
      <c r="I1159" t="s">
        <v>55</v>
      </c>
      <c r="J1159" t="s">
        <v>96</v>
      </c>
      <c r="K1159" t="s">
        <v>179</v>
      </c>
      <c r="L1159" t="s">
        <v>71</v>
      </c>
      <c r="M1159" t="s">
        <v>581</v>
      </c>
      <c r="N1159" t="s">
        <v>741</v>
      </c>
      <c r="O1159" t="s">
        <v>770</v>
      </c>
      <c r="P1159">
        <v>0</v>
      </c>
      <c r="Q1159">
        <v>0</v>
      </c>
      <c r="R1159">
        <v>60343</v>
      </c>
      <c r="S1159">
        <v>60343</v>
      </c>
      <c r="T1159">
        <v>0</v>
      </c>
      <c r="U1159">
        <v>60343</v>
      </c>
    </row>
    <row r="1160" spans="1:21" x14ac:dyDescent="0.3">
      <c r="A1160" t="s">
        <v>2867</v>
      </c>
      <c r="B1160" t="s">
        <v>2868</v>
      </c>
      <c r="C1160">
        <v>2024</v>
      </c>
      <c r="D1160" t="s">
        <v>2869</v>
      </c>
      <c r="E1160" t="s">
        <v>805</v>
      </c>
      <c r="F1160" t="s">
        <v>10</v>
      </c>
      <c r="G1160" t="s">
        <v>41</v>
      </c>
      <c r="H1160" t="s">
        <v>54</v>
      </c>
      <c r="I1160" t="s">
        <v>55</v>
      </c>
      <c r="J1160" t="s">
        <v>44</v>
      </c>
      <c r="K1160" t="s">
        <v>2870</v>
      </c>
      <c r="L1160" t="s">
        <v>265</v>
      </c>
      <c r="M1160" t="s">
        <v>218</v>
      </c>
      <c r="N1160" t="s">
        <v>2871</v>
      </c>
      <c r="O1160" t="s">
        <v>859</v>
      </c>
      <c r="P1160">
        <v>80825</v>
      </c>
      <c r="Q1160">
        <v>0</v>
      </c>
      <c r="R1160">
        <v>0</v>
      </c>
      <c r="S1160">
        <v>80825</v>
      </c>
      <c r="T1160">
        <v>0</v>
      </c>
      <c r="U1160">
        <v>80825</v>
      </c>
    </row>
    <row r="1161" spans="1:21" x14ac:dyDescent="0.3">
      <c r="A1161" t="s">
        <v>640</v>
      </c>
      <c r="B1161" t="s">
        <v>641</v>
      </c>
      <c r="C1161">
        <v>2023</v>
      </c>
      <c r="D1161" t="s">
        <v>642</v>
      </c>
      <c r="E1161" t="s">
        <v>643</v>
      </c>
      <c r="F1161" t="s">
        <v>10</v>
      </c>
      <c r="G1161" t="s">
        <v>41</v>
      </c>
      <c r="H1161" t="s">
        <v>54</v>
      </c>
      <c r="I1161" t="s">
        <v>55</v>
      </c>
      <c r="J1161" t="s">
        <v>44</v>
      </c>
      <c r="K1161" t="s">
        <v>644</v>
      </c>
      <c r="L1161" t="s">
        <v>427</v>
      </c>
      <c r="M1161" t="s">
        <v>218</v>
      </c>
      <c r="N1161" t="s">
        <v>645</v>
      </c>
      <c r="O1161" t="s">
        <v>646</v>
      </c>
      <c r="P1161">
        <v>39800</v>
      </c>
      <c r="Q1161">
        <v>0</v>
      </c>
      <c r="R1161">
        <v>0</v>
      </c>
      <c r="S1161">
        <v>39800</v>
      </c>
      <c r="T1161">
        <v>0</v>
      </c>
      <c r="U1161">
        <v>39800</v>
      </c>
    </row>
    <row r="1162" spans="1:21" x14ac:dyDescent="0.3">
      <c r="A1162" t="s">
        <v>4189</v>
      </c>
      <c r="B1162" t="s">
        <v>4190</v>
      </c>
      <c r="C1162">
        <v>2024</v>
      </c>
      <c r="D1162" t="s">
        <v>4191</v>
      </c>
      <c r="E1162" t="s">
        <v>40</v>
      </c>
      <c r="F1162" t="s">
        <v>10</v>
      </c>
      <c r="G1162" t="s">
        <v>41</v>
      </c>
      <c r="H1162" t="s">
        <v>54</v>
      </c>
      <c r="I1162" t="s">
        <v>55</v>
      </c>
      <c r="J1162" t="s">
        <v>44</v>
      </c>
      <c r="K1162" t="s">
        <v>897</v>
      </c>
      <c r="L1162" t="s">
        <v>4192</v>
      </c>
      <c r="M1162" t="s">
        <v>218</v>
      </c>
      <c r="N1162" t="s">
        <v>1622</v>
      </c>
      <c r="O1162" t="s">
        <v>1623</v>
      </c>
      <c r="P1162">
        <v>913500</v>
      </c>
      <c r="Q1162">
        <v>0</v>
      </c>
      <c r="R1162">
        <v>0</v>
      </c>
      <c r="S1162">
        <v>913500</v>
      </c>
      <c r="T1162">
        <v>0</v>
      </c>
      <c r="U1162">
        <v>913500</v>
      </c>
    </row>
    <row r="1163" spans="1:21" x14ac:dyDescent="0.3">
      <c r="A1163" t="s">
        <v>3847</v>
      </c>
      <c r="B1163" t="s">
        <v>3848</v>
      </c>
      <c r="C1163">
        <v>2023</v>
      </c>
      <c r="D1163" t="s">
        <v>3849</v>
      </c>
      <c r="E1163" t="s">
        <v>3850</v>
      </c>
      <c r="F1163" t="s">
        <v>11</v>
      </c>
      <c r="G1163" t="s">
        <v>176</v>
      </c>
      <c r="H1163" t="s">
        <v>207</v>
      </c>
      <c r="I1163" t="s">
        <v>208</v>
      </c>
      <c r="J1163" t="s">
        <v>44</v>
      </c>
      <c r="K1163" t="s">
        <v>289</v>
      </c>
      <c r="L1163" t="s">
        <v>1656</v>
      </c>
      <c r="M1163" t="s">
        <v>218</v>
      </c>
      <c r="N1163" t="s">
        <v>1191</v>
      </c>
      <c r="O1163" t="s">
        <v>1192</v>
      </c>
      <c r="P1163">
        <v>452100</v>
      </c>
      <c r="Q1163">
        <v>0</v>
      </c>
      <c r="R1163">
        <v>0</v>
      </c>
      <c r="S1163">
        <v>452100</v>
      </c>
      <c r="T1163">
        <v>0</v>
      </c>
      <c r="U1163">
        <v>452100</v>
      </c>
    </row>
    <row r="1164" spans="1:21" x14ac:dyDescent="0.3">
      <c r="A1164" t="s">
        <v>4193</v>
      </c>
      <c r="B1164" t="s">
        <v>4194</v>
      </c>
      <c r="C1164">
        <v>2024</v>
      </c>
      <c r="D1164" t="s">
        <v>4195</v>
      </c>
      <c r="E1164" t="s">
        <v>4196</v>
      </c>
      <c r="F1164" t="s">
        <v>10</v>
      </c>
      <c r="G1164" t="s">
        <v>41</v>
      </c>
      <c r="H1164" t="s">
        <v>54</v>
      </c>
      <c r="I1164" t="s">
        <v>55</v>
      </c>
      <c r="J1164" t="s">
        <v>44</v>
      </c>
      <c r="K1164" t="s">
        <v>81</v>
      </c>
      <c r="L1164" t="s">
        <v>154</v>
      </c>
      <c r="M1164" t="s">
        <v>589</v>
      </c>
      <c r="N1164" t="s">
        <v>1647</v>
      </c>
      <c r="O1164" t="s">
        <v>583</v>
      </c>
      <c r="P1164">
        <v>0</v>
      </c>
      <c r="Q1164">
        <v>0</v>
      </c>
      <c r="R1164">
        <v>29000</v>
      </c>
      <c r="S1164">
        <v>29000</v>
      </c>
      <c r="T1164">
        <v>0</v>
      </c>
      <c r="U1164">
        <v>29000</v>
      </c>
    </row>
    <row r="1165" spans="1:21" x14ac:dyDescent="0.3">
      <c r="A1165" t="s">
        <v>4197</v>
      </c>
      <c r="B1165" t="s">
        <v>4198</v>
      </c>
      <c r="C1165">
        <v>2024</v>
      </c>
      <c r="D1165" t="s">
        <v>4199</v>
      </c>
      <c r="E1165" t="s">
        <v>4200</v>
      </c>
      <c r="F1165" t="s">
        <v>10</v>
      </c>
      <c r="G1165" t="s">
        <v>41</v>
      </c>
      <c r="H1165" t="s">
        <v>54</v>
      </c>
      <c r="I1165" t="s">
        <v>55</v>
      </c>
      <c r="J1165" t="s">
        <v>44</v>
      </c>
      <c r="K1165" t="s">
        <v>1007</v>
      </c>
      <c r="L1165" t="s">
        <v>2955</v>
      </c>
      <c r="M1165" t="s">
        <v>589</v>
      </c>
      <c r="N1165" t="s">
        <v>1944</v>
      </c>
      <c r="O1165" t="s">
        <v>109</v>
      </c>
      <c r="P1165">
        <v>0</v>
      </c>
      <c r="Q1165">
        <v>0</v>
      </c>
      <c r="R1165">
        <v>37120</v>
      </c>
      <c r="S1165">
        <v>37120</v>
      </c>
      <c r="T1165">
        <v>0</v>
      </c>
      <c r="U1165">
        <v>37120</v>
      </c>
    </row>
    <row r="1166" spans="1:21" x14ac:dyDescent="0.3">
      <c r="A1166" t="s">
        <v>4201</v>
      </c>
      <c r="B1166" t="s">
        <v>4202</v>
      </c>
      <c r="C1166">
        <v>2024</v>
      </c>
      <c r="D1166" t="s">
        <v>4203</v>
      </c>
      <c r="E1166" t="s">
        <v>4204</v>
      </c>
      <c r="F1166" t="s">
        <v>10</v>
      </c>
      <c r="G1166" t="s">
        <v>41</v>
      </c>
      <c r="H1166" t="s">
        <v>54</v>
      </c>
      <c r="I1166" t="s">
        <v>55</v>
      </c>
      <c r="J1166" t="s">
        <v>96</v>
      </c>
      <c r="K1166" t="s">
        <v>679</v>
      </c>
      <c r="L1166" t="s">
        <v>679</v>
      </c>
      <c r="M1166" t="s">
        <v>589</v>
      </c>
      <c r="N1166" t="s">
        <v>1558</v>
      </c>
      <c r="O1166" t="s">
        <v>1634</v>
      </c>
      <c r="P1166">
        <v>0</v>
      </c>
      <c r="Q1166">
        <v>0</v>
      </c>
      <c r="R1166">
        <v>25000</v>
      </c>
      <c r="S1166">
        <v>25000</v>
      </c>
      <c r="T1166">
        <v>0</v>
      </c>
      <c r="U1166">
        <v>25000</v>
      </c>
    </row>
    <row r="1167" spans="1:21" x14ac:dyDescent="0.3">
      <c r="A1167" t="s">
        <v>4205</v>
      </c>
      <c r="B1167" t="s">
        <v>4206</v>
      </c>
      <c r="C1167">
        <v>2025</v>
      </c>
      <c r="D1167" t="s">
        <v>4207</v>
      </c>
      <c r="E1167" t="s">
        <v>4208</v>
      </c>
      <c r="F1167" t="s">
        <v>10</v>
      </c>
      <c r="G1167" t="s">
        <v>41</v>
      </c>
      <c r="H1167" t="s">
        <v>54</v>
      </c>
      <c r="I1167" t="s">
        <v>55</v>
      </c>
      <c r="J1167" t="s">
        <v>44</v>
      </c>
      <c r="K1167" t="s">
        <v>859</v>
      </c>
      <c r="L1167" t="s">
        <v>407</v>
      </c>
      <c r="M1167" t="s">
        <v>589</v>
      </c>
      <c r="N1167" t="s">
        <v>548</v>
      </c>
      <c r="O1167" t="s">
        <v>4209</v>
      </c>
      <c r="P1167">
        <v>1143245</v>
      </c>
      <c r="Q1167">
        <v>0</v>
      </c>
      <c r="R1167">
        <v>0</v>
      </c>
      <c r="S1167">
        <v>1143245</v>
      </c>
      <c r="T1167">
        <v>0</v>
      </c>
      <c r="U1167">
        <v>1143245</v>
      </c>
    </row>
    <row r="1168" spans="1:21" x14ac:dyDescent="0.3">
      <c r="A1168" t="s">
        <v>4210</v>
      </c>
      <c r="B1168" t="s">
        <v>4211</v>
      </c>
      <c r="C1168">
        <v>2025</v>
      </c>
      <c r="D1168" t="s">
        <v>4212</v>
      </c>
      <c r="E1168" t="s">
        <v>234</v>
      </c>
      <c r="F1168" t="s">
        <v>10</v>
      </c>
      <c r="G1168" t="s">
        <v>41</v>
      </c>
      <c r="H1168" t="s">
        <v>54</v>
      </c>
      <c r="I1168" t="s">
        <v>55</v>
      </c>
      <c r="J1168" t="s">
        <v>44</v>
      </c>
      <c r="K1168" t="s">
        <v>1363</v>
      </c>
      <c r="L1168" t="s">
        <v>189</v>
      </c>
      <c r="M1168" t="s">
        <v>758</v>
      </c>
      <c r="N1168" t="s">
        <v>503</v>
      </c>
      <c r="O1168" t="s">
        <v>497</v>
      </c>
      <c r="P1168">
        <v>0</v>
      </c>
      <c r="Q1168">
        <v>0</v>
      </c>
      <c r="R1168">
        <v>366680</v>
      </c>
      <c r="S1168">
        <v>366680</v>
      </c>
      <c r="T1168">
        <v>0</v>
      </c>
      <c r="U1168">
        <v>366680</v>
      </c>
    </row>
    <row r="1169" spans="1:21" x14ac:dyDescent="0.3">
      <c r="A1169" t="s">
        <v>4213</v>
      </c>
      <c r="B1169" t="s">
        <v>4214</v>
      </c>
      <c r="C1169">
        <v>2024</v>
      </c>
      <c r="D1169" t="s">
        <v>4215</v>
      </c>
      <c r="E1169" t="s">
        <v>1016</v>
      </c>
      <c r="F1169" t="s">
        <v>10</v>
      </c>
      <c r="G1169" t="s">
        <v>41</v>
      </c>
      <c r="H1169" t="s">
        <v>54</v>
      </c>
      <c r="I1169" t="s">
        <v>55</v>
      </c>
      <c r="J1169" t="s">
        <v>44</v>
      </c>
      <c r="K1169" t="s">
        <v>496</v>
      </c>
      <c r="L1169" t="s">
        <v>1734</v>
      </c>
      <c r="M1169" t="s">
        <v>435</v>
      </c>
      <c r="N1169" t="s">
        <v>201</v>
      </c>
      <c r="O1169" t="s">
        <v>202</v>
      </c>
      <c r="P1169">
        <v>0</v>
      </c>
      <c r="Q1169">
        <v>0</v>
      </c>
      <c r="R1169">
        <v>199520</v>
      </c>
      <c r="S1169">
        <v>199520</v>
      </c>
      <c r="T1169">
        <v>0</v>
      </c>
      <c r="U1169">
        <v>199520</v>
      </c>
    </row>
    <row r="1170" spans="1:21" x14ac:dyDescent="0.3">
      <c r="A1170" t="s">
        <v>4216</v>
      </c>
      <c r="B1170" t="s">
        <v>4217</v>
      </c>
      <c r="C1170">
        <v>2025</v>
      </c>
      <c r="D1170" t="s">
        <v>4218</v>
      </c>
      <c r="E1170" t="s">
        <v>116</v>
      </c>
      <c r="F1170" t="s">
        <v>10</v>
      </c>
      <c r="G1170" t="s">
        <v>41</v>
      </c>
      <c r="H1170" t="s">
        <v>54</v>
      </c>
      <c r="I1170" t="s">
        <v>55</v>
      </c>
      <c r="J1170" t="s">
        <v>44</v>
      </c>
      <c r="K1170" t="s">
        <v>305</v>
      </c>
      <c r="L1170" t="s">
        <v>795</v>
      </c>
      <c r="M1170" t="s">
        <v>589</v>
      </c>
      <c r="N1170" t="s">
        <v>220</v>
      </c>
      <c r="O1170" t="s">
        <v>781</v>
      </c>
      <c r="P1170">
        <v>0</v>
      </c>
      <c r="Q1170">
        <v>0</v>
      </c>
      <c r="R1170">
        <v>204640</v>
      </c>
      <c r="S1170">
        <v>204640</v>
      </c>
      <c r="T1170">
        <v>0</v>
      </c>
      <c r="U1170">
        <v>204640</v>
      </c>
    </row>
    <row r="1171" spans="1:21" x14ac:dyDescent="0.3">
      <c r="A1171" t="s">
        <v>4219</v>
      </c>
      <c r="B1171" t="s">
        <v>4220</v>
      </c>
      <c r="C1171">
        <v>2024</v>
      </c>
      <c r="D1171" t="s">
        <v>4221</v>
      </c>
      <c r="E1171" t="s">
        <v>2644</v>
      </c>
      <c r="F1171" t="s">
        <v>11</v>
      </c>
      <c r="G1171" t="s">
        <v>176</v>
      </c>
      <c r="H1171" t="s">
        <v>207</v>
      </c>
      <c r="I1171" t="s">
        <v>208</v>
      </c>
      <c r="J1171" t="s">
        <v>44</v>
      </c>
      <c r="K1171" t="s">
        <v>2048</v>
      </c>
      <c r="L1171" t="s">
        <v>751</v>
      </c>
      <c r="M1171" t="s">
        <v>589</v>
      </c>
      <c r="N1171" t="s">
        <v>3291</v>
      </c>
      <c r="O1171" t="s">
        <v>3689</v>
      </c>
      <c r="P1171">
        <v>0</v>
      </c>
      <c r="Q1171">
        <v>0</v>
      </c>
      <c r="R1171">
        <v>230160</v>
      </c>
      <c r="S1171">
        <v>230160</v>
      </c>
      <c r="T1171">
        <v>0</v>
      </c>
      <c r="U1171">
        <v>230160</v>
      </c>
    </row>
    <row r="1172" spans="1:21" x14ac:dyDescent="0.3">
      <c r="A1172" t="s">
        <v>4222</v>
      </c>
      <c r="B1172" t="s">
        <v>4223</v>
      </c>
      <c r="C1172">
        <v>2025</v>
      </c>
      <c r="D1172" t="s">
        <v>4224</v>
      </c>
      <c r="E1172" t="s">
        <v>186</v>
      </c>
      <c r="F1172" t="s">
        <v>6</v>
      </c>
      <c r="G1172" t="s">
        <v>194</v>
      </c>
      <c r="H1172" t="s">
        <v>195</v>
      </c>
      <c r="I1172" t="s">
        <v>196</v>
      </c>
      <c r="J1172" t="s">
        <v>4225</v>
      </c>
      <c r="K1172" t="s">
        <v>581</v>
      </c>
      <c r="L1172" t="s">
        <v>581</v>
      </c>
      <c r="M1172" t="s">
        <v>4226</v>
      </c>
      <c r="N1172" t="s">
        <v>2130</v>
      </c>
      <c r="O1172" t="s">
        <v>4227</v>
      </c>
      <c r="P1172">
        <v>53000</v>
      </c>
      <c r="Q1172">
        <v>0</v>
      </c>
      <c r="R1172">
        <v>0</v>
      </c>
      <c r="S1172">
        <v>53000</v>
      </c>
      <c r="T1172">
        <v>0</v>
      </c>
      <c r="U1172">
        <v>53000</v>
      </c>
    </row>
    <row r="1173" spans="1:21" x14ac:dyDescent="0.3">
      <c r="A1173" t="s">
        <v>4228</v>
      </c>
      <c r="B1173" t="s">
        <v>4229</v>
      </c>
      <c r="C1173">
        <v>2024</v>
      </c>
      <c r="D1173" t="s">
        <v>524</v>
      </c>
      <c r="E1173" t="s">
        <v>116</v>
      </c>
      <c r="F1173" t="s">
        <v>11</v>
      </c>
      <c r="G1173" t="s">
        <v>176</v>
      </c>
      <c r="H1173" t="s">
        <v>207</v>
      </c>
      <c r="I1173" t="s">
        <v>208</v>
      </c>
      <c r="J1173" t="s">
        <v>187</v>
      </c>
      <c r="K1173" t="s">
        <v>333</v>
      </c>
      <c r="L1173" t="s">
        <v>217</v>
      </c>
      <c r="M1173" t="s">
        <v>566</v>
      </c>
      <c r="N1173" t="s">
        <v>1128</v>
      </c>
      <c r="O1173" t="s">
        <v>4230</v>
      </c>
      <c r="P1173">
        <v>0</v>
      </c>
      <c r="Q1173">
        <v>0</v>
      </c>
      <c r="R1173">
        <v>63727</v>
      </c>
      <c r="S1173">
        <v>63727</v>
      </c>
      <c r="T1173">
        <v>0</v>
      </c>
      <c r="U1173">
        <v>63727</v>
      </c>
    </row>
    <row r="1174" spans="1:21" x14ac:dyDescent="0.3">
      <c r="A1174" t="s">
        <v>4231</v>
      </c>
      <c r="B1174" t="s">
        <v>122</v>
      </c>
      <c r="C1174">
        <v>2025</v>
      </c>
      <c r="D1174" t="s">
        <v>123</v>
      </c>
      <c r="E1174" t="s">
        <v>124</v>
      </c>
      <c r="F1174" t="s">
        <v>10</v>
      </c>
      <c r="G1174" t="s">
        <v>41</v>
      </c>
      <c r="H1174" t="s">
        <v>54</v>
      </c>
      <c r="I1174" t="s">
        <v>55</v>
      </c>
      <c r="J1174" t="s">
        <v>44</v>
      </c>
      <c r="K1174" t="s">
        <v>405</v>
      </c>
      <c r="L1174" t="s">
        <v>99</v>
      </c>
      <c r="M1174" t="s">
        <v>758</v>
      </c>
      <c r="N1174" t="s">
        <v>220</v>
      </c>
      <c r="O1174" t="s">
        <v>781</v>
      </c>
      <c r="P1174">
        <v>25000</v>
      </c>
      <c r="Q1174">
        <v>0</v>
      </c>
      <c r="R1174">
        <v>0</v>
      </c>
      <c r="S1174">
        <v>25000</v>
      </c>
      <c r="T1174">
        <v>0</v>
      </c>
      <c r="U1174">
        <v>25000</v>
      </c>
    </row>
    <row r="1175" spans="1:21" x14ac:dyDescent="0.3">
      <c r="A1175" t="s">
        <v>2932</v>
      </c>
      <c r="B1175" t="s">
        <v>2933</v>
      </c>
      <c r="C1175">
        <v>2024</v>
      </c>
      <c r="D1175" t="s">
        <v>2934</v>
      </c>
      <c r="E1175" t="s">
        <v>495</v>
      </c>
      <c r="F1175" t="s">
        <v>10</v>
      </c>
      <c r="G1175" t="s">
        <v>41</v>
      </c>
      <c r="H1175" t="s">
        <v>54</v>
      </c>
      <c r="I1175" t="s">
        <v>55</v>
      </c>
      <c r="J1175" t="s">
        <v>44</v>
      </c>
      <c r="K1175" t="s">
        <v>895</v>
      </c>
      <c r="L1175" t="s">
        <v>556</v>
      </c>
      <c r="M1175" t="s">
        <v>589</v>
      </c>
      <c r="N1175" t="s">
        <v>296</v>
      </c>
      <c r="O1175" t="s">
        <v>337</v>
      </c>
      <c r="P1175">
        <v>0</v>
      </c>
      <c r="Q1175">
        <v>0</v>
      </c>
      <c r="R1175">
        <v>1010950</v>
      </c>
      <c r="S1175">
        <v>1010950</v>
      </c>
      <c r="T1175">
        <v>0</v>
      </c>
      <c r="U1175">
        <v>1010950</v>
      </c>
    </row>
    <row r="1176" spans="1:21" x14ac:dyDescent="0.3">
      <c r="A1176" t="s">
        <v>4232</v>
      </c>
      <c r="B1176" t="s">
        <v>4159</v>
      </c>
      <c r="C1176">
        <v>2019</v>
      </c>
      <c r="D1176" t="s">
        <v>4160</v>
      </c>
      <c r="E1176" t="s">
        <v>380</v>
      </c>
      <c r="F1176" t="s">
        <v>11</v>
      </c>
      <c r="G1176" t="s">
        <v>176</v>
      </c>
      <c r="H1176" t="s">
        <v>225</v>
      </c>
      <c r="I1176" t="s">
        <v>226</v>
      </c>
      <c r="J1176" t="s">
        <v>44</v>
      </c>
      <c r="K1176" t="s">
        <v>4233</v>
      </c>
      <c r="L1176" t="s">
        <v>4234</v>
      </c>
      <c r="M1176" t="s">
        <v>589</v>
      </c>
      <c r="N1176" t="s">
        <v>531</v>
      </c>
      <c r="O1176" t="s">
        <v>532</v>
      </c>
      <c r="P1176">
        <v>0</v>
      </c>
      <c r="Q1176">
        <v>0</v>
      </c>
      <c r="R1176">
        <v>681173</v>
      </c>
      <c r="S1176">
        <v>681173</v>
      </c>
      <c r="T1176">
        <v>0</v>
      </c>
      <c r="U1176">
        <v>681173</v>
      </c>
    </row>
    <row r="1177" spans="1:21" x14ac:dyDescent="0.3">
      <c r="A1177" t="s">
        <v>4235</v>
      </c>
      <c r="B1177" t="s">
        <v>4236</v>
      </c>
      <c r="C1177">
        <v>2025</v>
      </c>
      <c r="D1177" t="s">
        <v>4237</v>
      </c>
      <c r="E1177" t="s">
        <v>1819</v>
      </c>
      <c r="F1177" t="s">
        <v>10</v>
      </c>
      <c r="G1177" t="s">
        <v>41</v>
      </c>
      <c r="H1177" t="s">
        <v>54</v>
      </c>
      <c r="I1177" t="s">
        <v>55</v>
      </c>
      <c r="J1177" t="s">
        <v>44</v>
      </c>
      <c r="K1177" t="s">
        <v>4238</v>
      </c>
      <c r="L1177" t="s">
        <v>369</v>
      </c>
      <c r="M1177" t="s">
        <v>589</v>
      </c>
      <c r="N1177" t="s">
        <v>211</v>
      </c>
      <c r="O1177" t="s">
        <v>4239</v>
      </c>
      <c r="P1177">
        <v>1013960</v>
      </c>
      <c r="Q1177">
        <v>0</v>
      </c>
      <c r="R1177">
        <v>0</v>
      </c>
      <c r="S1177">
        <v>1013960</v>
      </c>
      <c r="T1177">
        <v>0</v>
      </c>
      <c r="U1177">
        <v>1013960</v>
      </c>
    </row>
    <row r="1178" spans="1:21" x14ac:dyDescent="0.3">
      <c r="A1178" t="s">
        <v>4240</v>
      </c>
      <c r="B1178" t="s">
        <v>2017</v>
      </c>
      <c r="C1178">
        <v>2017</v>
      </c>
      <c r="D1178" t="s">
        <v>2018</v>
      </c>
      <c r="E1178" t="s">
        <v>2019</v>
      </c>
      <c r="F1178" t="s">
        <v>439</v>
      </c>
      <c r="G1178" t="s">
        <v>440</v>
      </c>
      <c r="H1178" t="s">
        <v>458</v>
      </c>
      <c r="I1178" t="s">
        <v>459</v>
      </c>
      <c r="J1178" t="s">
        <v>44</v>
      </c>
      <c r="K1178" t="s">
        <v>4241</v>
      </c>
      <c r="L1178" t="s">
        <v>4242</v>
      </c>
      <c r="M1178" t="s">
        <v>860</v>
      </c>
      <c r="N1178" t="s">
        <v>2022</v>
      </c>
      <c r="O1178" t="s">
        <v>2023</v>
      </c>
      <c r="P1178">
        <v>0</v>
      </c>
      <c r="Q1178">
        <v>0</v>
      </c>
      <c r="R1178">
        <v>57200</v>
      </c>
      <c r="S1178">
        <v>57200</v>
      </c>
      <c r="T1178">
        <v>0</v>
      </c>
      <c r="U1178">
        <v>57200</v>
      </c>
    </row>
    <row r="1179" spans="1:21" x14ac:dyDescent="0.3">
      <c r="A1179" t="s">
        <v>1025</v>
      </c>
      <c r="B1179" t="s">
        <v>1026</v>
      </c>
      <c r="C1179">
        <v>2020</v>
      </c>
      <c r="D1179" t="s">
        <v>1027</v>
      </c>
      <c r="E1179" t="s">
        <v>1028</v>
      </c>
      <c r="F1179" t="s">
        <v>10</v>
      </c>
      <c r="G1179" t="s">
        <v>41</v>
      </c>
      <c r="H1179" t="s">
        <v>54</v>
      </c>
      <c r="I1179" t="s">
        <v>55</v>
      </c>
      <c r="J1179" t="s">
        <v>44</v>
      </c>
      <c r="K1179" t="s">
        <v>1029</v>
      </c>
      <c r="L1179" t="s">
        <v>1030</v>
      </c>
      <c r="M1179" t="s">
        <v>860</v>
      </c>
      <c r="N1179" t="s">
        <v>1031</v>
      </c>
      <c r="O1179" t="s">
        <v>1032</v>
      </c>
      <c r="P1179">
        <v>0</v>
      </c>
      <c r="Q1179">
        <v>0</v>
      </c>
      <c r="R1179">
        <v>207814</v>
      </c>
      <c r="S1179">
        <v>207814</v>
      </c>
      <c r="T1179">
        <v>0</v>
      </c>
      <c r="U1179">
        <v>207814</v>
      </c>
    </row>
    <row r="1180" spans="1:21" x14ac:dyDescent="0.3">
      <c r="A1180" t="s">
        <v>4243</v>
      </c>
      <c r="B1180" t="s">
        <v>4244</v>
      </c>
      <c r="C1180">
        <v>2025</v>
      </c>
      <c r="D1180" t="s">
        <v>4245</v>
      </c>
      <c r="E1180" t="s">
        <v>250</v>
      </c>
      <c r="F1180" t="s">
        <v>8</v>
      </c>
      <c r="G1180" t="s">
        <v>1170</v>
      </c>
      <c r="H1180" t="s">
        <v>3905</v>
      </c>
      <c r="I1180" t="s">
        <v>3906</v>
      </c>
      <c r="J1180" t="s">
        <v>1044</v>
      </c>
      <c r="K1180" t="s">
        <v>57</v>
      </c>
      <c r="L1180" t="s">
        <v>217</v>
      </c>
      <c r="M1180" t="s">
        <v>924</v>
      </c>
      <c r="N1180" t="s">
        <v>220</v>
      </c>
      <c r="O1180" t="s">
        <v>781</v>
      </c>
      <c r="P1180">
        <v>0</v>
      </c>
      <c r="Q1180">
        <v>0</v>
      </c>
      <c r="R1180">
        <v>317376</v>
      </c>
      <c r="S1180">
        <v>317376</v>
      </c>
      <c r="T1180">
        <v>0</v>
      </c>
      <c r="U1180">
        <v>317376</v>
      </c>
    </row>
    <row r="1181" spans="1:21" x14ac:dyDescent="0.3">
      <c r="A1181" t="s">
        <v>4246</v>
      </c>
      <c r="B1181" t="s">
        <v>4247</v>
      </c>
      <c r="C1181">
        <v>2025</v>
      </c>
      <c r="D1181" t="s">
        <v>4248</v>
      </c>
      <c r="E1181" t="s">
        <v>116</v>
      </c>
      <c r="F1181" t="s">
        <v>11</v>
      </c>
      <c r="G1181" t="s">
        <v>176</v>
      </c>
      <c r="H1181" t="s">
        <v>207</v>
      </c>
      <c r="I1181" t="s">
        <v>208</v>
      </c>
      <c r="J1181" t="s">
        <v>44</v>
      </c>
      <c r="K1181" t="s">
        <v>2842</v>
      </c>
      <c r="L1181" t="s">
        <v>2130</v>
      </c>
      <c r="M1181" t="s">
        <v>924</v>
      </c>
      <c r="N1181" t="s">
        <v>588</v>
      </c>
      <c r="O1181" t="s">
        <v>575</v>
      </c>
      <c r="P1181">
        <v>0</v>
      </c>
      <c r="Q1181">
        <v>0</v>
      </c>
      <c r="R1181">
        <v>1500000</v>
      </c>
      <c r="S1181">
        <v>1500000</v>
      </c>
      <c r="T1181">
        <v>0</v>
      </c>
      <c r="U1181">
        <v>1500000</v>
      </c>
    </row>
    <row r="1182" spans="1:21" x14ac:dyDescent="0.3">
      <c r="A1182" t="s">
        <v>4249</v>
      </c>
      <c r="B1182" t="s">
        <v>4250</v>
      </c>
      <c r="C1182">
        <v>2023</v>
      </c>
      <c r="D1182" t="s">
        <v>4251</v>
      </c>
      <c r="E1182" t="s">
        <v>495</v>
      </c>
      <c r="F1182" t="s">
        <v>10</v>
      </c>
      <c r="G1182" t="s">
        <v>41</v>
      </c>
      <c r="H1182" t="s">
        <v>54</v>
      </c>
      <c r="I1182" t="s">
        <v>55</v>
      </c>
      <c r="J1182" t="s">
        <v>44</v>
      </c>
      <c r="K1182" t="s">
        <v>210</v>
      </c>
      <c r="L1182" t="s">
        <v>1999</v>
      </c>
      <c r="M1182" t="s">
        <v>435</v>
      </c>
      <c r="N1182" t="s">
        <v>4252</v>
      </c>
      <c r="O1182" t="s">
        <v>4253</v>
      </c>
      <c r="P1182">
        <v>0</v>
      </c>
      <c r="Q1182">
        <v>0</v>
      </c>
      <c r="R1182">
        <v>24450</v>
      </c>
      <c r="S1182">
        <v>24450</v>
      </c>
      <c r="T1182">
        <v>0</v>
      </c>
      <c r="U1182">
        <v>24450</v>
      </c>
    </row>
    <row r="1183" spans="1:21" x14ac:dyDescent="0.3">
      <c r="A1183" t="s">
        <v>4254</v>
      </c>
      <c r="B1183" t="s">
        <v>4255</v>
      </c>
      <c r="C1183">
        <v>2022</v>
      </c>
      <c r="D1183" t="s">
        <v>4256</v>
      </c>
      <c r="E1183" t="s">
        <v>4257</v>
      </c>
      <c r="F1183" t="s">
        <v>10</v>
      </c>
      <c r="G1183" t="s">
        <v>41</v>
      </c>
      <c r="H1183" t="s">
        <v>54</v>
      </c>
      <c r="I1183" t="s">
        <v>55</v>
      </c>
      <c r="J1183" t="s">
        <v>44</v>
      </c>
      <c r="K1183" t="s">
        <v>4258</v>
      </c>
      <c r="L1183" t="s">
        <v>4259</v>
      </c>
      <c r="M1183" t="s">
        <v>435</v>
      </c>
      <c r="N1183" t="s">
        <v>4260</v>
      </c>
      <c r="O1183" t="s">
        <v>4261</v>
      </c>
      <c r="P1183">
        <v>0</v>
      </c>
      <c r="Q1183">
        <v>0</v>
      </c>
      <c r="R1183">
        <v>22200</v>
      </c>
      <c r="S1183">
        <v>22200</v>
      </c>
      <c r="T1183">
        <v>0</v>
      </c>
      <c r="U1183">
        <v>22200</v>
      </c>
    </row>
    <row r="1184" spans="1:21" x14ac:dyDescent="0.3">
      <c r="A1184" t="s">
        <v>4262</v>
      </c>
      <c r="B1184" t="s">
        <v>4263</v>
      </c>
      <c r="C1184">
        <v>2024</v>
      </c>
      <c r="D1184" t="s">
        <v>2610</v>
      </c>
      <c r="E1184" t="s">
        <v>928</v>
      </c>
      <c r="F1184" t="s">
        <v>5</v>
      </c>
      <c r="G1184" t="s">
        <v>423</v>
      </c>
      <c r="H1184" t="s">
        <v>424</v>
      </c>
      <c r="I1184" t="s">
        <v>425</v>
      </c>
      <c r="J1184" t="s">
        <v>426</v>
      </c>
      <c r="K1184" t="s">
        <v>88</v>
      </c>
      <c r="L1184" t="s">
        <v>181</v>
      </c>
      <c r="M1184" t="s">
        <v>821</v>
      </c>
      <c r="N1184" t="s">
        <v>998</v>
      </c>
      <c r="O1184" t="s">
        <v>274</v>
      </c>
      <c r="P1184">
        <v>0</v>
      </c>
      <c r="Q1184">
        <v>0</v>
      </c>
      <c r="R1184">
        <v>48140</v>
      </c>
      <c r="S1184">
        <v>48140</v>
      </c>
      <c r="T1184">
        <v>0</v>
      </c>
      <c r="U1184">
        <v>48140</v>
      </c>
    </row>
    <row r="1185" spans="1:21" x14ac:dyDescent="0.3">
      <c r="A1185" t="s">
        <v>2594</v>
      </c>
      <c r="B1185" t="s">
        <v>2595</v>
      </c>
      <c r="C1185">
        <v>2025</v>
      </c>
      <c r="D1185" t="s">
        <v>2596</v>
      </c>
      <c r="E1185" t="s">
        <v>489</v>
      </c>
      <c r="F1185" t="s">
        <v>10</v>
      </c>
      <c r="G1185" t="s">
        <v>41</v>
      </c>
      <c r="H1185" t="s">
        <v>54</v>
      </c>
      <c r="I1185" t="s">
        <v>55</v>
      </c>
      <c r="J1185" t="s">
        <v>44</v>
      </c>
      <c r="K1185" t="s">
        <v>919</v>
      </c>
      <c r="L1185" t="s">
        <v>2130</v>
      </c>
      <c r="M1185" t="s">
        <v>860</v>
      </c>
      <c r="N1185" t="s">
        <v>2156</v>
      </c>
      <c r="O1185" t="s">
        <v>2597</v>
      </c>
      <c r="P1185">
        <v>0</v>
      </c>
      <c r="Q1185">
        <v>0</v>
      </c>
      <c r="R1185">
        <v>91756</v>
      </c>
      <c r="S1185">
        <v>91756</v>
      </c>
      <c r="T1185">
        <v>0</v>
      </c>
      <c r="U1185">
        <v>91756</v>
      </c>
    </row>
    <row r="1186" spans="1:21" x14ac:dyDescent="0.3">
      <c r="A1186" t="s">
        <v>4264</v>
      </c>
      <c r="B1186" t="s">
        <v>4265</v>
      </c>
      <c r="C1186">
        <v>2025</v>
      </c>
      <c r="D1186" t="s">
        <v>4266</v>
      </c>
      <c r="E1186" t="s">
        <v>160</v>
      </c>
      <c r="F1186" t="s">
        <v>10</v>
      </c>
      <c r="G1186" t="s">
        <v>41</v>
      </c>
      <c r="H1186" t="s">
        <v>54</v>
      </c>
      <c r="I1186" t="s">
        <v>55</v>
      </c>
      <c r="J1186" t="s">
        <v>96</v>
      </c>
      <c r="K1186" t="s">
        <v>2397</v>
      </c>
      <c r="L1186" t="s">
        <v>211</v>
      </c>
      <c r="M1186" t="s">
        <v>693</v>
      </c>
      <c r="N1186" t="s">
        <v>220</v>
      </c>
      <c r="O1186" t="s">
        <v>781</v>
      </c>
      <c r="P1186">
        <v>19140</v>
      </c>
      <c r="Q1186">
        <v>0</v>
      </c>
      <c r="R1186">
        <v>0</v>
      </c>
      <c r="S1186">
        <v>19140</v>
      </c>
      <c r="T1186">
        <v>0</v>
      </c>
      <c r="U1186">
        <v>19140</v>
      </c>
    </row>
    <row r="1187" spans="1:21" x14ac:dyDescent="0.3">
      <c r="A1187" t="s">
        <v>4267</v>
      </c>
      <c r="B1187" t="s">
        <v>4268</v>
      </c>
      <c r="C1187">
        <v>2024</v>
      </c>
      <c r="D1187" t="s">
        <v>4269</v>
      </c>
      <c r="E1187" t="s">
        <v>1043</v>
      </c>
      <c r="F1187" t="s">
        <v>10</v>
      </c>
      <c r="G1187" t="s">
        <v>41</v>
      </c>
      <c r="H1187" t="s">
        <v>54</v>
      </c>
      <c r="I1187" t="s">
        <v>55</v>
      </c>
      <c r="J1187" t="s">
        <v>44</v>
      </c>
      <c r="K1187" t="s">
        <v>3689</v>
      </c>
      <c r="L1187" t="s">
        <v>598</v>
      </c>
      <c r="M1187" t="s">
        <v>860</v>
      </c>
      <c r="N1187" t="s">
        <v>1080</v>
      </c>
      <c r="O1187" t="s">
        <v>2204</v>
      </c>
      <c r="P1187">
        <v>179000</v>
      </c>
      <c r="Q1187">
        <v>0</v>
      </c>
      <c r="R1187">
        <v>0</v>
      </c>
      <c r="S1187">
        <v>179000</v>
      </c>
      <c r="T1187">
        <v>0</v>
      </c>
      <c r="U1187">
        <v>179000</v>
      </c>
    </row>
    <row r="1188" spans="1:21" x14ac:dyDescent="0.3">
      <c r="A1188" t="s">
        <v>4270</v>
      </c>
      <c r="B1188" t="s">
        <v>4271</v>
      </c>
      <c r="C1188">
        <v>2020</v>
      </c>
      <c r="D1188" t="s">
        <v>4272</v>
      </c>
      <c r="E1188" t="s">
        <v>805</v>
      </c>
      <c r="F1188" t="s">
        <v>11</v>
      </c>
      <c r="G1188" t="s">
        <v>176</v>
      </c>
      <c r="H1188" t="s">
        <v>207</v>
      </c>
      <c r="I1188" t="s">
        <v>208</v>
      </c>
      <c r="J1188" t="s">
        <v>44</v>
      </c>
      <c r="K1188" t="s">
        <v>4273</v>
      </c>
      <c r="L1188" t="s">
        <v>1181</v>
      </c>
      <c r="M1188" t="s">
        <v>3079</v>
      </c>
      <c r="N1188" t="s">
        <v>4274</v>
      </c>
      <c r="O1188" t="s">
        <v>4275</v>
      </c>
      <c r="P1188">
        <v>0</v>
      </c>
      <c r="Q1188">
        <v>0</v>
      </c>
      <c r="R1188">
        <v>240287</v>
      </c>
      <c r="S1188">
        <v>240287</v>
      </c>
      <c r="T1188">
        <v>0</v>
      </c>
      <c r="U1188">
        <v>240287</v>
      </c>
    </row>
    <row r="1189" spans="1:21" x14ac:dyDescent="0.3">
      <c r="A1189" t="s">
        <v>4276</v>
      </c>
      <c r="B1189" t="s">
        <v>4277</v>
      </c>
      <c r="C1189">
        <v>2024</v>
      </c>
      <c r="D1189" t="s">
        <v>4278</v>
      </c>
      <c r="E1189" t="s">
        <v>4279</v>
      </c>
      <c r="F1189" t="s">
        <v>7</v>
      </c>
      <c r="G1189" t="s">
        <v>381</v>
      </c>
      <c r="H1189" t="s">
        <v>382</v>
      </c>
      <c r="I1189" t="s">
        <v>383</v>
      </c>
      <c r="J1189" t="s">
        <v>384</v>
      </c>
      <c r="K1189" t="s">
        <v>1693</v>
      </c>
      <c r="L1189" t="s">
        <v>153</v>
      </c>
      <c r="M1189" t="s">
        <v>3079</v>
      </c>
      <c r="N1189" t="s">
        <v>1145</v>
      </c>
      <c r="O1189" t="s">
        <v>2820</v>
      </c>
      <c r="P1189">
        <v>3954674</v>
      </c>
      <c r="Q1189">
        <v>0</v>
      </c>
      <c r="R1189">
        <v>0</v>
      </c>
      <c r="S1189">
        <v>3954674</v>
      </c>
      <c r="T1189">
        <v>188317.62</v>
      </c>
      <c r="U1189">
        <v>3766356.38</v>
      </c>
    </row>
    <row r="1190" spans="1:21" x14ac:dyDescent="0.3">
      <c r="A1190" t="s">
        <v>2631</v>
      </c>
      <c r="B1190" t="s">
        <v>2632</v>
      </c>
      <c r="C1190">
        <v>2024</v>
      </c>
      <c r="D1190" t="s">
        <v>2633</v>
      </c>
      <c r="E1190" t="s">
        <v>1036</v>
      </c>
      <c r="F1190" t="s">
        <v>10</v>
      </c>
      <c r="G1190" t="s">
        <v>41</v>
      </c>
      <c r="H1190" t="s">
        <v>54</v>
      </c>
      <c r="I1190" t="s">
        <v>55</v>
      </c>
      <c r="J1190" t="s">
        <v>44</v>
      </c>
      <c r="K1190" t="s">
        <v>315</v>
      </c>
      <c r="L1190" t="s">
        <v>844</v>
      </c>
      <c r="M1190" t="s">
        <v>860</v>
      </c>
      <c r="N1190" t="s">
        <v>540</v>
      </c>
      <c r="O1190" t="s">
        <v>638</v>
      </c>
      <c r="P1190">
        <v>0</v>
      </c>
      <c r="Q1190">
        <v>0</v>
      </c>
      <c r="R1190">
        <v>980200</v>
      </c>
      <c r="S1190">
        <v>980200</v>
      </c>
      <c r="T1190">
        <v>0</v>
      </c>
      <c r="U1190">
        <v>980200</v>
      </c>
    </row>
    <row r="1191" spans="1:21" x14ac:dyDescent="0.3">
      <c r="A1191" t="s">
        <v>903</v>
      </c>
      <c r="B1191" t="s">
        <v>904</v>
      </c>
      <c r="C1191">
        <v>2024</v>
      </c>
      <c r="D1191" t="s">
        <v>905</v>
      </c>
      <c r="E1191" t="s">
        <v>234</v>
      </c>
      <c r="F1191" t="s">
        <v>11</v>
      </c>
      <c r="G1191" t="s">
        <v>176</v>
      </c>
      <c r="H1191" t="s">
        <v>177</v>
      </c>
      <c r="I1191" t="s">
        <v>178</v>
      </c>
      <c r="J1191" t="s">
        <v>197</v>
      </c>
      <c r="K1191" t="s">
        <v>699</v>
      </c>
      <c r="L1191" t="s">
        <v>699</v>
      </c>
      <c r="M1191" t="s">
        <v>901</v>
      </c>
      <c r="N1191" t="s">
        <v>906</v>
      </c>
      <c r="O1191" t="s">
        <v>179</v>
      </c>
      <c r="P1191">
        <v>9900</v>
      </c>
      <c r="Q1191">
        <v>0</v>
      </c>
      <c r="R1191">
        <v>0</v>
      </c>
      <c r="S1191">
        <v>9900</v>
      </c>
      <c r="T1191">
        <v>0</v>
      </c>
      <c r="U1191">
        <v>9900</v>
      </c>
    </row>
    <row r="1192" spans="1:21" x14ac:dyDescent="0.3">
      <c r="A1192" t="s">
        <v>903</v>
      </c>
      <c r="B1192" t="s">
        <v>904</v>
      </c>
      <c r="C1192">
        <v>2024</v>
      </c>
      <c r="D1192" t="s">
        <v>905</v>
      </c>
      <c r="E1192" t="s">
        <v>234</v>
      </c>
      <c r="F1192" t="s">
        <v>11</v>
      </c>
      <c r="G1192" t="s">
        <v>176</v>
      </c>
      <c r="H1192" t="s">
        <v>177</v>
      </c>
      <c r="I1192" t="s">
        <v>178</v>
      </c>
      <c r="J1192" t="s">
        <v>197</v>
      </c>
      <c r="K1192" t="s">
        <v>699</v>
      </c>
      <c r="L1192" t="s">
        <v>699</v>
      </c>
      <c r="M1192" t="s">
        <v>901</v>
      </c>
      <c r="N1192" t="s">
        <v>906</v>
      </c>
      <c r="O1192" t="s">
        <v>179</v>
      </c>
      <c r="P1192">
        <v>16500</v>
      </c>
      <c r="Q1192">
        <v>0</v>
      </c>
      <c r="R1192">
        <v>0</v>
      </c>
      <c r="S1192">
        <v>16500</v>
      </c>
      <c r="T1192">
        <v>0</v>
      </c>
      <c r="U1192">
        <v>16500</v>
      </c>
    </row>
    <row r="1193" spans="1:21" x14ac:dyDescent="0.3">
      <c r="A1193" t="s">
        <v>3194</v>
      </c>
      <c r="B1193" t="s">
        <v>3195</v>
      </c>
      <c r="C1193">
        <v>2024</v>
      </c>
      <c r="D1193" t="s">
        <v>3196</v>
      </c>
      <c r="E1193" t="s">
        <v>116</v>
      </c>
      <c r="F1193" t="s">
        <v>10</v>
      </c>
      <c r="G1193" t="s">
        <v>41</v>
      </c>
      <c r="H1193" t="s">
        <v>54</v>
      </c>
      <c r="I1193" t="s">
        <v>55</v>
      </c>
      <c r="J1193" t="s">
        <v>44</v>
      </c>
      <c r="K1193" t="s">
        <v>1568</v>
      </c>
      <c r="L1193" t="s">
        <v>1568</v>
      </c>
      <c r="M1193" t="s">
        <v>901</v>
      </c>
      <c r="N1193" t="s">
        <v>906</v>
      </c>
      <c r="O1193" t="s">
        <v>179</v>
      </c>
      <c r="P1193">
        <v>100000</v>
      </c>
      <c r="Q1193">
        <v>0</v>
      </c>
      <c r="R1193">
        <v>0</v>
      </c>
      <c r="S1193">
        <v>100000</v>
      </c>
      <c r="T1193">
        <v>0</v>
      </c>
      <c r="U1193">
        <v>100000</v>
      </c>
    </row>
    <row r="1194" spans="1:21" x14ac:dyDescent="0.3">
      <c r="A1194" t="s">
        <v>4280</v>
      </c>
      <c r="B1194" t="s">
        <v>4281</v>
      </c>
      <c r="C1194">
        <v>2015</v>
      </c>
      <c r="D1194" t="s">
        <v>4282</v>
      </c>
      <c r="E1194" t="s">
        <v>186</v>
      </c>
      <c r="F1194" t="s">
        <v>12</v>
      </c>
      <c r="G1194" t="s">
        <v>2459</v>
      </c>
      <c r="H1194" t="s">
        <v>12</v>
      </c>
      <c r="I1194" t="s">
        <v>4283</v>
      </c>
      <c r="J1194" t="s">
        <v>44</v>
      </c>
      <c r="K1194" t="s">
        <v>4284</v>
      </c>
      <c r="L1194" t="s">
        <v>4285</v>
      </c>
      <c r="M1194" t="s">
        <v>2959</v>
      </c>
      <c r="N1194" t="s">
        <v>4286</v>
      </c>
      <c r="O1194" t="s">
        <v>4287</v>
      </c>
      <c r="P1194">
        <v>11856</v>
      </c>
      <c r="Q1194">
        <v>0</v>
      </c>
      <c r="R1194">
        <v>0</v>
      </c>
      <c r="S1194">
        <v>11856</v>
      </c>
      <c r="T1194">
        <v>0</v>
      </c>
      <c r="U1194">
        <v>11856</v>
      </c>
    </row>
    <row r="1195" spans="1:21" x14ac:dyDescent="0.3">
      <c r="A1195" t="s">
        <v>4288</v>
      </c>
      <c r="B1195" t="s">
        <v>4289</v>
      </c>
      <c r="C1195">
        <v>2024</v>
      </c>
      <c r="D1195" t="s">
        <v>4290</v>
      </c>
      <c r="E1195" t="s">
        <v>70</v>
      </c>
      <c r="F1195" t="s">
        <v>11</v>
      </c>
      <c r="G1195" t="s">
        <v>176</v>
      </c>
      <c r="H1195" t="s">
        <v>207</v>
      </c>
      <c r="I1195" t="s">
        <v>208</v>
      </c>
      <c r="J1195" t="s">
        <v>96</v>
      </c>
      <c r="K1195" t="s">
        <v>598</v>
      </c>
      <c r="L1195" t="s">
        <v>780</v>
      </c>
      <c r="M1195" t="s">
        <v>788</v>
      </c>
      <c r="N1195" t="s">
        <v>1852</v>
      </c>
      <c r="O1195" t="s">
        <v>120</v>
      </c>
      <c r="P1195">
        <v>0</v>
      </c>
      <c r="Q1195">
        <v>0</v>
      </c>
      <c r="R1195">
        <v>15000</v>
      </c>
      <c r="S1195">
        <v>15000</v>
      </c>
      <c r="T1195">
        <v>0</v>
      </c>
      <c r="U1195">
        <v>15000</v>
      </c>
    </row>
    <row r="1196" spans="1:21" x14ac:dyDescent="0.3">
      <c r="A1196" t="s">
        <v>4291</v>
      </c>
      <c r="B1196" t="s">
        <v>4292</v>
      </c>
      <c r="C1196">
        <v>2025</v>
      </c>
      <c r="D1196" t="s">
        <v>4293</v>
      </c>
      <c r="E1196" t="s">
        <v>186</v>
      </c>
      <c r="F1196" t="s">
        <v>11</v>
      </c>
      <c r="G1196" t="s">
        <v>176</v>
      </c>
      <c r="H1196" t="s">
        <v>207</v>
      </c>
      <c r="I1196" t="s">
        <v>208</v>
      </c>
      <c r="J1196" t="s">
        <v>44</v>
      </c>
      <c r="K1196" t="s">
        <v>2181</v>
      </c>
      <c r="L1196" t="s">
        <v>405</v>
      </c>
      <c r="M1196" t="s">
        <v>788</v>
      </c>
      <c r="N1196" t="s">
        <v>4294</v>
      </c>
      <c r="O1196" t="s">
        <v>4295</v>
      </c>
      <c r="P1196">
        <v>0</v>
      </c>
      <c r="Q1196">
        <v>0</v>
      </c>
      <c r="R1196">
        <v>17000</v>
      </c>
      <c r="S1196">
        <v>17000</v>
      </c>
      <c r="T1196">
        <v>0</v>
      </c>
      <c r="U1196">
        <v>17000</v>
      </c>
    </row>
    <row r="1197" spans="1:21" x14ac:dyDescent="0.3">
      <c r="A1197" t="s">
        <v>2991</v>
      </c>
      <c r="B1197" t="s">
        <v>2992</v>
      </c>
      <c r="C1197">
        <v>2023</v>
      </c>
      <c r="D1197" t="s">
        <v>2993</v>
      </c>
      <c r="E1197" t="s">
        <v>234</v>
      </c>
      <c r="F1197" t="s">
        <v>10</v>
      </c>
      <c r="G1197" t="s">
        <v>41</v>
      </c>
      <c r="H1197" t="s">
        <v>54</v>
      </c>
      <c r="I1197" t="s">
        <v>55</v>
      </c>
      <c r="J1197" t="s">
        <v>44</v>
      </c>
      <c r="K1197" t="s">
        <v>427</v>
      </c>
      <c r="L1197" t="s">
        <v>1368</v>
      </c>
      <c r="M1197" t="s">
        <v>368</v>
      </c>
      <c r="N1197" t="s">
        <v>1943</v>
      </c>
      <c r="O1197" t="s">
        <v>1055</v>
      </c>
      <c r="P1197">
        <v>78000</v>
      </c>
      <c r="Q1197">
        <v>0</v>
      </c>
      <c r="R1197">
        <v>0</v>
      </c>
      <c r="S1197">
        <v>78000</v>
      </c>
      <c r="T1197">
        <v>0</v>
      </c>
      <c r="U1197">
        <v>78000</v>
      </c>
    </row>
    <row r="1198" spans="1:21" x14ac:dyDescent="0.3">
      <c r="A1198" t="s">
        <v>4296</v>
      </c>
      <c r="B1198" t="s">
        <v>4297</v>
      </c>
      <c r="C1198">
        <v>2022</v>
      </c>
      <c r="D1198" t="s">
        <v>4298</v>
      </c>
      <c r="E1198" t="s">
        <v>3203</v>
      </c>
      <c r="F1198" t="s">
        <v>10</v>
      </c>
      <c r="G1198" t="s">
        <v>41</v>
      </c>
      <c r="H1198" t="s">
        <v>54</v>
      </c>
      <c r="I1198" t="s">
        <v>55</v>
      </c>
      <c r="J1198" t="s">
        <v>44</v>
      </c>
      <c r="K1198" t="s">
        <v>1237</v>
      </c>
      <c r="L1198" t="s">
        <v>3086</v>
      </c>
      <c r="M1198" t="s">
        <v>942</v>
      </c>
      <c r="N1198" t="s">
        <v>613</v>
      </c>
      <c r="O1198" t="s">
        <v>1771</v>
      </c>
      <c r="P1198">
        <v>0</v>
      </c>
      <c r="Q1198">
        <v>0</v>
      </c>
      <c r="R1198">
        <v>2180</v>
      </c>
      <c r="S1198">
        <v>2180</v>
      </c>
      <c r="T1198">
        <v>0</v>
      </c>
      <c r="U1198">
        <v>2180</v>
      </c>
    </row>
    <row r="1199" spans="1:21" x14ac:dyDescent="0.3">
      <c r="A1199" t="s">
        <v>4158</v>
      </c>
      <c r="B1199" t="s">
        <v>4159</v>
      </c>
      <c r="C1199">
        <v>2019</v>
      </c>
      <c r="D1199" t="s">
        <v>4160</v>
      </c>
      <c r="E1199" t="s">
        <v>380</v>
      </c>
      <c r="F1199" t="s">
        <v>11</v>
      </c>
      <c r="G1199" t="s">
        <v>176</v>
      </c>
      <c r="H1199" t="s">
        <v>225</v>
      </c>
      <c r="I1199" t="s">
        <v>226</v>
      </c>
      <c r="J1199" t="s">
        <v>44</v>
      </c>
      <c r="K1199" t="s">
        <v>2483</v>
      </c>
      <c r="L1199" t="s">
        <v>4161</v>
      </c>
      <c r="M1199" t="s">
        <v>598</v>
      </c>
      <c r="N1199" t="s">
        <v>531</v>
      </c>
      <c r="O1199" t="s">
        <v>532</v>
      </c>
      <c r="P1199">
        <v>0</v>
      </c>
      <c r="Q1199">
        <v>0</v>
      </c>
      <c r="R1199">
        <v>153615</v>
      </c>
      <c r="S1199">
        <v>153615</v>
      </c>
      <c r="T1199">
        <v>153615</v>
      </c>
      <c r="U1199">
        <v>0</v>
      </c>
    </row>
    <row r="1200" spans="1:21" x14ac:dyDescent="0.3">
      <c r="A1200" t="s">
        <v>4299</v>
      </c>
      <c r="B1200" t="s">
        <v>4300</v>
      </c>
      <c r="C1200">
        <v>2023</v>
      </c>
      <c r="D1200" t="s">
        <v>4301</v>
      </c>
      <c r="E1200" t="s">
        <v>311</v>
      </c>
      <c r="F1200" t="s">
        <v>10</v>
      </c>
      <c r="G1200" t="s">
        <v>41</v>
      </c>
      <c r="H1200" t="s">
        <v>54</v>
      </c>
      <c r="I1200" t="s">
        <v>55</v>
      </c>
      <c r="J1200" t="s">
        <v>44</v>
      </c>
      <c r="K1200" t="s">
        <v>2039</v>
      </c>
      <c r="L1200" t="s">
        <v>1374</v>
      </c>
      <c r="M1200" t="s">
        <v>73</v>
      </c>
      <c r="N1200" t="s">
        <v>2242</v>
      </c>
      <c r="O1200" t="s">
        <v>590</v>
      </c>
      <c r="P1200">
        <v>0</v>
      </c>
      <c r="Q1200">
        <v>0</v>
      </c>
      <c r="R1200">
        <v>6880</v>
      </c>
      <c r="S1200">
        <v>6880</v>
      </c>
      <c r="T1200">
        <v>0</v>
      </c>
      <c r="U1200">
        <v>6880</v>
      </c>
    </row>
    <row r="1201" spans="1:21" x14ac:dyDescent="0.3">
      <c r="A1201" t="s">
        <v>4302</v>
      </c>
      <c r="B1201" t="s">
        <v>926</v>
      </c>
      <c r="C1201">
        <v>2024</v>
      </c>
      <c r="D1201" t="s">
        <v>927</v>
      </c>
      <c r="E1201" t="s">
        <v>928</v>
      </c>
      <c r="F1201" t="s">
        <v>6</v>
      </c>
      <c r="G1201" t="s">
        <v>194</v>
      </c>
      <c r="H1201" t="s">
        <v>195</v>
      </c>
      <c r="I1201" t="s">
        <v>196</v>
      </c>
      <c r="J1201" t="s">
        <v>384</v>
      </c>
      <c r="K1201" t="s">
        <v>266</v>
      </c>
      <c r="L1201" t="s">
        <v>1219</v>
      </c>
      <c r="M1201" t="s">
        <v>89</v>
      </c>
      <c r="N1201" t="s">
        <v>929</v>
      </c>
      <c r="O1201" t="s">
        <v>930</v>
      </c>
      <c r="P1201">
        <v>0</v>
      </c>
      <c r="Q1201">
        <v>0</v>
      </c>
      <c r="R1201">
        <v>74240</v>
      </c>
      <c r="S1201">
        <v>74240</v>
      </c>
      <c r="T1201">
        <v>54954.879999999997</v>
      </c>
      <c r="U1201">
        <v>19285.120000000003</v>
      </c>
    </row>
    <row r="1202" spans="1:21" x14ac:dyDescent="0.3">
      <c r="A1202" t="s">
        <v>4303</v>
      </c>
      <c r="B1202" t="s">
        <v>4304</v>
      </c>
      <c r="C1202">
        <v>2024</v>
      </c>
      <c r="D1202" t="s">
        <v>955</v>
      </c>
      <c r="E1202" t="s">
        <v>805</v>
      </c>
      <c r="F1202" t="s">
        <v>11</v>
      </c>
      <c r="G1202" t="s">
        <v>176</v>
      </c>
      <c r="H1202" t="s">
        <v>207</v>
      </c>
      <c r="I1202" t="s">
        <v>208</v>
      </c>
      <c r="J1202" t="s">
        <v>44</v>
      </c>
      <c r="K1202" t="s">
        <v>956</v>
      </c>
      <c r="L1202" t="s">
        <v>957</v>
      </c>
      <c r="M1202" t="s">
        <v>719</v>
      </c>
      <c r="N1202" t="s">
        <v>375</v>
      </c>
      <c r="O1202" t="s">
        <v>376</v>
      </c>
      <c r="P1202">
        <v>423000</v>
      </c>
      <c r="Q1202">
        <v>0</v>
      </c>
      <c r="R1202">
        <v>0</v>
      </c>
      <c r="S1202">
        <v>423000</v>
      </c>
      <c r="T1202">
        <v>0</v>
      </c>
      <c r="U1202">
        <v>423000</v>
      </c>
    </row>
    <row r="1203" spans="1:21" x14ac:dyDescent="0.3">
      <c r="A1203" t="s">
        <v>4305</v>
      </c>
      <c r="B1203" t="s">
        <v>4306</v>
      </c>
      <c r="C1203">
        <v>2024</v>
      </c>
      <c r="D1203" t="s">
        <v>4307</v>
      </c>
      <c r="E1203" t="s">
        <v>116</v>
      </c>
      <c r="F1203" t="s">
        <v>7</v>
      </c>
      <c r="G1203" t="s">
        <v>381</v>
      </c>
      <c r="H1203" t="s">
        <v>382</v>
      </c>
      <c r="I1203" t="s">
        <v>383</v>
      </c>
      <c r="J1203" t="s">
        <v>384</v>
      </c>
      <c r="K1203" t="s">
        <v>1896</v>
      </c>
      <c r="L1203" t="s">
        <v>525</v>
      </c>
      <c r="M1203" t="s">
        <v>89</v>
      </c>
      <c r="N1203" t="s">
        <v>375</v>
      </c>
      <c r="O1203" t="s">
        <v>376</v>
      </c>
      <c r="P1203">
        <v>0</v>
      </c>
      <c r="Q1203">
        <v>0</v>
      </c>
      <c r="R1203">
        <v>257520</v>
      </c>
      <c r="S1203">
        <v>257520</v>
      </c>
      <c r="T1203">
        <v>239494.64</v>
      </c>
      <c r="U1203">
        <v>18025.359999999986</v>
      </c>
    </row>
    <row r="1204" spans="1:21" x14ac:dyDescent="0.3">
      <c r="A1204" t="s">
        <v>4308</v>
      </c>
      <c r="B1204" t="s">
        <v>4309</v>
      </c>
      <c r="C1204">
        <v>2023</v>
      </c>
      <c r="D1204" t="s">
        <v>4310</v>
      </c>
      <c r="E1204" t="s">
        <v>805</v>
      </c>
      <c r="F1204" t="s">
        <v>7</v>
      </c>
      <c r="G1204" t="s">
        <v>381</v>
      </c>
      <c r="H1204" t="s">
        <v>865</v>
      </c>
      <c r="I1204" t="s">
        <v>866</v>
      </c>
      <c r="J1204" t="s">
        <v>384</v>
      </c>
      <c r="K1204" t="s">
        <v>4311</v>
      </c>
      <c r="L1204" t="s">
        <v>1364</v>
      </c>
      <c r="M1204" t="s">
        <v>89</v>
      </c>
      <c r="N1204" t="s">
        <v>127</v>
      </c>
      <c r="O1204" t="s">
        <v>375</v>
      </c>
      <c r="P1204">
        <v>0</v>
      </c>
      <c r="Q1204">
        <v>0</v>
      </c>
      <c r="R1204">
        <v>252880</v>
      </c>
      <c r="S1204">
        <v>252880</v>
      </c>
      <c r="T1204">
        <v>151728</v>
      </c>
      <c r="U1204">
        <v>101152</v>
      </c>
    </row>
    <row r="1205" spans="1:21" x14ac:dyDescent="0.3">
      <c r="A1205" t="s">
        <v>4312</v>
      </c>
      <c r="B1205" t="s">
        <v>4313</v>
      </c>
      <c r="C1205">
        <v>2024</v>
      </c>
      <c r="D1205" t="s">
        <v>4314</v>
      </c>
      <c r="E1205" t="s">
        <v>295</v>
      </c>
      <c r="F1205" t="s">
        <v>10</v>
      </c>
      <c r="G1205" t="s">
        <v>41</v>
      </c>
      <c r="H1205" t="s">
        <v>54</v>
      </c>
      <c r="I1205" t="s">
        <v>55</v>
      </c>
      <c r="J1205" t="s">
        <v>44</v>
      </c>
      <c r="K1205" t="s">
        <v>1359</v>
      </c>
      <c r="L1205" t="s">
        <v>691</v>
      </c>
      <c r="M1205" t="s">
        <v>844</v>
      </c>
      <c r="N1205" t="s">
        <v>1756</v>
      </c>
      <c r="O1205" t="s">
        <v>1757</v>
      </c>
      <c r="P1205">
        <v>0</v>
      </c>
      <c r="Q1205">
        <v>0</v>
      </c>
      <c r="R1205">
        <v>457868</v>
      </c>
      <c r="S1205">
        <v>457868</v>
      </c>
      <c r="T1205">
        <v>0</v>
      </c>
      <c r="U1205">
        <v>457868</v>
      </c>
    </row>
    <row r="1206" spans="1:21" x14ac:dyDescent="0.3">
      <c r="A1206" t="s">
        <v>4315</v>
      </c>
      <c r="B1206" t="s">
        <v>4316</v>
      </c>
      <c r="C1206">
        <v>2024</v>
      </c>
      <c r="D1206" t="s">
        <v>4317</v>
      </c>
      <c r="E1206" t="s">
        <v>234</v>
      </c>
      <c r="F1206" t="s">
        <v>10</v>
      </c>
      <c r="G1206" t="s">
        <v>41</v>
      </c>
      <c r="H1206" t="s">
        <v>54</v>
      </c>
      <c r="I1206" t="s">
        <v>55</v>
      </c>
      <c r="J1206" t="s">
        <v>44</v>
      </c>
      <c r="K1206" t="s">
        <v>1688</v>
      </c>
      <c r="L1206" t="s">
        <v>751</v>
      </c>
      <c r="M1206" t="s">
        <v>980</v>
      </c>
      <c r="N1206" t="s">
        <v>1219</v>
      </c>
      <c r="O1206" t="s">
        <v>1806</v>
      </c>
      <c r="P1206">
        <v>0</v>
      </c>
      <c r="Q1206">
        <v>0</v>
      </c>
      <c r="R1206">
        <v>118800</v>
      </c>
      <c r="S1206">
        <v>118800</v>
      </c>
      <c r="T1206">
        <v>0</v>
      </c>
      <c r="U1206">
        <v>118800</v>
      </c>
    </row>
    <row r="1207" spans="1:21" x14ac:dyDescent="0.3">
      <c r="A1207" t="s">
        <v>1075</v>
      </c>
      <c r="B1207" t="s">
        <v>1076</v>
      </c>
      <c r="C1207">
        <v>2023</v>
      </c>
      <c r="D1207" t="s">
        <v>1077</v>
      </c>
      <c r="E1207" t="s">
        <v>116</v>
      </c>
      <c r="F1207" t="s">
        <v>10</v>
      </c>
      <c r="G1207" t="s">
        <v>41</v>
      </c>
      <c r="H1207" t="s">
        <v>42</v>
      </c>
      <c r="I1207" t="s">
        <v>43</v>
      </c>
      <c r="J1207" t="s">
        <v>187</v>
      </c>
      <c r="K1207" t="s">
        <v>1078</v>
      </c>
      <c r="L1207" t="s">
        <v>170</v>
      </c>
      <c r="M1207" t="s">
        <v>89</v>
      </c>
      <c r="N1207" t="s">
        <v>1079</v>
      </c>
      <c r="O1207" t="s">
        <v>1080</v>
      </c>
      <c r="P1207">
        <v>0</v>
      </c>
      <c r="Q1207">
        <v>0</v>
      </c>
      <c r="R1207">
        <v>30000</v>
      </c>
      <c r="S1207">
        <v>30000</v>
      </c>
      <c r="T1207">
        <v>0</v>
      </c>
      <c r="U1207">
        <v>30000</v>
      </c>
    </row>
    <row r="1208" spans="1:21" x14ac:dyDescent="0.3">
      <c r="A1208" t="s">
        <v>3717</v>
      </c>
      <c r="B1208" t="s">
        <v>3718</v>
      </c>
      <c r="C1208">
        <v>2023</v>
      </c>
      <c r="D1208" t="s">
        <v>3719</v>
      </c>
      <c r="E1208" t="s">
        <v>1348</v>
      </c>
      <c r="F1208" t="s">
        <v>7</v>
      </c>
      <c r="G1208" t="s">
        <v>381</v>
      </c>
      <c r="H1208" t="s">
        <v>382</v>
      </c>
      <c r="I1208" t="s">
        <v>383</v>
      </c>
      <c r="J1208" t="s">
        <v>384</v>
      </c>
      <c r="K1208" t="s">
        <v>155</v>
      </c>
      <c r="L1208" t="s">
        <v>1452</v>
      </c>
      <c r="M1208" t="s">
        <v>89</v>
      </c>
      <c r="N1208" t="s">
        <v>2191</v>
      </c>
      <c r="O1208" t="s">
        <v>3115</v>
      </c>
      <c r="P1208">
        <v>2701097</v>
      </c>
      <c r="Q1208">
        <v>0</v>
      </c>
      <c r="R1208">
        <v>0</v>
      </c>
      <c r="S1208">
        <v>2701097</v>
      </c>
      <c r="T1208">
        <v>0</v>
      </c>
      <c r="U1208">
        <v>2701097</v>
      </c>
    </row>
    <row r="1209" spans="1:21" x14ac:dyDescent="0.3">
      <c r="A1209" t="s">
        <v>4318</v>
      </c>
      <c r="B1209" t="s">
        <v>4319</v>
      </c>
      <c r="C1209">
        <v>2021</v>
      </c>
      <c r="D1209" t="s">
        <v>4320</v>
      </c>
      <c r="E1209" t="s">
        <v>928</v>
      </c>
      <c r="F1209" t="s">
        <v>11</v>
      </c>
      <c r="G1209" t="s">
        <v>176</v>
      </c>
      <c r="H1209" t="s">
        <v>207</v>
      </c>
      <c r="I1209" t="s">
        <v>208</v>
      </c>
      <c r="J1209" t="s">
        <v>44</v>
      </c>
      <c r="K1209" t="s">
        <v>4321</v>
      </c>
      <c r="L1209" t="s">
        <v>4322</v>
      </c>
      <c r="M1209" t="s">
        <v>89</v>
      </c>
      <c r="N1209" t="s">
        <v>4323</v>
      </c>
      <c r="O1209" t="s">
        <v>1232</v>
      </c>
      <c r="P1209">
        <v>0</v>
      </c>
      <c r="Q1209">
        <v>0</v>
      </c>
      <c r="R1209">
        <v>174400</v>
      </c>
      <c r="S1209">
        <v>174400</v>
      </c>
      <c r="T1209">
        <v>174400</v>
      </c>
      <c r="U1209">
        <v>0</v>
      </c>
    </row>
    <row r="1210" spans="1:21" x14ac:dyDescent="0.3">
      <c r="A1210" t="s">
        <v>4324</v>
      </c>
      <c r="B1210" t="s">
        <v>4325</v>
      </c>
      <c r="C1210">
        <v>2024</v>
      </c>
      <c r="D1210" t="s">
        <v>4326</v>
      </c>
      <c r="E1210" t="s">
        <v>70</v>
      </c>
      <c r="F1210" t="s">
        <v>10</v>
      </c>
      <c r="G1210" t="s">
        <v>41</v>
      </c>
      <c r="H1210" t="s">
        <v>468</v>
      </c>
      <c r="I1210" t="s">
        <v>469</v>
      </c>
      <c r="J1210" t="s">
        <v>197</v>
      </c>
      <c r="K1210" t="s">
        <v>956</v>
      </c>
      <c r="L1210" t="s">
        <v>473</v>
      </c>
      <c r="M1210" t="s">
        <v>739</v>
      </c>
      <c r="N1210" t="s">
        <v>2261</v>
      </c>
      <c r="O1210" t="s">
        <v>1071</v>
      </c>
      <c r="P1210">
        <v>0</v>
      </c>
      <c r="Q1210">
        <v>0</v>
      </c>
      <c r="R1210">
        <v>206216</v>
      </c>
      <c r="S1210">
        <v>206216</v>
      </c>
      <c r="T1210">
        <v>0</v>
      </c>
      <c r="U1210">
        <v>206216</v>
      </c>
    </row>
    <row r="1211" spans="1:21" x14ac:dyDescent="0.3">
      <c r="A1211" t="s">
        <v>4327</v>
      </c>
      <c r="B1211" t="s">
        <v>4053</v>
      </c>
      <c r="C1211">
        <v>2023</v>
      </c>
      <c r="D1211" t="s">
        <v>4054</v>
      </c>
      <c r="E1211" t="s">
        <v>495</v>
      </c>
      <c r="F1211" t="s">
        <v>10</v>
      </c>
      <c r="G1211" t="s">
        <v>41</v>
      </c>
      <c r="H1211" t="s">
        <v>54</v>
      </c>
      <c r="I1211" t="s">
        <v>55</v>
      </c>
      <c r="J1211" t="s">
        <v>44</v>
      </c>
      <c r="K1211" t="s">
        <v>4328</v>
      </c>
      <c r="L1211" t="s">
        <v>4329</v>
      </c>
      <c r="M1211" t="s">
        <v>64</v>
      </c>
      <c r="N1211" t="s">
        <v>4330</v>
      </c>
      <c r="O1211" t="s">
        <v>872</v>
      </c>
      <c r="P1211">
        <v>0</v>
      </c>
      <c r="Q1211">
        <v>0</v>
      </c>
      <c r="R1211">
        <v>7460</v>
      </c>
      <c r="S1211">
        <v>7460</v>
      </c>
      <c r="T1211">
        <v>0</v>
      </c>
      <c r="U1211">
        <v>7460</v>
      </c>
    </row>
    <row r="1212" spans="1:21" x14ac:dyDescent="0.3">
      <c r="A1212" t="s">
        <v>4331</v>
      </c>
      <c r="B1212" t="s">
        <v>4332</v>
      </c>
      <c r="C1212">
        <v>2024</v>
      </c>
      <c r="D1212" t="s">
        <v>4333</v>
      </c>
      <c r="E1212" t="s">
        <v>234</v>
      </c>
      <c r="F1212" t="s">
        <v>10</v>
      </c>
      <c r="G1212" t="s">
        <v>41</v>
      </c>
      <c r="H1212" t="s">
        <v>54</v>
      </c>
      <c r="I1212" t="s">
        <v>55</v>
      </c>
      <c r="J1212" t="s">
        <v>44</v>
      </c>
      <c r="K1212" t="s">
        <v>1454</v>
      </c>
      <c r="L1212" t="s">
        <v>2053</v>
      </c>
      <c r="M1212" t="s">
        <v>228</v>
      </c>
      <c r="N1212" t="s">
        <v>1824</v>
      </c>
      <c r="O1212" t="s">
        <v>2564</v>
      </c>
      <c r="P1212">
        <v>0</v>
      </c>
      <c r="Q1212">
        <v>0</v>
      </c>
      <c r="R1212">
        <v>6380</v>
      </c>
      <c r="S1212">
        <v>6380</v>
      </c>
      <c r="T1212">
        <v>0</v>
      </c>
      <c r="U1212">
        <v>6380</v>
      </c>
    </row>
    <row r="1213" spans="1:21" x14ac:dyDescent="0.3">
      <c r="A1213" t="s">
        <v>4334</v>
      </c>
      <c r="B1213" t="s">
        <v>4335</v>
      </c>
      <c r="C1213">
        <v>2023</v>
      </c>
      <c r="D1213" t="s">
        <v>4336</v>
      </c>
      <c r="E1213" t="s">
        <v>234</v>
      </c>
      <c r="F1213" t="s">
        <v>10</v>
      </c>
      <c r="G1213" t="s">
        <v>41</v>
      </c>
      <c r="H1213" t="s">
        <v>54</v>
      </c>
      <c r="I1213" t="s">
        <v>55</v>
      </c>
      <c r="J1213" t="s">
        <v>44</v>
      </c>
      <c r="K1213" t="s">
        <v>702</v>
      </c>
      <c r="L1213" t="s">
        <v>1490</v>
      </c>
      <c r="M1213" t="s">
        <v>331</v>
      </c>
      <c r="N1213" t="s">
        <v>1374</v>
      </c>
      <c r="O1213" t="s">
        <v>1024</v>
      </c>
      <c r="P1213">
        <v>48000</v>
      </c>
      <c r="Q1213">
        <v>0</v>
      </c>
      <c r="R1213">
        <v>0</v>
      </c>
      <c r="S1213">
        <v>48000</v>
      </c>
      <c r="T1213">
        <v>0</v>
      </c>
      <c r="U1213">
        <v>48000</v>
      </c>
    </row>
    <row r="1214" spans="1:21" x14ac:dyDescent="0.3">
      <c r="A1214" t="s">
        <v>4337</v>
      </c>
      <c r="B1214" t="s">
        <v>4338</v>
      </c>
      <c r="C1214">
        <v>2024</v>
      </c>
      <c r="D1214" t="s">
        <v>4339</v>
      </c>
      <c r="E1214" t="s">
        <v>1123</v>
      </c>
      <c r="F1214" t="s">
        <v>8</v>
      </c>
      <c r="G1214" t="s">
        <v>1170</v>
      </c>
      <c r="H1214" t="s">
        <v>3905</v>
      </c>
      <c r="I1214" t="s">
        <v>3906</v>
      </c>
      <c r="J1214" t="s">
        <v>197</v>
      </c>
      <c r="K1214" t="s">
        <v>3428</v>
      </c>
      <c r="L1214" t="s">
        <v>637</v>
      </c>
      <c r="M1214" t="s">
        <v>228</v>
      </c>
      <c r="N1214" t="s">
        <v>367</v>
      </c>
      <c r="O1214" t="s">
        <v>368</v>
      </c>
      <c r="P1214">
        <v>0</v>
      </c>
      <c r="Q1214">
        <v>0</v>
      </c>
      <c r="R1214">
        <v>24880</v>
      </c>
      <c r="S1214">
        <v>24880</v>
      </c>
      <c r="T1214">
        <v>0</v>
      </c>
      <c r="U1214">
        <v>24880</v>
      </c>
    </row>
    <row r="1215" spans="1:21" x14ac:dyDescent="0.3">
      <c r="A1215" t="s">
        <v>4340</v>
      </c>
      <c r="B1215" t="s">
        <v>778</v>
      </c>
      <c r="C1215">
        <v>2024</v>
      </c>
      <c r="D1215" t="s">
        <v>779</v>
      </c>
      <c r="E1215" t="s">
        <v>544</v>
      </c>
      <c r="F1215" t="s">
        <v>11</v>
      </c>
      <c r="G1215" t="s">
        <v>176</v>
      </c>
      <c r="H1215" t="s">
        <v>207</v>
      </c>
      <c r="I1215" t="s">
        <v>208</v>
      </c>
      <c r="J1215" t="s">
        <v>96</v>
      </c>
      <c r="K1215" t="s">
        <v>354</v>
      </c>
      <c r="L1215" t="s">
        <v>399</v>
      </c>
      <c r="M1215" t="s">
        <v>89</v>
      </c>
      <c r="N1215" t="s">
        <v>375</v>
      </c>
      <c r="O1215" t="s">
        <v>376</v>
      </c>
      <c r="P1215">
        <v>30000</v>
      </c>
      <c r="Q1215">
        <v>0</v>
      </c>
      <c r="R1215">
        <v>0</v>
      </c>
      <c r="S1215">
        <v>30000</v>
      </c>
      <c r="T1215">
        <v>0</v>
      </c>
      <c r="U1215">
        <v>30000</v>
      </c>
    </row>
    <row r="1216" spans="1:21" x14ac:dyDescent="0.3">
      <c r="A1216" t="s">
        <v>696</v>
      </c>
      <c r="B1216" t="s">
        <v>697</v>
      </c>
      <c r="C1216">
        <v>2024</v>
      </c>
      <c r="D1216" t="s">
        <v>698</v>
      </c>
      <c r="E1216" t="s">
        <v>319</v>
      </c>
      <c r="F1216" t="s">
        <v>10</v>
      </c>
      <c r="G1216" t="s">
        <v>41</v>
      </c>
      <c r="H1216" t="s">
        <v>54</v>
      </c>
      <c r="I1216" t="s">
        <v>55</v>
      </c>
      <c r="J1216" t="s">
        <v>44</v>
      </c>
      <c r="K1216" t="s">
        <v>699</v>
      </c>
      <c r="L1216" t="s">
        <v>700</v>
      </c>
      <c r="M1216" t="s">
        <v>88</v>
      </c>
      <c r="N1216" t="s">
        <v>701</v>
      </c>
      <c r="O1216" t="s">
        <v>702</v>
      </c>
      <c r="P1216">
        <v>870000</v>
      </c>
      <c r="Q1216">
        <v>0</v>
      </c>
      <c r="R1216">
        <v>0</v>
      </c>
      <c r="S1216">
        <v>870000</v>
      </c>
      <c r="T1216">
        <v>0</v>
      </c>
      <c r="U1216">
        <v>870000</v>
      </c>
    </row>
    <row r="1217" spans="1:21" x14ac:dyDescent="0.3">
      <c r="A1217" t="s">
        <v>4341</v>
      </c>
      <c r="B1217" t="s">
        <v>4342</v>
      </c>
      <c r="C1217">
        <v>2022</v>
      </c>
      <c r="D1217" t="s">
        <v>4343</v>
      </c>
      <c r="E1217" t="s">
        <v>1097</v>
      </c>
      <c r="F1217" t="s">
        <v>439</v>
      </c>
      <c r="G1217" t="s">
        <v>440</v>
      </c>
      <c r="H1217" t="s">
        <v>441</v>
      </c>
      <c r="I1217" t="s">
        <v>442</v>
      </c>
      <c r="J1217" t="s">
        <v>574</v>
      </c>
      <c r="K1217" t="s">
        <v>3907</v>
      </c>
      <c r="L1217" t="s">
        <v>1965</v>
      </c>
      <c r="M1217" t="s">
        <v>198</v>
      </c>
      <c r="N1217" t="s">
        <v>4344</v>
      </c>
      <c r="O1217" t="s">
        <v>874</v>
      </c>
      <c r="P1217">
        <v>72667</v>
      </c>
      <c r="Q1217">
        <v>0</v>
      </c>
      <c r="R1217">
        <v>0</v>
      </c>
      <c r="S1217">
        <v>72667</v>
      </c>
      <c r="T1217">
        <v>0</v>
      </c>
      <c r="U1217">
        <v>72667</v>
      </c>
    </row>
    <row r="1218" spans="1:21" x14ac:dyDescent="0.3">
      <c r="A1218" t="s">
        <v>4345</v>
      </c>
      <c r="B1218" t="s">
        <v>4346</v>
      </c>
      <c r="C1218">
        <v>2024</v>
      </c>
      <c r="D1218" t="s">
        <v>1289</v>
      </c>
      <c r="E1218" t="s">
        <v>805</v>
      </c>
      <c r="F1218" t="s">
        <v>10</v>
      </c>
      <c r="G1218" t="s">
        <v>41</v>
      </c>
      <c r="H1218" t="s">
        <v>54</v>
      </c>
      <c r="I1218" t="s">
        <v>55</v>
      </c>
      <c r="J1218" t="s">
        <v>44</v>
      </c>
      <c r="K1218" t="s">
        <v>1442</v>
      </c>
      <c r="L1218" t="s">
        <v>1386</v>
      </c>
      <c r="M1218" t="s">
        <v>980</v>
      </c>
      <c r="N1218" t="s">
        <v>375</v>
      </c>
      <c r="O1218" t="s">
        <v>376</v>
      </c>
      <c r="P1218">
        <v>53000</v>
      </c>
      <c r="Q1218">
        <v>0</v>
      </c>
      <c r="R1218">
        <v>0</v>
      </c>
      <c r="S1218">
        <v>53000</v>
      </c>
      <c r="T1218">
        <v>0</v>
      </c>
      <c r="U1218">
        <v>53000</v>
      </c>
    </row>
    <row r="1219" spans="1:21" x14ac:dyDescent="0.3">
      <c r="A1219" t="s">
        <v>4347</v>
      </c>
      <c r="B1219" t="s">
        <v>4348</v>
      </c>
      <c r="C1219">
        <v>2024</v>
      </c>
      <c r="E1219" t="s">
        <v>4349</v>
      </c>
      <c r="F1219" t="s">
        <v>11</v>
      </c>
      <c r="G1219" t="s">
        <v>176</v>
      </c>
      <c r="H1219" t="s">
        <v>207</v>
      </c>
      <c r="I1219" t="s">
        <v>208</v>
      </c>
      <c r="J1219" t="s">
        <v>44</v>
      </c>
      <c r="K1219" t="s">
        <v>979</v>
      </c>
      <c r="L1219" t="s">
        <v>1215</v>
      </c>
      <c r="M1219" t="s">
        <v>198</v>
      </c>
      <c r="N1219" t="s">
        <v>1647</v>
      </c>
      <c r="O1219" t="s">
        <v>583</v>
      </c>
      <c r="P1219">
        <v>71543</v>
      </c>
      <c r="Q1219">
        <v>0</v>
      </c>
      <c r="R1219">
        <v>0</v>
      </c>
      <c r="S1219">
        <v>71543</v>
      </c>
      <c r="T1219">
        <v>0</v>
      </c>
      <c r="U1219">
        <v>71543</v>
      </c>
    </row>
    <row r="1220" spans="1:21" x14ac:dyDescent="0.3">
      <c r="A1220" t="s">
        <v>1550</v>
      </c>
      <c r="B1220" t="s">
        <v>1551</v>
      </c>
      <c r="C1220">
        <v>2024</v>
      </c>
      <c r="D1220" t="s">
        <v>1552</v>
      </c>
      <c r="E1220" t="s">
        <v>87</v>
      </c>
      <c r="F1220" t="s">
        <v>11</v>
      </c>
      <c r="G1220" t="s">
        <v>176</v>
      </c>
      <c r="H1220" t="s">
        <v>177</v>
      </c>
      <c r="I1220" t="s">
        <v>178</v>
      </c>
      <c r="J1220" t="s">
        <v>44</v>
      </c>
      <c r="K1220" t="s">
        <v>1279</v>
      </c>
      <c r="L1220" t="s">
        <v>90</v>
      </c>
      <c r="M1220" t="s">
        <v>89</v>
      </c>
      <c r="N1220" t="s">
        <v>1164</v>
      </c>
      <c r="O1220" t="s">
        <v>1553</v>
      </c>
      <c r="P1220">
        <v>430000</v>
      </c>
      <c r="Q1220">
        <v>0</v>
      </c>
      <c r="R1220">
        <v>0</v>
      </c>
      <c r="S1220">
        <v>430000</v>
      </c>
      <c r="T1220">
        <v>0</v>
      </c>
      <c r="U1220">
        <v>430000</v>
      </c>
    </row>
    <row r="1221" spans="1:21" x14ac:dyDescent="0.3">
      <c r="A1221" t="s">
        <v>4350</v>
      </c>
      <c r="B1221" t="s">
        <v>1456</v>
      </c>
      <c r="C1221">
        <v>2024</v>
      </c>
      <c r="D1221" t="s">
        <v>763</v>
      </c>
      <c r="E1221" t="s">
        <v>186</v>
      </c>
      <c r="F1221" t="s">
        <v>11</v>
      </c>
      <c r="G1221" t="s">
        <v>176</v>
      </c>
      <c r="H1221" t="s">
        <v>207</v>
      </c>
      <c r="I1221" t="s">
        <v>208</v>
      </c>
      <c r="J1221" t="s">
        <v>44</v>
      </c>
      <c r="K1221" t="s">
        <v>666</v>
      </c>
      <c r="L1221" t="s">
        <v>2569</v>
      </c>
      <c r="M1221" t="s">
        <v>580</v>
      </c>
      <c r="N1221" t="s">
        <v>998</v>
      </c>
      <c r="O1221" t="s">
        <v>274</v>
      </c>
      <c r="P1221">
        <v>14000</v>
      </c>
      <c r="Q1221">
        <v>0</v>
      </c>
      <c r="R1221">
        <v>0</v>
      </c>
      <c r="S1221">
        <v>14000</v>
      </c>
      <c r="T1221">
        <v>0</v>
      </c>
      <c r="U1221">
        <v>14000</v>
      </c>
    </row>
    <row r="1222" spans="1:21" x14ac:dyDescent="0.3">
      <c r="A1222" t="s">
        <v>4351</v>
      </c>
      <c r="B1222" t="s">
        <v>2844</v>
      </c>
      <c r="C1222">
        <v>2024</v>
      </c>
      <c r="D1222" t="s">
        <v>422</v>
      </c>
      <c r="E1222" t="s">
        <v>186</v>
      </c>
      <c r="F1222" t="s">
        <v>7</v>
      </c>
      <c r="G1222" t="s">
        <v>381</v>
      </c>
      <c r="H1222" t="s">
        <v>865</v>
      </c>
      <c r="I1222" t="s">
        <v>866</v>
      </c>
      <c r="J1222" t="s">
        <v>384</v>
      </c>
      <c r="K1222" t="s">
        <v>998</v>
      </c>
      <c r="L1222" t="s">
        <v>998</v>
      </c>
      <c r="M1222" t="s">
        <v>1038</v>
      </c>
      <c r="N1222" t="s">
        <v>428</v>
      </c>
      <c r="O1222" t="s">
        <v>188</v>
      </c>
      <c r="P1222">
        <v>0</v>
      </c>
      <c r="Q1222">
        <v>0</v>
      </c>
      <c r="R1222">
        <v>5774480</v>
      </c>
      <c r="S1222">
        <v>5774480</v>
      </c>
      <c r="T1222">
        <v>5716278.4399999995</v>
      </c>
      <c r="U1222">
        <v>58201.560000000522</v>
      </c>
    </row>
    <row r="1223" spans="1:21" x14ac:dyDescent="0.3">
      <c r="A1223" t="s">
        <v>4352</v>
      </c>
      <c r="B1223" t="s">
        <v>1005</v>
      </c>
      <c r="C1223">
        <v>2024</v>
      </c>
      <c r="D1223" t="s">
        <v>1006</v>
      </c>
      <c r="E1223" t="s">
        <v>70</v>
      </c>
      <c r="F1223" t="s">
        <v>10</v>
      </c>
      <c r="G1223" t="s">
        <v>41</v>
      </c>
      <c r="H1223" t="s">
        <v>54</v>
      </c>
      <c r="I1223" t="s">
        <v>55</v>
      </c>
      <c r="J1223" t="s">
        <v>44</v>
      </c>
      <c r="K1223" t="s">
        <v>119</v>
      </c>
      <c r="L1223" t="s">
        <v>1465</v>
      </c>
      <c r="M1223" t="s">
        <v>198</v>
      </c>
      <c r="N1223" t="s">
        <v>984</v>
      </c>
      <c r="O1223" t="s">
        <v>1008</v>
      </c>
      <c r="P1223">
        <v>28000</v>
      </c>
      <c r="Q1223">
        <v>0</v>
      </c>
      <c r="R1223">
        <v>0</v>
      </c>
      <c r="S1223">
        <v>28000</v>
      </c>
      <c r="T1223">
        <v>0</v>
      </c>
      <c r="U1223">
        <v>28000</v>
      </c>
    </row>
    <row r="1224" spans="1:21" x14ac:dyDescent="0.3">
      <c r="A1224" t="s">
        <v>3047</v>
      </c>
      <c r="B1224" t="s">
        <v>1733</v>
      </c>
      <c r="C1224">
        <v>2023</v>
      </c>
      <c r="D1224" t="s">
        <v>970</v>
      </c>
      <c r="E1224" t="s">
        <v>280</v>
      </c>
      <c r="F1224" t="s">
        <v>11</v>
      </c>
      <c r="G1224" t="s">
        <v>176</v>
      </c>
      <c r="H1224" t="s">
        <v>207</v>
      </c>
      <c r="I1224" t="s">
        <v>208</v>
      </c>
      <c r="J1224" t="s">
        <v>44</v>
      </c>
      <c r="K1224" t="s">
        <v>3048</v>
      </c>
      <c r="L1224" t="s">
        <v>3049</v>
      </c>
      <c r="M1224" t="s">
        <v>89</v>
      </c>
      <c r="N1224" t="s">
        <v>127</v>
      </c>
      <c r="O1224" t="s">
        <v>128</v>
      </c>
      <c r="P1224">
        <v>0</v>
      </c>
      <c r="Q1224">
        <v>0</v>
      </c>
      <c r="R1224">
        <v>142700</v>
      </c>
      <c r="S1224">
        <v>142700</v>
      </c>
      <c r="T1224">
        <v>0</v>
      </c>
      <c r="U1224">
        <v>142700</v>
      </c>
    </row>
    <row r="1225" spans="1:21" x14ac:dyDescent="0.3">
      <c r="A1225" t="s">
        <v>4353</v>
      </c>
      <c r="B1225" t="s">
        <v>4354</v>
      </c>
      <c r="C1225">
        <v>2023</v>
      </c>
      <c r="D1225" t="s">
        <v>4355</v>
      </c>
      <c r="E1225" t="s">
        <v>2343</v>
      </c>
      <c r="F1225" t="s">
        <v>11</v>
      </c>
      <c r="G1225" t="s">
        <v>176</v>
      </c>
      <c r="H1225" t="s">
        <v>207</v>
      </c>
      <c r="I1225" t="s">
        <v>208</v>
      </c>
      <c r="J1225" t="s">
        <v>44</v>
      </c>
      <c r="K1225" t="s">
        <v>2621</v>
      </c>
      <c r="L1225" t="s">
        <v>4356</v>
      </c>
      <c r="M1225" t="s">
        <v>331</v>
      </c>
      <c r="N1225" t="s">
        <v>4357</v>
      </c>
      <c r="O1225" t="s">
        <v>4358</v>
      </c>
      <c r="P1225">
        <v>684669</v>
      </c>
      <c r="Q1225">
        <v>0</v>
      </c>
      <c r="R1225">
        <v>0</v>
      </c>
      <c r="S1225">
        <v>684669</v>
      </c>
      <c r="T1225">
        <v>0</v>
      </c>
      <c r="U1225">
        <v>684669</v>
      </c>
    </row>
    <row r="1226" spans="1:21" x14ac:dyDescent="0.3">
      <c r="A1226" t="s">
        <v>4359</v>
      </c>
      <c r="B1226" t="s">
        <v>4360</v>
      </c>
      <c r="C1226">
        <v>2024</v>
      </c>
      <c r="D1226" t="s">
        <v>4361</v>
      </c>
      <c r="E1226" t="s">
        <v>234</v>
      </c>
      <c r="F1226" t="s">
        <v>11</v>
      </c>
      <c r="G1226" t="s">
        <v>176</v>
      </c>
      <c r="H1226" t="s">
        <v>207</v>
      </c>
      <c r="I1226" t="s">
        <v>208</v>
      </c>
      <c r="J1226" t="s">
        <v>44</v>
      </c>
      <c r="K1226" t="s">
        <v>266</v>
      </c>
      <c r="L1226" t="s">
        <v>1892</v>
      </c>
      <c r="M1226" t="s">
        <v>89</v>
      </c>
      <c r="N1226" t="s">
        <v>1538</v>
      </c>
      <c r="O1226" t="s">
        <v>1539</v>
      </c>
      <c r="P1226">
        <v>0</v>
      </c>
      <c r="Q1226">
        <v>0</v>
      </c>
      <c r="R1226">
        <v>66716</v>
      </c>
      <c r="S1226">
        <v>66716</v>
      </c>
      <c r="T1226">
        <v>0</v>
      </c>
      <c r="U1226">
        <v>66716</v>
      </c>
    </row>
    <row r="1227" spans="1:21" x14ac:dyDescent="0.3">
      <c r="A1227" t="s">
        <v>4362</v>
      </c>
      <c r="B1227" t="s">
        <v>4363</v>
      </c>
      <c r="C1227">
        <v>2024</v>
      </c>
      <c r="D1227" t="s">
        <v>4364</v>
      </c>
      <c r="E1227" t="s">
        <v>116</v>
      </c>
      <c r="F1227" t="s">
        <v>10</v>
      </c>
      <c r="G1227" t="s">
        <v>41</v>
      </c>
      <c r="H1227" t="s">
        <v>54</v>
      </c>
      <c r="I1227" t="s">
        <v>55</v>
      </c>
      <c r="J1227" t="s">
        <v>44</v>
      </c>
      <c r="K1227" t="s">
        <v>582</v>
      </c>
      <c r="L1227" t="s">
        <v>1387</v>
      </c>
      <c r="M1227" t="s">
        <v>980</v>
      </c>
      <c r="N1227" t="s">
        <v>1080</v>
      </c>
      <c r="O1227" t="s">
        <v>3447</v>
      </c>
      <c r="P1227">
        <v>0</v>
      </c>
      <c r="Q1227">
        <v>0</v>
      </c>
      <c r="R1227">
        <v>504500</v>
      </c>
      <c r="S1227">
        <v>504500</v>
      </c>
      <c r="T1227">
        <v>0</v>
      </c>
      <c r="U1227">
        <v>504500</v>
      </c>
    </row>
    <row r="1228" spans="1:21" x14ac:dyDescent="0.3">
      <c r="A1228" t="s">
        <v>4365</v>
      </c>
      <c r="B1228" t="s">
        <v>4366</v>
      </c>
      <c r="C1228">
        <v>2022</v>
      </c>
      <c r="D1228" t="s">
        <v>4367</v>
      </c>
      <c r="E1228" t="s">
        <v>4368</v>
      </c>
      <c r="F1228" t="s">
        <v>9</v>
      </c>
      <c r="G1228" t="s">
        <v>651</v>
      </c>
      <c r="H1228" t="s">
        <v>652</v>
      </c>
      <c r="I1228" t="s">
        <v>653</v>
      </c>
      <c r="J1228" t="s">
        <v>764</v>
      </c>
      <c r="K1228" t="s">
        <v>4369</v>
      </c>
      <c r="L1228" t="s">
        <v>951</v>
      </c>
      <c r="M1228" t="s">
        <v>434</v>
      </c>
      <c r="N1228" t="s">
        <v>4370</v>
      </c>
      <c r="O1228" t="s">
        <v>4371</v>
      </c>
      <c r="P1228">
        <v>7258253</v>
      </c>
      <c r="Q1228">
        <v>0</v>
      </c>
      <c r="R1228">
        <v>0</v>
      </c>
      <c r="S1228">
        <v>7258253</v>
      </c>
      <c r="T1228">
        <v>5136498.7</v>
      </c>
      <c r="U1228">
        <v>2121754.2999999998</v>
      </c>
    </row>
    <row r="1229" spans="1:21" x14ac:dyDescent="0.3">
      <c r="A1229" t="s">
        <v>4372</v>
      </c>
      <c r="B1229" t="s">
        <v>4373</v>
      </c>
      <c r="C1229">
        <v>2023</v>
      </c>
      <c r="D1229" t="s">
        <v>4374</v>
      </c>
      <c r="E1229" t="s">
        <v>186</v>
      </c>
      <c r="F1229" t="s">
        <v>10</v>
      </c>
      <c r="G1229" t="s">
        <v>41</v>
      </c>
      <c r="H1229" t="s">
        <v>54</v>
      </c>
      <c r="I1229" t="s">
        <v>55</v>
      </c>
      <c r="J1229" t="s">
        <v>44</v>
      </c>
      <c r="K1229" t="s">
        <v>4192</v>
      </c>
      <c r="L1229" t="s">
        <v>813</v>
      </c>
      <c r="M1229" t="s">
        <v>112</v>
      </c>
      <c r="N1229" t="s">
        <v>4375</v>
      </c>
      <c r="O1229" t="s">
        <v>1852</v>
      </c>
      <c r="P1229">
        <v>0</v>
      </c>
      <c r="Q1229">
        <v>0</v>
      </c>
      <c r="R1229">
        <v>98500</v>
      </c>
      <c r="S1229">
        <v>98500</v>
      </c>
      <c r="T1229">
        <v>0</v>
      </c>
      <c r="U1229">
        <v>98500</v>
      </c>
    </row>
    <row r="1230" spans="1:21" x14ac:dyDescent="0.3">
      <c r="A1230" t="s">
        <v>4372</v>
      </c>
      <c r="B1230" t="s">
        <v>4373</v>
      </c>
      <c r="C1230">
        <v>2023</v>
      </c>
      <c r="D1230" t="s">
        <v>4374</v>
      </c>
      <c r="E1230" t="s">
        <v>186</v>
      </c>
      <c r="F1230" t="s">
        <v>10</v>
      </c>
      <c r="G1230" t="s">
        <v>41</v>
      </c>
      <c r="H1230" t="s">
        <v>54</v>
      </c>
      <c r="I1230" t="s">
        <v>55</v>
      </c>
      <c r="J1230" t="s">
        <v>44</v>
      </c>
      <c r="K1230" t="s">
        <v>4192</v>
      </c>
      <c r="L1230" t="s">
        <v>813</v>
      </c>
      <c r="M1230" t="s">
        <v>320</v>
      </c>
      <c r="N1230" t="s">
        <v>4375</v>
      </c>
      <c r="O1230" t="s">
        <v>1852</v>
      </c>
      <c r="P1230">
        <v>0</v>
      </c>
      <c r="Q1230">
        <v>0</v>
      </c>
      <c r="R1230">
        <v>2900</v>
      </c>
      <c r="S1230">
        <v>2900</v>
      </c>
      <c r="T1230">
        <v>0</v>
      </c>
      <c r="U1230">
        <v>2900</v>
      </c>
    </row>
    <row r="1231" spans="1:21" x14ac:dyDescent="0.3">
      <c r="A1231" t="s">
        <v>3557</v>
      </c>
      <c r="B1231" t="s">
        <v>3558</v>
      </c>
      <c r="C1231">
        <v>2023</v>
      </c>
      <c r="D1231" t="s">
        <v>3559</v>
      </c>
      <c r="E1231" t="s">
        <v>805</v>
      </c>
      <c r="F1231" t="s">
        <v>10</v>
      </c>
      <c r="G1231" t="s">
        <v>41</v>
      </c>
      <c r="H1231" t="s">
        <v>54</v>
      </c>
      <c r="I1231" t="s">
        <v>55</v>
      </c>
      <c r="J1231" t="s">
        <v>44</v>
      </c>
      <c r="K1231" t="s">
        <v>201</v>
      </c>
      <c r="L1231" t="s">
        <v>1098</v>
      </c>
      <c r="M1231" t="s">
        <v>112</v>
      </c>
      <c r="N1231" t="s">
        <v>276</v>
      </c>
      <c r="O1231" t="s">
        <v>1421</v>
      </c>
      <c r="P1231">
        <v>0</v>
      </c>
      <c r="Q1231">
        <v>0</v>
      </c>
      <c r="R1231">
        <v>222040</v>
      </c>
      <c r="S1231">
        <v>222040</v>
      </c>
      <c r="T1231">
        <v>0</v>
      </c>
      <c r="U1231">
        <v>222040</v>
      </c>
    </row>
    <row r="1232" spans="1:21" x14ac:dyDescent="0.3">
      <c r="A1232" t="s">
        <v>4376</v>
      </c>
      <c r="B1232" t="s">
        <v>4377</v>
      </c>
      <c r="C1232">
        <v>2024</v>
      </c>
      <c r="D1232" t="s">
        <v>4378</v>
      </c>
      <c r="E1232" t="s">
        <v>116</v>
      </c>
      <c r="F1232" t="s">
        <v>10</v>
      </c>
      <c r="G1232" t="s">
        <v>41</v>
      </c>
      <c r="H1232" t="s">
        <v>54</v>
      </c>
      <c r="I1232" t="s">
        <v>55</v>
      </c>
      <c r="J1232" t="s">
        <v>44</v>
      </c>
      <c r="K1232" t="s">
        <v>2168</v>
      </c>
      <c r="L1232" t="s">
        <v>1144</v>
      </c>
      <c r="M1232" t="s">
        <v>112</v>
      </c>
      <c r="N1232" t="s">
        <v>1243</v>
      </c>
      <c r="O1232" t="s">
        <v>189</v>
      </c>
      <c r="P1232">
        <v>0</v>
      </c>
      <c r="Q1232">
        <v>0</v>
      </c>
      <c r="R1232">
        <v>271456</v>
      </c>
      <c r="S1232">
        <v>271456</v>
      </c>
      <c r="T1232">
        <v>0</v>
      </c>
      <c r="U1232">
        <v>271456</v>
      </c>
    </row>
    <row r="1233" spans="1:21" x14ac:dyDescent="0.3">
      <c r="A1233" t="s">
        <v>4379</v>
      </c>
      <c r="B1233" t="s">
        <v>4380</v>
      </c>
      <c r="C1233">
        <v>2024</v>
      </c>
      <c r="D1233" t="s">
        <v>4381</v>
      </c>
      <c r="E1233" t="s">
        <v>1844</v>
      </c>
      <c r="F1233" t="s">
        <v>10</v>
      </c>
      <c r="G1233" t="s">
        <v>41</v>
      </c>
      <c r="H1233" t="s">
        <v>54</v>
      </c>
      <c r="I1233" t="s">
        <v>55</v>
      </c>
      <c r="J1233" t="s">
        <v>44</v>
      </c>
      <c r="K1233" t="s">
        <v>2753</v>
      </c>
      <c r="L1233" t="s">
        <v>1337</v>
      </c>
      <c r="M1233" t="s">
        <v>112</v>
      </c>
      <c r="N1233" t="s">
        <v>1451</v>
      </c>
      <c r="O1233" t="s">
        <v>217</v>
      </c>
      <c r="P1233">
        <v>0</v>
      </c>
      <c r="Q1233">
        <v>0</v>
      </c>
      <c r="R1233">
        <v>794268</v>
      </c>
      <c r="S1233">
        <v>794268</v>
      </c>
      <c r="T1233">
        <v>0</v>
      </c>
      <c r="U1233">
        <v>794268</v>
      </c>
    </row>
    <row r="1234" spans="1:21" x14ac:dyDescent="0.3">
      <c r="A1234" t="s">
        <v>4382</v>
      </c>
      <c r="B1234" t="s">
        <v>4383</v>
      </c>
      <c r="C1234">
        <v>2015</v>
      </c>
      <c r="D1234" t="s">
        <v>4384</v>
      </c>
      <c r="E1234" t="s">
        <v>40</v>
      </c>
      <c r="F1234" t="s">
        <v>439</v>
      </c>
      <c r="G1234" t="s">
        <v>440</v>
      </c>
      <c r="H1234" t="s">
        <v>441</v>
      </c>
      <c r="I1234" t="s">
        <v>442</v>
      </c>
      <c r="J1234" t="s">
        <v>44</v>
      </c>
      <c r="K1234" t="s">
        <v>4385</v>
      </c>
      <c r="L1234" t="s">
        <v>4386</v>
      </c>
      <c r="M1234" t="s">
        <v>483</v>
      </c>
      <c r="N1234" t="s">
        <v>4387</v>
      </c>
      <c r="O1234" t="s">
        <v>4388</v>
      </c>
      <c r="P1234">
        <v>0</v>
      </c>
      <c r="Q1234">
        <v>0</v>
      </c>
      <c r="R1234">
        <v>84600</v>
      </c>
      <c r="S1234">
        <v>84600</v>
      </c>
      <c r="T1234">
        <v>0</v>
      </c>
      <c r="U1234">
        <v>84600</v>
      </c>
    </row>
    <row r="1235" spans="1:21" x14ac:dyDescent="0.3">
      <c r="A1235" t="s">
        <v>4389</v>
      </c>
      <c r="B1235" t="s">
        <v>4390</v>
      </c>
      <c r="C1235">
        <v>2024</v>
      </c>
      <c r="D1235" t="s">
        <v>4391</v>
      </c>
      <c r="E1235" t="s">
        <v>116</v>
      </c>
      <c r="F1235" t="s">
        <v>10</v>
      </c>
      <c r="G1235" t="s">
        <v>41</v>
      </c>
      <c r="H1235" t="s">
        <v>54</v>
      </c>
      <c r="I1235" t="s">
        <v>55</v>
      </c>
      <c r="J1235" t="s">
        <v>44</v>
      </c>
      <c r="K1235" t="s">
        <v>1135</v>
      </c>
      <c r="L1235" t="s">
        <v>373</v>
      </c>
      <c r="M1235" t="s">
        <v>546</v>
      </c>
      <c r="N1235" t="s">
        <v>654</v>
      </c>
      <c r="O1235" t="s">
        <v>72</v>
      </c>
      <c r="P1235">
        <v>0</v>
      </c>
      <c r="Q1235">
        <v>0</v>
      </c>
      <c r="R1235">
        <v>6380</v>
      </c>
      <c r="S1235">
        <v>6380</v>
      </c>
      <c r="T1235">
        <v>0</v>
      </c>
      <c r="U1235">
        <v>6380</v>
      </c>
    </row>
    <row r="1236" spans="1:21" x14ac:dyDescent="0.3">
      <c r="A1236" t="s">
        <v>4392</v>
      </c>
      <c r="B1236" t="s">
        <v>4393</v>
      </c>
      <c r="C1236">
        <v>2024</v>
      </c>
      <c r="D1236" t="s">
        <v>4394</v>
      </c>
      <c r="E1236" t="s">
        <v>650</v>
      </c>
      <c r="F1236" t="s">
        <v>10</v>
      </c>
      <c r="G1236" t="s">
        <v>41</v>
      </c>
      <c r="H1236" t="s">
        <v>54</v>
      </c>
      <c r="I1236" t="s">
        <v>55</v>
      </c>
      <c r="J1236" t="s">
        <v>44</v>
      </c>
      <c r="K1236" t="s">
        <v>1144</v>
      </c>
      <c r="L1236" t="s">
        <v>1055</v>
      </c>
      <c r="M1236" t="s">
        <v>320</v>
      </c>
      <c r="N1236" t="s">
        <v>4358</v>
      </c>
      <c r="O1236" t="s">
        <v>376</v>
      </c>
      <c r="P1236">
        <v>0</v>
      </c>
      <c r="Q1236">
        <v>0</v>
      </c>
      <c r="R1236">
        <v>6380</v>
      </c>
      <c r="S1236">
        <v>6380</v>
      </c>
      <c r="T1236">
        <v>0</v>
      </c>
      <c r="U1236">
        <v>6380</v>
      </c>
    </row>
    <row r="1237" spans="1:21" x14ac:dyDescent="0.3">
      <c r="A1237" t="s">
        <v>4395</v>
      </c>
      <c r="B1237" t="s">
        <v>4396</v>
      </c>
      <c r="C1237">
        <v>2024</v>
      </c>
      <c r="D1237" t="s">
        <v>4397</v>
      </c>
      <c r="E1237" t="s">
        <v>234</v>
      </c>
      <c r="F1237" t="s">
        <v>10</v>
      </c>
      <c r="G1237" t="s">
        <v>41</v>
      </c>
      <c r="H1237" t="s">
        <v>54</v>
      </c>
      <c r="I1237" t="s">
        <v>55</v>
      </c>
      <c r="J1237" t="s">
        <v>44</v>
      </c>
      <c r="K1237" t="s">
        <v>1795</v>
      </c>
      <c r="L1237" t="s">
        <v>1024</v>
      </c>
      <c r="M1237" t="s">
        <v>320</v>
      </c>
      <c r="N1237" t="s">
        <v>108</v>
      </c>
      <c r="O1237" t="s">
        <v>775</v>
      </c>
      <c r="P1237">
        <v>0</v>
      </c>
      <c r="Q1237">
        <v>0</v>
      </c>
      <c r="R1237">
        <v>6380</v>
      </c>
      <c r="S1237">
        <v>6380</v>
      </c>
      <c r="T1237">
        <v>0</v>
      </c>
      <c r="U1237">
        <v>6380</v>
      </c>
    </row>
    <row r="1238" spans="1:21" x14ac:dyDescent="0.3">
      <c r="A1238" t="s">
        <v>4398</v>
      </c>
      <c r="B1238" t="s">
        <v>2086</v>
      </c>
      <c r="C1238">
        <v>2024</v>
      </c>
      <c r="D1238" t="s">
        <v>2087</v>
      </c>
      <c r="E1238" t="s">
        <v>160</v>
      </c>
      <c r="F1238" t="s">
        <v>10</v>
      </c>
      <c r="G1238" t="s">
        <v>41</v>
      </c>
      <c r="H1238" t="s">
        <v>54</v>
      </c>
      <c r="I1238" t="s">
        <v>55</v>
      </c>
      <c r="J1238" t="s">
        <v>44</v>
      </c>
      <c r="K1238" t="s">
        <v>1139</v>
      </c>
      <c r="L1238" t="s">
        <v>695</v>
      </c>
      <c r="M1238" t="s">
        <v>320</v>
      </c>
      <c r="N1238" t="s">
        <v>375</v>
      </c>
      <c r="O1238" t="s">
        <v>376</v>
      </c>
      <c r="P1238">
        <v>0</v>
      </c>
      <c r="Q1238">
        <v>0</v>
      </c>
      <c r="R1238">
        <v>6380</v>
      </c>
      <c r="S1238">
        <v>6380</v>
      </c>
      <c r="T1238">
        <v>0</v>
      </c>
      <c r="U1238">
        <v>6380</v>
      </c>
    </row>
    <row r="1239" spans="1:21" x14ac:dyDescent="0.3">
      <c r="A1239" t="s">
        <v>4399</v>
      </c>
      <c r="B1239" t="s">
        <v>4400</v>
      </c>
      <c r="C1239">
        <v>2024</v>
      </c>
      <c r="D1239" t="s">
        <v>4401</v>
      </c>
      <c r="E1239" t="s">
        <v>650</v>
      </c>
      <c r="F1239" t="s">
        <v>10</v>
      </c>
      <c r="G1239" t="s">
        <v>41</v>
      </c>
      <c r="H1239" t="s">
        <v>54</v>
      </c>
      <c r="I1239" t="s">
        <v>55</v>
      </c>
      <c r="J1239" t="s">
        <v>44</v>
      </c>
      <c r="K1239" t="s">
        <v>355</v>
      </c>
      <c r="L1239" t="s">
        <v>342</v>
      </c>
      <c r="M1239" t="s">
        <v>320</v>
      </c>
      <c r="N1239" t="s">
        <v>646</v>
      </c>
      <c r="O1239" t="s">
        <v>1401</v>
      </c>
      <c r="P1239">
        <v>0</v>
      </c>
      <c r="Q1239">
        <v>0</v>
      </c>
      <c r="R1239">
        <v>6380</v>
      </c>
      <c r="S1239">
        <v>6380</v>
      </c>
      <c r="T1239">
        <v>0</v>
      </c>
      <c r="U1239">
        <v>6380</v>
      </c>
    </row>
    <row r="1240" spans="1:21" x14ac:dyDescent="0.3">
      <c r="A1240" t="s">
        <v>4402</v>
      </c>
      <c r="B1240" t="s">
        <v>1649</v>
      </c>
      <c r="C1240">
        <v>2023</v>
      </c>
      <c r="D1240" t="s">
        <v>1650</v>
      </c>
      <c r="E1240" t="s">
        <v>160</v>
      </c>
      <c r="F1240" t="s">
        <v>10</v>
      </c>
      <c r="G1240" t="s">
        <v>41</v>
      </c>
      <c r="H1240" t="s">
        <v>54</v>
      </c>
      <c r="I1240" t="s">
        <v>55</v>
      </c>
      <c r="J1240" t="s">
        <v>44</v>
      </c>
      <c r="K1240" t="s">
        <v>2550</v>
      </c>
      <c r="L1240" t="s">
        <v>1154</v>
      </c>
      <c r="M1240" t="s">
        <v>320</v>
      </c>
      <c r="N1240" t="s">
        <v>290</v>
      </c>
      <c r="O1240" t="s">
        <v>291</v>
      </c>
      <c r="P1240">
        <v>0</v>
      </c>
      <c r="Q1240">
        <v>0</v>
      </c>
      <c r="R1240">
        <v>2900</v>
      </c>
      <c r="S1240">
        <v>2900</v>
      </c>
      <c r="T1240">
        <v>0</v>
      </c>
      <c r="U1240">
        <v>2900</v>
      </c>
    </row>
    <row r="1241" spans="1:21" x14ac:dyDescent="0.3">
      <c r="A1241" t="s">
        <v>4403</v>
      </c>
      <c r="B1241" t="s">
        <v>4404</v>
      </c>
      <c r="C1241">
        <v>2024</v>
      </c>
      <c r="D1241" t="s">
        <v>4405</v>
      </c>
      <c r="E1241" t="s">
        <v>257</v>
      </c>
      <c r="F1241" t="s">
        <v>10</v>
      </c>
      <c r="G1241" t="s">
        <v>41</v>
      </c>
      <c r="H1241" t="s">
        <v>54</v>
      </c>
      <c r="I1241" t="s">
        <v>55</v>
      </c>
      <c r="J1241" t="s">
        <v>44</v>
      </c>
      <c r="K1241" t="s">
        <v>1432</v>
      </c>
      <c r="L1241" t="s">
        <v>201</v>
      </c>
      <c r="M1241" t="s">
        <v>320</v>
      </c>
      <c r="N1241" t="s">
        <v>4044</v>
      </c>
      <c r="O1241" t="s">
        <v>4406</v>
      </c>
      <c r="P1241">
        <v>0</v>
      </c>
      <c r="Q1241">
        <v>0</v>
      </c>
      <c r="R1241">
        <v>8700</v>
      </c>
      <c r="S1241">
        <v>8700</v>
      </c>
      <c r="T1241">
        <v>0</v>
      </c>
      <c r="U1241">
        <v>8700</v>
      </c>
    </row>
    <row r="1242" spans="1:21" x14ac:dyDescent="0.3">
      <c r="A1242" t="s">
        <v>4407</v>
      </c>
      <c r="B1242" t="s">
        <v>4408</v>
      </c>
      <c r="C1242">
        <v>2024</v>
      </c>
      <c r="D1242" t="s">
        <v>1270</v>
      </c>
      <c r="E1242" t="s">
        <v>380</v>
      </c>
      <c r="F1242" t="s">
        <v>11</v>
      </c>
      <c r="G1242" t="s">
        <v>176</v>
      </c>
      <c r="H1242" t="s">
        <v>207</v>
      </c>
      <c r="I1242" t="s">
        <v>208</v>
      </c>
      <c r="J1242" t="s">
        <v>44</v>
      </c>
      <c r="K1242" t="s">
        <v>3115</v>
      </c>
      <c r="L1242" t="s">
        <v>2455</v>
      </c>
      <c r="M1242" t="s">
        <v>320</v>
      </c>
      <c r="N1242" t="s">
        <v>792</v>
      </c>
      <c r="O1242" t="s">
        <v>2820</v>
      </c>
      <c r="P1242">
        <v>0</v>
      </c>
      <c r="Q1242">
        <v>0</v>
      </c>
      <c r="R1242">
        <v>4060</v>
      </c>
      <c r="S1242">
        <v>4060</v>
      </c>
      <c r="T1242">
        <v>0</v>
      </c>
      <c r="U1242">
        <v>4060</v>
      </c>
    </row>
    <row r="1243" spans="1:21" x14ac:dyDescent="0.3">
      <c r="A1243" t="s">
        <v>3629</v>
      </c>
      <c r="B1243" t="s">
        <v>3630</v>
      </c>
      <c r="C1243">
        <v>2024</v>
      </c>
      <c r="D1243" t="s">
        <v>3631</v>
      </c>
      <c r="E1243" t="s">
        <v>2265</v>
      </c>
      <c r="F1243" t="s">
        <v>10</v>
      </c>
      <c r="G1243" t="s">
        <v>41</v>
      </c>
      <c r="H1243" t="s">
        <v>54</v>
      </c>
      <c r="I1243" t="s">
        <v>55</v>
      </c>
      <c r="J1243" t="s">
        <v>44</v>
      </c>
      <c r="K1243" t="s">
        <v>169</v>
      </c>
      <c r="L1243" t="s">
        <v>1144</v>
      </c>
      <c r="M1243" t="s">
        <v>320</v>
      </c>
      <c r="N1243" t="s">
        <v>746</v>
      </c>
      <c r="O1243" t="s">
        <v>333</v>
      </c>
      <c r="P1243">
        <v>0</v>
      </c>
      <c r="Q1243">
        <v>0</v>
      </c>
      <c r="R1243">
        <v>4060</v>
      </c>
      <c r="S1243">
        <v>4060</v>
      </c>
      <c r="T1243">
        <v>0</v>
      </c>
      <c r="U1243">
        <v>4060</v>
      </c>
    </row>
    <row r="1244" spans="1:21" x14ac:dyDescent="0.3">
      <c r="A1244" t="s">
        <v>4409</v>
      </c>
      <c r="B1244" t="s">
        <v>4410</v>
      </c>
      <c r="C1244">
        <v>2024</v>
      </c>
      <c r="D1244" t="s">
        <v>4411</v>
      </c>
      <c r="E1244" t="s">
        <v>234</v>
      </c>
      <c r="F1244" t="s">
        <v>10</v>
      </c>
      <c r="G1244" t="s">
        <v>41</v>
      </c>
      <c r="H1244" t="s">
        <v>54</v>
      </c>
      <c r="I1244" t="s">
        <v>55</v>
      </c>
      <c r="J1244" t="s">
        <v>44</v>
      </c>
      <c r="K1244" t="s">
        <v>1432</v>
      </c>
      <c r="L1244" t="s">
        <v>984</v>
      </c>
      <c r="M1244" t="s">
        <v>320</v>
      </c>
      <c r="N1244" t="s">
        <v>1054</v>
      </c>
      <c r="O1244" t="s">
        <v>2105</v>
      </c>
      <c r="P1244">
        <v>0</v>
      </c>
      <c r="Q1244">
        <v>0</v>
      </c>
      <c r="R1244">
        <v>8700</v>
      </c>
      <c r="S1244">
        <v>8700</v>
      </c>
      <c r="T1244">
        <v>0</v>
      </c>
      <c r="U1244">
        <v>8700</v>
      </c>
    </row>
    <row r="1245" spans="1:21" x14ac:dyDescent="0.3">
      <c r="A1245" t="s">
        <v>4412</v>
      </c>
      <c r="B1245" t="s">
        <v>4413</v>
      </c>
      <c r="C1245">
        <v>2024</v>
      </c>
      <c r="D1245" t="s">
        <v>4414</v>
      </c>
      <c r="E1245" t="s">
        <v>40</v>
      </c>
      <c r="F1245" t="s">
        <v>10</v>
      </c>
      <c r="G1245" t="s">
        <v>41</v>
      </c>
      <c r="H1245" t="s">
        <v>54</v>
      </c>
      <c r="I1245" t="s">
        <v>55</v>
      </c>
      <c r="J1245" t="s">
        <v>96</v>
      </c>
      <c r="K1245" t="s">
        <v>337</v>
      </c>
      <c r="L1245" t="s">
        <v>74</v>
      </c>
      <c r="M1245" t="s">
        <v>320</v>
      </c>
      <c r="N1245" t="s">
        <v>1369</v>
      </c>
      <c r="O1245" t="s">
        <v>400</v>
      </c>
      <c r="P1245">
        <v>20000</v>
      </c>
      <c r="Q1245">
        <v>0</v>
      </c>
      <c r="R1245">
        <v>0</v>
      </c>
      <c r="S1245">
        <v>20000</v>
      </c>
      <c r="T1245">
        <v>0</v>
      </c>
      <c r="U1245">
        <v>20000</v>
      </c>
    </row>
    <row r="1246" spans="1:21" x14ac:dyDescent="0.3">
      <c r="A1246" t="s">
        <v>999</v>
      </c>
      <c r="B1246" t="s">
        <v>1000</v>
      </c>
      <c r="C1246">
        <v>2024</v>
      </c>
      <c r="D1246" t="s">
        <v>1001</v>
      </c>
      <c r="E1246" t="s">
        <v>160</v>
      </c>
      <c r="F1246" t="s">
        <v>10</v>
      </c>
      <c r="G1246" t="s">
        <v>41</v>
      </c>
      <c r="H1246" t="s">
        <v>54</v>
      </c>
      <c r="I1246" t="s">
        <v>55</v>
      </c>
      <c r="J1246" t="s">
        <v>44</v>
      </c>
      <c r="K1246" t="s">
        <v>1002</v>
      </c>
      <c r="L1246" t="s">
        <v>490</v>
      </c>
      <c r="M1246" t="s">
        <v>320</v>
      </c>
      <c r="N1246" t="s">
        <v>374</v>
      </c>
      <c r="O1246" t="s">
        <v>1003</v>
      </c>
      <c r="P1246">
        <v>0</v>
      </c>
      <c r="Q1246">
        <v>0</v>
      </c>
      <c r="R1246">
        <v>3100</v>
      </c>
      <c r="S1246">
        <v>3100</v>
      </c>
      <c r="T1246">
        <v>0</v>
      </c>
      <c r="U1246">
        <v>3100</v>
      </c>
    </row>
    <row r="1247" spans="1:21" x14ac:dyDescent="0.3">
      <c r="A1247" t="s">
        <v>2492</v>
      </c>
      <c r="B1247" t="s">
        <v>2493</v>
      </c>
      <c r="C1247">
        <v>2024</v>
      </c>
      <c r="D1247" t="s">
        <v>2494</v>
      </c>
      <c r="E1247" t="s">
        <v>234</v>
      </c>
      <c r="F1247" t="s">
        <v>11</v>
      </c>
      <c r="G1247" t="s">
        <v>176</v>
      </c>
      <c r="H1247" t="s">
        <v>177</v>
      </c>
      <c r="I1247" t="s">
        <v>178</v>
      </c>
      <c r="J1247" t="s">
        <v>197</v>
      </c>
      <c r="K1247" t="s">
        <v>1852</v>
      </c>
      <c r="L1247" t="s">
        <v>1037</v>
      </c>
      <c r="M1247" t="s">
        <v>320</v>
      </c>
      <c r="N1247" t="s">
        <v>700</v>
      </c>
      <c r="O1247" t="s">
        <v>911</v>
      </c>
      <c r="P1247">
        <v>0</v>
      </c>
      <c r="Q1247">
        <v>0</v>
      </c>
      <c r="R1247">
        <v>7380</v>
      </c>
      <c r="S1247">
        <v>7380</v>
      </c>
      <c r="T1247">
        <v>0</v>
      </c>
      <c r="U1247">
        <v>7380</v>
      </c>
    </row>
    <row r="1248" spans="1:21" x14ac:dyDescent="0.3">
      <c r="A1248" t="s">
        <v>3090</v>
      </c>
      <c r="B1248" t="s">
        <v>3091</v>
      </c>
      <c r="C1248">
        <v>2024</v>
      </c>
      <c r="D1248" t="s">
        <v>3092</v>
      </c>
      <c r="E1248" t="s">
        <v>234</v>
      </c>
      <c r="F1248" t="s">
        <v>10</v>
      </c>
      <c r="G1248" t="s">
        <v>41</v>
      </c>
      <c r="H1248" t="s">
        <v>54</v>
      </c>
      <c r="I1248" t="s">
        <v>55</v>
      </c>
      <c r="J1248" t="s">
        <v>44</v>
      </c>
      <c r="K1248" t="s">
        <v>666</v>
      </c>
      <c r="L1248" t="s">
        <v>3093</v>
      </c>
      <c r="M1248" t="s">
        <v>320</v>
      </c>
      <c r="N1248" t="s">
        <v>252</v>
      </c>
      <c r="O1248" t="s">
        <v>679</v>
      </c>
      <c r="P1248">
        <v>0</v>
      </c>
      <c r="Q1248">
        <v>0</v>
      </c>
      <c r="R1248">
        <v>3100</v>
      </c>
      <c r="S1248">
        <v>3100</v>
      </c>
      <c r="T1248">
        <v>0</v>
      </c>
      <c r="U1248">
        <v>3100</v>
      </c>
    </row>
    <row r="1249" spans="1:21" x14ac:dyDescent="0.3">
      <c r="A1249" t="s">
        <v>4415</v>
      </c>
      <c r="B1249" t="s">
        <v>4416</v>
      </c>
      <c r="C1249">
        <v>2024</v>
      </c>
      <c r="D1249" t="s">
        <v>4417</v>
      </c>
      <c r="E1249" t="s">
        <v>311</v>
      </c>
      <c r="F1249" t="s">
        <v>10</v>
      </c>
      <c r="G1249" t="s">
        <v>41</v>
      </c>
      <c r="H1249" t="s">
        <v>54</v>
      </c>
      <c r="I1249" t="s">
        <v>55</v>
      </c>
      <c r="J1249" t="s">
        <v>44</v>
      </c>
      <c r="K1249" t="s">
        <v>1128</v>
      </c>
      <c r="L1249" t="s">
        <v>2892</v>
      </c>
      <c r="M1249" t="s">
        <v>189</v>
      </c>
      <c r="N1249" t="s">
        <v>3384</v>
      </c>
      <c r="O1249" t="s">
        <v>112</v>
      </c>
      <c r="P1249">
        <v>0</v>
      </c>
      <c r="Q1249">
        <v>0</v>
      </c>
      <c r="R1249">
        <v>6980</v>
      </c>
      <c r="S1249">
        <v>6980</v>
      </c>
      <c r="T1249">
        <v>0</v>
      </c>
      <c r="U1249">
        <v>6980</v>
      </c>
    </row>
    <row r="1250" spans="1:21" x14ac:dyDescent="0.3">
      <c r="A1250" t="s">
        <v>4418</v>
      </c>
      <c r="B1250" t="s">
        <v>4419</v>
      </c>
      <c r="C1250">
        <v>2024</v>
      </c>
      <c r="D1250" t="s">
        <v>4420</v>
      </c>
      <c r="E1250" t="s">
        <v>234</v>
      </c>
      <c r="F1250" t="s">
        <v>11</v>
      </c>
      <c r="G1250" t="s">
        <v>176</v>
      </c>
      <c r="H1250" t="s">
        <v>177</v>
      </c>
      <c r="I1250" t="s">
        <v>178</v>
      </c>
      <c r="J1250" t="s">
        <v>197</v>
      </c>
      <c r="K1250" t="s">
        <v>2053</v>
      </c>
      <c r="L1250" t="s">
        <v>751</v>
      </c>
      <c r="M1250" t="s">
        <v>320</v>
      </c>
      <c r="N1250" t="s">
        <v>128</v>
      </c>
      <c r="O1250" t="s">
        <v>1544</v>
      </c>
      <c r="P1250">
        <v>0</v>
      </c>
      <c r="Q1250">
        <v>0</v>
      </c>
      <c r="R1250">
        <v>3100</v>
      </c>
      <c r="S1250">
        <v>3100</v>
      </c>
      <c r="T1250">
        <v>0</v>
      </c>
      <c r="U1250">
        <v>3100</v>
      </c>
    </row>
    <row r="1251" spans="1:21" x14ac:dyDescent="0.3">
      <c r="A1251" t="s">
        <v>4421</v>
      </c>
      <c r="B1251" t="s">
        <v>4422</v>
      </c>
      <c r="C1251">
        <v>2024</v>
      </c>
      <c r="D1251" t="s">
        <v>4423</v>
      </c>
      <c r="E1251" t="s">
        <v>234</v>
      </c>
      <c r="F1251" t="s">
        <v>10</v>
      </c>
      <c r="G1251" t="s">
        <v>41</v>
      </c>
      <c r="H1251" t="s">
        <v>54</v>
      </c>
      <c r="I1251" t="s">
        <v>55</v>
      </c>
      <c r="J1251" t="s">
        <v>44</v>
      </c>
      <c r="K1251" t="s">
        <v>1675</v>
      </c>
      <c r="L1251" t="s">
        <v>1386</v>
      </c>
      <c r="M1251" t="s">
        <v>320</v>
      </c>
      <c r="N1251" t="s">
        <v>872</v>
      </c>
      <c r="O1251" t="s">
        <v>74</v>
      </c>
      <c r="P1251">
        <v>0</v>
      </c>
      <c r="Q1251">
        <v>0</v>
      </c>
      <c r="R1251">
        <v>6980</v>
      </c>
      <c r="S1251">
        <v>6980</v>
      </c>
      <c r="T1251">
        <v>0</v>
      </c>
      <c r="U1251">
        <v>6980</v>
      </c>
    </row>
    <row r="1252" spans="1:21" x14ac:dyDescent="0.3">
      <c r="A1252" t="s">
        <v>1975</v>
      </c>
      <c r="B1252" t="s">
        <v>1976</v>
      </c>
      <c r="C1252">
        <v>2024</v>
      </c>
      <c r="D1252" t="s">
        <v>1977</v>
      </c>
      <c r="E1252" t="s">
        <v>105</v>
      </c>
      <c r="F1252" t="s">
        <v>11</v>
      </c>
      <c r="G1252" t="s">
        <v>176</v>
      </c>
      <c r="H1252" t="s">
        <v>225</v>
      </c>
      <c r="I1252" t="s">
        <v>226</v>
      </c>
      <c r="J1252" t="s">
        <v>44</v>
      </c>
      <c r="K1252" t="s">
        <v>74</v>
      </c>
      <c r="L1252" t="s">
        <v>1421</v>
      </c>
      <c r="M1252" t="s">
        <v>320</v>
      </c>
      <c r="N1252" t="s">
        <v>1369</v>
      </c>
      <c r="O1252" t="s">
        <v>333</v>
      </c>
      <c r="P1252">
        <v>0</v>
      </c>
      <c r="Q1252">
        <v>0</v>
      </c>
      <c r="R1252">
        <v>12200</v>
      </c>
      <c r="S1252">
        <v>12200</v>
      </c>
      <c r="T1252">
        <v>0</v>
      </c>
      <c r="U1252">
        <v>12200</v>
      </c>
    </row>
    <row r="1253" spans="1:21" x14ac:dyDescent="0.3">
      <c r="A1253" t="s">
        <v>4424</v>
      </c>
      <c r="B1253" t="s">
        <v>4425</v>
      </c>
      <c r="C1253">
        <v>2024</v>
      </c>
      <c r="D1253" t="s">
        <v>4426</v>
      </c>
      <c r="E1253" t="s">
        <v>116</v>
      </c>
      <c r="F1253" t="s">
        <v>10</v>
      </c>
      <c r="G1253" t="s">
        <v>41</v>
      </c>
      <c r="H1253" t="s">
        <v>54</v>
      </c>
      <c r="I1253" t="s">
        <v>55</v>
      </c>
      <c r="J1253" t="s">
        <v>44</v>
      </c>
      <c r="K1253" t="s">
        <v>374</v>
      </c>
      <c r="L1253" t="s">
        <v>107</v>
      </c>
      <c r="M1253" t="s">
        <v>228</v>
      </c>
      <c r="N1253" t="s">
        <v>2698</v>
      </c>
      <c r="O1253" t="s">
        <v>181</v>
      </c>
      <c r="P1253">
        <v>0</v>
      </c>
      <c r="Q1253">
        <v>0</v>
      </c>
      <c r="R1253">
        <v>9700</v>
      </c>
      <c r="S1253">
        <v>9700</v>
      </c>
      <c r="T1253">
        <v>0</v>
      </c>
      <c r="U1253">
        <v>9700</v>
      </c>
    </row>
    <row r="1254" spans="1:21" x14ac:dyDescent="0.3">
      <c r="A1254" t="s">
        <v>4427</v>
      </c>
      <c r="B1254" t="s">
        <v>4325</v>
      </c>
      <c r="C1254">
        <v>2024</v>
      </c>
      <c r="D1254" t="s">
        <v>4326</v>
      </c>
      <c r="E1254" t="s">
        <v>70</v>
      </c>
      <c r="F1254" t="s">
        <v>10</v>
      </c>
      <c r="G1254" t="s">
        <v>41</v>
      </c>
      <c r="H1254" t="s">
        <v>468</v>
      </c>
      <c r="I1254" t="s">
        <v>469</v>
      </c>
      <c r="J1254" t="s">
        <v>44</v>
      </c>
      <c r="K1254" t="s">
        <v>2271</v>
      </c>
      <c r="L1254" t="s">
        <v>695</v>
      </c>
      <c r="M1254" t="s">
        <v>228</v>
      </c>
      <c r="N1254" t="s">
        <v>2261</v>
      </c>
      <c r="O1254" t="s">
        <v>1071</v>
      </c>
      <c r="P1254">
        <v>0</v>
      </c>
      <c r="Q1254">
        <v>0</v>
      </c>
      <c r="R1254">
        <v>2900</v>
      </c>
      <c r="S1254">
        <v>2900</v>
      </c>
      <c r="T1254">
        <v>0</v>
      </c>
      <c r="U1254">
        <v>2900</v>
      </c>
    </row>
    <row r="1255" spans="1:21" x14ac:dyDescent="0.3">
      <c r="A1255" t="s">
        <v>4428</v>
      </c>
      <c r="B1255" t="s">
        <v>4429</v>
      </c>
      <c r="C1255">
        <v>2024</v>
      </c>
      <c r="D1255" t="s">
        <v>4430</v>
      </c>
      <c r="E1255" t="s">
        <v>70</v>
      </c>
      <c r="F1255" t="s">
        <v>10</v>
      </c>
      <c r="G1255" t="s">
        <v>41</v>
      </c>
      <c r="H1255" t="s">
        <v>54</v>
      </c>
      <c r="I1255" t="s">
        <v>55</v>
      </c>
      <c r="J1255" t="s">
        <v>44</v>
      </c>
      <c r="K1255" t="s">
        <v>107</v>
      </c>
      <c r="L1255" t="s">
        <v>1490</v>
      </c>
      <c r="M1255" t="s">
        <v>546</v>
      </c>
      <c r="N1255" t="s">
        <v>1327</v>
      </c>
      <c r="O1255" t="s">
        <v>1621</v>
      </c>
      <c r="P1255">
        <v>0</v>
      </c>
      <c r="Q1255">
        <v>0</v>
      </c>
      <c r="R1255">
        <v>6380</v>
      </c>
      <c r="S1255">
        <v>6380</v>
      </c>
      <c r="T1255">
        <v>0</v>
      </c>
      <c r="U1255">
        <v>6380</v>
      </c>
    </row>
    <row r="1256" spans="1:21" x14ac:dyDescent="0.3">
      <c r="A1256" t="s">
        <v>268</v>
      </c>
      <c r="B1256" t="s">
        <v>269</v>
      </c>
      <c r="C1256">
        <v>2023</v>
      </c>
      <c r="D1256" t="s">
        <v>270</v>
      </c>
      <c r="E1256" t="s">
        <v>271</v>
      </c>
      <c r="F1256" t="s">
        <v>10</v>
      </c>
      <c r="G1256" t="s">
        <v>41</v>
      </c>
      <c r="H1256" t="s">
        <v>54</v>
      </c>
      <c r="I1256" t="s">
        <v>55</v>
      </c>
      <c r="J1256" t="s">
        <v>44</v>
      </c>
      <c r="K1256" t="s">
        <v>272</v>
      </c>
      <c r="L1256" t="s">
        <v>273</v>
      </c>
      <c r="M1256" t="s">
        <v>546</v>
      </c>
      <c r="N1256" t="s">
        <v>275</v>
      </c>
      <c r="O1256" t="s">
        <v>276</v>
      </c>
      <c r="P1256">
        <v>0</v>
      </c>
      <c r="Q1256">
        <v>0</v>
      </c>
      <c r="R1256">
        <v>6380</v>
      </c>
      <c r="S1256">
        <v>6380</v>
      </c>
      <c r="T1256">
        <v>0</v>
      </c>
      <c r="U1256">
        <v>6380</v>
      </c>
    </row>
    <row r="1257" spans="1:21" x14ac:dyDescent="0.3">
      <c r="A1257" t="s">
        <v>4431</v>
      </c>
      <c r="B1257" t="s">
        <v>4432</v>
      </c>
      <c r="C1257">
        <v>2024</v>
      </c>
      <c r="D1257" t="s">
        <v>4433</v>
      </c>
      <c r="E1257" t="s">
        <v>4434</v>
      </c>
      <c r="F1257" t="s">
        <v>10</v>
      </c>
      <c r="G1257" t="s">
        <v>41</v>
      </c>
      <c r="H1257" t="s">
        <v>54</v>
      </c>
      <c r="I1257" t="s">
        <v>55</v>
      </c>
      <c r="J1257" t="s">
        <v>44</v>
      </c>
      <c r="K1257" t="s">
        <v>2325</v>
      </c>
      <c r="L1257" t="s">
        <v>1080</v>
      </c>
      <c r="M1257" t="s">
        <v>483</v>
      </c>
      <c r="N1257" t="s">
        <v>4134</v>
      </c>
      <c r="O1257" t="s">
        <v>412</v>
      </c>
      <c r="P1257">
        <v>0</v>
      </c>
      <c r="Q1257">
        <v>0</v>
      </c>
      <c r="R1257">
        <v>3140</v>
      </c>
      <c r="S1257">
        <v>3140</v>
      </c>
      <c r="T1257">
        <v>0</v>
      </c>
      <c r="U1257">
        <v>3140</v>
      </c>
    </row>
    <row r="1258" spans="1:21" x14ac:dyDescent="0.3">
      <c r="A1258" t="s">
        <v>3701</v>
      </c>
      <c r="B1258" t="s">
        <v>3702</v>
      </c>
      <c r="C1258">
        <v>2024</v>
      </c>
      <c r="D1258" t="s">
        <v>3703</v>
      </c>
      <c r="E1258" t="s">
        <v>311</v>
      </c>
      <c r="F1258" t="s">
        <v>10</v>
      </c>
      <c r="G1258" t="s">
        <v>41</v>
      </c>
      <c r="H1258" t="s">
        <v>54</v>
      </c>
      <c r="I1258" t="s">
        <v>55</v>
      </c>
      <c r="J1258" t="s">
        <v>44</v>
      </c>
      <c r="K1258" t="s">
        <v>58</v>
      </c>
      <c r="L1258" t="s">
        <v>119</v>
      </c>
      <c r="M1258" t="s">
        <v>1092</v>
      </c>
      <c r="N1258" t="s">
        <v>793</v>
      </c>
      <c r="O1258" t="s">
        <v>3704</v>
      </c>
      <c r="P1258">
        <v>1212000</v>
      </c>
      <c r="Q1258">
        <v>0</v>
      </c>
      <c r="R1258">
        <v>0</v>
      </c>
      <c r="S1258">
        <v>1212000</v>
      </c>
      <c r="T1258">
        <v>0</v>
      </c>
      <c r="U1258">
        <v>1212000</v>
      </c>
    </row>
    <row r="1259" spans="1:21" x14ac:dyDescent="0.3">
      <c r="A1259" t="s">
        <v>4435</v>
      </c>
      <c r="B1259" t="s">
        <v>4436</v>
      </c>
      <c r="C1259">
        <v>2024</v>
      </c>
      <c r="D1259" t="s">
        <v>4437</v>
      </c>
      <c r="E1259" t="s">
        <v>234</v>
      </c>
      <c r="F1259" t="s">
        <v>11</v>
      </c>
      <c r="G1259" t="s">
        <v>176</v>
      </c>
      <c r="H1259" t="s">
        <v>177</v>
      </c>
      <c r="I1259" t="s">
        <v>178</v>
      </c>
      <c r="J1259" t="s">
        <v>44</v>
      </c>
      <c r="K1259" t="s">
        <v>2252</v>
      </c>
      <c r="L1259" t="s">
        <v>2871</v>
      </c>
      <c r="M1259" t="s">
        <v>57</v>
      </c>
      <c r="N1259" t="s">
        <v>2678</v>
      </c>
      <c r="O1259" t="s">
        <v>228</v>
      </c>
      <c r="P1259">
        <v>0</v>
      </c>
      <c r="Q1259">
        <v>0</v>
      </c>
      <c r="R1259">
        <v>6980</v>
      </c>
      <c r="S1259">
        <v>6980</v>
      </c>
      <c r="T1259">
        <v>0</v>
      </c>
      <c r="U1259">
        <v>6980</v>
      </c>
    </row>
    <row r="1260" spans="1:21" x14ac:dyDescent="0.3">
      <c r="A1260" t="s">
        <v>4092</v>
      </c>
      <c r="B1260" t="s">
        <v>4093</v>
      </c>
      <c r="C1260">
        <v>2024</v>
      </c>
      <c r="D1260" t="s">
        <v>4094</v>
      </c>
      <c r="E1260" t="s">
        <v>3126</v>
      </c>
      <c r="F1260" t="s">
        <v>10</v>
      </c>
      <c r="G1260" t="s">
        <v>41</v>
      </c>
      <c r="H1260" t="s">
        <v>54</v>
      </c>
      <c r="I1260" t="s">
        <v>55</v>
      </c>
      <c r="J1260" t="s">
        <v>44</v>
      </c>
      <c r="K1260" t="s">
        <v>699</v>
      </c>
      <c r="L1260" t="s">
        <v>106</v>
      </c>
      <c r="M1260" t="s">
        <v>320</v>
      </c>
      <c r="N1260" t="s">
        <v>699</v>
      </c>
      <c r="O1260" t="s">
        <v>1630</v>
      </c>
      <c r="P1260">
        <v>0</v>
      </c>
      <c r="Q1260">
        <v>0</v>
      </c>
      <c r="R1260">
        <v>12700</v>
      </c>
      <c r="S1260">
        <v>12700</v>
      </c>
      <c r="T1260">
        <v>0</v>
      </c>
      <c r="U1260">
        <v>12700</v>
      </c>
    </row>
    <row r="1261" spans="1:21" x14ac:dyDescent="0.3">
      <c r="A1261" t="s">
        <v>4438</v>
      </c>
      <c r="B1261" t="s">
        <v>4439</v>
      </c>
      <c r="C1261">
        <v>2024</v>
      </c>
      <c r="D1261" t="s">
        <v>4440</v>
      </c>
      <c r="E1261" t="s">
        <v>116</v>
      </c>
      <c r="F1261" t="s">
        <v>10</v>
      </c>
      <c r="G1261" t="s">
        <v>41</v>
      </c>
      <c r="H1261" t="s">
        <v>54</v>
      </c>
      <c r="I1261" t="s">
        <v>55</v>
      </c>
      <c r="J1261" t="s">
        <v>44</v>
      </c>
      <c r="K1261" t="s">
        <v>1192</v>
      </c>
      <c r="L1261" t="s">
        <v>170</v>
      </c>
      <c r="M1261" t="s">
        <v>398</v>
      </c>
      <c r="N1261" t="s">
        <v>367</v>
      </c>
      <c r="O1261" t="s">
        <v>368</v>
      </c>
      <c r="P1261">
        <v>0</v>
      </c>
      <c r="Q1261">
        <v>0</v>
      </c>
      <c r="R1261">
        <v>68920</v>
      </c>
      <c r="S1261">
        <v>68920</v>
      </c>
      <c r="T1261">
        <v>0</v>
      </c>
      <c r="U1261">
        <v>68920</v>
      </c>
    </row>
    <row r="1262" spans="1:21" x14ac:dyDescent="0.3">
      <c r="A1262" t="s">
        <v>4441</v>
      </c>
      <c r="B1262" t="s">
        <v>4442</v>
      </c>
      <c r="C1262">
        <v>2022</v>
      </c>
      <c r="D1262" t="s">
        <v>4443</v>
      </c>
      <c r="E1262" t="s">
        <v>1178</v>
      </c>
      <c r="F1262" t="s">
        <v>10</v>
      </c>
      <c r="G1262" t="s">
        <v>41</v>
      </c>
      <c r="H1262" t="s">
        <v>54</v>
      </c>
      <c r="I1262" t="s">
        <v>55</v>
      </c>
      <c r="J1262" t="s">
        <v>44</v>
      </c>
      <c r="K1262" t="s">
        <v>674</v>
      </c>
      <c r="L1262" t="s">
        <v>1017</v>
      </c>
      <c r="M1262" t="s">
        <v>228</v>
      </c>
      <c r="N1262" t="s">
        <v>4444</v>
      </c>
      <c r="O1262" t="s">
        <v>4445</v>
      </c>
      <c r="P1262">
        <v>0</v>
      </c>
      <c r="Q1262">
        <v>0</v>
      </c>
      <c r="R1262">
        <v>28460</v>
      </c>
      <c r="S1262">
        <v>28460</v>
      </c>
      <c r="T1262">
        <v>0</v>
      </c>
      <c r="U1262">
        <v>28460</v>
      </c>
    </row>
    <row r="1263" spans="1:21" x14ac:dyDescent="0.3">
      <c r="A1263" t="s">
        <v>4446</v>
      </c>
      <c r="B1263" t="s">
        <v>4447</v>
      </c>
      <c r="C1263">
        <v>2022</v>
      </c>
      <c r="D1263" t="s">
        <v>4448</v>
      </c>
      <c r="E1263" t="s">
        <v>186</v>
      </c>
      <c r="F1263" t="s">
        <v>10</v>
      </c>
      <c r="G1263" t="s">
        <v>41</v>
      </c>
      <c r="H1263" t="s">
        <v>54</v>
      </c>
      <c r="I1263" t="s">
        <v>55</v>
      </c>
      <c r="J1263" t="s">
        <v>44</v>
      </c>
      <c r="K1263" t="s">
        <v>4449</v>
      </c>
      <c r="L1263" t="s">
        <v>4450</v>
      </c>
      <c r="M1263" t="s">
        <v>320</v>
      </c>
      <c r="N1263" t="s">
        <v>4451</v>
      </c>
      <c r="O1263" t="s">
        <v>4452</v>
      </c>
      <c r="P1263">
        <v>0</v>
      </c>
      <c r="Q1263">
        <v>0</v>
      </c>
      <c r="R1263">
        <v>30960</v>
      </c>
      <c r="S1263">
        <v>30960</v>
      </c>
      <c r="T1263">
        <v>0</v>
      </c>
      <c r="U1263">
        <v>30960</v>
      </c>
    </row>
    <row r="1264" spans="1:21" x14ac:dyDescent="0.3">
      <c r="A1264" t="s">
        <v>4453</v>
      </c>
      <c r="B1264" t="s">
        <v>4454</v>
      </c>
      <c r="C1264">
        <v>2022</v>
      </c>
      <c r="D1264" t="s">
        <v>4455</v>
      </c>
      <c r="E1264" t="s">
        <v>805</v>
      </c>
      <c r="F1264" t="s">
        <v>10</v>
      </c>
      <c r="G1264" t="s">
        <v>41</v>
      </c>
      <c r="H1264" t="s">
        <v>54</v>
      </c>
      <c r="I1264" t="s">
        <v>55</v>
      </c>
      <c r="J1264" t="s">
        <v>44</v>
      </c>
      <c r="K1264" t="s">
        <v>3653</v>
      </c>
      <c r="L1264" t="s">
        <v>973</v>
      </c>
      <c r="M1264" t="s">
        <v>320</v>
      </c>
      <c r="N1264" t="s">
        <v>4456</v>
      </c>
      <c r="O1264" t="s">
        <v>4457</v>
      </c>
      <c r="P1264">
        <v>0</v>
      </c>
      <c r="Q1264">
        <v>0</v>
      </c>
      <c r="R1264">
        <v>32550</v>
      </c>
      <c r="S1264">
        <v>32550</v>
      </c>
      <c r="T1264">
        <v>0</v>
      </c>
      <c r="U1264">
        <v>32550</v>
      </c>
    </row>
    <row r="1265" spans="1:21" x14ac:dyDescent="0.3">
      <c r="A1265" t="s">
        <v>4458</v>
      </c>
      <c r="B1265" t="s">
        <v>4459</v>
      </c>
      <c r="C1265">
        <v>2022</v>
      </c>
      <c r="D1265" t="s">
        <v>4460</v>
      </c>
      <c r="E1265" t="s">
        <v>1178</v>
      </c>
      <c r="F1265" t="s">
        <v>10</v>
      </c>
      <c r="G1265" t="s">
        <v>41</v>
      </c>
      <c r="H1265" t="s">
        <v>54</v>
      </c>
      <c r="I1265" t="s">
        <v>55</v>
      </c>
      <c r="J1265" t="s">
        <v>44</v>
      </c>
      <c r="K1265" t="s">
        <v>4461</v>
      </c>
      <c r="L1265" t="s">
        <v>1019</v>
      </c>
      <c r="M1265" t="s">
        <v>320</v>
      </c>
      <c r="N1265" t="s">
        <v>3162</v>
      </c>
      <c r="O1265" t="s">
        <v>1267</v>
      </c>
      <c r="P1265">
        <v>0</v>
      </c>
      <c r="Q1265">
        <v>0</v>
      </c>
      <c r="R1265">
        <v>28060</v>
      </c>
      <c r="S1265">
        <v>28060</v>
      </c>
      <c r="T1265">
        <v>0</v>
      </c>
      <c r="U1265">
        <v>28060</v>
      </c>
    </row>
    <row r="1266" spans="1:21" x14ac:dyDescent="0.3">
      <c r="A1266" t="s">
        <v>4462</v>
      </c>
      <c r="B1266" t="s">
        <v>4463</v>
      </c>
      <c r="C1266">
        <v>2022</v>
      </c>
      <c r="D1266" t="s">
        <v>4464</v>
      </c>
      <c r="E1266" t="s">
        <v>116</v>
      </c>
      <c r="F1266" t="s">
        <v>10</v>
      </c>
      <c r="G1266" t="s">
        <v>41</v>
      </c>
      <c r="H1266" t="s">
        <v>54</v>
      </c>
      <c r="I1266" t="s">
        <v>55</v>
      </c>
      <c r="J1266" t="s">
        <v>44</v>
      </c>
      <c r="K1266" t="s">
        <v>4465</v>
      </c>
      <c r="L1266" t="s">
        <v>2434</v>
      </c>
      <c r="M1266" t="s">
        <v>57</v>
      </c>
      <c r="N1266" t="s">
        <v>3246</v>
      </c>
      <c r="O1266" t="s">
        <v>4466</v>
      </c>
      <c r="P1266">
        <v>0</v>
      </c>
      <c r="Q1266">
        <v>0</v>
      </c>
      <c r="R1266">
        <v>6980</v>
      </c>
      <c r="S1266">
        <v>6980</v>
      </c>
      <c r="T1266">
        <v>0</v>
      </c>
      <c r="U1266">
        <v>6980</v>
      </c>
    </row>
    <row r="1267" spans="1:21" x14ac:dyDescent="0.3">
      <c r="A1267" t="s">
        <v>4467</v>
      </c>
      <c r="B1267" t="s">
        <v>4468</v>
      </c>
      <c r="C1267">
        <v>2024</v>
      </c>
      <c r="D1267" t="s">
        <v>4469</v>
      </c>
      <c r="E1267" t="s">
        <v>4470</v>
      </c>
      <c r="F1267" t="s">
        <v>10</v>
      </c>
      <c r="G1267" t="s">
        <v>41</v>
      </c>
      <c r="H1267" t="s">
        <v>54</v>
      </c>
      <c r="I1267" t="s">
        <v>55</v>
      </c>
      <c r="J1267" t="s">
        <v>44</v>
      </c>
      <c r="K1267" t="s">
        <v>337</v>
      </c>
      <c r="L1267" t="s">
        <v>1150</v>
      </c>
      <c r="M1267" t="s">
        <v>729</v>
      </c>
      <c r="N1267" t="s">
        <v>3428</v>
      </c>
      <c r="O1267" t="s">
        <v>435</v>
      </c>
      <c r="P1267">
        <v>8000</v>
      </c>
      <c r="Q1267">
        <v>0</v>
      </c>
      <c r="R1267">
        <v>0</v>
      </c>
      <c r="S1267">
        <v>8000</v>
      </c>
      <c r="T1267">
        <v>0</v>
      </c>
      <c r="U1267">
        <v>8000</v>
      </c>
    </row>
    <row r="1268" spans="1:21" x14ac:dyDescent="0.3">
      <c r="A1268" t="s">
        <v>4471</v>
      </c>
      <c r="B1268" t="s">
        <v>4472</v>
      </c>
      <c r="C1268">
        <v>2022</v>
      </c>
      <c r="D1268" t="s">
        <v>4473</v>
      </c>
      <c r="E1268" t="s">
        <v>544</v>
      </c>
      <c r="F1268" t="s">
        <v>10</v>
      </c>
      <c r="G1268" t="s">
        <v>41</v>
      </c>
      <c r="H1268" t="s">
        <v>54</v>
      </c>
      <c r="I1268" t="s">
        <v>55</v>
      </c>
      <c r="J1268" t="s">
        <v>44</v>
      </c>
      <c r="K1268" t="s">
        <v>4474</v>
      </c>
      <c r="L1268" t="s">
        <v>1305</v>
      </c>
      <c r="M1268" t="s">
        <v>320</v>
      </c>
      <c r="N1268" t="s">
        <v>4475</v>
      </c>
      <c r="O1268" t="s">
        <v>2619</v>
      </c>
      <c r="P1268">
        <v>0</v>
      </c>
      <c r="Q1268">
        <v>0</v>
      </c>
      <c r="R1268">
        <v>32210</v>
      </c>
      <c r="S1268">
        <v>32210</v>
      </c>
      <c r="T1268">
        <v>0</v>
      </c>
      <c r="U1268">
        <v>32210</v>
      </c>
    </row>
    <row r="1269" spans="1:21" x14ac:dyDescent="0.3">
      <c r="A1269" t="s">
        <v>1614</v>
      </c>
      <c r="B1269" t="s">
        <v>1615</v>
      </c>
      <c r="C1269">
        <v>2024</v>
      </c>
      <c r="D1269" t="s">
        <v>1616</v>
      </c>
      <c r="E1269" t="s">
        <v>160</v>
      </c>
      <c r="F1269" t="s">
        <v>10</v>
      </c>
      <c r="G1269" t="s">
        <v>41</v>
      </c>
      <c r="H1269" t="s">
        <v>54</v>
      </c>
      <c r="I1269" t="s">
        <v>55</v>
      </c>
      <c r="J1269" t="s">
        <v>44</v>
      </c>
      <c r="K1269" t="s">
        <v>1617</v>
      </c>
      <c r="L1269" t="s">
        <v>376</v>
      </c>
      <c r="M1269" t="s">
        <v>109</v>
      </c>
      <c r="N1269" t="s">
        <v>1369</v>
      </c>
      <c r="O1269" t="s">
        <v>400</v>
      </c>
      <c r="P1269">
        <v>195600</v>
      </c>
      <c r="Q1269">
        <v>0</v>
      </c>
      <c r="R1269">
        <v>0</v>
      </c>
      <c r="S1269">
        <v>195600</v>
      </c>
      <c r="T1269">
        <v>0</v>
      </c>
      <c r="U1269">
        <v>195600</v>
      </c>
    </row>
    <row r="1270" spans="1:21" x14ac:dyDescent="0.3">
      <c r="A1270" t="s">
        <v>4476</v>
      </c>
      <c r="B1270" t="s">
        <v>4477</v>
      </c>
      <c r="C1270">
        <v>2020</v>
      </c>
      <c r="D1270" t="s">
        <v>4478</v>
      </c>
      <c r="E1270" t="s">
        <v>1577</v>
      </c>
      <c r="F1270" t="s">
        <v>10</v>
      </c>
      <c r="G1270" t="s">
        <v>41</v>
      </c>
      <c r="H1270" t="s">
        <v>54</v>
      </c>
      <c r="I1270" t="s">
        <v>55</v>
      </c>
      <c r="J1270" t="s">
        <v>44</v>
      </c>
      <c r="K1270" t="s">
        <v>4479</v>
      </c>
      <c r="L1270" t="s">
        <v>4480</v>
      </c>
      <c r="M1270" t="s">
        <v>1092</v>
      </c>
      <c r="N1270" t="s">
        <v>2590</v>
      </c>
      <c r="O1270" t="s">
        <v>4481</v>
      </c>
      <c r="P1270">
        <v>0</v>
      </c>
      <c r="Q1270">
        <v>0</v>
      </c>
      <c r="R1270">
        <v>30000</v>
      </c>
      <c r="S1270">
        <v>30000</v>
      </c>
      <c r="T1270">
        <v>0</v>
      </c>
      <c r="U1270">
        <v>30000</v>
      </c>
    </row>
    <row r="1271" spans="1:21" x14ac:dyDescent="0.3">
      <c r="A1271" t="s">
        <v>4482</v>
      </c>
      <c r="B1271" t="s">
        <v>4483</v>
      </c>
      <c r="C1271">
        <v>2023</v>
      </c>
      <c r="D1271" t="s">
        <v>4314</v>
      </c>
      <c r="E1271" t="s">
        <v>295</v>
      </c>
      <c r="F1271" t="s">
        <v>13</v>
      </c>
      <c r="G1271" t="s">
        <v>818</v>
      </c>
      <c r="H1271" t="s">
        <v>2259</v>
      </c>
      <c r="I1271" t="s">
        <v>2260</v>
      </c>
      <c r="J1271" t="s">
        <v>2454</v>
      </c>
      <c r="K1271" t="s">
        <v>1359</v>
      </c>
      <c r="L1271" t="s">
        <v>691</v>
      </c>
      <c r="M1271" t="s">
        <v>320</v>
      </c>
      <c r="N1271" t="s">
        <v>1516</v>
      </c>
      <c r="O1271" t="s">
        <v>1811</v>
      </c>
      <c r="P1271">
        <v>90000</v>
      </c>
      <c r="Q1271">
        <v>0</v>
      </c>
      <c r="R1271">
        <v>0</v>
      </c>
      <c r="S1271">
        <v>90000</v>
      </c>
      <c r="T1271">
        <v>0</v>
      </c>
      <c r="U1271">
        <v>90000</v>
      </c>
    </row>
    <row r="1272" spans="1:21" x14ac:dyDescent="0.3">
      <c r="A1272" t="s">
        <v>4484</v>
      </c>
      <c r="B1272" t="s">
        <v>4485</v>
      </c>
      <c r="C1272">
        <v>2022</v>
      </c>
      <c r="D1272" t="s">
        <v>4486</v>
      </c>
      <c r="E1272" t="s">
        <v>186</v>
      </c>
      <c r="F1272" t="s">
        <v>10</v>
      </c>
      <c r="G1272" t="s">
        <v>41</v>
      </c>
      <c r="H1272" t="s">
        <v>54</v>
      </c>
      <c r="I1272" t="s">
        <v>55</v>
      </c>
      <c r="J1272" t="s">
        <v>44</v>
      </c>
      <c r="K1272" t="s">
        <v>2234</v>
      </c>
      <c r="L1272" t="s">
        <v>2683</v>
      </c>
      <c r="M1272" t="s">
        <v>320</v>
      </c>
      <c r="N1272" t="s">
        <v>4260</v>
      </c>
      <c r="O1272" t="s">
        <v>4487</v>
      </c>
      <c r="P1272">
        <v>0</v>
      </c>
      <c r="Q1272">
        <v>0</v>
      </c>
      <c r="R1272">
        <v>26450</v>
      </c>
      <c r="S1272">
        <v>26450</v>
      </c>
      <c r="T1272">
        <v>0</v>
      </c>
      <c r="U1272">
        <v>26450</v>
      </c>
    </row>
    <row r="1273" spans="1:21" x14ac:dyDescent="0.3">
      <c r="A1273" t="s">
        <v>4488</v>
      </c>
      <c r="B1273" t="s">
        <v>4489</v>
      </c>
      <c r="C1273">
        <v>2024</v>
      </c>
      <c r="D1273" t="s">
        <v>4490</v>
      </c>
      <c r="E1273" t="s">
        <v>234</v>
      </c>
      <c r="F1273" t="s">
        <v>11</v>
      </c>
      <c r="G1273" t="s">
        <v>176</v>
      </c>
      <c r="H1273" t="s">
        <v>177</v>
      </c>
      <c r="I1273" t="s">
        <v>178</v>
      </c>
      <c r="J1273" t="s">
        <v>44</v>
      </c>
      <c r="K1273" t="s">
        <v>1343</v>
      </c>
      <c r="L1273" t="s">
        <v>1992</v>
      </c>
      <c r="M1273" t="s">
        <v>497</v>
      </c>
      <c r="N1273" t="s">
        <v>687</v>
      </c>
      <c r="O1273" t="s">
        <v>429</v>
      </c>
      <c r="P1273">
        <v>0</v>
      </c>
      <c r="Q1273">
        <v>0</v>
      </c>
      <c r="R1273">
        <v>195676</v>
      </c>
      <c r="S1273">
        <v>195676</v>
      </c>
      <c r="T1273">
        <v>0</v>
      </c>
      <c r="U1273">
        <v>195676</v>
      </c>
    </row>
    <row r="1274" spans="1:21" x14ac:dyDescent="0.3">
      <c r="A1274" t="s">
        <v>4491</v>
      </c>
      <c r="B1274" t="s">
        <v>4492</v>
      </c>
      <c r="C1274">
        <v>2024</v>
      </c>
      <c r="D1274" t="s">
        <v>4493</v>
      </c>
      <c r="E1274" t="s">
        <v>4494</v>
      </c>
      <c r="F1274" t="s">
        <v>10</v>
      </c>
      <c r="G1274" t="s">
        <v>41</v>
      </c>
      <c r="H1274" t="s">
        <v>54</v>
      </c>
      <c r="I1274" t="s">
        <v>55</v>
      </c>
      <c r="J1274" t="s">
        <v>44</v>
      </c>
      <c r="K1274" t="s">
        <v>1054</v>
      </c>
      <c r="L1274" t="s">
        <v>374</v>
      </c>
      <c r="M1274" t="s">
        <v>496</v>
      </c>
      <c r="N1274" t="s">
        <v>3803</v>
      </c>
      <c r="O1274" t="s">
        <v>1339</v>
      </c>
      <c r="P1274">
        <v>0</v>
      </c>
      <c r="Q1274">
        <v>0</v>
      </c>
      <c r="R1274">
        <v>159980</v>
      </c>
      <c r="S1274">
        <v>159980</v>
      </c>
      <c r="T1274">
        <v>0</v>
      </c>
      <c r="U1274">
        <v>159980</v>
      </c>
    </row>
    <row r="1275" spans="1:21" x14ac:dyDescent="0.3">
      <c r="A1275" t="s">
        <v>4011</v>
      </c>
      <c r="B1275" t="s">
        <v>4012</v>
      </c>
      <c r="C1275">
        <v>2024</v>
      </c>
      <c r="D1275" t="s">
        <v>4013</v>
      </c>
      <c r="E1275" t="s">
        <v>686</v>
      </c>
      <c r="F1275" t="s">
        <v>10</v>
      </c>
      <c r="G1275" t="s">
        <v>41</v>
      </c>
      <c r="H1275" t="s">
        <v>54</v>
      </c>
      <c r="I1275" t="s">
        <v>55</v>
      </c>
      <c r="J1275" t="s">
        <v>44</v>
      </c>
      <c r="K1275" t="s">
        <v>1286</v>
      </c>
      <c r="L1275" t="s">
        <v>1286</v>
      </c>
      <c r="M1275" t="s">
        <v>496</v>
      </c>
      <c r="N1275" t="s">
        <v>644</v>
      </c>
      <c r="O1275" t="s">
        <v>742</v>
      </c>
      <c r="P1275">
        <v>0</v>
      </c>
      <c r="Q1275">
        <v>0</v>
      </c>
      <c r="R1275">
        <v>125280</v>
      </c>
      <c r="S1275">
        <v>125280</v>
      </c>
      <c r="T1275">
        <v>0</v>
      </c>
      <c r="U1275">
        <v>125280</v>
      </c>
    </row>
    <row r="1276" spans="1:21" x14ac:dyDescent="0.3">
      <c r="A1276" t="s">
        <v>1340</v>
      </c>
      <c r="B1276" t="s">
        <v>1341</v>
      </c>
      <c r="C1276">
        <v>2024</v>
      </c>
      <c r="D1276" t="s">
        <v>1342</v>
      </c>
      <c r="E1276" t="s">
        <v>234</v>
      </c>
      <c r="F1276" t="s">
        <v>10</v>
      </c>
      <c r="G1276" t="s">
        <v>41</v>
      </c>
      <c r="H1276" t="s">
        <v>54</v>
      </c>
      <c r="I1276" t="s">
        <v>55</v>
      </c>
      <c r="J1276" t="s">
        <v>44</v>
      </c>
      <c r="K1276" t="s">
        <v>1343</v>
      </c>
      <c r="L1276" t="s">
        <v>792</v>
      </c>
      <c r="M1276" t="s">
        <v>199</v>
      </c>
      <c r="N1276" t="s">
        <v>1344</v>
      </c>
      <c r="O1276" t="s">
        <v>57</v>
      </c>
      <c r="P1276">
        <v>0</v>
      </c>
      <c r="Q1276">
        <v>0</v>
      </c>
      <c r="R1276">
        <v>218040</v>
      </c>
      <c r="S1276">
        <v>218040</v>
      </c>
      <c r="T1276">
        <v>0</v>
      </c>
      <c r="U1276">
        <v>218040</v>
      </c>
    </row>
    <row r="1277" spans="1:21" x14ac:dyDescent="0.3">
      <c r="A1277" t="s">
        <v>1735</v>
      </c>
      <c r="B1277" t="s">
        <v>969</v>
      </c>
      <c r="C1277">
        <v>2022</v>
      </c>
      <c r="D1277" t="s">
        <v>970</v>
      </c>
      <c r="E1277" t="s">
        <v>280</v>
      </c>
      <c r="F1277" t="s">
        <v>11</v>
      </c>
      <c r="G1277" t="s">
        <v>176</v>
      </c>
      <c r="H1277" t="s">
        <v>207</v>
      </c>
      <c r="I1277" t="s">
        <v>208</v>
      </c>
      <c r="J1277" t="s">
        <v>44</v>
      </c>
      <c r="K1277" t="s">
        <v>1736</v>
      </c>
      <c r="L1277" t="s">
        <v>1737</v>
      </c>
      <c r="M1277" t="s">
        <v>199</v>
      </c>
      <c r="N1277" t="s">
        <v>973</v>
      </c>
      <c r="O1277" t="s">
        <v>974</v>
      </c>
      <c r="P1277">
        <v>0</v>
      </c>
      <c r="Q1277">
        <v>0</v>
      </c>
      <c r="R1277">
        <v>691650</v>
      </c>
      <c r="S1277">
        <v>691650</v>
      </c>
      <c r="T1277">
        <v>0</v>
      </c>
      <c r="U1277">
        <v>691650</v>
      </c>
    </row>
    <row r="1278" spans="1:21" x14ac:dyDescent="0.3">
      <c r="A1278" t="s">
        <v>1857</v>
      </c>
      <c r="B1278" t="s">
        <v>1858</v>
      </c>
      <c r="C1278">
        <v>2024</v>
      </c>
      <c r="D1278" t="s">
        <v>1859</v>
      </c>
      <c r="E1278" t="s">
        <v>633</v>
      </c>
      <c r="F1278" t="s">
        <v>10</v>
      </c>
      <c r="G1278" t="s">
        <v>41</v>
      </c>
      <c r="H1278" t="s">
        <v>54</v>
      </c>
      <c r="I1278" t="s">
        <v>55</v>
      </c>
      <c r="J1278" t="s">
        <v>44</v>
      </c>
      <c r="K1278" t="s">
        <v>376</v>
      </c>
      <c r="L1278" t="s">
        <v>412</v>
      </c>
      <c r="M1278" t="s">
        <v>109</v>
      </c>
      <c r="N1278" t="s">
        <v>337</v>
      </c>
      <c r="O1278" t="s">
        <v>1860</v>
      </c>
      <c r="P1278">
        <v>290000</v>
      </c>
      <c r="Q1278">
        <v>0</v>
      </c>
      <c r="R1278">
        <v>0</v>
      </c>
      <c r="S1278">
        <v>290000</v>
      </c>
      <c r="T1278">
        <v>0</v>
      </c>
      <c r="U1278">
        <v>290000</v>
      </c>
    </row>
    <row r="1279" spans="1:21" x14ac:dyDescent="0.3">
      <c r="A1279" t="s">
        <v>4495</v>
      </c>
      <c r="B1279" t="s">
        <v>4496</v>
      </c>
      <c r="C1279">
        <v>2023</v>
      </c>
      <c r="D1279" t="s">
        <v>4497</v>
      </c>
      <c r="E1279" t="s">
        <v>805</v>
      </c>
      <c r="F1279" t="s">
        <v>10</v>
      </c>
      <c r="G1279" t="s">
        <v>41</v>
      </c>
      <c r="H1279" t="s">
        <v>54</v>
      </c>
      <c r="I1279" t="s">
        <v>55</v>
      </c>
      <c r="J1279" t="s">
        <v>44</v>
      </c>
      <c r="K1279" t="s">
        <v>3145</v>
      </c>
      <c r="L1279" t="s">
        <v>3145</v>
      </c>
      <c r="M1279" t="s">
        <v>1092</v>
      </c>
      <c r="N1279" t="s">
        <v>4498</v>
      </c>
      <c r="O1279" t="s">
        <v>4499</v>
      </c>
      <c r="P1279">
        <v>301250</v>
      </c>
      <c r="Q1279">
        <v>0</v>
      </c>
      <c r="R1279">
        <v>0</v>
      </c>
      <c r="S1279">
        <v>301250</v>
      </c>
      <c r="T1279">
        <v>0</v>
      </c>
      <c r="U1279">
        <v>301250</v>
      </c>
    </row>
    <row r="1280" spans="1:21" x14ac:dyDescent="0.3">
      <c r="A1280" t="s">
        <v>1301</v>
      </c>
      <c r="B1280" t="s">
        <v>1302</v>
      </c>
      <c r="C1280">
        <v>2023</v>
      </c>
      <c r="D1280" t="s">
        <v>1303</v>
      </c>
      <c r="E1280" t="s">
        <v>186</v>
      </c>
      <c r="F1280" t="s">
        <v>10</v>
      </c>
      <c r="G1280" t="s">
        <v>41</v>
      </c>
      <c r="H1280" t="s">
        <v>54</v>
      </c>
      <c r="I1280" t="s">
        <v>55</v>
      </c>
      <c r="J1280" t="s">
        <v>44</v>
      </c>
      <c r="K1280" t="s">
        <v>1079</v>
      </c>
      <c r="L1280" t="s">
        <v>1304</v>
      </c>
      <c r="M1280" t="s">
        <v>1092</v>
      </c>
      <c r="N1280" t="s">
        <v>1305</v>
      </c>
      <c r="O1280" t="s">
        <v>516</v>
      </c>
      <c r="P1280">
        <v>81063</v>
      </c>
      <c r="Q1280">
        <v>0</v>
      </c>
      <c r="R1280">
        <v>0</v>
      </c>
      <c r="S1280">
        <v>81063</v>
      </c>
      <c r="T1280">
        <v>0</v>
      </c>
      <c r="U1280">
        <v>81063</v>
      </c>
    </row>
    <row r="1281" spans="1:21" x14ac:dyDescent="0.3">
      <c r="A1281" t="s">
        <v>1306</v>
      </c>
      <c r="B1281" t="s">
        <v>1307</v>
      </c>
      <c r="C1281">
        <v>2023</v>
      </c>
      <c r="D1281" t="s">
        <v>1308</v>
      </c>
      <c r="E1281" t="s">
        <v>1309</v>
      </c>
      <c r="F1281" t="s">
        <v>10</v>
      </c>
      <c r="G1281" t="s">
        <v>41</v>
      </c>
      <c r="H1281" t="s">
        <v>54</v>
      </c>
      <c r="I1281" t="s">
        <v>55</v>
      </c>
      <c r="J1281" t="s">
        <v>44</v>
      </c>
      <c r="K1281" t="s">
        <v>1310</v>
      </c>
      <c r="L1281" t="s">
        <v>672</v>
      </c>
      <c r="M1281" t="s">
        <v>1092</v>
      </c>
      <c r="N1281" t="s">
        <v>1311</v>
      </c>
      <c r="O1281" t="s">
        <v>895</v>
      </c>
      <c r="P1281">
        <v>16000</v>
      </c>
      <c r="Q1281">
        <v>0</v>
      </c>
      <c r="R1281">
        <v>0</v>
      </c>
      <c r="S1281">
        <v>16000</v>
      </c>
      <c r="T1281">
        <v>0</v>
      </c>
      <c r="U1281">
        <v>16000</v>
      </c>
    </row>
    <row r="1282" spans="1:21" x14ac:dyDescent="0.3">
      <c r="A1282" t="s">
        <v>4484</v>
      </c>
      <c r="B1282" t="s">
        <v>4485</v>
      </c>
      <c r="C1282">
        <v>2022</v>
      </c>
      <c r="D1282" t="s">
        <v>4486</v>
      </c>
      <c r="E1282" t="s">
        <v>186</v>
      </c>
      <c r="F1282" t="s">
        <v>10</v>
      </c>
      <c r="G1282" t="s">
        <v>41</v>
      </c>
      <c r="H1282" t="s">
        <v>54</v>
      </c>
      <c r="I1282" t="s">
        <v>55</v>
      </c>
      <c r="J1282" t="s">
        <v>44</v>
      </c>
      <c r="K1282" t="s">
        <v>2234</v>
      </c>
      <c r="L1282" t="s">
        <v>2683</v>
      </c>
      <c r="M1282" t="s">
        <v>1092</v>
      </c>
      <c r="N1282" t="s">
        <v>4260</v>
      </c>
      <c r="O1282" t="s">
        <v>4487</v>
      </c>
      <c r="P1282">
        <v>901230</v>
      </c>
      <c r="Q1282">
        <v>0</v>
      </c>
      <c r="R1282">
        <v>0</v>
      </c>
      <c r="S1282">
        <v>901230</v>
      </c>
      <c r="T1282">
        <v>0</v>
      </c>
      <c r="U1282">
        <v>901230</v>
      </c>
    </row>
    <row r="1283" spans="1:21" x14ac:dyDescent="0.3">
      <c r="A1283" t="s">
        <v>1735</v>
      </c>
      <c r="B1283" t="s">
        <v>969</v>
      </c>
      <c r="C1283">
        <v>2022</v>
      </c>
      <c r="D1283" t="s">
        <v>970</v>
      </c>
      <c r="E1283" t="s">
        <v>280</v>
      </c>
      <c r="F1283" t="s">
        <v>11</v>
      </c>
      <c r="G1283" t="s">
        <v>176</v>
      </c>
      <c r="H1283" t="s">
        <v>207</v>
      </c>
      <c r="I1283" t="s">
        <v>208</v>
      </c>
      <c r="J1283" t="s">
        <v>44</v>
      </c>
      <c r="K1283" t="s">
        <v>1736</v>
      </c>
      <c r="L1283" t="s">
        <v>1737</v>
      </c>
      <c r="M1283" t="s">
        <v>986</v>
      </c>
      <c r="N1283" t="s">
        <v>973</v>
      </c>
      <c r="O1283" t="s">
        <v>974</v>
      </c>
      <c r="P1283">
        <v>701020</v>
      </c>
      <c r="Q1283">
        <v>0</v>
      </c>
      <c r="R1283">
        <v>0</v>
      </c>
      <c r="S1283">
        <v>701020</v>
      </c>
      <c r="T1283">
        <v>0</v>
      </c>
      <c r="U1283">
        <v>701020</v>
      </c>
    </row>
    <row r="1284" spans="1:21" x14ac:dyDescent="0.3">
      <c r="A1284" t="s">
        <v>1680</v>
      </c>
      <c r="B1284" t="s">
        <v>1681</v>
      </c>
      <c r="C1284">
        <v>2023</v>
      </c>
      <c r="D1284" t="s">
        <v>1682</v>
      </c>
      <c r="E1284" t="s">
        <v>234</v>
      </c>
      <c r="F1284" t="s">
        <v>10</v>
      </c>
      <c r="G1284" t="s">
        <v>41</v>
      </c>
      <c r="H1284" t="s">
        <v>54</v>
      </c>
      <c r="I1284" t="s">
        <v>55</v>
      </c>
      <c r="J1284" t="s">
        <v>44</v>
      </c>
      <c r="K1284" t="s">
        <v>1683</v>
      </c>
      <c r="L1284" t="s">
        <v>1451</v>
      </c>
      <c r="M1284" t="s">
        <v>73</v>
      </c>
      <c r="N1284" t="s">
        <v>1684</v>
      </c>
      <c r="O1284" t="s">
        <v>107</v>
      </c>
      <c r="P1284">
        <v>0</v>
      </c>
      <c r="Q1284">
        <v>0</v>
      </c>
      <c r="R1284">
        <v>2900</v>
      </c>
      <c r="S1284">
        <v>2900</v>
      </c>
      <c r="T1284">
        <v>0</v>
      </c>
      <c r="U1284">
        <v>2900</v>
      </c>
    </row>
    <row r="1285" spans="1:21" x14ac:dyDescent="0.3">
      <c r="A1285" t="s">
        <v>4500</v>
      </c>
      <c r="B1285" t="s">
        <v>4501</v>
      </c>
      <c r="C1285">
        <v>2024</v>
      </c>
      <c r="D1285" t="s">
        <v>4502</v>
      </c>
      <c r="E1285" t="s">
        <v>234</v>
      </c>
      <c r="F1285" t="s">
        <v>10</v>
      </c>
      <c r="G1285" t="s">
        <v>41</v>
      </c>
      <c r="H1285" t="s">
        <v>54</v>
      </c>
      <c r="I1285" t="s">
        <v>55</v>
      </c>
      <c r="J1285" t="s">
        <v>44</v>
      </c>
      <c r="K1285" t="s">
        <v>1811</v>
      </c>
      <c r="L1285" t="s">
        <v>1427</v>
      </c>
      <c r="M1285" t="s">
        <v>545</v>
      </c>
      <c r="N1285" t="s">
        <v>4503</v>
      </c>
      <c r="O1285" t="s">
        <v>1092</v>
      </c>
      <c r="P1285">
        <v>0</v>
      </c>
      <c r="Q1285">
        <v>0</v>
      </c>
      <c r="R1285">
        <v>24940</v>
      </c>
      <c r="S1285">
        <v>24940</v>
      </c>
      <c r="T1285">
        <v>0</v>
      </c>
      <c r="U1285">
        <v>24940</v>
      </c>
    </row>
    <row r="1286" spans="1:21" x14ac:dyDescent="0.3">
      <c r="A1286" t="s">
        <v>4379</v>
      </c>
      <c r="B1286" t="s">
        <v>4380</v>
      </c>
      <c r="C1286">
        <v>2024</v>
      </c>
      <c r="D1286" t="s">
        <v>4381</v>
      </c>
      <c r="E1286" t="s">
        <v>1844</v>
      </c>
      <c r="F1286" t="s">
        <v>10</v>
      </c>
      <c r="G1286" t="s">
        <v>41</v>
      </c>
      <c r="H1286" t="s">
        <v>54</v>
      </c>
      <c r="I1286" t="s">
        <v>55</v>
      </c>
      <c r="J1286" t="s">
        <v>44</v>
      </c>
      <c r="K1286" t="s">
        <v>2753</v>
      </c>
      <c r="L1286" t="s">
        <v>1337</v>
      </c>
      <c r="M1286" t="s">
        <v>546</v>
      </c>
      <c r="N1286" t="s">
        <v>1451</v>
      </c>
      <c r="O1286" t="s">
        <v>217</v>
      </c>
      <c r="P1286">
        <v>0</v>
      </c>
      <c r="Q1286">
        <v>0</v>
      </c>
      <c r="R1286">
        <v>6380</v>
      </c>
      <c r="S1286">
        <v>6380</v>
      </c>
      <c r="T1286">
        <v>0</v>
      </c>
      <c r="U1286">
        <v>6380</v>
      </c>
    </row>
    <row r="1287" spans="1:21" x14ac:dyDescent="0.3">
      <c r="A1287" t="s">
        <v>4504</v>
      </c>
      <c r="B1287" t="s">
        <v>4148</v>
      </c>
      <c r="C1287">
        <v>2021</v>
      </c>
      <c r="D1287" t="s">
        <v>1102</v>
      </c>
      <c r="E1287" t="s">
        <v>186</v>
      </c>
      <c r="F1287" t="s">
        <v>10</v>
      </c>
      <c r="G1287" t="s">
        <v>41</v>
      </c>
      <c r="H1287" t="s">
        <v>54</v>
      </c>
      <c r="I1287" t="s">
        <v>55</v>
      </c>
      <c r="J1287" t="s">
        <v>44</v>
      </c>
      <c r="K1287" t="s">
        <v>4505</v>
      </c>
      <c r="L1287" t="s">
        <v>4506</v>
      </c>
      <c r="M1287" t="s">
        <v>199</v>
      </c>
      <c r="N1287" t="s">
        <v>3334</v>
      </c>
      <c r="O1287" t="s">
        <v>4150</v>
      </c>
      <c r="P1287">
        <v>0</v>
      </c>
      <c r="Q1287">
        <v>0</v>
      </c>
      <c r="R1287">
        <v>707800</v>
      </c>
      <c r="S1287">
        <v>707800</v>
      </c>
      <c r="T1287">
        <v>0</v>
      </c>
      <c r="U1287">
        <v>707800</v>
      </c>
    </row>
    <row r="1288" spans="1:21" x14ac:dyDescent="0.3">
      <c r="A1288" t="s">
        <v>4507</v>
      </c>
      <c r="B1288" t="s">
        <v>4508</v>
      </c>
      <c r="C1288">
        <v>2024</v>
      </c>
      <c r="D1288" t="s">
        <v>4509</v>
      </c>
      <c r="E1288" t="s">
        <v>160</v>
      </c>
      <c r="F1288" t="s">
        <v>10</v>
      </c>
      <c r="G1288" t="s">
        <v>41</v>
      </c>
      <c r="H1288" t="s">
        <v>54</v>
      </c>
      <c r="I1288" t="s">
        <v>55</v>
      </c>
      <c r="J1288" t="s">
        <v>44</v>
      </c>
      <c r="K1288" t="s">
        <v>3310</v>
      </c>
      <c r="L1288" t="s">
        <v>1761</v>
      </c>
      <c r="M1288" t="s">
        <v>312</v>
      </c>
      <c r="N1288" t="s">
        <v>375</v>
      </c>
      <c r="O1288" t="s">
        <v>376</v>
      </c>
      <c r="P1288">
        <v>114000</v>
      </c>
      <c r="Q1288">
        <v>0</v>
      </c>
      <c r="R1288">
        <v>0</v>
      </c>
      <c r="S1288">
        <v>114000</v>
      </c>
      <c r="T1288">
        <v>0</v>
      </c>
      <c r="U1288">
        <v>114000</v>
      </c>
    </row>
    <row r="1289" spans="1:21" x14ac:dyDescent="0.3">
      <c r="A1289" t="s">
        <v>4510</v>
      </c>
      <c r="B1289" t="s">
        <v>4511</v>
      </c>
      <c r="C1289">
        <v>2024</v>
      </c>
      <c r="D1289" t="s">
        <v>4512</v>
      </c>
      <c r="E1289" t="s">
        <v>3100</v>
      </c>
      <c r="F1289" t="s">
        <v>11</v>
      </c>
      <c r="G1289" t="s">
        <v>176</v>
      </c>
      <c r="H1289" t="s">
        <v>207</v>
      </c>
      <c r="I1289" t="s">
        <v>208</v>
      </c>
      <c r="J1289" t="s">
        <v>787</v>
      </c>
      <c r="K1289" t="s">
        <v>1012</v>
      </c>
      <c r="L1289" t="s">
        <v>1144</v>
      </c>
      <c r="M1289" t="s">
        <v>483</v>
      </c>
      <c r="N1289" t="s">
        <v>1012</v>
      </c>
      <c r="O1289" t="s">
        <v>813</v>
      </c>
      <c r="P1289">
        <v>0</v>
      </c>
      <c r="Q1289">
        <v>0</v>
      </c>
      <c r="R1289">
        <v>44700</v>
      </c>
      <c r="S1289">
        <v>44700</v>
      </c>
      <c r="T1289">
        <v>0</v>
      </c>
      <c r="U1289">
        <v>44700</v>
      </c>
    </row>
    <row r="1290" spans="1:21" x14ac:dyDescent="0.3">
      <c r="A1290" t="s">
        <v>4513</v>
      </c>
      <c r="B1290" t="s">
        <v>4514</v>
      </c>
      <c r="C1290">
        <v>2022</v>
      </c>
      <c r="D1290" t="s">
        <v>4515</v>
      </c>
      <c r="E1290" t="s">
        <v>544</v>
      </c>
      <c r="F1290" t="s">
        <v>10</v>
      </c>
      <c r="G1290" t="s">
        <v>41</v>
      </c>
      <c r="H1290" t="s">
        <v>54</v>
      </c>
      <c r="I1290" t="s">
        <v>55</v>
      </c>
      <c r="J1290" t="s">
        <v>44</v>
      </c>
      <c r="K1290" t="s">
        <v>759</v>
      </c>
      <c r="L1290" t="s">
        <v>3245</v>
      </c>
      <c r="M1290" t="s">
        <v>320</v>
      </c>
      <c r="N1290" t="s">
        <v>4516</v>
      </c>
      <c r="O1290" t="s">
        <v>4517</v>
      </c>
      <c r="P1290">
        <v>0</v>
      </c>
      <c r="Q1290">
        <v>0</v>
      </c>
      <c r="R1290">
        <v>24610</v>
      </c>
      <c r="S1290">
        <v>24610</v>
      </c>
      <c r="T1290">
        <v>0</v>
      </c>
      <c r="U1290">
        <v>24610</v>
      </c>
    </row>
    <row r="1291" spans="1:21" x14ac:dyDescent="0.3">
      <c r="A1291" t="s">
        <v>4518</v>
      </c>
      <c r="B1291" t="s">
        <v>4519</v>
      </c>
      <c r="C1291">
        <v>2024</v>
      </c>
      <c r="D1291" t="s">
        <v>4520</v>
      </c>
      <c r="E1291" t="s">
        <v>1309</v>
      </c>
      <c r="F1291" t="s">
        <v>13</v>
      </c>
      <c r="G1291" t="s">
        <v>818</v>
      </c>
      <c r="H1291" t="s">
        <v>842</v>
      </c>
      <c r="I1291" t="s">
        <v>843</v>
      </c>
      <c r="J1291" t="s">
        <v>197</v>
      </c>
      <c r="K1291" t="s">
        <v>1647</v>
      </c>
      <c r="L1291" t="s">
        <v>3428</v>
      </c>
      <c r="M1291" t="s">
        <v>109</v>
      </c>
      <c r="N1291" t="s">
        <v>3030</v>
      </c>
      <c r="O1291" t="s">
        <v>4521</v>
      </c>
      <c r="P1291">
        <v>0</v>
      </c>
      <c r="Q1291">
        <v>0</v>
      </c>
      <c r="R1291">
        <v>133574</v>
      </c>
      <c r="S1291">
        <v>133574</v>
      </c>
      <c r="T1291">
        <v>0</v>
      </c>
      <c r="U1291">
        <v>133574</v>
      </c>
    </row>
    <row r="1292" spans="1:21" x14ac:dyDescent="0.3">
      <c r="A1292" t="s">
        <v>4522</v>
      </c>
      <c r="B1292" t="s">
        <v>4523</v>
      </c>
      <c r="C1292">
        <v>2024</v>
      </c>
      <c r="D1292" t="s">
        <v>4524</v>
      </c>
      <c r="E1292" t="s">
        <v>805</v>
      </c>
      <c r="F1292" t="s">
        <v>11</v>
      </c>
      <c r="G1292" t="s">
        <v>176</v>
      </c>
      <c r="H1292" t="s">
        <v>207</v>
      </c>
      <c r="I1292" t="s">
        <v>208</v>
      </c>
      <c r="J1292" t="s">
        <v>44</v>
      </c>
      <c r="K1292" t="s">
        <v>1145</v>
      </c>
      <c r="L1292" t="s">
        <v>1139</v>
      </c>
      <c r="M1292" t="s">
        <v>228</v>
      </c>
      <c r="N1292" t="s">
        <v>2765</v>
      </c>
      <c r="O1292" t="s">
        <v>376</v>
      </c>
      <c r="P1292">
        <v>0</v>
      </c>
      <c r="Q1292">
        <v>0</v>
      </c>
      <c r="R1292">
        <v>24400</v>
      </c>
      <c r="S1292">
        <v>24400</v>
      </c>
      <c r="T1292">
        <v>0</v>
      </c>
      <c r="U1292">
        <v>24400</v>
      </c>
    </row>
    <row r="1293" spans="1:21" x14ac:dyDescent="0.3">
      <c r="A1293" t="s">
        <v>4525</v>
      </c>
      <c r="B1293" t="s">
        <v>4526</v>
      </c>
      <c r="C1293">
        <v>2024</v>
      </c>
      <c r="D1293" t="s">
        <v>4527</v>
      </c>
      <c r="E1293" t="s">
        <v>257</v>
      </c>
      <c r="F1293" t="s">
        <v>10</v>
      </c>
      <c r="G1293" t="s">
        <v>41</v>
      </c>
      <c r="H1293" t="s">
        <v>54</v>
      </c>
      <c r="I1293" t="s">
        <v>55</v>
      </c>
      <c r="J1293" t="s">
        <v>96</v>
      </c>
      <c r="K1293" t="s">
        <v>1002</v>
      </c>
      <c r="L1293" t="s">
        <v>65</v>
      </c>
      <c r="M1293" t="s">
        <v>109</v>
      </c>
      <c r="N1293" t="s">
        <v>1337</v>
      </c>
      <c r="O1293" t="s">
        <v>3696</v>
      </c>
      <c r="P1293">
        <v>18000</v>
      </c>
      <c r="Q1293">
        <v>0</v>
      </c>
      <c r="R1293">
        <v>0</v>
      </c>
      <c r="S1293">
        <v>18000</v>
      </c>
      <c r="T1293">
        <v>0</v>
      </c>
      <c r="U1293">
        <v>18000</v>
      </c>
    </row>
    <row r="1294" spans="1:21" x14ac:dyDescent="0.3">
      <c r="A1294" t="s">
        <v>4528</v>
      </c>
      <c r="B1294" t="s">
        <v>4529</v>
      </c>
      <c r="C1294">
        <v>2024</v>
      </c>
      <c r="D1294" t="s">
        <v>1511</v>
      </c>
      <c r="E1294" t="s">
        <v>116</v>
      </c>
      <c r="F1294" t="s">
        <v>5</v>
      </c>
      <c r="G1294" t="s">
        <v>423</v>
      </c>
      <c r="H1294" t="s">
        <v>3933</v>
      </c>
      <c r="I1294" t="s">
        <v>3934</v>
      </c>
      <c r="J1294" t="s">
        <v>197</v>
      </c>
      <c r="K1294" t="s">
        <v>265</v>
      </c>
      <c r="L1294" t="s">
        <v>1451</v>
      </c>
      <c r="M1294" t="s">
        <v>1363</v>
      </c>
      <c r="N1294" t="s">
        <v>375</v>
      </c>
      <c r="O1294" t="s">
        <v>376</v>
      </c>
      <c r="P1294">
        <v>0</v>
      </c>
      <c r="Q1294">
        <v>0</v>
      </c>
      <c r="R1294">
        <v>118320</v>
      </c>
      <c r="S1294">
        <v>118320</v>
      </c>
      <c r="T1294">
        <v>0</v>
      </c>
      <c r="U1294">
        <v>118320</v>
      </c>
    </row>
    <row r="1295" spans="1:21" x14ac:dyDescent="0.3">
      <c r="A1295" t="s">
        <v>4530</v>
      </c>
      <c r="B1295" t="s">
        <v>4531</v>
      </c>
      <c r="C1295">
        <v>2022</v>
      </c>
      <c r="D1295" t="s">
        <v>4532</v>
      </c>
      <c r="E1295" t="s">
        <v>1178</v>
      </c>
      <c r="F1295" t="s">
        <v>10</v>
      </c>
      <c r="G1295" t="s">
        <v>41</v>
      </c>
      <c r="H1295" t="s">
        <v>54</v>
      </c>
      <c r="I1295" t="s">
        <v>55</v>
      </c>
      <c r="J1295" t="s">
        <v>44</v>
      </c>
      <c r="K1295" t="s">
        <v>1766</v>
      </c>
      <c r="L1295" t="s">
        <v>1275</v>
      </c>
      <c r="M1295" t="s">
        <v>545</v>
      </c>
      <c r="N1295" t="s">
        <v>3989</v>
      </c>
      <c r="O1295" t="s">
        <v>694</v>
      </c>
      <c r="P1295">
        <v>0</v>
      </c>
      <c r="Q1295">
        <v>0</v>
      </c>
      <c r="R1295">
        <v>23960</v>
      </c>
      <c r="S1295">
        <v>23960</v>
      </c>
      <c r="T1295">
        <v>0</v>
      </c>
      <c r="U1295">
        <v>23960</v>
      </c>
    </row>
    <row r="1296" spans="1:21" x14ac:dyDescent="0.3">
      <c r="A1296" t="s">
        <v>4533</v>
      </c>
      <c r="B1296" t="s">
        <v>4534</v>
      </c>
      <c r="C1296">
        <v>2022</v>
      </c>
      <c r="D1296" t="s">
        <v>4343</v>
      </c>
      <c r="E1296" t="s">
        <v>1097</v>
      </c>
      <c r="F1296" t="s">
        <v>11</v>
      </c>
      <c r="G1296" t="s">
        <v>176</v>
      </c>
      <c r="H1296" t="s">
        <v>207</v>
      </c>
      <c r="I1296" t="s">
        <v>208</v>
      </c>
      <c r="J1296" t="s">
        <v>44</v>
      </c>
      <c r="K1296" t="s">
        <v>3907</v>
      </c>
      <c r="L1296" t="s">
        <v>4535</v>
      </c>
      <c r="M1296" t="s">
        <v>405</v>
      </c>
      <c r="N1296" t="s">
        <v>4344</v>
      </c>
      <c r="O1296" t="s">
        <v>874</v>
      </c>
      <c r="P1296">
        <v>0</v>
      </c>
      <c r="Q1296">
        <v>0</v>
      </c>
      <c r="R1296">
        <v>34720</v>
      </c>
      <c r="S1296">
        <v>34720</v>
      </c>
      <c r="T1296">
        <v>0</v>
      </c>
      <c r="U1296">
        <v>34720</v>
      </c>
    </row>
    <row r="1297" spans="1:21" x14ac:dyDescent="0.3">
      <c r="A1297" t="s">
        <v>4536</v>
      </c>
      <c r="B1297" t="s">
        <v>4537</v>
      </c>
      <c r="C1297">
        <v>2022</v>
      </c>
      <c r="D1297" t="s">
        <v>4538</v>
      </c>
      <c r="E1297" t="s">
        <v>1819</v>
      </c>
      <c r="F1297" t="s">
        <v>10</v>
      </c>
      <c r="G1297" t="s">
        <v>41</v>
      </c>
      <c r="H1297" t="s">
        <v>54</v>
      </c>
      <c r="I1297" t="s">
        <v>55</v>
      </c>
      <c r="J1297" t="s">
        <v>44</v>
      </c>
      <c r="K1297" t="s">
        <v>142</v>
      </c>
      <c r="L1297" t="s">
        <v>3154</v>
      </c>
      <c r="M1297" t="s">
        <v>942</v>
      </c>
      <c r="N1297" t="s">
        <v>4539</v>
      </c>
      <c r="O1297" t="s">
        <v>4540</v>
      </c>
      <c r="P1297">
        <v>0</v>
      </c>
      <c r="Q1297">
        <v>0</v>
      </c>
      <c r="R1297">
        <v>33210</v>
      </c>
      <c r="S1297">
        <v>33210</v>
      </c>
      <c r="T1297">
        <v>0</v>
      </c>
      <c r="U1297">
        <v>33210</v>
      </c>
    </row>
    <row r="1298" spans="1:21" x14ac:dyDescent="0.3">
      <c r="A1298" t="s">
        <v>1388</v>
      </c>
      <c r="B1298" t="s">
        <v>1389</v>
      </c>
      <c r="C1298">
        <v>2022</v>
      </c>
      <c r="D1298" t="s">
        <v>1390</v>
      </c>
      <c r="E1298" t="s">
        <v>1178</v>
      </c>
      <c r="F1298" t="s">
        <v>10</v>
      </c>
      <c r="G1298" t="s">
        <v>41</v>
      </c>
      <c r="H1298" t="s">
        <v>54</v>
      </c>
      <c r="I1298" t="s">
        <v>55</v>
      </c>
      <c r="J1298" t="s">
        <v>44</v>
      </c>
      <c r="K1298" t="s">
        <v>1391</v>
      </c>
      <c r="L1298" t="s">
        <v>1392</v>
      </c>
      <c r="M1298" t="s">
        <v>179</v>
      </c>
      <c r="N1298" t="s">
        <v>1393</v>
      </c>
      <c r="O1298" t="s">
        <v>1394</v>
      </c>
      <c r="P1298">
        <v>0</v>
      </c>
      <c r="Q1298">
        <v>0</v>
      </c>
      <c r="R1298">
        <v>175040</v>
      </c>
      <c r="S1298">
        <v>175040</v>
      </c>
      <c r="T1298">
        <v>0</v>
      </c>
      <c r="U1298">
        <v>175040</v>
      </c>
    </row>
    <row r="1299" spans="1:21" x14ac:dyDescent="0.3">
      <c r="A1299" t="s">
        <v>3216</v>
      </c>
      <c r="B1299" t="s">
        <v>3217</v>
      </c>
      <c r="C1299">
        <v>2010</v>
      </c>
      <c r="D1299" t="s">
        <v>3218</v>
      </c>
      <c r="E1299" t="s">
        <v>706</v>
      </c>
      <c r="F1299" t="s">
        <v>11</v>
      </c>
      <c r="G1299" t="s">
        <v>176</v>
      </c>
      <c r="H1299" t="s">
        <v>3219</v>
      </c>
      <c r="I1299" t="s">
        <v>3220</v>
      </c>
      <c r="J1299" t="s">
        <v>44</v>
      </c>
      <c r="K1299" t="s">
        <v>3221</v>
      </c>
      <c r="L1299" t="s">
        <v>3222</v>
      </c>
      <c r="M1299" t="s">
        <v>320</v>
      </c>
      <c r="N1299" t="s">
        <v>3223</v>
      </c>
      <c r="O1299" t="s">
        <v>3224</v>
      </c>
      <c r="P1299">
        <v>0</v>
      </c>
      <c r="Q1299">
        <v>0</v>
      </c>
      <c r="R1299">
        <v>34800</v>
      </c>
      <c r="S1299">
        <v>34800</v>
      </c>
      <c r="T1299">
        <v>0</v>
      </c>
      <c r="U1299">
        <v>34800</v>
      </c>
    </row>
    <row r="1300" spans="1:21" x14ac:dyDescent="0.3">
      <c r="A1300" t="s">
        <v>1141</v>
      </c>
      <c r="B1300" t="s">
        <v>1142</v>
      </c>
      <c r="C1300">
        <v>2024</v>
      </c>
      <c r="D1300" t="s">
        <v>1143</v>
      </c>
      <c r="E1300" t="s">
        <v>234</v>
      </c>
      <c r="F1300" t="s">
        <v>10</v>
      </c>
      <c r="G1300" t="s">
        <v>41</v>
      </c>
      <c r="H1300" t="s">
        <v>54</v>
      </c>
      <c r="I1300" t="s">
        <v>55</v>
      </c>
      <c r="J1300" t="s">
        <v>44</v>
      </c>
      <c r="K1300" t="s">
        <v>1144</v>
      </c>
      <c r="L1300" t="s">
        <v>1145</v>
      </c>
      <c r="M1300" t="s">
        <v>497</v>
      </c>
      <c r="N1300" t="s">
        <v>894</v>
      </c>
      <c r="O1300" t="s">
        <v>719</v>
      </c>
      <c r="P1300">
        <v>0</v>
      </c>
      <c r="Q1300">
        <v>0</v>
      </c>
      <c r="R1300">
        <v>356020</v>
      </c>
      <c r="S1300">
        <v>356020</v>
      </c>
      <c r="T1300">
        <v>0</v>
      </c>
      <c r="U1300">
        <v>356020</v>
      </c>
    </row>
    <row r="1301" spans="1:21" x14ac:dyDescent="0.3">
      <c r="A1301" t="s">
        <v>3087</v>
      </c>
      <c r="B1301" t="s">
        <v>3088</v>
      </c>
      <c r="C1301">
        <v>2024</v>
      </c>
      <c r="D1301" t="s">
        <v>3089</v>
      </c>
      <c r="E1301" t="s">
        <v>928</v>
      </c>
      <c r="F1301" t="s">
        <v>10</v>
      </c>
      <c r="G1301" t="s">
        <v>41</v>
      </c>
      <c r="H1301" t="s">
        <v>54</v>
      </c>
      <c r="I1301" t="s">
        <v>55</v>
      </c>
      <c r="J1301" t="s">
        <v>44</v>
      </c>
      <c r="K1301" t="s">
        <v>2104</v>
      </c>
      <c r="L1301" t="s">
        <v>1485</v>
      </c>
      <c r="M1301" t="s">
        <v>1339</v>
      </c>
      <c r="N1301" t="s">
        <v>655</v>
      </c>
      <c r="O1301" t="s">
        <v>901</v>
      </c>
      <c r="P1301">
        <v>0</v>
      </c>
      <c r="Q1301">
        <v>0</v>
      </c>
      <c r="R1301">
        <v>331776</v>
      </c>
      <c r="S1301">
        <v>331776</v>
      </c>
      <c r="T1301">
        <v>0</v>
      </c>
      <c r="U1301">
        <v>331776</v>
      </c>
    </row>
    <row r="1302" spans="1:21" x14ac:dyDescent="0.3">
      <c r="A1302" t="s">
        <v>4541</v>
      </c>
      <c r="B1302" t="s">
        <v>4542</v>
      </c>
      <c r="C1302">
        <v>2024</v>
      </c>
      <c r="D1302" t="s">
        <v>4543</v>
      </c>
      <c r="E1302" t="s">
        <v>70</v>
      </c>
      <c r="F1302" t="s">
        <v>11</v>
      </c>
      <c r="G1302" t="s">
        <v>176</v>
      </c>
      <c r="H1302" t="s">
        <v>207</v>
      </c>
      <c r="I1302" t="s">
        <v>208</v>
      </c>
      <c r="J1302" t="s">
        <v>44</v>
      </c>
      <c r="K1302" t="s">
        <v>875</v>
      </c>
      <c r="L1302" t="s">
        <v>3058</v>
      </c>
      <c r="M1302" t="s">
        <v>496</v>
      </c>
      <c r="N1302" t="s">
        <v>375</v>
      </c>
      <c r="O1302" t="s">
        <v>376</v>
      </c>
      <c r="P1302">
        <v>0</v>
      </c>
      <c r="Q1302">
        <v>0</v>
      </c>
      <c r="R1302">
        <v>78133</v>
      </c>
      <c r="S1302">
        <v>78133</v>
      </c>
      <c r="T1302">
        <v>0</v>
      </c>
      <c r="U1302">
        <v>78133</v>
      </c>
    </row>
    <row r="1303" spans="1:21" x14ac:dyDescent="0.3">
      <c r="A1303" t="s">
        <v>4544</v>
      </c>
      <c r="B1303" t="s">
        <v>4545</v>
      </c>
      <c r="C1303">
        <v>2024</v>
      </c>
      <c r="D1303" t="s">
        <v>4546</v>
      </c>
      <c r="E1303" t="s">
        <v>1043</v>
      </c>
      <c r="F1303" t="s">
        <v>10</v>
      </c>
      <c r="G1303" t="s">
        <v>41</v>
      </c>
      <c r="H1303" t="s">
        <v>54</v>
      </c>
      <c r="I1303" t="s">
        <v>55</v>
      </c>
      <c r="J1303" t="s">
        <v>44</v>
      </c>
      <c r="K1303" t="s">
        <v>451</v>
      </c>
      <c r="L1303" t="s">
        <v>661</v>
      </c>
      <c r="M1303" t="s">
        <v>320</v>
      </c>
      <c r="N1303" t="s">
        <v>1479</v>
      </c>
      <c r="O1303" t="s">
        <v>1848</v>
      </c>
      <c r="P1303">
        <v>0</v>
      </c>
      <c r="Q1303">
        <v>0</v>
      </c>
      <c r="R1303">
        <v>15000</v>
      </c>
      <c r="S1303">
        <v>15000</v>
      </c>
      <c r="T1303">
        <v>0</v>
      </c>
      <c r="U1303">
        <v>15000</v>
      </c>
    </row>
    <row r="1304" spans="1:21" x14ac:dyDescent="0.3">
      <c r="A1304" t="s">
        <v>4547</v>
      </c>
      <c r="B1304" t="s">
        <v>4548</v>
      </c>
      <c r="C1304">
        <v>2024</v>
      </c>
      <c r="D1304" t="s">
        <v>4549</v>
      </c>
      <c r="E1304" t="s">
        <v>87</v>
      </c>
      <c r="F1304" t="s">
        <v>11</v>
      </c>
      <c r="G1304" t="s">
        <v>176</v>
      </c>
      <c r="H1304" t="s">
        <v>177</v>
      </c>
      <c r="I1304" t="s">
        <v>178</v>
      </c>
      <c r="J1304" t="s">
        <v>96</v>
      </c>
      <c r="K1304" t="s">
        <v>390</v>
      </c>
      <c r="L1304" t="s">
        <v>235</v>
      </c>
      <c r="M1304" t="s">
        <v>1284</v>
      </c>
      <c r="N1304" t="s">
        <v>695</v>
      </c>
      <c r="O1304" t="s">
        <v>3824</v>
      </c>
      <c r="P1304">
        <v>0</v>
      </c>
      <c r="Q1304">
        <v>0</v>
      </c>
      <c r="R1304">
        <v>12000</v>
      </c>
      <c r="S1304">
        <v>12000</v>
      </c>
      <c r="T1304">
        <v>0</v>
      </c>
      <c r="U1304">
        <v>12000</v>
      </c>
    </row>
    <row r="1305" spans="1:21" x14ac:dyDescent="0.3">
      <c r="A1305" t="s">
        <v>4550</v>
      </c>
      <c r="B1305" t="s">
        <v>4551</v>
      </c>
      <c r="C1305">
        <v>2025</v>
      </c>
      <c r="D1305" t="s">
        <v>4552</v>
      </c>
      <c r="E1305" t="s">
        <v>544</v>
      </c>
      <c r="F1305" t="s">
        <v>10</v>
      </c>
      <c r="G1305" t="s">
        <v>41</v>
      </c>
      <c r="H1305" t="s">
        <v>54</v>
      </c>
      <c r="I1305" t="s">
        <v>55</v>
      </c>
      <c r="J1305" t="s">
        <v>2857</v>
      </c>
      <c r="K1305" t="s">
        <v>227</v>
      </c>
      <c r="L1305" t="s">
        <v>109</v>
      </c>
      <c r="M1305" t="s">
        <v>1284</v>
      </c>
      <c r="N1305" t="s">
        <v>1227</v>
      </c>
      <c r="O1305" t="s">
        <v>4553</v>
      </c>
      <c r="P1305">
        <v>48000</v>
      </c>
      <c r="Q1305">
        <v>0</v>
      </c>
      <c r="R1305">
        <v>0</v>
      </c>
      <c r="S1305">
        <v>48000</v>
      </c>
      <c r="T1305">
        <v>0</v>
      </c>
      <c r="U1305">
        <v>48000</v>
      </c>
    </row>
    <row r="1306" spans="1:21" x14ac:dyDescent="0.3">
      <c r="A1306" t="s">
        <v>4554</v>
      </c>
      <c r="B1306" t="s">
        <v>4555</v>
      </c>
      <c r="C1306">
        <v>2024</v>
      </c>
      <c r="D1306" t="s">
        <v>4556</v>
      </c>
      <c r="E1306" t="s">
        <v>4204</v>
      </c>
      <c r="F1306" t="s">
        <v>10</v>
      </c>
      <c r="G1306" t="s">
        <v>41</v>
      </c>
      <c r="H1306" t="s">
        <v>54</v>
      </c>
      <c r="I1306" t="s">
        <v>55</v>
      </c>
      <c r="J1306" t="s">
        <v>44</v>
      </c>
      <c r="K1306" t="s">
        <v>490</v>
      </c>
      <c r="L1306" t="s">
        <v>1149</v>
      </c>
      <c r="M1306" t="s">
        <v>1284</v>
      </c>
      <c r="N1306" t="s">
        <v>2969</v>
      </c>
      <c r="O1306" t="s">
        <v>220</v>
      </c>
      <c r="P1306">
        <v>0</v>
      </c>
      <c r="Q1306">
        <v>0</v>
      </c>
      <c r="R1306">
        <v>32000</v>
      </c>
      <c r="S1306">
        <v>32000</v>
      </c>
      <c r="T1306">
        <v>0</v>
      </c>
      <c r="U1306">
        <v>32000</v>
      </c>
    </row>
    <row r="1307" spans="1:21" x14ac:dyDescent="0.3">
      <c r="A1307" t="s">
        <v>4557</v>
      </c>
      <c r="B1307" t="s">
        <v>4558</v>
      </c>
      <c r="C1307">
        <v>2024</v>
      </c>
      <c r="D1307" t="s">
        <v>4559</v>
      </c>
      <c r="E1307" t="s">
        <v>186</v>
      </c>
      <c r="F1307" t="s">
        <v>10</v>
      </c>
      <c r="G1307" t="s">
        <v>41</v>
      </c>
      <c r="H1307" t="s">
        <v>54</v>
      </c>
      <c r="I1307" t="s">
        <v>55</v>
      </c>
      <c r="J1307" t="s">
        <v>44</v>
      </c>
      <c r="K1307" t="s">
        <v>74</v>
      </c>
      <c r="L1307" t="s">
        <v>201</v>
      </c>
      <c r="M1307" t="s">
        <v>496</v>
      </c>
      <c r="N1307" t="s">
        <v>1373</v>
      </c>
      <c r="O1307" t="s">
        <v>4560</v>
      </c>
      <c r="P1307">
        <v>0</v>
      </c>
      <c r="Q1307">
        <v>0</v>
      </c>
      <c r="R1307">
        <v>39440</v>
      </c>
      <c r="S1307">
        <v>39440</v>
      </c>
      <c r="T1307">
        <v>0</v>
      </c>
      <c r="U1307">
        <v>39440</v>
      </c>
    </row>
    <row r="1308" spans="1:21" x14ac:dyDescent="0.3">
      <c r="A1308" t="s">
        <v>4561</v>
      </c>
      <c r="B1308" t="s">
        <v>1418</v>
      </c>
      <c r="C1308">
        <v>2024</v>
      </c>
      <c r="D1308" t="s">
        <v>1419</v>
      </c>
      <c r="E1308" t="s">
        <v>1420</v>
      </c>
      <c r="F1308" t="s">
        <v>10</v>
      </c>
      <c r="G1308" t="s">
        <v>41</v>
      </c>
      <c r="H1308" t="s">
        <v>54</v>
      </c>
      <c r="I1308" t="s">
        <v>55</v>
      </c>
      <c r="J1308" t="s">
        <v>44</v>
      </c>
      <c r="K1308" t="s">
        <v>1209</v>
      </c>
      <c r="L1308" t="s">
        <v>354</v>
      </c>
      <c r="M1308" t="s">
        <v>1284</v>
      </c>
      <c r="N1308" t="s">
        <v>910</v>
      </c>
      <c r="O1308" t="s">
        <v>911</v>
      </c>
      <c r="P1308">
        <v>0</v>
      </c>
      <c r="Q1308">
        <v>0</v>
      </c>
      <c r="R1308">
        <v>18000</v>
      </c>
      <c r="S1308">
        <v>18000</v>
      </c>
      <c r="T1308">
        <v>0</v>
      </c>
      <c r="U1308">
        <v>18000</v>
      </c>
    </row>
    <row r="1309" spans="1:21" x14ac:dyDescent="0.3">
      <c r="A1309" t="s">
        <v>4562</v>
      </c>
      <c r="B1309" t="s">
        <v>4563</v>
      </c>
      <c r="C1309">
        <v>2024</v>
      </c>
      <c r="D1309" t="s">
        <v>4564</v>
      </c>
      <c r="E1309" t="s">
        <v>1581</v>
      </c>
      <c r="F1309" t="s">
        <v>11</v>
      </c>
      <c r="G1309" t="s">
        <v>176</v>
      </c>
      <c r="H1309" t="s">
        <v>207</v>
      </c>
      <c r="I1309" t="s">
        <v>208</v>
      </c>
      <c r="J1309" t="s">
        <v>44</v>
      </c>
      <c r="K1309" t="s">
        <v>2753</v>
      </c>
      <c r="L1309" t="s">
        <v>490</v>
      </c>
      <c r="M1309" t="s">
        <v>1284</v>
      </c>
      <c r="N1309" t="s">
        <v>875</v>
      </c>
      <c r="O1309" t="s">
        <v>239</v>
      </c>
      <c r="P1309">
        <v>0</v>
      </c>
      <c r="Q1309">
        <v>0</v>
      </c>
      <c r="R1309">
        <v>25000</v>
      </c>
      <c r="S1309">
        <v>25000</v>
      </c>
      <c r="T1309">
        <v>0</v>
      </c>
      <c r="U1309">
        <v>25000</v>
      </c>
    </row>
    <row r="1310" spans="1:21" x14ac:dyDescent="0.3">
      <c r="A1310" t="s">
        <v>4565</v>
      </c>
      <c r="B1310" t="s">
        <v>4566</v>
      </c>
      <c r="C1310">
        <v>2023</v>
      </c>
      <c r="D1310" t="s">
        <v>4567</v>
      </c>
      <c r="E1310" t="s">
        <v>4568</v>
      </c>
      <c r="F1310" t="s">
        <v>10</v>
      </c>
      <c r="G1310" t="s">
        <v>41</v>
      </c>
      <c r="H1310" t="s">
        <v>54</v>
      </c>
      <c r="I1310" t="s">
        <v>55</v>
      </c>
      <c r="J1310" t="s">
        <v>44</v>
      </c>
      <c r="K1310" t="s">
        <v>628</v>
      </c>
      <c r="L1310" t="s">
        <v>2800</v>
      </c>
      <c r="M1310" t="s">
        <v>189</v>
      </c>
      <c r="N1310" t="s">
        <v>246</v>
      </c>
      <c r="O1310" t="s">
        <v>1244</v>
      </c>
      <c r="P1310">
        <v>0</v>
      </c>
      <c r="Q1310">
        <v>0</v>
      </c>
      <c r="R1310">
        <v>200000</v>
      </c>
      <c r="S1310">
        <v>200000</v>
      </c>
      <c r="T1310">
        <v>0</v>
      </c>
      <c r="U1310">
        <v>200000</v>
      </c>
    </row>
    <row r="1311" spans="1:21" x14ac:dyDescent="0.3">
      <c r="A1311" t="s">
        <v>3546</v>
      </c>
      <c r="B1311" t="s">
        <v>3547</v>
      </c>
      <c r="C1311">
        <v>2023</v>
      </c>
      <c r="D1311" t="s">
        <v>3548</v>
      </c>
      <c r="E1311" t="s">
        <v>160</v>
      </c>
      <c r="F1311" t="s">
        <v>10</v>
      </c>
      <c r="G1311" t="s">
        <v>41</v>
      </c>
      <c r="H1311" t="s">
        <v>54</v>
      </c>
      <c r="I1311" t="s">
        <v>55</v>
      </c>
      <c r="J1311" t="s">
        <v>44</v>
      </c>
      <c r="K1311" t="s">
        <v>3549</v>
      </c>
      <c r="L1311" t="s">
        <v>266</v>
      </c>
      <c r="M1311" t="s">
        <v>73</v>
      </c>
      <c r="N1311" t="s">
        <v>645</v>
      </c>
      <c r="O1311" t="s">
        <v>1174</v>
      </c>
      <c r="P1311">
        <v>0</v>
      </c>
      <c r="Q1311">
        <v>0</v>
      </c>
      <c r="R1311">
        <v>3400</v>
      </c>
      <c r="S1311">
        <v>3400</v>
      </c>
      <c r="T1311">
        <v>3400</v>
      </c>
      <c r="U1311">
        <v>0</v>
      </c>
    </row>
    <row r="1312" spans="1:21" x14ac:dyDescent="0.3">
      <c r="A1312" t="s">
        <v>1519</v>
      </c>
      <c r="B1312" t="s">
        <v>1520</v>
      </c>
      <c r="C1312">
        <v>2024</v>
      </c>
      <c r="D1312" t="s">
        <v>1521</v>
      </c>
      <c r="E1312" t="s">
        <v>234</v>
      </c>
      <c r="F1312" t="s">
        <v>11</v>
      </c>
      <c r="G1312" t="s">
        <v>176</v>
      </c>
      <c r="H1312" t="s">
        <v>177</v>
      </c>
      <c r="I1312" t="s">
        <v>178</v>
      </c>
      <c r="J1312" t="s">
        <v>197</v>
      </c>
      <c r="K1312" t="s">
        <v>992</v>
      </c>
      <c r="L1312" t="s">
        <v>490</v>
      </c>
      <c r="M1312" t="s">
        <v>545</v>
      </c>
      <c r="N1312" t="s">
        <v>321</v>
      </c>
      <c r="O1312" t="s">
        <v>1522</v>
      </c>
      <c r="P1312">
        <v>0</v>
      </c>
      <c r="Q1312">
        <v>0</v>
      </c>
      <c r="R1312">
        <v>7280</v>
      </c>
      <c r="S1312">
        <v>7280</v>
      </c>
      <c r="T1312">
        <v>0</v>
      </c>
      <c r="U1312">
        <v>7280</v>
      </c>
    </row>
    <row r="1313" spans="1:21" x14ac:dyDescent="0.3">
      <c r="A1313" t="s">
        <v>4569</v>
      </c>
      <c r="B1313" t="s">
        <v>4570</v>
      </c>
      <c r="C1313">
        <v>2024</v>
      </c>
      <c r="D1313" t="s">
        <v>4571</v>
      </c>
      <c r="E1313" t="s">
        <v>311</v>
      </c>
      <c r="F1313" t="s">
        <v>10</v>
      </c>
      <c r="G1313" t="s">
        <v>41</v>
      </c>
      <c r="H1313" t="s">
        <v>54</v>
      </c>
      <c r="I1313" t="s">
        <v>55</v>
      </c>
      <c r="J1313" t="s">
        <v>44</v>
      </c>
      <c r="K1313" t="s">
        <v>984</v>
      </c>
      <c r="L1313" t="s">
        <v>1215</v>
      </c>
      <c r="M1313" t="s">
        <v>80</v>
      </c>
      <c r="N1313" t="s">
        <v>741</v>
      </c>
      <c r="O1313" t="s">
        <v>775</v>
      </c>
      <c r="P1313">
        <v>0</v>
      </c>
      <c r="Q1313">
        <v>0</v>
      </c>
      <c r="R1313">
        <v>7280</v>
      </c>
      <c r="S1313">
        <v>7280</v>
      </c>
      <c r="T1313">
        <v>0</v>
      </c>
      <c r="U1313">
        <v>7280</v>
      </c>
    </row>
    <row r="1314" spans="1:21" x14ac:dyDescent="0.3">
      <c r="A1314" t="s">
        <v>4572</v>
      </c>
      <c r="B1314" t="s">
        <v>4573</v>
      </c>
      <c r="C1314">
        <v>2024</v>
      </c>
      <c r="D1314" t="s">
        <v>466</v>
      </c>
      <c r="E1314" t="s">
        <v>467</v>
      </c>
      <c r="F1314" t="s">
        <v>11</v>
      </c>
      <c r="G1314" t="s">
        <v>176</v>
      </c>
      <c r="H1314" t="s">
        <v>207</v>
      </c>
      <c r="I1314" t="s">
        <v>208</v>
      </c>
      <c r="J1314" t="s">
        <v>44</v>
      </c>
      <c r="K1314" t="s">
        <v>1427</v>
      </c>
      <c r="L1314" t="s">
        <v>219</v>
      </c>
      <c r="M1314" t="s">
        <v>189</v>
      </c>
      <c r="N1314" t="s">
        <v>1496</v>
      </c>
      <c r="O1314" t="s">
        <v>1497</v>
      </c>
      <c r="P1314">
        <v>0</v>
      </c>
      <c r="Q1314">
        <v>0</v>
      </c>
      <c r="R1314">
        <v>57420</v>
      </c>
      <c r="S1314">
        <v>57420</v>
      </c>
      <c r="T1314">
        <v>0</v>
      </c>
      <c r="U1314">
        <v>57420</v>
      </c>
    </row>
    <row r="1315" spans="1:21" x14ac:dyDescent="0.3">
      <c r="A1315" t="s">
        <v>4574</v>
      </c>
      <c r="B1315" t="s">
        <v>4575</v>
      </c>
      <c r="C1315">
        <v>2024</v>
      </c>
      <c r="D1315" t="s">
        <v>2716</v>
      </c>
      <c r="E1315" t="s">
        <v>1581</v>
      </c>
      <c r="F1315" t="s">
        <v>10</v>
      </c>
      <c r="G1315" t="s">
        <v>41</v>
      </c>
      <c r="H1315" t="s">
        <v>54</v>
      </c>
      <c r="I1315" t="s">
        <v>55</v>
      </c>
      <c r="J1315" t="s">
        <v>44</v>
      </c>
      <c r="K1315" t="s">
        <v>1149</v>
      </c>
      <c r="L1315" t="s">
        <v>1024</v>
      </c>
      <c r="M1315" t="s">
        <v>189</v>
      </c>
      <c r="N1315" t="s">
        <v>3035</v>
      </c>
      <c r="O1315" t="s">
        <v>598</v>
      </c>
      <c r="P1315">
        <v>0</v>
      </c>
      <c r="Q1315">
        <v>0</v>
      </c>
      <c r="R1315">
        <v>6980</v>
      </c>
      <c r="S1315">
        <v>6980</v>
      </c>
      <c r="T1315">
        <v>0</v>
      </c>
      <c r="U1315">
        <v>6980</v>
      </c>
    </row>
    <row r="1316" spans="1:21" x14ac:dyDescent="0.3">
      <c r="A1316" t="s">
        <v>1439</v>
      </c>
      <c r="B1316" t="s">
        <v>1440</v>
      </c>
      <c r="C1316">
        <v>2024</v>
      </c>
      <c r="D1316" t="s">
        <v>1441</v>
      </c>
      <c r="E1316" t="s">
        <v>87</v>
      </c>
      <c r="F1316" t="s">
        <v>11</v>
      </c>
      <c r="G1316" t="s">
        <v>176</v>
      </c>
      <c r="H1316" t="s">
        <v>177</v>
      </c>
      <c r="I1316" t="s">
        <v>178</v>
      </c>
      <c r="J1316" t="s">
        <v>197</v>
      </c>
      <c r="K1316" t="s">
        <v>1149</v>
      </c>
      <c r="L1316" t="s">
        <v>65</v>
      </c>
      <c r="M1316" t="s">
        <v>189</v>
      </c>
      <c r="N1316" t="s">
        <v>1442</v>
      </c>
      <c r="O1316" t="s">
        <v>1443</v>
      </c>
      <c r="P1316">
        <v>0</v>
      </c>
      <c r="Q1316">
        <v>0</v>
      </c>
      <c r="R1316">
        <v>6980</v>
      </c>
      <c r="S1316">
        <v>6980</v>
      </c>
      <c r="T1316">
        <v>0</v>
      </c>
      <c r="U1316">
        <v>6980</v>
      </c>
    </row>
    <row r="1317" spans="1:21" x14ac:dyDescent="0.3">
      <c r="A1317" t="s">
        <v>4576</v>
      </c>
      <c r="B1317" t="s">
        <v>4577</v>
      </c>
      <c r="C1317">
        <v>2024</v>
      </c>
      <c r="D1317" t="s">
        <v>4578</v>
      </c>
      <c r="E1317" t="s">
        <v>87</v>
      </c>
      <c r="F1317" t="s">
        <v>11</v>
      </c>
      <c r="G1317" t="s">
        <v>176</v>
      </c>
      <c r="H1317" t="s">
        <v>177</v>
      </c>
      <c r="I1317" t="s">
        <v>178</v>
      </c>
      <c r="J1317" t="s">
        <v>44</v>
      </c>
      <c r="K1317" t="s">
        <v>1795</v>
      </c>
      <c r="L1317" t="s">
        <v>201</v>
      </c>
      <c r="M1317" t="s">
        <v>189</v>
      </c>
      <c r="N1317" t="s">
        <v>1838</v>
      </c>
      <c r="O1317" t="s">
        <v>4579</v>
      </c>
      <c r="P1317">
        <v>0</v>
      </c>
      <c r="Q1317">
        <v>0</v>
      </c>
      <c r="R1317">
        <v>124600</v>
      </c>
      <c r="S1317">
        <v>124600</v>
      </c>
      <c r="T1317">
        <v>0</v>
      </c>
      <c r="U1317">
        <v>124600</v>
      </c>
    </row>
    <row r="1318" spans="1:21" x14ac:dyDescent="0.3">
      <c r="A1318" t="s">
        <v>4580</v>
      </c>
      <c r="B1318" t="s">
        <v>4581</v>
      </c>
      <c r="C1318">
        <v>2023</v>
      </c>
      <c r="D1318" t="s">
        <v>4582</v>
      </c>
      <c r="E1318" t="s">
        <v>186</v>
      </c>
      <c r="F1318" t="s">
        <v>10</v>
      </c>
      <c r="G1318" t="s">
        <v>41</v>
      </c>
      <c r="H1318" t="s">
        <v>54</v>
      </c>
      <c r="I1318" t="s">
        <v>55</v>
      </c>
      <c r="J1318" t="s">
        <v>44</v>
      </c>
      <c r="K1318" t="s">
        <v>2168</v>
      </c>
      <c r="L1318" t="s">
        <v>1055</v>
      </c>
      <c r="M1318" t="s">
        <v>73</v>
      </c>
      <c r="N1318" t="s">
        <v>537</v>
      </c>
      <c r="O1318" t="s">
        <v>1002</v>
      </c>
      <c r="P1318">
        <v>0</v>
      </c>
      <c r="Q1318">
        <v>0</v>
      </c>
      <c r="R1318">
        <v>3150</v>
      </c>
      <c r="S1318">
        <v>3150</v>
      </c>
      <c r="T1318">
        <v>0</v>
      </c>
      <c r="U1318">
        <v>3150</v>
      </c>
    </row>
    <row r="1319" spans="1:21" x14ac:dyDescent="0.3">
      <c r="A1319" t="s">
        <v>4583</v>
      </c>
      <c r="B1319" t="s">
        <v>4584</v>
      </c>
      <c r="C1319">
        <v>2023</v>
      </c>
      <c r="D1319" t="s">
        <v>4585</v>
      </c>
      <c r="E1319" t="s">
        <v>805</v>
      </c>
      <c r="F1319" t="s">
        <v>10</v>
      </c>
      <c r="G1319" t="s">
        <v>41</v>
      </c>
      <c r="H1319" t="s">
        <v>54</v>
      </c>
      <c r="I1319" t="s">
        <v>55</v>
      </c>
      <c r="J1319" t="s">
        <v>44</v>
      </c>
      <c r="K1319" t="s">
        <v>419</v>
      </c>
      <c r="L1319" t="s">
        <v>1209</v>
      </c>
      <c r="M1319" t="s">
        <v>73</v>
      </c>
      <c r="N1319" t="s">
        <v>991</v>
      </c>
      <c r="O1319" t="s">
        <v>992</v>
      </c>
      <c r="P1319">
        <v>0</v>
      </c>
      <c r="Q1319">
        <v>0</v>
      </c>
      <c r="R1319">
        <v>7180</v>
      </c>
      <c r="S1319">
        <v>7180</v>
      </c>
      <c r="T1319">
        <v>0</v>
      </c>
      <c r="U1319">
        <v>7180</v>
      </c>
    </row>
    <row r="1320" spans="1:21" x14ac:dyDescent="0.3">
      <c r="A1320" t="s">
        <v>4586</v>
      </c>
      <c r="B1320" t="s">
        <v>4587</v>
      </c>
      <c r="C1320">
        <v>2024</v>
      </c>
      <c r="D1320" t="s">
        <v>4588</v>
      </c>
      <c r="E1320" t="s">
        <v>805</v>
      </c>
      <c r="F1320" t="s">
        <v>10</v>
      </c>
      <c r="G1320" t="s">
        <v>41</v>
      </c>
      <c r="H1320" t="s">
        <v>54</v>
      </c>
      <c r="I1320" t="s">
        <v>55</v>
      </c>
      <c r="J1320" t="s">
        <v>44</v>
      </c>
      <c r="K1320" t="s">
        <v>490</v>
      </c>
      <c r="L1320" t="s">
        <v>90</v>
      </c>
      <c r="M1320" t="s">
        <v>398</v>
      </c>
      <c r="N1320" t="s">
        <v>2048</v>
      </c>
      <c r="O1320" t="s">
        <v>2615</v>
      </c>
      <c r="P1320">
        <v>0</v>
      </c>
      <c r="Q1320">
        <v>0</v>
      </c>
      <c r="R1320">
        <v>103240</v>
      </c>
      <c r="S1320">
        <v>103240</v>
      </c>
      <c r="T1320">
        <v>0</v>
      </c>
      <c r="U1320">
        <v>103240</v>
      </c>
    </row>
    <row r="1321" spans="1:21" x14ac:dyDescent="0.3">
      <c r="A1321" t="s">
        <v>4589</v>
      </c>
      <c r="B1321" t="s">
        <v>4590</v>
      </c>
      <c r="C1321">
        <v>2024</v>
      </c>
      <c r="D1321" t="s">
        <v>4591</v>
      </c>
      <c r="E1321" t="s">
        <v>186</v>
      </c>
      <c r="F1321" t="s">
        <v>10</v>
      </c>
      <c r="G1321" t="s">
        <v>41</v>
      </c>
      <c r="H1321" t="s">
        <v>54</v>
      </c>
      <c r="I1321" t="s">
        <v>55</v>
      </c>
      <c r="J1321" t="s">
        <v>44</v>
      </c>
      <c r="K1321" t="s">
        <v>1830</v>
      </c>
      <c r="L1321" t="s">
        <v>1881</v>
      </c>
      <c r="M1321" t="s">
        <v>1284</v>
      </c>
      <c r="N1321" t="s">
        <v>2667</v>
      </c>
      <c r="O1321" t="s">
        <v>3306</v>
      </c>
      <c r="P1321">
        <v>0</v>
      </c>
      <c r="Q1321">
        <v>0</v>
      </c>
      <c r="R1321">
        <v>15000</v>
      </c>
      <c r="S1321">
        <v>15000</v>
      </c>
      <c r="T1321">
        <v>0</v>
      </c>
      <c r="U1321">
        <v>15000</v>
      </c>
    </row>
    <row r="1322" spans="1:21" x14ac:dyDescent="0.3">
      <c r="A1322" t="s">
        <v>4592</v>
      </c>
      <c r="B1322" t="s">
        <v>4593</v>
      </c>
      <c r="C1322">
        <v>2024</v>
      </c>
      <c r="D1322" t="s">
        <v>4594</v>
      </c>
      <c r="E1322" t="s">
        <v>116</v>
      </c>
      <c r="F1322" t="s">
        <v>10</v>
      </c>
      <c r="G1322" t="s">
        <v>41</v>
      </c>
      <c r="H1322" t="s">
        <v>54</v>
      </c>
      <c r="I1322" t="s">
        <v>55</v>
      </c>
      <c r="J1322" t="s">
        <v>96</v>
      </c>
      <c r="K1322" t="s">
        <v>1442</v>
      </c>
      <c r="L1322" t="s">
        <v>1386</v>
      </c>
      <c r="M1322" t="s">
        <v>298</v>
      </c>
      <c r="N1322" t="s">
        <v>3310</v>
      </c>
      <c r="O1322" t="s">
        <v>629</v>
      </c>
      <c r="P1322">
        <v>0</v>
      </c>
      <c r="Q1322">
        <v>0</v>
      </c>
      <c r="R1322">
        <v>19952</v>
      </c>
      <c r="S1322">
        <v>19952</v>
      </c>
      <c r="T1322">
        <v>0</v>
      </c>
      <c r="U1322">
        <v>19952</v>
      </c>
    </row>
    <row r="1323" spans="1:21" x14ac:dyDescent="0.3">
      <c r="A1323" t="s">
        <v>4595</v>
      </c>
      <c r="B1323" t="s">
        <v>4596</v>
      </c>
      <c r="C1323">
        <v>2024</v>
      </c>
      <c r="D1323" t="s">
        <v>4597</v>
      </c>
      <c r="E1323" t="s">
        <v>132</v>
      </c>
      <c r="F1323" t="s">
        <v>10</v>
      </c>
      <c r="G1323" t="s">
        <v>41</v>
      </c>
      <c r="H1323" t="s">
        <v>54</v>
      </c>
      <c r="I1323" t="s">
        <v>55</v>
      </c>
      <c r="J1323" t="s">
        <v>96</v>
      </c>
      <c r="K1323" t="s">
        <v>354</v>
      </c>
      <c r="L1323" t="s">
        <v>365</v>
      </c>
      <c r="M1323" t="s">
        <v>1491</v>
      </c>
      <c r="N1323" t="s">
        <v>1369</v>
      </c>
      <c r="O1323" t="s">
        <v>400</v>
      </c>
      <c r="P1323">
        <v>0</v>
      </c>
      <c r="Q1323">
        <v>0</v>
      </c>
      <c r="R1323">
        <v>18000</v>
      </c>
      <c r="S1323">
        <v>18000</v>
      </c>
      <c r="T1323">
        <v>0</v>
      </c>
      <c r="U1323">
        <v>18000</v>
      </c>
    </row>
    <row r="1324" spans="1:21" x14ac:dyDescent="0.3">
      <c r="A1324" t="s">
        <v>4598</v>
      </c>
      <c r="B1324" t="s">
        <v>4599</v>
      </c>
      <c r="C1324">
        <v>2024</v>
      </c>
      <c r="D1324" t="s">
        <v>4600</v>
      </c>
      <c r="E1324" t="s">
        <v>397</v>
      </c>
      <c r="F1324" t="s">
        <v>10</v>
      </c>
      <c r="G1324" t="s">
        <v>41</v>
      </c>
      <c r="H1324" t="s">
        <v>54</v>
      </c>
      <c r="I1324" t="s">
        <v>55</v>
      </c>
      <c r="J1324" t="s">
        <v>96</v>
      </c>
      <c r="K1324" t="s">
        <v>1447</v>
      </c>
      <c r="L1324" t="s">
        <v>1103</v>
      </c>
      <c r="M1324" t="s">
        <v>1491</v>
      </c>
      <c r="N1324" t="s">
        <v>1189</v>
      </c>
      <c r="O1324" t="s">
        <v>4601</v>
      </c>
      <c r="P1324">
        <v>0</v>
      </c>
      <c r="Q1324">
        <v>0</v>
      </c>
      <c r="R1324">
        <v>28000</v>
      </c>
      <c r="S1324">
        <v>28000</v>
      </c>
      <c r="T1324">
        <v>0</v>
      </c>
      <c r="U1324">
        <v>28000</v>
      </c>
    </row>
    <row r="1325" spans="1:21" x14ac:dyDescent="0.3">
      <c r="A1325" t="s">
        <v>37</v>
      </c>
      <c r="B1325" t="s">
        <v>38</v>
      </c>
      <c r="C1325">
        <v>2015</v>
      </c>
      <c r="D1325" t="s">
        <v>39</v>
      </c>
      <c r="E1325" t="s">
        <v>40</v>
      </c>
      <c r="F1325" t="s">
        <v>10</v>
      </c>
      <c r="G1325" t="s">
        <v>41</v>
      </c>
      <c r="H1325" t="s">
        <v>42</v>
      </c>
      <c r="I1325" t="s">
        <v>43</v>
      </c>
      <c r="J1325" t="s">
        <v>44</v>
      </c>
      <c r="K1325" t="s">
        <v>45</v>
      </c>
      <c r="L1325" t="s">
        <v>46</v>
      </c>
      <c r="M1325" t="s">
        <v>199</v>
      </c>
      <c r="N1325" t="s">
        <v>48</v>
      </c>
      <c r="O1325" t="s">
        <v>49</v>
      </c>
      <c r="P1325">
        <v>0</v>
      </c>
      <c r="Q1325">
        <v>0</v>
      </c>
      <c r="R1325">
        <v>240000</v>
      </c>
      <c r="S1325">
        <v>240000</v>
      </c>
      <c r="T1325">
        <v>0</v>
      </c>
      <c r="U1325">
        <v>240000</v>
      </c>
    </row>
    <row r="1326" spans="1:21" x14ac:dyDescent="0.3">
      <c r="A1326" t="s">
        <v>4602</v>
      </c>
      <c r="B1326" t="s">
        <v>4603</v>
      </c>
      <c r="C1326">
        <v>2022</v>
      </c>
      <c r="D1326" t="s">
        <v>1640</v>
      </c>
      <c r="E1326" t="s">
        <v>928</v>
      </c>
      <c r="F1326" t="s">
        <v>11</v>
      </c>
      <c r="G1326" t="s">
        <v>176</v>
      </c>
      <c r="H1326" t="s">
        <v>225</v>
      </c>
      <c r="I1326" t="s">
        <v>226</v>
      </c>
      <c r="J1326" t="s">
        <v>187</v>
      </c>
      <c r="K1326" t="s">
        <v>2364</v>
      </c>
      <c r="L1326" t="s">
        <v>1840</v>
      </c>
      <c r="M1326" t="s">
        <v>483</v>
      </c>
      <c r="N1326" t="s">
        <v>4604</v>
      </c>
      <c r="O1326" t="s">
        <v>1248</v>
      </c>
      <c r="P1326">
        <v>0</v>
      </c>
      <c r="Q1326">
        <v>0</v>
      </c>
      <c r="R1326">
        <v>30000</v>
      </c>
      <c r="S1326">
        <v>30000</v>
      </c>
      <c r="T1326">
        <v>0</v>
      </c>
      <c r="U1326">
        <v>30000</v>
      </c>
    </row>
    <row r="1327" spans="1:21" x14ac:dyDescent="0.3">
      <c r="A1327" t="s">
        <v>3546</v>
      </c>
      <c r="B1327" t="s">
        <v>3547</v>
      </c>
      <c r="C1327">
        <v>2023</v>
      </c>
      <c r="D1327" t="s">
        <v>3548</v>
      </c>
      <c r="E1327" t="s">
        <v>160</v>
      </c>
      <c r="F1327" t="s">
        <v>10</v>
      </c>
      <c r="G1327" t="s">
        <v>41</v>
      </c>
      <c r="H1327" t="s">
        <v>54</v>
      </c>
      <c r="I1327" t="s">
        <v>55</v>
      </c>
      <c r="J1327" t="s">
        <v>44</v>
      </c>
      <c r="K1327" t="s">
        <v>3549</v>
      </c>
      <c r="L1327" t="s">
        <v>266</v>
      </c>
      <c r="M1327" t="s">
        <v>1658</v>
      </c>
      <c r="N1327" t="s">
        <v>645</v>
      </c>
      <c r="O1327" t="s">
        <v>1174</v>
      </c>
      <c r="P1327">
        <v>790240</v>
      </c>
      <c r="Q1327">
        <v>0</v>
      </c>
      <c r="R1327">
        <v>0</v>
      </c>
      <c r="S1327">
        <v>790240</v>
      </c>
      <c r="T1327">
        <v>28038</v>
      </c>
      <c r="U1327">
        <v>762202</v>
      </c>
    </row>
    <row r="1328" spans="1:21" x14ac:dyDescent="0.3">
      <c r="A1328" t="s">
        <v>4605</v>
      </c>
      <c r="B1328" t="s">
        <v>4606</v>
      </c>
      <c r="C1328">
        <v>2023</v>
      </c>
      <c r="D1328" t="s">
        <v>4607</v>
      </c>
      <c r="E1328" t="s">
        <v>116</v>
      </c>
      <c r="F1328" t="s">
        <v>5</v>
      </c>
      <c r="G1328" t="s">
        <v>423</v>
      </c>
      <c r="H1328" t="s">
        <v>424</v>
      </c>
      <c r="I1328" t="s">
        <v>425</v>
      </c>
      <c r="J1328" t="s">
        <v>426</v>
      </c>
      <c r="K1328" t="s">
        <v>537</v>
      </c>
      <c r="L1328" t="s">
        <v>2075</v>
      </c>
      <c r="M1328" t="s">
        <v>545</v>
      </c>
      <c r="N1328" t="s">
        <v>127</v>
      </c>
      <c r="O1328" t="s">
        <v>128</v>
      </c>
      <c r="P1328">
        <v>0</v>
      </c>
      <c r="Q1328">
        <v>0</v>
      </c>
      <c r="R1328">
        <v>68440</v>
      </c>
      <c r="S1328">
        <v>68440</v>
      </c>
      <c r="T1328">
        <v>0</v>
      </c>
      <c r="U1328">
        <v>68440</v>
      </c>
    </row>
    <row r="1329" spans="1:21" x14ac:dyDescent="0.3">
      <c r="A1329" t="s">
        <v>4608</v>
      </c>
      <c r="B1329" t="s">
        <v>4609</v>
      </c>
      <c r="C1329">
        <v>2024</v>
      </c>
      <c r="D1329" t="s">
        <v>4610</v>
      </c>
      <c r="E1329" t="s">
        <v>257</v>
      </c>
      <c r="F1329" t="s">
        <v>10</v>
      </c>
      <c r="G1329" t="s">
        <v>41</v>
      </c>
      <c r="H1329" t="s">
        <v>54</v>
      </c>
      <c r="I1329" t="s">
        <v>55</v>
      </c>
      <c r="J1329" t="s">
        <v>44</v>
      </c>
      <c r="K1329" t="s">
        <v>1421</v>
      </c>
      <c r="L1329" t="s">
        <v>399</v>
      </c>
      <c r="M1329" t="s">
        <v>1284</v>
      </c>
      <c r="N1329" t="s">
        <v>1387</v>
      </c>
      <c r="O1329" t="s">
        <v>2316</v>
      </c>
      <c r="P1329">
        <v>0</v>
      </c>
      <c r="Q1329">
        <v>0</v>
      </c>
      <c r="R1329">
        <v>75400</v>
      </c>
      <c r="S1329">
        <v>75400</v>
      </c>
      <c r="T1329">
        <v>0</v>
      </c>
      <c r="U1329">
        <v>75400</v>
      </c>
    </row>
    <row r="1330" spans="1:21" x14ac:dyDescent="0.3">
      <c r="A1330" t="s">
        <v>1531</v>
      </c>
      <c r="B1330" t="s">
        <v>1532</v>
      </c>
      <c r="C1330">
        <v>2024</v>
      </c>
      <c r="D1330" t="s">
        <v>1533</v>
      </c>
      <c r="E1330" t="s">
        <v>1534</v>
      </c>
      <c r="F1330" t="s">
        <v>10</v>
      </c>
      <c r="G1330" t="s">
        <v>41</v>
      </c>
      <c r="H1330" t="s">
        <v>54</v>
      </c>
      <c r="I1330" t="s">
        <v>55</v>
      </c>
      <c r="J1330" t="s">
        <v>44</v>
      </c>
      <c r="K1330" t="s">
        <v>337</v>
      </c>
      <c r="L1330" t="s">
        <v>74</v>
      </c>
      <c r="M1330" t="s">
        <v>189</v>
      </c>
      <c r="N1330" t="s">
        <v>1173</v>
      </c>
      <c r="O1330" t="s">
        <v>806</v>
      </c>
      <c r="P1330">
        <v>0</v>
      </c>
      <c r="Q1330">
        <v>0</v>
      </c>
      <c r="R1330">
        <v>3100</v>
      </c>
      <c r="S1330">
        <v>3100</v>
      </c>
      <c r="T1330">
        <v>0</v>
      </c>
      <c r="U1330">
        <v>3100</v>
      </c>
    </row>
    <row r="1331" spans="1:21" x14ac:dyDescent="0.3">
      <c r="A1331" t="s">
        <v>4611</v>
      </c>
      <c r="B1331" t="s">
        <v>4612</v>
      </c>
      <c r="C1331">
        <v>2024</v>
      </c>
      <c r="D1331" t="s">
        <v>4613</v>
      </c>
      <c r="E1331" t="s">
        <v>1016</v>
      </c>
      <c r="F1331" t="s">
        <v>10</v>
      </c>
      <c r="G1331" t="s">
        <v>41</v>
      </c>
      <c r="H1331" t="s">
        <v>54</v>
      </c>
      <c r="I1331" t="s">
        <v>55</v>
      </c>
      <c r="J1331" t="s">
        <v>44</v>
      </c>
      <c r="K1331" t="s">
        <v>434</v>
      </c>
      <c r="L1331" t="s">
        <v>112</v>
      </c>
      <c r="M1331" t="s">
        <v>545</v>
      </c>
      <c r="N1331" t="s">
        <v>1470</v>
      </c>
      <c r="O1331" t="s">
        <v>112</v>
      </c>
      <c r="P1331">
        <v>0</v>
      </c>
      <c r="Q1331">
        <v>0</v>
      </c>
      <c r="R1331">
        <v>27900</v>
      </c>
      <c r="S1331">
        <v>27900</v>
      </c>
      <c r="T1331">
        <v>0</v>
      </c>
      <c r="U1331">
        <v>27900</v>
      </c>
    </row>
    <row r="1332" spans="1:21" x14ac:dyDescent="0.3">
      <c r="A1332" t="s">
        <v>1541</v>
      </c>
      <c r="B1332" t="s">
        <v>1542</v>
      </c>
      <c r="C1332">
        <v>2023</v>
      </c>
      <c r="D1332" t="s">
        <v>1543</v>
      </c>
      <c r="E1332" t="s">
        <v>116</v>
      </c>
      <c r="F1332" t="s">
        <v>11</v>
      </c>
      <c r="G1332" t="s">
        <v>176</v>
      </c>
      <c r="H1332" t="s">
        <v>785</v>
      </c>
      <c r="I1332" t="s">
        <v>786</v>
      </c>
      <c r="J1332" t="s">
        <v>187</v>
      </c>
      <c r="K1332" t="s">
        <v>1107</v>
      </c>
      <c r="L1332" t="s">
        <v>331</v>
      </c>
      <c r="M1332" t="s">
        <v>483</v>
      </c>
      <c r="N1332" t="s">
        <v>128</v>
      </c>
      <c r="O1332" t="s">
        <v>1544</v>
      </c>
      <c r="P1332">
        <v>0</v>
      </c>
      <c r="Q1332">
        <v>0</v>
      </c>
      <c r="R1332">
        <v>30000</v>
      </c>
      <c r="S1332">
        <v>30000</v>
      </c>
      <c r="T1332">
        <v>0</v>
      </c>
      <c r="U1332">
        <v>30000</v>
      </c>
    </row>
    <row r="1333" spans="1:21" x14ac:dyDescent="0.3">
      <c r="A1333" t="s">
        <v>4614</v>
      </c>
      <c r="B1333" t="s">
        <v>222</v>
      </c>
      <c r="C1333">
        <v>2024</v>
      </c>
      <c r="D1333" t="s">
        <v>223</v>
      </c>
      <c r="E1333" t="s">
        <v>224</v>
      </c>
      <c r="F1333" t="s">
        <v>11</v>
      </c>
      <c r="G1333" t="s">
        <v>176</v>
      </c>
      <c r="H1333" t="s">
        <v>225</v>
      </c>
      <c r="I1333" t="s">
        <v>226</v>
      </c>
      <c r="J1333" t="s">
        <v>197</v>
      </c>
      <c r="K1333" t="s">
        <v>750</v>
      </c>
      <c r="L1333" t="s">
        <v>1881</v>
      </c>
      <c r="M1333" t="s">
        <v>189</v>
      </c>
      <c r="N1333" t="s">
        <v>1139</v>
      </c>
      <c r="O1333" t="s">
        <v>230</v>
      </c>
      <c r="P1333">
        <v>0</v>
      </c>
      <c r="Q1333">
        <v>0</v>
      </c>
      <c r="R1333">
        <v>13660</v>
      </c>
      <c r="S1333">
        <v>13660</v>
      </c>
      <c r="T1333">
        <v>0</v>
      </c>
      <c r="U1333">
        <v>13660</v>
      </c>
    </row>
    <row r="1334" spans="1:21" x14ac:dyDescent="0.3">
      <c r="A1334" t="s">
        <v>1541</v>
      </c>
      <c r="B1334" t="s">
        <v>1542</v>
      </c>
      <c r="C1334">
        <v>2023</v>
      </c>
      <c r="D1334" t="s">
        <v>1543</v>
      </c>
      <c r="E1334" t="s">
        <v>116</v>
      </c>
      <c r="F1334" t="s">
        <v>11</v>
      </c>
      <c r="G1334" t="s">
        <v>176</v>
      </c>
      <c r="H1334" t="s">
        <v>785</v>
      </c>
      <c r="I1334" t="s">
        <v>786</v>
      </c>
      <c r="J1334" t="s">
        <v>187</v>
      </c>
      <c r="K1334" t="s">
        <v>1107</v>
      </c>
      <c r="L1334" t="s">
        <v>331</v>
      </c>
      <c r="M1334" t="s">
        <v>483</v>
      </c>
      <c r="N1334" t="s">
        <v>128</v>
      </c>
      <c r="O1334" t="s">
        <v>1544</v>
      </c>
      <c r="P1334">
        <v>0</v>
      </c>
      <c r="Q1334">
        <v>0</v>
      </c>
      <c r="R1334">
        <v>30000</v>
      </c>
      <c r="S1334">
        <v>30000</v>
      </c>
      <c r="T1334">
        <v>0</v>
      </c>
      <c r="U1334">
        <v>30000</v>
      </c>
    </row>
    <row r="1335" spans="1:21" x14ac:dyDescent="0.3">
      <c r="A1335" t="s">
        <v>1541</v>
      </c>
      <c r="B1335" t="s">
        <v>1542</v>
      </c>
      <c r="C1335">
        <v>2023</v>
      </c>
      <c r="D1335" t="s">
        <v>1543</v>
      </c>
      <c r="E1335" t="s">
        <v>116</v>
      </c>
      <c r="F1335" t="s">
        <v>11</v>
      </c>
      <c r="G1335" t="s">
        <v>176</v>
      </c>
      <c r="H1335" t="s">
        <v>785</v>
      </c>
      <c r="I1335" t="s">
        <v>786</v>
      </c>
      <c r="J1335" t="s">
        <v>187</v>
      </c>
      <c r="K1335" t="s">
        <v>1107</v>
      </c>
      <c r="L1335" t="s">
        <v>331</v>
      </c>
      <c r="M1335" t="s">
        <v>483</v>
      </c>
      <c r="N1335" t="s">
        <v>128</v>
      </c>
      <c r="O1335" t="s">
        <v>1544</v>
      </c>
      <c r="P1335">
        <v>0</v>
      </c>
      <c r="Q1335">
        <v>0</v>
      </c>
      <c r="R1335">
        <v>30000</v>
      </c>
      <c r="S1335">
        <v>30000</v>
      </c>
      <c r="T1335">
        <v>0</v>
      </c>
      <c r="U1335">
        <v>30000</v>
      </c>
    </row>
    <row r="1336" spans="1:21" x14ac:dyDescent="0.3">
      <c r="A1336" t="s">
        <v>4615</v>
      </c>
      <c r="B1336" t="s">
        <v>4616</v>
      </c>
      <c r="C1336">
        <v>2024</v>
      </c>
      <c r="D1336" t="s">
        <v>4617</v>
      </c>
      <c r="E1336" t="s">
        <v>330</v>
      </c>
      <c r="F1336" t="s">
        <v>10</v>
      </c>
      <c r="G1336" t="s">
        <v>41</v>
      </c>
      <c r="H1336" t="s">
        <v>54</v>
      </c>
      <c r="I1336" t="s">
        <v>55</v>
      </c>
      <c r="J1336" t="s">
        <v>44</v>
      </c>
      <c r="K1336" t="s">
        <v>984</v>
      </c>
      <c r="L1336" t="s">
        <v>515</v>
      </c>
      <c r="M1336" t="s">
        <v>942</v>
      </c>
      <c r="N1336" t="s">
        <v>1103</v>
      </c>
      <c r="O1336" t="s">
        <v>4618</v>
      </c>
      <c r="P1336">
        <v>0</v>
      </c>
      <c r="Q1336">
        <v>0</v>
      </c>
      <c r="R1336">
        <v>7280</v>
      </c>
      <c r="S1336">
        <v>7280</v>
      </c>
      <c r="T1336">
        <v>0</v>
      </c>
      <c r="U1336">
        <v>7280</v>
      </c>
    </row>
    <row r="1337" spans="1:21" x14ac:dyDescent="0.3">
      <c r="A1337" t="s">
        <v>4619</v>
      </c>
      <c r="B1337" t="s">
        <v>4620</v>
      </c>
      <c r="C1337">
        <v>2024</v>
      </c>
      <c r="D1337" t="s">
        <v>4621</v>
      </c>
      <c r="E1337" t="s">
        <v>3427</v>
      </c>
      <c r="F1337" t="s">
        <v>10</v>
      </c>
      <c r="G1337" t="s">
        <v>41</v>
      </c>
      <c r="H1337" t="s">
        <v>54</v>
      </c>
      <c r="I1337" t="s">
        <v>55</v>
      </c>
      <c r="J1337" t="s">
        <v>44</v>
      </c>
      <c r="K1337" t="s">
        <v>360</v>
      </c>
      <c r="L1337" t="s">
        <v>1154</v>
      </c>
      <c r="M1337" t="s">
        <v>189</v>
      </c>
      <c r="N1337" t="s">
        <v>1337</v>
      </c>
      <c r="O1337" t="s">
        <v>3601</v>
      </c>
      <c r="P1337">
        <v>0</v>
      </c>
      <c r="Q1337">
        <v>0</v>
      </c>
      <c r="R1337">
        <v>7280</v>
      </c>
      <c r="S1337">
        <v>7280</v>
      </c>
      <c r="T1337">
        <v>0</v>
      </c>
      <c r="U1337">
        <v>7280</v>
      </c>
    </row>
    <row r="1338" spans="1:21" x14ac:dyDescent="0.3">
      <c r="A1338" t="s">
        <v>4622</v>
      </c>
      <c r="B1338" t="s">
        <v>4623</v>
      </c>
      <c r="C1338">
        <v>2024</v>
      </c>
      <c r="D1338" t="s">
        <v>4624</v>
      </c>
      <c r="E1338" t="s">
        <v>206</v>
      </c>
      <c r="F1338" t="s">
        <v>10</v>
      </c>
      <c r="G1338" t="s">
        <v>41</v>
      </c>
      <c r="H1338" t="s">
        <v>54</v>
      </c>
      <c r="I1338" t="s">
        <v>55</v>
      </c>
      <c r="J1338" t="s">
        <v>44</v>
      </c>
      <c r="K1338" t="s">
        <v>1204</v>
      </c>
      <c r="L1338" t="s">
        <v>374</v>
      </c>
      <c r="M1338" t="s">
        <v>483</v>
      </c>
      <c r="N1338" t="s">
        <v>1144</v>
      </c>
      <c r="O1338" t="s">
        <v>1103</v>
      </c>
      <c r="P1338">
        <v>0</v>
      </c>
      <c r="Q1338">
        <v>0</v>
      </c>
      <c r="R1338">
        <v>25780</v>
      </c>
      <c r="S1338">
        <v>25780</v>
      </c>
      <c r="T1338">
        <v>0</v>
      </c>
      <c r="U1338">
        <v>25780</v>
      </c>
    </row>
    <row r="1339" spans="1:21" x14ac:dyDescent="0.3">
      <c r="A1339" t="s">
        <v>3424</v>
      </c>
      <c r="B1339" t="s">
        <v>3425</v>
      </c>
      <c r="C1339">
        <v>2024</v>
      </c>
      <c r="D1339" t="s">
        <v>3426</v>
      </c>
      <c r="E1339" t="s">
        <v>3427</v>
      </c>
      <c r="F1339" t="s">
        <v>10</v>
      </c>
      <c r="G1339" t="s">
        <v>41</v>
      </c>
      <c r="H1339" t="s">
        <v>54</v>
      </c>
      <c r="I1339" t="s">
        <v>55</v>
      </c>
      <c r="J1339" t="s">
        <v>44</v>
      </c>
      <c r="K1339" t="s">
        <v>3428</v>
      </c>
      <c r="L1339" t="s">
        <v>3058</v>
      </c>
      <c r="M1339" t="s">
        <v>942</v>
      </c>
      <c r="N1339" t="s">
        <v>741</v>
      </c>
      <c r="O1339" t="s">
        <v>775</v>
      </c>
      <c r="P1339">
        <v>0</v>
      </c>
      <c r="Q1339">
        <v>0</v>
      </c>
      <c r="R1339">
        <v>3100</v>
      </c>
      <c r="S1339">
        <v>3100</v>
      </c>
      <c r="T1339">
        <v>0</v>
      </c>
      <c r="U1339">
        <v>3100</v>
      </c>
    </row>
    <row r="1340" spans="1:21" x14ac:dyDescent="0.3">
      <c r="A1340" t="s">
        <v>3738</v>
      </c>
      <c r="B1340" t="s">
        <v>3739</v>
      </c>
      <c r="C1340">
        <v>2023</v>
      </c>
      <c r="D1340" t="s">
        <v>3740</v>
      </c>
      <c r="E1340" t="s">
        <v>206</v>
      </c>
      <c r="F1340" t="s">
        <v>10</v>
      </c>
      <c r="G1340" t="s">
        <v>41</v>
      </c>
      <c r="H1340" t="s">
        <v>54</v>
      </c>
      <c r="I1340" t="s">
        <v>55</v>
      </c>
      <c r="J1340" t="s">
        <v>44</v>
      </c>
      <c r="K1340" t="s">
        <v>1415</v>
      </c>
      <c r="L1340" t="s">
        <v>1349</v>
      </c>
      <c r="M1340" t="s">
        <v>189</v>
      </c>
      <c r="N1340" t="s">
        <v>3741</v>
      </c>
      <c r="O1340" t="s">
        <v>1135</v>
      </c>
      <c r="P1340">
        <v>0</v>
      </c>
      <c r="Q1340">
        <v>0</v>
      </c>
      <c r="R1340">
        <v>6980</v>
      </c>
      <c r="S1340">
        <v>6980</v>
      </c>
      <c r="T1340">
        <v>0</v>
      </c>
      <c r="U1340">
        <v>6980</v>
      </c>
    </row>
    <row r="1341" spans="1:21" x14ac:dyDescent="0.3">
      <c r="A1341" t="s">
        <v>4625</v>
      </c>
      <c r="B1341" t="s">
        <v>4626</v>
      </c>
      <c r="C1341">
        <v>2024</v>
      </c>
      <c r="D1341" t="s">
        <v>4627</v>
      </c>
      <c r="E1341" t="s">
        <v>3459</v>
      </c>
      <c r="F1341" t="s">
        <v>10</v>
      </c>
      <c r="G1341" t="s">
        <v>41</v>
      </c>
      <c r="H1341" t="s">
        <v>54</v>
      </c>
      <c r="I1341" t="s">
        <v>55</v>
      </c>
      <c r="J1341" t="s">
        <v>44</v>
      </c>
      <c r="K1341" t="s">
        <v>1386</v>
      </c>
      <c r="L1341" t="s">
        <v>1349</v>
      </c>
      <c r="M1341" t="s">
        <v>189</v>
      </c>
      <c r="N1341" t="s">
        <v>1805</v>
      </c>
      <c r="O1341" t="s">
        <v>237</v>
      </c>
      <c r="P1341">
        <v>0</v>
      </c>
      <c r="Q1341">
        <v>0</v>
      </c>
      <c r="R1341">
        <v>6980</v>
      </c>
      <c r="S1341">
        <v>6980</v>
      </c>
      <c r="T1341">
        <v>0</v>
      </c>
      <c r="U1341">
        <v>6980</v>
      </c>
    </row>
    <row r="1342" spans="1:21" x14ac:dyDescent="0.3">
      <c r="A1342" t="s">
        <v>4628</v>
      </c>
      <c r="B1342" t="s">
        <v>222</v>
      </c>
      <c r="C1342">
        <v>2024</v>
      </c>
      <c r="D1342" t="s">
        <v>223</v>
      </c>
      <c r="E1342" t="s">
        <v>224</v>
      </c>
      <c r="F1342" t="s">
        <v>11</v>
      </c>
      <c r="G1342" t="s">
        <v>176</v>
      </c>
      <c r="H1342" t="s">
        <v>225</v>
      </c>
      <c r="I1342" t="s">
        <v>226</v>
      </c>
      <c r="J1342" t="s">
        <v>197</v>
      </c>
      <c r="K1342" t="s">
        <v>1805</v>
      </c>
      <c r="L1342" t="s">
        <v>1485</v>
      </c>
      <c r="M1342" t="s">
        <v>483</v>
      </c>
      <c r="N1342" t="s">
        <v>3384</v>
      </c>
      <c r="O1342" t="s">
        <v>230</v>
      </c>
      <c r="P1342">
        <v>0</v>
      </c>
      <c r="Q1342">
        <v>0</v>
      </c>
      <c r="R1342">
        <v>12760</v>
      </c>
      <c r="S1342">
        <v>12760</v>
      </c>
      <c r="T1342">
        <v>0</v>
      </c>
      <c r="U1342">
        <v>12760</v>
      </c>
    </row>
    <row r="1343" spans="1:21" x14ac:dyDescent="0.3">
      <c r="A1343" t="s">
        <v>3504</v>
      </c>
      <c r="B1343" t="s">
        <v>3505</v>
      </c>
      <c r="C1343">
        <v>2024</v>
      </c>
      <c r="D1343" t="s">
        <v>3506</v>
      </c>
      <c r="E1343" t="s">
        <v>3507</v>
      </c>
      <c r="F1343" t="s">
        <v>11</v>
      </c>
      <c r="G1343" t="s">
        <v>176</v>
      </c>
      <c r="H1343" t="s">
        <v>207</v>
      </c>
      <c r="I1343" t="s">
        <v>208</v>
      </c>
      <c r="J1343" t="s">
        <v>44</v>
      </c>
      <c r="K1343" t="s">
        <v>2753</v>
      </c>
      <c r="L1343" t="s">
        <v>374</v>
      </c>
      <c r="M1343" t="s">
        <v>483</v>
      </c>
      <c r="N1343" t="s">
        <v>1451</v>
      </c>
      <c r="O1343" t="s">
        <v>211</v>
      </c>
      <c r="P1343">
        <v>0</v>
      </c>
      <c r="Q1343">
        <v>0</v>
      </c>
      <c r="R1343">
        <v>6380</v>
      </c>
      <c r="S1343">
        <v>6380</v>
      </c>
      <c r="T1343">
        <v>0</v>
      </c>
      <c r="U1343">
        <v>6380</v>
      </c>
    </row>
    <row r="1344" spans="1:21" x14ac:dyDescent="0.3">
      <c r="A1344" t="s">
        <v>4629</v>
      </c>
      <c r="B1344" t="s">
        <v>1575</v>
      </c>
      <c r="C1344">
        <v>2024</v>
      </c>
      <c r="D1344" t="s">
        <v>1576</v>
      </c>
      <c r="E1344" t="s">
        <v>1577</v>
      </c>
      <c r="F1344" t="s">
        <v>10</v>
      </c>
      <c r="G1344" t="s">
        <v>41</v>
      </c>
      <c r="H1344" t="s">
        <v>54</v>
      </c>
      <c r="I1344" t="s">
        <v>55</v>
      </c>
      <c r="J1344" t="s">
        <v>44</v>
      </c>
      <c r="K1344" t="s">
        <v>491</v>
      </c>
      <c r="L1344" t="s">
        <v>4630</v>
      </c>
      <c r="M1344" t="s">
        <v>483</v>
      </c>
      <c r="N1344" t="s">
        <v>4358</v>
      </c>
      <c r="O1344" t="s">
        <v>556</v>
      </c>
      <c r="P1344">
        <v>0</v>
      </c>
      <c r="Q1344">
        <v>0</v>
      </c>
      <c r="R1344">
        <v>3140</v>
      </c>
      <c r="S1344">
        <v>3140</v>
      </c>
      <c r="T1344">
        <v>0</v>
      </c>
      <c r="U1344">
        <v>3140</v>
      </c>
    </row>
    <row r="1345" spans="1:21" x14ac:dyDescent="0.3">
      <c r="A1345" t="s">
        <v>4631</v>
      </c>
      <c r="B1345" t="s">
        <v>4632</v>
      </c>
      <c r="C1345">
        <v>2020</v>
      </c>
      <c r="D1345" t="s">
        <v>811</v>
      </c>
      <c r="E1345" t="s">
        <v>311</v>
      </c>
      <c r="F1345" t="s">
        <v>10</v>
      </c>
      <c r="G1345" t="s">
        <v>41</v>
      </c>
      <c r="H1345" t="s">
        <v>54</v>
      </c>
      <c r="I1345" t="s">
        <v>55</v>
      </c>
      <c r="J1345" t="s">
        <v>44</v>
      </c>
      <c r="K1345" t="s">
        <v>4633</v>
      </c>
      <c r="L1345" t="s">
        <v>4634</v>
      </c>
      <c r="M1345" t="s">
        <v>199</v>
      </c>
      <c r="N1345" t="s">
        <v>4635</v>
      </c>
      <c r="O1345" t="s">
        <v>4636</v>
      </c>
      <c r="P1345">
        <v>0</v>
      </c>
      <c r="Q1345">
        <v>0</v>
      </c>
      <c r="R1345">
        <v>9300</v>
      </c>
      <c r="S1345">
        <v>9300</v>
      </c>
      <c r="T1345">
        <v>0</v>
      </c>
      <c r="U1345">
        <v>9300</v>
      </c>
    </row>
    <row r="1346" spans="1:21" x14ac:dyDescent="0.3">
      <c r="A1346" t="s">
        <v>4637</v>
      </c>
      <c r="B1346" t="s">
        <v>4638</v>
      </c>
      <c r="C1346">
        <v>2022</v>
      </c>
      <c r="D1346" t="s">
        <v>4639</v>
      </c>
      <c r="E1346" t="s">
        <v>1799</v>
      </c>
      <c r="F1346" t="s">
        <v>10</v>
      </c>
      <c r="G1346" t="s">
        <v>41</v>
      </c>
      <c r="H1346" t="s">
        <v>54</v>
      </c>
      <c r="I1346" t="s">
        <v>55</v>
      </c>
      <c r="J1346" t="s">
        <v>44</v>
      </c>
      <c r="K1346" t="s">
        <v>760</v>
      </c>
      <c r="L1346" t="s">
        <v>2948</v>
      </c>
      <c r="M1346" t="s">
        <v>199</v>
      </c>
      <c r="N1346" t="s">
        <v>1391</v>
      </c>
      <c r="O1346" t="s">
        <v>2891</v>
      </c>
      <c r="P1346">
        <v>0</v>
      </c>
      <c r="Q1346">
        <v>0</v>
      </c>
      <c r="R1346">
        <v>23960</v>
      </c>
      <c r="S1346">
        <v>23960</v>
      </c>
      <c r="T1346">
        <v>0</v>
      </c>
      <c r="U1346">
        <v>23960</v>
      </c>
    </row>
    <row r="1347" spans="1:21" x14ac:dyDescent="0.3">
      <c r="A1347" t="s">
        <v>4640</v>
      </c>
      <c r="B1347" t="s">
        <v>4641</v>
      </c>
      <c r="C1347">
        <v>2022</v>
      </c>
      <c r="D1347" t="s">
        <v>4642</v>
      </c>
      <c r="E1347" t="s">
        <v>4643</v>
      </c>
      <c r="F1347" t="s">
        <v>10</v>
      </c>
      <c r="G1347" t="s">
        <v>41</v>
      </c>
      <c r="H1347" t="s">
        <v>54</v>
      </c>
      <c r="I1347" t="s">
        <v>55</v>
      </c>
      <c r="J1347" t="s">
        <v>44</v>
      </c>
      <c r="K1347" t="s">
        <v>1612</v>
      </c>
      <c r="L1347" t="s">
        <v>4644</v>
      </c>
      <c r="M1347" t="s">
        <v>199</v>
      </c>
      <c r="N1347" t="s">
        <v>4645</v>
      </c>
      <c r="O1347" t="s">
        <v>2998</v>
      </c>
      <c r="P1347">
        <v>0</v>
      </c>
      <c r="Q1347">
        <v>0</v>
      </c>
      <c r="R1347">
        <v>28950</v>
      </c>
      <c r="S1347">
        <v>28950</v>
      </c>
      <c r="T1347">
        <v>0</v>
      </c>
      <c r="U1347">
        <v>28950</v>
      </c>
    </row>
    <row r="1348" spans="1:21" x14ac:dyDescent="0.3">
      <c r="A1348" t="s">
        <v>4646</v>
      </c>
      <c r="B1348" t="s">
        <v>4647</v>
      </c>
      <c r="C1348">
        <v>2024</v>
      </c>
      <c r="D1348" t="s">
        <v>4648</v>
      </c>
      <c r="E1348" t="s">
        <v>280</v>
      </c>
      <c r="F1348" t="s">
        <v>11</v>
      </c>
      <c r="G1348" t="s">
        <v>176</v>
      </c>
      <c r="H1348" t="s">
        <v>207</v>
      </c>
      <c r="I1348" t="s">
        <v>208</v>
      </c>
      <c r="J1348" t="s">
        <v>44</v>
      </c>
      <c r="K1348" t="s">
        <v>170</v>
      </c>
      <c r="L1348" t="s">
        <v>172</v>
      </c>
      <c r="M1348" t="s">
        <v>47</v>
      </c>
      <c r="N1348" t="s">
        <v>375</v>
      </c>
      <c r="O1348" t="s">
        <v>220</v>
      </c>
      <c r="P1348">
        <v>0</v>
      </c>
      <c r="Q1348">
        <v>0</v>
      </c>
      <c r="R1348">
        <v>12940</v>
      </c>
      <c r="S1348">
        <v>12940</v>
      </c>
      <c r="T1348">
        <v>0</v>
      </c>
      <c r="U1348">
        <v>12940</v>
      </c>
    </row>
    <row r="1349" spans="1:21" x14ac:dyDescent="0.3">
      <c r="A1349" t="s">
        <v>4649</v>
      </c>
      <c r="B1349" t="s">
        <v>4650</v>
      </c>
      <c r="C1349">
        <v>2023</v>
      </c>
      <c r="D1349" t="s">
        <v>4651</v>
      </c>
      <c r="E1349" t="s">
        <v>70</v>
      </c>
      <c r="F1349" t="s">
        <v>10</v>
      </c>
      <c r="G1349" t="s">
        <v>41</v>
      </c>
      <c r="H1349" t="s">
        <v>54</v>
      </c>
      <c r="I1349" t="s">
        <v>55</v>
      </c>
      <c r="J1349" t="s">
        <v>44</v>
      </c>
      <c r="K1349" t="s">
        <v>2569</v>
      </c>
      <c r="L1349" t="s">
        <v>3093</v>
      </c>
      <c r="M1349" t="s">
        <v>343</v>
      </c>
      <c r="N1349" t="s">
        <v>3181</v>
      </c>
      <c r="O1349" t="s">
        <v>681</v>
      </c>
      <c r="P1349">
        <v>0</v>
      </c>
      <c r="Q1349">
        <v>0</v>
      </c>
      <c r="R1349">
        <v>2900</v>
      </c>
      <c r="S1349">
        <v>2900</v>
      </c>
      <c r="T1349">
        <v>0</v>
      </c>
      <c r="U1349">
        <v>2900</v>
      </c>
    </row>
    <row r="1350" spans="1:21" x14ac:dyDescent="0.3">
      <c r="A1350" t="s">
        <v>4652</v>
      </c>
      <c r="B1350" t="s">
        <v>4653</v>
      </c>
      <c r="C1350">
        <v>2024</v>
      </c>
      <c r="D1350" t="s">
        <v>4654</v>
      </c>
      <c r="E1350" t="s">
        <v>116</v>
      </c>
      <c r="F1350" t="s">
        <v>10</v>
      </c>
      <c r="G1350" t="s">
        <v>41</v>
      </c>
      <c r="H1350" t="s">
        <v>54</v>
      </c>
      <c r="I1350" t="s">
        <v>55</v>
      </c>
      <c r="J1350" t="s">
        <v>44</v>
      </c>
      <c r="K1350" t="s">
        <v>1465</v>
      </c>
      <c r="L1350" t="s">
        <v>88</v>
      </c>
      <c r="M1350" t="s">
        <v>546</v>
      </c>
      <c r="N1350" t="s">
        <v>289</v>
      </c>
      <c r="O1350" t="s">
        <v>546</v>
      </c>
      <c r="P1350">
        <v>0</v>
      </c>
      <c r="Q1350">
        <v>0</v>
      </c>
      <c r="R1350">
        <v>2900</v>
      </c>
      <c r="S1350">
        <v>2900</v>
      </c>
      <c r="T1350">
        <v>0</v>
      </c>
      <c r="U1350">
        <v>2900</v>
      </c>
    </row>
    <row r="1351" spans="1:21" x14ac:dyDescent="0.3">
      <c r="A1351" t="s">
        <v>4655</v>
      </c>
      <c r="B1351" t="s">
        <v>4656</v>
      </c>
      <c r="C1351">
        <v>2024</v>
      </c>
      <c r="D1351" t="s">
        <v>1006</v>
      </c>
      <c r="E1351" t="s">
        <v>70</v>
      </c>
      <c r="F1351" t="s">
        <v>11</v>
      </c>
      <c r="G1351" t="s">
        <v>176</v>
      </c>
      <c r="H1351" t="s">
        <v>207</v>
      </c>
      <c r="I1351" t="s">
        <v>208</v>
      </c>
      <c r="J1351" t="s">
        <v>44</v>
      </c>
      <c r="K1351" t="s">
        <v>2104</v>
      </c>
      <c r="L1351" t="s">
        <v>1286</v>
      </c>
      <c r="M1351" t="s">
        <v>343</v>
      </c>
      <c r="N1351" t="s">
        <v>1155</v>
      </c>
      <c r="O1351" t="s">
        <v>1098</v>
      </c>
      <c r="P1351">
        <v>0</v>
      </c>
      <c r="Q1351">
        <v>0</v>
      </c>
      <c r="R1351">
        <v>29430</v>
      </c>
      <c r="S1351">
        <v>29430</v>
      </c>
      <c r="T1351">
        <v>0</v>
      </c>
      <c r="U1351">
        <v>29430</v>
      </c>
    </row>
    <row r="1352" spans="1:21" x14ac:dyDescent="0.3">
      <c r="A1352" t="s">
        <v>2929</v>
      </c>
      <c r="B1352" t="s">
        <v>2930</v>
      </c>
      <c r="C1352">
        <v>2024</v>
      </c>
      <c r="D1352" t="s">
        <v>2931</v>
      </c>
      <c r="E1352" t="s">
        <v>234</v>
      </c>
      <c r="F1352" t="s">
        <v>10</v>
      </c>
      <c r="G1352" t="s">
        <v>41</v>
      </c>
      <c r="H1352" t="s">
        <v>54</v>
      </c>
      <c r="I1352" t="s">
        <v>55</v>
      </c>
      <c r="J1352" t="s">
        <v>44</v>
      </c>
      <c r="K1352" t="s">
        <v>795</v>
      </c>
      <c r="L1352" t="s">
        <v>227</v>
      </c>
      <c r="M1352" t="s">
        <v>546</v>
      </c>
      <c r="N1352" t="s">
        <v>1205</v>
      </c>
      <c r="O1352" t="s">
        <v>218</v>
      </c>
      <c r="P1352">
        <v>0</v>
      </c>
      <c r="Q1352">
        <v>0</v>
      </c>
      <c r="R1352">
        <v>6380</v>
      </c>
      <c r="S1352">
        <v>6380</v>
      </c>
      <c r="T1352">
        <v>0</v>
      </c>
      <c r="U1352">
        <v>6380</v>
      </c>
    </row>
    <row r="1353" spans="1:21" x14ac:dyDescent="0.3">
      <c r="A1353" t="s">
        <v>4657</v>
      </c>
      <c r="B1353" t="s">
        <v>1147</v>
      </c>
      <c r="C1353">
        <v>2023</v>
      </c>
      <c r="D1353" t="s">
        <v>1148</v>
      </c>
      <c r="E1353" t="s">
        <v>116</v>
      </c>
      <c r="F1353" t="s">
        <v>10</v>
      </c>
      <c r="G1353" t="s">
        <v>41</v>
      </c>
      <c r="H1353" t="s">
        <v>54</v>
      </c>
      <c r="I1353" t="s">
        <v>55</v>
      </c>
      <c r="J1353" t="s">
        <v>44</v>
      </c>
      <c r="K1353" t="s">
        <v>4658</v>
      </c>
      <c r="L1353" t="s">
        <v>675</v>
      </c>
      <c r="M1353" t="s">
        <v>199</v>
      </c>
      <c r="N1353" t="s">
        <v>539</v>
      </c>
      <c r="O1353" t="s">
        <v>540</v>
      </c>
      <c r="P1353">
        <v>0</v>
      </c>
      <c r="Q1353">
        <v>0</v>
      </c>
      <c r="R1353">
        <v>140308</v>
      </c>
      <c r="S1353">
        <v>140308</v>
      </c>
      <c r="T1353">
        <v>0</v>
      </c>
      <c r="U1353">
        <v>140308</v>
      </c>
    </row>
    <row r="1354" spans="1:21" x14ac:dyDescent="0.3">
      <c r="A1354" t="s">
        <v>4659</v>
      </c>
      <c r="B1354" t="s">
        <v>4660</v>
      </c>
      <c r="C1354">
        <v>2023</v>
      </c>
      <c r="D1354" t="s">
        <v>1102</v>
      </c>
      <c r="E1354" t="s">
        <v>186</v>
      </c>
      <c r="F1354" t="s">
        <v>11</v>
      </c>
      <c r="G1354" t="s">
        <v>176</v>
      </c>
      <c r="H1354" t="s">
        <v>177</v>
      </c>
      <c r="I1354" t="s">
        <v>178</v>
      </c>
      <c r="J1354" t="s">
        <v>44</v>
      </c>
      <c r="K1354" t="s">
        <v>444</v>
      </c>
      <c r="L1354" t="s">
        <v>445</v>
      </c>
      <c r="M1354" t="s">
        <v>189</v>
      </c>
      <c r="N1354" t="s">
        <v>4661</v>
      </c>
      <c r="O1354" t="s">
        <v>659</v>
      </c>
      <c r="P1354">
        <v>980975</v>
      </c>
      <c r="Q1354">
        <v>0</v>
      </c>
      <c r="R1354">
        <v>0</v>
      </c>
      <c r="S1354">
        <v>980975</v>
      </c>
      <c r="T1354">
        <v>0</v>
      </c>
      <c r="U1354">
        <v>980975</v>
      </c>
    </row>
    <row r="1355" spans="1:21" x14ac:dyDescent="0.3">
      <c r="A1355" t="s">
        <v>4662</v>
      </c>
      <c r="B1355" t="s">
        <v>4663</v>
      </c>
      <c r="C1355">
        <v>2023</v>
      </c>
      <c r="D1355" t="s">
        <v>4664</v>
      </c>
      <c r="E1355" t="s">
        <v>79</v>
      </c>
      <c r="F1355" t="s">
        <v>10</v>
      </c>
      <c r="G1355" t="s">
        <v>41</v>
      </c>
      <c r="H1355" t="s">
        <v>54</v>
      </c>
      <c r="I1355" t="s">
        <v>55</v>
      </c>
      <c r="J1355" t="s">
        <v>44</v>
      </c>
      <c r="K1355" t="s">
        <v>800</v>
      </c>
      <c r="L1355" t="s">
        <v>2871</v>
      </c>
      <c r="M1355" t="s">
        <v>189</v>
      </c>
      <c r="N1355" t="s">
        <v>4665</v>
      </c>
      <c r="O1355" t="s">
        <v>367</v>
      </c>
      <c r="P1355">
        <v>712987</v>
      </c>
      <c r="Q1355">
        <v>0</v>
      </c>
      <c r="R1355">
        <v>0</v>
      </c>
      <c r="S1355">
        <v>712987</v>
      </c>
      <c r="T1355">
        <v>0</v>
      </c>
      <c r="U1355">
        <v>712987</v>
      </c>
    </row>
    <row r="1356" spans="1:21" x14ac:dyDescent="0.3">
      <c r="A1356" t="s">
        <v>4666</v>
      </c>
      <c r="B1356" t="s">
        <v>4667</v>
      </c>
      <c r="C1356">
        <v>2024</v>
      </c>
      <c r="D1356" t="s">
        <v>4668</v>
      </c>
      <c r="E1356" t="s">
        <v>40</v>
      </c>
      <c r="F1356" t="s">
        <v>11</v>
      </c>
      <c r="G1356" t="s">
        <v>176</v>
      </c>
      <c r="H1356" t="s">
        <v>207</v>
      </c>
      <c r="I1356" t="s">
        <v>208</v>
      </c>
      <c r="J1356" t="s">
        <v>44</v>
      </c>
      <c r="K1356" t="s">
        <v>937</v>
      </c>
      <c r="L1356" t="s">
        <v>937</v>
      </c>
      <c r="M1356" t="s">
        <v>189</v>
      </c>
      <c r="N1356" t="s">
        <v>375</v>
      </c>
      <c r="O1356" t="s">
        <v>376</v>
      </c>
      <c r="P1356">
        <v>450020</v>
      </c>
      <c r="Q1356">
        <v>0</v>
      </c>
      <c r="R1356">
        <v>0</v>
      </c>
      <c r="S1356">
        <v>450020</v>
      </c>
      <c r="T1356">
        <v>0</v>
      </c>
      <c r="U1356">
        <v>450020</v>
      </c>
    </row>
    <row r="1357" spans="1:21" x14ac:dyDescent="0.3">
      <c r="A1357" t="s">
        <v>4669</v>
      </c>
      <c r="B1357" t="s">
        <v>4670</v>
      </c>
      <c r="C1357">
        <v>2024</v>
      </c>
      <c r="D1357" t="s">
        <v>4671</v>
      </c>
      <c r="E1357" t="s">
        <v>489</v>
      </c>
      <c r="F1357" t="s">
        <v>10</v>
      </c>
      <c r="G1357" t="s">
        <v>41</v>
      </c>
      <c r="H1357" t="s">
        <v>54</v>
      </c>
      <c r="I1357" t="s">
        <v>55</v>
      </c>
      <c r="J1357" t="s">
        <v>44</v>
      </c>
      <c r="K1357" t="s">
        <v>1071</v>
      </c>
      <c r="L1357" t="s">
        <v>1037</v>
      </c>
      <c r="M1357" t="s">
        <v>80</v>
      </c>
      <c r="N1357" t="s">
        <v>373</v>
      </c>
      <c r="O1357" t="s">
        <v>156</v>
      </c>
      <c r="P1357">
        <v>0</v>
      </c>
      <c r="Q1357">
        <v>0</v>
      </c>
      <c r="R1357">
        <v>7280</v>
      </c>
      <c r="S1357">
        <v>7280</v>
      </c>
      <c r="T1357">
        <v>0</v>
      </c>
      <c r="U1357">
        <v>7280</v>
      </c>
    </row>
    <row r="1358" spans="1:21" x14ac:dyDescent="0.3">
      <c r="A1358" t="s">
        <v>1667</v>
      </c>
      <c r="B1358" t="s">
        <v>1668</v>
      </c>
      <c r="C1358">
        <v>2023</v>
      </c>
      <c r="D1358" t="s">
        <v>1669</v>
      </c>
      <c r="E1358" t="s">
        <v>1670</v>
      </c>
      <c r="F1358" t="s">
        <v>10</v>
      </c>
      <c r="G1358" t="s">
        <v>41</v>
      </c>
      <c r="H1358" t="s">
        <v>54</v>
      </c>
      <c r="I1358" t="s">
        <v>55</v>
      </c>
      <c r="J1358" t="s">
        <v>44</v>
      </c>
      <c r="K1358" t="s">
        <v>1135</v>
      </c>
      <c r="L1358" t="s">
        <v>1204</v>
      </c>
      <c r="M1358" t="s">
        <v>483</v>
      </c>
      <c r="N1358" t="s">
        <v>1671</v>
      </c>
      <c r="O1358" t="s">
        <v>355</v>
      </c>
      <c r="P1358">
        <v>41627</v>
      </c>
      <c r="Q1358">
        <v>0</v>
      </c>
      <c r="R1358">
        <v>0</v>
      </c>
      <c r="S1358">
        <v>41627</v>
      </c>
      <c r="T1358">
        <v>0</v>
      </c>
      <c r="U1358">
        <v>41627</v>
      </c>
    </row>
    <row r="1359" spans="1:21" x14ac:dyDescent="0.3">
      <c r="A1359" t="s">
        <v>1667</v>
      </c>
      <c r="B1359" t="s">
        <v>1668</v>
      </c>
      <c r="C1359">
        <v>2023</v>
      </c>
      <c r="D1359" t="s">
        <v>1669</v>
      </c>
      <c r="E1359" t="s">
        <v>1670</v>
      </c>
      <c r="F1359" t="s">
        <v>10</v>
      </c>
      <c r="G1359" t="s">
        <v>41</v>
      </c>
      <c r="H1359" t="s">
        <v>54</v>
      </c>
      <c r="I1359" t="s">
        <v>55</v>
      </c>
      <c r="J1359" t="s">
        <v>44</v>
      </c>
      <c r="K1359" t="s">
        <v>1135</v>
      </c>
      <c r="L1359" t="s">
        <v>1204</v>
      </c>
      <c r="M1359" t="s">
        <v>483</v>
      </c>
      <c r="N1359" t="s">
        <v>1671</v>
      </c>
      <c r="O1359" t="s">
        <v>355</v>
      </c>
      <c r="P1359">
        <v>33953</v>
      </c>
      <c r="Q1359">
        <v>0</v>
      </c>
      <c r="R1359">
        <v>0</v>
      </c>
      <c r="S1359">
        <v>33953</v>
      </c>
      <c r="T1359">
        <v>0</v>
      </c>
      <c r="U1359">
        <v>33953</v>
      </c>
    </row>
    <row r="1360" spans="1:21" x14ac:dyDescent="0.3">
      <c r="A1360" t="s">
        <v>1672</v>
      </c>
      <c r="B1360" t="s">
        <v>1673</v>
      </c>
      <c r="C1360">
        <v>2023</v>
      </c>
      <c r="D1360" t="s">
        <v>1674</v>
      </c>
      <c r="E1360" t="s">
        <v>311</v>
      </c>
      <c r="F1360" t="s">
        <v>10</v>
      </c>
      <c r="G1360" t="s">
        <v>41</v>
      </c>
      <c r="H1360" t="s">
        <v>54</v>
      </c>
      <c r="I1360" t="s">
        <v>55</v>
      </c>
      <c r="J1360" t="s">
        <v>44</v>
      </c>
      <c r="K1360" t="s">
        <v>1128</v>
      </c>
      <c r="L1360" t="s">
        <v>1675</v>
      </c>
      <c r="M1360" t="s">
        <v>483</v>
      </c>
      <c r="N1360" t="s">
        <v>1671</v>
      </c>
      <c r="O1360" t="s">
        <v>1055</v>
      </c>
      <c r="P1360">
        <v>17974</v>
      </c>
      <c r="Q1360">
        <v>0</v>
      </c>
      <c r="R1360">
        <v>0</v>
      </c>
      <c r="S1360">
        <v>17974</v>
      </c>
      <c r="T1360">
        <v>0</v>
      </c>
      <c r="U1360">
        <v>17974</v>
      </c>
    </row>
    <row r="1361" spans="1:21" x14ac:dyDescent="0.3">
      <c r="A1361" t="s">
        <v>1672</v>
      </c>
      <c r="B1361" t="s">
        <v>1673</v>
      </c>
      <c r="C1361">
        <v>2023</v>
      </c>
      <c r="D1361" t="s">
        <v>1674</v>
      </c>
      <c r="E1361" t="s">
        <v>311</v>
      </c>
      <c r="F1361" t="s">
        <v>10</v>
      </c>
      <c r="G1361" t="s">
        <v>41</v>
      </c>
      <c r="H1361" t="s">
        <v>54</v>
      </c>
      <c r="I1361" t="s">
        <v>55</v>
      </c>
      <c r="J1361" t="s">
        <v>44</v>
      </c>
      <c r="K1361" t="s">
        <v>1128</v>
      </c>
      <c r="L1361" t="s">
        <v>1675</v>
      </c>
      <c r="M1361" t="s">
        <v>483</v>
      </c>
      <c r="N1361" t="s">
        <v>1671</v>
      </c>
      <c r="O1361" t="s">
        <v>1055</v>
      </c>
      <c r="P1361">
        <v>10955</v>
      </c>
      <c r="Q1361">
        <v>0</v>
      </c>
      <c r="R1361">
        <v>0</v>
      </c>
      <c r="S1361">
        <v>10955</v>
      </c>
      <c r="T1361">
        <v>0</v>
      </c>
      <c r="U1361">
        <v>10955</v>
      </c>
    </row>
    <row r="1362" spans="1:21" x14ac:dyDescent="0.3">
      <c r="A1362" t="s">
        <v>1672</v>
      </c>
      <c r="B1362" t="s">
        <v>1673</v>
      </c>
      <c r="C1362">
        <v>2023</v>
      </c>
      <c r="D1362" t="s">
        <v>1674</v>
      </c>
      <c r="E1362" t="s">
        <v>311</v>
      </c>
      <c r="F1362" t="s">
        <v>10</v>
      </c>
      <c r="G1362" t="s">
        <v>41</v>
      </c>
      <c r="H1362" t="s">
        <v>54</v>
      </c>
      <c r="I1362" t="s">
        <v>55</v>
      </c>
      <c r="J1362" t="s">
        <v>44</v>
      </c>
      <c r="K1362" t="s">
        <v>1128</v>
      </c>
      <c r="L1362" t="s">
        <v>1675</v>
      </c>
      <c r="M1362" t="s">
        <v>483</v>
      </c>
      <c r="N1362" t="s">
        <v>1671</v>
      </c>
      <c r="O1362" t="s">
        <v>1055</v>
      </c>
      <c r="P1362">
        <v>33870</v>
      </c>
      <c r="Q1362">
        <v>0</v>
      </c>
      <c r="R1362">
        <v>0</v>
      </c>
      <c r="S1362">
        <v>33870</v>
      </c>
      <c r="T1362">
        <v>0</v>
      </c>
      <c r="U1362">
        <v>33870</v>
      </c>
    </row>
    <row r="1363" spans="1:21" x14ac:dyDescent="0.3">
      <c r="A1363" t="s">
        <v>1614</v>
      </c>
      <c r="B1363" t="s">
        <v>1615</v>
      </c>
      <c r="C1363">
        <v>2024</v>
      </c>
      <c r="D1363" t="s">
        <v>1616</v>
      </c>
      <c r="E1363" t="s">
        <v>160</v>
      </c>
      <c r="F1363" t="s">
        <v>10</v>
      </c>
      <c r="G1363" t="s">
        <v>41</v>
      </c>
      <c r="H1363" t="s">
        <v>54</v>
      </c>
      <c r="I1363" t="s">
        <v>55</v>
      </c>
      <c r="J1363" t="s">
        <v>44</v>
      </c>
      <c r="K1363" t="s">
        <v>1617</v>
      </c>
      <c r="L1363" t="s">
        <v>376</v>
      </c>
      <c r="M1363" t="s">
        <v>545</v>
      </c>
      <c r="N1363" t="s">
        <v>1369</v>
      </c>
      <c r="O1363" t="s">
        <v>400</v>
      </c>
      <c r="P1363">
        <v>0</v>
      </c>
      <c r="Q1363">
        <v>0</v>
      </c>
      <c r="R1363">
        <v>3100</v>
      </c>
      <c r="S1363">
        <v>3100</v>
      </c>
      <c r="T1363">
        <v>0</v>
      </c>
      <c r="U1363">
        <v>3100</v>
      </c>
    </row>
    <row r="1364" spans="1:21" x14ac:dyDescent="0.3">
      <c r="A1364" t="s">
        <v>4672</v>
      </c>
      <c r="B1364" t="s">
        <v>4673</v>
      </c>
      <c r="C1364">
        <v>2020</v>
      </c>
      <c r="D1364" t="s">
        <v>4674</v>
      </c>
      <c r="E1364" t="s">
        <v>1790</v>
      </c>
      <c r="F1364" t="s">
        <v>10</v>
      </c>
      <c r="G1364" t="s">
        <v>41</v>
      </c>
      <c r="H1364" t="s">
        <v>54</v>
      </c>
      <c r="I1364" t="s">
        <v>55</v>
      </c>
      <c r="J1364" t="s">
        <v>44</v>
      </c>
      <c r="K1364" t="s">
        <v>4675</v>
      </c>
      <c r="L1364" t="s">
        <v>4676</v>
      </c>
      <c r="M1364" t="s">
        <v>483</v>
      </c>
      <c r="N1364" t="s">
        <v>4677</v>
      </c>
      <c r="O1364" t="s">
        <v>4678</v>
      </c>
      <c r="P1364">
        <v>0</v>
      </c>
      <c r="Q1364">
        <v>0</v>
      </c>
      <c r="R1364">
        <v>113700</v>
      </c>
      <c r="S1364">
        <v>113700</v>
      </c>
      <c r="T1364">
        <v>0</v>
      </c>
      <c r="U1364">
        <v>113700</v>
      </c>
    </row>
    <row r="1365" spans="1:21" x14ac:dyDescent="0.3">
      <c r="A1365" t="s">
        <v>4679</v>
      </c>
      <c r="B1365" t="s">
        <v>4680</v>
      </c>
      <c r="C1365">
        <v>2024</v>
      </c>
      <c r="D1365" t="s">
        <v>4681</v>
      </c>
      <c r="E1365" t="s">
        <v>186</v>
      </c>
      <c r="F1365" t="s">
        <v>10</v>
      </c>
      <c r="G1365" t="s">
        <v>41</v>
      </c>
      <c r="H1365" t="s">
        <v>54</v>
      </c>
      <c r="I1365" t="s">
        <v>55</v>
      </c>
      <c r="J1365" t="s">
        <v>44</v>
      </c>
      <c r="K1365" t="s">
        <v>374</v>
      </c>
      <c r="L1365" t="s">
        <v>490</v>
      </c>
      <c r="M1365" t="s">
        <v>1491</v>
      </c>
      <c r="N1365" t="s">
        <v>1338</v>
      </c>
      <c r="O1365" t="s">
        <v>936</v>
      </c>
      <c r="P1365">
        <v>0</v>
      </c>
      <c r="Q1365">
        <v>0</v>
      </c>
      <c r="R1365">
        <v>152440</v>
      </c>
      <c r="S1365">
        <v>152440</v>
      </c>
      <c r="T1365">
        <v>0</v>
      </c>
      <c r="U1365">
        <v>152440</v>
      </c>
    </row>
    <row r="1366" spans="1:21" x14ac:dyDescent="0.3">
      <c r="A1366" t="s">
        <v>4403</v>
      </c>
      <c r="B1366" t="s">
        <v>4404</v>
      </c>
      <c r="C1366">
        <v>2024</v>
      </c>
      <c r="D1366" t="s">
        <v>4405</v>
      </c>
      <c r="E1366" t="s">
        <v>257</v>
      </c>
      <c r="F1366" t="s">
        <v>10</v>
      </c>
      <c r="G1366" t="s">
        <v>41</v>
      </c>
      <c r="H1366" t="s">
        <v>54</v>
      </c>
      <c r="I1366" t="s">
        <v>55</v>
      </c>
      <c r="J1366" t="s">
        <v>44</v>
      </c>
      <c r="K1366" t="s">
        <v>1432</v>
      </c>
      <c r="L1366" t="s">
        <v>201</v>
      </c>
      <c r="M1366" t="s">
        <v>1491</v>
      </c>
      <c r="N1366" t="s">
        <v>4044</v>
      </c>
      <c r="O1366" t="s">
        <v>4406</v>
      </c>
      <c r="P1366">
        <v>0</v>
      </c>
      <c r="Q1366">
        <v>0</v>
      </c>
      <c r="R1366">
        <v>59160</v>
      </c>
      <c r="S1366">
        <v>59160</v>
      </c>
      <c r="T1366">
        <v>0</v>
      </c>
      <c r="U1366">
        <v>59160</v>
      </c>
    </row>
    <row r="1367" spans="1:21" x14ac:dyDescent="0.3">
      <c r="A1367" t="s">
        <v>4682</v>
      </c>
      <c r="B1367" t="s">
        <v>4683</v>
      </c>
      <c r="C1367">
        <v>2024</v>
      </c>
      <c r="D1367" t="s">
        <v>4684</v>
      </c>
      <c r="E1367" t="s">
        <v>70</v>
      </c>
      <c r="F1367" t="s">
        <v>10</v>
      </c>
      <c r="G1367" t="s">
        <v>41</v>
      </c>
      <c r="H1367" t="s">
        <v>54</v>
      </c>
      <c r="I1367" t="s">
        <v>55</v>
      </c>
      <c r="J1367" t="s">
        <v>44</v>
      </c>
      <c r="K1367" t="s">
        <v>1103</v>
      </c>
      <c r="L1367" t="s">
        <v>1103</v>
      </c>
      <c r="M1367" t="s">
        <v>1491</v>
      </c>
      <c r="N1367" t="s">
        <v>1012</v>
      </c>
      <c r="O1367" t="s">
        <v>682</v>
      </c>
      <c r="P1367">
        <v>0</v>
      </c>
      <c r="Q1367">
        <v>0</v>
      </c>
      <c r="R1367">
        <v>181846</v>
      </c>
      <c r="S1367">
        <v>181846</v>
      </c>
      <c r="T1367">
        <v>0</v>
      </c>
      <c r="U1367">
        <v>181846</v>
      </c>
    </row>
    <row r="1368" spans="1:21" x14ac:dyDescent="0.3">
      <c r="A1368" t="s">
        <v>4685</v>
      </c>
      <c r="B1368" t="s">
        <v>4686</v>
      </c>
      <c r="C1368">
        <v>2023</v>
      </c>
      <c r="D1368" t="s">
        <v>4687</v>
      </c>
      <c r="E1368" t="s">
        <v>4688</v>
      </c>
      <c r="F1368" t="s">
        <v>10</v>
      </c>
      <c r="G1368" t="s">
        <v>41</v>
      </c>
      <c r="H1368" t="s">
        <v>54</v>
      </c>
      <c r="I1368" t="s">
        <v>55</v>
      </c>
      <c r="J1368" t="s">
        <v>44</v>
      </c>
      <c r="K1368" t="s">
        <v>1671</v>
      </c>
      <c r="L1368" t="s">
        <v>259</v>
      </c>
      <c r="M1368" t="s">
        <v>80</v>
      </c>
      <c r="N1368" t="s">
        <v>3186</v>
      </c>
      <c r="O1368" t="s">
        <v>3310</v>
      </c>
      <c r="P1368">
        <v>12000</v>
      </c>
      <c r="Q1368">
        <v>0</v>
      </c>
      <c r="R1368">
        <v>0</v>
      </c>
      <c r="S1368">
        <v>12000</v>
      </c>
      <c r="T1368">
        <v>0</v>
      </c>
      <c r="U1368">
        <v>12000</v>
      </c>
    </row>
    <row r="1369" spans="1:21" x14ac:dyDescent="0.3">
      <c r="A1369" t="s">
        <v>4689</v>
      </c>
      <c r="B1369" t="s">
        <v>4690</v>
      </c>
      <c r="C1369">
        <v>2024</v>
      </c>
      <c r="D1369" t="s">
        <v>4455</v>
      </c>
      <c r="E1369" t="s">
        <v>805</v>
      </c>
      <c r="F1369" t="s">
        <v>11</v>
      </c>
      <c r="G1369" t="s">
        <v>176</v>
      </c>
      <c r="H1369" t="s">
        <v>207</v>
      </c>
      <c r="I1369" t="s">
        <v>208</v>
      </c>
      <c r="J1369" t="s">
        <v>44</v>
      </c>
      <c r="K1369" t="s">
        <v>427</v>
      </c>
      <c r="L1369" t="s">
        <v>525</v>
      </c>
      <c r="M1369" t="s">
        <v>496</v>
      </c>
      <c r="N1369" t="s">
        <v>1250</v>
      </c>
      <c r="O1369" t="s">
        <v>2057</v>
      </c>
      <c r="P1369">
        <v>682705</v>
      </c>
      <c r="Q1369">
        <v>0</v>
      </c>
      <c r="R1369">
        <v>0</v>
      </c>
      <c r="S1369">
        <v>682705</v>
      </c>
      <c r="T1369">
        <v>0</v>
      </c>
      <c r="U1369">
        <v>682705</v>
      </c>
    </row>
    <row r="1370" spans="1:21" x14ac:dyDescent="0.3">
      <c r="A1370" t="s">
        <v>4691</v>
      </c>
      <c r="B1370" t="s">
        <v>1677</v>
      </c>
      <c r="C1370">
        <v>2022</v>
      </c>
      <c r="D1370" t="s">
        <v>372</v>
      </c>
      <c r="E1370" t="s">
        <v>116</v>
      </c>
      <c r="F1370" t="s">
        <v>10</v>
      </c>
      <c r="G1370" t="s">
        <v>41</v>
      </c>
      <c r="H1370" t="s">
        <v>54</v>
      </c>
      <c r="I1370" t="s">
        <v>55</v>
      </c>
      <c r="J1370" t="s">
        <v>44</v>
      </c>
      <c r="K1370" t="s">
        <v>3162</v>
      </c>
      <c r="L1370" t="s">
        <v>4692</v>
      </c>
      <c r="M1370" t="s">
        <v>496</v>
      </c>
      <c r="N1370" t="s">
        <v>1086</v>
      </c>
      <c r="O1370" t="s">
        <v>1679</v>
      </c>
      <c r="P1370">
        <v>500010</v>
      </c>
      <c r="Q1370">
        <v>0</v>
      </c>
      <c r="R1370">
        <v>0</v>
      </c>
      <c r="S1370">
        <v>500010</v>
      </c>
      <c r="T1370">
        <v>0</v>
      </c>
      <c r="U1370">
        <v>500010</v>
      </c>
    </row>
    <row r="1371" spans="1:21" x14ac:dyDescent="0.3">
      <c r="A1371" t="s">
        <v>4693</v>
      </c>
      <c r="B1371" t="s">
        <v>4694</v>
      </c>
      <c r="C1371">
        <v>2024</v>
      </c>
      <c r="D1371" t="s">
        <v>4695</v>
      </c>
      <c r="E1371" t="s">
        <v>1016</v>
      </c>
      <c r="F1371" t="s">
        <v>10</v>
      </c>
      <c r="G1371" t="s">
        <v>41</v>
      </c>
      <c r="H1371" t="s">
        <v>54</v>
      </c>
      <c r="I1371" t="s">
        <v>55</v>
      </c>
      <c r="J1371" t="s">
        <v>44</v>
      </c>
      <c r="K1371" t="s">
        <v>58</v>
      </c>
      <c r="L1371" t="s">
        <v>119</v>
      </c>
      <c r="M1371" t="s">
        <v>546</v>
      </c>
      <c r="N1371" t="s">
        <v>582</v>
      </c>
      <c r="O1371" t="s">
        <v>3745</v>
      </c>
      <c r="P1371">
        <v>0</v>
      </c>
      <c r="Q1371">
        <v>0</v>
      </c>
      <c r="R1371">
        <v>3100</v>
      </c>
      <c r="S1371">
        <v>3100</v>
      </c>
      <c r="T1371">
        <v>0</v>
      </c>
      <c r="U1371">
        <v>3100</v>
      </c>
    </row>
    <row r="1372" spans="1:21" x14ac:dyDescent="0.3">
      <c r="A1372" t="s">
        <v>4696</v>
      </c>
      <c r="B1372" t="s">
        <v>1456</v>
      </c>
      <c r="C1372">
        <v>2024</v>
      </c>
      <c r="D1372" t="s">
        <v>763</v>
      </c>
      <c r="E1372" t="s">
        <v>186</v>
      </c>
      <c r="F1372" t="s">
        <v>11</v>
      </c>
      <c r="G1372" t="s">
        <v>176</v>
      </c>
      <c r="H1372" t="s">
        <v>207</v>
      </c>
      <c r="I1372" t="s">
        <v>208</v>
      </c>
      <c r="J1372" t="s">
        <v>44</v>
      </c>
      <c r="K1372" t="s">
        <v>1373</v>
      </c>
      <c r="L1372" t="s">
        <v>695</v>
      </c>
      <c r="M1372" t="s">
        <v>546</v>
      </c>
      <c r="N1372" t="s">
        <v>998</v>
      </c>
      <c r="O1372" t="s">
        <v>274</v>
      </c>
      <c r="P1372">
        <v>0</v>
      </c>
      <c r="Q1372">
        <v>0</v>
      </c>
      <c r="R1372">
        <v>10280</v>
      </c>
      <c r="S1372">
        <v>10280</v>
      </c>
      <c r="T1372">
        <v>0</v>
      </c>
      <c r="U1372">
        <v>10280</v>
      </c>
    </row>
    <row r="1373" spans="1:21" x14ac:dyDescent="0.3">
      <c r="A1373" t="s">
        <v>4697</v>
      </c>
      <c r="B1373" t="s">
        <v>4698</v>
      </c>
      <c r="C1373">
        <v>2024</v>
      </c>
      <c r="D1373" t="s">
        <v>4699</v>
      </c>
      <c r="E1373" t="s">
        <v>257</v>
      </c>
      <c r="F1373" t="s">
        <v>10</v>
      </c>
      <c r="G1373" t="s">
        <v>41</v>
      </c>
      <c r="H1373" t="s">
        <v>54</v>
      </c>
      <c r="I1373" t="s">
        <v>55</v>
      </c>
      <c r="J1373" t="s">
        <v>44</v>
      </c>
      <c r="K1373" t="s">
        <v>331</v>
      </c>
      <c r="L1373" t="s">
        <v>331</v>
      </c>
      <c r="M1373" t="s">
        <v>546</v>
      </c>
      <c r="N1373" t="s">
        <v>1549</v>
      </c>
      <c r="O1373" t="s">
        <v>2130</v>
      </c>
      <c r="P1373">
        <v>0</v>
      </c>
      <c r="Q1373">
        <v>0</v>
      </c>
      <c r="R1373">
        <v>6380</v>
      </c>
      <c r="S1373">
        <v>6380</v>
      </c>
      <c r="T1373">
        <v>0</v>
      </c>
      <c r="U1373">
        <v>6380</v>
      </c>
    </row>
    <row r="1374" spans="1:21" x14ac:dyDescent="0.3">
      <c r="A1374" t="s">
        <v>4700</v>
      </c>
      <c r="B1374" t="s">
        <v>4701</v>
      </c>
      <c r="C1374">
        <v>2024</v>
      </c>
      <c r="D1374" t="s">
        <v>4702</v>
      </c>
      <c r="E1374" t="s">
        <v>116</v>
      </c>
      <c r="F1374" t="s">
        <v>10</v>
      </c>
      <c r="G1374" t="s">
        <v>41</v>
      </c>
      <c r="H1374" t="s">
        <v>54</v>
      </c>
      <c r="I1374" t="s">
        <v>55</v>
      </c>
      <c r="J1374" t="s">
        <v>44</v>
      </c>
      <c r="K1374" t="s">
        <v>411</v>
      </c>
      <c r="L1374" t="s">
        <v>88</v>
      </c>
      <c r="M1374" t="s">
        <v>546</v>
      </c>
      <c r="N1374" t="s">
        <v>897</v>
      </c>
      <c r="O1374" t="s">
        <v>2538</v>
      </c>
      <c r="P1374">
        <v>0</v>
      </c>
      <c r="Q1374">
        <v>0</v>
      </c>
      <c r="R1374">
        <v>6380</v>
      </c>
      <c r="S1374">
        <v>6380</v>
      </c>
      <c r="T1374">
        <v>0</v>
      </c>
      <c r="U1374">
        <v>6380</v>
      </c>
    </row>
    <row r="1375" spans="1:21" x14ac:dyDescent="0.3">
      <c r="A1375" t="s">
        <v>4104</v>
      </c>
      <c r="B1375" t="s">
        <v>4105</v>
      </c>
      <c r="C1375">
        <v>2024</v>
      </c>
      <c r="D1375" t="s">
        <v>4106</v>
      </c>
      <c r="E1375" t="s">
        <v>544</v>
      </c>
      <c r="F1375" t="s">
        <v>10</v>
      </c>
      <c r="G1375" t="s">
        <v>41</v>
      </c>
      <c r="H1375" t="s">
        <v>54</v>
      </c>
      <c r="I1375" t="s">
        <v>55</v>
      </c>
      <c r="J1375" t="s">
        <v>44</v>
      </c>
      <c r="K1375" t="s">
        <v>1386</v>
      </c>
      <c r="L1375" t="s">
        <v>2569</v>
      </c>
      <c r="M1375" t="s">
        <v>57</v>
      </c>
      <c r="N1375" t="s">
        <v>2870</v>
      </c>
      <c r="O1375" t="s">
        <v>3891</v>
      </c>
      <c r="P1375">
        <v>38280</v>
      </c>
      <c r="Q1375">
        <v>0</v>
      </c>
      <c r="R1375">
        <v>0</v>
      </c>
      <c r="S1375">
        <v>38280</v>
      </c>
      <c r="T1375">
        <v>0</v>
      </c>
      <c r="U1375">
        <v>38280</v>
      </c>
    </row>
    <row r="1376" spans="1:21" x14ac:dyDescent="0.3">
      <c r="A1376" t="s">
        <v>4703</v>
      </c>
      <c r="B1376" t="s">
        <v>4704</v>
      </c>
      <c r="C1376">
        <v>2022</v>
      </c>
      <c r="D1376" t="s">
        <v>4705</v>
      </c>
      <c r="E1376" t="s">
        <v>650</v>
      </c>
      <c r="F1376" t="s">
        <v>10</v>
      </c>
      <c r="G1376" t="s">
        <v>41</v>
      </c>
      <c r="H1376" t="s">
        <v>54</v>
      </c>
      <c r="I1376" t="s">
        <v>55</v>
      </c>
      <c r="J1376" t="s">
        <v>44</v>
      </c>
      <c r="K1376" t="s">
        <v>2722</v>
      </c>
      <c r="L1376" t="s">
        <v>2722</v>
      </c>
      <c r="M1376" t="s">
        <v>1734</v>
      </c>
      <c r="N1376" t="s">
        <v>2409</v>
      </c>
      <c r="O1376" t="s">
        <v>290</v>
      </c>
      <c r="P1376">
        <v>0</v>
      </c>
      <c r="Q1376">
        <v>0</v>
      </c>
      <c r="R1376">
        <v>600140</v>
      </c>
      <c r="S1376">
        <v>600140</v>
      </c>
      <c r="T1376">
        <v>0</v>
      </c>
      <c r="U1376">
        <v>600140</v>
      </c>
    </row>
    <row r="1377" spans="1:21" x14ac:dyDescent="0.3">
      <c r="A1377" t="s">
        <v>292</v>
      </c>
      <c r="B1377" t="s">
        <v>293</v>
      </c>
      <c r="C1377">
        <v>2023</v>
      </c>
      <c r="D1377" t="s">
        <v>294</v>
      </c>
      <c r="E1377" t="s">
        <v>295</v>
      </c>
      <c r="F1377" t="s">
        <v>10</v>
      </c>
      <c r="G1377" t="s">
        <v>41</v>
      </c>
      <c r="H1377" t="s">
        <v>54</v>
      </c>
      <c r="I1377" t="s">
        <v>55</v>
      </c>
      <c r="J1377" t="s">
        <v>44</v>
      </c>
      <c r="K1377" t="s">
        <v>296</v>
      </c>
      <c r="L1377" t="s">
        <v>297</v>
      </c>
      <c r="M1377" t="s">
        <v>1734</v>
      </c>
      <c r="N1377" t="s">
        <v>299</v>
      </c>
      <c r="O1377" t="s">
        <v>300</v>
      </c>
      <c r="P1377">
        <v>500002</v>
      </c>
      <c r="Q1377">
        <v>0</v>
      </c>
      <c r="R1377">
        <v>0</v>
      </c>
      <c r="S1377">
        <v>500002</v>
      </c>
      <c r="T1377">
        <v>0</v>
      </c>
      <c r="U1377">
        <v>500002</v>
      </c>
    </row>
    <row r="1378" spans="1:21" x14ac:dyDescent="0.3">
      <c r="A1378" t="s">
        <v>1735</v>
      </c>
      <c r="B1378" t="s">
        <v>969</v>
      </c>
      <c r="C1378">
        <v>2022</v>
      </c>
      <c r="D1378" t="s">
        <v>970</v>
      </c>
      <c r="E1378" t="s">
        <v>280</v>
      </c>
      <c r="F1378" t="s">
        <v>11</v>
      </c>
      <c r="G1378" t="s">
        <v>176</v>
      </c>
      <c r="H1378" t="s">
        <v>207</v>
      </c>
      <c r="I1378" t="s">
        <v>208</v>
      </c>
      <c r="J1378" t="s">
        <v>44</v>
      </c>
      <c r="K1378" t="s">
        <v>1736</v>
      </c>
      <c r="L1378" t="s">
        <v>1737</v>
      </c>
      <c r="M1378" t="s">
        <v>1658</v>
      </c>
      <c r="N1378" t="s">
        <v>973</v>
      </c>
      <c r="O1378" t="s">
        <v>974</v>
      </c>
      <c r="P1378">
        <v>0</v>
      </c>
      <c r="Q1378">
        <v>0</v>
      </c>
      <c r="R1378">
        <v>316980</v>
      </c>
      <c r="S1378">
        <v>316980</v>
      </c>
      <c r="T1378">
        <v>0</v>
      </c>
      <c r="U1378">
        <v>316980</v>
      </c>
    </row>
    <row r="1379" spans="1:21" x14ac:dyDescent="0.3">
      <c r="A1379" t="s">
        <v>4706</v>
      </c>
      <c r="B1379" t="s">
        <v>4707</v>
      </c>
      <c r="C1379">
        <v>2024</v>
      </c>
      <c r="D1379" t="s">
        <v>4708</v>
      </c>
      <c r="E1379" t="s">
        <v>3203</v>
      </c>
      <c r="F1379" t="s">
        <v>10</v>
      </c>
      <c r="G1379" t="s">
        <v>41</v>
      </c>
      <c r="H1379" t="s">
        <v>54</v>
      </c>
      <c r="I1379" t="s">
        <v>55</v>
      </c>
      <c r="J1379" t="s">
        <v>96</v>
      </c>
      <c r="K1379" t="s">
        <v>1284</v>
      </c>
      <c r="L1379" t="s">
        <v>496</v>
      </c>
      <c r="M1379" t="s">
        <v>1658</v>
      </c>
      <c r="N1379" t="s">
        <v>1992</v>
      </c>
      <c r="O1379" t="s">
        <v>2959</v>
      </c>
      <c r="P1379">
        <v>13500</v>
      </c>
      <c r="Q1379">
        <v>0</v>
      </c>
      <c r="R1379">
        <v>0</v>
      </c>
      <c r="S1379">
        <v>13500</v>
      </c>
      <c r="T1379">
        <v>0</v>
      </c>
      <c r="U1379">
        <v>13500</v>
      </c>
    </row>
    <row r="1380" spans="1:21" x14ac:dyDescent="0.3">
      <c r="A1380" t="s">
        <v>4011</v>
      </c>
      <c r="B1380" t="s">
        <v>4012</v>
      </c>
      <c r="C1380">
        <v>2024</v>
      </c>
      <c r="D1380" t="s">
        <v>4013</v>
      </c>
      <c r="E1380" t="s">
        <v>686</v>
      </c>
      <c r="F1380" t="s">
        <v>10</v>
      </c>
      <c r="G1380" t="s">
        <v>41</v>
      </c>
      <c r="H1380" t="s">
        <v>54</v>
      </c>
      <c r="I1380" t="s">
        <v>55</v>
      </c>
      <c r="J1380" t="s">
        <v>44</v>
      </c>
      <c r="K1380" t="s">
        <v>1286</v>
      </c>
      <c r="L1380" t="s">
        <v>1286</v>
      </c>
      <c r="M1380" t="s">
        <v>80</v>
      </c>
      <c r="N1380" t="s">
        <v>644</v>
      </c>
      <c r="O1380" t="s">
        <v>742</v>
      </c>
      <c r="P1380">
        <v>0</v>
      </c>
      <c r="Q1380">
        <v>0</v>
      </c>
      <c r="R1380">
        <v>125280</v>
      </c>
      <c r="S1380">
        <v>125280</v>
      </c>
      <c r="T1380">
        <v>0</v>
      </c>
      <c r="U1380">
        <v>125280</v>
      </c>
    </row>
    <row r="1381" spans="1:21" x14ac:dyDescent="0.3">
      <c r="A1381" t="s">
        <v>4709</v>
      </c>
      <c r="B1381" t="s">
        <v>4710</v>
      </c>
      <c r="C1381">
        <v>2024</v>
      </c>
      <c r="D1381" t="s">
        <v>4711</v>
      </c>
      <c r="E1381" t="s">
        <v>1557</v>
      </c>
      <c r="F1381" t="s">
        <v>10</v>
      </c>
      <c r="G1381" t="s">
        <v>41</v>
      </c>
      <c r="H1381" t="s">
        <v>54</v>
      </c>
      <c r="I1381" t="s">
        <v>55</v>
      </c>
      <c r="J1381" t="s">
        <v>44</v>
      </c>
      <c r="K1381" t="s">
        <v>1825</v>
      </c>
      <c r="L1381" t="s">
        <v>111</v>
      </c>
      <c r="M1381" t="s">
        <v>56</v>
      </c>
      <c r="N1381" t="s">
        <v>1099</v>
      </c>
      <c r="O1381" t="s">
        <v>740</v>
      </c>
      <c r="P1381">
        <v>131200</v>
      </c>
      <c r="Q1381">
        <v>0</v>
      </c>
      <c r="R1381">
        <v>0</v>
      </c>
      <c r="S1381">
        <v>131200</v>
      </c>
      <c r="T1381">
        <v>0</v>
      </c>
      <c r="U1381">
        <v>131200</v>
      </c>
    </row>
    <row r="1382" spans="1:21" x14ac:dyDescent="0.3">
      <c r="A1382" t="s">
        <v>4712</v>
      </c>
      <c r="B1382" t="s">
        <v>4713</v>
      </c>
      <c r="C1382">
        <v>2024</v>
      </c>
      <c r="D1382" t="s">
        <v>4714</v>
      </c>
      <c r="E1382" t="s">
        <v>116</v>
      </c>
      <c r="F1382" t="s">
        <v>10</v>
      </c>
      <c r="G1382" t="s">
        <v>41</v>
      </c>
      <c r="H1382" t="s">
        <v>54</v>
      </c>
      <c r="I1382" t="s">
        <v>55</v>
      </c>
      <c r="J1382" t="s">
        <v>44</v>
      </c>
      <c r="K1382" t="s">
        <v>2271</v>
      </c>
      <c r="L1382" t="s">
        <v>695</v>
      </c>
      <c r="M1382" t="s">
        <v>429</v>
      </c>
      <c r="N1382" t="s">
        <v>1359</v>
      </c>
      <c r="O1382" t="s">
        <v>4715</v>
      </c>
      <c r="P1382">
        <v>470950</v>
      </c>
      <c r="Q1382">
        <v>0</v>
      </c>
      <c r="R1382">
        <v>0</v>
      </c>
      <c r="S1382">
        <v>470950</v>
      </c>
      <c r="T1382">
        <v>0</v>
      </c>
      <c r="U1382">
        <v>470950</v>
      </c>
    </row>
    <row r="1383" spans="1:21" x14ac:dyDescent="0.3">
      <c r="A1383" t="s">
        <v>4716</v>
      </c>
      <c r="B1383" t="s">
        <v>4717</v>
      </c>
      <c r="C1383">
        <v>2023</v>
      </c>
      <c r="D1383" t="s">
        <v>4718</v>
      </c>
      <c r="E1383" t="s">
        <v>186</v>
      </c>
      <c r="F1383" t="s">
        <v>10</v>
      </c>
      <c r="G1383" t="s">
        <v>41</v>
      </c>
      <c r="H1383" t="s">
        <v>54</v>
      </c>
      <c r="I1383" t="s">
        <v>55</v>
      </c>
      <c r="J1383" t="s">
        <v>44</v>
      </c>
      <c r="K1383" t="s">
        <v>3291</v>
      </c>
      <c r="L1383" t="s">
        <v>1892</v>
      </c>
      <c r="M1383" t="s">
        <v>545</v>
      </c>
      <c r="N1383" t="s">
        <v>3677</v>
      </c>
      <c r="O1383" t="s">
        <v>3291</v>
      </c>
      <c r="P1383">
        <v>0</v>
      </c>
      <c r="Q1383">
        <v>0</v>
      </c>
      <c r="R1383">
        <v>35700</v>
      </c>
      <c r="S1383">
        <v>35700</v>
      </c>
      <c r="T1383">
        <v>0</v>
      </c>
      <c r="U1383">
        <v>35700</v>
      </c>
    </row>
    <row r="1384" spans="1:21" x14ac:dyDescent="0.3">
      <c r="A1384" t="s">
        <v>4719</v>
      </c>
      <c r="B1384" t="s">
        <v>4720</v>
      </c>
      <c r="C1384">
        <v>2024</v>
      </c>
      <c r="D1384" t="s">
        <v>4721</v>
      </c>
      <c r="E1384" t="s">
        <v>116</v>
      </c>
      <c r="F1384" t="s">
        <v>10</v>
      </c>
      <c r="G1384" t="s">
        <v>41</v>
      </c>
      <c r="H1384" t="s">
        <v>468</v>
      </c>
      <c r="I1384" t="s">
        <v>469</v>
      </c>
      <c r="J1384" t="s">
        <v>44</v>
      </c>
      <c r="K1384" t="s">
        <v>1387</v>
      </c>
      <c r="L1384" t="s">
        <v>1349</v>
      </c>
      <c r="M1384" t="s">
        <v>545</v>
      </c>
      <c r="N1384" t="s">
        <v>1344</v>
      </c>
      <c r="O1384" t="s">
        <v>57</v>
      </c>
      <c r="P1384">
        <v>2320</v>
      </c>
      <c r="Q1384">
        <v>0</v>
      </c>
      <c r="R1384">
        <v>0</v>
      </c>
      <c r="S1384">
        <v>2320</v>
      </c>
      <c r="T1384">
        <v>0</v>
      </c>
      <c r="U1384">
        <v>2320</v>
      </c>
    </row>
    <row r="1385" spans="1:21" x14ac:dyDescent="0.3">
      <c r="A1385" t="s">
        <v>353</v>
      </c>
      <c r="B1385" t="s">
        <v>174</v>
      </c>
      <c r="C1385">
        <v>2024</v>
      </c>
      <c r="D1385" t="s">
        <v>175</v>
      </c>
      <c r="E1385" t="s">
        <v>87</v>
      </c>
      <c r="F1385" t="s">
        <v>11</v>
      </c>
      <c r="G1385" t="s">
        <v>176</v>
      </c>
      <c r="H1385" t="s">
        <v>177</v>
      </c>
      <c r="I1385" t="s">
        <v>178</v>
      </c>
      <c r="J1385" t="s">
        <v>197</v>
      </c>
      <c r="K1385" t="s">
        <v>354</v>
      </c>
      <c r="L1385" t="s">
        <v>355</v>
      </c>
      <c r="M1385" t="s">
        <v>717</v>
      </c>
      <c r="N1385" t="s">
        <v>236</v>
      </c>
      <c r="O1385" t="s">
        <v>354</v>
      </c>
      <c r="P1385">
        <v>0</v>
      </c>
      <c r="Q1385">
        <v>0</v>
      </c>
      <c r="R1385">
        <v>6980</v>
      </c>
      <c r="S1385">
        <v>6980</v>
      </c>
      <c r="T1385">
        <v>0</v>
      </c>
      <c r="U1385">
        <v>6980</v>
      </c>
    </row>
    <row r="1386" spans="1:21" x14ac:dyDescent="0.3">
      <c r="A1386" t="s">
        <v>3321</v>
      </c>
      <c r="B1386" t="s">
        <v>3322</v>
      </c>
      <c r="C1386">
        <v>2024</v>
      </c>
      <c r="D1386" t="s">
        <v>3323</v>
      </c>
      <c r="E1386" t="s">
        <v>3324</v>
      </c>
      <c r="F1386" t="s">
        <v>10</v>
      </c>
      <c r="G1386" t="s">
        <v>41</v>
      </c>
      <c r="H1386" t="s">
        <v>54</v>
      </c>
      <c r="I1386" t="s">
        <v>55</v>
      </c>
      <c r="J1386" t="s">
        <v>44</v>
      </c>
      <c r="K1386" t="s">
        <v>2271</v>
      </c>
      <c r="L1386" t="s">
        <v>695</v>
      </c>
      <c r="M1386" t="s">
        <v>717</v>
      </c>
      <c r="N1386" t="s">
        <v>1328</v>
      </c>
      <c r="O1386" t="s">
        <v>3325</v>
      </c>
      <c r="P1386">
        <v>0</v>
      </c>
      <c r="Q1386">
        <v>0</v>
      </c>
      <c r="R1386">
        <v>3020</v>
      </c>
      <c r="S1386">
        <v>3020</v>
      </c>
      <c r="T1386">
        <v>0</v>
      </c>
      <c r="U1386">
        <v>3020</v>
      </c>
    </row>
    <row r="1387" spans="1:21" x14ac:dyDescent="0.3">
      <c r="A1387" t="s">
        <v>4722</v>
      </c>
      <c r="B1387" t="s">
        <v>4723</v>
      </c>
      <c r="C1387">
        <v>2024</v>
      </c>
      <c r="D1387" t="s">
        <v>4724</v>
      </c>
      <c r="E1387" t="s">
        <v>544</v>
      </c>
      <c r="F1387" t="s">
        <v>10</v>
      </c>
      <c r="G1387" t="s">
        <v>41</v>
      </c>
      <c r="H1387" t="s">
        <v>54</v>
      </c>
      <c r="I1387" t="s">
        <v>55</v>
      </c>
      <c r="J1387" t="s">
        <v>44</v>
      </c>
      <c r="K1387" t="s">
        <v>1825</v>
      </c>
      <c r="L1387" t="s">
        <v>198</v>
      </c>
      <c r="M1387" t="s">
        <v>844</v>
      </c>
      <c r="N1387" t="s">
        <v>957</v>
      </c>
      <c r="O1387" t="s">
        <v>3079</v>
      </c>
      <c r="P1387">
        <v>17400</v>
      </c>
      <c r="Q1387">
        <v>0</v>
      </c>
      <c r="R1387">
        <v>0</v>
      </c>
      <c r="S1387">
        <v>17400</v>
      </c>
      <c r="T1387">
        <v>0</v>
      </c>
      <c r="U1387">
        <v>17400</v>
      </c>
    </row>
    <row r="1388" spans="1:21" x14ac:dyDescent="0.3">
      <c r="A1388" t="s">
        <v>2506</v>
      </c>
      <c r="B1388" t="s">
        <v>2507</v>
      </c>
      <c r="C1388">
        <v>2024</v>
      </c>
      <c r="D1388" t="s">
        <v>2508</v>
      </c>
      <c r="E1388" t="s">
        <v>234</v>
      </c>
      <c r="F1388" t="s">
        <v>10</v>
      </c>
      <c r="G1388" t="s">
        <v>41</v>
      </c>
      <c r="H1388" t="s">
        <v>54</v>
      </c>
      <c r="I1388" t="s">
        <v>55</v>
      </c>
      <c r="J1388" t="s">
        <v>44</v>
      </c>
      <c r="K1388" t="s">
        <v>1573</v>
      </c>
      <c r="L1388" t="s">
        <v>112</v>
      </c>
      <c r="M1388" t="s">
        <v>844</v>
      </c>
      <c r="N1388" t="s">
        <v>1160</v>
      </c>
      <c r="O1388" t="s">
        <v>305</v>
      </c>
      <c r="P1388">
        <v>29000</v>
      </c>
      <c r="Q1388">
        <v>0</v>
      </c>
      <c r="R1388">
        <v>0</v>
      </c>
      <c r="S1388">
        <v>29000</v>
      </c>
      <c r="T1388">
        <v>0</v>
      </c>
      <c r="U1388">
        <v>29000</v>
      </c>
    </row>
    <row r="1389" spans="1:21" x14ac:dyDescent="0.3">
      <c r="A1389" t="s">
        <v>4725</v>
      </c>
      <c r="B1389" t="s">
        <v>4726</v>
      </c>
      <c r="C1389">
        <v>2024</v>
      </c>
      <c r="D1389" t="s">
        <v>4727</v>
      </c>
      <c r="E1389" t="s">
        <v>168</v>
      </c>
      <c r="F1389" t="s">
        <v>10</v>
      </c>
      <c r="G1389" t="s">
        <v>41</v>
      </c>
      <c r="H1389" t="s">
        <v>54</v>
      </c>
      <c r="I1389" t="s">
        <v>55</v>
      </c>
      <c r="J1389" t="s">
        <v>44</v>
      </c>
      <c r="K1389" t="s">
        <v>1054</v>
      </c>
      <c r="L1389" t="s">
        <v>1279</v>
      </c>
      <c r="M1389" t="s">
        <v>717</v>
      </c>
      <c r="N1389" t="s">
        <v>172</v>
      </c>
      <c r="O1389" t="s">
        <v>236</v>
      </c>
      <c r="P1389">
        <v>0</v>
      </c>
      <c r="Q1389">
        <v>0</v>
      </c>
      <c r="R1389">
        <v>6980</v>
      </c>
      <c r="S1389">
        <v>6980</v>
      </c>
      <c r="T1389">
        <v>0</v>
      </c>
      <c r="U1389">
        <v>6980</v>
      </c>
    </row>
    <row r="1390" spans="1:21" x14ac:dyDescent="0.3">
      <c r="A1390" t="s">
        <v>4728</v>
      </c>
      <c r="B1390" t="s">
        <v>4729</v>
      </c>
      <c r="C1390">
        <v>2024</v>
      </c>
      <c r="D1390" t="s">
        <v>4730</v>
      </c>
      <c r="E1390" t="s">
        <v>4731</v>
      </c>
      <c r="F1390" t="s">
        <v>10</v>
      </c>
      <c r="G1390" t="s">
        <v>41</v>
      </c>
      <c r="H1390" t="s">
        <v>54</v>
      </c>
      <c r="I1390" t="s">
        <v>55</v>
      </c>
      <c r="J1390" t="s">
        <v>44</v>
      </c>
      <c r="K1390" t="s">
        <v>1811</v>
      </c>
      <c r="L1390" t="s">
        <v>219</v>
      </c>
      <c r="M1390" t="s">
        <v>717</v>
      </c>
      <c r="N1390" t="s">
        <v>681</v>
      </c>
      <c r="O1390" t="s">
        <v>498</v>
      </c>
      <c r="P1390">
        <v>0</v>
      </c>
      <c r="Q1390">
        <v>0</v>
      </c>
      <c r="R1390">
        <v>6980</v>
      </c>
      <c r="S1390">
        <v>6980</v>
      </c>
      <c r="T1390">
        <v>0</v>
      </c>
      <c r="U1390">
        <v>6980</v>
      </c>
    </row>
    <row r="1391" spans="1:21" x14ac:dyDescent="0.3">
      <c r="A1391" t="s">
        <v>4732</v>
      </c>
      <c r="B1391" t="s">
        <v>4733</v>
      </c>
      <c r="C1391">
        <v>2024</v>
      </c>
      <c r="D1391" t="s">
        <v>4734</v>
      </c>
      <c r="E1391" t="s">
        <v>1810</v>
      </c>
      <c r="F1391" t="s">
        <v>10</v>
      </c>
      <c r="G1391" t="s">
        <v>41</v>
      </c>
      <c r="H1391" t="s">
        <v>54</v>
      </c>
      <c r="I1391" t="s">
        <v>55</v>
      </c>
      <c r="J1391" t="s">
        <v>44</v>
      </c>
      <c r="K1391" t="s">
        <v>1037</v>
      </c>
      <c r="L1391" t="s">
        <v>355</v>
      </c>
      <c r="M1391" t="s">
        <v>717</v>
      </c>
      <c r="N1391" t="s">
        <v>4658</v>
      </c>
      <c r="O1391" t="s">
        <v>2216</v>
      </c>
      <c r="P1391">
        <v>0</v>
      </c>
      <c r="Q1391">
        <v>0</v>
      </c>
      <c r="R1391">
        <v>3020</v>
      </c>
      <c r="S1391">
        <v>3020</v>
      </c>
      <c r="T1391">
        <v>0</v>
      </c>
      <c r="U1391">
        <v>3020</v>
      </c>
    </row>
    <row r="1392" spans="1:21" x14ac:dyDescent="0.3">
      <c r="A1392" t="s">
        <v>4735</v>
      </c>
      <c r="B1392" t="s">
        <v>4736</v>
      </c>
      <c r="C1392">
        <v>2024</v>
      </c>
      <c r="D1392" t="s">
        <v>4737</v>
      </c>
      <c r="E1392" t="s">
        <v>884</v>
      </c>
      <c r="F1392" t="s">
        <v>10</v>
      </c>
      <c r="G1392" t="s">
        <v>41</v>
      </c>
      <c r="H1392" t="s">
        <v>54</v>
      </c>
      <c r="I1392" t="s">
        <v>55</v>
      </c>
      <c r="J1392" t="s">
        <v>44</v>
      </c>
      <c r="K1392" t="s">
        <v>1433</v>
      </c>
      <c r="L1392" t="s">
        <v>306</v>
      </c>
      <c r="M1392" t="s">
        <v>942</v>
      </c>
      <c r="N1392" t="s">
        <v>1433</v>
      </c>
      <c r="O1392" t="s">
        <v>2955</v>
      </c>
      <c r="P1392">
        <v>0</v>
      </c>
      <c r="Q1392">
        <v>0</v>
      </c>
      <c r="R1392">
        <v>3100</v>
      </c>
      <c r="S1392">
        <v>3100</v>
      </c>
      <c r="T1392">
        <v>0</v>
      </c>
      <c r="U1392">
        <v>3100</v>
      </c>
    </row>
    <row r="1393" spans="1:21" x14ac:dyDescent="0.3">
      <c r="A1393" t="s">
        <v>3262</v>
      </c>
      <c r="B1393" t="s">
        <v>3263</v>
      </c>
      <c r="C1393">
        <v>2024</v>
      </c>
      <c r="D1393" t="s">
        <v>3264</v>
      </c>
      <c r="E1393" t="s">
        <v>206</v>
      </c>
      <c r="F1393" t="s">
        <v>10</v>
      </c>
      <c r="G1393" t="s">
        <v>41</v>
      </c>
      <c r="H1393" t="s">
        <v>54</v>
      </c>
      <c r="I1393" t="s">
        <v>55</v>
      </c>
      <c r="J1393" t="s">
        <v>44</v>
      </c>
      <c r="K1393" t="s">
        <v>984</v>
      </c>
      <c r="L1393" t="s">
        <v>1421</v>
      </c>
      <c r="M1393" t="s">
        <v>717</v>
      </c>
      <c r="N1393" t="s">
        <v>687</v>
      </c>
      <c r="O1393" t="s">
        <v>229</v>
      </c>
      <c r="P1393">
        <v>0</v>
      </c>
      <c r="Q1393">
        <v>0</v>
      </c>
      <c r="R1393">
        <v>6980</v>
      </c>
      <c r="S1393">
        <v>6980</v>
      </c>
      <c r="T1393">
        <v>0</v>
      </c>
      <c r="U1393">
        <v>6980</v>
      </c>
    </row>
    <row r="1394" spans="1:21" x14ac:dyDescent="0.3">
      <c r="A1394" t="s">
        <v>2027</v>
      </c>
      <c r="B1394" t="s">
        <v>2028</v>
      </c>
      <c r="C1394">
        <v>2024</v>
      </c>
      <c r="D1394" t="s">
        <v>2029</v>
      </c>
      <c r="E1394" t="s">
        <v>87</v>
      </c>
      <c r="F1394" t="s">
        <v>11</v>
      </c>
      <c r="G1394" t="s">
        <v>176</v>
      </c>
      <c r="H1394" t="s">
        <v>177</v>
      </c>
      <c r="I1394" t="s">
        <v>178</v>
      </c>
      <c r="J1394" t="s">
        <v>44</v>
      </c>
      <c r="K1394" t="s">
        <v>739</v>
      </c>
      <c r="L1394" t="s">
        <v>331</v>
      </c>
      <c r="M1394" t="s">
        <v>942</v>
      </c>
      <c r="N1394" t="s">
        <v>1454</v>
      </c>
      <c r="O1394" t="s">
        <v>2030</v>
      </c>
      <c r="P1394">
        <v>0</v>
      </c>
      <c r="Q1394">
        <v>0</v>
      </c>
      <c r="R1394">
        <v>6980</v>
      </c>
      <c r="S1394">
        <v>6980</v>
      </c>
      <c r="T1394">
        <v>0</v>
      </c>
      <c r="U1394">
        <v>6980</v>
      </c>
    </row>
    <row r="1395" spans="1:21" x14ac:dyDescent="0.3">
      <c r="A1395" t="s">
        <v>4738</v>
      </c>
      <c r="B1395" t="s">
        <v>4739</v>
      </c>
      <c r="C1395">
        <v>2024</v>
      </c>
      <c r="D1395" t="s">
        <v>4740</v>
      </c>
      <c r="E1395" t="s">
        <v>3268</v>
      </c>
      <c r="F1395" t="s">
        <v>11</v>
      </c>
      <c r="G1395" t="s">
        <v>176</v>
      </c>
      <c r="H1395" t="s">
        <v>3219</v>
      </c>
      <c r="I1395" t="s">
        <v>3220</v>
      </c>
      <c r="J1395" t="s">
        <v>44</v>
      </c>
      <c r="K1395" t="s">
        <v>740</v>
      </c>
      <c r="L1395" t="s">
        <v>1038</v>
      </c>
      <c r="M1395" t="s">
        <v>942</v>
      </c>
      <c r="N1395" t="s">
        <v>399</v>
      </c>
      <c r="O1395" t="s">
        <v>4741</v>
      </c>
      <c r="P1395">
        <v>0</v>
      </c>
      <c r="Q1395">
        <v>0</v>
      </c>
      <c r="R1395">
        <v>10410</v>
      </c>
      <c r="S1395">
        <v>10410</v>
      </c>
      <c r="T1395">
        <v>0</v>
      </c>
      <c r="U1395">
        <v>10410</v>
      </c>
    </row>
    <row r="1396" spans="1:21" x14ac:dyDescent="0.3">
      <c r="A1396" t="s">
        <v>4742</v>
      </c>
      <c r="B1396" t="s">
        <v>4743</v>
      </c>
      <c r="C1396">
        <v>2024</v>
      </c>
      <c r="D1396" t="s">
        <v>4744</v>
      </c>
      <c r="E1396" t="s">
        <v>234</v>
      </c>
      <c r="F1396" t="s">
        <v>10</v>
      </c>
      <c r="G1396" t="s">
        <v>41</v>
      </c>
      <c r="H1396" t="s">
        <v>54</v>
      </c>
      <c r="I1396" t="s">
        <v>55</v>
      </c>
      <c r="J1396" t="s">
        <v>44</v>
      </c>
      <c r="K1396" t="s">
        <v>434</v>
      </c>
      <c r="L1396" t="s">
        <v>580</v>
      </c>
      <c r="M1396" t="s">
        <v>545</v>
      </c>
      <c r="N1396" t="s">
        <v>1196</v>
      </c>
      <c r="O1396" t="s">
        <v>1140</v>
      </c>
      <c r="P1396">
        <v>0</v>
      </c>
      <c r="Q1396">
        <v>0</v>
      </c>
      <c r="R1396">
        <v>7130</v>
      </c>
      <c r="S1396">
        <v>7130</v>
      </c>
      <c r="T1396">
        <v>0</v>
      </c>
      <c r="U1396">
        <v>7130</v>
      </c>
    </row>
    <row r="1397" spans="1:21" x14ac:dyDescent="0.3">
      <c r="A1397" t="s">
        <v>3253</v>
      </c>
      <c r="B1397" t="s">
        <v>3254</v>
      </c>
      <c r="C1397">
        <v>2024</v>
      </c>
      <c r="D1397" t="s">
        <v>3255</v>
      </c>
      <c r="E1397" t="s">
        <v>257</v>
      </c>
      <c r="F1397" t="s">
        <v>10</v>
      </c>
      <c r="G1397" t="s">
        <v>41</v>
      </c>
      <c r="H1397" t="s">
        <v>54</v>
      </c>
      <c r="I1397" t="s">
        <v>55</v>
      </c>
      <c r="J1397" t="s">
        <v>44</v>
      </c>
      <c r="K1397" t="s">
        <v>740</v>
      </c>
      <c r="L1397" t="s">
        <v>740</v>
      </c>
      <c r="M1397" t="s">
        <v>545</v>
      </c>
      <c r="N1397" t="s">
        <v>963</v>
      </c>
      <c r="O1397" t="s">
        <v>1948</v>
      </c>
      <c r="P1397">
        <v>0</v>
      </c>
      <c r="Q1397">
        <v>0</v>
      </c>
      <c r="R1397">
        <v>7280</v>
      </c>
      <c r="S1397">
        <v>7280</v>
      </c>
      <c r="T1397">
        <v>0</v>
      </c>
      <c r="U1397">
        <v>7280</v>
      </c>
    </row>
    <row r="1398" spans="1:21" x14ac:dyDescent="0.3">
      <c r="A1398" t="s">
        <v>2205</v>
      </c>
      <c r="B1398" t="s">
        <v>2206</v>
      </c>
      <c r="C1398">
        <v>2024</v>
      </c>
      <c r="D1398" t="s">
        <v>2207</v>
      </c>
      <c r="E1398" t="s">
        <v>116</v>
      </c>
      <c r="F1398" t="s">
        <v>10</v>
      </c>
      <c r="G1398" t="s">
        <v>41</v>
      </c>
      <c r="H1398" t="s">
        <v>54</v>
      </c>
      <c r="I1398" t="s">
        <v>55</v>
      </c>
      <c r="J1398" t="s">
        <v>44</v>
      </c>
      <c r="K1398" t="s">
        <v>229</v>
      </c>
      <c r="L1398" t="s">
        <v>119</v>
      </c>
      <c r="M1398" t="s">
        <v>545</v>
      </c>
      <c r="N1398" t="s">
        <v>367</v>
      </c>
      <c r="O1398" t="s">
        <v>368</v>
      </c>
      <c r="P1398">
        <v>0</v>
      </c>
      <c r="Q1398">
        <v>0</v>
      </c>
      <c r="R1398">
        <v>7280</v>
      </c>
      <c r="S1398">
        <v>7280</v>
      </c>
      <c r="T1398">
        <v>0</v>
      </c>
      <c r="U1398">
        <v>7280</v>
      </c>
    </row>
    <row r="1399" spans="1:21" x14ac:dyDescent="0.3">
      <c r="A1399" t="s">
        <v>1978</v>
      </c>
      <c r="B1399" t="s">
        <v>1979</v>
      </c>
      <c r="C1399">
        <v>2024</v>
      </c>
      <c r="D1399" t="s">
        <v>1980</v>
      </c>
      <c r="E1399" t="s">
        <v>1123</v>
      </c>
      <c r="F1399" t="s">
        <v>11</v>
      </c>
      <c r="G1399" t="s">
        <v>176</v>
      </c>
      <c r="H1399" t="s">
        <v>207</v>
      </c>
      <c r="I1399" t="s">
        <v>208</v>
      </c>
      <c r="J1399" t="s">
        <v>44</v>
      </c>
      <c r="K1399" t="s">
        <v>984</v>
      </c>
      <c r="L1399" t="s">
        <v>984</v>
      </c>
      <c r="M1399" t="s">
        <v>73</v>
      </c>
      <c r="N1399" t="s">
        <v>666</v>
      </c>
      <c r="O1399" t="s">
        <v>1630</v>
      </c>
      <c r="P1399">
        <v>0</v>
      </c>
      <c r="Q1399">
        <v>0</v>
      </c>
      <c r="R1399">
        <v>10208</v>
      </c>
      <c r="S1399">
        <v>10208</v>
      </c>
      <c r="T1399">
        <v>0</v>
      </c>
      <c r="U1399">
        <v>10208</v>
      </c>
    </row>
    <row r="1400" spans="1:21" x14ac:dyDescent="0.3">
      <c r="A1400" t="s">
        <v>1978</v>
      </c>
      <c r="B1400" t="s">
        <v>1979</v>
      </c>
      <c r="C1400">
        <v>2024</v>
      </c>
      <c r="D1400" t="s">
        <v>1980</v>
      </c>
      <c r="E1400" t="s">
        <v>1123</v>
      </c>
      <c r="F1400" t="s">
        <v>11</v>
      </c>
      <c r="G1400" t="s">
        <v>176</v>
      </c>
      <c r="H1400" t="s">
        <v>207</v>
      </c>
      <c r="I1400" t="s">
        <v>208</v>
      </c>
      <c r="J1400" t="s">
        <v>44</v>
      </c>
      <c r="K1400" t="s">
        <v>984</v>
      </c>
      <c r="L1400" t="s">
        <v>984</v>
      </c>
      <c r="M1400" t="s">
        <v>73</v>
      </c>
      <c r="N1400" t="s">
        <v>666</v>
      </c>
      <c r="O1400" t="s">
        <v>1630</v>
      </c>
      <c r="P1400">
        <v>0</v>
      </c>
      <c r="Q1400">
        <v>0</v>
      </c>
      <c r="R1400">
        <v>2900</v>
      </c>
      <c r="S1400">
        <v>2900</v>
      </c>
      <c r="T1400">
        <v>0</v>
      </c>
      <c r="U1400">
        <v>2900</v>
      </c>
    </row>
    <row r="1401" spans="1:21" x14ac:dyDescent="0.3">
      <c r="A1401" t="s">
        <v>4745</v>
      </c>
      <c r="B1401" t="s">
        <v>4746</v>
      </c>
      <c r="C1401">
        <v>2024</v>
      </c>
      <c r="D1401" t="s">
        <v>4747</v>
      </c>
      <c r="E1401" t="s">
        <v>132</v>
      </c>
      <c r="F1401" t="s">
        <v>10</v>
      </c>
      <c r="G1401" t="s">
        <v>41</v>
      </c>
      <c r="H1401" t="s">
        <v>54</v>
      </c>
      <c r="I1401" t="s">
        <v>55</v>
      </c>
      <c r="J1401" t="s">
        <v>44</v>
      </c>
      <c r="K1401" t="s">
        <v>325</v>
      </c>
      <c r="L1401" t="s">
        <v>1544</v>
      </c>
      <c r="M1401" t="s">
        <v>545</v>
      </c>
      <c r="N1401" t="s">
        <v>1852</v>
      </c>
      <c r="O1401" t="s">
        <v>120</v>
      </c>
      <c r="P1401">
        <v>0</v>
      </c>
      <c r="Q1401">
        <v>0</v>
      </c>
      <c r="R1401">
        <v>22400</v>
      </c>
      <c r="S1401">
        <v>22400</v>
      </c>
      <c r="T1401">
        <v>0</v>
      </c>
      <c r="U1401">
        <v>22400</v>
      </c>
    </row>
    <row r="1402" spans="1:21" x14ac:dyDescent="0.3">
      <c r="A1402" t="s">
        <v>4748</v>
      </c>
      <c r="B1402" t="s">
        <v>4749</v>
      </c>
      <c r="C1402">
        <v>2024</v>
      </c>
      <c r="D1402" t="s">
        <v>4750</v>
      </c>
      <c r="E1402" t="s">
        <v>116</v>
      </c>
      <c r="F1402" t="s">
        <v>10</v>
      </c>
      <c r="G1402" t="s">
        <v>41</v>
      </c>
      <c r="H1402" t="s">
        <v>54</v>
      </c>
      <c r="I1402" t="s">
        <v>55</v>
      </c>
      <c r="J1402" t="s">
        <v>44</v>
      </c>
      <c r="K1402" t="s">
        <v>1438</v>
      </c>
      <c r="L1402" t="s">
        <v>1438</v>
      </c>
      <c r="M1402" t="s">
        <v>546</v>
      </c>
      <c r="N1402" t="s">
        <v>1144</v>
      </c>
      <c r="O1402" t="s">
        <v>2405</v>
      </c>
      <c r="P1402">
        <v>0</v>
      </c>
      <c r="Q1402">
        <v>0</v>
      </c>
      <c r="R1402">
        <v>6650</v>
      </c>
      <c r="S1402">
        <v>6650</v>
      </c>
      <c r="T1402">
        <v>0</v>
      </c>
      <c r="U1402">
        <v>6650</v>
      </c>
    </row>
    <row r="1403" spans="1:21" x14ac:dyDescent="0.3">
      <c r="A1403" t="s">
        <v>4751</v>
      </c>
      <c r="B1403" t="s">
        <v>4752</v>
      </c>
      <c r="C1403">
        <v>2024</v>
      </c>
      <c r="D1403" t="s">
        <v>4753</v>
      </c>
      <c r="E1403" t="s">
        <v>565</v>
      </c>
      <c r="F1403" t="s">
        <v>10</v>
      </c>
      <c r="G1403" t="s">
        <v>41</v>
      </c>
      <c r="H1403" t="s">
        <v>54</v>
      </c>
      <c r="I1403" t="s">
        <v>55</v>
      </c>
      <c r="J1403" t="s">
        <v>44</v>
      </c>
      <c r="K1403" t="s">
        <v>692</v>
      </c>
      <c r="L1403" t="s">
        <v>997</v>
      </c>
      <c r="M1403" t="s">
        <v>546</v>
      </c>
      <c r="N1403" t="s">
        <v>1569</v>
      </c>
      <c r="O1403" t="s">
        <v>1363</v>
      </c>
      <c r="P1403">
        <v>0</v>
      </c>
      <c r="Q1403">
        <v>0</v>
      </c>
      <c r="R1403">
        <v>3020</v>
      </c>
      <c r="S1403">
        <v>3020</v>
      </c>
      <c r="T1403">
        <v>0</v>
      </c>
      <c r="U1403">
        <v>3020</v>
      </c>
    </row>
    <row r="1404" spans="1:21" x14ac:dyDescent="0.3">
      <c r="A1404" t="s">
        <v>4754</v>
      </c>
      <c r="B1404" t="s">
        <v>2659</v>
      </c>
      <c r="C1404">
        <v>2022</v>
      </c>
      <c r="D1404" t="s">
        <v>2660</v>
      </c>
      <c r="E1404" t="s">
        <v>2432</v>
      </c>
      <c r="F1404" t="s">
        <v>11</v>
      </c>
      <c r="G1404" t="s">
        <v>176</v>
      </c>
      <c r="H1404" t="s">
        <v>207</v>
      </c>
      <c r="I1404" t="s">
        <v>208</v>
      </c>
      <c r="J1404" t="s">
        <v>44</v>
      </c>
      <c r="K1404" t="s">
        <v>4755</v>
      </c>
      <c r="L1404" t="s">
        <v>2707</v>
      </c>
      <c r="M1404" t="s">
        <v>47</v>
      </c>
      <c r="N1404" t="s">
        <v>1086</v>
      </c>
      <c r="O1404" t="s">
        <v>1679</v>
      </c>
      <c r="P1404">
        <v>0</v>
      </c>
      <c r="Q1404">
        <v>0</v>
      </c>
      <c r="R1404">
        <v>2320</v>
      </c>
      <c r="S1404">
        <v>2320</v>
      </c>
      <c r="T1404">
        <v>0</v>
      </c>
      <c r="U1404">
        <v>2320</v>
      </c>
    </row>
    <row r="1405" spans="1:21" x14ac:dyDescent="0.3">
      <c r="A1405" t="s">
        <v>4756</v>
      </c>
      <c r="B1405" t="s">
        <v>4757</v>
      </c>
      <c r="C1405">
        <v>2024</v>
      </c>
      <c r="D1405" t="s">
        <v>4758</v>
      </c>
      <c r="E1405" t="s">
        <v>805</v>
      </c>
      <c r="F1405" t="s">
        <v>10</v>
      </c>
      <c r="G1405" t="s">
        <v>41</v>
      </c>
      <c r="H1405" t="s">
        <v>54</v>
      </c>
      <c r="I1405" t="s">
        <v>55</v>
      </c>
      <c r="J1405" t="s">
        <v>44</v>
      </c>
      <c r="K1405" t="s">
        <v>88</v>
      </c>
      <c r="L1405" t="s">
        <v>412</v>
      </c>
      <c r="M1405" t="s">
        <v>73</v>
      </c>
      <c r="N1405" t="s">
        <v>291</v>
      </c>
      <c r="O1405" t="s">
        <v>4759</v>
      </c>
      <c r="P1405">
        <v>0</v>
      </c>
      <c r="Q1405">
        <v>0</v>
      </c>
      <c r="R1405">
        <v>3140</v>
      </c>
      <c r="S1405">
        <v>3140</v>
      </c>
      <c r="T1405">
        <v>0</v>
      </c>
      <c r="U1405">
        <v>3140</v>
      </c>
    </row>
    <row r="1406" spans="1:21" x14ac:dyDescent="0.3">
      <c r="A1406" t="s">
        <v>1986</v>
      </c>
      <c r="B1406" t="s">
        <v>1468</v>
      </c>
      <c r="C1406">
        <v>2024</v>
      </c>
      <c r="D1406" t="s">
        <v>1469</v>
      </c>
      <c r="E1406" t="s">
        <v>234</v>
      </c>
      <c r="F1406" t="s">
        <v>11</v>
      </c>
      <c r="G1406" t="s">
        <v>176</v>
      </c>
      <c r="H1406" t="s">
        <v>177</v>
      </c>
      <c r="I1406" t="s">
        <v>178</v>
      </c>
      <c r="J1406" t="s">
        <v>197</v>
      </c>
      <c r="K1406" t="s">
        <v>1573</v>
      </c>
      <c r="L1406" t="s">
        <v>112</v>
      </c>
      <c r="M1406" t="s">
        <v>546</v>
      </c>
      <c r="N1406" t="s">
        <v>1470</v>
      </c>
      <c r="O1406" t="s">
        <v>112</v>
      </c>
      <c r="P1406">
        <v>0</v>
      </c>
      <c r="Q1406">
        <v>0</v>
      </c>
      <c r="R1406">
        <v>6380</v>
      </c>
      <c r="S1406">
        <v>6380</v>
      </c>
      <c r="T1406">
        <v>0</v>
      </c>
      <c r="U1406">
        <v>6380</v>
      </c>
    </row>
    <row r="1407" spans="1:21" x14ac:dyDescent="0.3">
      <c r="A1407" t="s">
        <v>4760</v>
      </c>
      <c r="B1407" t="s">
        <v>4761</v>
      </c>
      <c r="C1407">
        <v>2024</v>
      </c>
      <c r="D1407" t="s">
        <v>4762</v>
      </c>
      <c r="E1407" t="s">
        <v>116</v>
      </c>
      <c r="F1407" t="s">
        <v>10</v>
      </c>
      <c r="G1407" t="s">
        <v>41</v>
      </c>
      <c r="H1407" t="s">
        <v>54</v>
      </c>
      <c r="I1407" t="s">
        <v>55</v>
      </c>
      <c r="J1407" t="s">
        <v>44</v>
      </c>
      <c r="K1407" t="s">
        <v>337</v>
      </c>
      <c r="L1407" t="s">
        <v>306</v>
      </c>
      <c r="M1407" t="s">
        <v>545</v>
      </c>
      <c r="N1407" t="s">
        <v>375</v>
      </c>
      <c r="O1407" t="s">
        <v>376</v>
      </c>
      <c r="P1407">
        <v>0</v>
      </c>
      <c r="Q1407">
        <v>0</v>
      </c>
      <c r="R1407">
        <v>8700</v>
      </c>
      <c r="S1407">
        <v>8700</v>
      </c>
      <c r="T1407">
        <v>0</v>
      </c>
      <c r="U1407">
        <v>8700</v>
      </c>
    </row>
    <row r="1408" spans="1:21" x14ac:dyDescent="0.3">
      <c r="A1408" t="s">
        <v>4628</v>
      </c>
      <c r="B1408" t="s">
        <v>222</v>
      </c>
      <c r="C1408">
        <v>2024</v>
      </c>
      <c r="D1408" t="s">
        <v>223</v>
      </c>
      <c r="E1408" t="s">
        <v>224</v>
      </c>
      <c r="F1408" t="s">
        <v>11</v>
      </c>
      <c r="G1408" t="s">
        <v>176</v>
      </c>
      <c r="H1408" t="s">
        <v>225</v>
      </c>
      <c r="I1408" t="s">
        <v>226</v>
      </c>
      <c r="J1408" t="s">
        <v>197</v>
      </c>
      <c r="K1408" t="s">
        <v>1805</v>
      </c>
      <c r="L1408" t="s">
        <v>1485</v>
      </c>
      <c r="M1408" t="s">
        <v>942</v>
      </c>
      <c r="N1408" t="s">
        <v>3384</v>
      </c>
      <c r="O1408" t="s">
        <v>230</v>
      </c>
      <c r="P1408">
        <v>0</v>
      </c>
      <c r="Q1408">
        <v>0</v>
      </c>
      <c r="R1408">
        <v>3140</v>
      </c>
      <c r="S1408">
        <v>3140</v>
      </c>
      <c r="T1408">
        <v>0</v>
      </c>
      <c r="U1408">
        <v>3140</v>
      </c>
    </row>
    <row r="1409" spans="1:21" x14ac:dyDescent="0.3">
      <c r="A1409" t="s">
        <v>3602</v>
      </c>
      <c r="B1409" t="s">
        <v>3603</v>
      </c>
      <c r="C1409">
        <v>2024</v>
      </c>
      <c r="D1409" t="s">
        <v>3604</v>
      </c>
      <c r="E1409" t="s">
        <v>1016</v>
      </c>
      <c r="F1409" t="s">
        <v>10</v>
      </c>
      <c r="G1409" t="s">
        <v>41</v>
      </c>
      <c r="H1409" t="s">
        <v>54</v>
      </c>
      <c r="I1409" t="s">
        <v>55</v>
      </c>
      <c r="J1409" t="s">
        <v>44</v>
      </c>
      <c r="K1409" t="s">
        <v>1544</v>
      </c>
      <c r="L1409" t="s">
        <v>331</v>
      </c>
      <c r="M1409" t="s">
        <v>47</v>
      </c>
      <c r="N1409" t="s">
        <v>1279</v>
      </c>
      <c r="O1409" t="s">
        <v>2068</v>
      </c>
      <c r="P1409">
        <v>0</v>
      </c>
      <c r="Q1409">
        <v>0</v>
      </c>
      <c r="R1409">
        <v>36700</v>
      </c>
      <c r="S1409">
        <v>36700</v>
      </c>
      <c r="T1409">
        <v>0</v>
      </c>
      <c r="U1409">
        <v>36700</v>
      </c>
    </row>
    <row r="1410" spans="1:21" x14ac:dyDescent="0.3">
      <c r="A1410" t="s">
        <v>1130</v>
      </c>
      <c r="B1410" t="s">
        <v>1131</v>
      </c>
      <c r="C1410">
        <v>2023</v>
      </c>
      <c r="D1410" t="s">
        <v>1132</v>
      </c>
      <c r="E1410" t="s">
        <v>234</v>
      </c>
      <c r="F1410" t="s">
        <v>10</v>
      </c>
      <c r="G1410" t="s">
        <v>41</v>
      </c>
      <c r="H1410" t="s">
        <v>54</v>
      </c>
      <c r="I1410" t="s">
        <v>55</v>
      </c>
      <c r="J1410" t="s">
        <v>44</v>
      </c>
      <c r="K1410" t="s">
        <v>1133</v>
      </c>
      <c r="L1410" t="s">
        <v>1134</v>
      </c>
      <c r="M1410" t="s">
        <v>546</v>
      </c>
      <c r="N1410" t="s">
        <v>272</v>
      </c>
      <c r="O1410" t="s">
        <v>1135</v>
      </c>
      <c r="P1410">
        <v>0</v>
      </c>
      <c r="Q1410">
        <v>0</v>
      </c>
      <c r="R1410">
        <v>3100</v>
      </c>
      <c r="S1410">
        <v>3100</v>
      </c>
      <c r="T1410">
        <v>0</v>
      </c>
      <c r="U1410">
        <v>3100</v>
      </c>
    </row>
    <row r="1411" spans="1:21" x14ac:dyDescent="0.3">
      <c r="A1411" t="s">
        <v>4763</v>
      </c>
      <c r="B1411" t="s">
        <v>4764</v>
      </c>
      <c r="C1411">
        <v>2024</v>
      </c>
      <c r="D1411" t="s">
        <v>4310</v>
      </c>
      <c r="E1411" t="s">
        <v>805</v>
      </c>
      <c r="F1411" t="s">
        <v>10</v>
      </c>
      <c r="G1411" t="s">
        <v>41</v>
      </c>
      <c r="H1411" t="s">
        <v>54</v>
      </c>
      <c r="I1411" t="s">
        <v>55</v>
      </c>
      <c r="J1411" t="s">
        <v>44</v>
      </c>
      <c r="K1411" t="s">
        <v>661</v>
      </c>
      <c r="L1411" t="s">
        <v>342</v>
      </c>
      <c r="M1411" t="s">
        <v>545</v>
      </c>
      <c r="N1411" t="s">
        <v>375</v>
      </c>
      <c r="O1411" t="s">
        <v>376</v>
      </c>
      <c r="P1411">
        <v>4640</v>
      </c>
      <c r="Q1411">
        <v>0</v>
      </c>
      <c r="R1411">
        <v>0</v>
      </c>
      <c r="S1411">
        <v>4640</v>
      </c>
      <c r="T1411">
        <v>0</v>
      </c>
      <c r="U1411">
        <v>4640</v>
      </c>
    </row>
    <row r="1412" spans="1:21" x14ac:dyDescent="0.3">
      <c r="A1412" t="s">
        <v>4765</v>
      </c>
      <c r="B1412" t="s">
        <v>4766</v>
      </c>
      <c r="C1412">
        <v>2024</v>
      </c>
      <c r="D1412" t="s">
        <v>4767</v>
      </c>
      <c r="E1412" t="s">
        <v>805</v>
      </c>
      <c r="F1412" t="s">
        <v>11</v>
      </c>
      <c r="G1412" t="s">
        <v>176</v>
      </c>
      <c r="H1412" t="s">
        <v>207</v>
      </c>
      <c r="I1412" t="s">
        <v>208</v>
      </c>
      <c r="J1412" t="s">
        <v>96</v>
      </c>
      <c r="K1412" t="s">
        <v>1544</v>
      </c>
      <c r="L1412" t="s">
        <v>485</v>
      </c>
      <c r="M1412" t="s">
        <v>179</v>
      </c>
      <c r="N1412" t="s">
        <v>375</v>
      </c>
      <c r="O1412" t="s">
        <v>376</v>
      </c>
      <c r="P1412">
        <v>16240</v>
      </c>
      <c r="Q1412">
        <v>0</v>
      </c>
      <c r="R1412">
        <v>0</v>
      </c>
      <c r="S1412">
        <v>16240</v>
      </c>
      <c r="T1412">
        <v>0</v>
      </c>
      <c r="U1412">
        <v>16240</v>
      </c>
    </row>
    <row r="1413" spans="1:21" x14ac:dyDescent="0.3">
      <c r="A1413" t="s">
        <v>4768</v>
      </c>
      <c r="B1413" t="s">
        <v>4769</v>
      </c>
      <c r="C1413">
        <v>2025</v>
      </c>
      <c r="D1413" t="s">
        <v>1035</v>
      </c>
      <c r="E1413" t="s">
        <v>1036</v>
      </c>
      <c r="F1413" t="s">
        <v>11</v>
      </c>
      <c r="G1413" t="s">
        <v>176</v>
      </c>
      <c r="H1413" t="s">
        <v>207</v>
      </c>
      <c r="I1413" t="s">
        <v>208</v>
      </c>
      <c r="J1413" t="s">
        <v>44</v>
      </c>
      <c r="K1413" t="s">
        <v>119</v>
      </c>
      <c r="L1413" t="s">
        <v>88</v>
      </c>
      <c r="M1413" t="s">
        <v>56</v>
      </c>
      <c r="N1413" t="s">
        <v>515</v>
      </c>
      <c r="O1413" t="s">
        <v>4770</v>
      </c>
      <c r="P1413">
        <v>1450000</v>
      </c>
      <c r="Q1413">
        <v>0</v>
      </c>
      <c r="R1413">
        <v>0</v>
      </c>
      <c r="S1413">
        <v>1450000</v>
      </c>
      <c r="T1413">
        <v>0</v>
      </c>
      <c r="U1413">
        <v>1450000</v>
      </c>
    </row>
    <row r="1414" spans="1:21" x14ac:dyDescent="0.3">
      <c r="A1414" t="s">
        <v>4771</v>
      </c>
      <c r="B1414" t="s">
        <v>4772</v>
      </c>
      <c r="C1414">
        <v>2024</v>
      </c>
      <c r="D1414" t="s">
        <v>4773</v>
      </c>
      <c r="E1414" t="s">
        <v>4774</v>
      </c>
      <c r="F1414" t="s">
        <v>13</v>
      </c>
      <c r="G1414" t="s">
        <v>818</v>
      </c>
      <c r="H1414" t="s">
        <v>842</v>
      </c>
      <c r="I1414" t="s">
        <v>843</v>
      </c>
      <c r="J1414" t="s">
        <v>2606</v>
      </c>
      <c r="K1414" t="s">
        <v>1491</v>
      </c>
      <c r="L1414" t="s">
        <v>80</v>
      </c>
      <c r="M1414" t="s">
        <v>56</v>
      </c>
      <c r="N1414" t="s">
        <v>515</v>
      </c>
      <c r="O1414" t="s">
        <v>4770</v>
      </c>
      <c r="P1414">
        <v>55000</v>
      </c>
      <c r="Q1414">
        <v>0</v>
      </c>
      <c r="R1414">
        <v>0</v>
      </c>
      <c r="S1414">
        <v>55000</v>
      </c>
      <c r="T1414">
        <v>0</v>
      </c>
      <c r="U1414">
        <v>55000</v>
      </c>
    </row>
    <row r="1415" spans="1:21" x14ac:dyDescent="0.3">
      <c r="A1415" t="s">
        <v>4775</v>
      </c>
      <c r="B1415" t="s">
        <v>3103</v>
      </c>
      <c r="C1415">
        <v>2024</v>
      </c>
      <c r="D1415" t="s">
        <v>3104</v>
      </c>
      <c r="E1415" t="s">
        <v>1754</v>
      </c>
      <c r="F1415" t="s">
        <v>10</v>
      </c>
      <c r="G1415" t="s">
        <v>41</v>
      </c>
      <c r="H1415" t="s">
        <v>54</v>
      </c>
      <c r="I1415" t="s">
        <v>55</v>
      </c>
      <c r="J1415" t="s">
        <v>44</v>
      </c>
      <c r="K1415" t="s">
        <v>750</v>
      </c>
      <c r="L1415" t="s">
        <v>750</v>
      </c>
      <c r="M1415" t="s">
        <v>56</v>
      </c>
      <c r="N1415" t="s">
        <v>427</v>
      </c>
      <c r="O1415" t="s">
        <v>588</v>
      </c>
      <c r="P1415">
        <v>0</v>
      </c>
      <c r="Q1415">
        <v>0</v>
      </c>
      <c r="R1415">
        <v>150220</v>
      </c>
      <c r="S1415">
        <v>150220</v>
      </c>
      <c r="T1415">
        <v>0</v>
      </c>
      <c r="U1415">
        <v>150220</v>
      </c>
    </row>
    <row r="1416" spans="1:21" x14ac:dyDescent="0.3">
      <c r="A1416" t="s">
        <v>1340</v>
      </c>
      <c r="B1416" t="s">
        <v>1341</v>
      </c>
      <c r="C1416">
        <v>2024</v>
      </c>
      <c r="D1416" t="s">
        <v>1342</v>
      </c>
      <c r="E1416" t="s">
        <v>234</v>
      </c>
      <c r="F1416" t="s">
        <v>10</v>
      </c>
      <c r="G1416" t="s">
        <v>41</v>
      </c>
      <c r="H1416" t="s">
        <v>54</v>
      </c>
      <c r="I1416" t="s">
        <v>55</v>
      </c>
      <c r="J1416" t="s">
        <v>44</v>
      </c>
      <c r="K1416" t="s">
        <v>1343</v>
      </c>
      <c r="L1416" t="s">
        <v>792</v>
      </c>
      <c r="M1416" t="s">
        <v>546</v>
      </c>
      <c r="N1416" t="s">
        <v>1344</v>
      </c>
      <c r="O1416" t="s">
        <v>57</v>
      </c>
      <c r="P1416">
        <v>0</v>
      </c>
      <c r="Q1416">
        <v>0</v>
      </c>
      <c r="R1416">
        <v>342100</v>
      </c>
      <c r="S1416">
        <v>342100</v>
      </c>
      <c r="T1416">
        <v>0</v>
      </c>
      <c r="U1416">
        <v>342100</v>
      </c>
    </row>
    <row r="1417" spans="1:21" x14ac:dyDescent="0.3">
      <c r="A1417" t="s">
        <v>4776</v>
      </c>
      <c r="B1417" t="s">
        <v>4777</v>
      </c>
      <c r="C1417">
        <v>2010</v>
      </c>
      <c r="D1417" t="s">
        <v>4310</v>
      </c>
      <c r="E1417" t="s">
        <v>805</v>
      </c>
      <c r="F1417" t="s">
        <v>439</v>
      </c>
      <c r="G1417" t="s">
        <v>440</v>
      </c>
      <c r="H1417" t="s">
        <v>441</v>
      </c>
      <c r="I1417" t="s">
        <v>442</v>
      </c>
      <c r="J1417" t="s">
        <v>44</v>
      </c>
      <c r="K1417" t="s">
        <v>4778</v>
      </c>
      <c r="L1417" t="s">
        <v>4779</v>
      </c>
      <c r="M1417" t="s">
        <v>546</v>
      </c>
      <c r="N1417" t="s">
        <v>4780</v>
      </c>
      <c r="O1417" t="s">
        <v>4781</v>
      </c>
      <c r="P1417">
        <v>0</v>
      </c>
      <c r="Q1417">
        <v>0</v>
      </c>
      <c r="R1417">
        <v>24360</v>
      </c>
      <c r="S1417">
        <v>24360</v>
      </c>
      <c r="T1417">
        <v>0</v>
      </c>
      <c r="U1417">
        <v>24360</v>
      </c>
    </row>
    <row r="1418" spans="1:21" x14ac:dyDescent="0.3">
      <c r="A1418" t="s">
        <v>3798</v>
      </c>
      <c r="B1418" t="s">
        <v>3799</v>
      </c>
      <c r="C1418">
        <v>2023</v>
      </c>
      <c r="D1418" t="s">
        <v>784</v>
      </c>
      <c r="E1418" t="s">
        <v>116</v>
      </c>
      <c r="F1418" t="s">
        <v>11</v>
      </c>
      <c r="G1418" t="s">
        <v>176</v>
      </c>
      <c r="H1418" t="s">
        <v>785</v>
      </c>
      <c r="I1418" t="s">
        <v>786</v>
      </c>
      <c r="J1418" t="s">
        <v>787</v>
      </c>
      <c r="K1418" t="s">
        <v>2685</v>
      </c>
      <c r="L1418" t="s">
        <v>2685</v>
      </c>
      <c r="M1418" t="s">
        <v>56</v>
      </c>
      <c r="N1418" t="s">
        <v>539</v>
      </c>
      <c r="O1418" t="s">
        <v>540</v>
      </c>
      <c r="P1418">
        <v>0</v>
      </c>
      <c r="Q1418">
        <v>0</v>
      </c>
      <c r="R1418">
        <v>1494100</v>
      </c>
      <c r="S1418">
        <v>1494100</v>
      </c>
      <c r="T1418">
        <v>0</v>
      </c>
      <c r="U1418">
        <v>1494100</v>
      </c>
    </row>
    <row r="1419" spans="1:21" x14ac:dyDescent="0.3">
      <c r="A1419" t="s">
        <v>4782</v>
      </c>
      <c r="B1419" t="s">
        <v>4783</v>
      </c>
      <c r="C1419">
        <v>2023</v>
      </c>
      <c r="D1419" t="s">
        <v>4784</v>
      </c>
      <c r="E1419" t="s">
        <v>397</v>
      </c>
      <c r="F1419" t="s">
        <v>439</v>
      </c>
      <c r="G1419" t="s">
        <v>440</v>
      </c>
      <c r="H1419" t="s">
        <v>572</v>
      </c>
      <c r="I1419" t="s">
        <v>573</v>
      </c>
      <c r="J1419" t="s">
        <v>574</v>
      </c>
      <c r="K1419" t="s">
        <v>560</v>
      </c>
      <c r="L1419" t="s">
        <v>2455</v>
      </c>
      <c r="M1419" t="s">
        <v>179</v>
      </c>
      <c r="N1419" t="s">
        <v>2261</v>
      </c>
      <c r="O1419" t="s">
        <v>1071</v>
      </c>
      <c r="P1419">
        <v>28308</v>
      </c>
      <c r="Q1419">
        <v>0</v>
      </c>
      <c r="R1419">
        <v>0</v>
      </c>
      <c r="S1419">
        <v>28308</v>
      </c>
      <c r="T1419">
        <v>0</v>
      </c>
      <c r="U1419">
        <v>28308</v>
      </c>
    </row>
    <row r="1420" spans="1:21" x14ac:dyDescent="0.3">
      <c r="A1420" t="s">
        <v>2963</v>
      </c>
      <c r="B1420" t="s">
        <v>2964</v>
      </c>
      <c r="C1420">
        <v>2024</v>
      </c>
      <c r="D1420" t="s">
        <v>2965</v>
      </c>
      <c r="E1420" t="s">
        <v>116</v>
      </c>
      <c r="F1420" t="s">
        <v>10</v>
      </c>
      <c r="G1420" t="s">
        <v>41</v>
      </c>
      <c r="H1420" t="s">
        <v>54</v>
      </c>
      <c r="I1420" t="s">
        <v>55</v>
      </c>
      <c r="J1420" t="s">
        <v>44</v>
      </c>
      <c r="K1420" t="s">
        <v>201</v>
      </c>
      <c r="L1420" t="s">
        <v>1098</v>
      </c>
      <c r="M1420" t="s">
        <v>546</v>
      </c>
      <c r="N1420" t="s">
        <v>894</v>
      </c>
      <c r="O1420" t="s">
        <v>580</v>
      </c>
      <c r="P1420">
        <v>0</v>
      </c>
      <c r="Q1420">
        <v>0</v>
      </c>
      <c r="R1420">
        <v>2900</v>
      </c>
      <c r="S1420">
        <v>2900</v>
      </c>
      <c r="T1420">
        <v>0</v>
      </c>
      <c r="U1420">
        <v>2900</v>
      </c>
    </row>
    <row r="1421" spans="1:21" x14ac:dyDescent="0.3">
      <c r="A1421" t="s">
        <v>1912</v>
      </c>
      <c r="B1421" t="s">
        <v>1913</v>
      </c>
      <c r="C1421">
        <v>2024</v>
      </c>
      <c r="D1421" t="s">
        <v>1914</v>
      </c>
      <c r="E1421" t="s">
        <v>311</v>
      </c>
      <c r="F1421" t="s">
        <v>10</v>
      </c>
      <c r="G1421" t="s">
        <v>41</v>
      </c>
      <c r="H1421" t="s">
        <v>54</v>
      </c>
      <c r="I1421" t="s">
        <v>55</v>
      </c>
      <c r="J1421" t="s">
        <v>44</v>
      </c>
      <c r="K1421" t="s">
        <v>661</v>
      </c>
      <c r="L1421" t="s">
        <v>229</v>
      </c>
      <c r="M1421" t="s">
        <v>717</v>
      </c>
      <c r="N1421" t="s">
        <v>365</v>
      </c>
      <c r="O1421" t="s">
        <v>1915</v>
      </c>
      <c r="P1421">
        <v>30000</v>
      </c>
      <c r="Q1421">
        <v>0</v>
      </c>
      <c r="R1421">
        <v>0</v>
      </c>
      <c r="S1421">
        <v>30000</v>
      </c>
      <c r="T1421">
        <v>0</v>
      </c>
      <c r="U1421">
        <v>30000</v>
      </c>
    </row>
    <row r="1422" spans="1:21" x14ac:dyDescent="0.3">
      <c r="A1422" t="s">
        <v>1898</v>
      </c>
      <c r="B1422" t="s">
        <v>1899</v>
      </c>
      <c r="C1422">
        <v>2024</v>
      </c>
      <c r="D1422" t="s">
        <v>1900</v>
      </c>
      <c r="E1422" t="s">
        <v>1901</v>
      </c>
      <c r="F1422" t="s">
        <v>10</v>
      </c>
      <c r="G1422" t="s">
        <v>41</v>
      </c>
      <c r="H1422" t="s">
        <v>54</v>
      </c>
      <c r="I1422" t="s">
        <v>55</v>
      </c>
      <c r="J1422" t="s">
        <v>44</v>
      </c>
      <c r="K1422" t="s">
        <v>354</v>
      </c>
      <c r="L1422" t="s">
        <v>365</v>
      </c>
      <c r="M1422" t="s">
        <v>717</v>
      </c>
      <c r="N1422" t="s">
        <v>1438</v>
      </c>
      <c r="O1422" t="s">
        <v>1902</v>
      </c>
      <c r="P1422">
        <v>0</v>
      </c>
      <c r="Q1422">
        <v>0</v>
      </c>
      <c r="R1422">
        <v>49880</v>
      </c>
      <c r="S1422">
        <v>49880</v>
      </c>
      <c r="T1422">
        <v>0</v>
      </c>
      <c r="U1422">
        <v>49880</v>
      </c>
    </row>
    <row r="1423" spans="1:21" x14ac:dyDescent="0.3">
      <c r="A1423" t="s">
        <v>3512</v>
      </c>
      <c r="B1423" t="s">
        <v>3513</v>
      </c>
      <c r="C1423">
        <v>2024</v>
      </c>
      <c r="D1423" t="s">
        <v>3514</v>
      </c>
      <c r="E1423" t="s">
        <v>87</v>
      </c>
      <c r="F1423" t="s">
        <v>11</v>
      </c>
      <c r="G1423" t="s">
        <v>176</v>
      </c>
      <c r="H1423" t="s">
        <v>177</v>
      </c>
      <c r="I1423" t="s">
        <v>178</v>
      </c>
      <c r="J1423" t="s">
        <v>44</v>
      </c>
      <c r="K1423" t="s">
        <v>89</v>
      </c>
      <c r="L1423" t="s">
        <v>1038</v>
      </c>
      <c r="M1423" t="s">
        <v>942</v>
      </c>
      <c r="N1423" t="s">
        <v>1512</v>
      </c>
      <c r="O1423" t="s">
        <v>538</v>
      </c>
      <c r="P1423">
        <v>0</v>
      </c>
      <c r="Q1423">
        <v>0</v>
      </c>
      <c r="R1423">
        <v>6980</v>
      </c>
      <c r="S1423">
        <v>6980</v>
      </c>
      <c r="T1423">
        <v>0</v>
      </c>
      <c r="U1423">
        <v>6980</v>
      </c>
    </row>
    <row r="1424" spans="1:21" x14ac:dyDescent="0.3">
      <c r="A1424" t="s">
        <v>4785</v>
      </c>
      <c r="B1424" t="s">
        <v>4786</v>
      </c>
      <c r="C1424">
        <v>2024</v>
      </c>
      <c r="D1424" t="s">
        <v>4787</v>
      </c>
      <c r="E1424" t="s">
        <v>116</v>
      </c>
      <c r="F1424" t="s">
        <v>10</v>
      </c>
      <c r="G1424" t="s">
        <v>41</v>
      </c>
      <c r="H1424" t="s">
        <v>54</v>
      </c>
      <c r="I1424" t="s">
        <v>55</v>
      </c>
      <c r="J1424" t="s">
        <v>44</v>
      </c>
      <c r="K1424" t="s">
        <v>1617</v>
      </c>
      <c r="L1424" t="s">
        <v>1544</v>
      </c>
      <c r="M1424" t="s">
        <v>844</v>
      </c>
      <c r="N1424" t="s">
        <v>1134</v>
      </c>
      <c r="O1424" t="s">
        <v>2109</v>
      </c>
      <c r="P1424">
        <v>0</v>
      </c>
      <c r="Q1424">
        <v>0</v>
      </c>
      <c r="R1424">
        <v>104400</v>
      </c>
      <c r="S1424">
        <v>104400</v>
      </c>
      <c r="T1424">
        <v>0</v>
      </c>
      <c r="U1424">
        <v>104400</v>
      </c>
    </row>
    <row r="1425" spans="1:21" x14ac:dyDescent="0.3">
      <c r="A1425" t="s">
        <v>3671</v>
      </c>
      <c r="B1425" t="s">
        <v>3672</v>
      </c>
      <c r="C1425">
        <v>2025</v>
      </c>
      <c r="D1425" t="s">
        <v>3673</v>
      </c>
      <c r="E1425" t="s">
        <v>928</v>
      </c>
      <c r="F1425" t="s">
        <v>10</v>
      </c>
      <c r="G1425" t="s">
        <v>41</v>
      </c>
      <c r="H1425" t="s">
        <v>54</v>
      </c>
      <c r="I1425" t="s">
        <v>55</v>
      </c>
      <c r="J1425" t="s">
        <v>44</v>
      </c>
      <c r="K1425" t="s">
        <v>88</v>
      </c>
      <c r="L1425" t="s">
        <v>740</v>
      </c>
      <c r="M1425" t="s">
        <v>1339</v>
      </c>
      <c r="N1425" t="s">
        <v>2678</v>
      </c>
      <c r="O1425" t="s">
        <v>228</v>
      </c>
      <c r="P1425">
        <v>0</v>
      </c>
      <c r="Q1425">
        <v>0</v>
      </c>
      <c r="R1425">
        <v>190952</v>
      </c>
      <c r="S1425">
        <v>190952</v>
      </c>
      <c r="T1425">
        <v>0</v>
      </c>
      <c r="U1425">
        <v>190952</v>
      </c>
    </row>
    <row r="1426" spans="1:21" x14ac:dyDescent="0.3">
      <c r="A1426" t="s">
        <v>4788</v>
      </c>
      <c r="B1426" t="s">
        <v>4789</v>
      </c>
      <c r="C1426">
        <v>2024</v>
      </c>
      <c r="D1426" t="s">
        <v>4790</v>
      </c>
      <c r="E1426" t="s">
        <v>116</v>
      </c>
      <c r="F1426" t="s">
        <v>10</v>
      </c>
      <c r="G1426" t="s">
        <v>41</v>
      </c>
      <c r="H1426" t="s">
        <v>54</v>
      </c>
      <c r="I1426" t="s">
        <v>55</v>
      </c>
      <c r="J1426" t="s">
        <v>44</v>
      </c>
      <c r="K1426" t="s">
        <v>172</v>
      </c>
      <c r="L1426" t="s">
        <v>1279</v>
      </c>
      <c r="M1426" t="s">
        <v>844</v>
      </c>
      <c r="N1426" t="s">
        <v>375</v>
      </c>
      <c r="O1426" t="s">
        <v>376</v>
      </c>
      <c r="P1426">
        <v>0</v>
      </c>
      <c r="Q1426">
        <v>0</v>
      </c>
      <c r="R1426">
        <v>106620</v>
      </c>
      <c r="S1426">
        <v>106620</v>
      </c>
      <c r="T1426">
        <v>0</v>
      </c>
      <c r="U1426">
        <v>106620</v>
      </c>
    </row>
    <row r="1427" spans="1:21" x14ac:dyDescent="0.3">
      <c r="A1427" t="s">
        <v>4037</v>
      </c>
      <c r="B1427" t="s">
        <v>4038</v>
      </c>
      <c r="C1427">
        <v>2024</v>
      </c>
      <c r="D1427" t="s">
        <v>4039</v>
      </c>
      <c r="E1427" t="s">
        <v>234</v>
      </c>
      <c r="F1427" t="s">
        <v>10</v>
      </c>
      <c r="G1427" t="s">
        <v>41</v>
      </c>
      <c r="H1427" t="s">
        <v>54</v>
      </c>
      <c r="I1427" t="s">
        <v>55</v>
      </c>
      <c r="J1427" t="s">
        <v>44</v>
      </c>
      <c r="K1427" t="s">
        <v>1433</v>
      </c>
      <c r="L1427" t="s">
        <v>1881</v>
      </c>
      <c r="M1427" t="s">
        <v>298</v>
      </c>
      <c r="N1427" t="s">
        <v>4040</v>
      </c>
      <c r="O1427" t="s">
        <v>4041</v>
      </c>
      <c r="P1427">
        <v>0</v>
      </c>
      <c r="Q1427">
        <v>0</v>
      </c>
      <c r="R1427">
        <v>158820</v>
      </c>
      <c r="S1427">
        <v>158820</v>
      </c>
      <c r="T1427">
        <v>0</v>
      </c>
      <c r="U1427">
        <v>158820</v>
      </c>
    </row>
    <row r="1428" spans="1:21" x14ac:dyDescent="0.3">
      <c r="A1428" t="s">
        <v>1732</v>
      </c>
      <c r="B1428" t="s">
        <v>1733</v>
      </c>
      <c r="C1428">
        <v>2024</v>
      </c>
      <c r="D1428" t="s">
        <v>970</v>
      </c>
      <c r="E1428" t="s">
        <v>280</v>
      </c>
      <c r="F1428" t="s">
        <v>11</v>
      </c>
      <c r="G1428" t="s">
        <v>176</v>
      </c>
      <c r="H1428" t="s">
        <v>207</v>
      </c>
      <c r="I1428" t="s">
        <v>208</v>
      </c>
      <c r="J1428" t="s">
        <v>44</v>
      </c>
      <c r="K1428" t="s">
        <v>700</v>
      </c>
      <c r="L1428" t="s">
        <v>399</v>
      </c>
      <c r="M1428" t="s">
        <v>179</v>
      </c>
      <c r="N1428" t="s">
        <v>375</v>
      </c>
      <c r="O1428" t="s">
        <v>376</v>
      </c>
      <c r="P1428">
        <v>0</v>
      </c>
      <c r="Q1428">
        <v>0</v>
      </c>
      <c r="R1428">
        <v>71400</v>
      </c>
      <c r="S1428">
        <v>71400</v>
      </c>
      <c r="T1428">
        <v>0</v>
      </c>
      <c r="U1428">
        <v>71400</v>
      </c>
    </row>
    <row r="1429" spans="1:21" x14ac:dyDescent="0.3">
      <c r="A1429" t="s">
        <v>4791</v>
      </c>
      <c r="B1429" t="s">
        <v>4792</v>
      </c>
      <c r="C1429">
        <v>2021</v>
      </c>
      <c r="D1429" t="s">
        <v>4793</v>
      </c>
      <c r="E1429" t="s">
        <v>311</v>
      </c>
      <c r="F1429" t="s">
        <v>10</v>
      </c>
      <c r="G1429" t="s">
        <v>41</v>
      </c>
      <c r="H1429" t="s">
        <v>54</v>
      </c>
      <c r="I1429" t="s">
        <v>55</v>
      </c>
      <c r="J1429" t="s">
        <v>44</v>
      </c>
      <c r="K1429" t="s">
        <v>4794</v>
      </c>
      <c r="L1429" t="s">
        <v>1393</v>
      </c>
      <c r="M1429" t="s">
        <v>942</v>
      </c>
      <c r="N1429" t="s">
        <v>4795</v>
      </c>
      <c r="O1429" t="s">
        <v>2810</v>
      </c>
      <c r="P1429">
        <v>0</v>
      </c>
      <c r="Q1429">
        <v>0</v>
      </c>
      <c r="R1429">
        <v>65300</v>
      </c>
      <c r="S1429">
        <v>65300</v>
      </c>
      <c r="T1429">
        <v>0</v>
      </c>
      <c r="U1429">
        <v>65300</v>
      </c>
    </row>
    <row r="1430" spans="1:21" x14ac:dyDescent="0.3">
      <c r="A1430" t="s">
        <v>4796</v>
      </c>
      <c r="B1430" t="s">
        <v>4797</v>
      </c>
      <c r="C1430">
        <v>2012</v>
      </c>
      <c r="D1430" t="s">
        <v>3983</v>
      </c>
      <c r="E1430" t="s">
        <v>186</v>
      </c>
      <c r="F1430" t="s">
        <v>5</v>
      </c>
      <c r="G1430" t="s">
        <v>423</v>
      </c>
      <c r="H1430" t="s">
        <v>634</v>
      </c>
      <c r="I1430" t="s">
        <v>635</v>
      </c>
      <c r="J1430" t="s">
        <v>44</v>
      </c>
      <c r="K1430" t="s">
        <v>4798</v>
      </c>
      <c r="L1430" t="s">
        <v>4799</v>
      </c>
      <c r="M1430" t="s">
        <v>161</v>
      </c>
      <c r="N1430" t="s">
        <v>4800</v>
      </c>
      <c r="O1430" t="s">
        <v>4801</v>
      </c>
      <c r="P1430">
        <v>70000</v>
      </c>
      <c r="Q1430">
        <v>0</v>
      </c>
      <c r="R1430">
        <v>0</v>
      </c>
      <c r="S1430">
        <v>70000</v>
      </c>
      <c r="T1430">
        <v>18623.849999999999</v>
      </c>
      <c r="U1430">
        <v>51376.15</v>
      </c>
    </row>
    <row r="1431" spans="1:21" x14ac:dyDescent="0.3">
      <c r="A1431" t="s">
        <v>1667</v>
      </c>
      <c r="B1431" t="s">
        <v>1668</v>
      </c>
      <c r="C1431">
        <v>2023</v>
      </c>
      <c r="D1431" t="s">
        <v>1669</v>
      </c>
      <c r="E1431" t="s">
        <v>1670</v>
      </c>
      <c r="F1431" t="s">
        <v>10</v>
      </c>
      <c r="G1431" t="s">
        <v>41</v>
      </c>
      <c r="H1431" t="s">
        <v>54</v>
      </c>
      <c r="I1431" t="s">
        <v>55</v>
      </c>
      <c r="J1431" t="s">
        <v>44</v>
      </c>
      <c r="K1431" t="s">
        <v>1135</v>
      </c>
      <c r="L1431" t="s">
        <v>1204</v>
      </c>
      <c r="M1431" t="s">
        <v>942</v>
      </c>
      <c r="N1431" t="s">
        <v>1671</v>
      </c>
      <c r="O1431" t="s">
        <v>355</v>
      </c>
      <c r="P1431">
        <v>69799</v>
      </c>
      <c r="Q1431">
        <v>0</v>
      </c>
      <c r="R1431">
        <v>0</v>
      </c>
      <c r="S1431">
        <v>69799</v>
      </c>
      <c r="T1431">
        <v>0</v>
      </c>
      <c r="U1431">
        <v>69799</v>
      </c>
    </row>
    <row r="1432" spans="1:21" x14ac:dyDescent="0.3">
      <c r="A1432" t="s">
        <v>4802</v>
      </c>
      <c r="B1432" t="s">
        <v>4803</v>
      </c>
      <c r="C1432">
        <v>2024</v>
      </c>
      <c r="D1432" t="s">
        <v>4804</v>
      </c>
      <c r="E1432" t="s">
        <v>311</v>
      </c>
      <c r="F1432" t="s">
        <v>10</v>
      </c>
      <c r="G1432" t="s">
        <v>41</v>
      </c>
      <c r="H1432" t="s">
        <v>54</v>
      </c>
      <c r="I1432" t="s">
        <v>55</v>
      </c>
      <c r="J1432" t="s">
        <v>44</v>
      </c>
      <c r="K1432" t="s">
        <v>1558</v>
      </c>
      <c r="L1432" t="s">
        <v>1490</v>
      </c>
      <c r="M1432" t="s">
        <v>717</v>
      </c>
      <c r="N1432" t="s">
        <v>910</v>
      </c>
      <c r="O1432" t="s">
        <v>911</v>
      </c>
      <c r="P1432">
        <v>0</v>
      </c>
      <c r="Q1432">
        <v>0</v>
      </c>
      <c r="R1432">
        <v>6930</v>
      </c>
      <c r="S1432">
        <v>6930</v>
      </c>
      <c r="T1432">
        <v>0</v>
      </c>
      <c r="U1432">
        <v>6930</v>
      </c>
    </row>
    <row r="1433" spans="1:21" x14ac:dyDescent="0.3">
      <c r="A1433" t="s">
        <v>3307</v>
      </c>
      <c r="B1433" t="s">
        <v>3308</v>
      </c>
      <c r="C1433">
        <v>2024</v>
      </c>
      <c r="D1433" t="s">
        <v>3309</v>
      </c>
      <c r="E1433" t="s">
        <v>665</v>
      </c>
      <c r="F1433" t="s">
        <v>10</v>
      </c>
      <c r="G1433" t="s">
        <v>41</v>
      </c>
      <c r="H1433" t="s">
        <v>54</v>
      </c>
      <c r="I1433" t="s">
        <v>55</v>
      </c>
      <c r="J1433" t="s">
        <v>44</v>
      </c>
      <c r="K1433" t="s">
        <v>1286</v>
      </c>
      <c r="L1433" t="s">
        <v>1373</v>
      </c>
      <c r="M1433" t="s">
        <v>717</v>
      </c>
      <c r="N1433" t="s">
        <v>3310</v>
      </c>
      <c r="O1433" t="s">
        <v>2181</v>
      </c>
      <c r="P1433">
        <v>0</v>
      </c>
      <c r="Q1433">
        <v>0</v>
      </c>
      <c r="R1433">
        <v>6760</v>
      </c>
      <c r="S1433">
        <v>6760</v>
      </c>
      <c r="T1433">
        <v>0</v>
      </c>
      <c r="U1433">
        <v>6760</v>
      </c>
    </row>
    <row r="1434" spans="1:21" x14ac:dyDescent="0.3">
      <c r="A1434" t="s">
        <v>4805</v>
      </c>
      <c r="B1434" t="s">
        <v>4806</v>
      </c>
      <c r="C1434">
        <v>2023</v>
      </c>
      <c r="D1434" t="s">
        <v>4807</v>
      </c>
      <c r="E1434" t="s">
        <v>234</v>
      </c>
      <c r="F1434" t="s">
        <v>10</v>
      </c>
      <c r="G1434" t="s">
        <v>41</v>
      </c>
      <c r="H1434" t="s">
        <v>54</v>
      </c>
      <c r="I1434" t="s">
        <v>55</v>
      </c>
      <c r="J1434" t="s">
        <v>44</v>
      </c>
      <c r="K1434" t="s">
        <v>1415</v>
      </c>
      <c r="L1434" t="s">
        <v>2356</v>
      </c>
      <c r="M1434" t="s">
        <v>919</v>
      </c>
      <c r="N1434" t="s">
        <v>3553</v>
      </c>
      <c r="O1434" t="s">
        <v>1279</v>
      </c>
      <c r="P1434">
        <v>0</v>
      </c>
      <c r="Q1434">
        <v>0</v>
      </c>
      <c r="R1434">
        <v>646020</v>
      </c>
      <c r="S1434">
        <v>646020</v>
      </c>
      <c r="T1434">
        <v>0</v>
      </c>
      <c r="U1434">
        <v>646020</v>
      </c>
    </row>
    <row r="1435" spans="1:21" x14ac:dyDescent="0.3">
      <c r="A1435" t="s">
        <v>4808</v>
      </c>
      <c r="B1435" t="s">
        <v>4809</v>
      </c>
      <c r="C1435">
        <v>2023</v>
      </c>
      <c r="D1435" t="s">
        <v>4810</v>
      </c>
      <c r="E1435" t="s">
        <v>706</v>
      </c>
      <c r="F1435" t="s">
        <v>10</v>
      </c>
      <c r="G1435" t="s">
        <v>41</v>
      </c>
      <c r="H1435" t="s">
        <v>54</v>
      </c>
      <c r="I1435" t="s">
        <v>55</v>
      </c>
      <c r="J1435" t="s">
        <v>44</v>
      </c>
      <c r="K1435" t="s">
        <v>136</v>
      </c>
      <c r="L1435" t="s">
        <v>937</v>
      </c>
      <c r="M1435" t="s">
        <v>890</v>
      </c>
      <c r="N1435" t="s">
        <v>3678</v>
      </c>
      <c r="O1435" t="s">
        <v>1569</v>
      </c>
      <c r="P1435">
        <v>700320</v>
      </c>
      <c r="Q1435">
        <v>0</v>
      </c>
      <c r="R1435">
        <v>0</v>
      </c>
      <c r="S1435">
        <v>700320</v>
      </c>
      <c r="T1435">
        <v>0</v>
      </c>
      <c r="U1435">
        <v>700320</v>
      </c>
    </row>
    <row r="1436" spans="1:21" x14ac:dyDescent="0.3">
      <c r="A1436" t="s">
        <v>3557</v>
      </c>
      <c r="B1436" t="s">
        <v>3558</v>
      </c>
      <c r="C1436">
        <v>2023</v>
      </c>
      <c r="D1436" t="s">
        <v>3559</v>
      </c>
      <c r="E1436" t="s">
        <v>805</v>
      </c>
      <c r="F1436" t="s">
        <v>10</v>
      </c>
      <c r="G1436" t="s">
        <v>41</v>
      </c>
      <c r="H1436" t="s">
        <v>54</v>
      </c>
      <c r="I1436" t="s">
        <v>55</v>
      </c>
      <c r="J1436" t="s">
        <v>44</v>
      </c>
      <c r="K1436" t="s">
        <v>201</v>
      </c>
      <c r="L1436" t="s">
        <v>1098</v>
      </c>
      <c r="M1436" t="s">
        <v>1981</v>
      </c>
      <c r="N1436" t="s">
        <v>276</v>
      </c>
      <c r="O1436" t="s">
        <v>1421</v>
      </c>
      <c r="P1436">
        <v>847311</v>
      </c>
      <c r="Q1436">
        <v>0</v>
      </c>
      <c r="R1436">
        <v>0</v>
      </c>
      <c r="S1436">
        <v>847311</v>
      </c>
      <c r="T1436">
        <v>0</v>
      </c>
      <c r="U1436">
        <v>847311</v>
      </c>
    </row>
    <row r="1437" spans="1:21" x14ac:dyDescent="0.3">
      <c r="A1437" t="s">
        <v>4811</v>
      </c>
      <c r="B1437" t="s">
        <v>4812</v>
      </c>
      <c r="C1437">
        <v>2024</v>
      </c>
      <c r="D1437" t="s">
        <v>4813</v>
      </c>
      <c r="E1437" t="s">
        <v>1348</v>
      </c>
      <c r="F1437" t="s">
        <v>10</v>
      </c>
      <c r="G1437" t="s">
        <v>41</v>
      </c>
      <c r="H1437" t="s">
        <v>54</v>
      </c>
      <c r="I1437" t="s">
        <v>55</v>
      </c>
      <c r="J1437" t="s">
        <v>44</v>
      </c>
      <c r="K1437" t="s">
        <v>2765</v>
      </c>
      <c r="L1437" t="s">
        <v>1896</v>
      </c>
      <c r="M1437" t="s">
        <v>1339</v>
      </c>
      <c r="N1437" t="s">
        <v>1046</v>
      </c>
      <c r="O1437" t="s">
        <v>1047</v>
      </c>
      <c r="P1437">
        <v>446844</v>
      </c>
      <c r="Q1437">
        <v>0</v>
      </c>
      <c r="R1437">
        <v>0</v>
      </c>
      <c r="S1437">
        <v>446844</v>
      </c>
      <c r="T1437">
        <v>0</v>
      </c>
      <c r="U1437">
        <v>446844</v>
      </c>
    </row>
    <row r="1438" spans="1:21" x14ac:dyDescent="0.3">
      <c r="A1438" t="s">
        <v>4814</v>
      </c>
      <c r="B1438" t="s">
        <v>4815</v>
      </c>
      <c r="C1438">
        <v>2024</v>
      </c>
      <c r="D1438" t="s">
        <v>4816</v>
      </c>
      <c r="E1438" t="s">
        <v>234</v>
      </c>
      <c r="F1438" t="s">
        <v>10</v>
      </c>
      <c r="G1438" t="s">
        <v>41</v>
      </c>
      <c r="H1438" t="s">
        <v>54</v>
      </c>
      <c r="I1438" t="s">
        <v>55</v>
      </c>
      <c r="J1438" t="s">
        <v>44</v>
      </c>
      <c r="K1438" t="s">
        <v>283</v>
      </c>
      <c r="L1438" t="s">
        <v>149</v>
      </c>
      <c r="M1438" t="s">
        <v>161</v>
      </c>
      <c r="N1438" t="s">
        <v>4817</v>
      </c>
      <c r="O1438" t="s">
        <v>1465</v>
      </c>
      <c r="P1438">
        <v>92714</v>
      </c>
      <c r="Q1438">
        <v>0</v>
      </c>
      <c r="R1438">
        <v>0</v>
      </c>
      <c r="S1438">
        <v>92714</v>
      </c>
      <c r="T1438">
        <v>0</v>
      </c>
      <c r="U1438">
        <v>92714</v>
      </c>
    </row>
    <row r="1439" spans="1:21" x14ac:dyDescent="0.3">
      <c r="A1439" t="s">
        <v>3164</v>
      </c>
      <c r="B1439" t="s">
        <v>3165</v>
      </c>
      <c r="C1439">
        <v>2022</v>
      </c>
      <c r="D1439" t="s">
        <v>3166</v>
      </c>
      <c r="E1439" t="s">
        <v>132</v>
      </c>
      <c r="F1439" t="s">
        <v>10</v>
      </c>
      <c r="G1439" t="s">
        <v>41</v>
      </c>
      <c r="H1439" t="s">
        <v>54</v>
      </c>
      <c r="I1439" t="s">
        <v>55</v>
      </c>
      <c r="J1439" t="s">
        <v>44</v>
      </c>
      <c r="K1439" t="s">
        <v>3167</v>
      </c>
      <c r="L1439" t="s">
        <v>1255</v>
      </c>
      <c r="M1439" t="s">
        <v>47</v>
      </c>
      <c r="N1439" t="s">
        <v>3168</v>
      </c>
      <c r="O1439" t="s">
        <v>3006</v>
      </c>
      <c r="P1439">
        <v>0</v>
      </c>
      <c r="Q1439">
        <v>0</v>
      </c>
      <c r="R1439">
        <v>6380</v>
      </c>
      <c r="S1439">
        <v>6380</v>
      </c>
      <c r="T1439">
        <v>0</v>
      </c>
      <c r="U1439">
        <v>6380</v>
      </c>
    </row>
    <row r="1440" spans="1:21" x14ac:dyDescent="0.3">
      <c r="A1440" t="s">
        <v>4818</v>
      </c>
      <c r="B1440" t="s">
        <v>4819</v>
      </c>
      <c r="C1440">
        <v>2024</v>
      </c>
      <c r="D1440" t="s">
        <v>3258</v>
      </c>
      <c r="E1440" t="s">
        <v>40</v>
      </c>
      <c r="F1440" t="s">
        <v>11</v>
      </c>
      <c r="G1440" t="s">
        <v>176</v>
      </c>
      <c r="H1440" t="s">
        <v>207</v>
      </c>
      <c r="I1440" t="s">
        <v>208</v>
      </c>
      <c r="J1440" t="s">
        <v>44</v>
      </c>
      <c r="K1440" t="s">
        <v>490</v>
      </c>
      <c r="L1440" t="s">
        <v>490</v>
      </c>
      <c r="M1440" t="s">
        <v>47</v>
      </c>
      <c r="N1440" t="s">
        <v>1055</v>
      </c>
      <c r="O1440" t="s">
        <v>1056</v>
      </c>
      <c r="P1440">
        <v>0</v>
      </c>
      <c r="Q1440">
        <v>0</v>
      </c>
      <c r="R1440">
        <v>2320</v>
      </c>
      <c r="S1440">
        <v>2320</v>
      </c>
      <c r="T1440">
        <v>0</v>
      </c>
      <c r="U1440">
        <v>2320</v>
      </c>
    </row>
    <row r="1441" spans="1:21" x14ac:dyDescent="0.3">
      <c r="A1441" t="s">
        <v>1285</v>
      </c>
      <c r="B1441" t="s">
        <v>534</v>
      </c>
      <c r="C1441">
        <v>2024</v>
      </c>
      <c r="D1441" t="s">
        <v>535</v>
      </c>
      <c r="E1441" t="s">
        <v>140</v>
      </c>
      <c r="F1441" t="s">
        <v>11</v>
      </c>
      <c r="G1441" t="s">
        <v>176</v>
      </c>
      <c r="H1441" t="s">
        <v>225</v>
      </c>
      <c r="I1441" t="s">
        <v>226</v>
      </c>
      <c r="J1441" t="s">
        <v>197</v>
      </c>
      <c r="K1441" t="s">
        <v>1286</v>
      </c>
      <c r="L1441" t="s">
        <v>1055</v>
      </c>
      <c r="M1441" t="s">
        <v>47</v>
      </c>
      <c r="N1441" t="s">
        <v>367</v>
      </c>
      <c r="O1441" t="s">
        <v>368</v>
      </c>
      <c r="P1441">
        <v>0</v>
      </c>
      <c r="Q1441">
        <v>0</v>
      </c>
      <c r="R1441">
        <v>7540</v>
      </c>
      <c r="S1441">
        <v>7540</v>
      </c>
      <c r="T1441">
        <v>0</v>
      </c>
      <c r="U1441">
        <v>7540</v>
      </c>
    </row>
    <row r="1442" spans="1:21" x14ac:dyDescent="0.3">
      <c r="A1442" t="s">
        <v>1845</v>
      </c>
      <c r="B1442" t="s">
        <v>1846</v>
      </c>
      <c r="C1442">
        <v>2024</v>
      </c>
      <c r="D1442" t="s">
        <v>1847</v>
      </c>
      <c r="E1442" t="s">
        <v>234</v>
      </c>
      <c r="F1442" t="s">
        <v>10</v>
      </c>
      <c r="G1442" t="s">
        <v>41</v>
      </c>
      <c r="H1442" t="s">
        <v>54</v>
      </c>
      <c r="I1442" t="s">
        <v>55</v>
      </c>
      <c r="J1442" t="s">
        <v>44</v>
      </c>
      <c r="K1442" t="s">
        <v>434</v>
      </c>
      <c r="L1442" t="s">
        <v>1140</v>
      </c>
      <c r="M1442" t="s">
        <v>162</v>
      </c>
      <c r="N1442" t="s">
        <v>861</v>
      </c>
      <c r="O1442" t="s">
        <v>1848</v>
      </c>
      <c r="P1442">
        <v>14000</v>
      </c>
      <c r="Q1442">
        <v>0</v>
      </c>
      <c r="R1442">
        <v>0</v>
      </c>
      <c r="S1442">
        <v>14000</v>
      </c>
      <c r="T1442">
        <v>0</v>
      </c>
      <c r="U1442">
        <v>14000</v>
      </c>
    </row>
    <row r="1443" spans="1:21" x14ac:dyDescent="0.3">
      <c r="A1443" t="s">
        <v>4820</v>
      </c>
      <c r="B1443" t="s">
        <v>4821</v>
      </c>
      <c r="C1443">
        <v>2018</v>
      </c>
      <c r="D1443" t="s">
        <v>4822</v>
      </c>
      <c r="E1443" t="s">
        <v>4823</v>
      </c>
      <c r="F1443" t="s">
        <v>10</v>
      </c>
      <c r="G1443" t="s">
        <v>41</v>
      </c>
      <c r="H1443" t="s">
        <v>54</v>
      </c>
      <c r="I1443" t="s">
        <v>55</v>
      </c>
      <c r="J1443" t="s">
        <v>44</v>
      </c>
      <c r="K1443" t="s">
        <v>4824</v>
      </c>
      <c r="L1443" t="s">
        <v>4825</v>
      </c>
      <c r="M1443" t="s">
        <v>162</v>
      </c>
      <c r="N1443" t="s">
        <v>4826</v>
      </c>
      <c r="O1443" t="s">
        <v>4827</v>
      </c>
      <c r="P1443">
        <v>0</v>
      </c>
      <c r="Q1443">
        <v>0</v>
      </c>
      <c r="R1443">
        <v>20180</v>
      </c>
      <c r="S1443">
        <v>20180</v>
      </c>
      <c r="T1443">
        <v>0</v>
      </c>
      <c r="U1443">
        <v>20180</v>
      </c>
    </row>
    <row r="1444" spans="1:21" x14ac:dyDescent="0.3">
      <c r="A1444" t="s">
        <v>183</v>
      </c>
      <c r="B1444" t="s">
        <v>184</v>
      </c>
      <c r="C1444">
        <v>2025</v>
      </c>
      <c r="D1444" t="s">
        <v>185</v>
      </c>
      <c r="E1444" t="s">
        <v>186</v>
      </c>
      <c r="F1444" t="s">
        <v>10</v>
      </c>
      <c r="G1444" t="s">
        <v>41</v>
      </c>
      <c r="H1444" t="s">
        <v>42</v>
      </c>
      <c r="I1444" t="s">
        <v>43</v>
      </c>
      <c r="J1444" t="s">
        <v>187</v>
      </c>
      <c r="K1444" t="s">
        <v>188</v>
      </c>
      <c r="L1444" t="s">
        <v>81</v>
      </c>
      <c r="M1444" t="s">
        <v>179</v>
      </c>
      <c r="N1444" t="s">
        <v>189</v>
      </c>
      <c r="O1444" t="s">
        <v>190</v>
      </c>
      <c r="P1444">
        <v>286806</v>
      </c>
      <c r="Q1444">
        <v>0</v>
      </c>
      <c r="R1444">
        <v>0</v>
      </c>
      <c r="S1444">
        <v>286806</v>
      </c>
      <c r="T1444">
        <v>0</v>
      </c>
      <c r="U1444">
        <v>286806</v>
      </c>
    </row>
    <row r="1445" spans="1:21" x14ac:dyDescent="0.3">
      <c r="A1445" t="s">
        <v>4828</v>
      </c>
      <c r="B1445" t="s">
        <v>4829</v>
      </c>
      <c r="C1445">
        <v>2022</v>
      </c>
      <c r="D1445" t="s">
        <v>4830</v>
      </c>
      <c r="E1445" t="s">
        <v>280</v>
      </c>
      <c r="F1445" t="s">
        <v>11</v>
      </c>
      <c r="G1445" t="s">
        <v>176</v>
      </c>
      <c r="H1445" t="s">
        <v>207</v>
      </c>
      <c r="I1445" t="s">
        <v>208</v>
      </c>
      <c r="J1445" t="s">
        <v>44</v>
      </c>
      <c r="K1445" t="s">
        <v>1393</v>
      </c>
      <c r="L1445" t="s">
        <v>3248</v>
      </c>
      <c r="M1445" t="s">
        <v>47</v>
      </c>
      <c r="N1445" t="s">
        <v>1086</v>
      </c>
      <c r="O1445" t="s">
        <v>1679</v>
      </c>
      <c r="P1445">
        <v>0</v>
      </c>
      <c r="Q1445">
        <v>0</v>
      </c>
      <c r="R1445">
        <v>31050</v>
      </c>
      <c r="S1445">
        <v>31050</v>
      </c>
      <c r="T1445">
        <v>0</v>
      </c>
      <c r="U1445">
        <v>31050</v>
      </c>
    </row>
    <row r="1446" spans="1:21" x14ac:dyDescent="0.3">
      <c r="A1446" t="s">
        <v>4831</v>
      </c>
      <c r="B1446" t="s">
        <v>4832</v>
      </c>
      <c r="C1446">
        <v>2023</v>
      </c>
      <c r="D1446" t="s">
        <v>4833</v>
      </c>
      <c r="E1446" t="s">
        <v>4568</v>
      </c>
      <c r="F1446" t="s">
        <v>7</v>
      </c>
      <c r="G1446" t="s">
        <v>381</v>
      </c>
      <c r="H1446" t="s">
        <v>382</v>
      </c>
      <c r="I1446" t="s">
        <v>383</v>
      </c>
      <c r="J1446" t="s">
        <v>384</v>
      </c>
      <c r="K1446" t="s">
        <v>700</v>
      </c>
      <c r="L1446" t="s">
        <v>2753</v>
      </c>
      <c r="M1446" t="s">
        <v>180</v>
      </c>
      <c r="N1446" t="s">
        <v>4834</v>
      </c>
      <c r="O1446" t="s">
        <v>1490</v>
      </c>
      <c r="P1446">
        <v>153410</v>
      </c>
      <c r="Q1446">
        <v>0</v>
      </c>
      <c r="R1446">
        <v>0</v>
      </c>
      <c r="S1446">
        <v>153410</v>
      </c>
      <c r="T1446">
        <v>123063.03</v>
      </c>
      <c r="U1446">
        <v>30346.97</v>
      </c>
    </row>
    <row r="1447" spans="1:21" x14ac:dyDescent="0.3">
      <c r="A1447" t="s">
        <v>2064</v>
      </c>
      <c r="B1447" t="s">
        <v>2065</v>
      </c>
      <c r="C1447">
        <v>2024</v>
      </c>
      <c r="D1447" t="s">
        <v>2066</v>
      </c>
      <c r="E1447" t="s">
        <v>805</v>
      </c>
      <c r="F1447" t="s">
        <v>10</v>
      </c>
      <c r="G1447" t="s">
        <v>41</v>
      </c>
      <c r="H1447" t="s">
        <v>54</v>
      </c>
      <c r="I1447" t="s">
        <v>55</v>
      </c>
      <c r="J1447" t="s">
        <v>44</v>
      </c>
      <c r="K1447" t="s">
        <v>433</v>
      </c>
      <c r="L1447" t="s">
        <v>312</v>
      </c>
      <c r="M1447" t="s">
        <v>343</v>
      </c>
      <c r="N1447" t="s">
        <v>1279</v>
      </c>
      <c r="O1447" t="s">
        <v>2068</v>
      </c>
      <c r="P1447">
        <v>0</v>
      </c>
      <c r="Q1447">
        <v>0</v>
      </c>
      <c r="R1447">
        <v>4060</v>
      </c>
      <c r="S1447">
        <v>4060</v>
      </c>
      <c r="T1447">
        <v>0</v>
      </c>
      <c r="U1447">
        <v>4060</v>
      </c>
    </row>
    <row r="1448" spans="1:21" x14ac:dyDescent="0.3">
      <c r="A1448" t="s">
        <v>4835</v>
      </c>
      <c r="B1448" t="s">
        <v>4836</v>
      </c>
      <c r="C1448">
        <v>2024</v>
      </c>
      <c r="D1448" t="s">
        <v>4837</v>
      </c>
      <c r="E1448" t="s">
        <v>116</v>
      </c>
      <c r="F1448" t="s">
        <v>11</v>
      </c>
      <c r="G1448" t="s">
        <v>176</v>
      </c>
      <c r="H1448" t="s">
        <v>207</v>
      </c>
      <c r="I1448" t="s">
        <v>208</v>
      </c>
      <c r="J1448" t="s">
        <v>44</v>
      </c>
      <c r="K1448" t="s">
        <v>337</v>
      </c>
      <c r="L1448" t="s">
        <v>337</v>
      </c>
      <c r="M1448" t="s">
        <v>298</v>
      </c>
      <c r="N1448" t="s">
        <v>590</v>
      </c>
      <c r="O1448" t="s">
        <v>591</v>
      </c>
      <c r="P1448">
        <v>0</v>
      </c>
      <c r="Q1448">
        <v>0</v>
      </c>
      <c r="R1448">
        <v>75184</v>
      </c>
      <c r="S1448">
        <v>75184</v>
      </c>
      <c r="T1448">
        <v>0</v>
      </c>
      <c r="U1448">
        <v>75184</v>
      </c>
    </row>
    <row r="1449" spans="1:21" x14ac:dyDescent="0.3">
      <c r="A1449" t="s">
        <v>4838</v>
      </c>
      <c r="B1449" t="s">
        <v>4839</v>
      </c>
      <c r="C1449">
        <v>2011</v>
      </c>
      <c r="D1449" t="s">
        <v>3956</v>
      </c>
      <c r="E1449" t="s">
        <v>186</v>
      </c>
      <c r="F1449" t="s">
        <v>439</v>
      </c>
      <c r="G1449" t="s">
        <v>440</v>
      </c>
      <c r="H1449" t="s">
        <v>441</v>
      </c>
      <c r="I1449" t="s">
        <v>442</v>
      </c>
      <c r="J1449" t="s">
        <v>44</v>
      </c>
      <c r="K1449" t="s">
        <v>4840</v>
      </c>
      <c r="L1449" t="s">
        <v>4841</v>
      </c>
      <c r="M1449" t="s">
        <v>344</v>
      </c>
      <c r="N1449" t="s">
        <v>4842</v>
      </c>
      <c r="O1449" t="s">
        <v>4843</v>
      </c>
      <c r="P1449">
        <v>0</v>
      </c>
      <c r="Q1449">
        <v>0</v>
      </c>
      <c r="R1449">
        <v>123100</v>
      </c>
      <c r="S1449">
        <v>123100</v>
      </c>
      <c r="T1449">
        <v>0</v>
      </c>
      <c r="U1449">
        <v>123100</v>
      </c>
    </row>
    <row r="1450" spans="1:21" x14ac:dyDescent="0.3">
      <c r="A1450" t="s">
        <v>4844</v>
      </c>
      <c r="B1450" t="s">
        <v>4845</v>
      </c>
      <c r="C1450">
        <v>2024</v>
      </c>
      <c r="D1450" t="s">
        <v>4846</v>
      </c>
      <c r="E1450" t="s">
        <v>87</v>
      </c>
      <c r="F1450" t="s">
        <v>11</v>
      </c>
      <c r="G1450" t="s">
        <v>176</v>
      </c>
      <c r="H1450" t="s">
        <v>177</v>
      </c>
      <c r="I1450" t="s">
        <v>178</v>
      </c>
      <c r="J1450" t="s">
        <v>44</v>
      </c>
      <c r="K1450" t="s">
        <v>801</v>
      </c>
      <c r="L1450" t="s">
        <v>189</v>
      </c>
      <c r="M1450" t="s">
        <v>72</v>
      </c>
      <c r="N1450" t="s">
        <v>1569</v>
      </c>
      <c r="O1450" t="s">
        <v>1363</v>
      </c>
      <c r="P1450">
        <v>0</v>
      </c>
      <c r="Q1450">
        <v>0</v>
      </c>
      <c r="R1450">
        <v>146740</v>
      </c>
      <c r="S1450">
        <v>146740</v>
      </c>
      <c r="T1450">
        <v>0</v>
      </c>
      <c r="U1450">
        <v>146740</v>
      </c>
    </row>
    <row r="1451" spans="1:21" x14ac:dyDescent="0.3">
      <c r="A1451" t="s">
        <v>4847</v>
      </c>
      <c r="B1451" t="s">
        <v>4159</v>
      </c>
      <c r="C1451">
        <v>2025</v>
      </c>
      <c r="D1451" t="s">
        <v>4160</v>
      </c>
      <c r="E1451" t="s">
        <v>380</v>
      </c>
      <c r="F1451" t="s">
        <v>11</v>
      </c>
      <c r="G1451" t="s">
        <v>176</v>
      </c>
      <c r="H1451" t="s">
        <v>225</v>
      </c>
      <c r="I1451" t="s">
        <v>226</v>
      </c>
      <c r="J1451" t="s">
        <v>96</v>
      </c>
      <c r="K1451" t="s">
        <v>412</v>
      </c>
      <c r="L1451" t="s">
        <v>980</v>
      </c>
      <c r="M1451" t="s">
        <v>919</v>
      </c>
      <c r="N1451" t="s">
        <v>220</v>
      </c>
      <c r="O1451" t="s">
        <v>781</v>
      </c>
      <c r="P1451">
        <v>18000</v>
      </c>
      <c r="Q1451">
        <v>0</v>
      </c>
      <c r="R1451">
        <v>0</v>
      </c>
      <c r="S1451">
        <v>18000</v>
      </c>
      <c r="T1451">
        <v>0</v>
      </c>
      <c r="U1451">
        <v>18000</v>
      </c>
    </row>
    <row r="1452" spans="1:21" x14ac:dyDescent="0.3">
      <c r="A1452" t="s">
        <v>3593</v>
      </c>
      <c r="B1452" t="s">
        <v>3594</v>
      </c>
      <c r="C1452">
        <v>2022</v>
      </c>
      <c r="D1452" t="s">
        <v>3595</v>
      </c>
      <c r="E1452" t="s">
        <v>63</v>
      </c>
      <c r="F1452" t="s">
        <v>10</v>
      </c>
      <c r="G1452" t="s">
        <v>41</v>
      </c>
      <c r="H1452" t="s">
        <v>42</v>
      </c>
      <c r="I1452" t="s">
        <v>43</v>
      </c>
      <c r="J1452" t="s">
        <v>187</v>
      </c>
      <c r="K1452" t="s">
        <v>127</v>
      </c>
      <c r="L1452" t="s">
        <v>1264</v>
      </c>
      <c r="M1452" t="s">
        <v>72</v>
      </c>
      <c r="N1452" t="s">
        <v>3596</v>
      </c>
      <c r="O1452" t="s">
        <v>3597</v>
      </c>
      <c r="P1452">
        <v>0</v>
      </c>
      <c r="Q1452">
        <v>0</v>
      </c>
      <c r="R1452">
        <v>1171400</v>
      </c>
      <c r="S1452">
        <v>1171400</v>
      </c>
      <c r="T1452">
        <v>0</v>
      </c>
      <c r="U1452">
        <v>1171400</v>
      </c>
    </row>
    <row r="1453" spans="1:21" x14ac:dyDescent="0.3">
      <c r="A1453" t="s">
        <v>4848</v>
      </c>
      <c r="B1453" t="s">
        <v>4849</v>
      </c>
      <c r="C1453">
        <v>2023</v>
      </c>
      <c r="D1453" t="s">
        <v>995</v>
      </c>
      <c r="E1453" t="s">
        <v>996</v>
      </c>
      <c r="F1453" t="s">
        <v>10</v>
      </c>
      <c r="G1453" t="s">
        <v>41</v>
      </c>
      <c r="H1453" t="s">
        <v>468</v>
      </c>
      <c r="I1453" t="s">
        <v>469</v>
      </c>
      <c r="J1453" t="s">
        <v>197</v>
      </c>
      <c r="K1453" t="s">
        <v>245</v>
      </c>
      <c r="L1453" t="s">
        <v>3663</v>
      </c>
      <c r="M1453" t="s">
        <v>844</v>
      </c>
      <c r="N1453" t="s">
        <v>2351</v>
      </c>
      <c r="O1453" t="s">
        <v>406</v>
      </c>
      <c r="P1453">
        <v>0</v>
      </c>
      <c r="Q1453">
        <v>0</v>
      </c>
      <c r="R1453">
        <v>1050</v>
      </c>
      <c r="S1453">
        <v>1050</v>
      </c>
      <c r="T1453">
        <v>0</v>
      </c>
      <c r="U1453">
        <v>1050</v>
      </c>
    </row>
    <row r="1454" spans="1:21" x14ac:dyDescent="0.3">
      <c r="A1454" t="s">
        <v>4850</v>
      </c>
      <c r="B1454" t="s">
        <v>4851</v>
      </c>
      <c r="C1454">
        <v>2024</v>
      </c>
      <c r="D1454" t="s">
        <v>4852</v>
      </c>
      <c r="E1454" t="s">
        <v>311</v>
      </c>
      <c r="F1454" t="s">
        <v>10</v>
      </c>
      <c r="G1454" t="s">
        <v>41</v>
      </c>
      <c r="H1454" t="s">
        <v>54</v>
      </c>
      <c r="I1454" t="s">
        <v>55</v>
      </c>
      <c r="J1454" t="s">
        <v>44</v>
      </c>
      <c r="K1454" t="s">
        <v>729</v>
      </c>
      <c r="L1454" t="s">
        <v>1092</v>
      </c>
      <c r="M1454" t="s">
        <v>72</v>
      </c>
      <c r="N1454" t="s">
        <v>1154</v>
      </c>
      <c r="O1454" t="s">
        <v>4406</v>
      </c>
      <c r="P1454">
        <v>0</v>
      </c>
      <c r="Q1454">
        <v>0</v>
      </c>
      <c r="R1454">
        <v>180860</v>
      </c>
      <c r="S1454">
        <v>180860</v>
      </c>
      <c r="T1454">
        <v>0</v>
      </c>
      <c r="U1454">
        <v>180860</v>
      </c>
    </row>
    <row r="1455" spans="1:21" x14ac:dyDescent="0.3">
      <c r="A1455" t="s">
        <v>4853</v>
      </c>
      <c r="B1455" t="s">
        <v>3442</v>
      </c>
      <c r="C1455">
        <v>2024</v>
      </c>
      <c r="D1455" t="s">
        <v>3443</v>
      </c>
      <c r="E1455" t="s">
        <v>87</v>
      </c>
      <c r="F1455" t="s">
        <v>11</v>
      </c>
      <c r="G1455" t="s">
        <v>176</v>
      </c>
      <c r="H1455" t="s">
        <v>177</v>
      </c>
      <c r="I1455" t="s">
        <v>178</v>
      </c>
      <c r="J1455" t="s">
        <v>44</v>
      </c>
      <c r="K1455" t="s">
        <v>1215</v>
      </c>
      <c r="L1455" t="s">
        <v>1427</v>
      </c>
      <c r="M1455" t="s">
        <v>72</v>
      </c>
      <c r="N1455" t="s">
        <v>951</v>
      </c>
      <c r="O1455" t="s">
        <v>1491</v>
      </c>
      <c r="P1455">
        <v>0</v>
      </c>
      <c r="Q1455">
        <v>0</v>
      </c>
      <c r="R1455">
        <v>40848</v>
      </c>
      <c r="S1455">
        <v>40848</v>
      </c>
      <c r="T1455">
        <v>0</v>
      </c>
      <c r="U1455">
        <v>40848</v>
      </c>
    </row>
    <row r="1456" spans="1:21" x14ac:dyDescent="0.3">
      <c r="A1456" t="s">
        <v>4854</v>
      </c>
      <c r="B1456" t="s">
        <v>4855</v>
      </c>
      <c r="C1456">
        <v>2024</v>
      </c>
      <c r="D1456" t="s">
        <v>4856</v>
      </c>
      <c r="E1456" t="s">
        <v>186</v>
      </c>
      <c r="F1456" t="s">
        <v>10</v>
      </c>
      <c r="G1456" t="s">
        <v>41</v>
      </c>
      <c r="H1456" t="s">
        <v>54</v>
      </c>
      <c r="I1456" t="s">
        <v>55</v>
      </c>
      <c r="J1456" t="s">
        <v>44</v>
      </c>
      <c r="K1456" t="s">
        <v>365</v>
      </c>
      <c r="L1456" t="s">
        <v>1284</v>
      </c>
      <c r="M1456" t="s">
        <v>2067</v>
      </c>
      <c r="N1456" t="s">
        <v>1805</v>
      </c>
      <c r="O1456" t="s">
        <v>667</v>
      </c>
      <c r="P1456">
        <v>35380</v>
      </c>
      <c r="Q1456">
        <v>0</v>
      </c>
      <c r="R1456">
        <v>0</v>
      </c>
      <c r="S1456">
        <v>35380</v>
      </c>
      <c r="T1456">
        <v>0</v>
      </c>
      <c r="U1456">
        <v>35380</v>
      </c>
    </row>
    <row r="1457" spans="1:21" x14ac:dyDescent="0.3">
      <c r="A1457" t="s">
        <v>2058</v>
      </c>
      <c r="B1457" t="s">
        <v>2059</v>
      </c>
      <c r="C1457">
        <v>2024</v>
      </c>
      <c r="D1457" t="s">
        <v>2060</v>
      </c>
      <c r="E1457" t="s">
        <v>140</v>
      </c>
      <c r="F1457" t="s">
        <v>10</v>
      </c>
      <c r="G1457" t="s">
        <v>41</v>
      </c>
      <c r="H1457" t="s">
        <v>2061</v>
      </c>
      <c r="I1457" t="s">
        <v>2062</v>
      </c>
      <c r="J1457" t="s">
        <v>187</v>
      </c>
      <c r="K1457" t="s">
        <v>337</v>
      </c>
      <c r="L1457" t="s">
        <v>1433</v>
      </c>
      <c r="M1457" t="s">
        <v>344</v>
      </c>
      <c r="N1457" t="s">
        <v>2063</v>
      </c>
      <c r="O1457" t="s">
        <v>220</v>
      </c>
      <c r="P1457">
        <v>0</v>
      </c>
      <c r="Q1457">
        <v>0</v>
      </c>
      <c r="R1457">
        <v>57040</v>
      </c>
      <c r="S1457">
        <v>57040</v>
      </c>
      <c r="T1457">
        <v>0</v>
      </c>
      <c r="U1457">
        <v>57040</v>
      </c>
    </row>
    <row r="1458" spans="1:21" x14ac:dyDescent="0.3">
      <c r="A1458" t="s">
        <v>4857</v>
      </c>
      <c r="B1458" t="s">
        <v>4858</v>
      </c>
      <c r="C1458">
        <v>2008</v>
      </c>
      <c r="D1458" t="s">
        <v>456</v>
      </c>
      <c r="E1458" t="s">
        <v>457</v>
      </c>
      <c r="F1458" t="s">
        <v>439</v>
      </c>
      <c r="G1458" t="s">
        <v>440</v>
      </c>
      <c r="H1458" t="s">
        <v>441</v>
      </c>
      <c r="I1458" t="s">
        <v>442</v>
      </c>
      <c r="J1458" t="s">
        <v>44</v>
      </c>
      <c r="K1458" t="s">
        <v>4859</v>
      </c>
      <c r="L1458" t="s">
        <v>4860</v>
      </c>
      <c r="M1458" t="s">
        <v>72</v>
      </c>
      <c r="N1458" t="s">
        <v>4861</v>
      </c>
      <c r="O1458" t="s">
        <v>4862</v>
      </c>
      <c r="P1458">
        <v>0</v>
      </c>
      <c r="Q1458">
        <v>0</v>
      </c>
      <c r="R1458">
        <v>30000</v>
      </c>
      <c r="S1458">
        <v>30000</v>
      </c>
      <c r="T1458">
        <v>0</v>
      </c>
      <c r="U1458">
        <v>30000</v>
      </c>
    </row>
    <row r="1459" spans="1:21" x14ac:dyDescent="0.3">
      <c r="A1459" t="s">
        <v>4863</v>
      </c>
      <c r="B1459" t="s">
        <v>4864</v>
      </c>
      <c r="C1459">
        <v>2024</v>
      </c>
      <c r="D1459" t="s">
        <v>4865</v>
      </c>
      <c r="E1459" t="s">
        <v>116</v>
      </c>
      <c r="F1459" t="s">
        <v>10</v>
      </c>
      <c r="G1459" t="s">
        <v>41</v>
      </c>
      <c r="H1459" t="s">
        <v>54</v>
      </c>
      <c r="I1459" t="s">
        <v>55</v>
      </c>
      <c r="J1459" t="s">
        <v>44</v>
      </c>
      <c r="K1459" t="s">
        <v>1490</v>
      </c>
      <c r="L1459" t="s">
        <v>163</v>
      </c>
      <c r="M1459" t="s">
        <v>844</v>
      </c>
      <c r="N1459" t="s">
        <v>375</v>
      </c>
      <c r="O1459" t="s">
        <v>376</v>
      </c>
      <c r="P1459">
        <v>0</v>
      </c>
      <c r="Q1459">
        <v>0</v>
      </c>
      <c r="R1459">
        <v>171000</v>
      </c>
      <c r="S1459">
        <v>171000</v>
      </c>
      <c r="T1459">
        <v>0</v>
      </c>
      <c r="U1459">
        <v>171000</v>
      </c>
    </row>
    <row r="1460" spans="1:21" x14ac:dyDescent="0.3">
      <c r="A1460" t="s">
        <v>4866</v>
      </c>
      <c r="B1460" t="s">
        <v>3793</v>
      </c>
      <c r="C1460">
        <v>2023</v>
      </c>
      <c r="D1460" t="s">
        <v>3794</v>
      </c>
      <c r="E1460" t="s">
        <v>140</v>
      </c>
      <c r="F1460" t="s">
        <v>11</v>
      </c>
      <c r="G1460" t="s">
        <v>176</v>
      </c>
      <c r="H1460" t="s">
        <v>225</v>
      </c>
      <c r="I1460" t="s">
        <v>226</v>
      </c>
      <c r="J1460" t="s">
        <v>197</v>
      </c>
      <c r="K1460" t="s">
        <v>1603</v>
      </c>
      <c r="L1460" t="s">
        <v>4867</v>
      </c>
      <c r="M1460" t="s">
        <v>344</v>
      </c>
      <c r="N1460" t="s">
        <v>1248</v>
      </c>
      <c r="O1460" t="s">
        <v>2048</v>
      </c>
      <c r="P1460">
        <v>0</v>
      </c>
      <c r="Q1460">
        <v>0</v>
      </c>
      <c r="R1460">
        <v>133700</v>
      </c>
      <c r="S1460">
        <v>133700</v>
      </c>
      <c r="T1460">
        <v>0</v>
      </c>
      <c r="U1460">
        <v>133700</v>
      </c>
    </row>
    <row r="1461" spans="1:21" x14ac:dyDescent="0.3">
      <c r="A1461" t="s">
        <v>3394</v>
      </c>
      <c r="B1461" t="s">
        <v>3395</v>
      </c>
      <c r="C1461">
        <v>2022</v>
      </c>
      <c r="D1461" t="s">
        <v>3396</v>
      </c>
      <c r="E1461" t="s">
        <v>1655</v>
      </c>
      <c r="F1461" t="s">
        <v>11</v>
      </c>
      <c r="G1461" t="s">
        <v>176</v>
      </c>
      <c r="H1461" t="s">
        <v>785</v>
      </c>
      <c r="I1461" t="s">
        <v>786</v>
      </c>
      <c r="J1461" t="s">
        <v>187</v>
      </c>
      <c r="K1461" t="s">
        <v>150</v>
      </c>
      <c r="L1461" t="s">
        <v>1518</v>
      </c>
      <c r="M1461" t="s">
        <v>217</v>
      </c>
      <c r="N1461" t="s">
        <v>3397</v>
      </c>
      <c r="O1461" t="s">
        <v>3398</v>
      </c>
      <c r="P1461">
        <v>0</v>
      </c>
      <c r="Q1461">
        <v>0</v>
      </c>
      <c r="R1461">
        <v>51452</v>
      </c>
      <c r="S1461">
        <v>51452</v>
      </c>
      <c r="T1461">
        <v>0</v>
      </c>
      <c r="U1461">
        <v>51452</v>
      </c>
    </row>
    <row r="1462" spans="1:21" x14ac:dyDescent="0.3">
      <c r="A1462" t="s">
        <v>4868</v>
      </c>
      <c r="B1462" t="s">
        <v>4869</v>
      </c>
      <c r="C1462">
        <v>2023</v>
      </c>
      <c r="D1462" t="s">
        <v>4870</v>
      </c>
      <c r="E1462" t="s">
        <v>116</v>
      </c>
      <c r="F1462" t="s">
        <v>10</v>
      </c>
      <c r="G1462" t="s">
        <v>41</v>
      </c>
      <c r="H1462" t="s">
        <v>54</v>
      </c>
      <c r="I1462" t="s">
        <v>55</v>
      </c>
      <c r="J1462" t="s">
        <v>44</v>
      </c>
      <c r="K1462" t="s">
        <v>374</v>
      </c>
      <c r="L1462" t="s">
        <v>107</v>
      </c>
      <c r="M1462" t="s">
        <v>844</v>
      </c>
      <c r="N1462" t="s">
        <v>290</v>
      </c>
      <c r="O1462" t="s">
        <v>291</v>
      </c>
      <c r="P1462">
        <v>0</v>
      </c>
      <c r="Q1462">
        <v>0</v>
      </c>
      <c r="R1462">
        <v>188616</v>
      </c>
      <c r="S1462">
        <v>188616</v>
      </c>
      <c r="T1462">
        <v>0</v>
      </c>
      <c r="U1462">
        <v>188616</v>
      </c>
    </row>
    <row r="1463" spans="1:21" x14ac:dyDescent="0.3">
      <c r="A1463" t="s">
        <v>4871</v>
      </c>
      <c r="B1463" t="s">
        <v>4872</v>
      </c>
      <c r="C1463">
        <v>2023</v>
      </c>
      <c r="D1463" t="s">
        <v>4873</v>
      </c>
      <c r="E1463" t="s">
        <v>186</v>
      </c>
      <c r="F1463" t="s">
        <v>7</v>
      </c>
      <c r="G1463" t="s">
        <v>381</v>
      </c>
      <c r="H1463" t="s">
        <v>382</v>
      </c>
      <c r="I1463" t="s">
        <v>383</v>
      </c>
      <c r="J1463" t="s">
        <v>197</v>
      </c>
      <c r="K1463" t="s">
        <v>2063</v>
      </c>
      <c r="L1463" t="s">
        <v>1834</v>
      </c>
      <c r="M1463" t="s">
        <v>1539</v>
      </c>
      <c r="N1463" t="s">
        <v>2164</v>
      </c>
      <c r="O1463" t="s">
        <v>155</v>
      </c>
      <c r="P1463">
        <v>446932</v>
      </c>
      <c r="Q1463">
        <v>0</v>
      </c>
      <c r="R1463">
        <v>0</v>
      </c>
      <c r="S1463">
        <v>446932</v>
      </c>
      <c r="T1463">
        <v>300396.89</v>
      </c>
      <c r="U1463">
        <v>146535.10999999999</v>
      </c>
    </row>
    <row r="1464" spans="1:21" x14ac:dyDescent="0.3">
      <c r="A1464" t="s">
        <v>4874</v>
      </c>
      <c r="B1464" t="s">
        <v>4875</v>
      </c>
      <c r="C1464">
        <v>2024</v>
      </c>
      <c r="D1464" t="s">
        <v>4876</v>
      </c>
      <c r="E1464" t="s">
        <v>116</v>
      </c>
      <c r="F1464" t="s">
        <v>7</v>
      </c>
      <c r="G1464" t="s">
        <v>381</v>
      </c>
      <c r="H1464" t="s">
        <v>382</v>
      </c>
      <c r="I1464" t="s">
        <v>383</v>
      </c>
      <c r="J1464" t="s">
        <v>384</v>
      </c>
      <c r="K1464" t="s">
        <v>385</v>
      </c>
      <c r="L1464" t="s">
        <v>386</v>
      </c>
      <c r="M1464" t="s">
        <v>775</v>
      </c>
      <c r="N1464" t="s">
        <v>375</v>
      </c>
      <c r="O1464" t="s">
        <v>376</v>
      </c>
      <c r="P1464">
        <v>30000000</v>
      </c>
      <c r="Q1464">
        <v>0</v>
      </c>
      <c r="R1464">
        <v>0</v>
      </c>
      <c r="S1464">
        <v>30000000</v>
      </c>
      <c r="T1464">
        <v>26000000.010000002</v>
      </c>
      <c r="U1464">
        <v>3999999.9899999984</v>
      </c>
    </row>
    <row r="1465" spans="1:21" x14ac:dyDescent="0.3">
      <c r="A1465" t="s">
        <v>3921</v>
      </c>
      <c r="B1465" t="s">
        <v>3922</v>
      </c>
      <c r="C1465">
        <v>2024</v>
      </c>
      <c r="D1465" t="s">
        <v>3923</v>
      </c>
      <c r="E1465" t="s">
        <v>643</v>
      </c>
      <c r="F1465" t="s">
        <v>10</v>
      </c>
      <c r="G1465" t="s">
        <v>41</v>
      </c>
      <c r="H1465" t="s">
        <v>54</v>
      </c>
      <c r="I1465" t="s">
        <v>55</v>
      </c>
      <c r="J1465" t="s">
        <v>44</v>
      </c>
      <c r="K1465" t="s">
        <v>520</v>
      </c>
      <c r="L1465" t="s">
        <v>1834</v>
      </c>
      <c r="M1465" t="s">
        <v>2067</v>
      </c>
      <c r="N1465" t="s">
        <v>1343</v>
      </c>
      <c r="O1465" t="s">
        <v>73</v>
      </c>
      <c r="P1465">
        <v>17000</v>
      </c>
      <c r="Q1465">
        <v>0</v>
      </c>
      <c r="R1465">
        <v>0</v>
      </c>
      <c r="S1465">
        <v>17000</v>
      </c>
      <c r="T1465">
        <v>0</v>
      </c>
      <c r="U1465">
        <v>17000</v>
      </c>
    </row>
    <row r="1466" spans="1:21" x14ac:dyDescent="0.3">
      <c r="A1466" t="s">
        <v>2311</v>
      </c>
      <c r="B1466" t="s">
        <v>2312</v>
      </c>
      <c r="C1466">
        <v>2024</v>
      </c>
      <c r="D1466" t="s">
        <v>2313</v>
      </c>
      <c r="E1466" t="s">
        <v>477</v>
      </c>
      <c r="F1466" t="s">
        <v>10</v>
      </c>
      <c r="G1466" t="s">
        <v>41</v>
      </c>
      <c r="H1466" t="s">
        <v>54</v>
      </c>
      <c r="I1466" t="s">
        <v>55</v>
      </c>
      <c r="J1466" t="s">
        <v>44</v>
      </c>
      <c r="K1466" t="s">
        <v>1830</v>
      </c>
      <c r="L1466" t="s">
        <v>331</v>
      </c>
      <c r="M1466" t="s">
        <v>2067</v>
      </c>
      <c r="N1466" t="s">
        <v>385</v>
      </c>
      <c r="O1466" t="s">
        <v>520</v>
      </c>
      <c r="P1466">
        <v>54750</v>
      </c>
      <c r="Q1466">
        <v>0</v>
      </c>
      <c r="R1466">
        <v>0</v>
      </c>
      <c r="S1466">
        <v>54750</v>
      </c>
      <c r="T1466">
        <v>0</v>
      </c>
      <c r="U1466">
        <v>54750</v>
      </c>
    </row>
    <row r="1467" spans="1:21" x14ac:dyDescent="0.3">
      <c r="A1467" t="s">
        <v>4877</v>
      </c>
      <c r="B1467" t="s">
        <v>4878</v>
      </c>
      <c r="C1467">
        <v>2024</v>
      </c>
      <c r="D1467" t="s">
        <v>4879</v>
      </c>
      <c r="E1467" t="s">
        <v>2265</v>
      </c>
      <c r="F1467" t="s">
        <v>10</v>
      </c>
      <c r="G1467" t="s">
        <v>41</v>
      </c>
      <c r="H1467" t="s">
        <v>54</v>
      </c>
      <c r="I1467" t="s">
        <v>55</v>
      </c>
      <c r="J1467" t="s">
        <v>44</v>
      </c>
      <c r="K1467" t="s">
        <v>189</v>
      </c>
      <c r="L1467" t="s">
        <v>199</v>
      </c>
      <c r="M1467" t="s">
        <v>369</v>
      </c>
      <c r="N1467" t="s">
        <v>746</v>
      </c>
      <c r="O1467" t="s">
        <v>333</v>
      </c>
      <c r="P1467">
        <v>0</v>
      </c>
      <c r="Q1467">
        <v>0</v>
      </c>
      <c r="R1467">
        <v>52200</v>
      </c>
      <c r="S1467">
        <v>52200</v>
      </c>
      <c r="T1467">
        <v>0</v>
      </c>
      <c r="U1467">
        <v>52200</v>
      </c>
    </row>
    <row r="1468" spans="1:21" x14ac:dyDescent="0.3">
      <c r="A1468" t="s">
        <v>4880</v>
      </c>
      <c r="B1468" t="s">
        <v>4881</v>
      </c>
      <c r="C1468">
        <v>2024</v>
      </c>
      <c r="D1468" t="s">
        <v>4882</v>
      </c>
      <c r="E1468" t="s">
        <v>1810</v>
      </c>
      <c r="F1468" t="s">
        <v>10</v>
      </c>
      <c r="G1468" t="s">
        <v>41</v>
      </c>
      <c r="H1468" t="s">
        <v>54</v>
      </c>
      <c r="I1468" t="s">
        <v>55</v>
      </c>
      <c r="J1468" t="s">
        <v>44</v>
      </c>
      <c r="K1468" t="s">
        <v>118</v>
      </c>
      <c r="L1468" t="s">
        <v>1363</v>
      </c>
      <c r="M1468" t="s">
        <v>731</v>
      </c>
      <c r="N1468" t="s">
        <v>1007</v>
      </c>
      <c r="O1468" t="s">
        <v>3712</v>
      </c>
      <c r="P1468">
        <v>0</v>
      </c>
      <c r="Q1468">
        <v>0</v>
      </c>
      <c r="R1468">
        <v>33700</v>
      </c>
      <c r="S1468">
        <v>33700</v>
      </c>
      <c r="T1468">
        <v>0</v>
      </c>
      <c r="U1468">
        <v>33700</v>
      </c>
    </row>
    <row r="1469" spans="1:21" x14ac:dyDescent="0.3">
      <c r="A1469" t="s">
        <v>2138</v>
      </c>
      <c r="B1469" t="s">
        <v>2139</v>
      </c>
      <c r="C1469">
        <v>2024</v>
      </c>
      <c r="D1469" t="s">
        <v>2140</v>
      </c>
      <c r="E1469" t="s">
        <v>1754</v>
      </c>
      <c r="F1469" t="s">
        <v>11</v>
      </c>
      <c r="G1469" t="s">
        <v>176</v>
      </c>
      <c r="H1469" t="s">
        <v>225</v>
      </c>
      <c r="I1469" t="s">
        <v>226</v>
      </c>
      <c r="J1469" t="s">
        <v>197</v>
      </c>
      <c r="K1469" t="s">
        <v>220</v>
      </c>
      <c r="L1469" t="s">
        <v>181</v>
      </c>
      <c r="M1469" t="s">
        <v>64</v>
      </c>
      <c r="N1469" t="s">
        <v>1852</v>
      </c>
      <c r="O1469" t="s">
        <v>120</v>
      </c>
      <c r="P1469">
        <v>0</v>
      </c>
      <c r="Q1469">
        <v>0</v>
      </c>
      <c r="R1469">
        <v>30030</v>
      </c>
      <c r="S1469">
        <v>30030</v>
      </c>
      <c r="T1469">
        <v>0</v>
      </c>
      <c r="U1469">
        <v>30030</v>
      </c>
    </row>
    <row r="1470" spans="1:21" x14ac:dyDescent="0.3">
      <c r="A1470" t="s">
        <v>2000</v>
      </c>
      <c r="B1470" t="s">
        <v>2001</v>
      </c>
      <c r="C1470">
        <v>2024</v>
      </c>
      <c r="D1470" t="s">
        <v>2002</v>
      </c>
      <c r="E1470" t="s">
        <v>186</v>
      </c>
      <c r="F1470" t="s">
        <v>10</v>
      </c>
      <c r="G1470" t="s">
        <v>41</v>
      </c>
      <c r="H1470" t="s">
        <v>54</v>
      </c>
      <c r="I1470" t="s">
        <v>55</v>
      </c>
      <c r="J1470" t="s">
        <v>44</v>
      </c>
      <c r="K1470" t="s">
        <v>1734</v>
      </c>
      <c r="L1470" t="s">
        <v>80</v>
      </c>
      <c r="M1470" t="s">
        <v>844</v>
      </c>
      <c r="N1470" t="s">
        <v>661</v>
      </c>
      <c r="O1470" t="s">
        <v>2003</v>
      </c>
      <c r="P1470">
        <v>13920</v>
      </c>
      <c r="Q1470">
        <v>0</v>
      </c>
      <c r="R1470">
        <v>0</v>
      </c>
      <c r="S1470">
        <v>13920</v>
      </c>
      <c r="T1470">
        <v>0</v>
      </c>
      <c r="U1470">
        <v>13920</v>
      </c>
    </row>
    <row r="1471" spans="1:21" x14ac:dyDescent="0.3">
      <c r="A1471" t="s">
        <v>4883</v>
      </c>
      <c r="B1471" t="s">
        <v>4884</v>
      </c>
      <c r="C1471">
        <v>2022</v>
      </c>
      <c r="D1471" t="s">
        <v>4885</v>
      </c>
      <c r="E1471" t="s">
        <v>1741</v>
      </c>
      <c r="F1471" t="s">
        <v>10</v>
      </c>
      <c r="G1471" t="s">
        <v>41</v>
      </c>
      <c r="H1471" t="s">
        <v>54</v>
      </c>
      <c r="I1471" t="s">
        <v>55</v>
      </c>
      <c r="J1471" t="s">
        <v>44</v>
      </c>
      <c r="K1471" t="s">
        <v>1264</v>
      </c>
      <c r="L1471" t="s">
        <v>1265</v>
      </c>
      <c r="M1471" t="s">
        <v>731</v>
      </c>
      <c r="N1471" t="s">
        <v>4886</v>
      </c>
      <c r="O1471" t="s">
        <v>4887</v>
      </c>
      <c r="P1471">
        <v>0</v>
      </c>
      <c r="Q1471">
        <v>0</v>
      </c>
      <c r="R1471">
        <v>31650</v>
      </c>
      <c r="S1471">
        <v>31650</v>
      </c>
      <c r="T1471">
        <v>0</v>
      </c>
      <c r="U1471">
        <v>31650</v>
      </c>
    </row>
    <row r="1472" spans="1:21" x14ac:dyDescent="0.3">
      <c r="A1472" t="s">
        <v>4722</v>
      </c>
      <c r="B1472" t="s">
        <v>4723</v>
      </c>
      <c r="C1472">
        <v>2024</v>
      </c>
      <c r="D1472" t="s">
        <v>4724</v>
      </c>
      <c r="E1472" t="s">
        <v>544</v>
      </c>
      <c r="F1472" t="s">
        <v>10</v>
      </c>
      <c r="G1472" t="s">
        <v>41</v>
      </c>
      <c r="H1472" t="s">
        <v>54</v>
      </c>
      <c r="I1472" t="s">
        <v>55</v>
      </c>
      <c r="J1472" t="s">
        <v>44</v>
      </c>
      <c r="K1472" t="s">
        <v>1825</v>
      </c>
      <c r="L1472" t="s">
        <v>198</v>
      </c>
      <c r="M1472" t="s">
        <v>47</v>
      </c>
      <c r="N1472" t="s">
        <v>957</v>
      </c>
      <c r="O1472" t="s">
        <v>3079</v>
      </c>
      <c r="P1472">
        <v>0</v>
      </c>
      <c r="Q1472">
        <v>0</v>
      </c>
      <c r="R1472">
        <v>21840</v>
      </c>
      <c r="S1472">
        <v>21840</v>
      </c>
      <c r="T1472">
        <v>0</v>
      </c>
      <c r="U1472">
        <v>21840</v>
      </c>
    </row>
    <row r="1473" spans="1:21" x14ac:dyDescent="0.3">
      <c r="A1473" t="s">
        <v>2153</v>
      </c>
      <c r="B1473" t="s">
        <v>2154</v>
      </c>
      <c r="C1473">
        <v>2024</v>
      </c>
      <c r="D1473" t="s">
        <v>2155</v>
      </c>
      <c r="E1473" t="s">
        <v>186</v>
      </c>
      <c r="F1473" t="s">
        <v>10</v>
      </c>
      <c r="G1473" t="s">
        <v>41</v>
      </c>
      <c r="H1473" t="s">
        <v>54</v>
      </c>
      <c r="I1473" t="s">
        <v>55</v>
      </c>
      <c r="J1473" t="s">
        <v>44</v>
      </c>
      <c r="K1473" t="s">
        <v>2035</v>
      </c>
      <c r="L1473" t="s">
        <v>739</v>
      </c>
      <c r="M1473" t="s">
        <v>844</v>
      </c>
      <c r="N1473" t="s">
        <v>151</v>
      </c>
      <c r="O1473" t="s">
        <v>2156</v>
      </c>
      <c r="P1473">
        <v>0</v>
      </c>
      <c r="Q1473">
        <v>0</v>
      </c>
      <c r="R1473">
        <v>327600</v>
      </c>
      <c r="S1473">
        <v>327600</v>
      </c>
      <c r="T1473">
        <v>0</v>
      </c>
      <c r="U1473">
        <v>327600</v>
      </c>
    </row>
    <row r="1474" spans="1:21" x14ac:dyDescent="0.3">
      <c r="A1474" t="s">
        <v>4888</v>
      </c>
      <c r="B1474" t="s">
        <v>4889</v>
      </c>
      <c r="C1474">
        <v>2024</v>
      </c>
      <c r="D1474" t="s">
        <v>4890</v>
      </c>
      <c r="E1474" t="s">
        <v>70</v>
      </c>
      <c r="F1474" t="s">
        <v>11</v>
      </c>
      <c r="G1474" t="s">
        <v>176</v>
      </c>
      <c r="H1474" t="s">
        <v>207</v>
      </c>
      <c r="I1474" t="s">
        <v>208</v>
      </c>
      <c r="J1474" t="s">
        <v>44</v>
      </c>
      <c r="K1474" t="s">
        <v>1205</v>
      </c>
      <c r="L1474" t="s">
        <v>861</v>
      </c>
      <c r="M1474" t="s">
        <v>47</v>
      </c>
      <c r="N1474" t="s">
        <v>4891</v>
      </c>
      <c r="O1474" t="s">
        <v>337</v>
      </c>
      <c r="P1474">
        <v>0</v>
      </c>
      <c r="Q1474">
        <v>0</v>
      </c>
      <c r="R1474">
        <v>30750</v>
      </c>
      <c r="S1474">
        <v>30750</v>
      </c>
      <c r="T1474">
        <v>0</v>
      </c>
      <c r="U1474">
        <v>30750</v>
      </c>
    </row>
    <row r="1475" spans="1:21" x14ac:dyDescent="0.3">
      <c r="A1475" t="s">
        <v>4892</v>
      </c>
      <c r="B1475" t="s">
        <v>4893</v>
      </c>
      <c r="C1475">
        <v>2023</v>
      </c>
      <c r="D1475" t="s">
        <v>4894</v>
      </c>
      <c r="E1475" t="s">
        <v>234</v>
      </c>
      <c r="F1475" t="s">
        <v>10</v>
      </c>
      <c r="G1475" t="s">
        <v>41</v>
      </c>
      <c r="H1475" t="s">
        <v>54</v>
      </c>
      <c r="I1475" t="s">
        <v>55</v>
      </c>
      <c r="J1475" t="s">
        <v>44</v>
      </c>
      <c r="K1475" t="s">
        <v>4895</v>
      </c>
      <c r="L1475" t="s">
        <v>1020</v>
      </c>
      <c r="M1475" t="s">
        <v>405</v>
      </c>
      <c r="N1475" t="s">
        <v>4896</v>
      </c>
      <c r="O1475" t="s">
        <v>2160</v>
      </c>
      <c r="P1475">
        <v>0</v>
      </c>
      <c r="Q1475">
        <v>0</v>
      </c>
      <c r="R1475">
        <v>30110</v>
      </c>
      <c r="S1475">
        <v>30110</v>
      </c>
      <c r="T1475">
        <v>0</v>
      </c>
      <c r="U1475">
        <v>30110</v>
      </c>
    </row>
    <row r="1476" spans="1:21" x14ac:dyDescent="0.3">
      <c r="A1476" t="s">
        <v>4897</v>
      </c>
      <c r="B1476" t="s">
        <v>4898</v>
      </c>
      <c r="C1476">
        <v>2024</v>
      </c>
      <c r="D1476" t="s">
        <v>4899</v>
      </c>
      <c r="E1476" t="s">
        <v>928</v>
      </c>
      <c r="F1476" t="s">
        <v>10</v>
      </c>
      <c r="G1476" t="s">
        <v>41</v>
      </c>
      <c r="H1476" t="s">
        <v>54</v>
      </c>
      <c r="I1476" t="s">
        <v>55</v>
      </c>
      <c r="J1476" t="s">
        <v>44</v>
      </c>
      <c r="K1476" t="s">
        <v>750</v>
      </c>
      <c r="L1476" t="s">
        <v>1438</v>
      </c>
      <c r="M1476" t="s">
        <v>47</v>
      </c>
      <c r="N1476" t="s">
        <v>1103</v>
      </c>
      <c r="O1476" t="s">
        <v>400</v>
      </c>
      <c r="P1476">
        <v>0</v>
      </c>
      <c r="Q1476">
        <v>0</v>
      </c>
      <c r="R1476">
        <v>31700</v>
      </c>
      <c r="S1476">
        <v>31700</v>
      </c>
      <c r="T1476">
        <v>0</v>
      </c>
      <c r="U1476">
        <v>31700</v>
      </c>
    </row>
    <row r="1477" spans="1:21" x14ac:dyDescent="0.3">
      <c r="A1477" t="s">
        <v>4900</v>
      </c>
      <c r="B1477" t="s">
        <v>4901</v>
      </c>
      <c r="C1477">
        <v>2025</v>
      </c>
      <c r="D1477" t="s">
        <v>4902</v>
      </c>
      <c r="E1477" t="s">
        <v>160</v>
      </c>
      <c r="F1477" t="s">
        <v>10</v>
      </c>
      <c r="G1477" t="s">
        <v>41</v>
      </c>
      <c r="H1477" t="s">
        <v>54</v>
      </c>
      <c r="I1477" t="s">
        <v>55</v>
      </c>
      <c r="J1477" t="s">
        <v>187</v>
      </c>
      <c r="K1477" t="s">
        <v>198</v>
      </c>
      <c r="L1477" t="s">
        <v>56</v>
      </c>
      <c r="M1477" t="s">
        <v>47</v>
      </c>
      <c r="N1477" t="s">
        <v>220</v>
      </c>
      <c r="O1477" t="s">
        <v>781</v>
      </c>
      <c r="P1477">
        <v>0</v>
      </c>
      <c r="Q1477">
        <v>0</v>
      </c>
      <c r="R1477">
        <v>34200</v>
      </c>
      <c r="S1477">
        <v>34200</v>
      </c>
      <c r="T1477">
        <v>0</v>
      </c>
      <c r="U1477">
        <v>34200</v>
      </c>
    </row>
    <row r="1478" spans="1:21" x14ac:dyDescent="0.3">
      <c r="A1478" t="s">
        <v>4903</v>
      </c>
      <c r="B1478" t="s">
        <v>4904</v>
      </c>
      <c r="C1478">
        <v>2024</v>
      </c>
      <c r="D1478" t="s">
        <v>4905</v>
      </c>
      <c r="E1478" t="s">
        <v>116</v>
      </c>
      <c r="F1478" t="s">
        <v>10</v>
      </c>
      <c r="G1478" t="s">
        <v>41</v>
      </c>
      <c r="H1478" t="s">
        <v>54</v>
      </c>
      <c r="I1478" t="s">
        <v>55</v>
      </c>
      <c r="J1478" t="s">
        <v>44</v>
      </c>
      <c r="K1478" t="s">
        <v>1092</v>
      </c>
      <c r="L1478" t="s">
        <v>1092</v>
      </c>
      <c r="M1478" t="s">
        <v>73</v>
      </c>
      <c r="N1478" t="s">
        <v>1279</v>
      </c>
      <c r="O1478" t="s">
        <v>2068</v>
      </c>
      <c r="P1478">
        <v>0</v>
      </c>
      <c r="Q1478">
        <v>0</v>
      </c>
      <c r="R1478">
        <v>3100</v>
      </c>
      <c r="S1478">
        <v>3100</v>
      </c>
      <c r="T1478">
        <v>0</v>
      </c>
      <c r="U1478">
        <v>3100</v>
      </c>
    </row>
    <row r="1479" spans="1:21" x14ac:dyDescent="0.3">
      <c r="A1479" t="s">
        <v>4906</v>
      </c>
      <c r="B1479" t="s">
        <v>4907</v>
      </c>
      <c r="C1479">
        <v>2025</v>
      </c>
      <c r="D1479" t="s">
        <v>4908</v>
      </c>
      <c r="E1479" t="s">
        <v>234</v>
      </c>
      <c r="F1479" t="s">
        <v>10</v>
      </c>
      <c r="G1479" t="s">
        <v>41</v>
      </c>
      <c r="H1479" t="s">
        <v>54</v>
      </c>
      <c r="I1479" t="s">
        <v>55</v>
      </c>
      <c r="J1479" t="s">
        <v>44</v>
      </c>
      <c r="K1479" t="s">
        <v>2404</v>
      </c>
      <c r="L1479" t="s">
        <v>89</v>
      </c>
      <c r="M1479" t="s">
        <v>73</v>
      </c>
      <c r="N1479" t="s">
        <v>291</v>
      </c>
      <c r="O1479" t="s">
        <v>4759</v>
      </c>
      <c r="P1479">
        <v>0</v>
      </c>
      <c r="Q1479">
        <v>0</v>
      </c>
      <c r="R1479">
        <v>3100</v>
      </c>
      <c r="S1479">
        <v>3100</v>
      </c>
      <c r="T1479">
        <v>0</v>
      </c>
      <c r="U1479">
        <v>3100</v>
      </c>
    </row>
    <row r="1480" spans="1:21" x14ac:dyDescent="0.3">
      <c r="A1480" t="s">
        <v>4909</v>
      </c>
      <c r="B1480" t="s">
        <v>4404</v>
      </c>
      <c r="C1480">
        <v>2024</v>
      </c>
      <c r="D1480" t="s">
        <v>4405</v>
      </c>
      <c r="E1480" t="s">
        <v>257</v>
      </c>
      <c r="F1480" t="s">
        <v>10</v>
      </c>
      <c r="G1480" t="s">
        <v>41</v>
      </c>
      <c r="H1480" t="s">
        <v>54</v>
      </c>
      <c r="I1480" t="s">
        <v>55</v>
      </c>
      <c r="J1480" t="s">
        <v>44</v>
      </c>
      <c r="K1480" t="s">
        <v>740</v>
      </c>
      <c r="L1480" t="s">
        <v>1038</v>
      </c>
      <c r="M1480" t="s">
        <v>844</v>
      </c>
      <c r="N1480" t="s">
        <v>4044</v>
      </c>
      <c r="O1480" t="s">
        <v>4406</v>
      </c>
      <c r="P1480">
        <v>0</v>
      </c>
      <c r="Q1480">
        <v>0</v>
      </c>
      <c r="R1480">
        <v>120640</v>
      </c>
      <c r="S1480">
        <v>120640</v>
      </c>
      <c r="T1480">
        <v>0</v>
      </c>
      <c r="U1480">
        <v>120640</v>
      </c>
    </row>
    <row r="1481" spans="1:21" x14ac:dyDescent="0.3">
      <c r="A1481" t="s">
        <v>4910</v>
      </c>
      <c r="B1481" t="s">
        <v>4911</v>
      </c>
      <c r="C1481">
        <v>2024</v>
      </c>
      <c r="D1481" t="s">
        <v>4912</v>
      </c>
      <c r="E1481" t="s">
        <v>234</v>
      </c>
      <c r="F1481" t="s">
        <v>11</v>
      </c>
      <c r="G1481" t="s">
        <v>176</v>
      </c>
      <c r="H1481" t="s">
        <v>177</v>
      </c>
      <c r="I1481" t="s">
        <v>178</v>
      </c>
      <c r="J1481" t="s">
        <v>44</v>
      </c>
      <c r="K1481" t="s">
        <v>2216</v>
      </c>
      <c r="L1481" t="s">
        <v>1038</v>
      </c>
      <c r="M1481" t="s">
        <v>47</v>
      </c>
      <c r="N1481" t="s">
        <v>1840</v>
      </c>
      <c r="O1481" t="s">
        <v>154</v>
      </c>
      <c r="P1481">
        <v>0</v>
      </c>
      <c r="Q1481">
        <v>0</v>
      </c>
      <c r="R1481">
        <v>29300</v>
      </c>
      <c r="S1481">
        <v>29300</v>
      </c>
      <c r="T1481">
        <v>0</v>
      </c>
      <c r="U1481">
        <v>29300</v>
      </c>
    </row>
    <row r="1482" spans="1:21" x14ac:dyDescent="0.3">
      <c r="A1482" t="s">
        <v>4913</v>
      </c>
      <c r="B1482" t="s">
        <v>4914</v>
      </c>
      <c r="C1482">
        <v>2024</v>
      </c>
      <c r="D1482" t="s">
        <v>3695</v>
      </c>
      <c r="E1482" t="s">
        <v>186</v>
      </c>
      <c r="F1482" t="s">
        <v>10</v>
      </c>
      <c r="G1482" t="s">
        <v>41</v>
      </c>
      <c r="H1482" t="s">
        <v>54</v>
      </c>
      <c r="I1482" t="s">
        <v>55</v>
      </c>
      <c r="J1482" t="s">
        <v>44</v>
      </c>
      <c r="K1482" t="s">
        <v>1623</v>
      </c>
      <c r="L1482" t="s">
        <v>1284</v>
      </c>
      <c r="M1482" t="s">
        <v>73</v>
      </c>
      <c r="N1482" t="s">
        <v>1657</v>
      </c>
      <c r="O1482" t="s">
        <v>942</v>
      </c>
      <c r="P1482">
        <v>0</v>
      </c>
      <c r="Q1482">
        <v>0</v>
      </c>
      <c r="R1482">
        <v>6830</v>
      </c>
      <c r="S1482">
        <v>6830</v>
      </c>
      <c r="T1482">
        <v>0</v>
      </c>
      <c r="U1482">
        <v>6830</v>
      </c>
    </row>
    <row r="1483" spans="1:21" x14ac:dyDescent="0.3">
      <c r="A1483" t="s">
        <v>4915</v>
      </c>
      <c r="B1483" t="s">
        <v>4916</v>
      </c>
      <c r="C1483">
        <v>2024</v>
      </c>
      <c r="D1483" t="s">
        <v>4917</v>
      </c>
      <c r="E1483" t="s">
        <v>234</v>
      </c>
      <c r="F1483" t="s">
        <v>10</v>
      </c>
      <c r="G1483" t="s">
        <v>41</v>
      </c>
      <c r="H1483" t="s">
        <v>54</v>
      </c>
      <c r="I1483" t="s">
        <v>55</v>
      </c>
      <c r="J1483" t="s">
        <v>44</v>
      </c>
      <c r="K1483" t="s">
        <v>434</v>
      </c>
      <c r="L1483" t="s">
        <v>112</v>
      </c>
      <c r="M1483" t="s">
        <v>73</v>
      </c>
      <c r="N1483" t="s">
        <v>1489</v>
      </c>
      <c r="O1483" t="s">
        <v>4918</v>
      </c>
      <c r="P1483">
        <v>0</v>
      </c>
      <c r="Q1483">
        <v>0</v>
      </c>
      <c r="R1483">
        <v>6830</v>
      </c>
      <c r="S1483">
        <v>6830</v>
      </c>
      <c r="T1483">
        <v>0</v>
      </c>
      <c r="U1483">
        <v>6830</v>
      </c>
    </row>
    <row r="1484" spans="1:21" x14ac:dyDescent="0.3">
      <c r="A1484" t="s">
        <v>2506</v>
      </c>
      <c r="B1484" t="s">
        <v>2507</v>
      </c>
      <c r="C1484">
        <v>2024</v>
      </c>
      <c r="D1484" t="s">
        <v>2508</v>
      </c>
      <c r="E1484" t="s">
        <v>234</v>
      </c>
      <c r="F1484" t="s">
        <v>10</v>
      </c>
      <c r="G1484" t="s">
        <v>41</v>
      </c>
      <c r="H1484" t="s">
        <v>54</v>
      </c>
      <c r="I1484" t="s">
        <v>55</v>
      </c>
      <c r="J1484" t="s">
        <v>44</v>
      </c>
      <c r="K1484" t="s">
        <v>1573</v>
      </c>
      <c r="L1484" t="s">
        <v>112</v>
      </c>
      <c r="M1484" t="s">
        <v>73</v>
      </c>
      <c r="N1484" t="s">
        <v>1160</v>
      </c>
      <c r="O1484" t="s">
        <v>305</v>
      </c>
      <c r="P1484">
        <v>0</v>
      </c>
      <c r="Q1484">
        <v>0</v>
      </c>
      <c r="R1484">
        <v>7280</v>
      </c>
      <c r="S1484">
        <v>7280</v>
      </c>
      <c r="T1484">
        <v>0</v>
      </c>
      <c r="U1484">
        <v>7280</v>
      </c>
    </row>
    <row r="1485" spans="1:21" x14ac:dyDescent="0.3">
      <c r="A1485" t="s">
        <v>221</v>
      </c>
      <c r="B1485" t="s">
        <v>222</v>
      </c>
      <c r="C1485">
        <v>2024</v>
      </c>
      <c r="D1485" t="s">
        <v>223</v>
      </c>
      <c r="E1485" t="s">
        <v>224</v>
      </c>
      <c r="F1485" t="s">
        <v>11</v>
      </c>
      <c r="G1485" t="s">
        <v>176</v>
      </c>
      <c r="H1485" t="s">
        <v>225</v>
      </c>
      <c r="I1485" t="s">
        <v>226</v>
      </c>
      <c r="J1485" t="s">
        <v>197</v>
      </c>
      <c r="K1485" t="s">
        <v>227</v>
      </c>
      <c r="L1485" t="s">
        <v>228</v>
      </c>
      <c r="M1485" t="s">
        <v>64</v>
      </c>
      <c r="N1485" t="s">
        <v>229</v>
      </c>
      <c r="O1485" t="s">
        <v>230</v>
      </c>
      <c r="P1485">
        <v>0</v>
      </c>
      <c r="Q1485">
        <v>0</v>
      </c>
      <c r="R1485">
        <v>13660</v>
      </c>
      <c r="S1485">
        <v>13660</v>
      </c>
      <c r="T1485">
        <v>0</v>
      </c>
      <c r="U1485">
        <v>13660</v>
      </c>
    </row>
    <row r="1486" spans="1:21" x14ac:dyDescent="0.3">
      <c r="A1486" t="s">
        <v>4919</v>
      </c>
      <c r="B1486" t="s">
        <v>2712</v>
      </c>
      <c r="C1486">
        <v>2024</v>
      </c>
      <c r="D1486" t="s">
        <v>755</v>
      </c>
      <c r="E1486" t="s">
        <v>311</v>
      </c>
      <c r="F1486" t="s">
        <v>10</v>
      </c>
      <c r="G1486" t="s">
        <v>41</v>
      </c>
      <c r="H1486" t="s">
        <v>54</v>
      </c>
      <c r="I1486" t="s">
        <v>55</v>
      </c>
      <c r="J1486" t="s">
        <v>44</v>
      </c>
      <c r="K1486" t="s">
        <v>320</v>
      </c>
      <c r="L1486" t="s">
        <v>801</v>
      </c>
      <c r="M1486" t="s">
        <v>64</v>
      </c>
      <c r="N1486" t="s">
        <v>880</v>
      </c>
      <c r="O1486" t="s">
        <v>2713</v>
      </c>
      <c r="P1486">
        <v>0</v>
      </c>
      <c r="Q1486">
        <v>0</v>
      </c>
      <c r="R1486">
        <v>3100</v>
      </c>
      <c r="S1486">
        <v>3100</v>
      </c>
      <c r="T1486">
        <v>0</v>
      </c>
      <c r="U1486">
        <v>3100</v>
      </c>
    </row>
    <row r="1487" spans="1:21" x14ac:dyDescent="0.3">
      <c r="A1487" t="s">
        <v>4920</v>
      </c>
      <c r="B1487" t="s">
        <v>4921</v>
      </c>
      <c r="C1487">
        <v>2024</v>
      </c>
      <c r="D1487" t="s">
        <v>4922</v>
      </c>
      <c r="E1487" t="s">
        <v>489</v>
      </c>
      <c r="F1487" t="s">
        <v>10</v>
      </c>
      <c r="G1487" t="s">
        <v>41</v>
      </c>
      <c r="H1487" t="s">
        <v>54</v>
      </c>
      <c r="I1487" t="s">
        <v>55</v>
      </c>
      <c r="J1487" t="s">
        <v>44</v>
      </c>
      <c r="K1487" t="s">
        <v>433</v>
      </c>
      <c r="L1487" t="s">
        <v>434</v>
      </c>
      <c r="M1487" t="s">
        <v>64</v>
      </c>
      <c r="N1487" t="s">
        <v>1103</v>
      </c>
      <c r="O1487" t="s">
        <v>2320</v>
      </c>
      <c r="P1487">
        <v>0</v>
      </c>
      <c r="Q1487">
        <v>0</v>
      </c>
      <c r="R1487">
        <v>6980</v>
      </c>
      <c r="S1487">
        <v>6980</v>
      </c>
      <c r="T1487">
        <v>0</v>
      </c>
      <c r="U1487">
        <v>6980</v>
      </c>
    </row>
    <row r="1488" spans="1:21" x14ac:dyDescent="0.3">
      <c r="A1488" t="s">
        <v>3292</v>
      </c>
      <c r="B1488" t="s">
        <v>3293</v>
      </c>
      <c r="C1488">
        <v>2024</v>
      </c>
      <c r="D1488" t="s">
        <v>3294</v>
      </c>
      <c r="E1488" t="s">
        <v>579</v>
      </c>
      <c r="F1488" t="s">
        <v>10</v>
      </c>
      <c r="G1488" t="s">
        <v>41</v>
      </c>
      <c r="H1488" t="s">
        <v>54</v>
      </c>
      <c r="I1488" t="s">
        <v>55</v>
      </c>
      <c r="J1488" t="s">
        <v>44</v>
      </c>
      <c r="K1488" t="s">
        <v>229</v>
      </c>
      <c r="L1488" t="s">
        <v>515</v>
      </c>
      <c r="M1488" t="s">
        <v>64</v>
      </c>
      <c r="N1488" t="s">
        <v>2698</v>
      </c>
      <c r="O1488" t="s">
        <v>739</v>
      </c>
      <c r="P1488">
        <v>0</v>
      </c>
      <c r="Q1488">
        <v>0</v>
      </c>
      <c r="R1488">
        <v>7280</v>
      </c>
      <c r="S1488">
        <v>7280</v>
      </c>
      <c r="T1488">
        <v>0</v>
      </c>
      <c r="U1488">
        <v>7280</v>
      </c>
    </row>
    <row r="1489" spans="1:21" x14ac:dyDescent="0.3">
      <c r="A1489" t="s">
        <v>4923</v>
      </c>
      <c r="B1489" t="s">
        <v>3315</v>
      </c>
      <c r="C1489">
        <v>2023</v>
      </c>
      <c r="D1489" t="s">
        <v>3316</v>
      </c>
      <c r="E1489" t="s">
        <v>1557</v>
      </c>
      <c r="F1489" t="s">
        <v>10</v>
      </c>
      <c r="G1489" t="s">
        <v>41</v>
      </c>
      <c r="H1489" t="s">
        <v>54</v>
      </c>
      <c r="I1489" t="s">
        <v>55</v>
      </c>
      <c r="J1489" t="s">
        <v>44</v>
      </c>
      <c r="K1489" t="s">
        <v>2350</v>
      </c>
      <c r="L1489" t="s">
        <v>1943</v>
      </c>
      <c r="M1489" t="s">
        <v>2130</v>
      </c>
      <c r="N1489" t="s">
        <v>127</v>
      </c>
      <c r="O1489" t="s">
        <v>128</v>
      </c>
      <c r="P1489">
        <v>200200</v>
      </c>
      <c r="Q1489">
        <v>0</v>
      </c>
      <c r="R1489">
        <v>0</v>
      </c>
      <c r="S1489">
        <v>200200</v>
      </c>
      <c r="T1489">
        <v>0</v>
      </c>
      <c r="U1489">
        <v>200200</v>
      </c>
    </row>
    <row r="1490" spans="1:21" x14ac:dyDescent="0.3">
      <c r="A1490" t="s">
        <v>1702</v>
      </c>
      <c r="B1490" t="s">
        <v>1703</v>
      </c>
      <c r="C1490">
        <v>2024</v>
      </c>
      <c r="D1490" t="s">
        <v>1704</v>
      </c>
      <c r="E1490" t="s">
        <v>116</v>
      </c>
      <c r="F1490" t="s">
        <v>10</v>
      </c>
      <c r="G1490" t="s">
        <v>41</v>
      </c>
      <c r="H1490" t="s">
        <v>54</v>
      </c>
      <c r="I1490" t="s">
        <v>55</v>
      </c>
      <c r="J1490" t="s">
        <v>44</v>
      </c>
      <c r="K1490" t="s">
        <v>331</v>
      </c>
      <c r="L1490" t="s">
        <v>331</v>
      </c>
      <c r="M1490" t="s">
        <v>369</v>
      </c>
      <c r="N1490" t="s">
        <v>1220</v>
      </c>
      <c r="O1490" t="s">
        <v>638</v>
      </c>
      <c r="P1490">
        <v>0</v>
      </c>
      <c r="Q1490">
        <v>0</v>
      </c>
      <c r="R1490">
        <v>64960</v>
      </c>
      <c r="S1490">
        <v>64960</v>
      </c>
      <c r="T1490">
        <v>0</v>
      </c>
      <c r="U1490">
        <v>64960</v>
      </c>
    </row>
    <row r="1491" spans="1:21" x14ac:dyDescent="0.3">
      <c r="A1491" t="s">
        <v>4924</v>
      </c>
      <c r="B1491" t="s">
        <v>4925</v>
      </c>
      <c r="C1491">
        <v>2024</v>
      </c>
      <c r="D1491" t="s">
        <v>763</v>
      </c>
      <c r="E1491" t="s">
        <v>186</v>
      </c>
      <c r="F1491" t="s">
        <v>13</v>
      </c>
      <c r="G1491" t="s">
        <v>818</v>
      </c>
      <c r="H1491" t="s">
        <v>842</v>
      </c>
      <c r="I1491" t="s">
        <v>843</v>
      </c>
      <c r="J1491" t="s">
        <v>197</v>
      </c>
      <c r="K1491" t="s">
        <v>4036</v>
      </c>
      <c r="L1491" t="s">
        <v>793</v>
      </c>
      <c r="M1491" t="s">
        <v>731</v>
      </c>
      <c r="N1491" t="s">
        <v>998</v>
      </c>
      <c r="O1491" t="s">
        <v>274</v>
      </c>
      <c r="P1491">
        <v>0</v>
      </c>
      <c r="Q1491">
        <v>0</v>
      </c>
      <c r="R1491">
        <v>59740</v>
      </c>
      <c r="S1491">
        <v>59740</v>
      </c>
      <c r="T1491">
        <v>0</v>
      </c>
      <c r="U1491">
        <v>59740</v>
      </c>
    </row>
    <row r="1492" spans="1:21" x14ac:dyDescent="0.3">
      <c r="A1492" t="s">
        <v>1909</v>
      </c>
      <c r="B1492" t="s">
        <v>1910</v>
      </c>
      <c r="C1492">
        <v>2024</v>
      </c>
      <c r="D1492" t="s">
        <v>1911</v>
      </c>
      <c r="E1492" t="s">
        <v>224</v>
      </c>
      <c r="F1492" t="s">
        <v>10</v>
      </c>
      <c r="G1492" t="s">
        <v>41</v>
      </c>
      <c r="H1492" t="s">
        <v>54</v>
      </c>
      <c r="I1492" t="s">
        <v>55</v>
      </c>
      <c r="J1492" t="s">
        <v>44</v>
      </c>
      <c r="K1492" t="s">
        <v>89</v>
      </c>
      <c r="L1492" t="s">
        <v>1038</v>
      </c>
      <c r="M1492" t="s">
        <v>64</v>
      </c>
      <c r="N1492" t="s">
        <v>473</v>
      </c>
      <c r="O1492" t="s">
        <v>788</v>
      </c>
      <c r="P1492">
        <v>0</v>
      </c>
      <c r="Q1492">
        <v>0</v>
      </c>
      <c r="R1492">
        <v>3140</v>
      </c>
      <c r="S1492">
        <v>3140</v>
      </c>
      <c r="T1492">
        <v>0</v>
      </c>
      <c r="U1492">
        <v>3140</v>
      </c>
    </row>
    <row r="1493" spans="1:21" x14ac:dyDescent="0.3">
      <c r="A1493" t="s">
        <v>4725</v>
      </c>
      <c r="B1493" t="s">
        <v>4726</v>
      </c>
      <c r="C1493">
        <v>2024</v>
      </c>
      <c r="D1493" t="s">
        <v>4727</v>
      </c>
      <c r="E1493" t="s">
        <v>168</v>
      </c>
      <c r="F1493" t="s">
        <v>10</v>
      </c>
      <c r="G1493" t="s">
        <v>41</v>
      </c>
      <c r="H1493" t="s">
        <v>54</v>
      </c>
      <c r="I1493" t="s">
        <v>55</v>
      </c>
      <c r="J1493" t="s">
        <v>44</v>
      </c>
      <c r="K1493" t="s">
        <v>1054</v>
      </c>
      <c r="L1493" t="s">
        <v>1279</v>
      </c>
      <c r="M1493" t="s">
        <v>64</v>
      </c>
      <c r="N1493" t="s">
        <v>172</v>
      </c>
      <c r="O1493" t="s">
        <v>236</v>
      </c>
      <c r="P1493">
        <v>0</v>
      </c>
      <c r="Q1493">
        <v>0</v>
      </c>
      <c r="R1493">
        <v>3020</v>
      </c>
      <c r="S1493">
        <v>3020</v>
      </c>
      <c r="T1493">
        <v>0</v>
      </c>
      <c r="U1493">
        <v>3020</v>
      </c>
    </row>
    <row r="1494" spans="1:21" x14ac:dyDescent="0.3">
      <c r="A1494" t="s">
        <v>4926</v>
      </c>
      <c r="B1494" t="s">
        <v>4927</v>
      </c>
      <c r="C1494">
        <v>2024</v>
      </c>
      <c r="D1494" t="s">
        <v>4928</v>
      </c>
      <c r="E1494" t="s">
        <v>3053</v>
      </c>
      <c r="F1494" t="s">
        <v>10</v>
      </c>
      <c r="G1494" t="s">
        <v>41</v>
      </c>
      <c r="H1494" t="s">
        <v>54</v>
      </c>
      <c r="I1494" t="s">
        <v>55</v>
      </c>
      <c r="J1494" t="s">
        <v>44</v>
      </c>
      <c r="K1494" t="s">
        <v>1573</v>
      </c>
      <c r="L1494" t="s">
        <v>112</v>
      </c>
      <c r="M1494" t="s">
        <v>73</v>
      </c>
      <c r="N1494" t="s">
        <v>636</v>
      </c>
      <c r="O1494" t="s">
        <v>1952</v>
      </c>
      <c r="P1494">
        <v>0</v>
      </c>
      <c r="Q1494">
        <v>0</v>
      </c>
      <c r="R1494">
        <v>3140</v>
      </c>
      <c r="S1494">
        <v>3140</v>
      </c>
      <c r="T1494">
        <v>0</v>
      </c>
      <c r="U1494">
        <v>3140</v>
      </c>
    </row>
    <row r="1495" spans="1:21" x14ac:dyDescent="0.3">
      <c r="A1495" t="s">
        <v>4929</v>
      </c>
      <c r="B1495" t="s">
        <v>4930</v>
      </c>
      <c r="C1495">
        <v>2023</v>
      </c>
      <c r="D1495" t="s">
        <v>2716</v>
      </c>
      <c r="E1495" t="s">
        <v>1581</v>
      </c>
      <c r="F1495" t="s">
        <v>11</v>
      </c>
      <c r="G1495" t="s">
        <v>176</v>
      </c>
      <c r="H1495" t="s">
        <v>207</v>
      </c>
      <c r="I1495" t="s">
        <v>208</v>
      </c>
      <c r="J1495" t="s">
        <v>44</v>
      </c>
      <c r="K1495" t="s">
        <v>1568</v>
      </c>
      <c r="L1495" t="s">
        <v>1568</v>
      </c>
      <c r="M1495" t="s">
        <v>64</v>
      </c>
      <c r="N1495" t="s">
        <v>1327</v>
      </c>
      <c r="O1495" t="s">
        <v>1621</v>
      </c>
      <c r="P1495">
        <v>0</v>
      </c>
      <c r="Q1495">
        <v>0</v>
      </c>
      <c r="R1495">
        <v>6980</v>
      </c>
      <c r="S1495">
        <v>6980</v>
      </c>
      <c r="T1495">
        <v>0</v>
      </c>
      <c r="U1495">
        <v>6980</v>
      </c>
    </row>
    <row r="1496" spans="1:21" x14ac:dyDescent="0.3">
      <c r="A1496" t="s">
        <v>4931</v>
      </c>
      <c r="B1496" t="s">
        <v>4932</v>
      </c>
      <c r="C1496">
        <v>2024</v>
      </c>
      <c r="D1496" t="s">
        <v>2255</v>
      </c>
      <c r="E1496" t="s">
        <v>116</v>
      </c>
      <c r="F1496" t="s">
        <v>9</v>
      </c>
      <c r="G1496" t="s">
        <v>651</v>
      </c>
      <c r="H1496" t="s">
        <v>652</v>
      </c>
      <c r="I1496" t="s">
        <v>653</v>
      </c>
      <c r="J1496" t="s">
        <v>764</v>
      </c>
      <c r="K1496" t="s">
        <v>412</v>
      </c>
      <c r="L1496" t="s">
        <v>331</v>
      </c>
      <c r="M1496" t="s">
        <v>343</v>
      </c>
      <c r="N1496" t="s">
        <v>1438</v>
      </c>
      <c r="O1496" t="s">
        <v>1658</v>
      </c>
      <c r="P1496">
        <v>0</v>
      </c>
      <c r="Q1496">
        <v>0</v>
      </c>
      <c r="R1496">
        <v>45820</v>
      </c>
      <c r="S1496">
        <v>45820</v>
      </c>
      <c r="T1496">
        <v>15210.03</v>
      </c>
      <c r="U1496">
        <v>30609.97</v>
      </c>
    </row>
    <row r="1497" spans="1:21" x14ac:dyDescent="0.3">
      <c r="A1497" t="s">
        <v>4933</v>
      </c>
      <c r="B1497" t="s">
        <v>4934</v>
      </c>
      <c r="C1497">
        <v>2024</v>
      </c>
      <c r="D1497" t="s">
        <v>4935</v>
      </c>
      <c r="E1497" t="s">
        <v>1790</v>
      </c>
      <c r="F1497" t="s">
        <v>10</v>
      </c>
      <c r="G1497" t="s">
        <v>41</v>
      </c>
      <c r="H1497" t="s">
        <v>54</v>
      </c>
      <c r="I1497" t="s">
        <v>55</v>
      </c>
      <c r="J1497" t="s">
        <v>44</v>
      </c>
      <c r="K1497" t="s">
        <v>719</v>
      </c>
      <c r="L1497" t="s">
        <v>109</v>
      </c>
      <c r="M1497" t="s">
        <v>64</v>
      </c>
      <c r="N1497" t="s">
        <v>992</v>
      </c>
      <c r="O1497" t="s">
        <v>2284</v>
      </c>
      <c r="P1497">
        <v>0</v>
      </c>
      <c r="Q1497">
        <v>0</v>
      </c>
      <c r="R1497">
        <v>6980</v>
      </c>
      <c r="S1497">
        <v>6980</v>
      </c>
      <c r="T1497">
        <v>0</v>
      </c>
      <c r="U1497">
        <v>6980</v>
      </c>
    </row>
    <row r="1498" spans="1:21" x14ac:dyDescent="0.3">
      <c r="A1498" t="s">
        <v>4936</v>
      </c>
      <c r="B1498" t="s">
        <v>4937</v>
      </c>
      <c r="C1498">
        <v>2024</v>
      </c>
      <c r="D1498" t="s">
        <v>4938</v>
      </c>
      <c r="E1498" t="s">
        <v>489</v>
      </c>
      <c r="F1498" t="s">
        <v>10</v>
      </c>
      <c r="G1498" t="s">
        <v>41</v>
      </c>
      <c r="H1498" t="s">
        <v>54</v>
      </c>
      <c r="I1498" t="s">
        <v>55</v>
      </c>
      <c r="J1498" t="s">
        <v>44</v>
      </c>
      <c r="K1498" t="s">
        <v>433</v>
      </c>
      <c r="L1498" t="s">
        <v>434</v>
      </c>
      <c r="M1498" t="s">
        <v>731</v>
      </c>
      <c r="N1498" t="s">
        <v>504</v>
      </c>
      <c r="O1498" t="s">
        <v>320</v>
      </c>
      <c r="P1498">
        <v>0</v>
      </c>
      <c r="Q1498">
        <v>0</v>
      </c>
      <c r="R1498">
        <v>36700</v>
      </c>
      <c r="S1498">
        <v>36700</v>
      </c>
      <c r="T1498">
        <v>0</v>
      </c>
      <c r="U1498">
        <v>36700</v>
      </c>
    </row>
    <row r="1499" spans="1:21" x14ac:dyDescent="0.3">
      <c r="A1499" t="s">
        <v>3460</v>
      </c>
      <c r="B1499" t="s">
        <v>3461</v>
      </c>
      <c r="C1499">
        <v>2024</v>
      </c>
      <c r="D1499" t="s">
        <v>3462</v>
      </c>
      <c r="E1499" t="s">
        <v>489</v>
      </c>
      <c r="F1499" t="s">
        <v>10</v>
      </c>
      <c r="G1499" t="s">
        <v>41</v>
      </c>
      <c r="H1499" t="s">
        <v>54</v>
      </c>
      <c r="I1499" t="s">
        <v>55</v>
      </c>
      <c r="J1499" t="s">
        <v>44</v>
      </c>
      <c r="K1499" t="s">
        <v>920</v>
      </c>
      <c r="L1499" t="s">
        <v>266</v>
      </c>
      <c r="M1499" t="s">
        <v>64</v>
      </c>
      <c r="N1499" t="s">
        <v>525</v>
      </c>
      <c r="O1499" t="s">
        <v>298</v>
      </c>
      <c r="P1499">
        <v>0</v>
      </c>
      <c r="Q1499">
        <v>0</v>
      </c>
      <c r="R1499">
        <v>3020</v>
      </c>
      <c r="S1499">
        <v>3020</v>
      </c>
      <c r="T1499">
        <v>0</v>
      </c>
      <c r="U1499">
        <v>3020</v>
      </c>
    </row>
    <row r="1500" spans="1:21" x14ac:dyDescent="0.3">
      <c r="A1500" t="s">
        <v>4939</v>
      </c>
      <c r="B1500" t="s">
        <v>4940</v>
      </c>
      <c r="C1500">
        <v>2024</v>
      </c>
      <c r="D1500" t="s">
        <v>4941</v>
      </c>
      <c r="E1500" t="s">
        <v>116</v>
      </c>
      <c r="F1500" t="s">
        <v>10</v>
      </c>
      <c r="G1500" t="s">
        <v>41</v>
      </c>
      <c r="H1500" t="s">
        <v>54</v>
      </c>
      <c r="I1500" t="s">
        <v>55</v>
      </c>
      <c r="J1500" t="s">
        <v>44</v>
      </c>
      <c r="K1500" t="s">
        <v>112</v>
      </c>
      <c r="L1500" t="s">
        <v>112</v>
      </c>
      <c r="M1500" t="s">
        <v>73</v>
      </c>
      <c r="N1500" t="s">
        <v>1731</v>
      </c>
      <c r="O1500" t="s">
        <v>1812</v>
      </c>
      <c r="P1500">
        <v>0</v>
      </c>
      <c r="Q1500">
        <v>0</v>
      </c>
      <c r="R1500">
        <v>7280</v>
      </c>
      <c r="S1500">
        <v>7280</v>
      </c>
      <c r="T1500">
        <v>0</v>
      </c>
      <c r="U1500">
        <v>7280</v>
      </c>
    </row>
    <row r="1501" spans="1:21" x14ac:dyDescent="0.3">
      <c r="A1501" t="s">
        <v>4082</v>
      </c>
      <c r="B1501" t="s">
        <v>4083</v>
      </c>
      <c r="C1501">
        <v>2024</v>
      </c>
      <c r="D1501" t="s">
        <v>4084</v>
      </c>
      <c r="E1501" t="s">
        <v>160</v>
      </c>
      <c r="F1501" t="s">
        <v>10</v>
      </c>
      <c r="G1501" t="s">
        <v>41</v>
      </c>
      <c r="H1501" t="s">
        <v>54</v>
      </c>
      <c r="I1501" t="s">
        <v>55</v>
      </c>
      <c r="J1501" t="s">
        <v>44</v>
      </c>
      <c r="K1501" t="s">
        <v>117</v>
      </c>
      <c r="L1501" t="s">
        <v>483</v>
      </c>
      <c r="M1501" t="s">
        <v>73</v>
      </c>
      <c r="N1501" t="s">
        <v>984</v>
      </c>
      <c r="O1501" t="s">
        <v>1008</v>
      </c>
      <c r="P1501">
        <v>0</v>
      </c>
      <c r="Q1501">
        <v>0</v>
      </c>
      <c r="R1501">
        <v>6980</v>
      </c>
      <c r="S1501">
        <v>6980</v>
      </c>
      <c r="T1501">
        <v>0</v>
      </c>
      <c r="U1501">
        <v>6980</v>
      </c>
    </row>
    <row r="1502" spans="1:21" x14ac:dyDescent="0.3">
      <c r="A1502" t="s">
        <v>4942</v>
      </c>
      <c r="B1502" t="s">
        <v>1357</v>
      </c>
      <c r="C1502">
        <v>2023</v>
      </c>
      <c r="D1502" t="s">
        <v>1358</v>
      </c>
      <c r="E1502" t="s">
        <v>224</v>
      </c>
      <c r="F1502" t="s">
        <v>10</v>
      </c>
      <c r="G1502" t="s">
        <v>41</v>
      </c>
      <c r="H1502" t="s">
        <v>468</v>
      </c>
      <c r="I1502" t="s">
        <v>469</v>
      </c>
      <c r="J1502" t="s">
        <v>44</v>
      </c>
      <c r="K1502" t="s">
        <v>1369</v>
      </c>
      <c r="L1502" t="s">
        <v>1538</v>
      </c>
      <c r="M1502" t="s">
        <v>64</v>
      </c>
      <c r="N1502" t="s">
        <v>4943</v>
      </c>
      <c r="O1502" t="s">
        <v>1791</v>
      </c>
      <c r="P1502">
        <v>0</v>
      </c>
      <c r="Q1502">
        <v>0</v>
      </c>
      <c r="R1502">
        <v>6790</v>
      </c>
      <c r="S1502">
        <v>6790</v>
      </c>
      <c r="T1502">
        <v>0</v>
      </c>
      <c r="U1502">
        <v>6790</v>
      </c>
    </row>
    <row r="1503" spans="1:21" x14ac:dyDescent="0.3">
      <c r="A1503" t="s">
        <v>4944</v>
      </c>
      <c r="B1503" t="s">
        <v>4945</v>
      </c>
      <c r="C1503">
        <v>2023</v>
      </c>
      <c r="D1503" t="s">
        <v>4946</v>
      </c>
      <c r="E1503" t="s">
        <v>70</v>
      </c>
      <c r="F1503" t="s">
        <v>10</v>
      </c>
      <c r="G1503" t="s">
        <v>41</v>
      </c>
      <c r="H1503" t="s">
        <v>54</v>
      </c>
      <c r="I1503" t="s">
        <v>55</v>
      </c>
      <c r="J1503" t="s">
        <v>44</v>
      </c>
      <c r="K1503" t="s">
        <v>1189</v>
      </c>
      <c r="L1503" t="s">
        <v>691</v>
      </c>
      <c r="M1503" t="s">
        <v>73</v>
      </c>
      <c r="N1503" t="s">
        <v>3763</v>
      </c>
      <c r="O1503" t="s">
        <v>1054</v>
      </c>
      <c r="P1503">
        <v>0</v>
      </c>
      <c r="Q1503">
        <v>0</v>
      </c>
      <c r="R1503">
        <v>3020</v>
      </c>
      <c r="S1503">
        <v>3020</v>
      </c>
      <c r="T1503">
        <v>0</v>
      </c>
      <c r="U1503">
        <v>3020</v>
      </c>
    </row>
    <row r="1504" spans="1:21" x14ac:dyDescent="0.3">
      <c r="A1504" t="s">
        <v>4947</v>
      </c>
      <c r="B1504" t="s">
        <v>4948</v>
      </c>
      <c r="C1504">
        <v>2024</v>
      </c>
      <c r="D1504" t="s">
        <v>4949</v>
      </c>
      <c r="E1504" t="s">
        <v>234</v>
      </c>
      <c r="F1504" t="s">
        <v>10</v>
      </c>
      <c r="G1504" t="s">
        <v>41</v>
      </c>
      <c r="H1504" t="s">
        <v>54</v>
      </c>
      <c r="I1504" t="s">
        <v>55</v>
      </c>
      <c r="J1504" t="s">
        <v>44</v>
      </c>
      <c r="K1504" t="s">
        <v>163</v>
      </c>
      <c r="L1504" t="s">
        <v>1107</v>
      </c>
      <c r="M1504" t="s">
        <v>369</v>
      </c>
      <c r="N1504" t="s">
        <v>1479</v>
      </c>
      <c r="O1504" t="s">
        <v>4950</v>
      </c>
      <c r="P1504">
        <v>0</v>
      </c>
      <c r="Q1504">
        <v>0</v>
      </c>
      <c r="R1504">
        <v>340360</v>
      </c>
      <c r="S1504">
        <v>340360</v>
      </c>
      <c r="T1504">
        <v>0</v>
      </c>
      <c r="U1504">
        <v>340360</v>
      </c>
    </row>
    <row r="1505" spans="1:21" x14ac:dyDescent="0.3">
      <c r="A1505" t="s">
        <v>4951</v>
      </c>
      <c r="B1505" t="s">
        <v>4952</v>
      </c>
      <c r="C1505">
        <v>2023</v>
      </c>
      <c r="D1505" t="s">
        <v>3999</v>
      </c>
      <c r="E1505" t="s">
        <v>70</v>
      </c>
      <c r="F1505" t="s">
        <v>439</v>
      </c>
      <c r="G1505" t="s">
        <v>440</v>
      </c>
      <c r="H1505" t="s">
        <v>441</v>
      </c>
      <c r="I1505" t="s">
        <v>442</v>
      </c>
      <c r="J1505" t="s">
        <v>574</v>
      </c>
      <c r="K1505" t="s">
        <v>209</v>
      </c>
      <c r="L1505" t="s">
        <v>4953</v>
      </c>
      <c r="M1505" t="s">
        <v>758</v>
      </c>
      <c r="N1505" t="s">
        <v>127</v>
      </c>
      <c r="O1505" t="s">
        <v>128</v>
      </c>
      <c r="P1505">
        <v>328806</v>
      </c>
      <c r="Q1505">
        <v>0</v>
      </c>
      <c r="R1505">
        <v>0</v>
      </c>
      <c r="S1505">
        <v>328806</v>
      </c>
      <c r="T1505">
        <v>0</v>
      </c>
      <c r="U1505">
        <v>328806</v>
      </c>
    </row>
    <row r="1506" spans="1:21" x14ac:dyDescent="0.3">
      <c r="A1506" t="s">
        <v>3067</v>
      </c>
      <c r="B1506" t="s">
        <v>3068</v>
      </c>
      <c r="C1506">
        <v>2024</v>
      </c>
      <c r="D1506" t="s">
        <v>39</v>
      </c>
      <c r="E1506" t="s">
        <v>40</v>
      </c>
      <c r="F1506" t="s">
        <v>10</v>
      </c>
      <c r="G1506" t="s">
        <v>41</v>
      </c>
      <c r="H1506" t="s">
        <v>54</v>
      </c>
      <c r="I1506" t="s">
        <v>55</v>
      </c>
      <c r="J1506" t="s">
        <v>44</v>
      </c>
      <c r="K1506" t="s">
        <v>1433</v>
      </c>
      <c r="L1506" t="s">
        <v>1427</v>
      </c>
      <c r="M1506" t="s">
        <v>343</v>
      </c>
      <c r="N1506" t="s">
        <v>151</v>
      </c>
      <c r="O1506" t="s">
        <v>2156</v>
      </c>
      <c r="P1506">
        <v>0</v>
      </c>
      <c r="Q1506">
        <v>0</v>
      </c>
      <c r="R1506">
        <v>3900</v>
      </c>
      <c r="S1506">
        <v>3900</v>
      </c>
      <c r="T1506">
        <v>0</v>
      </c>
      <c r="U1506">
        <v>3900</v>
      </c>
    </row>
    <row r="1507" spans="1:21" x14ac:dyDescent="0.3">
      <c r="A1507" t="s">
        <v>4954</v>
      </c>
      <c r="B1507" t="s">
        <v>4148</v>
      </c>
      <c r="C1507">
        <v>2024</v>
      </c>
      <c r="D1507" t="s">
        <v>1102</v>
      </c>
      <c r="E1507" t="s">
        <v>186</v>
      </c>
      <c r="F1507" t="s">
        <v>10</v>
      </c>
      <c r="G1507" t="s">
        <v>41</v>
      </c>
      <c r="H1507" t="s">
        <v>54</v>
      </c>
      <c r="I1507" t="s">
        <v>55</v>
      </c>
      <c r="J1507" t="s">
        <v>44</v>
      </c>
      <c r="K1507" t="s">
        <v>1427</v>
      </c>
      <c r="L1507" t="s">
        <v>1037</v>
      </c>
      <c r="M1507" t="s">
        <v>343</v>
      </c>
      <c r="N1507" t="s">
        <v>1805</v>
      </c>
      <c r="O1507" t="s">
        <v>667</v>
      </c>
      <c r="P1507">
        <v>0</v>
      </c>
      <c r="Q1507">
        <v>0</v>
      </c>
      <c r="R1507">
        <v>9700</v>
      </c>
      <c r="S1507">
        <v>9700</v>
      </c>
      <c r="T1507">
        <v>0</v>
      </c>
      <c r="U1507">
        <v>9700</v>
      </c>
    </row>
    <row r="1508" spans="1:21" x14ac:dyDescent="0.3">
      <c r="A1508" t="s">
        <v>601</v>
      </c>
      <c r="B1508" t="s">
        <v>602</v>
      </c>
      <c r="C1508">
        <v>2023</v>
      </c>
      <c r="D1508" t="s">
        <v>603</v>
      </c>
      <c r="E1508" t="s">
        <v>604</v>
      </c>
      <c r="F1508" t="s">
        <v>10</v>
      </c>
      <c r="G1508" t="s">
        <v>41</v>
      </c>
      <c r="H1508" t="s">
        <v>54</v>
      </c>
      <c r="I1508" t="s">
        <v>55</v>
      </c>
      <c r="J1508" t="s">
        <v>44</v>
      </c>
      <c r="K1508" t="s">
        <v>605</v>
      </c>
      <c r="L1508" t="s">
        <v>606</v>
      </c>
      <c r="M1508" t="s">
        <v>731</v>
      </c>
      <c r="N1508" t="s">
        <v>607</v>
      </c>
      <c r="O1508" t="s">
        <v>608</v>
      </c>
      <c r="P1508">
        <v>0</v>
      </c>
      <c r="Q1508">
        <v>0</v>
      </c>
      <c r="R1508">
        <v>331635</v>
      </c>
      <c r="S1508">
        <v>331635</v>
      </c>
      <c r="T1508">
        <v>0</v>
      </c>
      <c r="U1508">
        <v>331635</v>
      </c>
    </row>
    <row r="1509" spans="1:21" x14ac:dyDescent="0.3">
      <c r="A1509" t="s">
        <v>4955</v>
      </c>
      <c r="B1509" t="s">
        <v>4956</v>
      </c>
      <c r="C1509">
        <v>2024</v>
      </c>
      <c r="D1509" t="s">
        <v>4957</v>
      </c>
      <c r="E1509" t="s">
        <v>63</v>
      </c>
      <c r="F1509" t="s">
        <v>10</v>
      </c>
      <c r="G1509" t="s">
        <v>41</v>
      </c>
      <c r="H1509" t="s">
        <v>54</v>
      </c>
      <c r="I1509" t="s">
        <v>55</v>
      </c>
      <c r="J1509" t="s">
        <v>44</v>
      </c>
      <c r="K1509" t="s">
        <v>1465</v>
      </c>
      <c r="L1509" t="s">
        <v>1038</v>
      </c>
      <c r="M1509" t="s">
        <v>64</v>
      </c>
      <c r="N1509" t="s">
        <v>1433</v>
      </c>
      <c r="O1509" t="s">
        <v>2369</v>
      </c>
      <c r="P1509">
        <v>0</v>
      </c>
      <c r="Q1509">
        <v>0</v>
      </c>
      <c r="R1509">
        <v>6980</v>
      </c>
      <c r="S1509">
        <v>6980</v>
      </c>
      <c r="T1509">
        <v>0</v>
      </c>
      <c r="U1509">
        <v>6980</v>
      </c>
    </row>
    <row r="1510" spans="1:21" x14ac:dyDescent="0.3">
      <c r="A1510" t="s">
        <v>4213</v>
      </c>
      <c r="B1510" t="s">
        <v>4214</v>
      </c>
      <c r="C1510">
        <v>2024</v>
      </c>
      <c r="D1510" t="s">
        <v>4215</v>
      </c>
      <c r="E1510" t="s">
        <v>1016</v>
      </c>
      <c r="F1510" t="s">
        <v>10</v>
      </c>
      <c r="G1510" t="s">
        <v>41</v>
      </c>
      <c r="H1510" t="s">
        <v>54</v>
      </c>
      <c r="I1510" t="s">
        <v>55</v>
      </c>
      <c r="J1510" t="s">
        <v>44</v>
      </c>
      <c r="K1510" t="s">
        <v>496</v>
      </c>
      <c r="L1510" t="s">
        <v>1734</v>
      </c>
      <c r="M1510" t="s">
        <v>73</v>
      </c>
      <c r="N1510" t="s">
        <v>201</v>
      </c>
      <c r="O1510" t="s">
        <v>202</v>
      </c>
      <c r="P1510">
        <v>0</v>
      </c>
      <c r="Q1510">
        <v>0</v>
      </c>
      <c r="R1510">
        <v>6980</v>
      </c>
      <c r="S1510">
        <v>6980</v>
      </c>
      <c r="T1510">
        <v>0</v>
      </c>
      <c r="U1510">
        <v>6980</v>
      </c>
    </row>
    <row r="1511" spans="1:21" x14ac:dyDescent="0.3">
      <c r="A1511" t="s">
        <v>4958</v>
      </c>
      <c r="B1511" t="s">
        <v>4959</v>
      </c>
      <c r="C1511">
        <v>2024</v>
      </c>
      <c r="D1511" t="s">
        <v>763</v>
      </c>
      <c r="E1511" t="s">
        <v>186</v>
      </c>
      <c r="F1511" t="s">
        <v>13</v>
      </c>
      <c r="G1511" t="s">
        <v>818</v>
      </c>
      <c r="H1511" t="s">
        <v>842</v>
      </c>
      <c r="I1511" t="s">
        <v>843</v>
      </c>
      <c r="J1511" t="s">
        <v>197</v>
      </c>
      <c r="K1511" t="s">
        <v>2565</v>
      </c>
      <c r="L1511" t="s">
        <v>980</v>
      </c>
      <c r="M1511" t="s">
        <v>538</v>
      </c>
      <c r="N1511" t="s">
        <v>998</v>
      </c>
      <c r="O1511" t="s">
        <v>274</v>
      </c>
      <c r="P1511">
        <v>65993</v>
      </c>
      <c r="Q1511">
        <v>0</v>
      </c>
      <c r="R1511">
        <v>0</v>
      </c>
      <c r="S1511">
        <v>65993</v>
      </c>
      <c r="T1511">
        <v>0</v>
      </c>
      <c r="U1511">
        <v>65993</v>
      </c>
    </row>
    <row r="1512" spans="1:21" x14ac:dyDescent="0.3">
      <c r="A1512" t="s">
        <v>4960</v>
      </c>
      <c r="B1512" t="s">
        <v>2982</v>
      </c>
      <c r="C1512">
        <v>2024</v>
      </c>
      <c r="D1512" t="s">
        <v>2983</v>
      </c>
      <c r="E1512" t="s">
        <v>186</v>
      </c>
      <c r="F1512" t="s">
        <v>10</v>
      </c>
      <c r="G1512" t="s">
        <v>41</v>
      </c>
      <c r="H1512" t="s">
        <v>54</v>
      </c>
      <c r="I1512" t="s">
        <v>55</v>
      </c>
      <c r="J1512" t="s">
        <v>44</v>
      </c>
      <c r="K1512" t="s">
        <v>111</v>
      </c>
      <c r="L1512" t="s">
        <v>580</v>
      </c>
      <c r="M1512" t="s">
        <v>343</v>
      </c>
      <c r="N1512" t="s">
        <v>1012</v>
      </c>
      <c r="O1512" t="s">
        <v>682</v>
      </c>
      <c r="P1512">
        <v>0</v>
      </c>
      <c r="Q1512">
        <v>0</v>
      </c>
      <c r="R1512">
        <v>4060</v>
      </c>
      <c r="S1512">
        <v>4060</v>
      </c>
      <c r="T1512">
        <v>0</v>
      </c>
      <c r="U1512">
        <v>4060</v>
      </c>
    </row>
    <row r="1513" spans="1:21" x14ac:dyDescent="0.3">
      <c r="A1513" t="s">
        <v>3795</v>
      </c>
      <c r="B1513" t="s">
        <v>3796</v>
      </c>
      <c r="C1513">
        <v>2024</v>
      </c>
      <c r="D1513" t="s">
        <v>3797</v>
      </c>
      <c r="E1513" t="s">
        <v>87</v>
      </c>
      <c r="F1513" t="s">
        <v>11</v>
      </c>
      <c r="G1513" t="s">
        <v>176</v>
      </c>
      <c r="H1513" t="s">
        <v>177</v>
      </c>
      <c r="I1513" t="s">
        <v>178</v>
      </c>
      <c r="J1513" t="s">
        <v>44</v>
      </c>
      <c r="K1513" t="s">
        <v>284</v>
      </c>
      <c r="L1513" t="s">
        <v>89</v>
      </c>
      <c r="M1513" t="s">
        <v>64</v>
      </c>
      <c r="N1513" t="s">
        <v>1215</v>
      </c>
      <c r="O1513" t="s">
        <v>2393</v>
      </c>
      <c r="P1513">
        <v>0</v>
      </c>
      <c r="Q1513">
        <v>0</v>
      </c>
      <c r="R1513">
        <v>4120</v>
      </c>
      <c r="S1513">
        <v>4120</v>
      </c>
      <c r="T1513">
        <v>0</v>
      </c>
      <c r="U1513">
        <v>4120</v>
      </c>
    </row>
    <row r="1514" spans="1:21" x14ac:dyDescent="0.3">
      <c r="A1514" t="s">
        <v>3786</v>
      </c>
      <c r="B1514" t="s">
        <v>3787</v>
      </c>
      <c r="C1514">
        <v>2024</v>
      </c>
      <c r="D1514" t="s">
        <v>3788</v>
      </c>
      <c r="E1514" t="s">
        <v>3789</v>
      </c>
      <c r="F1514" t="s">
        <v>10</v>
      </c>
      <c r="G1514" t="s">
        <v>41</v>
      </c>
      <c r="H1514" t="s">
        <v>54</v>
      </c>
      <c r="I1514" t="s">
        <v>55</v>
      </c>
      <c r="J1514" t="s">
        <v>44</v>
      </c>
      <c r="K1514" t="s">
        <v>1465</v>
      </c>
      <c r="L1514" t="s">
        <v>88</v>
      </c>
      <c r="M1514" t="s">
        <v>47</v>
      </c>
      <c r="N1514" t="s">
        <v>2512</v>
      </c>
      <c r="O1514" t="s">
        <v>320</v>
      </c>
      <c r="P1514">
        <v>0</v>
      </c>
      <c r="Q1514">
        <v>0</v>
      </c>
      <c r="R1514">
        <v>6380</v>
      </c>
      <c r="S1514">
        <v>6380</v>
      </c>
      <c r="T1514">
        <v>0</v>
      </c>
      <c r="U1514">
        <v>6380</v>
      </c>
    </row>
    <row r="1515" spans="1:21" x14ac:dyDescent="0.3">
      <c r="A1515" t="s">
        <v>4961</v>
      </c>
      <c r="B1515" t="s">
        <v>4962</v>
      </c>
      <c r="C1515">
        <v>2025</v>
      </c>
      <c r="D1515" t="s">
        <v>2255</v>
      </c>
      <c r="E1515" t="s">
        <v>116</v>
      </c>
      <c r="F1515" t="s">
        <v>11</v>
      </c>
      <c r="G1515" t="s">
        <v>176</v>
      </c>
      <c r="H1515" t="s">
        <v>207</v>
      </c>
      <c r="I1515" t="s">
        <v>208</v>
      </c>
      <c r="J1515" t="s">
        <v>44</v>
      </c>
      <c r="K1515" t="s">
        <v>80</v>
      </c>
      <c r="L1515" t="s">
        <v>1658</v>
      </c>
      <c r="M1515" t="s">
        <v>343</v>
      </c>
      <c r="N1515" t="s">
        <v>220</v>
      </c>
      <c r="O1515" t="s">
        <v>781</v>
      </c>
      <c r="P1515">
        <v>0</v>
      </c>
      <c r="Q1515">
        <v>0</v>
      </c>
      <c r="R1515">
        <v>6650</v>
      </c>
      <c r="S1515">
        <v>6650</v>
      </c>
      <c r="T1515">
        <v>0</v>
      </c>
      <c r="U1515">
        <v>6650</v>
      </c>
    </row>
    <row r="1516" spans="1:21" x14ac:dyDescent="0.3">
      <c r="A1516" t="s">
        <v>3046</v>
      </c>
      <c r="B1516" t="s">
        <v>778</v>
      </c>
      <c r="C1516">
        <v>2024</v>
      </c>
      <c r="D1516" t="s">
        <v>779</v>
      </c>
      <c r="E1516" t="s">
        <v>544</v>
      </c>
      <c r="F1516" t="s">
        <v>11</v>
      </c>
      <c r="G1516" t="s">
        <v>176</v>
      </c>
      <c r="H1516" t="s">
        <v>207</v>
      </c>
      <c r="I1516" t="s">
        <v>208</v>
      </c>
      <c r="J1516" t="s">
        <v>44</v>
      </c>
      <c r="K1516" t="s">
        <v>1349</v>
      </c>
      <c r="L1516" t="s">
        <v>332</v>
      </c>
      <c r="M1516" t="s">
        <v>47</v>
      </c>
      <c r="N1516" t="s">
        <v>375</v>
      </c>
      <c r="O1516" t="s">
        <v>376</v>
      </c>
      <c r="P1516">
        <v>0</v>
      </c>
      <c r="Q1516">
        <v>0</v>
      </c>
      <c r="R1516">
        <v>6380</v>
      </c>
      <c r="S1516">
        <v>6380</v>
      </c>
      <c r="T1516">
        <v>0</v>
      </c>
      <c r="U1516">
        <v>6380</v>
      </c>
    </row>
    <row r="1517" spans="1:21" x14ac:dyDescent="0.3">
      <c r="A1517" t="s">
        <v>4745</v>
      </c>
      <c r="B1517" t="s">
        <v>4746</v>
      </c>
      <c r="C1517">
        <v>2024</v>
      </c>
      <c r="D1517" t="s">
        <v>4747</v>
      </c>
      <c r="E1517" t="s">
        <v>132</v>
      </c>
      <c r="F1517" t="s">
        <v>10</v>
      </c>
      <c r="G1517" t="s">
        <v>41</v>
      </c>
      <c r="H1517" t="s">
        <v>54</v>
      </c>
      <c r="I1517" t="s">
        <v>55</v>
      </c>
      <c r="J1517" t="s">
        <v>44</v>
      </c>
      <c r="K1517" t="s">
        <v>325</v>
      </c>
      <c r="L1517" t="s">
        <v>1544</v>
      </c>
      <c r="M1517" t="s">
        <v>47</v>
      </c>
      <c r="N1517" t="s">
        <v>1852</v>
      </c>
      <c r="O1517" t="s">
        <v>120</v>
      </c>
      <c r="P1517">
        <v>0</v>
      </c>
      <c r="Q1517">
        <v>0</v>
      </c>
      <c r="R1517">
        <v>2320</v>
      </c>
      <c r="S1517">
        <v>2320</v>
      </c>
      <c r="T1517">
        <v>0</v>
      </c>
      <c r="U1517">
        <v>2320</v>
      </c>
    </row>
    <row r="1518" spans="1:21" x14ac:dyDescent="0.3">
      <c r="A1518" t="s">
        <v>4963</v>
      </c>
      <c r="B1518" t="s">
        <v>4964</v>
      </c>
      <c r="C1518">
        <v>2024</v>
      </c>
      <c r="D1518" t="s">
        <v>4965</v>
      </c>
      <c r="E1518" t="s">
        <v>4966</v>
      </c>
      <c r="F1518" t="s">
        <v>10</v>
      </c>
      <c r="G1518" t="s">
        <v>41</v>
      </c>
      <c r="H1518" t="s">
        <v>54</v>
      </c>
      <c r="I1518" t="s">
        <v>55</v>
      </c>
      <c r="J1518" t="s">
        <v>44</v>
      </c>
      <c r="K1518" t="s">
        <v>795</v>
      </c>
      <c r="L1518" t="s">
        <v>118</v>
      </c>
      <c r="M1518" t="s">
        <v>343</v>
      </c>
      <c r="N1518" t="s">
        <v>367</v>
      </c>
      <c r="O1518" t="s">
        <v>368</v>
      </c>
      <c r="P1518">
        <v>0</v>
      </c>
      <c r="Q1518">
        <v>0</v>
      </c>
      <c r="R1518">
        <v>6380</v>
      </c>
      <c r="S1518">
        <v>6380</v>
      </c>
      <c r="T1518">
        <v>0</v>
      </c>
      <c r="U1518">
        <v>6380</v>
      </c>
    </row>
    <row r="1519" spans="1:21" x14ac:dyDescent="0.3">
      <c r="A1519" t="s">
        <v>4967</v>
      </c>
      <c r="B1519" t="s">
        <v>1619</v>
      </c>
      <c r="C1519">
        <v>2024</v>
      </c>
      <c r="D1519" t="s">
        <v>1620</v>
      </c>
      <c r="E1519" t="s">
        <v>234</v>
      </c>
      <c r="F1519" t="s">
        <v>10</v>
      </c>
      <c r="G1519" t="s">
        <v>41</v>
      </c>
      <c r="H1519" t="s">
        <v>54</v>
      </c>
      <c r="I1519" t="s">
        <v>55</v>
      </c>
      <c r="J1519" t="s">
        <v>44</v>
      </c>
      <c r="K1519" t="s">
        <v>1465</v>
      </c>
      <c r="L1519" t="s">
        <v>1544</v>
      </c>
      <c r="M1519" t="s">
        <v>343</v>
      </c>
      <c r="N1519" t="s">
        <v>1622</v>
      </c>
      <c r="O1519" t="s">
        <v>1623</v>
      </c>
      <c r="P1519">
        <v>0</v>
      </c>
      <c r="Q1519">
        <v>0</v>
      </c>
      <c r="R1519">
        <v>2900</v>
      </c>
      <c r="S1519">
        <v>2900</v>
      </c>
      <c r="T1519">
        <v>0</v>
      </c>
      <c r="U1519">
        <v>2900</v>
      </c>
    </row>
    <row r="1520" spans="1:21" x14ac:dyDescent="0.3">
      <c r="A1520" t="s">
        <v>683</v>
      </c>
      <c r="B1520" t="s">
        <v>684</v>
      </c>
      <c r="C1520">
        <v>2024</v>
      </c>
      <c r="D1520" t="s">
        <v>685</v>
      </c>
      <c r="E1520" t="s">
        <v>686</v>
      </c>
      <c r="F1520" t="s">
        <v>10</v>
      </c>
      <c r="G1520" t="s">
        <v>41</v>
      </c>
      <c r="H1520" t="s">
        <v>54</v>
      </c>
      <c r="I1520" t="s">
        <v>55</v>
      </c>
      <c r="J1520" t="s">
        <v>44</v>
      </c>
      <c r="K1520" t="s">
        <v>313</v>
      </c>
      <c r="L1520" t="s">
        <v>320</v>
      </c>
      <c r="M1520" t="s">
        <v>343</v>
      </c>
      <c r="N1520" t="s">
        <v>687</v>
      </c>
      <c r="O1520" t="s">
        <v>429</v>
      </c>
      <c r="P1520">
        <v>0</v>
      </c>
      <c r="Q1520">
        <v>0</v>
      </c>
      <c r="R1520">
        <v>6380</v>
      </c>
      <c r="S1520">
        <v>6380</v>
      </c>
      <c r="T1520">
        <v>0</v>
      </c>
      <c r="U1520">
        <v>6380</v>
      </c>
    </row>
    <row r="1521" spans="1:21" x14ac:dyDescent="0.3">
      <c r="A1521" t="s">
        <v>3885</v>
      </c>
      <c r="B1521" t="s">
        <v>3886</v>
      </c>
      <c r="C1521">
        <v>2024</v>
      </c>
      <c r="D1521" t="s">
        <v>3887</v>
      </c>
      <c r="E1521" t="s">
        <v>234</v>
      </c>
      <c r="F1521" t="s">
        <v>10</v>
      </c>
      <c r="G1521" t="s">
        <v>41</v>
      </c>
      <c r="H1521" t="s">
        <v>54</v>
      </c>
      <c r="I1521" t="s">
        <v>55</v>
      </c>
      <c r="J1521" t="s">
        <v>44</v>
      </c>
      <c r="K1521" t="s">
        <v>1427</v>
      </c>
      <c r="L1521" t="s">
        <v>291</v>
      </c>
      <c r="M1521" t="s">
        <v>343</v>
      </c>
      <c r="N1521" t="s">
        <v>1215</v>
      </c>
      <c r="O1521" t="s">
        <v>2393</v>
      </c>
      <c r="P1521">
        <v>0</v>
      </c>
      <c r="Q1521">
        <v>0</v>
      </c>
      <c r="R1521">
        <v>2900</v>
      </c>
      <c r="S1521">
        <v>2900</v>
      </c>
      <c r="T1521">
        <v>0</v>
      </c>
      <c r="U1521">
        <v>2900</v>
      </c>
    </row>
    <row r="1522" spans="1:21" x14ac:dyDescent="0.3">
      <c r="A1522" t="s">
        <v>3134</v>
      </c>
      <c r="B1522" t="s">
        <v>1677</v>
      </c>
      <c r="C1522">
        <v>2024</v>
      </c>
      <c r="D1522" t="s">
        <v>372</v>
      </c>
      <c r="E1522" t="s">
        <v>116</v>
      </c>
      <c r="F1522" t="s">
        <v>10</v>
      </c>
      <c r="G1522" t="s">
        <v>41</v>
      </c>
      <c r="H1522" t="s">
        <v>54</v>
      </c>
      <c r="I1522" t="s">
        <v>55</v>
      </c>
      <c r="J1522" t="s">
        <v>44</v>
      </c>
      <c r="K1522" t="s">
        <v>637</v>
      </c>
      <c r="L1522" t="s">
        <v>1442</v>
      </c>
      <c r="M1522" t="s">
        <v>343</v>
      </c>
      <c r="N1522" t="s">
        <v>375</v>
      </c>
      <c r="O1522" t="s">
        <v>376</v>
      </c>
      <c r="P1522">
        <v>0</v>
      </c>
      <c r="Q1522">
        <v>0</v>
      </c>
      <c r="R1522">
        <v>3140</v>
      </c>
      <c r="S1522">
        <v>3140</v>
      </c>
      <c r="T1522">
        <v>0</v>
      </c>
      <c r="U1522">
        <v>3140</v>
      </c>
    </row>
    <row r="1523" spans="1:21" x14ac:dyDescent="0.3">
      <c r="A1523" t="s">
        <v>2498</v>
      </c>
      <c r="B1523" t="s">
        <v>2499</v>
      </c>
      <c r="C1523">
        <v>2024</v>
      </c>
      <c r="D1523" t="s">
        <v>2500</v>
      </c>
      <c r="E1523" t="s">
        <v>116</v>
      </c>
      <c r="F1523" t="s">
        <v>11</v>
      </c>
      <c r="G1523" t="s">
        <v>176</v>
      </c>
      <c r="H1523" t="s">
        <v>207</v>
      </c>
      <c r="I1523" t="s">
        <v>208</v>
      </c>
      <c r="J1523" t="s">
        <v>44</v>
      </c>
      <c r="K1523" t="s">
        <v>1060</v>
      </c>
      <c r="L1523" t="s">
        <v>801</v>
      </c>
      <c r="M1523" t="s">
        <v>47</v>
      </c>
      <c r="N1523" t="s">
        <v>108</v>
      </c>
      <c r="O1523" t="s">
        <v>775</v>
      </c>
      <c r="P1523">
        <v>0</v>
      </c>
      <c r="Q1523">
        <v>0</v>
      </c>
      <c r="R1523">
        <v>25320</v>
      </c>
      <c r="S1523">
        <v>25320</v>
      </c>
      <c r="T1523">
        <v>0</v>
      </c>
      <c r="U1523">
        <v>25320</v>
      </c>
    </row>
    <row r="1524" spans="1:21" x14ac:dyDescent="0.3">
      <c r="A1524" t="s">
        <v>4968</v>
      </c>
      <c r="B1524" t="s">
        <v>4969</v>
      </c>
      <c r="C1524">
        <v>2024</v>
      </c>
      <c r="D1524" t="s">
        <v>2376</v>
      </c>
      <c r="E1524" t="s">
        <v>140</v>
      </c>
      <c r="F1524" t="s">
        <v>11</v>
      </c>
      <c r="G1524" t="s">
        <v>176</v>
      </c>
      <c r="H1524" t="s">
        <v>207</v>
      </c>
      <c r="I1524" t="s">
        <v>208</v>
      </c>
      <c r="J1524" t="s">
        <v>44</v>
      </c>
      <c r="K1524" t="s">
        <v>90</v>
      </c>
      <c r="L1524" t="s">
        <v>1490</v>
      </c>
      <c r="M1524" t="s">
        <v>47</v>
      </c>
      <c r="N1524" t="s">
        <v>985</v>
      </c>
      <c r="O1524" t="s">
        <v>220</v>
      </c>
      <c r="P1524">
        <v>0</v>
      </c>
      <c r="Q1524">
        <v>0</v>
      </c>
      <c r="R1524">
        <v>33350</v>
      </c>
      <c r="S1524">
        <v>33350</v>
      </c>
      <c r="T1524">
        <v>0</v>
      </c>
      <c r="U1524">
        <v>33350</v>
      </c>
    </row>
    <row r="1525" spans="1:21" x14ac:dyDescent="0.3">
      <c r="A1525" t="s">
        <v>4970</v>
      </c>
      <c r="B1525" t="s">
        <v>222</v>
      </c>
      <c r="C1525">
        <v>2024</v>
      </c>
      <c r="D1525" t="s">
        <v>223</v>
      </c>
      <c r="E1525" t="s">
        <v>224</v>
      </c>
      <c r="F1525" t="s">
        <v>11</v>
      </c>
      <c r="G1525" t="s">
        <v>176</v>
      </c>
      <c r="H1525" t="s">
        <v>225</v>
      </c>
      <c r="I1525" t="s">
        <v>226</v>
      </c>
      <c r="J1525" t="s">
        <v>197</v>
      </c>
      <c r="K1525" t="s">
        <v>2355</v>
      </c>
      <c r="L1525" t="s">
        <v>118</v>
      </c>
      <c r="M1525" t="s">
        <v>64</v>
      </c>
      <c r="N1525" t="s">
        <v>3384</v>
      </c>
      <c r="O1525" t="s">
        <v>230</v>
      </c>
      <c r="P1525">
        <v>0</v>
      </c>
      <c r="Q1525">
        <v>0</v>
      </c>
      <c r="R1525">
        <v>38730</v>
      </c>
      <c r="S1525">
        <v>38730</v>
      </c>
      <c r="T1525">
        <v>0</v>
      </c>
      <c r="U1525">
        <v>38730</v>
      </c>
    </row>
    <row r="1526" spans="1:21" x14ac:dyDescent="0.3">
      <c r="A1526" t="s">
        <v>4971</v>
      </c>
      <c r="B1526" t="s">
        <v>4972</v>
      </c>
      <c r="C1526">
        <v>2022</v>
      </c>
      <c r="D1526" t="s">
        <v>4973</v>
      </c>
      <c r="E1526" t="s">
        <v>1178</v>
      </c>
      <c r="F1526" t="s">
        <v>10</v>
      </c>
      <c r="G1526" t="s">
        <v>41</v>
      </c>
      <c r="H1526" t="s">
        <v>54</v>
      </c>
      <c r="I1526" t="s">
        <v>55</v>
      </c>
      <c r="J1526" t="s">
        <v>44</v>
      </c>
      <c r="K1526" t="s">
        <v>3259</v>
      </c>
      <c r="L1526" t="s">
        <v>4974</v>
      </c>
      <c r="M1526" t="s">
        <v>47</v>
      </c>
      <c r="N1526" t="s">
        <v>4975</v>
      </c>
      <c r="O1526" t="s">
        <v>135</v>
      </c>
      <c r="P1526">
        <v>0</v>
      </c>
      <c r="Q1526">
        <v>0</v>
      </c>
      <c r="R1526">
        <v>23960</v>
      </c>
      <c r="S1526">
        <v>23960</v>
      </c>
      <c r="T1526">
        <v>0</v>
      </c>
      <c r="U1526">
        <v>23960</v>
      </c>
    </row>
    <row r="1527" spans="1:21" x14ac:dyDescent="0.3">
      <c r="A1527" t="s">
        <v>4976</v>
      </c>
      <c r="B1527" t="s">
        <v>4977</v>
      </c>
      <c r="C1527">
        <v>2025</v>
      </c>
      <c r="D1527" t="s">
        <v>4978</v>
      </c>
      <c r="E1527" t="s">
        <v>234</v>
      </c>
      <c r="F1527" t="s">
        <v>10</v>
      </c>
      <c r="G1527" t="s">
        <v>41</v>
      </c>
      <c r="H1527" t="s">
        <v>54</v>
      </c>
      <c r="I1527" t="s">
        <v>55</v>
      </c>
      <c r="J1527" t="s">
        <v>44</v>
      </c>
      <c r="K1527" t="s">
        <v>1284</v>
      </c>
      <c r="L1527" t="s">
        <v>1491</v>
      </c>
      <c r="M1527" t="s">
        <v>73</v>
      </c>
      <c r="N1527" t="s">
        <v>1621</v>
      </c>
      <c r="O1527" t="s">
        <v>2990</v>
      </c>
      <c r="P1527">
        <v>0</v>
      </c>
      <c r="Q1527">
        <v>0</v>
      </c>
      <c r="R1527">
        <v>6380</v>
      </c>
      <c r="S1527">
        <v>6380</v>
      </c>
      <c r="T1527">
        <v>0</v>
      </c>
      <c r="U1527">
        <v>6380</v>
      </c>
    </row>
    <row r="1528" spans="1:21" x14ac:dyDescent="0.3">
      <c r="A1528" t="s">
        <v>4979</v>
      </c>
      <c r="B1528" t="s">
        <v>4980</v>
      </c>
      <c r="C1528">
        <v>2024</v>
      </c>
      <c r="D1528" t="s">
        <v>4981</v>
      </c>
      <c r="E1528" t="s">
        <v>1754</v>
      </c>
      <c r="F1528" t="s">
        <v>11</v>
      </c>
      <c r="G1528" t="s">
        <v>176</v>
      </c>
      <c r="H1528" t="s">
        <v>785</v>
      </c>
      <c r="I1528" t="s">
        <v>786</v>
      </c>
      <c r="J1528" t="s">
        <v>187</v>
      </c>
      <c r="K1528" t="s">
        <v>2732</v>
      </c>
      <c r="L1528" t="s">
        <v>252</v>
      </c>
      <c r="M1528" t="s">
        <v>99</v>
      </c>
      <c r="N1528" t="s">
        <v>985</v>
      </c>
      <c r="O1528" t="s">
        <v>986</v>
      </c>
      <c r="P1528">
        <v>0</v>
      </c>
      <c r="Q1528">
        <v>0</v>
      </c>
      <c r="R1528">
        <v>5000</v>
      </c>
      <c r="S1528">
        <v>5000</v>
      </c>
      <c r="T1528">
        <v>0</v>
      </c>
      <c r="U1528">
        <v>5000</v>
      </c>
    </row>
    <row r="1529" spans="1:21" x14ac:dyDescent="0.3">
      <c r="A1529" t="s">
        <v>4982</v>
      </c>
      <c r="B1529" t="s">
        <v>4983</v>
      </c>
      <c r="C1529">
        <v>2024</v>
      </c>
      <c r="D1529" t="s">
        <v>4984</v>
      </c>
      <c r="E1529" t="s">
        <v>70</v>
      </c>
      <c r="F1529" t="s">
        <v>10</v>
      </c>
      <c r="G1529" t="s">
        <v>41</v>
      </c>
      <c r="H1529" t="s">
        <v>54</v>
      </c>
      <c r="I1529" t="s">
        <v>55</v>
      </c>
      <c r="J1529" t="s">
        <v>44</v>
      </c>
      <c r="K1529" t="s">
        <v>637</v>
      </c>
      <c r="L1529" t="s">
        <v>1386</v>
      </c>
      <c r="M1529" t="s">
        <v>237</v>
      </c>
      <c r="N1529" t="s">
        <v>937</v>
      </c>
      <c r="O1529" t="s">
        <v>1284</v>
      </c>
      <c r="P1529">
        <v>0</v>
      </c>
      <c r="Q1529">
        <v>0</v>
      </c>
      <c r="R1529">
        <v>5000</v>
      </c>
      <c r="S1529">
        <v>5000</v>
      </c>
      <c r="T1529">
        <v>0</v>
      </c>
      <c r="U1529">
        <v>5000</v>
      </c>
    </row>
    <row r="1530" spans="1:21" x14ac:dyDescent="0.3">
      <c r="A1530" t="s">
        <v>3634</v>
      </c>
      <c r="B1530" t="s">
        <v>3635</v>
      </c>
      <c r="C1530">
        <v>2022</v>
      </c>
      <c r="D1530" t="s">
        <v>3636</v>
      </c>
      <c r="E1530" t="s">
        <v>3637</v>
      </c>
      <c r="F1530" t="s">
        <v>11</v>
      </c>
      <c r="G1530" t="s">
        <v>176</v>
      </c>
      <c r="H1530" t="s">
        <v>177</v>
      </c>
      <c r="I1530" t="s">
        <v>178</v>
      </c>
      <c r="J1530" t="s">
        <v>44</v>
      </c>
      <c r="K1530" t="s">
        <v>3139</v>
      </c>
      <c r="L1530" t="s">
        <v>3638</v>
      </c>
      <c r="M1530" t="s">
        <v>64</v>
      </c>
      <c r="N1530" t="s">
        <v>3639</v>
      </c>
      <c r="O1530" t="s">
        <v>3640</v>
      </c>
      <c r="P1530">
        <v>0</v>
      </c>
      <c r="Q1530">
        <v>0</v>
      </c>
      <c r="R1530">
        <v>121236</v>
      </c>
      <c r="S1530">
        <v>121236</v>
      </c>
      <c r="T1530">
        <v>121236</v>
      </c>
      <c r="U1530">
        <v>0</v>
      </c>
    </row>
    <row r="1531" spans="1:21" x14ac:dyDescent="0.3">
      <c r="A1531" t="s">
        <v>4985</v>
      </c>
      <c r="B1531" t="s">
        <v>4986</v>
      </c>
      <c r="C1531">
        <v>2024</v>
      </c>
      <c r="D1531" t="s">
        <v>4987</v>
      </c>
      <c r="E1531" t="s">
        <v>3459</v>
      </c>
      <c r="F1531" t="s">
        <v>11</v>
      </c>
      <c r="G1531" t="s">
        <v>176</v>
      </c>
      <c r="H1531" t="s">
        <v>207</v>
      </c>
      <c r="I1531" t="s">
        <v>208</v>
      </c>
      <c r="J1531" t="s">
        <v>44</v>
      </c>
      <c r="K1531" t="s">
        <v>81</v>
      </c>
      <c r="L1531" t="s">
        <v>545</v>
      </c>
      <c r="M1531" t="s">
        <v>64</v>
      </c>
      <c r="N1531" t="s">
        <v>700</v>
      </c>
      <c r="O1531" t="s">
        <v>3601</v>
      </c>
      <c r="P1531">
        <v>0</v>
      </c>
      <c r="Q1531">
        <v>0</v>
      </c>
      <c r="R1531">
        <v>332356</v>
      </c>
      <c r="S1531">
        <v>332356</v>
      </c>
      <c r="T1531">
        <v>0</v>
      </c>
      <c r="U1531">
        <v>332356</v>
      </c>
    </row>
    <row r="1532" spans="1:21" x14ac:dyDescent="0.3">
      <c r="A1532" t="s">
        <v>3825</v>
      </c>
      <c r="B1532" t="s">
        <v>3826</v>
      </c>
      <c r="C1532">
        <v>2024</v>
      </c>
      <c r="D1532" t="s">
        <v>3827</v>
      </c>
      <c r="E1532" t="s">
        <v>87</v>
      </c>
      <c r="F1532" t="s">
        <v>11</v>
      </c>
      <c r="G1532" t="s">
        <v>176</v>
      </c>
      <c r="H1532" t="s">
        <v>177</v>
      </c>
      <c r="I1532" t="s">
        <v>178</v>
      </c>
      <c r="J1532" t="s">
        <v>197</v>
      </c>
      <c r="K1532" t="s">
        <v>1981</v>
      </c>
      <c r="L1532" t="s">
        <v>161</v>
      </c>
      <c r="M1532" t="s">
        <v>64</v>
      </c>
      <c r="N1532" t="s">
        <v>1098</v>
      </c>
      <c r="O1532" t="s">
        <v>3828</v>
      </c>
      <c r="P1532">
        <v>0</v>
      </c>
      <c r="Q1532">
        <v>0</v>
      </c>
      <c r="R1532">
        <v>85740</v>
      </c>
      <c r="S1532">
        <v>85740</v>
      </c>
      <c r="T1532">
        <v>0</v>
      </c>
      <c r="U1532">
        <v>85740</v>
      </c>
    </row>
    <row r="1533" spans="1:21" x14ac:dyDescent="0.3">
      <c r="A1533" t="s">
        <v>4988</v>
      </c>
      <c r="B1533" t="s">
        <v>4989</v>
      </c>
      <c r="C1533">
        <v>2021</v>
      </c>
      <c r="D1533" t="s">
        <v>4990</v>
      </c>
      <c r="E1533" t="s">
        <v>1348</v>
      </c>
      <c r="F1533" t="s">
        <v>10</v>
      </c>
      <c r="G1533" t="s">
        <v>41</v>
      </c>
      <c r="H1533" t="s">
        <v>54</v>
      </c>
      <c r="I1533" t="s">
        <v>55</v>
      </c>
      <c r="J1533" t="s">
        <v>44</v>
      </c>
      <c r="K1533" t="s">
        <v>4991</v>
      </c>
      <c r="L1533" t="s">
        <v>4992</v>
      </c>
      <c r="M1533" t="s">
        <v>344</v>
      </c>
      <c r="N1533" t="s">
        <v>4993</v>
      </c>
      <c r="O1533" t="s">
        <v>4994</v>
      </c>
      <c r="P1533">
        <v>0</v>
      </c>
      <c r="Q1533">
        <v>0</v>
      </c>
      <c r="R1533">
        <v>85400</v>
      </c>
      <c r="S1533">
        <v>85400</v>
      </c>
      <c r="T1533">
        <v>0</v>
      </c>
      <c r="U1533">
        <v>85400</v>
      </c>
    </row>
    <row r="1534" spans="1:21" x14ac:dyDescent="0.3">
      <c r="A1534" t="s">
        <v>2784</v>
      </c>
      <c r="B1534" t="s">
        <v>2785</v>
      </c>
      <c r="C1534">
        <v>2012</v>
      </c>
      <c r="D1534" t="s">
        <v>1740</v>
      </c>
      <c r="E1534" t="s">
        <v>1741</v>
      </c>
      <c r="F1534" t="s">
        <v>439</v>
      </c>
      <c r="G1534" t="s">
        <v>440</v>
      </c>
      <c r="H1534" t="s">
        <v>458</v>
      </c>
      <c r="I1534" t="s">
        <v>459</v>
      </c>
      <c r="J1534" t="s">
        <v>44</v>
      </c>
      <c r="K1534" t="s">
        <v>2786</v>
      </c>
      <c r="L1534" t="s">
        <v>2787</v>
      </c>
      <c r="M1534" t="s">
        <v>2397</v>
      </c>
      <c r="N1534" t="s">
        <v>1744</v>
      </c>
      <c r="O1534" t="s">
        <v>1745</v>
      </c>
      <c r="P1534">
        <v>0</v>
      </c>
      <c r="Q1534">
        <v>0</v>
      </c>
      <c r="R1534">
        <v>312375</v>
      </c>
      <c r="S1534">
        <v>312375</v>
      </c>
      <c r="T1534">
        <v>0</v>
      </c>
      <c r="U1534">
        <v>312375</v>
      </c>
    </row>
    <row r="1535" spans="1:21" x14ac:dyDescent="0.3">
      <c r="A1535" t="s">
        <v>1075</v>
      </c>
      <c r="B1535" t="s">
        <v>1076</v>
      </c>
      <c r="C1535">
        <v>2023</v>
      </c>
      <c r="D1535" t="s">
        <v>1077</v>
      </c>
      <c r="E1535" t="s">
        <v>116</v>
      </c>
      <c r="F1535" t="s">
        <v>10</v>
      </c>
      <c r="G1535" t="s">
        <v>41</v>
      </c>
      <c r="H1535" t="s">
        <v>42</v>
      </c>
      <c r="I1535" t="s">
        <v>43</v>
      </c>
      <c r="J1535" t="s">
        <v>187</v>
      </c>
      <c r="K1535" t="s">
        <v>1078</v>
      </c>
      <c r="L1535" t="s">
        <v>170</v>
      </c>
      <c r="M1535" t="s">
        <v>2397</v>
      </c>
      <c r="N1535" t="s">
        <v>1079</v>
      </c>
      <c r="O1535" t="s">
        <v>1080</v>
      </c>
      <c r="P1535">
        <v>0</v>
      </c>
      <c r="Q1535">
        <v>0</v>
      </c>
      <c r="R1535">
        <v>56250</v>
      </c>
      <c r="S1535">
        <v>56250</v>
      </c>
      <c r="T1535">
        <v>0</v>
      </c>
      <c r="U1535">
        <v>56250</v>
      </c>
    </row>
    <row r="1536" spans="1:21" x14ac:dyDescent="0.3">
      <c r="A1536" t="s">
        <v>4995</v>
      </c>
      <c r="B1536" t="s">
        <v>4996</v>
      </c>
      <c r="C1536">
        <v>2024</v>
      </c>
      <c r="D1536" t="s">
        <v>4997</v>
      </c>
      <c r="E1536" t="s">
        <v>87</v>
      </c>
      <c r="F1536" t="s">
        <v>10</v>
      </c>
      <c r="G1536" t="s">
        <v>41</v>
      </c>
      <c r="H1536" t="s">
        <v>54</v>
      </c>
      <c r="I1536" t="s">
        <v>55</v>
      </c>
      <c r="J1536" t="s">
        <v>44</v>
      </c>
      <c r="K1536" t="s">
        <v>306</v>
      </c>
      <c r="L1536" t="s">
        <v>1438</v>
      </c>
      <c r="M1536" t="s">
        <v>1539</v>
      </c>
      <c r="N1536" t="s">
        <v>201</v>
      </c>
      <c r="O1536" t="s">
        <v>229</v>
      </c>
      <c r="P1536">
        <v>0</v>
      </c>
      <c r="Q1536">
        <v>0</v>
      </c>
      <c r="R1536">
        <v>-7180</v>
      </c>
      <c r="S1536">
        <v>-7180</v>
      </c>
      <c r="T1536">
        <v>0</v>
      </c>
      <c r="U1536">
        <v>-7180</v>
      </c>
    </row>
    <row r="1537" spans="1:21" x14ac:dyDescent="0.3">
      <c r="A1537" t="s">
        <v>1667</v>
      </c>
      <c r="B1537" t="s">
        <v>1668</v>
      </c>
      <c r="C1537">
        <v>2023</v>
      </c>
      <c r="D1537" t="s">
        <v>1669</v>
      </c>
      <c r="E1537" t="s">
        <v>1670</v>
      </c>
      <c r="F1537" t="s">
        <v>10</v>
      </c>
      <c r="G1537" t="s">
        <v>41</v>
      </c>
      <c r="H1537" t="s">
        <v>54</v>
      </c>
      <c r="I1537" t="s">
        <v>55</v>
      </c>
      <c r="J1537" t="s">
        <v>44</v>
      </c>
      <c r="K1537" t="s">
        <v>1135</v>
      </c>
      <c r="L1537" t="s">
        <v>1204</v>
      </c>
      <c r="M1537" t="s">
        <v>80</v>
      </c>
      <c r="N1537" t="s">
        <v>1671</v>
      </c>
      <c r="O1537" t="s">
        <v>355</v>
      </c>
      <c r="P1537">
        <v>-36758</v>
      </c>
      <c r="Q1537">
        <v>0</v>
      </c>
      <c r="R1537">
        <v>0</v>
      </c>
      <c r="S1537">
        <v>-36758</v>
      </c>
      <c r="T1537">
        <v>0</v>
      </c>
      <c r="U1537">
        <v>-36758</v>
      </c>
    </row>
    <row r="1538" spans="1:21" x14ac:dyDescent="0.3">
      <c r="A1538" t="s">
        <v>4756</v>
      </c>
      <c r="B1538" t="s">
        <v>4757</v>
      </c>
      <c r="C1538">
        <v>2024</v>
      </c>
      <c r="D1538" t="s">
        <v>4758</v>
      </c>
      <c r="E1538" t="s">
        <v>805</v>
      </c>
      <c r="F1538" t="s">
        <v>10</v>
      </c>
      <c r="G1538" t="s">
        <v>41</v>
      </c>
      <c r="H1538" t="s">
        <v>54</v>
      </c>
      <c r="I1538" t="s">
        <v>55</v>
      </c>
      <c r="J1538" t="s">
        <v>44</v>
      </c>
      <c r="K1538" t="s">
        <v>88</v>
      </c>
      <c r="L1538" t="s">
        <v>412</v>
      </c>
      <c r="M1538" t="s">
        <v>343</v>
      </c>
      <c r="N1538" t="s">
        <v>291</v>
      </c>
      <c r="O1538" t="s">
        <v>4759</v>
      </c>
      <c r="P1538">
        <v>-16500</v>
      </c>
      <c r="Q1538">
        <v>0</v>
      </c>
      <c r="R1538">
        <v>0</v>
      </c>
      <c r="S1538">
        <v>-16500</v>
      </c>
      <c r="T1538">
        <v>0</v>
      </c>
      <c r="U1538">
        <v>-16500</v>
      </c>
    </row>
    <row r="1539" spans="1:21" x14ac:dyDescent="0.3">
      <c r="A1539" t="s">
        <v>121</v>
      </c>
      <c r="B1539" t="s">
        <v>122</v>
      </c>
      <c r="C1539">
        <v>2023</v>
      </c>
      <c r="D1539" t="s">
        <v>123</v>
      </c>
      <c r="E1539" t="s">
        <v>124</v>
      </c>
      <c r="F1539" t="s">
        <v>10</v>
      </c>
      <c r="G1539" t="s">
        <v>41</v>
      </c>
      <c r="H1539" t="s">
        <v>54</v>
      </c>
      <c r="I1539" t="s">
        <v>55</v>
      </c>
      <c r="J1539" t="s">
        <v>44</v>
      </c>
      <c r="K1539" t="s">
        <v>125</v>
      </c>
      <c r="L1539" t="s">
        <v>126</v>
      </c>
      <c r="M1539" t="s">
        <v>844</v>
      </c>
      <c r="N1539" t="s">
        <v>127</v>
      </c>
      <c r="O1539" t="s">
        <v>128</v>
      </c>
      <c r="P1539">
        <v>-28000</v>
      </c>
      <c r="Q1539">
        <v>0</v>
      </c>
      <c r="R1539">
        <v>0</v>
      </c>
      <c r="S1539">
        <v>-28000</v>
      </c>
      <c r="T1539">
        <v>0</v>
      </c>
      <c r="U1539">
        <v>-28000</v>
      </c>
    </row>
    <row r="1540" spans="1:21" x14ac:dyDescent="0.3">
      <c r="A1540" t="s">
        <v>601</v>
      </c>
      <c r="B1540" t="s">
        <v>602</v>
      </c>
      <c r="C1540">
        <v>2023</v>
      </c>
      <c r="D1540" t="s">
        <v>603</v>
      </c>
      <c r="E1540" t="s">
        <v>604</v>
      </c>
      <c r="F1540" t="s">
        <v>10</v>
      </c>
      <c r="G1540" t="s">
        <v>41</v>
      </c>
      <c r="H1540" t="s">
        <v>54</v>
      </c>
      <c r="I1540" t="s">
        <v>55</v>
      </c>
      <c r="J1540" t="s">
        <v>44</v>
      </c>
      <c r="K1540" t="s">
        <v>605</v>
      </c>
      <c r="L1540" t="s">
        <v>606</v>
      </c>
      <c r="M1540" t="s">
        <v>679</v>
      </c>
      <c r="N1540" t="s">
        <v>607</v>
      </c>
      <c r="O1540" t="s">
        <v>608</v>
      </c>
      <c r="P1540">
        <v>0</v>
      </c>
      <c r="Q1540">
        <v>0</v>
      </c>
      <c r="R1540">
        <v>-331635</v>
      </c>
      <c r="S1540">
        <v>-331635</v>
      </c>
      <c r="T1540">
        <v>0</v>
      </c>
      <c r="U1540">
        <v>-331635</v>
      </c>
    </row>
    <row r="1541" spans="1:21" x14ac:dyDescent="0.3">
      <c r="A1541" t="s">
        <v>4998</v>
      </c>
      <c r="B1541" t="s">
        <v>4999</v>
      </c>
      <c r="C1541">
        <v>2024</v>
      </c>
      <c r="D1541" t="s">
        <v>1148</v>
      </c>
      <c r="E1541" t="s">
        <v>116</v>
      </c>
      <c r="F1541" t="s">
        <v>9</v>
      </c>
      <c r="G1541" t="s">
        <v>651</v>
      </c>
      <c r="H1541" t="s">
        <v>652</v>
      </c>
      <c r="I1541" t="s">
        <v>653</v>
      </c>
      <c r="J1541" t="s">
        <v>858</v>
      </c>
      <c r="K1541" t="s">
        <v>90</v>
      </c>
      <c r="L1541" t="s">
        <v>74</v>
      </c>
      <c r="M1541" t="s">
        <v>88</v>
      </c>
      <c r="N1541" t="s">
        <v>2569</v>
      </c>
      <c r="O1541" t="s">
        <v>355</v>
      </c>
      <c r="P1541">
        <v>101624</v>
      </c>
      <c r="Q1541">
        <v>0</v>
      </c>
      <c r="R1541">
        <v>0</v>
      </c>
      <c r="S1541">
        <v>101624</v>
      </c>
      <c r="T1541">
        <v>23428.66</v>
      </c>
      <c r="U1541">
        <v>78195.34</v>
      </c>
    </row>
    <row r="1542" spans="1:21" x14ac:dyDescent="0.3">
      <c r="A1542" t="s">
        <v>5000</v>
      </c>
      <c r="B1542" t="s">
        <v>3936</v>
      </c>
      <c r="C1542">
        <v>2024</v>
      </c>
      <c r="D1542" t="s">
        <v>3937</v>
      </c>
      <c r="E1542" t="s">
        <v>116</v>
      </c>
      <c r="F1542" t="s">
        <v>11</v>
      </c>
      <c r="G1542" t="s">
        <v>176</v>
      </c>
      <c r="H1542" t="s">
        <v>207</v>
      </c>
      <c r="I1542" t="s">
        <v>208</v>
      </c>
      <c r="J1542" t="s">
        <v>96</v>
      </c>
      <c r="K1542" t="s">
        <v>1731</v>
      </c>
      <c r="L1542" t="s">
        <v>2569</v>
      </c>
      <c r="M1542" t="s">
        <v>1038</v>
      </c>
      <c r="N1542" t="s">
        <v>910</v>
      </c>
      <c r="O1542" t="s">
        <v>400</v>
      </c>
      <c r="P1542">
        <v>13920</v>
      </c>
      <c r="Q1542">
        <v>0</v>
      </c>
      <c r="R1542">
        <v>0</v>
      </c>
      <c r="S1542">
        <v>13920</v>
      </c>
      <c r="T1542">
        <v>0</v>
      </c>
      <c r="U1542">
        <v>13920</v>
      </c>
    </row>
    <row r="1543" spans="1:21" x14ac:dyDescent="0.3">
      <c r="A1543" t="s">
        <v>1728</v>
      </c>
      <c r="B1543" t="s">
        <v>1729</v>
      </c>
      <c r="C1543">
        <v>2024</v>
      </c>
      <c r="D1543" t="s">
        <v>1730</v>
      </c>
      <c r="E1543" t="s">
        <v>650</v>
      </c>
      <c r="F1543" t="s">
        <v>9</v>
      </c>
      <c r="G1543" t="s">
        <v>651</v>
      </c>
      <c r="H1543" t="s">
        <v>652</v>
      </c>
      <c r="I1543" t="s">
        <v>653</v>
      </c>
      <c r="J1543" t="s">
        <v>764</v>
      </c>
      <c r="K1543" t="s">
        <v>1012</v>
      </c>
      <c r="L1543" t="s">
        <v>1144</v>
      </c>
      <c r="M1543" t="s">
        <v>112</v>
      </c>
      <c r="N1543" t="s">
        <v>741</v>
      </c>
      <c r="O1543" t="s">
        <v>1731</v>
      </c>
      <c r="P1543">
        <v>265901</v>
      </c>
      <c r="Q1543">
        <v>0</v>
      </c>
      <c r="R1543">
        <v>0</v>
      </c>
      <c r="S1543">
        <v>265901</v>
      </c>
      <c r="T1543">
        <v>0</v>
      </c>
      <c r="U1543">
        <v>265901</v>
      </c>
    </row>
    <row r="1544" spans="1:21" x14ac:dyDescent="0.3">
      <c r="A1544" t="s">
        <v>2743</v>
      </c>
      <c r="B1544" t="s">
        <v>2744</v>
      </c>
      <c r="C1544">
        <v>2024</v>
      </c>
      <c r="D1544" t="s">
        <v>2745</v>
      </c>
      <c r="E1544" t="s">
        <v>116</v>
      </c>
      <c r="F1544" t="s">
        <v>10</v>
      </c>
      <c r="G1544" t="s">
        <v>41</v>
      </c>
      <c r="H1544" t="s">
        <v>54</v>
      </c>
      <c r="I1544" t="s">
        <v>55</v>
      </c>
      <c r="J1544" t="s">
        <v>44</v>
      </c>
      <c r="K1544" t="s">
        <v>580</v>
      </c>
      <c r="L1544" t="s">
        <v>719</v>
      </c>
      <c r="M1544" t="s">
        <v>227</v>
      </c>
      <c r="N1544" t="s">
        <v>235</v>
      </c>
      <c r="O1544" t="s">
        <v>2488</v>
      </c>
      <c r="P1544">
        <v>18000</v>
      </c>
      <c r="Q1544">
        <v>0</v>
      </c>
      <c r="R1544">
        <v>0</v>
      </c>
      <c r="S1544">
        <v>18000</v>
      </c>
      <c r="T1544">
        <v>0</v>
      </c>
      <c r="U1544">
        <v>18000</v>
      </c>
    </row>
    <row r="1545" spans="1:21" x14ac:dyDescent="0.3">
      <c r="A1545" t="s">
        <v>5001</v>
      </c>
      <c r="B1545" t="s">
        <v>5002</v>
      </c>
      <c r="C1545">
        <v>2021</v>
      </c>
      <c r="D1545" t="s">
        <v>755</v>
      </c>
      <c r="E1545" t="s">
        <v>311</v>
      </c>
      <c r="F1545" t="s">
        <v>11</v>
      </c>
      <c r="G1545" t="s">
        <v>176</v>
      </c>
      <c r="H1545" t="s">
        <v>207</v>
      </c>
      <c r="I1545" t="s">
        <v>208</v>
      </c>
      <c r="J1545" t="s">
        <v>44</v>
      </c>
      <c r="K1545" t="s">
        <v>5003</v>
      </c>
      <c r="L1545" t="s">
        <v>5004</v>
      </c>
      <c r="M1545" t="s">
        <v>1092</v>
      </c>
      <c r="N1545" t="s">
        <v>5005</v>
      </c>
      <c r="O1545" t="s">
        <v>5006</v>
      </c>
      <c r="P1545">
        <v>326400</v>
      </c>
      <c r="Q1545">
        <v>0</v>
      </c>
      <c r="R1545">
        <v>0</v>
      </c>
      <c r="S1545">
        <v>326400</v>
      </c>
      <c r="T1545">
        <v>0</v>
      </c>
      <c r="U1545">
        <v>326400</v>
      </c>
    </row>
    <row r="1546" spans="1:21" x14ac:dyDescent="0.3">
      <c r="A1546" t="s">
        <v>5007</v>
      </c>
      <c r="B1546" t="s">
        <v>3873</v>
      </c>
      <c r="C1546">
        <v>2021</v>
      </c>
      <c r="D1546" t="s">
        <v>755</v>
      </c>
      <c r="E1546" t="s">
        <v>311</v>
      </c>
      <c r="F1546" t="s">
        <v>11</v>
      </c>
      <c r="G1546" t="s">
        <v>176</v>
      </c>
      <c r="H1546" t="s">
        <v>207</v>
      </c>
      <c r="I1546" t="s">
        <v>208</v>
      </c>
      <c r="J1546" t="s">
        <v>44</v>
      </c>
      <c r="K1546" t="s">
        <v>3874</v>
      </c>
      <c r="L1546" t="s">
        <v>3875</v>
      </c>
      <c r="M1546" t="s">
        <v>1092</v>
      </c>
      <c r="N1546" t="s">
        <v>3876</v>
      </c>
      <c r="O1546" t="s">
        <v>2693</v>
      </c>
      <c r="P1546">
        <v>379300</v>
      </c>
      <c r="Q1546">
        <v>0</v>
      </c>
      <c r="R1546">
        <v>0</v>
      </c>
      <c r="S1546">
        <v>379300</v>
      </c>
      <c r="T1546">
        <v>0</v>
      </c>
      <c r="U1546">
        <v>379300</v>
      </c>
    </row>
    <row r="1547" spans="1:21" x14ac:dyDescent="0.3">
      <c r="A1547" t="s">
        <v>5008</v>
      </c>
      <c r="B1547" t="s">
        <v>5009</v>
      </c>
      <c r="C1547">
        <v>2024</v>
      </c>
      <c r="D1547" t="s">
        <v>5010</v>
      </c>
      <c r="E1547" t="s">
        <v>234</v>
      </c>
      <c r="F1547" t="s">
        <v>10</v>
      </c>
      <c r="G1547" t="s">
        <v>41</v>
      </c>
      <c r="H1547" t="s">
        <v>54</v>
      </c>
      <c r="I1547" t="s">
        <v>55</v>
      </c>
      <c r="J1547" t="s">
        <v>44</v>
      </c>
      <c r="K1547" t="s">
        <v>1426</v>
      </c>
      <c r="L1547" t="s">
        <v>1427</v>
      </c>
      <c r="M1547" t="s">
        <v>109</v>
      </c>
      <c r="N1547" t="s">
        <v>1205</v>
      </c>
      <c r="O1547" t="s">
        <v>218</v>
      </c>
      <c r="P1547">
        <v>373950</v>
      </c>
      <c r="Q1547">
        <v>0</v>
      </c>
      <c r="R1547">
        <v>0</v>
      </c>
      <c r="S1547">
        <v>373950</v>
      </c>
      <c r="T1547">
        <v>0</v>
      </c>
      <c r="U1547">
        <v>373950</v>
      </c>
    </row>
    <row r="1548" spans="1:21" x14ac:dyDescent="0.3">
      <c r="A1548" t="s">
        <v>231</v>
      </c>
      <c r="B1548" t="s">
        <v>232</v>
      </c>
      <c r="C1548">
        <v>2024</v>
      </c>
      <c r="D1548" t="s">
        <v>233</v>
      </c>
      <c r="E1548" t="s">
        <v>234</v>
      </c>
      <c r="F1548" t="s">
        <v>10</v>
      </c>
      <c r="G1548" t="s">
        <v>41</v>
      </c>
      <c r="H1548" t="s">
        <v>54</v>
      </c>
      <c r="I1548" t="s">
        <v>55</v>
      </c>
      <c r="J1548" t="s">
        <v>44</v>
      </c>
      <c r="K1548" t="s">
        <v>235</v>
      </c>
      <c r="L1548" t="s">
        <v>236</v>
      </c>
      <c r="M1548" t="s">
        <v>320</v>
      </c>
      <c r="N1548" t="s">
        <v>238</v>
      </c>
      <c r="O1548" t="s">
        <v>239</v>
      </c>
      <c r="P1548">
        <v>163200</v>
      </c>
      <c r="Q1548">
        <v>0</v>
      </c>
      <c r="R1548">
        <v>0</v>
      </c>
      <c r="S1548">
        <v>163200</v>
      </c>
      <c r="T1548">
        <v>0</v>
      </c>
      <c r="U1548">
        <v>163200</v>
      </c>
    </row>
    <row r="1549" spans="1:21" x14ac:dyDescent="0.3">
      <c r="A1549" t="s">
        <v>5011</v>
      </c>
      <c r="B1549" t="s">
        <v>5012</v>
      </c>
      <c r="C1549">
        <v>2024</v>
      </c>
      <c r="D1549" t="s">
        <v>784</v>
      </c>
      <c r="E1549" t="s">
        <v>116</v>
      </c>
      <c r="F1549" t="s">
        <v>11</v>
      </c>
      <c r="G1549" t="s">
        <v>176</v>
      </c>
      <c r="H1549" t="s">
        <v>225</v>
      </c>
      <c r="I1549" t="s">
        <v>226</v>
      </c>
      <c r="J1549" t="s">
        <v>96</v>
      </c>
      <c r="K1549" t="s">
        <v>1825</v>
      </c>
      <c r="L1549" t="s">
        <v>112</v>
      </c>
      <c r="M1549" t="s">
        <v>398</v>
      </c>
      <c r="N1549" t="s">
        <v>1037</v>
      </c>
      <c r="O1549" t="s">
        <v>368</v>
      </c>
      <c r="P1549">
        <v>29058</v>
      </c>
      <c r="Q1549">
        <v>0</v>
      </c>
      <c r="R1549">
        <v>0</v>
      </c>
      <c r="S1549">
        <v>29058</v>
      </c>
      <c r="T1549">
        <v>0</v>
      </c>
      <c r="U1549">
        <v>29058</v>
      </c>
    </row>
    <row r="1550" spans="1:21" x14ac:dyDescent="0.3">
      <c r="A1550" t="s">
        <v>5013</v>
      </c>
      <c r="B1550" t="s">
        <v>5014</v>
      </c>
      <c r="C1550">
        <v>2024</v>
      </c>
      <c r="D1550" t="s">
        <v>970</v>
      </c>
      <c r="E1550" t="s">
        <v>280</v>
      </c>
      <c r="F1550" t="s">
        <v>439</v>
      </c>
      <c r="G1550" t="s">
        <v>440</v>
      </c>
      <c r="H1550" t="s">
        <v>441</v>
      </c>
      <c r="I1550" t="s">
        <v>442</v>
      </c>
      <c r="J1550" t="s">
        <v>574</v>
      </c>
      <c r="K1550" t="s">
        <v>1426</v>
      </c>
      <c r="L1550" t="s">
        <v>229</v>
      </c>
      <c r="M1550" t="s">
        <v>1284</v>
      </c>
      <c r="N1550" t="s">
        <v>375</v>
      </c>
      <c r="O1550" t="s">
        <v>376</v>
      </c>
      <c r="P1550">
        <v>8280</v>
      </c>
      <c r="Q1550">
        <v>0</v>
      </c>
      <c r="R1550">
        <v>0</v>
      </c>
      <c r="S1550">
        <v>8280</v>
      </c>
      <c r="T1550">
        <v>0</v>
      </c>
      <c r="U1550">
        <v>8280</v>
      </c>
    </row>
    <row r="1551" spans="1:21" x14ac:dyDescent="0.3">
      <c r="A1551" t="s">
        <v>5015</v>
      </c>
      <c r="B1551" t="s">
        <v>5016</v>
      </c>
      <c r="C1551">
        <v>2023</v>
      </c>
      <c r="D1551" t="s">
        <v>5017</v>
      </c>
      <c r="E1551" t="s">
        <v>116</v>
      </c>
      <c r="F1551" t="s">
        <v>5</v>
      </c>
      <c r="G1551" t="s">
        <v>423</v>
      </c>
      <c r="H1551" t="s">
        <v>424</v>
      </c>
      <c r="I1551" t="s">
        <v>425</v>
      </c>
      <c r="J1551" t="s">
        <v>426</v>
      </c>
      <c r="K1551" t="s">
        <v>290</v>
      </c>
      <c r="L1551" t="s">
        <v>3895</v>
      </c>
      <c r="M1551" t="s">
        <v>1491</v>
      </c>
      <c r="N1551" t="s">
        <v>2410</v>
      </c>
      <c r="O1551" t="s">
        <v>1327</v>
      </c>
      <c r="P1551">
        <v>34660</v>
      </c>
      <c r="Q1551">
        <v>0</v>
      </c>
      <c r="R1551">
        <v>0</v>
      </c>
      <c r="S1551">
        <v>34660</v>
      </c>
      <c r="T1551">
        <v>0</v>
      </c>
      <c r="U1551">
        <v>34660</v>
      </c>
    </row>
    <row r="1552" spans="1:21" x14ac:dyDescent="0.3">
      <c r="A1552" t="s">
        <v>5018</v>
      </c>
      <c r="B1552" t="s">
        <v>5019</v>
      </c>
      <c r="C1552">
        <v>2024</v>
      </c>
      <c r="D1552" t="s">
        <v>5020</v>
      </c>
      <c r="E1552" t="s">
        <v>650</v>
      </c>
      <c r="F1552" t="s">
        <v>11</v>
      </c>
      <c r="G1552" t="s">
        <v>176</v>
      </c>
      <c r="H1552" t="s">
        <v>207</v>
      </c>
      <c r="I1552" t="s">
        <v>208</v>
      </c>
      <c r="J1552" t="s">
        <v>96</v>
      </c>
      <c r="K1552" t="s">
        <v>801</v>
      </c>
      <c r="L1552" t="s">
        <v>398</v>
      </c>
      <c r="M1552" t="s">
        <v>496</v>
      </c>
      <c r="N1552" t="s">
        <v>998</v>
      </c>
      <c r="O1552" t="s">
        <v>274</v>
      </c>
      <c r="P1552">
        <v>20000</v>
      </c>
      <c r="Q1552">
        <v>0</v>
      </c>
      <c r="R1552">
        <v>0</v>
      </c>
      <c r="S1552">
        <v>20000</v>
      </c>
      <c r="T1552">
        <v>0</v>
      </c>
      <c r="U1552">
        <v>20000</v>
      </c>
    </row>
    <row r="1553" spans="1:21" x14ac:dyDescent="0.3">
      <c r="A1553" t="s">
        <v>2009</v>
      </c>
      <c r="B1553" t="s">
        <v>2010</v>
      </c>
      <c r="C1553">
        <v>2024</v>
      </c>
      <c r="D1553" t="s">
        <v>2011</v>
      </c>
      <c r="E1553" t="s">
        <v>234</v>
      </c>
      <c r="F1553" t="s">
        <v>10</v>
      </c>
      <c r="G1553" t="s">
        <v>41</v>
      </c>
      <c r="H1553" t="s">
        <v>54</v>
      </c>
      <c r="I1553" t="s">
        <v>55</v>
      </c>
      <c r="J1553" t="s">
        <v>44</v>
      </c>
      <c r="K1553" t="s">
        <v>228</v>
      </c>
      <c r="L1553" t="s">
        <v>118</v>
      </c>
      <c r="M1553" t="s">
        <v>890</v>
      </c>
      <c r="N1553" t="s">
        <v>1839</v>
      </c>
      <c r="O1553" t="s">
        <v>2012</v>
      </c>
      <c r="P1553">
        <v>15000</v>
      </c>
      <c r="Q1553">
        <v>0</v>
      </c>
      <c r="R1553">
        <v>0</v>
      </c>
      <c r="S1553">
        <v>15000</v>
      </c>
      <c r="T1553">
        <v>0</v>
      </c>
      <c r="U1553">
        <v>15000</v>
      </c>
    </row>
    <row r="1554" spans="1:21" x14ac:dyDescent="0.3">
      <c r="A1554" t="s">
        <v>5021</v>
      </c>
      <c r="B1554" t="s">
        <v>2530</v>
      </c>
      <c r="C1554">
        <v>2024</v>
      </c>
      <c r="D1554" t="s">
        <v>2531</v>
      </c>
      <c r="E1554" t="s">
        <v>116</v>
      </c>
      <c r="F1554" t="s">
        <v>439</v>
      </c>
      <c r="G1554" t="s">
        <v>440</v>
      </c>
      <c r="H1554" t="s">
        <v>441</v>
      </c>
      <c r="I1554" t="s">
        <v>442</v>
      </c>
      <c r="J1554" t="s">
        <v>574</v>
      </c>
      <c r="K1554" t="s">
        <v>813</v>
      </c>
      <c r="L1554" t="s">
        <v>2569</v>
      </c>
      <c r="M1554" t="s">
        <v>546</v>
      </c>
      <c r="N1554" t="s">
        <v>375</v>
      </c>
      <c r="O1554" t="s">
        <v>376</v>
      </c>
      <c r="P1554">
        <v>6618</v>
      </c>
      <c r="Q1554">
        <v>0</v>
      </c>
      <c r="R1554">
        <v>0</v>
      </c>
      <c r="S1554">
        <v>6618</v>
      </c>
      <c r="T1554">
        <v>0</v>
      </c>
      <c r="U1554">
        <v>6618</v>
      </c>
    </row>
    <row r="1555" spans="1:21" x14ac:dyDescent="0.3">
      <c r="A1555" t="s">
        <v>5022</v>
      </c>
      <c r="B1555" t="s">
        <v>5023</v>
      </c>
      <c r="C1555">
        <v>2023</v>
      </c>
      <c r="D1555" t="s">
        <v>5024</v>
      </c>
      <c r="E1555" t="s">
        <v>116</v>
      </c>
      <c r="F1555" t="s">
        <v>10</v>
      </c>
      <c r="G1555" t="s">
        <v>41</v>
      </c>
      <c r="H1555" t="s">
        <v>54</v>
      </c>
      <c r="I1555" t="s">
        <v>55</v>
      </c>
      <c r="J1555" t="s">
        <v>44</v>
      </c>
      <c r="K1555" t="s">
        <v>793</v>
      </c>
      <c r="L1555" t="s">
        <v>793</v>
      </c>
      <c r="M1555" t="s">
        <v>546</v>
      </c>
      <c r="N1555" t="s">
        <v>4010</v>
      </c>
      <c r="O1555" t="s">
        <v>1007</v>
      </c>
      <c r="P1555">
        <v>3799100</v>
      </c>
      <c r="Q1555">
        <v>0</v>
      </c>
      <c r="R1555">
        <v>0</v>
      </c>
      <c r="S1555">
        <v>3799100</v>
      </c>
      <c r="T1555">
        <v>830600</v>
      </c>
      <c r="U1555">
        <v>2968500</v>
      </c>
    </row>
    <row r="1556" spans="1:21" x14ac:dyDescent="0.3">
      <c r="A1556" t="s">
        <v>5025</v>
      </c>
      <c r="B1556" t="s">
        <v>5026</v>
      </c>
      <c r="C1556">
        <v>2024</v>
      </c>
      <c r="D1556" t="s">
        <v>5027</v>
      </c>
      <c r="E1556" t="s">
        <v>686</v>
      </c>
      <c r="F1556" t="s">
        <v>10</v>
      </c>
      <c r="G1556" t="s">
        <v>41</v>
      </c>
      <c r="H1556" t="s">
        <v>54</v>
      </c>
      <c r="I1556" t="s">
        <v>55</v>
      </c>
      <c r="J1556" t="s">
        <v>44</v>
      </c>
      <c r="K1556" t="s">
        <v>890</v>
      </c>
      <c r="L1556" t="s">
        <v>81</v>
      </c>
      <c r="M1556" t="s">
        <v>56</v>
      </c>
      <c r="N1556" t="s">
        <v>367</v>
      </c>
      <c r="O1556" t="s">
        <v>368</v>
      </c>
      <c r="P1556">
        <v>18000</v>
      </c>
      <c r="Q1556">
        <v>0</v>
      </c>
      <c r="R1556">
        <v>0</v>
      </c>
      <c r="S1556">
        <v>18000</v>
      </c>
      <c r="T1556">
        <v>0</v>
      </c>
      <c r="U1556">
        <v>18000</v>
      </c>
    </row>
    <row r="1557" spans="1:21" x14ac:dyDescent="0.3">
      <c r="A1557" t="s">
        <v>5028</v>
      </c>
      <c r="B1557" t="s">
        <v>5029</v>
      </c>
      <c r="C1557">
        <v>2025</v>
      </c>
      <c r="D1557" t="s">
        <v>1148</v>
      </c>
      <c r="E1557" t="s">
        <v>116</v>
      </c>
      <c r="F1557" t="s">
        <v>9</v>
      </c>
      <c r="G1557" t="s">
        <v>651</v>
      </c>
      <c r="H1557" t="s">
        <v>652</v>
      </c>
      <c r="I1557" t="s">
        <v>653</v>
      </c>
      <c r="J1557" t="s">
        <v>764</v>
      </c>
      <c r="K1557" t="s">
        <v>111</v>
      </c>
      <c r="L1557" t="s">
        <v>1658</v>
      </c>
      <c r="M1557" t="s">
        <v>56</v>
      </c>
      <c r="N1557" t="s">
        <v>181</v>
      </c>
      <c r="O1557" t="s">
        <v>742</v>
      </c>
      <c r="P1557">
        <v>65920</v>
      </c>
      <c r="Q1557">
        <v>0</v>
      </c>
      <c r="R1557">
        <v>0</v>
      </c>
      <c r="S1557">
        <v>65920</v>
      </c>
      <c r="T1557">
        <v>0</v>
      </c>
      <c r="U1557">
        <v>65920</v>
      </c>
    </row>
    <row r="1558" spans="1:21" x14ac:dyDescent="0.3">
      <c r="A1558" t="s">
        <v>5030</v>
      </c>
      <c r="B1558" t="s">
        <v>5031</v>
      </c>
      <c r="C1558">
        <v>2024</v>
      </c>
      <c r="D1558" t="s">
        <v>5032</v>
      </c>
      <c r="E1558" t="s">
        <v>234</v>
      </c>
      <c r="F1558" t="s">
        <v>10</v>
      </c>
      <c r="G1558" t="s">
        <v>41</v>
      </c>
      <c r="H1558" t="s">
        <v>54</v>
      </c>
      <c r="I1558" t="s">
        <v>55</v>
      </c>
      <c r="J1558" t="s">
        <v>96</v>
      </c>
      <c r="K1558" t="s">
        <v>189</v>
      </c>
      <c r="L1558" t="s">
        <v>496</v>
      </c>
      <c r="M1558" t="s">
        <v>57</v>
      </c>
      <c r="N1558" t="s">
        <v>306</v>
      </c>
      <c r="O1558" t="s">
        <v>5033</v>
      </c>
      <c r="P1558">
        <v>35000</v>
      </c>
      <c r="Q1558">
        <v>0</v>
      </c>
      <c r="R1558">
        <v>0</v>
      </c>
      <c r="S1558">
        <v>35000</v>
      </c>
      <c r="T1558">
        <v>0</v>
      </c>
      <c r="U1558">
        <v>35000</v>
      </c>
    </row>
    <row r="1559" spans="1:21" x14ac:dyDescent="0.3">
      <c r="A1559" t="s">
        <v>5034</v>
      </c>
      <c r="B1559" t="s">
        <v>3904</v>
      </c>
      <c r="C1559">
        <v>2020</v>
      </c>
      <c r="D1559" t="s">
        <v>39</v>
      </c>
      <c r="E1559" t="s">
        <v>40</v>
      </c>
      <c r="F1559" t="s">
        <v>8</v>
      </c>
      <c r="G1559" t="s">
        <v>1170</v>
      </c>
      <c r="H1559" t="s">
        <v>3905</v>
      </c>
      <c r="I1559" t="s">
        <v>3906</v>
      </c>
      <c r="J1559" t="s">
        <v>44</v>
      </c>
      <c r="K1559" t="s">
        <v>5035</v>
      </c>
      <c r="L1559" t="s">
        <v>5036</v>
      </c>
      <c r="M1559" t="s">
        <v>162</v>
      </c>
      <c r="N1559" t="s">
        <v>1031</v>
      </c>
      <c r="O1559" t="s">
        <v>1032</v>
      </c>
      <c r="P1559">
        <v>30000</v>
      </c>
      <c r="Q1559">
        <v>0</v>
      </c>
      <c r="R1559">
        <v>0</v>
      </c>
      <c r="S1559">
        <v>30000</v>
      </c>
      <c r="T1559">
        <v>0</v>
      </c>
      <c r="U1559">
        <v>30000</v>
      </c>
    </row>
    <row r="1560" spans="1:21" x14ac:dyDescent="0.3">
      <c r="A1560" t="s">
        <v>5037</v>
      </c>
      <c r="B1560" t="s">
        <v>5038</v>
      </c>
      <c r="C1560">
        <v>2024</v>
      </c>
      <c r="D1560" t="s">
        <v>5039</v>
      </c>
      <c r="E1560" t="s">
        <v>116</v>
      </c>
      <c r="F1560" t="s">
        <v>10</v>
      </c>
      <c r="G1560" t="s">
        <v>41</v>
      </c>
      <c r="H1560" t="s">
        <v>54</v>
      </c>
      <c r="I1560" t="s">
        <v>55</v>
      </c>
      <c r="J1560" t="s">
        <v>44</v>
      </c>
      <c r="K1560" t="s">
        <v>750</v>
      </c>
      <c r="L1560" t="s">
        <v>750</v>
      </c>
      <c r="M1560" t="s">
        <v>812</v>
      </c>
      <c r="N1560" t="s">
        <v>1055</v>
      </c>
      <c r="O1560" t="s">
        <v>1056</v>
      </c>
      <c r="P1560">
        <v>15000</v>
      </c>
      <c r="Q1560">
        <v>0</v>
      </c>
      <c r="R1560">
        <v>0</v>
      </c>
      <c r="S1560">
        <v>15000</v>
      </c>
      <c r="T1560">
        <v>0</v>
      </c>
      <c r="U1560">
        <v>15000</v>
      </c>
    </row>
    <row r="1561" spans="1:21" x14ac:dyDescent="0.3">
      <c r="A1561" t="s">
        <v>5040</v>
      </c>
      <c r="B1561" t="s">
        <v>5041</v>
      </c>
      <c r="C1561">
        <v>2024</v>
      </c>
      <c r="D1561" t="s">
        <v>5042</v>
      </c>
      <c r="E1561" t="s">
        <v>116</v>
      </c>
      <c r="F1561" t="s">
        <v>10</v>
      </c>
      <c r="G1561" t="s">
        <v>41</v>
      </c>
      <c r="H1561" t="s">
        <v>54</v>
      </c>
      <c r="I1561" t="s">
        <v>55</v>
      </c>
      <c r="J1561" t="s">
        <v>96</v>
      </c>
      <c r="K1561" t="s">
        <v>179</v>
      </c>
      <c r="L1561" t="s">
        <v>2156</v>
      </c>
      <c r="M1561" t="s">
        <v>2156</v>
      </c>
      <c r="N1561" t="s">
        <v>1055</v>
      </c>
      <c r="O1561" t="s">
        <v>1056</v>
      </c>
      <c r="P1561">
        <v>14500</v>
      </c>
      <c r="Q1561">
        <v>0</v>
      </c>
      <c r="R1561">
        <v>0</v>
      </c>
      <c r="S1561">
        <v>14500</v>
      </c>
      <c r="T1561">
        <v>0</v>
      </c>
      <c r="U1561">
        <v>14500</v>
      </c>
    </row>
    <row r="1562" spans="1:21" x14ac:dyDescent="0.3">
      <c r="A1562" t="s">
        <v>5043</v>
      </c>
      <c r="B1562" t="s">
        <v>5044</v>
      </c>
      <c r="C1562">
        <v>2024</v>
      </c>
      <c r="D1562" t="s">
        <v>5045</v>
      </c>
      <c r="E1562" t="s">
        <v>650</v>
      </c>
      <c r="F1562" t="s">
        <v>9</v>
      </c>
      <c r="G1562" t="s">
        <v>651</v>
      </c>
      <c r="H1562" t="s">
        <v>652</v>
      </c>
      <c r="I1562" t="s">
        <v>653</v>
      </c>
      <c r="J1562" t="s">
        <v>197</v>
      </c>
      <c r="K1562" t="s">
        <v>331</v>
      </c>
      <c r="L1562" t="s">
        <v>111</v>
      </c>
      <c r="M1562" t="s">
        <v>72</v>
      </c>
      <c r="N1562" t="s">
        <v>661</v>
      </c>
      <c r="O1562" t="s">
        <v>942</v>
      </c>
      <c r="P1562">
        <v>505786</v>
      </c>
      <c r="Q1562">
        <v>0</v>
      </c>
      <c r="R1562">
        <v>0</v>
      </c>
      <c r="S1562">
        <v>505786</v>
      </c>
      <c r="T1562">
        <v>0</v>
      </c>
      <c r="U1562">
        <v>505786</v>
      </c>
    </row>
    <row r="1563" spans="1:21" x14ac:dyDescent="0.3">
      <c r="A1563" t="s">
        <v>5046</v>
      </c>
      <c r="B1563" t="s">
        <v>5047</v>
      </c>
      <c r="C1563">
        <v>2024</v>
      </c>
      <c r="D1563" t="s">
        <v>5048</v>
      </c>
      <c r="E1563" t="s">
        <v>2233</v>
      </c>
      <c r="F1563" t="s">
        <v>10</v>
      </c>
      <c r="G1563" t="s">
        <v>41</v>
      </c>
      <c r="H1563" t="s">
        <v>54</v>
      </c>
      <c r="I1563" t="s">
        <v>55</v>
      </c>
      <c r="J1563" t="s">
        <v>44</v>
      </c>
      <c r="K1563" t="s">
        <v>72</v>
      </c>
      <c r="L1563" t="s">
        <v>1539</v>
      </c>
      <c r="M1563" t="s">
        <v>2067</v>
      </c>
      <c r="N1563" t="s">
        <v>525</v>
      </c>
      <c r="O1563" t="s">
        <v>298</v>
      </c>
      <c r="P1563">
        <v>11500</v>
      </c>
      <c r="Q1563">
        <v>0</v>
      </c>
      <c r="R1563">
        <v>0</v>
      </c>
      <c r="S1563">
        <v>11500</v>
      </c>
      <c r="T1563">
        <v>0</v>
      </c>
      <c r="U1563">
        <v>11500</v>
      </c>
    </row>
    <row r="1564" spans="1:21" x14ac:dyDescent="0.3">
      <c r="A1564" t="s">
        <v>4124</v>
      </c>
      <c r="B1564" t="s">
        <v>4125</v>
      </c>
      <c r="C1564">
        <v>2024</v>
      </c>
      <c r="D1564" t="s">
        <v>4126</v>
      </c>
      <c r="E1564" t="s">
        <v>186</v>
      </c>
      <c r="F1564" t="s">
        <v>7</v>
      </c>
      <c r="G1564" t="s">
        <v>381</v>
      </c>
      <c r="H1564" t="s">
        <v>865</v>
      </c>
      <c r="I1564" t="s">
        <v>866</v>
      </c>
      <c r="J1564" t="s">
        <v>384</v>
      </c>
      <c r="K1564" t="s">
        <v>1791</v>
      </c>
      <c r="L1564" t="s">
        <v>1451</v>
      </c>
      <c r="M1564" t="s">
        <v>2130</v>
      </c>
      <c r="N1564" t="s">
        <v>288</v>
      </c>
      <c r="O1564" t="s">
        <v>890</v>
      </c>
      <c r="P1564">
        <v>8807278</v>
      </c>
      <c r="Q1564">
        <v>0</v>
      </c>
      <c r="R1564">
        <v>0</v>
      </c>
      <c r="S1564">
        <v>8807278</v>
      </c>
      <c r="T1564">
        <v>8677758.1699999999</v>
      </c>
      <c r="U1564">
        <v>129519.83000000007</v>
      </c>
    </row>
    <row r="1565" spans="1:21" x14ac:dyDescent="0.3">
      <c r="A1565" t="s">
        <v>5049</v>
      </c>
      <c r="B1565" t="s">
        <v>5050</v>
      </c>
      <c r="C1565">
        <v>2025</v>
      </c>
      <c r="D1565" t="s">
        <v>5051</v>
      </c>
      <c r="E1565" t="s">
        <v>234</v>
      </c>
      <c r="F1565" t="s">
        <v>10</v>
      </c>
      <c r="G1565" t="s">
        <v>41</v>
      </c>
      <c r="H1565" t="s">
        <v>54</v>
      </c>
      <c r="I1565" t="s">
        <v>55</v>
      </c>
      <c r="J1565" t="s">
        <v>44</v>
      </c>
      <c r="K1565" t="s">
        <v>1491</v>
      </c>
      <c r="L1565" t="s">
        <v>497</v>
      </c>
      <c r="M1565" t="s">
        <v>844</v>
      </c>
      <c r="N1565" t="s">
        <v>201</v>
      </c>
      <c r="O1565" t="s">
        <v>202</v>
      </c>
      <c r="P1565">
        <v>12500</v>
      </c>
      <c r="Q1565">
        <v>0</v>
      </c>
      <c r="R1565">
        <v>0</v>
      </c>
      <c r="S1565">
        <v>12500</v>
      </c>
      <c r="T1565">
        <v>0</v>
      </c>
      <c r="U1565">
        <v>12500</v>
      </c>
    </row>
    <row r="1566" spans="1:21" x14ac:dyDescent="0.3">
      <c r="A1566" t="s">
        <v>5052</v>
      </c>
      <c r="B1566" t="s">
        <v>5053</v>
      </c>
      <c r="C1566">
        <v>2024</v>
      </c>
      <c r="D1566" t="s">
        <v>5054</v>
      </c>
      <c r="E1566" t="s">
        <v>116</v>
      </c>
      <c r="F1566" t="s">
        <v>13</v>
      </c>
      <c r="G1566" t="s">
        <v>818</v>
      </c>
      <c r="H1566" t="s">
        <v>1500</v>
      </c>
      <c r="I1566" t="s">
        <v>1501</v>
      </c>
      <c r="J1566" t="s">
        <v>2179</v>
      </c>
      <c r="K1566" t="s">
        <v>1384</v>
      </c>
      <c r="L1566" t="s">
        <v>74</v>
      </c>
      <c r="M1566" t="s">
        <v>680</v>
      </c>
      <c r="N1566" t="s">
        <v>428</v>
      </c>
      <c r="O1566" t="s">
        <v>429</v>
      </c>
      <c r="P1566">
        <v>160000</v>
      </c>
      <c r="Q1566">
        <v>0</v>
      </c>
      <c r="R1566">
        <v>0</v>
      </c>
      <c r="S1566">
        <v>160000</v>
      </c>
      <c r="T1566">
        <v>139937.29999999999</v>
      </c>
      <c r="U1566">
        <v>20062.700000000012</v>
      </c>
    </row>
    <row r="1567" spans="1:21" x14ac:dyDescent="0.3">
      <c r="A1567" t="s">
        <v>5055</v>
      </c>
      <c r="B1567" t="s">
        <v>5056</v>
      </c>
      <c r="C1567">
        <v>2024</v>
      </c>
      <c r="D1567" t="s">
        <v>5057</v>
      </c>
      <c r="E1567" t="s">
        <v>650</v>
      </c>
      <c r="F1567" t="s">
        <v>9</v>
      </c>
      <c r="G1567" t="s">
        <v>651</v>
      </c>
      <c r="H1567" t="s">
        <v>652</v>
      </c>
      <c r="I1567" t="s">
        <v>653</v>
      </c>
      <c r="J1567" t="s">
        <v>764</v>
      </c>
      <c r="K1567" t="s">
        <v>1139</v>
      </c>
      <c r="L1567" t="s">
        <v>107</v>
      </c>
      <c r="M1567" t="s">
        <v>47</v>
      </c>
      <c r="N1567" t="s">
        <v>2053</v>
      </c>
      <c r="O1567" t="s">
        <v>2271</v>
      </c>
      <c r="P1567">
        <v>31347</v>
      </c>
      <c r="Q1567">
        <v>0</v>
      </c>
      <c r="R1567">
        <v>0</v>
      </c>
      <c r="S1567">
        <v>31347</v>
      </c>
      <c r="T1567">
        <v>0</v>
      </c>
      <c r="U1567">
        <v>31347</v>
      </c>
    </row>
    <row r="1568" spans="1:21" x14ac:dyDescent="0.3">
      <c r="A1568" t="s">
        <v>1519</v>
      </c>
      <c r="B1568" t="s">
        <v>1520</v>
      </c>
      <c r="C1568">
        <v>2024</v>
      </c>
      <c r="D1568" t="s">
        <v>1521</v>
      </c>
      <c r="E1568" t="s">
        <v>234</v>
      </c>
      <c r="F1568" t="s">
        <v>11</v>
      </c>
      <c r="G1568" t="s">
        <v>176</v>
      </c>
      <c r="H1568" t="s">
        <v>177</v>
      </c>
      <c r="I1568" t="s">
        <v>178</v>
      </c>
      <c r="J1568" t="s">
        <v>197</v>
      </c>
      <c r="K1568" t="s">
        <v>992</v>
      </c>
      <c r="L1568" t="s">
        <v>490</v>
      </c>
      <c r="M1568" t="s">
        <v>237</v>
      </c>
      <c r="N1568" t="s">
        <v>321</v>
      </c>
      <c r="O1568" t="s">
        <v>1522</v>
      </c>
      <c r="P1568">
        <v>3245</v>
      </c>
      <c r="Q1568">
        <v>0</v>
      </c>
      <c r="R1568">
        <v>0</v>
      </c>
      <c r="S1568">
        <v>3245</v>
      </c>
      <c r="T1568">
        <v>0</v>
      </c>
      <c r="U1568">
        <v>3245</v>
      </c>
    </row>
    <row r="1569" spans="1:21" x14ac:dyDescent="0.3">
      <c r="A1569" t="s">
        <v>5058</v>
      </c>
      <c r="B1569" t="s">
        <v>5059</v>
      </c>
      <c r="C1569">
        <v>2024</v>
      </c>
      <c r="D1569" t="s">
        <v>5060</v>
      </c>
      <c r="E1569" t="s">
        <v>116</v>
      </c>
      <c r="F1569" t="s">
        <v>10</v>
      </c>
      <c r="G1569" t="s">
        <v>41</v>
      </c>
      <c r="H1569" t="s">
        <v>54</v>
      </c>
      <c r="I1569" t="s">
        <v>55</v>
      </c>
      <c r="J1569" t="s">
        <v>44</v>
      </c>
      <c r="K1569" t="s">
        <v>180</v>
      </c>
      <c r="L1569" t="s">
        <v>718</v>
      </c>
      <c r="M1569" t="s">
        <v>274</v>
      </c>
      <c r="N1569" t="s">
        <v>1128</v>
      </c>
      <c r="O1569" t="s">
        <v>4230</v>
      </c>
      <c r="P1569">
        <v>29580</v>
      </c>
      <c r="Q1569">
        <v>0</v>
      </c>
      <c r="R1569">
        <v>0</v>
      </c>
      <c r="S1569">
        <v>29580</v>
      </c>
      <c r="T1569">
        <v>0</v>
      </c>
      <c r="U1569">
        <v>29580</v>
      </c>
    </row>
    <row r="1570" spans="1:21" x14ac:dyDescent="0.3">
      <c r="A1570" t="s">
        <v>5061</v>
      </c>
      <c r="B1570" t="s">
        <v>5062</v>
      </c>
      <c r="C1570">
        <v>2024</v>
      </c>
      <c r="D1570" t="s">
        <v>5063</v>
      </c>
      <c r="E1570" t="s">
        <v>116</v>
      </c>
      <c r="F1570" t="s">
        <v>6</v>
      </c>
      <c r="G1570" t="s">
        <v>194</v>
      </c>
      <c r="H1570" t="s">
        <v>626</v>
      </c>
      <c r="I1570" t="s">
        <v>627</v>
      </c>
      <c r="J1570" t="s">
        <v>197</v>
      </c>
      <c r="K1570" t="s">
        <v>3101</v>
      </c>
      <c r="L1570" t="s">
        <v>419</v>
      </c>
      <c r="M1570" t="s">
        <v>274</v>
      </c>
      <c r="N1570" t="s">
        <v>3291</v>
      </c>
      <c r="O1570" t="s">
        <v>3689</v>
      </c>
      <c r="P1570">
        <v>204900</v>
      </c>
      <c r="Q1570">
        <v>0</v>
      </c>
      <c r="R1570">
        <v>0</v>
      </c>
      <c r="S1570">
        <v>204900</v>
      </c>
      <c r="T1570">
        <v>0</v>
      </c>
      <c r="U1570">
        <v>204900</v>
      </c>
    </row>
    <row r="1571" spans="1:21" x14ac:dyDescent="0.3">
      <c r="A1571" t="s">
        <v>2539</v>
      </c>
      <c r="B1571" t="s">
        <v>2540</v>
      </c>
      <c r="C1571">
        <v>2025</v>
      </c>
      <c r="D1571" t="s">
        <v>2541</v>
      </c>
      <c r="E1571" t="s">
        <v>234</v>
      </c>
      <c r="F1571" t="s">
        <v>10</v>
      </c>
      <c r="G1571" t="s">
        <v>41</v>
      </c>
      <c r="H1571" t="s">
        <v>54</v>
      </c>
      <c r="I1571" t="s">
        <v>55</v>
      </c>
      <c r="J1571" t="s">
        <v>44</v>
      </c>
      <c r="K1571" t="s">
        <v>429</v>
      </c>
      <c r="L1571" t="s">
        <v>546</v>
      </c>
      <c r="M1571" t="s">
        <v>2181</v>
      </c>
      <c r="N1571" t="s">
        <v>236</v>
      </c>
      <c r="O1571" t="s">
        <v>182</v>
      </c>
      <c r="P1571">
        <v>1100000</v>
      </c>
      <c r="Q1571">
        <v>0</v>
      </c>
      <c r="R1571">
        <v>0</v>
      </c>
      <c r="S1571">
        <v>1100000</v>
      </c>
      <c r="T1571">
        <v>0</v>
      </c>
      <c r="U1571">
        <v>1100000</v>
      </c>
    </row>
    <row r="1572" spans="1:21" x14ac:dyDescent="0.3">
      <c r="A1572" t="s">
        <v>5064</v>
      </c>
      <c r="B1572" t="s">
        <v>5065</v>
      </c>
      <c r="C1572">
        <v>2025</v>
      </c>
      <c r="D1572" t="s">
        <v>1148</v>
      </c>
      <c r="E1572" t="s">
        <v>116</v>
      </c>
      <c r="F1572" t="s">
        <v>9</v>
      </c>
      <c r="G1572" t="s">
        <v>651</v>
      </c>
      <c r="H1572" t="s">
        <v>652</v>
      </c>
      <c r="I1572" t="s">
        <v>653</v>
      </c>
      <c r="J1572" t="s">
        <v>764</v>
      </c>
      <c r="K1572" t="s">
        <v>1834</v>
      </c>
      <c r="L1572" t="s">
        <v>2130</v>
      </c>
      <c r="M1572" t="s">
        <v>73</v>
      </c>
      <c r="N1572" t="s">
        <v>81</v>
      </c>
      <c r="O1572" t="s">
        <v>581</v>
      </c>
      <c r="P1572">
        <v>121158</v>
      </c>
      <c r="Q1572">
        <v>0</v>
      </c>
      <c r="R1572">
        <v>0</v>
      </c>
      <c r="S1572">
        <v>121158</v>
      </c>
      <c r="T1572">
        <v>0</v>
      </c>
      <c r="U1572">
        <v>121158</v>
      </c>
    </row>
    <row r="1573" spans="1:21" x14ac:dyDescent="0.3">
      <c r="A1573" t="s">
        <v>5066</v>
      </c>
      <c r="B1573" t="s">
        <v>5067</v>
      </c>
      <c r="C1573">
        <v>2024</v>
      </c>
      <c r="D1573" t="s">
        <v>5068</v>
      </c>
      <c r="E1573" t="s">
        <v>686</v>
      </c>
      <c r="F1573" t="s">
        <v>5</v>
      </c>
      <c r="G1573" t="s">
        <v>423</v>
      </c>
      <c r="H1573" t="s">
        <v>424</v>
      </c>
      <c r="I1573" t="s">
        <v>425</v>
      </c>
      <c r="J1573" t="s">
        <v>426</v>
      </c>
      <c r="K1573" t="s">
        <v>588</v>
      </c>
      <c r="L1573" t="s">
        <v>2067</v>
      </c>
      <c r="M1573" t="s">
        <v>405</v>
      </c>
      <c r="N1573" t="s">
        <v>646</v>
      </c>
      <c r="O1573" t="s">
        <v>1401</v>
      </c>
      <c r="P1573">
        <v>50726</v>
      </c>
      <c r="Q1573">
        <v>0</v>
      </c>
      <c r="R1573">
        <v>0</v>
      </c>
      <c r="S1573">
        <v>50726</v>
      </c>
      <c r="T1573">
        <v>0</v>
      </c>
      <c r="U1573">
        <v>50726</v>
      </c>
    </row>
    <row r="1574" spans="1:21" x14ac:dyDescent="0.3">
      <c r="A1574" t="s">
        <v>5069</v>
      </c>
      <c r="B1574" t="s">
        <v>5070</v>
      </c>
      <c r="C1574">
        <v>2024</v>
      </c>
      <c r="D1574" t="s">
        <v>5071</v>
      </c>
      <c r="E1574" t="s">
        <v>805</v>
      </c>
      <c r="F1574" t="s">
        <v>439</v>
      </c>
      <c r="G1574" t="s">
        <v>440</v>
      </c>
      <c r="H1574" t="s">
        <v>441</v>
      </c>
      <c r="I1574" t="s">
        <v>442</v>
      </c>
      <c r="J1574" t="s">
        <v>574</v>
      </c>
      <c r="K1574" t="s">
        <v>1343</v>
      </c>
      <c r="L1574" t="s">
        <v>367</v>
      </c>
      <c r="M1574" t="s">
        <v>405</v>
      </c>
      <c r="N1574" t="s">
        <v>1460</v>
      </c>
      <c r="O1574" t="s">
        <v>72</v>
      </c>
      <c r="P1574">
        <v>285655</v>
      </c>
      <c r="Q1574">
        <v>0</v>
      </c>
      <c r="R1574">
        <v>0</v>
      </c>
      <c r="S1574">
        <v>285655</v>
      </c>
      <c r="T1574">
        <v>0</v>
      </c>
      <c r="U1574">
        <v>285655</v>
      </c>
    </row>
    <row r="1575" spans="1:21" x14ac:dyDescent="0.3">
      <c r="A1575" t="s">
        <v>5072</v>
      </c>
      <c r="B1575" t="s">
        <v>5073</v>
      </c>
      <c r="C1575">
        <v>2025</v>
      </c>
      <c r="D1575" t="s">
        <v>650</v>
      </c>
      <c r="E1575" t="s">
        <v>650</v>
      </c>
      <c r="F1575" t="s">
        <v>439</v>
      </c>
      <c r="G1575" t="s">
        <v>440</v>
      </c>
      <c r="H1575" t="s">
        <v>572</v>
      </c>
      <c r="I1575" t="s">
        <v>573</v>
      </c>
      <c r="J1575" t="s">
        <v>574</v>
      </c>
      <c r="K1575" t="s">
        <v>1693</v>
      </c>
      <c r="L1575" t="s">
        <v>118</v>
      </c>
      <c r="M1575" t="s">
        <v>99</v>
      </c>
      <c r="N1575" t="s">
        <v>220</v>
      </c>
      <c r="O1575" t="s">
        <v>781</v>
      </c>
      <c r="P1575">
        <v>100037</v>
      </c>
      <c r="Q1575">
        <v>0</v>
      </c>
      <c r="R1575">
        <v>0</v>
      </c>
      <c r="S1575">
        <v>100037</v>
      </c>
      <c r="T1575">
        <v>0</v>
      </c>
      <c r="U1575">
        <v>100037</v>
      </c>
    </row>
    <row r="1576" spans="1:21" x14ac:dyDescent="0.3">
      <c r="A1576" t="s">
        <v>5074</v>
      </c>
      <c r="B1576" t="s">
        <v>5075</v>
      </c>
      <c r="C1576">
        <v>2024</v>
      </c>
      <c r="D1576" t="s">
        <v>1148</v>
      </c>
      <c r="E1576" t="s">
        <v>116</v>
      </c>
      <c r="F1576" t="s">
        <v>13</v>
      </c>
      <c r="G1576" t="s">
        <v>818</v>
      </c>
      <c r="H1576" t="s">
        <v>819</v>
      </c>
      <c r="I1576" t="s">
        <v>820</v>
      </c>
      <c r="J1576" t="s">
        <v>13</v>
      </c>
      <c r="K1576" t="s">
        <v>219</v>
      </c>
      <c r="L1576" t="s">
        <v>1465</v>
      </c>
      <c r="M1576" t="s">
        <v>344</v>
      </c>
      <c r="N1576" t="s">
        <v>367</v>
      </c>
      <c r="O1576" t="s">
        <v>368</v>
      </c>
      <c r="P1576">
        <v>385280</v>
      </c>
      <c r="Q1576">
        <v>0</v>
      </c>
      <c r="R1576">
        <v>0</v>
      </c>
      <c r="S1576">
        <v>385280</v>
      </c>
      <c r="T1576">
        <v>0</v>
      </c>
      <c r="U1576">
        <v>385280</v>
      </c>
    </row>
    <row r="1577" spans="1:21" x14ac:dyDescent="0.3">
      <c r="A1577" t="s">
        <v>5076</v>
      </c>
      <c r="B1577" t="s">
        <v>5077</v>
      </c>
      <c r="C1577">
        <v>2025</v>
      </c>
      <c r="D1577" t="s">
        <v>2255</v>
      </c>
      <c r="E1577" t="s">
        <v>116</v>
      </c>
      <c r="F1577" t="s">
        <v>9</v>
      </c>
      <c r="G1577" t="s">
        <v>651</v>
      </c>
      <c r="H1577" t="s">
        <v>652</v>
      </c>
      <c r="I1577" t="s">
        <v>653</v>
      </c>
      <c r="J1577" t="s">
        <v>764</v>
      </c>
      <c r="K1577" t="s">
        <v>228</v>
      </c>
      <c r="L1577" t="s">
        <v>228</v>
      </c>
      <c r="M1577" t="s">
        <v>936</v>
      </c>
      <c r="N1577" t="s">
        <v>795</v>
      </c>
      <c r="O1577" t="s">
        <v>3891</v>
      </c>
      <c r="P1577">
        <v>57106</v>
      </c>
      <c r="Q1577">
        <v>0</v>
      </c>
      <c r="R1577">
        <v>0</v>
      </c>
      <c r="S1577">
        <v>57106</v>
      </c>
      <c r="T1577">
        <v>9591.26</v>
      </c>
      <c r="U1577">
        <v>47514.74</v>
      </c>
    </row>
    <row r="1578" spans="1:21" x14ac:dyDescent="0.3">
      <c r="A1578" t="s">
        <v>5078</v>
      </c>
      <c r="B1578" t="s">
        <v>122</v>
      </c>
      <c r="C1578">
        <v>2024</v>
      </c>
      <c r="D1578" t="s">
        <v>123</v>
      </c>
      <c r="E1578" t="s">
        <v>124</v>
      </c>
      <c r="F1578" t="s">
        <v>10</v>
      </c>
      <c r="G1578" t="s">
        <v>41</v>
      </c>
      <c r="H1578" t="s">
        <v>54</v>
      </c>
      <c r="I1578" t="s">
        <v>55</v>
      </c>
      <c r="J1578" t="s">
        <v>44</v>
      </c>
      <c r="K1578" t="s">
        <v>1386</v>
      </c>
      <c r="L1578" t="s">
        <v>2356</v>
      </c>
      <c r="M1578" t="s">
        <v>369</v>
      </c>
      <c r="N1578" t="s">
        <v>666</v>
      </c>
      <c r="O1578" t="s">
        <v>376</v>
      </c>
      <c r="P1578">
        <v>202252</v>
      </c>
      <c r="Q1578">
        <v>0</v>
      </c>
      <c r="R1578">
        <v>0</v>
      </c>
      <c r="S1578">
        <v>202252</v>
      </c>
      <c r="T1578">
        <v>0</v>
      </c>
      <c r="U1578">
        <v>202252</v>
      </c>
    </row>
    <row r="1579" spans="1:21" x14ac:dyDescent="0.3">
      <c r="A1579" t="s">
        <v>5079</v>
      </c>
      <c r="B1579" t="s">
        <v>5080</v>
      </c>
      <c r="C1579">
        <v>2024</v>
      </c>
      <c r="D1579" t="s">
        <v>5081</v>
      </c>
      <c r="E1579" t="s">
        <v>544</v>
      </c>
      <c r="F1579" t="s">
        <v>9</v>
      </c>
      <c r="G1579" t="s">
        <v>651</v>
      </c>
      <c r="H1579" t="s">
        <v>856</v>
      </c>
      <c r="I1579" t="s">
        <v>857</v>
      </c>
      <c r="J1579" t="s">
        <v>764</v>
      </c>
      <c r="K1579" t="s">
        <v>5082</v>
      </c>
      <c r="L1579" t="s">
        <v>2075</v>
      </c>
      <c r="M1579" t="s">
        <v>538</v>
      </c>
      <c r="N1579" t="s">
        <v>375</v>
      </c>
      <c r="O1579" t="s">
        <v>376</v>
      </c>
      <c r="P1579">
        <v>948212</v>
      </c>
      <c r="Q1579">
        <v>0</v>
      </c>
      <c r="R1579">
        <v>0</v>
      </c>
      <c r="S1579">
        <v>948212</v>
      </c>
      <c r="T1579">
        <v>0</v>
      </c>
      <c r="U1579">
        <v>948212</v>
      </c>
    </row>
    <row r="1580" spans="1:21" x14ac:dyDescent="0.3">
      <c r="A1580" t="s">
        <v>5083</v>
      </c>
      <c r="B1580" t="s">
        <v>5084</v>
      </c>
      <c r="C1580">
        <v>2024</v>
      </c>
      <c r="D1580" t="s">
        <v>649</v>
      </c>
      <c r="E1580" t="s">
        <v>650</v>
      </c>
      <c r="F1580" t="s">
        <v>9</v>
      </c>
      <c r="G1580" t="s">
        <v>651</v>
      </c>
      <c r="H1580" t="s">
        <v>652</v>
      </c>
      <c r="I1580" t="s">
        <v>653</v>
      </c>
      <c r="J1580" t="s">
        <v>764</v>
      </c>
      <c r="K1580" t="s">
        <v>284</v>
      </c>
      <c r="L1580" t="s">
        <v>729</v>
      </c>
      <c r="M1580" t="s">
        <v>598</v>
      </c>
      <c r="N1580" t="s">
        <v>1438</v>
      </c>
      <c r="O1580" t="s">
        <v>80</v>
      </c>
      <c r="P1580">
        <v>167477</v>
      </c>
      <c r="Q1580">
        <v>0</v>
      </c>
      <c r="R1580">
        <v>0</v>
      </c>
      <c r="S1580">
        <v>167477</v>
      </c>
      <c r="T1580">
        <v>0</v>
      </c>
      <c r="U1580">
        <v>167477</v>
      </c>
    </row>
    <row r="1581" spans="1:21" x14ac:dyDescent="0.3">
      <c r="A1581" t="s">
        <v>5085</v>
      </c>
      <c r="B1581" t="s">
        <v>5086</v>
      </c>
      <c r="C1581">
        <v>2024</v>
      </c>
      <c r="D1581" t="s">
        <v>5087</v>
      </c>
      <c r="E1581" t="s">
        <v>116</v>
      </c>
      <c r="F1581" t="s">
        <v>10</v>
      </c>
      <c r="G1581" t="s">
        <v>41</v>
      </c>
      <c r="H1581" t="s">
        <v>54</v>
      </c>
      <c r="I1581" t="s">
        <v>55</v>
      </c>
      <c r="J1581" t="s">
        <v>44</v>
      </c>
      <c r="K1581" t="s">
        <v>228</v>
      </c>
      <c r="L1581" t="s">
        <v>189</v>
      </c>
      <c r="M1581" t="s">
        <v>598</v>
      </c>
      <c r="N1581" t="s">
        <v>1881</v>
      </c>
      <c r="O1581" t="s">
        <v>5088</v>
      </c>
      <c r="P1581">
        <v>200000</v>
      </c>
      <c r="Q1581">
        <v>0</v>
      </c>
      <c r="R1581">
        <v>0</v>
      </c>
      <c r="S1581">
        <v>200000</v>
      </c>
      <c r="T1581">
        <v>0</v>
      </c>
      <c r="U1581">
        <v>200000</v>
      </c>
    </row>
    <row r="1582" spans="1:21" x14ac:dyDescent="0.3">
      <c r="A1582" t="s">
        <v>4001</v>
      </c>
      <c r="B1582" t="s">
        <v>122</v>
      </c>
      <c r="C1582">
        <v>2025</v>
      </c>
      <c r="D1582" t="s">
        <v>123</v>
      </c>
      <c r="E1582" t="s">
        <v>124</v>
      </c>
      <c r="F1582" t="s">
        <v>10</v>
      </c>
      <c r="G1582" t="s">
        <v>41</v>
      </c>
      <c r="H1582" t="s">
        <v>54</v>
      </c>
      <c r="I1582" t="s">
        <v>55</v>
      </c>
      <c r="J1582" t="s">
        <v>44</v>
      </c>
      <c r="K1582" t="s">
        <v>588</v>
      </c>
      <c r="L1582" t="s">
        <v>919</v>
      </c>
      <c r="M1582" t="s">
        <v>598</v>
      </c>
      <c r="N1582" t="s">
        <v>220</v>
      </c>
      <c r="O1582" t="s">
        <v>781</v>
      </c>
      <c r="P1582">
        <v>235882</v>
      </c>
      <c r="Q1582">
        <v>0</v>
      </c>
      <c r="R1582">
        <v>0</v>
      </c>
      <c r="S1582">
        <v>235882</v>
      </c>
      <c r="T1582">
        <v>0</v>
      </c>
      <c r="U1582">
        <v>235882</v>
      </c>
    </row>
    <row r="1583" spans="1:21" x14ac:dyDescent="0.3">
      <c r="A1583" t="s">
        <v>5089</v>
      </c>
      <c r="B1583" t="s">
        <v>5090</v>
      </c>
      <c r="C1583">
        <v>2025</v>
      </c>
      <c r="D1583" t="s">
        <v>5091</v>
      </c>
      <c r="E1583" t="s">
        <v>650</v>
      </c>
      <c r="F1583" t="s">
        <v>11</v>
      </c>
      <c r="G1583" t="s">
        <v>176</v>
      </c>
      <c r="H1583" t="s">
        <v>207</v>
      </c>
      <c r="I1583" t="s">
        <v>208</v>
      </c>
      <c r="J1583" t="s">
        <v>44</v>
      </c>
      <c r="K1583" t="s">
        <v>2044</v>
      </c>
      <c r="L1583" t="s">
        <v>2134</v>
      </c>
      <c r="M1583" t="s">
        <v>200</v>
      </c>
      <c r="N1583" t="s">
        <v>188</v>
      </c>
      <c r="O1583" t="s">
        <v>2586</v>
      </c>
      <c r="P1583">
        <v>10440</v>
      </c>
      <c r="Q1583">
        <v>0</v>
      </c>
      <c r="R1583">
        <v>0</v>
      </c>
      <c r="S1583">
        <v>10440</v>
      </c>
      <c r="T1583">
        <v>0</v>
      </c>
      <c r="U1583">
        <v>10440</v>
      </c>
    </row>
    <row r="1584" spans="1:21" x14ac:dyDescent="0.3">
      <c r="A1584" t="s">
        <v>5092</v>
      </c>
      <c r="B1584" t="s">
        <v>5093</v>
      </c>
      <c r="C1584">
        <v>2024</v>
      </c>
      <c r="D1584" t="s">
        <v>5094</v>
      </c>
      <c r="E1584" t="s">
        <v>116</v>
      </c>
      <c r="F1584" t="s">
        <v>10</v>
      </c>
      <c r="G1584" t="s">
        <v>41</v>
      </c>
      <c r="H1584" t="s">
        <v>54</v>
      </c>
      <c r="I1584" t="s">
        <v>55</v>
      </c>
      <c r="J1584" t="s">
        <v>96</v>
      </c>
      <c r="K1584" t="s">
        <v>725</v>
      </c>
      <c r="L1584" t="s">
        <v>638</v>
      </c>
      <c r="M1584" t="s">
        <v>758</v>
      </c>
      <c r="N1584" t="s">
        <v>1804</v>
      </c>
      <c r="O1584" t="s">
        <v>2834</v>
      </c>
      <c r="P1584">
        <v>24000</v>
      </c>
      <c r="Q1584">
        <v>0</v>
      </c>
      <c r="R1584">
        <v>0</v>
      </c>
      <c r="S1584">
        <v>24000</v>
      </c>
      <c r="T1584">
        <v>0</v>
      </c>
      <c r="U1584">
        <v>24000</v>
      </c>
    </row>
    <row r="1585" spans="1:21" x14ac:dyDescent="0.3">
      <c r="A1585" t="s">
        <v>5095</v>
      </c>
      <c r="B1585" t="s">
        <v>5096</v>
      </c>
      <c r="C1585">
        <v>2024</v>
      </c>
      <c r="D1585" t="s">
        <v>5097</v>
      </c>
      <c r="E1585" t="s">
        <v>116</v>
      </c>
      <c r="F1585" t="s">
        <v>439</v>
      </c>
      <c r="G1585" t="s">
        <v>440</v>
      </c>
      <c r="H1585" t="s">
        <v>441</v>
      </c>
      <c r="I1585" t="s">
        <v>442</v>
      </c>
      <c r="J1585" t="s">
        <v>574</v>
      </c>
      <c r="K1585" t="s">
        <v>415</v>
      </c>
      <c r="L1585" t="s">
        <v>180</v>
      </c>
      <c r="M1585" t="s">
        <v>758</v>
      </c>
      <c r="N1585" t="s">
        <v>646</v>
      </c>
      <c r="O1585" t="s">
        <v>366</v>
      </c>
      <c r="P1585">
        <v>27365</v>
      </c>
      <c r="Q1585">
        <v>0</v>
      </c>
      <c r="R1585">
        <v>0</v>
      </c>
      <c r="S1585">
        <v>27365</v>
      </c>
      <c r="T1585">
        <v>0</v>
      </c>
      <c r="U1585">
        <v>27365</v>
      </c>
    </row>
    <row r="1586" spans="1:21" x14ac:dyDescent="0.3">
      <c r="A1586" t="s">
        <v>5098</v>
      </c>
      <c r="B1586" t="s">
        <v>5099</v>
      </c>
      <c r="C1586">
        <v>2022</v>
      </c>
      <c r="D1586" t="s">
        <v>5100</v>
      </c>
      <c r="E1586" t="s">
        <v>805</v>
      </c>
      <c r="F1586" t="s">
        <v>10</v>
      </c>
      <c r="G1586" t="s">
        <v>41</v>
      </c>
      <c r="H1586" t="s">
        <v>468</v>
      </c>
      <c r="I1586" t="s">
        <v>469</v>
      </c>
      <c r="J1586" t="s">
        <v>44</v>
      </c>
      <c r="K1586" t="s">
        <v>5101</v>
      </c>
      <c r="L1586" t="s">
        <v>4261</v>
      </c>
      <c r="M1586" t="s">
        <v>758</v>
      </c>
      <c r="N1586" t="s">
        <v>1086</v>
      </c>
      <c r="O1586" t="s">
        <v>1679</v>
      </c>
      <c r="P1586">
        <v>9169</v>
      </c>
      <c r="Q1586">
        <v>0</v>
      </c>
      <c r="R1586">
        <v>0</v>
      </c>
      <c r="S1586">
        <v>9169</v>
      </c>
      <c r="T1586">
        <v>0</v>
      </c>
      <c r="U1586">
        <v>9169</v>
      </c>
    </row>
    <row r="1587" spans="1:21" x14ac:dyDescent="0.3">
      <c r="A1587" t="s">
        <v>5102</v>
      </c>
      <c r="B1587" t="s">
        <v>3948</v>
      </c>
      <c r="C1587">
        <v>2024</v>
      </c>
      <c r="D1587" t="s">
        <v>2255</v>
      </c>
      <c r="E1587" t="s">
        <v>116</v>
      </c>
      <c r="F1587" t="s">
        <v>439</v>
      </c>
      <c r="G1587" t="s">
        <v>440</v>
      </c>
      <c r="H1587" t="s">
        <v>441</v>
      </c>
      <c r="I1587" t="s">
        <v>442</v>
      </c>
      <c r="J1587" t="s">
        <v>574</v>
      </c>
      <c r="K1587" t="s">
        <v>957</v>
      </c>
      <c r="L1587" t="s">
        <v>655</v>
      </c>
      <c r="M1587" t="s">
        <v>2591</v>
      </c>
      <c r="N1587" t="s">
        <v>516</v>
      </c>
      <c r="O1587" t="s">
        <v>199</v>
      </c>
      <c r="P1587">
        <v>13466</v>
      </c>
      <c r="Q1587">
        <v>0</v>
      </c>
      <c r="R1587">
        <v>0</v>
      </c>
      <c r="S1587">
        <v>13466</v>
      </c>
      <c r="T1587">
        <v>0</v>
      </c>
      <c r="U1587">
        <v>13466</v>
      </c>
    </row>
    <row r="1588" spans="1:21" x14ac:dyDescent="0.3">
      <c r="A1588" t="s">
        <v>5103</v>
      </c>
      <c r="B1588" t="s">
        <v>5104</v>
      </c>
      <c r="C1588">
        <v>2024</v>
      </c>
      <c r="D1588" t="s">
        <v>5105</v>
      </c>
      <c r="E1588" t="s">
        <v>234</v>
      </c>
      <c r="F1588" t="s">
        <v>10</v>
      </c>
      <c r="G1588" t="s">
        <v>41</v>
      </c>
      <c r="H1588" t="s">
        <v>54</v>
      </c>
      <c r="I1588" t="s">
        <v>55</v>
      </c>
      <c r="J1588" t="s">
        <v>44</v>
      </c>
      <c r="K1588" t="s">
        <v>2130</v>
      </c>
      <c r="L1588" t="s">
        <v>731</v>
      </c>
      <c r="M1588" t="s">
        <v>860</v>
      </c>
      <c r="N1588" t="s">
        <v>1219</v>
      </c>
      <c r="O1588" t="s">
        <v>1806</v>
      </c>
      <c r="P1588">
        <v>13000</v>
      </c>
      <c r="Q1588">
        <v>0</v>
      </c>
      <c r="R1588">
        <v>0</v>
      </c>
      <c r="S1588">
        <v>13000</v>
      </c>
      <c r="T1588">
        <v>0</v>
      </c>
      <c r="U1588">
        <v>13000</v>
      </c>
    </row>
    <row r="1589" spans="1:21" x14ac:dyDescent="0.3">
      <c r="A1589" t="s">
        <v>5106</v>
      </c>
      <c r="B1589" t="s">
        <v>5107</v>
      </c>
      <c r="C1589">
        <v>2024</v>
      </c>
      <c r="D1589" t="s">
        <v>5108</v>
      </c>
      <c r="E1589" t="s">
        <v>116</v>
      </c>
      <c r="F1589" t="s">
        <v>11</v>
      </c>
      <c r="G1589" t="s">
        <v>176</v>
      </c>
      <c r="H1589" t="s">
        <v>207</v>
      </c>
      <c r="I1589" t="s">
        <v>208</v>
      </c>
      <c r="J1589" t="s">
        <v>96</v>
      </c>
      <c r="K1589" t="s">
        <v>770</v>
      </c>
      <c r="L1589" t="s">
        <v>435</v>
      </c>
      <c r="M1589" t="s">
        <v>2959</v>
      </c>
      <c r="N1589" t="s">
        <v>1795</v>
      </c>
      <c r="O1589" t="s">
        <v>2144</v>
      </c>
      <c r="P1589">
        <v>15000</v>
      </c>
      <c r="Q1589">
        <v>0</v>
      </c>
      <c r="R1589">
        <v>0</v>
      </c>
      <c r="S1589">
        <v>15000</v>
      </c>
      <c r="T1589">
        <v>0</v>
      </c>
      <c r="U1589">
        <v>15000</v>
      </c>
    </row>
    <row r="1590" spans="1:21" x14ac:dyDescent="0.3">
      <c r="A1590" t="s">
        <v>5109</v>
      </c>
      <c r="B1590" t="s">
        <v>5110</v>
      </c>
      <c r="C1590">
        <v>2025</v>
      </c>
      <c r="D1590" t="s">
        <v>5111</v>
      </c>
      <c r="E1590" t="s">
        <v>234</v>
      </c>
      <c r="F1590" t="s">
        <v>10</v>
      </c>
      <c r="G1590" t="s">
        <v>41</v>
      </c>
      <c r="H1590" t="s">
        <v>54</v>
      </c>
      <c r="I1590" t="s">
        <v>55</v>
      </c>
      <c r="J1590" t="s">
        <v>44</v>
      </c>
      <c r="K1590" t="s">
        <v>404</v>
      </c>
      <c r="L1590" t="s">
        <v>1339</v>
      </c>
      <c r="M1590" t="s">
        <v>2959</v>
      </c>
      <c r="N1590" t="s">
        <v>984</v>
      </c>
      <c r="O1590" t="s">
        <v>1008</v>
      </c>
      <c r="P1590">
        <v>120000</v>
      </c>
      <c r="Q1590">
        <v>0</v>
      </c>
      <c r="R1590">
        <v>0</v>
      </c>
      <c r="S1590">
        <v>120000</v>
      </c>
      <c r="T1590">
        <v>0</v>
      </c>
      <c r="U1590">
        <v>120000</v>
      </c>
    </row>
    <row r="1591" spans="1:21" x14ac:dyDescent="0.3">
      <c r="A1591" t="s">
        <v>5112</v>
      </c>
      <c r="B1591" t="s">
        <v>5113</v>
      </c>
      <c r="C1591">
        <v>2022</v>
      </c>
      <c r="D1591" t="s">
        <v>5114</v>
      </c>
      <c r="E1591" t="s">
        <v>3345</v>
      </c>
      <c r="F1591" t="s">
        <v>10</v>
      </c>
      <c r="G1591" t="s">
        <v>41</v>
      </c>
      <c r="H1591" t="s">
        <v>54</v>
      </c>
      <c r="I1591" t="s">
        <v>55</v>
      </c>
      <c r="J1591" t="s">
        <v>44</v>
      </c>
      <c r="K1591" t="s">
        <v>5115</v>
      </c>
      <c r="L1591" t="s">
        <v>350</v>
      </c>
      <c r="M1591" t="s">
        <v>2615</v>
      </c>
      <c r="N1591" t="s">
        <v>3990</v>
      </c>
      <c r="O1591" t="s">
        <v>5116</v>
      </c>
      <c r="P1591">
        <v>1000000</v>
      </c>
      <c r="Q1591">
        <v>0</v>
      </c>
      <c r="R1591">
        <v>0</v>
      </c>
      <c r="S1591">
        <v>1000000</v>
      </c>
      <c r="T1591">
        <v>0</v>
      </c>
      <c r="U1591">
        <v>1000000</v>
      </c>
    </row>
    <row r="1592" spans="1:21" x14ac:dyDescent="0.3">
      <c r="A1592" t="s">
        <v>549</v>
      </c>
      <c r="B1592" t="s">
        <v>550</v>
      </c>
      <c r="C1592">
        <v>2023</v>
      </c>
      <c r="D1592" t="s">
        <v>551</v>
      </c>
      <c r="E1592" t="s">
        <v>552</v>
      </c>
      <c r="F1592" t="s">
        <v>10</v>
      </c>
      <c r="G1592" t="s">
        <v>41</v>
      </c>
      <c r="H1592" t="s">
        <v>54</v>
      </c>
      <c r="I1592" t="s">
        <v>55</v>
      </c>
      <c r="J1592" t="s">
        <v>44</v>
      </c>
      <c r="K1592" t="s">
        <v>553</v>
      </c>
      <c r="L1592" t="s">
        <v>554</v>
      </c>
      <c r="M1592" t="s">
        <v>2615</v>
      </c>
      <c r="N1592" t="s">
        <v>555</v>
      </c>
      <c r="O1592" t="s">
        <v>556</v>
      </c>
      <c r="P1592">
        <v>1000000</v>
      </c>
      <c r="Q1592">
        <v>0</v>
      </c>
      <c r="R1592">
        <v>0</v>
      </c>
      <c r="S1592">
        <v>1000000</v>
      </c>
      <c r="T1592">
        <v>0</v>
      </c>
      <c r="U1592">
        <v>1000000</v>
      </c>
    </row>
    <row r="1593" spans="1:21" x14ac:dyDescent="0.3">
      <c r="A1593" t="s">
        <v>436</v>
      </c>
      <c r="B1593" t="s">
        <v>437</v>
      </c>
      <c r="C1593">
        <v>2022</v>
      </c>
      <c r="D1593" t="s">
        <v>438</v>
      </c>
      <c r="E1593" t="s">
        <v>116</v>
      </c>
      <c r="F1593" t="s">
        <v>439</v>
      </c>
      <c r="G1593" t="s">
        <v>440</v>
      </c>
      <c r="H1593" t="s">
        <v>441</v>
      </c>
      <c r="I1593" t="s">
        <v>442</v>
      </c>
      <c r="J1593" t="s">
        <v>443</v>
      </c>
      <c r="K1593" t="s">
        <v>444</v>
      </c>
      <c r="L1593" t="s">
        <v>445</v>
      </c>
      <c r="M1593" t="s">
        <v>47</v>
      </c>
      <c r="N1593" t="s">
        <v>446</v>
      </c>
      <c r="O1593" t="s">
        <v>447</v>
      </c>
      <c r="P1593">
        <v>-2995014</v>
      </c>
      <c r="Q1593">
        <v>0</v>
      </c>
      <c r="R1593">
        <v>0</v>
      </c>
      <c r="S1593">
        <v>-2995014</v>
      </c>
      <c r="T1593">
        <v>-84524</v>
      </c>
      <c r="U1593">
        <v>-2910490</v>
      </c>
    </row>
    <row r="1594" spans="1:21" x14ac:dyDescent="0.3">
      <c r="A1594" t="s">
        <v>2503</v>
      </c>
      <c r="B1594" t="s">
        <v>2504</v>
      </c>
      <c r="C1594">
        <v>2024</v>
      </c>
      <c r="D1594" t="s">
        <v>2505</v>
      </c>
      <c r="E1594" t="s">
        <v>650</v>
      </c>
      <c r="F1594" t="s">
        <v>10</v>
      </c>
      <c r="G1594" t="s">
        <v>41</v>
      </c>
      <c r="H1594" t="s">
        <v>54</v>
      </c>
      <c r="I1594" t="s">
        <v>55</v>
      </c>
      <c r="J1594" t="s">
        <v>96</v>
      </c>
      <c r="K1594" t="s">
        <v>1092</v>
      </c>
      <c r="L1594" t="s">
        <v>313</v>
      </c>
      <c r="M1594" t="s">
        <v>717</v>
      </c>
      <c r="N1594" t="s">
        <v>367</v>
      </c>
      <c r="O1594" t="s">
        <v>368</v>
      </c>
      <c r="P1594">
        <v>-24360</v>
      </c>
      <c r="Q1594">
        <v>0</v>
      </c>
      <c r="R1594">
        <v>0</v>
      </c>
      <c r="S1594">
        <v>-24360</v>
      </c>
      <c r="T1594">
        <v>0</v>
      </c>
      <c r="U1594">
        <v>-24360</v>
      </c>
    </row>
    <row r="1595" spans="1:21" x14ac:dyDescent="0.3">
      <c r="A1595" t="s">
        <v>5117</v>
      </c>
      <c r="B1595" t="s">
        <v>5118</v>
      </c>
      <c r="C1595">
        <v>2023</v>
      </c>
      <c r="D1595" t="s">
        <v>5119</v>
      </c>
      <c r="E1595" t="s">
        <v>186</v>
      </c>
      <c r="F1595" t="s">
        <v>10</v>
      </c>
      <c r="G1595" t="s">
        <v>41</v>
      </c>
      <c r="H1595" t="s">
        <v>54</v>
      </c>
      <c r="I1595" t="s">
        <v>55</v>
      </c>
      <c r="J1595" t="s">
        <v>96</v>
      </c>
      <c r="K1595" t="s">
        <v>1205</v>
      </c>
      <c r="L1595" t="s">
        <v>1205</v>
      </c>
      <c r="M1595" t="s">
        <v>731</v>
      </c>
      <c r="N1595" t="s">
        <v>1991</v>
      </c>
      <c r="O1595" t="s">
        <v>655</v>
      </c>
      <c r="P1595">
        <v>-10000</v>
      </c>
      <c r="Q1595">
        <v>0</v>
      </c>
      <c r="R1595">
        <v>0</v>
      </c>
      <c r="S1595">
        <v>-10000</v>
      </c>
      <c r="T1595">
        <v>0</v>
      </c>
      <c r="U1595">
        <v>-10000</v>
      </c>
    </row>
    <row r="1596" spans="1:21" x14ac:dyDescent="0.3">
      <c r="A1596" t="s">
        <v>5120</v>
      </c>
      <c r="B1596" t="s">
        <v>4851</v>
      </c>
      <c r="C1596">
        <v>2025</v>
      </c>
      <c r="D1596" t="s">
        <v>4852</v>
      </c>
      <c r="E1596" t="s">
        <v>311</v>
      </c>
      <c r="F1596" t="s">
        <v>10</v>
      </c>
      <c r="G1596" t="s">
        <v>41</v>
      </c>
      <c r="H1596" t="s">
        <v>54</v>
      </c>
      <c r="I1596" t="s">
        <v>55</v>
      </c>
      <c r="J1596" t="s">
        <v>44</v>
      </c>
      <c r="K1596" t="s">
        <v>333</v>
      </c>
      <c r="L1596" t="s">
        <v>333</v>
      </c>
      <c r="M1596" t="s">
        <v>64</v>
      </c>
      <c r="N1596" t="s">
        <v>5121</v>
      </c>
      <c r="O1596" t="s">
        <v>4406</v>
      </c>
      <c r="P1596">
        <v>0</v>
      </c>
      <c r="Q1596">
        <v>0</v>
      </c>
      <c r="R1596">
        <v>6880</v>
      </c>
      <c r="S1596">
        <v>6880</v>
      </c>
      <c r="T1596">
        <v>0</v>
      </c>
      <c r="U1596">
        <v>6880</v>
      </c>
    </row>
    <row r="1597" spans="1:21" x14ac:dyDescent="0.3">
      <c r="A1597" t="s">
        <v>5122</v>
      </c>
      <c r="B1597" t="s">
        <v>5123</v>
      </c>
      <c r="C1597">
        <v>2025</v>
      </c>
      <c r="D1597" t="s">
        <v>5124</v>
      </c>
      <c r="E1597" t="s">
        <v>311</v>
      </c>
      <c r="F1597" t="s">
        <v>10</v>
      </c>
      <c r="G1597" t="s">
        <v>41</v>
      </c>
      <c r="H1597" t="s">
        <v>54</v>
      </c>
      <c r="I1597" t="s">
        <v>55</v>
      </c>
      <c r="J1597" t="s">
        <v>44</v>
      </c>
      <c r="K1597" t="s">
        <v>453</v>
      </c>
      <c r="L1597" t="s">
        <v>2130</v>
      </c>
      <c r="M1597" t="s">
        <v>211</v>
      </c>
      <c r="N1597" t="s">
        <v>72</v>
      </c>
      <c r="O1597" t="s">
        <v>3891</v>
      </c>
      <c r="P1597">
        <v>32000</v>
      </c>
      <c r="Q1597">
        <v>0</v>
      </c>
      <c r="R1597">
        <v>0</v>
      </c>
      <c r="S1597">
        <v>32000</v>
      </c>
      <c r="T1597">
        <v>0</v>
      </c>
      <c r="U1597">
        <v>32000</v>
      </c>
    </row>
    <row r="1598" spans="1:21" x14ac:dyDescent="0.3">
      <c r="A1598" t="s">
        <v>5125</v>
      </c>
      <c r="B1598" t="s">
        <v>5126</v>
      </c>
      <c r="C1598">
        <v>2021</v>
      </c>
      <c r="D1598" t="s">
        <v>5127</v>
      </c>
      <c r="E1598" t="s">
        <v>63</v>
      </c>
      <c r="F1598" t="s">
        <v>10</v>
      </c>
      <c r="G1598" t="s">
        <v>41</v>
      </c>
      <c r="H1598" t="s">
        <v>54</v>
      </c>
      <c r="I1598" t="s">
        <v>55</v>
      </c>
      <c r="J1598" t="s">
        <v>44</v>
      </c>
      <c r="K1598" t="s">
        <v>5128</v>
      </c>
      <c r="L1598" t="s">
        <v>5129</v>
      </c>
      <c r="M1598" t="s">
        <v>99</v>
      </c>
      <c r="N1598" t="s">
        <v>5130</v>
      </c>
      <c r="O1598" t="s">
        <v>756</v>
      </c>
      <c r="P1598">
        <v>0</v>
      </c>
      <c r="Q1598">
        <v>0</v>
      </c>
      <c r="R1598">
        <v>23970</v>
      </c>
      <c r="S1598">
        <v>23970</v>
      </c>
      <c r="T1598">
        <v>0</v>
      </c>
      <c r="U1598">
        <v>23970</v>
      </c>
    </row>
    <row r="1599" spans="1:21" x14ac:dyDescent="0.3">
      <c r="A1599" t="s">
        <v>5131</v>
      </c>
      <c r="B1599" t="s">
        <v>5132</v>
      </c>
      <c r="C1599">
        <v>2024</v>
      </c>
      <c r="D1599" t="s">
        <v>5133</v>
      </c>
      <c r="E1599" t="s">
        <v>3005</v>
      </c>
      <c r="F1599" t="s">
        <v>10</v>
      </c>
      <c r="G1599" t="s">
        <v>41</v>
      </c>
      <c r="H1599" t="s">
        <v>54</v>
      </c>
      <c r="I1599" t="s">
        <v>55</v>
      </c>
      <c r="J1599" t="s">
        <v>44</v>
      </c>
      <c r="K1599" t="s">
        <v>333</v>
      </c>
      <c r="L1599" t="s">
        <v>548</v>
      </c>
      <c r="M1599" t="s">
        <v>64</v>
      </c>
      <c r="N1599" t="s">
        <v>172</v>
      </c>
      <c r="O1599" t="s">
        <v>5134</v>
      </c>
      <c r="P1599">
        <v>0</v>
      </c>
      <c r="Q1599">
        <v>0</v>
      </c>
      <c r="R1599">
        <v>66600</v>
      </c>
      <c r="S1599">
        <v>66600</v>
      </c>
      <c r="T1599">
        <v>0</v>
      </c>
      <c r="U1599">
        <v>66600</v>
      </c>
    </row>
    <row r="1600" spans="1:21" x14ac:dyDescent="0.3">
      <c r="A1600" t="s">
        <v>5135</v>
      </c>
      <c r="B1600" t="s">
        <v>5136</v>
      </c>
      <c r="C1600">
        <v>2024</v>
      </c>
      <c r="D1600" t="s">
        <v>5137</v>
      </c>
      <c r="E1600" t="s">
        <v>311</v>
      </c>
      <c r="F1600" t="s">
        <v>10</v>
      </c>
      <c r="G1600" t="s">
        <v>41</v>
      </c>
      <c r="H1600" t="s">
        <v>54</v>
      </c>
      <c r="I1600" t="s">
        <v>55</v>
      </c>
      <c r="J1600" t="s">
        <v>44</v>
      </c>
      <c r="K1600" t="s">
        <v>1539</v>
      </c>
      <c r="L1600" t="s">
        <v>2067</v>
      </c>
      <c r="M1600" t="s">
        <v>99</v>
      </c>
      <c r="N1600" t="s">
        <v>1154</v>
      </c>
      <c r="O1600" t="s">
        <v>3712</v>
      </c>
      <c r="P1600">
        <v>0</v>
      </c>
      <c r="Q1600">
        <v>0</v>
      </c>
      <c r="R1600">
        <v>253056</v>
      </c>
      <c r="S1600">
        <v>253056</v>
      </c>
      <c r="T1600">
        <v>0</v>
      </c>
      <c r="U1600">
        <v>253056</v>
      </c>
    </row>
    <row r="1601" spans="1:21" x14ac:dyDescent="0.3">
      <c r="A1601" t="s">
        <v>5138</v>
      </c>
      <c r="B1601" t="s">
        <v>5139</v>
      </c>
      <c r="C1601">
        <v>2023</v>
      </c>
      <c r="D1601" t="s">
        <v>5140</v>
      </c>
      <c r="E1601" t="s">
        <v>5141</v>
      </c>
      <c r="F1601" t="s">
        <v>10</v>
      </c>
      <c r="G1601" t="s">
        <v>41</v>
      </c>
      <c r="H1601" t="s">
        <v>54</v>
      </c>
      <c r="I1601" t="s">
        <v>55</v>
      </c>
      <c r="J1601" t="s">
        <v>96</v>
      </c>
      <c r="K1601" t="s">
        <v>5142</v>
      </c>
      <c r="L1601" t="s">
        <v>1165</v>
      </c>
      <c r="M1601" t="s">
        <v>99</v>
      </c>
      <c r="N1601" t="s">
        <v>4665</v>
      </c>
      <c r="O1601" t="s">
        <v>4535</v>
      </c>
      <c r="P1601">
        <v>0</v>
      </c>
      <c r="Q1601">
        <v>0</v>
      </c>
      <c r="R1601">
        <v>14000</v>
      </c>
      <c r="S1601">
        <v>14000</v>
      </c>
      <c r="T1601">
        <v>0</v>
      </c>
      <c r="U1601">
        <v>14000</v>
      </c>
    </row>
    <row r="1602" spans="1:21" x14ac:dyDescent="0.3">
      <c r="A1602" t="s">
        <v>5143</v>
      </c>
      <c r="B1602" t="s">
        <v>5144</v>
      </c>
      <c r="C1602">
        <v>2024</v>
      </c>
      <c r="D1602" t="s">
        <v>5145</v>
      </c>
      <c r="E1602" t="s">
        <v>380</v>
      </c>
      <c r="F1602" t="s">
        <v>10</v>
      </c>
      <c r="G1602" t="s">
        <v>41</v>
      </c>
      <c r="H1602" t="s">
        <v>54</v>
      </c>
      <c r="I1602" t="s">
        <v>55</v>
      </c>
      <c r="J1602" t="s">
        <v>44</v>
      </c>
      <c r="K1602" t="s">
        <v>2969</v>
      </c>
      <c r="L1602" t="s">
        <v>1840</v>
      </c>
      <c r="M1602" t="s">
        <v>47</v>
      </c>
      <c r="N1602" t="s">
        <v>4134</v>
      </c>
      <c r="O1602" t="s">
        <v>890</v>
      </c>
      <c r="P1602">
        <v>0</v>
      </c>
      <c r="Q1602">
        <v>0</v>
      </c>
      <c r="R1602">
        <v>2320</v>
      </c>
      <c r="S1602">
        <v>2320</v>
      </c>
      <c r="T1602">
        <v>0</v>
      </c>
      <c r="U1602">
        <v>2320</v>
      </c>
    </row>
    <row r="1603" spans="1:21" x14ac:dyDescent="0.3">
      <c r="A1603" t="s">
        <v>5146</v>
      </c>
      <c r="B1603" t="s">
        <v>5147</v>
      </c>
      <c r="C1603">
        <v>2022</v>
      </c>
      <c r="D1603" t="s">
        <v>5148</v>
      </c>
      <c r="E1603" t="s">
        <v>3427</v>
      </c>
      <c r="F1603" t="s">
        <v>10</v>
      </c>
      <c r="G1603" t="s">
        <v>41</v>
      </c>
      <c r="H1603" t="s">
        <v>54</v>
      </c>
      <c r="I1603" t="s">
        <v>55</v>
      </c>
      <c r="J1603" t="s">
        <v>44</v>
      </c>
      <c r="K1603" t="s">
        <v>5149</v>
      </c>
      <c r="L1603" t="s">
        <v>5150</v>
      </c>
      <c r="M1603" t="s">
        <v>99</v>
      </c>
      <c r="N1603" t="s">
        <v>3810</v>
      </c>
      <c r="O1603" t="s">
        <v>4150</v>
      </c>
      <c r="P1603">
        <v>0</v>
      </c>
      <c r="Q1603">
        <v>0</v>
      </c>
      <c r="R1603">
        <v>23960</v>
      </c>
      <c r="S1603">
        <v>23960</v>
      </c>
      <c r="T1603">
        <v>0</v>
      </c>
      <c r="U1603">
        <v>23960</v>
      </c>
    </row>
    <row r="1604" spans="1:21" x14ac:dyDescent="0.3">
      <c r="A1604" t="s">
        <v>5151</v>
      </c>
      <c r="B1604" t="s">
        <v>5152</v>
      </c>
      <c r="C1604">
        <v>2024</v>
      </c>
      <c r="D1604" t="s">
        <v>5153</v>
      </c>
      <c r="E1604" t="s">
        <v>186</v>
      </c>
      <c r="F1604" t="s">
        <v>10</v>
      </c>
      <c r="G1604" t="s">
        <v>41</v>
      </c>
      <c r="H1604" t="s">
        <v>54</v>
      </c>
      <c r="I1604" t="s">
        <v>55</v>
      </c>
      <c r="J1604" t="s">
        <v>44</v>
      </c>
      <c r="K1604" t="s">
        <v>1227</v>
      </c>
      <c r="L1604" t="s">
        <v>112</v>
      </c>
      <c r="M1604" t="s">
        <v>73</v>
      </c>
      <c r="N1604" t="s">
        <v>1460</v>
      </c>
      <c r="O1604" t="s">
        <v>1658</v>
      </c>
      <c r="P1604">
        <v>0</v>
      </c>
      <c r="Q1604">
        <v>0</v>
      </c>
      <c r="R1604">
        <v>2900</v>
      </c>
      <c r="S1604">
        <v>2900</v>
      </c>
      <c r="T1604">
        <v>0</v>
      </c>
      <c r="U1604">
        <v>2900</v>
      </c>
    </row>
    <row r="1605" spans="1:21" x14ac:dyDescent="0.3">
      <c r="A1605" t="s">
        <v>3375</v>
      </c>
      <c r="B1605" t="s">
        <v>3376</v>
      </c>
      <c r="C1605">
        <v>2024</v>
      </c>
      <c r="D1605" t="s">
        <v>3377</v>
      </c>
      <c r="E1605" t="s">
        <v>805</v>
      </c>
      <c r="F1605" t="s">
        <v>10</v>
      </c>
      <c r="G1605" t="s">
        <v>41</v>
      </c>
      <c r="H1605" t="s">
        <v>54</v>
      </c>
      <c r="I1605" t="s">
        <v>55</v>
      </c>
      <c r="J1605" t="s">
        <v>44</v>
      </c>
      <c r="K1605" t="s">
        <v>1433</v>
      </c>
      <c r="L1605" t="s">
        <v>1433</v>
      </c>
      <c r="M1605" t="s">
        <v>343</v>
      </c>
      <c r="N1605" t="s">
        <v>288</v>
      </c>
      <c r="O1605" t="s">
        <v>2324</v>
      </c>
      <c r="P1605">
        <v>0</v>
      </c>
      <c r="Q1605">
        <v>0</v>
      </c>
      <c r="R1605">
        <v>6650</v>
      </c>
      <c r="S1605">
        <v>6650</v>
      </c>
      <c r="T1605">
        <v>0</v>
      </c>
      <c r="U1605">
        <v>6650</v>
      </c>
    </row>
    <row r="1606" spans="1:21" x14ac:dyDescent="0.3">
      <c r="A1606" t="s">
        <v>5154</v>
      </c>
      <c r="B1606" t="s">
        <v>5155</v>
      </c>
      <c r="C1606">
        <v>2023</v>
      </c>
      <c r="D1606" t="s">
        <v>5156</v>
      </c>
      <c r="E1606" t="s">
        <v>544</v>
      </c>
      <c r="F1606" t="s">
        <v>11</v>
      </c>
      <c r="G1606" t="s">
        <v>176</v>
      </c>
      <c r="H1606" t="s">
        <v>207</v>
      </c>
      <c r="I1606" t="s">
        <v>208</v>
      </c>
      <c r="J1606" t="s">
        <v>44</v>
      </c>
      <c r="K1606" t="s">
        <v>1248</v>
      </c>
      <c r="L1606" t="s">
        <v>1248</v>
      </c>
      <c r="M1606" t="s">
        <v>47</v>
      </c>
      <c r="N1606" t="s">
        <v>5157</v>
      </c>
      <c r="O1606" t="s">
        <v>1369</v>
      </c>
      <c r="P1606">
        <v>0</v>
      </c>
      <c r="Q1606">
        <v>0</v>
      </c>
      <c r="R1606">
        <v>2320</v>
      </c>
      <c r="S1606">
        <v>2320</v>
      </c>
      <c r="T1606">
        <v>0</v>
      </c>
      <c r="U1606">
        <v>2320</v>
      </c>
    </row>
    <row r="1607" spans="1:21" x14ac:dyDescent="0.3">
      <c r="A1607" t="s">
        <v>5158</v>
      </c>
      <c r="B1607" t="s">
        <v>5159</v>
      </c>
      <c r="C1607">
        <v>2022</v>
      </c>
      <c r="D1607" t="s">
        <v>5160</v>
      </c>
      <c r="E1607" t="s">
        <v>140</v>
      </c>
      <c r="F1607" t="s">
        <v>10</v>
      </c>
      <c r="G1607" t="s">
        <v>41</v>
      </c>
      <c r="H1607" t="s">
        <v>54</v>
      </c>
      <c r="I1607" t="s">
        <v>55</v>
      </c>
      <c r="J1607" t="s">
        <v>44</v>
      </c>
      <c r="K1607" t="s">
        <v>3339</v>
      </c>
      <c r="L1607" t="s">
        <v>3339</v>
      </c>
      <c r="M1607" t="s">
        <v>47</v>
      </c>
      <c r="N1607" t="s">
        <v>5161</v>
      </c>
      <c r="O1607" t="s">
        <v>470</v>
      </c>
      <c r="P1607">
        <v>0</v>
      </c>
      <c r="Q1607">
        <v>0</v>
      </c>
      <c r="R1607">
        <v>2320</v>
      </c>
      <c r="S1607">
        <v>2320</v>
      </c>
      <c r="T1607">
        <v>0</v>
      </c>
      <c r="U1607">
        <v>2320</v>
      </c>
    </row>
    <row r="1608" spans="1:21" x14ac:dyDescent="0.3">
      <c r="A1608" t="s">
        <v>5162</v>
      </c>
      <c r="B1608" t="s">
        <v>5163</v>
      </c>
      <c r="C1608">
        <v>2025</v>
      </c>
      <c r="D1608" t="s">
        <v>5164</v>
      </c>
      <c r="E1608" t="s">
        <v>87</v>
      </c>
      <c r="F1608" t="s">
        <v>11</v>
      </c>
      <c r="G1608" t="s">
        <v>176</v>
      </c>
      <c r="H1608" t="s">
        <v>177</v>
      </c>
      <c r="I1608" t="s">
        <v>178</v>
      </c>
      <c r="J1608" t="s">
        <v>5165</v>
      </c>
      <c r="K1608" t="s">
        <v>1757</v>
      </c>
      <c r="L1608" t="s">
        <v>161</v>
      </c>
      <c r="M1608" t="s">
        <v>343</v>
      </c>
      <c r="N1608" t="s">
        <v>1573</v>
      </c>
      <c r="O1608" t="s">
        <v>5166</v>
      </c>
      <c r="P1608">
        <v>0</v>
      </c>
      <c r="Q1608">
        <v>0</v>
      </c>
      <c r="R1608">
        <v>6650</v>
      </c>
      <c r="S1608">
        <v>6650</v>
      </c>
      <c r="T1608">
        <v>0</v>
      </c>
      <c r="U1608">
        <v>6650</v>
      </c>
    </row>
    <row r="1609" spans="1:21" x14ac:dyDescent="0.3">
      <c r="A1609" t="s">
        <v>4709</v>
      </c>
      <c r="B1609" t="s">
        <v>4710</v>
      </c>
      <c r="C1609">
        <v>2024</v>
      </c>
      <c r="D1609" t="s">
        <v>4711</v>
      </c>
      <c r="E1609" t="s">
        <v>1557</v>
      </c>
      <c r="F1609" t="s">
        <v>10</v>
      </c>
      <c r="G1609" t="s">
        <v>41</v>
      </c>
      <c r="H1609" t="s">
        <v>54</v>
      </c>
      <c r="I1609" t="s">
        <v>55</v>
      </c>
      <c r="J1609" t="s">
        <v>44</v>
      </c>
      <c r="K1609" t="s">
        <v>1825</v>
      </c>
      <c r="L1609" t="s">
        <v>111</v>
      </c>
      <c r="M1609" t="s">
        <v>99</v>
      </c>
      <c r="N1609" t="s">
        <v>1099</v>
      </c>
      <c r="O1609" t="s">
        <v>740</v>
      </c>
      <c r="P1609">
        <v>0</v>
      </c>
      <c r="Q1609">
        <v>0</v>
      </c>
      <c r="R1609">
        <v>32660</v>
      </c>
      <c r="S1609">
        <v>32660</v>
      </c>
      <c r="T1609">
        <v>0</v>
      </c>
      <c r="U1609">
        <v>32660</v>
      </c>
    </row>
    <row r="1610" spans="1:21" x14ac:dyDescent="0.3">
      <c r="A1610" t="s">
        <v>5167</v>
      </c>
      <c r="B1610" t="s">
        <v>5168</v>
      </c>
      <c r="C1610">
        <v>2023</v>
      </c>
      <c r="D1610" t="s">
        <v>5169</v>
      </c>
      <c r="E1610" t="s">
        <v>105</v>
      </c>
      <c r="F1610" t="s">
        <v>10</v>
      </c>
      <c r="G1610" t="s">
        <v>41</v>
      </c>
      <c r="H1610" t="s">
        <v>54</v>
      </c>
      <c r="I1610" t="s">
        <v>55</v>
      </c>
      <c r="J1610" t="s">
        <v>44</v>
      </c>
      <c r="K1610" t="s">
        <v>2160</v>
      </c>
      <c r="L1610" t="s">
        <v>428</v>
      </c>
      <c r="M1610" t="s">
        <v>47</v>
      </c>
      <c r="N1610" t="s">
        <v>1191</v>
      </c>
      <c r="O1610" t="s">
        <v>751</v>
      </c>
      <c r="P1610">
        <v>0</v>
      </c>
      <c r="Q1610">
        <v>0</v>
      </c>
      <c r="R1610">
        <v>10580</v>
      </c>
      <c r="S1610">
        <v>10580</v>
      </c>
      <c r="T1610">
        <v>0</v>
      </c>
      <c r="U1610">
        <v>10580</v>
      </c>
    </row>
    <row r="1611" spans="1:21" x14ac:dyDescent="0.3">
      <c r="A1611" t="s">
        <v>5170</v>
      </c>
      <c r="B1611" t="s">
        <v>5171</v>
      </c>
      <c r="C1611">
        <v>2024</v>
      </c>
      <c r="D1611" t="s">
        <v>5172</v>
      </c>
      <c r="E1611" t="s">
        <v>686</v>
      </c>
      <c r="F1611" t="s">
        <v>10</v>
      </c>
      <c r="G1611" t="s">
        <v>41</v>
      </c>
      <c r="H1611" t="s">
        <v>54</v>
      </c>
      <c r="I1611" t="s">
        <v>55</v>
      </c>
      <c r="J1611" t="s">
        <v>44</v>
      </c>
      <c r="K1611" t="s">
        <v>80</v>
      </c>
      <c r="L1611" t="s">
        <v>1658</v>
      </c>
      <c r="M1611" t="s">
        <v>343</v>
      </c>
      <c r="N1611" t="s">
        <v>1485</v>
      </c>
      <c r="O1611" t="s">
        <v>911</v>
      </c>
      <c r="P1611">
        <v>0</v>
      </c>
      <c r="Q1611">
        <v>0</v>
      </c>
      <c r="R1611">
        <v>6650</v>
      </c>
      <c r="S1611">
        <v>6650</v>
      </c>
      <c r="T1611">
        <v>0</v>
      </c>
      <c r="U1611">
        <v>6650</v>
      </c>
    </row>
    <row r="1612" spans="1:21" x14ac:dyDescent="0.3">
      <c r="A1612" t="s">
        <v>5173</v>
      </c>
      <c r="B1612" t="s">
        <v>5174</v>
      </c>
      <c r="C1612">
        <v>2024</v>
      </c>
      <c r="D1612" t="s">
        <v>5175</v>
      </c>
      <c r="E1612" t="s">
        <v>5176</v>
      </c>
      <c r="F1612" t="s">
        <v>10</v>
      </c>
      <c r="G1612" t="s">
        <v>41</v>
      </c>
      <c r="H1612" t="s">
        <v>54</v>
      </c>
      <c r="I1612" t="s">
        <v>55</v>
      </c>
      <c r="J1612" t="s">
        <v>44</v>
      </c>
      <c r="K1612" t="s">
        <v>1427</v>
      </c>
      <c r="L1612" t="s">
        <v>354</v>
      </c>
      <c r="M1612" t="s">
        <v>99</v>
      </c>
      <c r="N1612" t="s">
        <v>1386</v>
      </c>
      <c r="O1612" t="s">
        <v>3108</v>
      </c>
      <c r="P1612">
        <v>0</v>
      </c>
      <c r="Q1612">
        <v>0</v>
      </c>
      <c r="R1612">
        <v>14000</v>
      </c>
      <c r="S1612">
        <v>14000</v>
      </c>
      <c r="T1612">
        <v>0</v>
      </c>
      <c r="U1612">
        <v>14000</v>
      </c>
    </row>
    <row r="1613" spans="1:21" x14ac:dyDescent="0.3">
      <c r="A1613" t="s">
        <v>5177</v>
      </c>
      <c r="B1613" t="s">
        <v>5178</v>
      </c>
      <c r="C1613">
        <v>2024</v>
      </c>
      <c r="D1613" t="s">
        <v>5179</v>
      </c>
      <c r="E1613" t="s">
        <v>706</v>
      </c>
      <c r="F1613" t="s">
        <v>10</v>
      </c>
      <c r="G1613" t="s">
        <v>41</v>
      </c>
      <c r="H1613" t="s">
        <v>54</v>
      </c>
      <c r="I1613" t="s">
        <v>55</v>
      </c>
      <c r="J1613" t="s">
        <v>44</v>
      </c>
      <c r="K1613" t="s">
        <v>111</v>
      </c>
      <c r="L1613" t="s">
        <v>112</v>
      </c>
      <c r="M1613" t="s">
        <v>99</v>
      </c>
      <c r="N1613" t="s">
        <v>1804</v>
      </c>
      <c r="O1613" t="s">
        <v>2834</v>
      </c>
      <c r="P1613">
        <v>0</v>
      </c>
      <c r="Q1613">
        <v>0</v>
      </c>
      <c r="R1613">
        <v>16000</v>
      </c>
      <c r="S1613">
        <v>16000</v>
      </c>
      <c r="T1613">
        <v>0</v>
      </c>
      <c r="U1613">
        <v>16000</v>
      </c>
    </row>
    <row r="1614" spans="1:21" x14ac:dyDescent="0.3">
      <c r="A1614" t="s">
        <v>5180</v>
      </c>
      <c r="B1614" t="s">
        <v>5181</v>
      </c>
      <c r="C1614">
        <v>2024</v>
      </c>
      <c r="D1614" t="s">
        <v>5182</v>
      </c>
      <c r="E1614" t="s">
        <v>1437</v>
      </c>
      <c r="F1614" t="s">
        <v>11</v>
      </c>
      <c r="G1614" t="s">
        <v>176</v>
      </c>
      <c r="H1614" t="s">
        <v>207</v>
      </c>
      <c r="I1614" t="s">
        <v>208</v>
      </c>
      <c r="J1614" t="s">
        <v>44</v>
      </c>
      <c r="K1614" t="s">
        <v>1658</v>
      </c>
      <c r="L1614" t="s">
        <v>890</v>
      </c>
      <c r="M1614" t="s">
        <v>99</v>
      </c>
      <c r="N1614" t="s">
        <v>342</v>
      </c>
      <c r="O1614" t="s">
        <v>5183</v>
      </c>
      <c r="P1614">
        <v>0</v>
      </c>
      <c r="Q1614">
        <v>0</v>
      </c>
      <c r="R1614">
        <v>18500</v>
      </c>
      <c r="S1614">
        <v>18500</v>
      </c>
      <c r="T1614">
        <v>0</v>
      </c>
      <c r="U1614">
        <v>18500</v>
      </c>
    </row>
    <row r="1615" spans="1:21" x14ac:dyDescent="0.3">
      <c r="A1615" t="s">
        <v>5184</v>
      </c>
      <c r="B1615" t="s">
        <v>5185</v>
      </c>
      <c r="C1615">
        <v>2024</v>
      </c>
      <c r="D1615" t="s">
        <v>5186</v>
      </c>
      <c r="E1615" t="s">
        <v>186</v>
      </c>
      <c r="F1615" t="s">
        <v>6</v>
      </c>
      <c r="G1615" t="s">
        <v>194</v>
      </c>
      <c r="H1615" t="s">
        <v>195</v>
      </c>
      <c r="I1615" t="s">
        <v>196</v>
      </c>
      <c r="J1615" t="s">
        <v>197</v>
      </c>
      <c r="K1615" t="s">
        <v>1060</v>
      </c>
      <c r="L1615" t="s">
        <v>2130</v>
      </c>
      <c r="M1615" t="s">
        <v>2181</v>
      </c>
      <c r="N1615" t="s">
        <v>2053</v>
      </c>
      <c r="O1615" t="s">
        <v>2204</v>
      </c>
      <c r="P1615">
        <v>104398</v>
      </c>
      <c r="Q1615">
        <v>0</v>
      </c>
      <c r="R1615">
        <v>0</v>
      </c>
      <c r="S1615">
        <v>104398</v>
      </c>
      <c r="T1615">
        <v>0</v>
      </c>
      <c r="U1615">
        <v>104398</v>
      </c>
    </row>
    <row r="1616" spans="1:21" x14ac:dyDescent="0.3">
      <c r="A1616" t="s">
        <v>5187</v>
      </c>
      <c r="B1616" t="s">
        <v>5188</v>
      </c>
      <c r="C1616">
        <v>2024</v>
      </c>
      <c r="D1616" t="s">
        <v>5189</v>
      </c>
      <c r="E1616" t="s">
        <v>686</v>
      </c>
      <c r="F1616" t="s">
        <v>439</v>
      </c>
      <c r="G1616" t="s">
        <v>440</v>
      </c>
      <c r="H1616" t="s">
        <v>572</v>
      </c>
      <c r="I1616" t="s">
        <v>573</v>
      </c>
      <c r="J1616" t="s">
        <v>574</v>
      </c>
      <c r="K1616" t="s">
        <v>169</v>
      </c>
      <c r="L1616" t="s">
        <v>588</v>
      </c>
      <c r="M1616" t="s">
        <v>2076</v>
      </c>
      <c r="N1616" t="s">
        <v>4834</v>
      </c>
      <c r="O1616" t="s">
        <v>1490</v>
      </c>
      <c r="P1616">
        <v>194500</v>
      </c>
      <c r="Q1616">
        <v>0</v>
      </c>
      <c r="R1616">
        <v>0</v>
      </c>
      <c r="S1616">
        <v>194500</v>
      </c>
      <c r="T1616">
        <v>0</v>
      </c>
      <c r="U1616">
        <v>194500</v>
      </c>
    </row>
    <row r="1617" spans="1:21" x14ac:dyDescent="0.3">
      <c r="A1617" t="s">
        <v>5190</v>
      </c>
      <c r="B1617" t="s">
        <v>5191</v>
      </c>
      <c r="C1617">
        <v>2024</v>
      </c>
      <c r="D1617" t="s">
        <v>5192</v>
      </c>
      <c r="E1617" t="s">
        <v>257</v>
      </c>
      <c r="F1617" t="s">
        <v>10</v>
      </c>
      <c r="G1617" t="s">
        <v>41</v>
      </c>
      <c r="H1617" t="s">
        <v>54</v>
      </c>
      <c r="I1617" t="s">
        <v>55</v>
      </c>
      <c r="J1617" t="s">
        <v>44</v>
      </c>
      <c r="K1617" t="s">
        <v>2455</v>
      </c>
      <c r="L1617" t="s">
        <v>1485</v>
      </c>
      <c r="M1617" t="s">
        <v>237</v>
      </c>
      <c r="N1617" t="s">
        <v>484</v>
      </c>
      <c r="O1617" t="s">
        <v>485</v>
      </c>
      <c r="P1617">
        <v>0</v>
      </c>
      <c r="Q1617">
        <v>0</v>
      </c>
      <c r="R1617">
        <v>337676</v>
      </c>
      <c r="S1617">
        <v>337676</v>
      </c>
      <c r="T1617">
        <v>0</v>
      </c>
      <c r="U1617">
        <v>337676</v>
      </c>
    </row>
    <row r="1618" spans="1:21" x14ac:dyDescent="0.3">
      <c r="A1618" t="s">
        <v>5193</v>
      </c>
      <c r="B1618" t="s">
        <v>5194</v>
      </c>
      <c r="C1618">
        <v>2025</v>
      </c>
      <c r="D1618" t="s">
        <v>5195</v>
      </c>
      <c r="E1618" t="s">
        <v>3789</v>
      </c>
      <c r="F1618" t="s">
        <v>10</v>
      </c>
      <c r="G1618" t="s">
        <v>41</v>
      </c>
      <c r="H1618" t="s">
        <v>54</v>
      </c>
      <c r="I1618" t="s">
        <v>55</v>
      </c>
      <c r="J1618" t="s">
        <v>44</v>
      </c>
      <c r="K1618" t="s">
        <v>1007</v>
      </c>
      <c r="L1618" t="s">
        <v>331</v>
      </c>
      <c r="M1618" t="s">
        <v>369</v>
      </c>
      <c r="N1618" t="s">
        <v>375</v>
      </c>
      <c r="O1618" t="s">
        <v>376</v>
      </c>
      <c r="P1618">
        <v>0</v>
      </c>
      <c r="Q1618">
        <v>0</v>
      </c>
      <c r="R1618">
        <v>390900</v>
      </c>
      <c r="S1618">
        <v>390900</v>
      </c>
      <c r="T1618">
        <v>0</v>
      </c>
      <c r="U1618">
        <v>390900</v>
      </c>
    </row>
    <row r="1619" spans="1:21" x14ac:dyDescent="0.3">
      <c r="A1619" t="s">
        <v>203</v>
      </c>
      <c r="B1619" t="s">
        <v>204</v>
      </c>
      <c r="C1619">
        <v>2023</v>
      </c>
      <c r="D1619" t="s">
        <v>205</v>
      </c>
      <c r="E1619" t="s">
        <v>206</v>
      </c>
      <c r="F1619" t="s">
        <v>11</v>
      </c>
      <c r="G1619" t="s">
        <v>176</v>
      </c>
      <c r="H1619" t="s">
        <v>207</v>
      </c>
      <c r="I1619" t="s">
        <v>208</v>
      </c>
      <c r="J1619" t="s">
        <v>44</v>
      </c>
      <c r="K1619" t="s">
        <v>209</v>
      </c>
      <c r="L1619" t="s">
        <v>210</v>
      </c>
      <c r="M1619" t="s">
        <v>211</v>
      </c>
      <c r="N1619" t="s">
        <v>212</v>
      </c>
      <c r="O1619" t="s">
        <v>213</v>
      </c>
      <c r="P1619">
        <v>43594</v>
      </c>
      <c r="Q1619">
        <v>0</v>
      </c>
      <c r="R1619">
        <v>0</v>
      </c>
      <c r="S1619">
        <v>43594</v>
      </c>
      <c r="T1619">
        <v>0</v>
      </c>
      <c r="U1619">
        <v>43594</v>
      </c>
    </row>
    <row r="1620" spans="1:21" x14ac:dyDescent="0.3">
      <c r="A1620" t="s">
        <v>221</v>
      </c>
      <c r="B1620" t="s">
        <v>222</v>
      </c>
      <c r="C1620">
        <v>2024</v>
      </c>
      <c r="D1620" t="s">
        <v>223</v>
      </c>
      <c r="E1620" t="s">
        <v>224</v>
      </c>
      <c r="F1620" t="s">
        <v>11</v>
      </c>
      <c r="G1620" t="s">
        <v>176</v>
      </c>
      <c r="H1620" t="s">
        <v>225</v>
      </c>
      <c r="I1620" t="s">
        <v>226</v>
      </c>
      <c r="J1620" t="s">
        <v>197</v>
      </c>
      <c r="K1620" t="s">
        <v>227</v>
      </c>
      <c r="L1620" t="s">
        <v>228</v>
      </c>
      <c r="M1620" t="s">
        <v>211</v>
      </c>
      <c r="N1620" t="s">
        <v>229</v>
      </c>
      <c r="O1620" t="s">
        <v>230</v>
      </c>
      <c r="P1620">
        <v>22856</v>
      </c>
      <c r="Q1620">
        <v>0</v>
      </c>
      <c r="R1620">
        <v>0</v>
      </c>
      <c r="S1620">
        <v>22856</v>
      </c>
      <c r="T1620">
        <v>0</v>
      </c>
      <c r="U1620">
        <v>22856</v>
      </c>
    </row>
    <row r="1621" spans="1:21" x14ac:dyDescent="0.3">
      <c r="A1621" t="s">
        <v>221</v>
      </c>
      <c r="B1621" t="s">
        <v>222</v>
      </c>
      <c r="C1621">
        <v>2024</v>
      </c>
      <c r="D1621" t="s">
        <v>223</v>
      </c>
      <c r="E1621" t="s">
        <v>224</v>
      </c>
      <c r="F1621" t="s">
        <v>11</v>
      </c>
      <c r="G1621" t="s">
        <v>176</v>
      </c>
      <c r="H1621" t="s">
        <v>225</v>
      </c>
      <c r="I1621" t="s">
        <v>226</v>
      </c>
      <c r="J1621" t="s">
        <v>197</v>
      </c>
      <c r="K1621" t="s">
        <v>227</v>
      </c>
      <c r="L1621" t="s">
        <v>228</v>
      </c>
      <c r="M1621" t="s">
        <v>211</v>
      </c>
      <c r="N1621" t="s">
        <v>229</v>
      </c>
      <c r="O1621" t="s">
        <v>230</v>
      </c>
      <c r="P1621">
        <v>18800</v>
      </c>
      <c r="Q1621">
        <v>0</v>
      </c>
      <c r="R1621">
        <v>0</v>
      </c>
      <c r="S1621">
        <v>18800</v>
      </c>
      <c r="T1621">
        <v>0</v>
      </c>
      <c r="U1621">
        <v>18800</v>
      </c>
    </row>
    <row r="1622" spans="1:21" x14ac:dyDescent="0.3">
      <c r="A1622" t="s">
        <v>221</v>
      </c>
      <c r="B1622" t="s">
        <v>222</v>
      </c>
      <c r="C1622">
        <v>2024</v>
      </c>
      <c r="D1622" t="s">
        <v>223</v>
      </c>
      <c r="E1622" t="s">
        <v>224</v>
      </c>
      <c r="F1622" t="s">
        <v>11</v>
      </c>
      <c r="G1622" t="s">
        <v>176</v>
      </c>
      <c r="H1622" t="s">
        <v>225</v>
      </c>
      <c r="I1622" t="s">
        <v>226</v>
      </c>
      <c r="J1622" t="s">
        <v>197</v>
      </c>
      <c r="K1622" t="s">
        <v>227</v>
      </c>
      <c r="L1622" t="s">
        <v>228</v>
      </c>
      <c r="M1622" t="s">
        <v>211</v>
      </c>
      <c r="N1622" t="s">
        <v>229</v>
      </c>
      <c r="O1622" t="s">
        <v>230</v>
      </c>
      <c r="P1622">
        <v>25615</v>
      </c>
      <c r="Q1622">
        <v>0</v>
      </c>
      <c r="R1622">
        <v>0</v>
      </c>
      <c r="S1622">
        <v>25615</v>
      </c>
      <c r="T1622">
        <v>0</v>
      </c>
      <c r="U1622">
        <v>25615</v>
      </c>
    </row>
    <row r="1623" spans="1:21" x14ac:dyDescent="0.3">
      <c r="A1623" t="s">
        <v>221</v>
      </c>
      <c r="B1623" t="s">
        <v>222</v>
      </c>
      <c r="C1623">
        <v>2024</v>
      </c>
      <c r="D1623" t="s">
        <v>223</v>
      </c>
      <c r="E1623" t="s">
        <v>224</v>
      </c>
      <c r="F1623" t="s">
        <v>11</v>
      </c>
      <c r="G1623" t="s">
        <v>176</v>
      </c>
      <c r="H1623" t="s">
        <v>225</v>
      </c>
      <c r="I1623" t="s">
        <v>226</v>
      </c>
      <c r="J1623" t="s">
        <v>197</v>
      </c>
      <c r="K1623" t="s">
        <v>227</v>
      </c>
      <c r="L1623" t="s">
        <v>228</v>
      </c>
      <c r="M1623" t="s">
        <v>211</v>
      </c>
      <c r="N1623" t="s">
        <v>229</v>
      </c>
      <c r="O1623" t="s">
        <v>230</v>
      </c>
      <c r="P1623">
        <v>22761</v>
      </c>
      <c r="Q1623">
        <v>0</v>
      </c>
      <c r="R1623">
        <v>0</v>
      </c>
      <c r="S1623">
        <v>22761</v>
      </c>
      <c r="T1623">
        <v>0</v>
      </c>
      <c r="U1623">
        <v>22761</v>
      </c>
    </row>
    <row r="1624" spans="1:21" x14ac:dyDescent="0.3">
      <c r="A1624" t="s">
        <v>221</v>
      </c>
      <c r="B1624" t="s">
        <v>222</v>
      </c>
      <c r="C1624">
        <v>2024</v>
      </c>
      <c r="D1624" t="s">
        <v>223</v>
      </c>
      <c r="E1624" t="s">
        <v>224</v>
      </c>
      <c r="F1624" t="s">
        <v>11</v>
      </c>
      <c r="G1624" t="s">
        <v>176</v>
      </c>
      <c r="H1624" t="s">
        <v>225</v>
      </c>
      <c r="I1624" t="s">
        <v>226</v>
      </c>
      <c r="J1624" t="s">
        <v>197</v>
      </c>
      <c r="K1624" t="s">
        <v>227</v>
      </c>
      <c r="L1624" t="s">
        <v>228</v>
      </c>
      <c r="M1624" t="s">
        <v>211</v>
      </c>
      <c r="N1624" t="s">
        <v>229</v>
      </c>
      <c r="O1624" t="s">
        <v>230</v>
      </c>
      <c r="P1624">
        <v>155947</v>
      </c>
      <c r="Q1624">
        <v>0</v>
      </c>
      <c r="R1624">
        <v>0</v>
      </c>
      <c r="S1624">
        <v>155947</v>
      </c>
      <c r="T1624">
        <v>0</v>
      </c>
      <c r="U1624">
        <v>155947</v>
      </c>
    </row>
    <row r="1625" spans="1:21" x14ac:dyDescent="0.3">
      <c r="A1625" t="s">
        <v>2718</v>
      </c>
      <c r="B1625" t="s">
        <v>2719</v>
      </c>
      <c r="C1625">
        <v>2023</v>
      </c>
      <c r="D1625" t="s">
        <v>2720</v>
      </c>
      <c r="E1625" t="s">
        <v>186</v>
      </c>
      <c r="F1625" t="s">
        <v>10</v>
      </c>
      <c r="G1625" t="s">
        <v>41</v>
      </c>
      <c r="H1625" t="s">
        <v>54</v>
      </c>
      <c r="I1625" t="s">
        <v>55</v>
      </c>
      <c r="J1625" t="s">
        <v>44</v>
      </c>
      <c r="K1625" t="s">
        <v>2721</v>
      </c>
      <c r="L1625" t="s">
        <v>2722</v>
      </c>
      <c r="M1625" t="s">
        <v>237</v>
      </c>
      <c r="N1625" t="s">
        <v>1991</v>
      </c>
      <c r="O1625" t="s">
        <v>655</v>
      </c>
      <c r="P1625">
        <v>363590</v>
      </c>
      <c r="Q1625">
        <v>0</v>
      </c>
      <c r="R1625">
        <v>0</v>
      </c>
      <c r="S1625">
        <v>363590</v>
      </c>
      <c r="T1625">
        <v>0</v>
      </c>
      <c r="U1625">
        <v>363590</v>
      </c>
    </row>
    <row r="1626" spans="1:21" x14ac:dyDescent="0.3">
      <c r="A1626" t="s">
        <v>262</v>
      </c>
      <c r="B1626" t="s">
        <v>263</v>
      </c>
      <c r="C1626">
        <v>2024</v>
      </c>
      <c r="D1626" t="s">
        <v>264</v>
      </c>
      <c r="E1626" t="s">
        <v>234</v>
      </c>
      <c r="F1626" t="s">
        <v>10</v>
      </c>
      <c r="G1626" t="s">
        <v>41</v>
      </c>
      <c r="H1626" t="s">
        <v>54</v>
      </c>
      <c r="I1626" t="s">
        <v>55</v>
      </c>
      <c r="J1626" t="s">
        <v>44</v>
      </c>
      <c r="K1626" t="s">
        <v>265</v>
      </c>
      <c r="L1626" t="s">
        <v>266</v>
      </c>
      <c r="M1626" t="s">
        <v>237</v>
      </c>
      <c r="N1626" t="s">
        <v>267</v>
      </c>
      <c r="O1626" t="s">
        <v>188</v>
      </c>
      <c r="P1626">
        <v>630480</v>
      </c>
      <c r="Q1626">
        <v>0</v>
      </c>
      <c r="R1626">
        <v>0</v>
      </c>
      <c r="S1626">
        <v>630480</v>
      </c>
      <c r="T1626">
        <v>630480</v>
      </c>
      <c r="U1626">
        <v>0</v>
      </c>
    </row>
    <row r="1627" spans="1:21" x14ac:dyDescent="0.3">
      <c r="A1627" t="s">
        <v>262</v>
      </c>
      <c r="B1627" t="s">
        <v>263</v>
      </c>
      <c r="C1627">
        <v>2024</v>
      </c>
      <c r="D1627" t="s">
        <v>264</v>
      </c>
      <c r="E1627" t="s">
        <v>234</v>
      </c>
      <c r="F1627" t="s">
        <v>10</v>
      </c>
      <c r="G1627" t="s">
        <v>41</v>
      </c>
      <c r="H1627" t="s">
        <v>54</v>
      </c>
      <c r="I1627" t="s">
        <v>55</v>
      </c>
      <c r="J1627" t="s">
        <v>44</v>
      </c>
      <c r="K1627" t="s">
        <v>265</v>
      </c>
      <c r="L1627" t="s">
        <v>266</v>
      </c>
      <c r="M1627" t="s">
        <v>237</v>
      </c>
      <c r="N1627" t="s">
        <v>267</v>
      </c>
      <c r="O1627" t="s">
        <v>188</v>
      </c>
      <c r="P1627">
        <v>801350</v>
      </c>
      <c r="Q1627">
        <v>0</v>
      </c>
      <c r="R1627">
        <v>0</v>
      </c>
      <c r="S1627">
        <v>801350</v>
      </c>
      <c r="T1627">
        <v>0</v>
      </c>
      <c r="U1627">
        <v>801350</v>
      </c>
    </row>
    <row r="1628" spans="1:21" x14ac:dyDescent="0.3">
      <c r="A1628" t="s">
        <v>5196</v>
      </c>
      <c r="B1628" t="s">
        <v>5197</v>
      </c>
      <c r="C1628">
        <v>2023</v>
      </c>
      <c r="D1628" t="s">
        <v>824</v>
      </c>
      <c r="E1628" t="s">
        <v>280</v>
      </c>
      <c r="F1628" t="s">
        <v>11</v>
      </c>
      <c r="G1628" t="s">
        <v>176</v>
      </c>
      <c r="H1628" t="s">
        <v>207</v>
      </c>
      <c r="I1628" t="s">
        <v>208</v>
      </c>
      <c r="J1628" t="s">
        <v>44</v>
      </c>
      <c r="K1628" t="s">
        <v>244</v>
      </c>
      <c r="L1628" t="s">
        <v>694</v>
      </c>
      <c r="M1628" t="s">
        <v>274</v>
      </c>
      <c r="N1628" t="s">
        <v>150</v>
      </c>
      <c r="O1628" t="s">
        <v>1280</v>
      </c>
      <c r="P1628">
        <v>804250</v>
      </c>
      <c r="Q1628">
        <v>0</v>
      </c>
      <c r="R1628">
        <v>0</v>
      </c>
      <c r="S1628">
        <v>804250</v>
      </c>
      <c r="T1628">
        <v>0</v>
      </c>
      <c r="U1628">
        <v>804250</v>
      </c>
    </row>
    <row r="1629" spans="1:21" x14ac:dyDescent="0.3">
      <c r="A1629" t="s">
        <v>5198</v>
      </c>
      <c r="B1629" t="s">
        <v>5199</v>
      </c>
      <c r="C1629">
        <v>2024</v>
      </c>
      <c r="D1629" t="s">
        <v>5200</v>
      </c>
      <c r="E1629" t="s">
        <v>186</v>
      </c>
      <c r="F1629" t="s">
        <v>5</v>
      </c>
      <c r="G1629" t="s">
        <v>423</v>
      </c>
      <c r="H1629" t="s">
        <v>424</v>
      </c>
      <c r="I1629" t="s">
        <v>425</v>
      </c>
      <c r="J1629" t="s">
        <v>384</v>
      </c>
      <c r="K1629" t="s">
        <v>412</v>
      </c>
      <c r="L1629" t="s">
        <v>1092</v>
      </c>
      <c r="M1629" t="s">
        <v>2181</v>
      </c>
      <c r="N1629" t="s">
        <v>724</v>
      </c>
      <c r="O1629" t="s">
        <v>725</v>
      </c>
      <c r="P1629">
        <v>503573</v>
      </c>
      <c r="Q1629">
        <v>0</v>
      </c>
      <c r="R1629">
        <v>0</v>
      </c>
      <c r="S1629">
        <v>503573</v>
      </c>
      <c r="T1629">
        <v>19368.18</v>
      </c>
      <c r="U1629">
        <v>484204.82</v>
      </c>
    </row>
    <row r="1630" spans="1:21" x14ac:dyDescent="0.3">
      <c r="A1630" t="s">
        <v>5201</v>
      </c>
      <c r="B1630" t="s">
        <v>5202</v>
      </c>
      <c r="C1630">
        <v>2024</v>
      </c>
      <c r="D1630" t="s">
        <v>5203</v>
      </c>
      <c r="E1630" t="s">
        <v>168</v>
      </c>
      <c r="F1630" t="s">
        <v>10</v>
      </c>
      <c r="G1630" t="s">
        <v>41</v>
      </c>
      <c r="H1630" t="s">
        <v>54</v>
      </c>
      <c r="I1630" t="s">
        <v>55</v>
      </c>
      <c r="J1630" t="s">
        <v>44</v>
      </c>
      <c r="K1630" t="s">
        <v>112</v>
      </c>
      <c r="L1630" t="s">
        <v>719</v>
      </c>
      <c r="M1630" t="s">
        <v>99</v>
      </c>
      <c r="N1630" t="s">
        <v>235</v>
      </c>
      <c r="O1630" t="s">
        <v>1630</v>
      </c>
      <c r="P1630">
        <v>0</v>
      </c>
      <c r="Q1630">
        <v>0</v>
      </c>
      <c r="R1630">
        <v>18000</v>
      </c>
      <c r="S1630">
        <v>18000</v>
      </c>
      <c r="T1630">
        <v>0</v>
      </c>
      <c r="U1630">
        <v>18000</v>
      </c>
    </row>
    <row r="1631" spans="1:21" x14ac:dyDescent="0.3">
      <c r="A1631" t="s">
        <v>1882</v>
      </c>
      <c r="B1631" t="s">
        <v>1883</v>
      </c>
      <c r="C1631">
        <v>2024</v>
      </c>
      <c r="D1631" t="s">
        <v>1884</v>
      </c>
      <c r="E1631" t="s">
        <v>1581</v>
      </c>
      <c r="F1631" t="s">
        <v>10</v>
      </c>
      <c r="G1631" t="s">
        <v>41</v>
      </c>
      <c r="H1631" t="s">
        <v>54</v>
      </c>
      <c r="I1631" t="s">
        <v>55</v>
      </c>
      <c r="J1631" t="s">
        <v>44</v>
      </c>
      <c r="K1631" t="s">
        <v>1007</v>
      </c>
      <c r="L1631" t="s">
        <v>1465</v>
      </c>
      <c r="M1631" t="s">
        <v>64</v>
      </c>
      <c r="N1631" t="s">
        <v>172</v>
      </c>
      <c r="O1631" t="s">
        <v>1443</v>
      </c>
      <c r="P1631">
        <v>0</v>
      </c>
      <c r="Q1631">
        <v>0</v>
      </c>
      <c r="R1631">
        <v>2320</v>
      </c>
      <c r="S1631">
        <v>2320</v>
      </c>
      <c r="T1631">
        <v>0</v>
      </c>
      <c r="U1631">
        <v>2320</v>
      </c>
    </row>
    <row r="1632" spans="1:21" x14ac:dyDescent="0.3">
      <c r="A1632" t="s">
        <v>1130</v>
      </c>
      <c r="B1632" t="s">
        <v>1131</v>
      </c>
      <c r="C1632">
        <v>2023</v>
      </c>
      <c r="D1632" t="s">
        <v>1132</v>
      </c>
      <c r="E1632" t="s">
        <v>234</v>
      </c>
      <c r="F1632" t="s">
        <v>10</v>
      </c>
      <c r="G1632" t="s">
        <v>41</v>
      </c>
      <c r="H1632" t="s">
        <v>54</v>
      </c>
      <c r="I1632" t="s">
        <v>55</v>
      </c>
      <c r="J1632" t="s">
        <v>44</v>
      </c>
      <c r="K1632" t="s">
        <v>1133</v>
      </c>
      <c r="L1632" t="s">
        <v>1134</v>
      </c>
      <c r="M1632" t="s">
        <v>366</v>
      </c>
      <c r="N1632" t="s">
        <v>272</v>
      </c>
      <c r="O1632" t="s">
        <v>1135</v>
      </c>
      <c r="P1632">
        <v>0</v>
      </c>
      <c r="Q1632">
        <v>0</v>
      </c>
      <c r="R1632">
        <v>287920</v>
      </c>
      <c r="S1632">
        <v>287920</v>
      </c>
      <c r="T1632">
        <v>0</v>
      </c>
      <c r="U1632">
        <v>287920</v>
      </c>
    </row>
    <row r="1633" spans="1:21" x14ac:dyDescent="0.3">
      <c r="A1633" t="s">
        <v>5204</v>
      </c>
      <c r="B1633" t="s">
        <v>5205</v>
      </c>
      <c r="C1633">
        <v>2024</v>
      </c>
      <c r="D1633" t="s">
        <v>5206</v>
      </c>
      <c r="E1633" t="s">
        <v>3053</v>
      </c>
      <c r="F1633" t="s">
        <v>10</v>
      </c>
      <c r="G1633" t="s">
        <v>41</v>
      </c>
      <c r="H1633" t="s">
        <v>54</v>
      </c>
      <c r="I1633" t="s">
        <v>55</v>
      </c>
      <c r="J1633" t="s">
        <v>44</v>
      </c>
      <c r="K1633" t="s">
        <v>2114</v>
      </c>
      <c r="L1633" t="s">
        <v>1387</v>
      </c>
      <c r="M1633" t="s">
        <v>343</v>
      </c>
      <c r="N1633" t="s">
        <v>471</v>
      </c>
      <c r="O1633" t="s">
        <v>1227</v>
      </c>
      <c r="P1633">
        <v>0</v>
      </c>
      <c r="Q1633">
        <v>0</v>
      </c>
      <c r="R1633">
        <v>59700</v>
      </c>
      <c r="S1633">
        <v>59700</v>
      </c>
      <c r="T1633">
        <v>0</v>
      </c>
      <c r="U1633">
        <v>59700</v>
      </c>
    </row>
    <row r="1634" spans="1:21" x14ac:dyDescent="0.3">
      <c r="A1634" t="s">
        <v>526</v>
      </c>
      <c r="B1634" t="s">
        <v>527</v>
      </c>
      <c r="C1634">
        <v>2019</v>
      </c>
      <c r="D1634" t="s">
        <v>528</v>
      </c>
      <c r="E1634" t="s">
        <v>116</v>
      </c>
      <c r="F1634" t="s">
        <v>11</v>
      </c>
      <c r="G1634" t="s">
        <v>176</v>
      </c>
      <c r="H1634" t="s">
        <v>207</v>
      </c>
      <c r="I1634" t="s">
        <v>208</v>
      </c>
      <c r="J1634" t="s">
        <v>44</v>
      </c>
      <c r="K1634" t="s">
        <v>529</v>
      </c>
      <c r="L1634" t="s">
        <v>530</v>
      </c>
      <c r="M1634" t="s">
        <v>99</v>
      </c>
      <c r="N1634" t="s">
        <v>531</v>
      </c>
      <c r="O1634" t="s">
        <v>532</v>
      </c>
      <c r="P1634">
        <v>0</v>
      </c>
      <c r="Q1634">
        <v>0</v>
      </c>
      <c r="R1634">
        <v>609250</v>
      </c>
      <c r="S1634">
        <v>609250</v>
      </c>
      <c r="T1634">
        <v>0</v>
      </c>
      <c r="U1634">
        <v>609250</v>
      </c>
    </row>
    <row r="1635" spans="1:21" x14ac:dyDescent="0.3">
      <c r="A1635" t="s">
        <v>1738</v>
      </c>
      <c r="B1635" t="s">
        <v>1739</v>
      </c>
      <c r="C1635">
        <v>2012</v>
      </c>
      <c r="D1635" t="s">
        <v>1740</v>
      </c>
      <c r="E1635" t="s">
        <v>1741</v>
      </c>
      <c r="F1635" t="s">
        <v>439</v>
      </c>
      <c r="G1635" t="s">
        <v>440</v>
      </c>
      <c r="H1635" t="s">
        <v>441</v>
      </c>
      <c r="I1635" t="s">
        <v>442</v>
      </c>
      <c r="J1635" t="s">
        <v>44</v>
      </c>
      <c r="K1635" t="s">
        <v>1742</v>
      </c>
      <c r="L1635" t="s">
        <v>1743</v>
      </c>
      <c r="M1635" t="s">
        <v>343</v>
      </c>
      <c r="N1635" t="s">
        <v>1744</v>
      </c>
      <c r="O1635" t="s">
        <v>1745</v>
      </c>
      <c r="P1635">
        <v>0</v>
      </c>
      <c r="Q1635">
        <v>0</v>
      </c>
      <c r="R1635">
        <v>52660</v>
      </c>
      <c r="S1635">
        <v>52660</v>
      </c>
      <c r="T1635">
        <v>0</v>
      </c>
      <c r="U1635">
        <v>52660</v>
      </c>
    </row>
    <row r="1636" spans="1:21" x14ac:dyDescent="0.3">
      <c r="A1636" t="s">
        <v>2970</v>
      </c>
      <c r="B1636" t="s">
        <v>2971</v>
      </c>
      <c r="C1636">
        <v>2024</v>
      </c>
      <c r="D1636" t="s">
        <v>2972</v>
      </c>
      <c r="E1636" t="s">
        <v>116</v>
      </c>
      <c r="F1636" t="s">
        <v>10</v>
      </c>
      <c r="G1636" t="s">
        <v>41</v>
      </c>
      <c r="H1636" t="s">
        <v>54</v>
      </c>
      <c r="I1636" t="s">
        <v>55</v>
      </c>
      <c r="J1636" t="s">
        <v>44</v>
      </c>
      <c r="K1636" t="s">
        <v>89</v>
      </c>
      <c r="L1636" t="s">
        <v>89</v>
      </c>
      <c r="M1636" t="s">
        <v>200</v>
      </c>
      <c r="N1636" t="s">
        <v>906</v>
      </c>
      <c r="O1636" t="s">
        <v>179</v>
      </c>
      <c r="P1636">
        <v>0</v>
      </c>
      <c r="Q1636">
        <v>0</v>
      </c>
      <c r="R1636">
        <v>306024</v>
      </c>
      <c r="S1636">
        <v>306024</v>
      </c>
      <c r="T1636">
        <v>0</v>
      </c>
      <c r="U1636">
        <v>306024</v>
      </c>
    </row>
    <row r="1637" spans="1:21" x14ac:dyDescent="0.3">
      <c r="A1637" t="s">
        <v>881</v>
      </c>
      <c r="B1637" t="s">
        <v>882</v>
      </c>
      <c r="C1637">
        <v>2025</v>
      </c>
      <c r="D1637" t="s">
        <v>883</v>
      </c>
      <c r="E1637" t="s">
        <v>884</v>
      </c>
      <c r="F1637" t="s">
        <v>10</v>
      </c>
      <c r="G1637" t="s">
        <v>41</v>
      </c>
      <c r="H1637" t="s">
        <v>54</v>
      </c>
      <c r="I1637" t="s">
        <v>55</v>
      </c>
      <c r="J1637" t="s">
        <v>44</v>
      </c>
      <c r="K1637" t="s">
        <v>453</v>
      </c>
      <c r="L1637" t="s">
        <v>844</v>
      </c>
      <c r="M1637" t="s">
        <v>99</v>
      </c>
      <c r="N1637" t="s">
        <v>359</v>
      </c>
      <c r="O1637" t="s">
        <v>885</v>
      </c>
      <c r="P1637">
        <v>497250</v>
      </c>
      <c r="Q1637">
        <v>0</v>
      </c>
      <c r="R1637">
        <v>0</v>
      </c>
      <c r="S1637">
        <v>497250</v>
      </c>
      <c r="T1637">
        <v>0</v>
      </c>
      <c r="U1637">
        <v>497250</v>
      </c>
    </row>
    <row r="1638" spans="1:21" x14ac:dyDescent="0.3">
      <c r="A1638" t="s">
        <v>2317</v>
      </c>
      <c r="B1638" t="s">
        <v>2318</v>
      </c>
      <c r="C1638">
        <v>2024</v>
      </c>
      <c r="D1638" t="s">
        <v>2319</v>
      </c>
      <c r="E1638" t="s">
        <v>978</v>
      </c>
      <c r="F1638" t="s">
        <v>10</v>
      </c>
      <c r="G1638" t="s">
        <v>41</v>
      </c>
      <c r="H1638" t="s">
        <v>54</v>
      </c>
      <c r="I1638" t="s">
        <v>55</v>
      </c>
      <c r="J1638" t="s">
        <v>44</v>
      </c>
      <c r="K1638" t="s">
        <v>227</v>
      </c>
      <c r="L1638" t="s">
        <v>227</v>
      </c>
      <c r="M1638" t="s">
        <v>200</v>
      </c>
      <c r="N1638" t="s">
        <v>1103</v>
      </c>
      <c r="O1638" t="s">
        <v>2320</v>
      </c>
      <c r="P1638">
        <v>0</v>
      </c>
      <c r="Q1638">
        <v>0</v>
      </c>
      <c r="R1638">
        <v>121816</v>
      </c>
      <c r="S1638">
        <v>121816</v>
      </c>
      <c r="T1638">
        <v>0</v>
      </c>
      <c r="U1638">
        <v>121816</v>
      </c>
    </row>
    <row r="1639" spans="1:21" x14ac:dyDescent="0.3">
      <c r="A1639" t="s">
        <v>5207</v>
      </c>
      <c r="B1639" t="s">
        <v>5208</v>
      </c>
      <c r="C1639">
        <v>2025</v>
      </c>
      <c r="D1639" t="s">
        <v>5209</v>
      </c>
      <c r="E1639" t="s">
        <v>140</v>
      </c>
      <c r="F1639" t="s">
        <v>10</v>
      </c>
      <c r="G1639" t="s">
        <v>41</v>
      </c>
      <c r="H1639" t="s">
        <v>54</v>
      </c>
      <c r="I1639" t="s">
        <v>55</v>
      </c>
      <c r="J1639" t="s">
        <v>44</v>
      </c>
      <c r="K1639" t="s">
        <v>412</v>
      </c>
      <c r="L1639" t="s">
        <v>739</v>
      </c>
      <c r="M1639" t="s">
        <v>391</v>
      </c>
      <c r="N1639" t="s">
        <v>88</v>
      </c>
      <c r="O1639" t="s">
        <v>771</v>
      </c>
      <c r="P1639">
        <v>0</v>
      </c>
      <c r="Q1639">
        <v>0</v>
      </c>
      <c r="R1639">
        <v>63700</v>
      </c>
      <c r="S1639">
        <v>63700</v>
      </c>
      <c r="T1639">
        <v>0</v>
      </c>
      <c r="U1639">
        <v>63700</v>
      </c>
    </row>
    <row r="1640" spans="1:21" x14ac:dyDescent="0.3">
      <c r="A1640" t="s">
        <v>3073</v>
      </c>
      <c r="B1640" t="s">
        <v>3074</v>
      </c>
      <c r="C1640">
        <v>2024</v>
      </c>
      <c r="D1640" t="s">
        <v>3075</v>
      </c>
      <c r="E1640" t="s">
        <v>116</v>
      </c>
      <c r="F1640" t="s">
        <v>10</v>
      </c>
      <c r="G1640" t="s">
        <v>41</v>
      </c>
      <c r="H1640" t="s">
        <v>54</v>
      </c>
      <c r="I1640" t="s">
        <v>55</v>
      </c>
      <c r="J1640" t="s">
        <v>44</v>
      </c>
      <c r="K1640" t="s">
        <v>229</v>
      </c>
      <c r="L1640" t="s">
        <v>515</v>
      </c>
      <c r="M1640" t="s">
        <v>391</v>
      </c>
      <c r="N1640" t="s">
        <v>375</v>
      </c>
      <c r="O1640" t="s">
        <v>376</v>
      </c>
      <c r="P1640">
        <v>0</v>
      </c>
      <c r="Q1640">
        <v>0</v>
      </c>
      <c r="R1640">
        <v>121700</v>
      </c>
      <c r="S1640">
        <v>121700</v>
      </c>
      <c r="T1640">
        <v>0</v>
      </c>
      <c r="U1640">
        <v>121700</v>
      </c>
    </row>
    <row r="1641" spans="1:21" x14ac:dyDescent="0.3">
      <c r="A1641" t="s">
        <v>5210</v>
      </c>
      <c r="B1641" t="s">
        <v>5211</v>
      </c>
      <c r="C1641">
        <v>2025</v>
      </c>
      <c r="D1641" t="s">
        <v>5212</v>
      </c>
      <c r="E1641" t="s">
        <v>5213</v>
      </c>
      <c r="F1641" t="s">
        <v>10</v>
      </c>
      <c r="G1641" t="s">
        <v>41</v>
      </c>
      <c r="H1641" t="s">
        <v>54</v>
      </c>
      <c r="I1641" t="s">
        <v>55</v>
      </c>
      <c r="J1641" t="s">
        <v>44</v>
      </c>
      <c r="K1641" t="s">
        <v>1658</v>
      </c>
      <c r="L1641" t="s">
        <v>81</v>
      </c>
      <c r="M1641" t="s">
        <v>435</v>
      </c>
      <c r="N1641" t="s">
        <v>496</v>
      </c>
      <c r="O1641" t="s">
        <v>812</v>
      </c>
      <c r="P1641">
        <v>0</v>
      </c>
      <c r="Q1641">
        <v>0</v>
      </c>
      <c r="R1641">
        <v>64280</v>
      </c>
      <c r="S1641">
        <v>64280</v>
      </c>
      <c r="T1641">
        <v>0</v>
      </c>
      <c r="U1641">
        <v>64280</v>
      </c>
    </row>
    <row r="1642" spans="1:21" x14ac:dyDescent="0.3">
      <c r="A1642" t="s">
        <v>4409</v>
      </c>
      <c r="B1642" t="s">
        <v>4410</v>
      </c>
      <c r="C1642">
        <v>2024</v>
      </c>
      <c r="D1642" t="s">
        <v>4411</v>
      </c>
      <c r="E1642" t="s">
        <v>234</v>
      </c>
      <c r="F1642" t="s">
        <v>10</v>
      </c>
      <c r="G1642" t="s">
        <v>41</v>
      </c>
      <c r="H1642" t="s">
        <v>54</v>
      </c>
      <c r="I1642" t="s">
        <v>55</v>
      </c>
      <c r="J1642" t="s">
        <v>44</v>
      </c>
      <c r="K1642" t="s">
        <v>1432</v>
      </c>
      <c r="L1642" t="s">
        <v>984</v>
      </c>
      <c r="M1642" t="s">
        <v>413</v>
      </c>
      <c r="N1642" t="s">
        <v>1054</v>
      </c>
      <c r="O1642" t="s">
        <v>2105</v>
      </c>
      <c r="P1642">
        <v>0</v>
      </c>
      <c r="Q1642">
        <v>0</v>
      </c>
      <c r="R1642">
        <v>480604</v>
      </c>
      <c r="S1642">
        <v>480604</v>
      </c>
      <c r="T1642">
        <v>0</v>
      </c>
      <c r="U1642">
        <v>480604</v>
      </c>
    </row>
    <row r="1643" spans="1:21" x14ac:dyDescent="0.3">
      <c r="A1643" t="s">
        <v>5214</v>
      </c>
      <c r="B1643" t="s">
        <v>1456</v>
      </c>
      <c r="C1643">
        <v>2024</v>
      </c>
      <c r="D1643" t="s">
        <v>763</v>
      </c>
      <c r="E1643" t="s">
        <v>186</v>
      </c>
      <c r="F1643" t="s">
        <v>11</v>
      </c>
      <c r="G1643" t="s">
        <v>176</v>
      </c>
      <c r="H1643" t="s">
        <v>207</v>
      </c>
      <c r="I1643" t="s">
        <v>208</v>
      </c>
      <c r="J1643" t="s">
        <v>44</v>
      </c>
      <c r="K1643" t="s">
        <v>546</v>
      </c>
      <c r="L1643" t="s">
        <v>57</v>
      </c>
      <c r="M1643" t="s">
        <v>538</v>
      </c>
      <c r="N1643" t="s">
        <v>998</v>
      </c>
      <c r="O1643" t="s">
        <v>274</v>
      </c>
      <c r="P1643">
        <v>49300</v>
      </c>
      <c r="Q1643">
        <v>0</v>
      </c>
      <c r="R1643">
        <v>0</v>
      </c>
      <c r="S1643">
        <v>49300</v>
      </c>
      <c r="T1643">
        <v>0</v>
      </c>
      <c r="U1643">
        <v>49300</v>
      </c>
    </row>
    <row r="1644" spans="1:21" x14ac:dyDescent="0.3">
      <c r="A1644" t="s">
        <v>5215</v>
      </c>
      <c r="B1644" t="s">
        <v>5216</v>
      </c>
      <c r="C1644">
        <v>2024</v>
      </c>
      <c r="D1644" t="s">
        <v>5217</v>
      </c>
      <c r="E1644" t="s">
        <v>116</v>
      </c>
      <c r="F1644" t="s">
        <v>10</v>
      </c>
      <c r="G1644" t="s">
        <v>41</v>
      </c>
      <c r="H1644" t="s">
        <v>54</v>
      </c>
      <c r="I1644" t="s">
        <v>55</v>
      </c>
      <c r="J1644" t="s">
        <v>44</v>
      </c>
      <c r="K1644" t="s">
        <v>497</v>
      </c>
      <c r="L1644" t="s">
        <v>80</v>
      </c>
      <c r="M1644" t="s">
        <v>2564</v>
      </c>
      <c r="N1644" t="s">
        <v>1656</v>
      </c>
      <c r="O1644" t="s">
        <v>1339</v>
      </c>
      <c r="P1644">
        <v>0</v>
      </c>
      <c r="Q1644">
        <v>0</v>
      </c>
      <c r="R1644">
        <v>284100</v>
      </c>
      <c r="S1644">
        <v>284100</v>
      </c>
      <c r="T1644">
        <v>0</v>
      </c>
      <c r="U1644">
        <v>284100</v>
      </c>
    </row>
    <row r="1645" spans="1:21" x14ac:dyDescent="0.3">
      <c r="A1645" t="s">
        <v>5218</v>
      </c>
      <c r="B1645" t="s">
        <v>5219</v>
      </c>
      <c r="C1645">
        <v>2023</v>
      </c>
      <c r="D1645" t="s">
        <v>5220</v>
      </c>
      <c r="E1645" t="s">
        <v>116</v>
      </c>
      <c r="F1645" t="s">
        <v>10</v>
      </c>
      <c r="G1645" t="s">
        <v>41</v>
      </c>
      <c r="H1645" t="s">
        <v>54</v>
      </c>
      <c r="I1645" t="s">
        <v>55</v>
      </c>
      <c r="J1645" t="s">
        <v>44</v>
      </c>
      <c r="K1645" t="s">
        <v>90</v>
      </c>
      <c r="L1645" t="s">
        <v>1107</v>
      </c>
      <c r="M1645" t="s">
        <v>391</v>
      </c>
      <c r="N1645" t="s">
        <v>2261</v>
      </c>
      <c r="O1645" t="s">
        <v>1071</v>
      </c>
      <c r="P1645">
        <v>0</v>
      </c>
      <c r="Q1645">
        <v>0</v>
      </c>
      <c r="R1645">
        <v>26100</v>
      </c>
      <c r="S1645">
        <v>26100</v>
      </c>
      <c r="T1645">
        <v>0</v>
      </c>
      <c r="U1645">
        <v>26100</v>
      </c>
    </row>
    <row r="1646" spans="1:21" x14ac:dyDescent="0.3">
      <c r="A1646" t="s">
        <v>5221</v>
      </c>
      <c r="B1646" t="s">
        <v>5222</v>
      </c>
      <c r="C1646">
        <v>2025</v>
      </c>
      <c r="D1646" t="s">
        <v>5223</v>
      </c>
      <c r="E1646" t="s">
        <v>40</v>
      </c>
      <c r="F1646" t="s">
        <v>11</v>
      </c>
      <c r="G1646" t="s">
        <v>176</v>
      </c>
      <c r="H1646" t="s">
        <v>207</v>
      </c>
      <c r="I1646" t="s">
        <v>208</v>
      </c>
      <c r="J1646" t="s">
        <v>44</v>
      </c>
      <c r="K1646" t="s">
        <v>313</v>
      </c>
      <c r="L1646" t="s">
        <v>228</v>
      </c>
      <c r="M1646" t="s">
        <v>391</v>
      </c>
      <c r="N1646" t="s">
        <v>220</v>
      </c>
      <c r="O1646" t="s">
        <v>781</v>
      </c>
      <c r="P1646">
        <v>0</v>
      </c>
      <c r="Q1646">
        <v>0</v>
      </c>
      <c r="R1646">
        <v>161968</v>
      </c>
      <c r="S1646">
        <v>161968</v>
      </c>
      <c r="T1646">
        <v>0</v>
      </c>
      <c r="U1646">
        <v>161968</v>
      </c>
    </row>
    <row r="1647" spans="1:21" x14ac:dyDescent="0.3">
      <c r="A1647" t="s">
        <v>436</v>
      </c>
      <c r="B1647" t="s">
        <v>437</v>
      </c>
      <c r="C1647">
        <v>2022</v>
      </c>
      <c r="D1647" t="s">
        <v>438</v>
      </c>
      <c r="E1647" t="s">
        <v>116</v>
      </c>
      <c r="F1647" t="s">
        <v>439</v>
      </c>
      <c r="G1647" t="s">
        <v>440</v>
      </c>
      <c r="H1647" t="s">
        <v>441</v>
      </c>
      <c r="I1647" t="s">
        <v>442</v>
      </c>
      <c r="J1647" t="s">
        <v>443</v>
      </c>
      <c r="K1647" t="s">
        <v>444</v>
      </c>
      <c r="L1647" t="s">
        <v>445</v>
      </c>
      <c r="M1647" t="s">
        <v>405</v>
      </c>
      <c r="N1647" t="s">
        <v>446</v>
      </c>
      <c r="O1647" t="s">
        <v>447</v>
      </c>
      <c r="P1647">
        <v>565440</v>
      </c>
      <c r="Q1647">
        <v>0</v>
      </c>
      <c r="R1647">
        <v>0</v>
      </c>
      <c r="S1647">
        <v>565440</v>
      </c>
      <c r="T1647">
        <v>0</v>
      </c>
      <c r="U1647">
        <v>565440</v>
      </c>
    </row>
    <row r="1648" spans="1:21" x14ac:dyDescent="0.3">
      <c r="A1648" t="s">
        <v>5224</v>
      </c>
      <c r="B1648" t="s">
        <v>2017</v>
      </c>
      <c r="C1648">
        <v>2017</v>
      </c>
      <c r="D1648" t="s">
        <v>2018</v>
      </c>
      <c r="E1648" t="s">
        <v>2019</v>
      </c>
      <c r="F1648" t="s">
        <v>439</v>
      </c>
      <c r="G1648" t="s">
        <v>440</v>
      </c>
      <c r="H1648" t="s">
        <v>458</v>
      </c>
      <c r="I1648" t="s">
        <v>459</v>
      </c>
      <c r="J1648" t="s">
        <v>44</v>
      </c>
      <c r="K1648" t="s">
        <v>5225</v>
      </c>
      <c r="L1648" t="s">
        <v>5226</v>
      </c>
      <c r="M1648" t="s">
        <v>99</v>
      </c>
      <c r="N1648" t="s">
        <v>2022</v>
      </c>
      <c r="O1648" t="s">
        <v>2023</v>
      </c>
      <c r="P1648">
        <v>0</v>
      </c>
      <c r="Q1648">
        <v>0</v>
      </c>
      <c r="R1648">
        <v>52300</v>
      </c>
      <c r="S1648">
        <v>52300</v>
      </c>
      <c r="T1648">
        <v>0</v>
      </c>
      <c r="U1648">
        <v>52300</v>
      </c>
    </row>
    <row r="1649" spans="1:21" x14ac:dyDescent="0.3">
      <c r="A1649" t="s">
        <v>5227</v>
      </c>
      <c r="B1649" t="s">
        <v>5228</v>
      </c>
      <c r="C1649">
        <v>2021</v>
      </c>
      <c r="D1649" t="s">
        <v>5229</v>
      </c>
      <c r="E1649" t="s">
        <v>706</v>
      </c>
      <c r="F1649" t="s">
        <v>10</v>
      </c>
      <c r="G1649" t="s">
        <v>41</v>
      </c>
      <c r="H1649" t="s">
        <v>54</v>
      </c>
      <c r="I1649" t="s">
        <v>55</v>
      </c>
      <c r="J1649" t="s">
        <v>44</v>
      </c>
      <c r="K1649" t="s">
        <v>5230</v>
      </c>
      <c r="L1649" t="s">
        <v>5231</v>
      </c>
      <c r="M1649" t="s">
        <v>99</v>
      </c>
      <c r="N1649" t="s">
        <v>5232</v>
      </c>
      <c r="O1649" t="s">
        <v>5233</v>
      </c>
      <c r="P1649">
        <v>0</v>
      </c>
      <c r="Q1649">
        <v>0</v>
      </c>
      <c r="R1649">
        <v>41320</v>
      </c>
      <c r="S1649">
        <v>41320</v>
      </c>
      <c r="T1649">
        <v>0</v>
      </c>
      <c r="U1649">
        <v>41320</v>
      </c>
    </row>
    <row r="1650" spans="1:21" x14ac:dyDescent="0.3">
      <c r="A1650" t="s">
        <v>5234</v>
      </c>
      <c r="B1650" t="s">
        <v>5235</v>
      </c>
      <c r="C1650">
        <v>2020</v>
      </c>
      <c r="D1650" t="s">
        <v>2878</v>
      </c>
      <c r="E1650" t="s">
        <v>650</v>
      </c>
      <c r="F1650" t="s">
        <v>11</v>
      </c>
      <c r="G1650" t="s">
        <v>176</v>
      </c>
      <c r="H1650" t="s">
        <v>207</v>
      </c>
      <c r="I1650" t="s">
        <v>208</v>
      </c>
      <c r="J1650" t="s">
        <v>44</v>
      </c>
      <c r="K1650" t="s">
        <v>5236</v>
      </c>
      <c r="L1650" t="s">
        <v>5237</v>
      </c>
      <c r="M1650" t="s">
        <v>99</v>
      </c>
      <c r="N1650" t="s">
        <v>5238</v>
      </c>
      <c r="O1650" t="s">
        <v>5239</v>
      </c>
      <c r="P1650">
        <v>0</v>
      </c>
      <c r="Q1650">
        <v>0</v>
      </c>
      <c r="R1650">
        <v>43900</v>
      </c>
      <c r="S1650">
        <v>43900</v>
      </c>
      <c r="T1650">
        <v>0</v>
      </c>
      <c r="U1650">
        <v>43900</v>
      </c>
    </row>
    <row r="1651" spans="1:21" x14ac:dyDescent="0.3">
      <c r="A1651" t="s">
        <v>5240</v>
      </c>
      <c r="B1651" t="s">
        <v>5241</v>
      </c>
      <c r="C1651">
        <v>2020</v>
      </c>
      <c r="D1651" t="s">
        <v>5242</v>
      </c>
      <c r="E1651" t="s">
        <v>116</v>
      </c>
      <c r="F1651" t="s">
        <v>11</v>
      </c>
      <c r="G1651" t="s">
        <v>176</v>
      </c>
      <c r="H1651" t="s">
        <v>207</v>
      </c>
      <c r="I1651" t="s">
        <v>208</v>
      </c>
      <c r="J1651" t="s">
        <v>44</v>
      </c>
      <c r="K1651" t="s">
        <v>5243</v>
      </c>
      <c r="L1651" t="s">
        <v>5244</v>
      </c>
      <c r="M1651" t="s">
        <v>99</v>
      </c>
      <c r="N1651" t="s">
        <v>5245</v>
      </c>
      <c r="O1651" t="s">
        <v>5246</v>
      </c>
      <c r="P1651">
        <v>0</v>
      </c>
      <c r="Q1651">
        <v>0</v>
      </c>
      <c r="R1651">
        <v>35200</v>
      </c>
      <c r="S1651">
        <v>35200</v>
      </c>
      <c r="T1651">
        <v>0</v>
      </c>
      <c r="U1651">
        <v>35200</v>
      </c>
    </row>
    <row r="1652" spans="1:21" x14ac:dyDescent="0.3">
      <c r="A1652" t="s">
        <v>5247</v>
      </c>
      <c r="B1652" t="s">
        <v>5248</v>
      </c>
      <c r="C1652">
        <v>2024</v>
      </c>
      <c r="D1652" t="s">
        <v>5249</v>
      </c>
      <c r="E1652" t="s">
        <v>686</v>
      </c>
      <c r="F1652" t="s">
        <v>10</v>
      </c>
      <c r="G1652" t="s">
        <v>41</v>
      </c>
      <c r="H1652" t="s">
        <v>54</v>
      </c>
      <c r="I1652" t="s">
        <v>55</v>
      </c>
      <c r="J1652" t="s">
        <v>44</v>
      </c>
      <c r="K1652" t="s">
        <v>1757</v>
      </c>
      <c r="L1652" t="s">
        <v>2156</v>
      </c>
      <c r="M1652" t="s">
        <v>99</v>
      </c>
      <c r="N1652" t="s">
        <v>2753</v>
      </c>
      <c r="O1652" t="s">
        <v>1481</v>
      </c>
      <c r="P1652">
        <v>4640</v>
      </c>
      <c r="Q1652">
        <v>0</v>
      </c>
      <c r="R1652">
        <v>0</v>
      </c>
      <c r="S1652">
        <v>4640</v>
      </c>
      <c r="T1652">
        <v>0</v>
      </c>
      <c r="U1652">
        <v>4640</v>
      </c>
    </row>
    <row r="1653" spans="1:21" x14ac:dyDescent="0.3">
      <c r="A1653" t="s">
        <v>5250</v>
      </c>
      <c r="B1653" t="s">
        <v>5251</v>
      </c>
      <c r="C1653">
        <v>2023</v>
      </c>
      <c r="D1653" t="s">
        <v>5252</v>
      </c>
      <c r="E1653" t="s">
        <v>633</v>
      </c>
      <c r="F1653" t="s">
        <v>10</v>
      </c>
      <c r="G1653" t="s">
        <v>41</v>
      </c>
      <c r="H1653" t="s">
        <v>54</v>
      </c>
      <c r="I1653" t="s">
        <v>55</v>
      </c>
      <c r="J1653" t="s">
        <v>44</v>
      </c>
      <c r="K1653" t="s">
        <v>2160</v>
      </c>
      <c r="L1653" t="s">
        <v>951</v>
      </c>
      <c r="M1653" t="s">
        <v>64</v>
      </c>
      <c r="N1653" t="s">
        <v>3683</v>
      </c>
      <c r="O1653" t="s">
        <v>2237</v>
      </c>
      <c r="P1653">
        <v>0</v>
      </c>
      <c r="Q1653">
        <v>0</v>
      </c>
      <c r="R1653">
        <v>35000</v>
      </c>
      <c r="S1653">
        <v>35000</v>
      </c>
      <c r="T1653">
        <v>0</v>
      </c>
      <c r="U1653">
        <v>35000</v>
      </c>
    </row>
    <row r="1654" spans="1:21" x14ac:dyDescent="0.3">
      <c r="A1654" t="s">
        <v>5253</v>
      </c>
      <c r="B1654" t="s">
        <v>5254</v>
      </c>
      <c r="C1654">
        <v>2024</v>
      </c>
      <c r="D1654" t="s">
        <v>5255</v>
      </c>
      <c r="E1654" t="s">
        <v>482</v>
      </c>
      <c r="F1654" t="s">
        <v>10</v>
      </c>
      <c r="G1654" t="s">
        <v>41</v>
      </c>
      <c r="H1654" t="s">
        <v>54</v>
      </c>
      <c r="I1654" t="s">
        <v>55</v>
      </c>
      <c r="J1654" t="s">
        <v>44</v>
      </c>
      <c r="K1654" t="s">
        <v>1757</v>
      </c>
      <c r="L1654" t="s">
        <v>179</v>
      </c>
      <c r="M1654" t="s">
        <v>99</v>
      </c>
      <c r="N1654" t="s">
        <v>342</v>
      </c>
      <c r="O1654" t="s">
        <v>361</v>
      </c>
      <c r="P1654">
        <v>0</v>
      </c>
      <c r="Q1654">
        <v>0</v>
      </c>
      <c r="R1654">
        <v>127964</v>
      </c>
      <c r="S1654">
        <v>127964</v>
      </c>
      <c r="T1654">
        <v>0</v>
      </c>
      <c r="U1654">
        <v>127964</v>
      </c>
    </row>
    <row r="1655" spans="1:21" x14ac:dyDescent="0.3">
      <c r="A1655" t="s">
        <v>5256</v>
      </c>
      <c r="B1655" t="s">
        <v>5257</v>
      </c>
      <c r="C1655">
        <v>2024</v>
      </c>
      <c r="D1655" t="s">
        <v>5258</v>
      </c>
      <c r="E1655" t="s">
        <v>234</v>
      </c>
      <c r="F1655" t="s">
        <v>10</v>
      </c>
      <c r="G1655" t="s">
        <v>41</v>
      </c>
      <c r="H1655" t="s">
        <v>54</v>
      </c>
      <c r="I1655" t="s">
        <v>55</v>
      </c>
      <c r="J1655" t="s">
        <v>44</v>
      </c>
      <c r="K1655" t="s">
        <v>1140</v>
      </c>
      <c r="L1655" t="s">
        <v>1140</v>
      </c>
      <c r="M1655" t="s">
        <v>99</v>
      </c>
      <c r="N1655" t="s">
        <v>1839</v>
      </c>
      <c r="O1655" t="s">
        <v>2012</v>
      </c>
      <c r="P1655">
        <v>0</v>
      </c>
      <c r="Q1655">
        <v>0</v>
      </c>
      <c r="R1655">
        <v>6380</v>
      </c>
      <c r="S1655">
        <v>6380</v>
      </c>
      <c r="T1655">
        <v>0</v>
      </c>
      <c r="U1655">
        <v>6380</v>
      </c>
    </row>
    <row r="1656" spans="1:21" x14ac:dyDescent="0.3">
      <c r="A1656" t="s">
        <v>5259</v>
      </c>
      <c r="B1656" t="s">
        <v>5260</v>
      </c>
      <c r="C1656">
        <v>2024</v>
      </c>
      <c r="D1656" t="s">
        <v>5261</v>
      </c>
      <c r="E1656" t="s">
        <v>5262</v>
      </c>
      <c r="F1656" t="s">
        <v>10</v>
      </c>
      <c r="G1656" t="s">
        <v>41</v>
      </c>
      <c r="H1656" t="s">
        <v>54</v>
      </c>
      <c r="I1656" t="s">
        <v>55</v>
      </c>
      <c r="J1656" t="s">
        <v>5263</v>
      </c>
      <c r="K1656" t="s">
        <v>57</v>
      </c>
      <c r="L1656" t="s">
        <v>717</v>
      </c>
      <c r="M1656" t="s">
        <v>538</v>
      </c>
      <c r="N1656" t="s">
        <v>1318</v>
      </c>
      <c r="O1656" t="s">
        <v>3474</v>
      </c>
      <c r="P1656">
        <v>48000</v>
      </c>
      <c r="Q1656">
        <v>0</v>
      </c>
      <c r="R1656">
        <v>0</v>
      </c>
      <c r="S1656">
        <v>48000</v>
      </c>
      <c r="T1656">
        <v>0</v>
      </c>
      <c r="U1656">
        <v>48000</v>
      </c>
    </row>
    <row r="1657" spans="1:21" x14ac:dyDescent="0.3">
      <c r="A1657" t="s">
        <v>5264</v>
      </c>
      <c r="B1657" t="s">
        <v>5265</v>
      </c>
      <c r="C1657">
        <v>2024</v>
      </c>
      <c r="D1657" t="s">
        <v>5266</v>
      </c>
      <c r="E1657" t="s">
        <v>5267</v>
      </c>
      <c r="F1657" t="s">
        <v>10</v>
      </c>
      <c r="G1657" t="s">
        <v>41</v>
      </c>
      <c r="H1657" t="s">
        <v>54</v>
      </c>
      <c r="I1657" t="s">
        <v>55</v>
      </c>
      <c r="J1657" t="s">
        <v>96</v>
      </c>
      <c r="K1657" t="s">
        <v>376</v>
      </c>
      <c r="L1657" t="s">
        <v>731</v>
      </c>
      <c r="M1657" t="s">
        <v>538</v>
      </c>
      <c r="N1657" t="s">
        <v>229</v>
      </c>
      <c r="O1657" t="s">
        <v>2928</v>
      </c>
      <c r="P1657">
        <v>20000</v>
      </c>
      <c r="Q1657">
        <v>0</v>
      </c>
      <c r="R1657">
        <v>0</v>
      </c>
      <c r="S1657">
        <v>20000</v>
      </c>
      <c r="T1657">
        <v>0</v>
      </c>
      <c r="U1657">
        <v>20000</v>
      </c>
    </row>
    <row r="1658" spans="1:21" x14ac:dyDescent="0.3">
      <c r="A1658" t="s">
        <v>5268</v>
      </c>
      <c r="B1658" t="s">
        <v>5269</v>
      </c>
      <c r="C1658">
        <v>2019</v>
      </c>
      <c r="D1658" t="s">
        <v>5270</v>
      </c>
      <c r="E1658" t="s">
        <v>116</v>
      </c>
      <c r="F1658" t="s">
        <v>10</v>
      </c>
      <c r="G1658" t="s">
        <v>41</v>
      </c>
      <c r="H1658" t="s">
        <v>54</v>
      </c>
      <c r="I1658" t="s">
        <v>55</v>
      </c>
      <c r="J1658" t="s">
        <v>44</v>
      </c>
      <c r="K1658" t="s">
        <v>5271</v>
      </c>
      <c r="L1658" t="s">
        <v>5272</v>
      </c>
      <c r="M1658" t="s">
        <v>413</v>
      </c>
      <c r="N1658" t="s">
        <v>5273</v>
      </c>
      <c r="O1658" t="s">
        <v>5274</v>
      </c>
      <c r="P1658">
        <v>0</v>
      </c>
      <c r="Q1658">
        <v>0</v>
      </c>
      <c r="R1658">
        <v>305800</v>
      </c>
      <c r="S1658">
        <v>305800</v>
      </c>
      <c r="T1658">
        <v>0</v>
      </c>
      <c r="U1658">
        <v>305800</v>
      </c>
    </row>
    <row r="1659" spans="1:21" x14ac:dyDescent="0.3">
      <c r="A1659" t="s">
        <v>1772</v>
      </c>
      <c r="B1659" t="s">
        <v>1773</v>
      </c>
      <c r="C1659">
        <v>2024</v>
      </c>
      <c r="D1659" t="s">
        <v>1774</v>
      </c>
      <c r="E1659" t="s">
        <v>234</v>
      </c>
      <c r="F1659" t="s">
        <v>11</v>
      </c>
      <c r="G1659" t="s">
        <v>176</v>
      </c>
      <c r="H1659" t="s">
        <v>207</v>
      </c>
      <c r="I1659" t="s">
        <v>208</v>
      </c>
      <c r="J1659" t="s">
        <v>44</v>
      </c>
      <c r="K1659" t="s">
        <v>1189</v>
      </c>
      <c r="L1659" t="s">
        <v>963</v>
      </c>
      <c r="M1659" t="s">
        <v>344</v>
      </c>
      <c r="N1659" t="s">
        <v>473</v>
      </c>
      <c r="O1659" t="s">
        <v>788</v>
      </c>
      <c r="P1659">
        <v>0</v>
      </c>
      <c r="Q1659">
        <v>0</v>
      </c>
      <c r="R1659">
        <v>25600</v>
      </c>
      <c r="S1659">
        <v>25600</v>
      </c>
      <c r="T1659">
        <v>0</v>
      </c>
      <c r="U1659">
        <v>25600</v>
      </c>
    </row>
    <row r="1660" spans="1:21" x14ac:dyDescent="0.3">
      <c r="A1660" t="s">
        <v>4963</v>
      </c>
      <c r="B1660" t="s">
        <v>4964</v>
      </c>
      <c r="C1660">
        <v>2024</v>
      </c>
      <c r="D1660" t="s">
        <v>4965</v>
      </c>
      <c r="E1660" t="s">
        <v>4966</v>
      </c>
      <c r="F1660" t="s">
        <v>10</v>
      </c>
      <c r="G1660" t="s">
        <v>41</v>
      </c>
      <c r="H1660" t="s">
        <v>54</v>
      </c>
      <c r="I1660" t="s">
        <v>55</v>
      </c>
      <c r="J1660" t="s">
        <v>44</v>
      </c>
      <c r="K1660" t="s">
        <v>795</v>
      </c>
      <c r="L1660" t="s">
        <v>118</v>
      </c>
      <c r="M1660" t="s">
        <v>366</v>
      </c>
      <c r="N1660" t="s">
        <v>367</v>
      </c>
      <c r="O1660" t="s">
        <v>368</v>
      </c>
      <c r="P1660">
        <v>0</v>
      </c>
      <c r="Q1660">
        <v>0</v>
      </c>
      <c r="R1660">
        <v>310548</v>
      </c>
      <c r="S1660">
        <v>310548</v>
      </c>
      <c r="T1660">
        <v>0</v>
      </c>
      <c r="U1660">
        <v>310548</v>
      </c>
    </row>
    <row r="1661" spans="1:21" x14ac:dyDescent="0.3">
      <c r="A1661" t="s">
        <v>5275</v>
      </c>
      <c r="B1661" t="s">
        <v>5276</v>
      </c>
      <c r="C1661">
        <v>2024</v>
      </c>
      <c r="D1661" t="s">
        <v>5277</v>
      </c>
      <c r="E1661" t="s">
        <v>234</v>
      </c>
      <c r="F1661" t="s">
        <v>11</v>
      </c>
      <c r="G1661" t="s">
        <v>176</v>
      </c>
      <c r="H1661" t="s">
        <v>177</v>
      </c>
      <c r="I1661" t="s">
        <v>178</v>
      </c>
      <c r="J1661" t="s">
        <v>197</v>
      </c>
      <c r="K1661" t="s">
        <v>1373</v>
      </c>
      <c r="L1661" t="s">
        <v>1373</v>
      </c>
      <c r="M1661" t="s">
        <v>366</v>
      </c>
      <c r="N1661" t="s">
        <v>1569</v>
      </c>
      <c r="O1661" t="s">
        <v>1363</v>
      </c>
      <c r="P1661">
        <v>0</v>
      </c>
      <c r="Q1661">
        <v>0</v>
      </c>
      <c r="R1661">
        <v>301920</v>
      </c>
      <c r="S1661">
        <v>301920</v>
      </c>
      <c r="T1661">
        <v>0</v>
      </c>
      <c r="U1661">
        <v>301920</v>
      </c>
    </row>
    <row r="1662" spans="1:21" x14ac:dyDescent="0.3">
      <c r="A1662" t="s">
        <v>2230</v>
      </c>
      <c r="B1662" t="s">
        <v>2231</v>
      </c>
      <c r="C1662">
        <v>2022</v>
      </c>
      <c r="D1662" t="s">
        <v>2232</v>
      </c>
      <c r="E1662" t="s">
        <v>2233</v>
      </c>
      <c r="F1662" t="s">
        <v>10</v>
      </c>
      <c r="G1662" t="s">
        <v>41</v>
      </c>
      <c r="H1662" t="s">
        <v>54</v>
      </c>
      <c r="I1662" t="s">
        <v>55</v>
      </c>
      <c r="J1662" t="s">
        <v>44</v>
      </c>
      <c r="K1662" t="s">
        <v>2234</v>
      </c>
      <c r="L1662" t="s">
        <v>2235</v>
      </c>
      <c r="M1662" t="s">
        <v>413</v>
      </c>
      <c r="N1662" t="s">
        <v>350</v>
      </c>
      <c r="O1662" t="s">
        <v>1518</v>
      </c>
      <c r="P1662">
        <v>0</v>
      </c>
      <c r="Q1662">
        <v>0</v>
      </c>
      <c r="R1662">
        <v>5311</v>
      </c>
      <c r="S1662">
        <v>5311</v>
      </c>
      <c r="T1662">
        <v>0</v>
      </c>
      <c r="U1662">
        <v>5311</v>
      </c>
    </row>
    <row r="1663" spans="1:21" x14ac:dyDescent="0.3">
      <c r="A1663" t="s">
        <v>3845</v>
      </c>
      <c r="B1663" t="s">
        <v>3846</v>
      </c>
      <c r="C1663">
        <v>2024</v>
      </c>
      <c r="D1663" t="s">
        <v>466</v>
      </c>
      <c r="E1663" t="s">
        <v>467</v>
      </c>
      <c r="F1663" t="s">
        <v>10</v>
      </c>
      <c r="G1663" t="s">
        <v>41</v>
      </c>
      <c r="H1663" t="s">
        <v>54</v>
      </c>
      <c r="I1663" t="s">
        <v>55</v>
      </c>
      <c r="J1663" t="s">
        <v>44</v>
      </c>
      <c r="K1663" t="s">
        <v>801</v>
      </c>
      <c r="L1663" t="s">
        <v>189</v>
      </c>
      <c r="M1663" t="s">
        <v>344</v>
      </c>
      <c r="N1663" t="s">
        <v>261</v>
      </c>
      <c r="O1663" t="s">
        <v>860</v>
      </c>
      <c r="P1663">
        <v>0</v>
      </c>
      <c r="Q1663">
        <v>0</v>
      </c>
      <c r="R1663">
        <v>248488</v>
      </c>
      <c r="S1663">
        <v>248488</v>
      </c>
      <c r="T1663">
        <v>0</v>
      </c>
      <c r="U1663">
        <v>248488</v>
      </c>
    </row>
    <row r="1664" spans="1:21" x14ac:dyDescent="0.3">
      <c r="A1664" t="s">
        <v>5278</v>
      </c>
      <c r="B1664" t="s">
        <v>5279</v>
      </c>
      <c r="C1664">
        <v>2021</v>
      </c>
      <c r="D1664" t="s">
        <v>784</v>
      </c>
      <c r="E1664" t="s">
        <v>116</v>
      </c>
      <c r="F1664" t="s">
        <v>11</v>
      </c>
      <c r="G1664" t="s">
        <v>176</v>
      </c>
      <c r="H1664" t="s">
        <v>785</v>
      </c>
      <c r="I1664" t="s">
        <v>786</v>
      </c>
      <c r="J1664" t="s">
        <v>44</v>
      </c>
      <c r="K1664" t="s">
        <v>5280</v>
      </c>
      <c r="L1664" t="s">
        <v>5281</v>
      </c>
      <c r="M1664" t="s">
        <v>2044</v>
      </c>
      <c r="N1664" t="s">
        <v>3758</v>
      </c>
      <c r="O1664" t="s">
        <v>3759</v>
      </c>
      <c r="P1664">
        <v>0</v>
      </c>
      <c r="Q1664">
        <v>0</v>
      </c>
      <c r="R1664">
        <v>314184</v>
      </c>
      <c r="S1664">
        <v>314184</v>
      </c>
      <c r="T1664">
        <v>0</v>
      </c>
      <c r="U1664">
        <v>314184</v>
      </c>
    </row>
    <row r="1665" spans="1:21" x14ac:dyDescent="0.3">
      <c r="A1665" t="s">
        <v>5282</v>
      </c>
      <c r="B1665" t="s">
        <v>5283</v>
      </c>
      <c r="C1665">
        <v>2023</v>
      </c>
      <c r="D1665" t="s">
        <v>5284</v>
      </c>
      <c r="E1665" t="s">
        <v>1602</v>
      </c>
      <c r="F1665" t="s">
        <v>11</v>
      </c>
      <c r="G1665" t="s">
        <v>176</v>
      </c>
      <c r="H1665" t="s">
        <v>207</v>
      </c>
      <c r="I1665" t="s">
        <v>208</v>
      </c>
      <c r="J1665" t="s">
        <v>44</v>
      </c>
      <c r="K1665" t="s">
        <v>1944</v>
      </c>
      <c r="L1665" t="s">
        <v>282</v>
      </c>
      <c r="M1665" t="s">
        <v>2044</v>
      </c>
      <c r="N1665" t="s">
        <v>2672</v>
      </c>
      <c r="O1665" t="s">
        <v>2404</v>
      </c>
      <c r="P1665">
        <v>70000</v>
      </c>
      <c r="Q1665">
        <v>0</v>
      </c>
      <c r="R1665">
        <v>0</v>
      </c>
      <c r="S1665">
        <v>70000</v>
      </c>
      <c r="T1665">
        <v>0</v>
      </c>
      <c r="U1665">
        <v>70000</v>
      </c>
    </row>
    <row r="1666" spans="1:21" x14ac:dyDescent="0.3">
      <c r="A1666" t="s">
        <v>5285</v>
      </c>
      <c r="B1666" t="s">
        <v>5286</v>
      </c>
      <c r="C1666">
        <v>2024</v>
      </c>
      <c r="D1666" t="s">
        <v>1843</v>
      </c>
      <c r="E1666" t="s">
        <v>1844</v>
      </c>
      <c r="F1666" t="s">
        <v>11</v>
      </c>
      <c r="G1666" t="s">
        <v>176</v>
      </c>
      <c r="H1666" t="s">
        <v>207</v>
      </c>
      <c r="I1666" t="s">
        <v>208</v>
      </c>
      <c r="J1666" t="s">
        <v>44</v>
      </c>
      <c r="K1666" t="s">
        <v>398</v>
      </c>
      <c r="L1666" t="s">
        <v>1491</v>
      </c>
      <c r="M1666" t="s">
        <v>758</v>
      </c>
      <c r="N1666" t="s">
        <v>4044</v>
      </c>
      <c r="O1666" t="s">
        <v>1948</v>
      </c>
      <c r="P1666">
        <v>480000</v>
      </c>
      <c r="Q1666">
        <v>0</v>
      </c>
      <c r="R1666">
        <v>0</v>
      </c>
      <c r="S1666">
        <v>480000</v>
      </c>
      <c r="T1666">
        <v>0</v>
      </c>
      <c r="U1666">
        <v>480000</v>
      </c>
    </row>
    <row r="1667" spans="1:21" x14ac:dyDescent="0.3">
      <c r="A1667" t="s">
        <v>2828</v>
      </c>
      <c r="B1667" t="s">
        <v>2829</v>
      </c>
      <c r="C1667">
        <v>2024</v>
      </c>
      <c r="D1667" t="s">
        <v>2830</v>
      </c>
      <c r="E1667" t="s">
        <v>234</v>
      </c>
      <c r="F1667" t="s">
        <v>10</v>
      </c>
      <c r="G1667" t="s">
        <v>41</v>
      </c>
      <c r="H1667" t="s">
        <v>54</v>
      </c>
      <c r="I1667" t="s">
        <v>55</v>
      </c>
      <c r="J1667" t="s">
        <v>44</v>
      </c>
      <c r="K1667" t="s">
        <v>1839</v>
      </c>
      <c r="L1667" t="s">
        <v>1568</v>
      </c>
      <c r="M1667" t="s">
        <v>369</v>
      </c>
      <c r="N1667" t="s">
        <v>746</v>
      </c>
      <c r="O1667" t="s">
        <v>333</v>
      </c>
      <c r="P1667">
        <v>0</v>
      </c>
      <c r="Q1667">
        <v>0</v>
      </c>
      <c r="R1667">
        <v>1003068</v>
      </c>
      <c r="S1667">
        <v>1003068</v>
      </c>
      <c r="T1667">
        <v>0</v>
      </c>
      <c r="U1667">
        <v>1003068</v>
      </c>
    </row>
    <row r="1668" spans="1:21" x14ac:dyDescent="0.3">
      <c r="A1668" t="s">
        <v>569</v>
      </c>
      <c r="B1668" t="s">
        <v>570</v>
      </c>
      <c r="C1668">
        <v>2025</v>
      </c>
      <c r="D1668" t="s">
        <v>571</v>
      </c>
      <c r="E1668" t="s">
        <v>186</v>
      </c>
      <c r="F1668" t="s">
        <v>439</v>
      </c>
      <c r="G1668" t="s">
        <v>440</v>
      </c>
      <c r="H1668" t="s">
        <v>572</v>
      </c>
      <c r="I1668" t="s">
        <v>573</v>
      </c>
      <c r="J1668" t="s">
        <v>574</v>
      </c>
      <c r="K1668" t="s">
        <v>366</v>
      </c>
      <c r="L1668" t="s">
        <v>413</v>
      </c>
      <c r="M1668" t="s">
        <v>369</v>
      </c>
      <c r="N1668" t="s">
        <v>333</v>
      </c>
      <c r="O1668" t="s">
        <v>575</v>
      </c>
      <c r="P1668">
        <v>25042</v>
      </c>
      <c r="Q1668">
        <v>0</v>
      </c>
      <c r="R1668">
        <v>0</v>
      </c>
      <c r="S1668">
        <v>25042</v>
      </c>
      <c r="T1668">
        <v>0</v>
      </c>
      <c r="U1668">
        <v>25042</v>
      </c>
    </row>
    <row r="1669" spans="1:21" x14ac:dyDescent="0.3">
      <c r="A1669" t="s">
        <v>2213</v>
      </c>
      <c r="B1669" t="s">
        <v>2214</v>
      </c>
      <c r="C1669">
        <v>2025</v>
      </c>
      <c r="D1669" t="s">
        <v>2215</v>
      </c>
      <c r="E1669" t="s">
        <v>186</v>
      </c>
      <c r="F1669" t="s">
        <v>10</v>
      </c>
      <c r="G1669" t="s">
        <v>41</v>
      </c>
      <c r="H1669" t="s">
        <v>54</v>
      </c>
      <c r="I1669" t="s">
        <v>55</v>
      </c>
      <c r="J1669" t="s">
        <v>44</v>
      </c>
      <c r="K1669" t="s">
        <v>320</v>
      </c>
      <c r="L1669" t="s">
        <v>1658</v>
      </c>
      <c r="M1669" t="s">
        <v>369</v>
      </c>
      <c r="N1669" t="s">
        <v>2216</v>
      </c>
      <c r="O1669" t="s">
        <v>2217</v>
      </c>
      <c r="P1669">
        <v>0</v>
      </c>
      <c r="Q1669">
        <v>0</v>
      </c>
      <c r="R1669">
        <v>107780</v>
      </c>
      <c r="S1669">
        <v>107780</v>
      </c>
      <c r="T1669">
        <v>0</v>
      </c>
      <c r="U1669">
        <v>107780</v>
      </c>
    </row>
    <row r="1670" spans="1:21" x14ac:dyDescent="0.3">
      <c r="A1670" t="s">
        <v>2831</v>
      </c>
      <c r="B1670" t="s">
        <v>2832</v>
      </c>
      <c r="C1670">
        <v>2024</v>
      </c>
      <c r="D1670" t="s">
        <v>2833</v>
      </c>
      <c r="E1670" t="s">
        <v>1534</v>
      </c>
      <c r="F1670" t="s">
        <v>10</v>
      </c>
      <c r="G1670" t="s">
        <v>41</v>
      </c>
      <c r="H1670" t="s">
        <v>54</v>
      </c>
      <c r="I1670" t="s">
        <v>55</v>
      </c>
      <c r="J1670" t="s">
        <v>44</v>
      </c>
      <c r="K1670" t="s">
        <v>2397</v>
      </c>
      <c r="L1670" t="s">
        <v>47</v>
      </c>
      <c r="M1670" t="s">
        <v>369</v>
      </c>
      <c r="N1670" t="s">
        <v>1145</v>
      </c>
      <c r="O1670" t="s">
        <v>2834</v>
      </c>
      <c r="P1670">
        <v>44150</v>
      </c>
      <c r="Q1670">
        <v>0</v>
      </c>
      <c r="R1670">
        <v>0</v>
      </c>
      <c r="S1670">
        <v>44150</v>
      </c>
      <c r="T1670">
        <v>0</v>
      </c>
      <c r="U1670">
        <v>44150</v>
      </c>
    </row>
    <row r="1671" spans="1:21" x14ac:dyDescent="0.3">
      <c r="A1671" t="s">
        <v>5287</v>
      </c>
      <c r="B1671" t="s">
        <v>5288</v>
      </c>
      <c r="C1671">
        <v>2025</v>
      </c>
      <c r="D1671" t="s">
        <v>5289</v>
      </c>
      <c r="E1671" t="s">
        <v>3823</v>
      </c>
      <c r="F1671" t="s">
        <v>10</v>
      </c>
      <c r="G1671" t="s">
        <v>41</v>
      </c>
      <c r="H1671" t="s">
        <v>54</v>
      </c>
      <c r="I1671" t="s">
        <v>55</v>
      </c>
      <c r="J1671" t="s">
        <v>44</v>
      </c>
      <c r="K1671" t="s">
        <v>1140</v>
      </c>
      <c r="L1671" t="s">
        <v>986</v>
      </c>
      <c r="M1671" t="s">
        <v>369</v>
      </c>
      <c r="N1671" t="s">
        <v>1830</v>
      </c>
      <c r="O1671" t="s">
        <v>228</v>
      </c>
      <c r="P1671">
        <v>445000</v>
      </c>
      <c r="Q1671">
        <v>0</v>
      </c>
      <c r="R1671">
        <v>0</v>
      </c>
      <c r="S1671">
        <v>445000</v>
      </c>
      <c r="T1671">
        <v>0</v>
      </c>
      <c r="U1671">
        <v>445000</v>
      </c>
    </row>
    <row r="1672" spans="1:21" x14ac:dyDescent="0.3">
      <c r="A1672" t="s">
        <v>5290</v>
      </c>
      <c r="B1672" t="s">
        <v>5291</v>
      </c>
      <c r="C1672">
        <v>2024</v>
      </c>
      <c r="D1672" t="s">
        <v>5292</v>
      </c>
      <c r="E1672" t="s">
        <v>311</v>
      </c>
      <c r="F1672" t="s">
        <v>10</v>
      </c>
      <c r="G1672" t="s">
        <v>41</v>
      </c>
      <c r="H1672" t="s">
        <v>54</v>
      </c>
      <c r="I1672" t="s">
        <v>55</v>
      </c>
      <c r="J1672" t="s">
        <v>44</v>
      </c>
      <c r="K1672" t="s">
        <v>47</v>
      </c>
      <c r="L1672" t="s">
        <v>407</v>
      </c>
      <c r="M1672" t="s">
        <v>589</v>
      </c>
      <c r="N1672" t="s">
        <v>1830</v>
      </c>
      <c r="O1672" t="s">
        <v>5293</v>
      </c>
      <c r="P1672">
        <v>0</v>
      </c>
      <c r="Q1672">
        <v>0</v>
      </c>
      <c r="R1672">
        <v>150120</v>
      </c>
      <c r="S1672">
        <v>150120</v>
      </c>
      <c r="T1672">
        <v>0</v>
      </c>
      <c r="U1672">
        <v>150120</v>
      </c>
    </row>
    <row r="1673" spans="1:21" x14ac:dyDescent="0.3">
      <c r="A1673" t="s">
        <v>4476</v>
      </c>
      <c r="B1673" t="s">
        <v>4477</v>
      </c>
      <c r="C1673">
        <v>2020</v>
      </c>
      <c r="D1673" t="s">
        <v>4478</v>
      </c>
      <c r="E1673" t="s">
        <v>1577</v>
      </c>
      <c r="F1673" t="s">
        <v>10</v>
      </c>
      <c r="G1673" t="s">
        <v>41</v>
      </c>
      <c r="H1673" t="s">
        <v>54</v>
      </c>
      <c r="I1673" t="s">
        <v>55</v>
      </c>
      <c r="J1673" t="s">
        <v>44</v>
      </c>
      <c r="K1673" t="s">
        <v>4479</v>
      </c>
      <c r="L1673" t="s">
        <v>4480</v>
      </c>
      <c r="M1673" t="s">
        <v>538</v>
      </c>
      <c r="N1673" t="s">
        <v>2590</v>
      </c>
      <c r="O1673" t="s">
        <v>4481</v>
      </c>
      <c r="P1673">
        <v>0</v>
      </c>
      <c r="Q1673">
        <v>0</v>
      </c>
      <c r="R1673">
        <v>96100</v>
      </c>
      <c r="S1673">
        <v>96100</v>
      </c>
      <c r="T1673">
        <v>0</v>
      </c>
      <c r="U1673">
        <v>96100</v>
      </c>
    </row>
    <row r="1674" spans="1:21" x14ac:dyDescent="0.3">
      <c r="A1674" t="s">
        <v>4900</v>
      </c>
      <c r="B1674" t="s">
        <v>4901</v>
      </c>
      <c r="C1674">
        <v>2025</v>
      </c>
      <c r="D1674" t="s">
        <v>4902</v>
      </c>
      <c r="E1674" t="s">
        <v>160</v>
      </c>
      <c r="F1674" t="s">
        <v>10</v>
      </c>
      <c r="G1674" t="s">
        <v>41</v>
      </c>
      <c r="H1674" t="s">
        <v>54</v>
      </c>
      <c r="I1674" t="s">
        <v>55</v>
      </c>
      <c r="J1674" t="s">
        <v>187</v>
      </c>
      <c r="K1674" t="s">
        <v>198</v>
      </c>
      <c r="L1674" t="s">
        <v>56</v>
      </c>
      <c r="M1674" t="s">
        <v>598</v>
      </c>
      <c r="N1674" t="s">
        <v>220</v>
      </c>
      <c r="O1674" t="s">
        <v>781</v>
      </c>
      <c r="P1674">
        <v>0</v>
      </c>
      <c r="Q1674">
        <v>0</v>
      </c>
      <c r="R1674">
        <v>282750</v>
      </c>
      <c r="S1674">
        <v>282750</v>
      </c>
      <c r="T1674">
        <v>0</v>
      </c>
      <c r="U1674">
        <v>282750</v>
      </c>
    </row>
    <row r="1675" spans="1:21" x14ac:dyDescent="0.3">
      <c r="A1675" t="s">
        <v>5294</v>
      </c>
      <c r="B1675" t="s">
        <v>5295</v>
      </c>
      <c r="C1675">
        <v>2025</v>
      </c>
      <c r="D1675" t="s">
        <v>5296</v>
      </c>
      <c r="E1675" t="s">
        <v>87</v>
      </c>
      <c r="F1675" t="s">
        <v>11</v>
      </c>
      <c r="G1675" t="s">
        <v>176</v>
      </c>
      <c r="H1675" t="s">
        <v>177</v>
      </c>
      <c r="I1675" t="s">
        <v>178</v>
      </c>
      <c r="J1675" t="s">
        <v>44</v>
      </c>
      <c r="K1675" t="s">
        <v>99</v>
      </c>
      <c r="L1675" t="s">
        <v>369</v>
      </c>
      <c r="M1675" t="s">
        <v>581</v>
      </c>
      <c r="N1675" t="s">
        <v>112</v>
      </c>
      <c r="O1675" t="s">
        <v>1008</v>
      </c>
      <c r="P1675">
        <v>12500</v>
      </c>
      <c r="Q1675">
        <v>0</v>
      </c>
      <c r="R1675">
        <v>0</v>
      </c>
      <c r="S1675">
        <v>12500</v>
      </c>
      <c r="T1675">
        <v>0</v>
      </c>
      <c r="U1675">
        <v>12500</v>
      </c>
    </row>
    <row r="1676" spans="1:21" x14ac:dyDescent="0.3">
      <c r="A1676" t="s">
        <v>5297</v>
      </c>
      <c r="B1676" t="s">
        <v>5298</v>
      </c>
      <c r="C1676">
        <v>2024</v>
      </c>
      <c r="D1676" t="s">
        <v>5299</v>
      </c>
      <c r="E1676" t="s">
        <v>186</v>
      </c>
      <c r="F1676" t="s">
        <v>10</v>
      </c>
      <c r="G1676" t="s">
        <v>41</v>
      </c>
      <c r="H1676" t="s">
        <v>54</v>
      </c>
      <c r="I1676" t="s">
        <v>55</v>
      </c>
      <c r="J1676" t="s">
        <v>44</v>
      </c>
      <c r="K1676" t="s">
        <v>211</v>
      </c>
      <c r="L1676" t="s">
        <v>343</v>
      </c>
      <c r="M1676" t="s">
        <v>780</v>
      </c>
      <c r="N1676" t="s">
        <v>861</v>
      </c>
      <c r="O1676" t="s">
        <v>1848</v>
      </c>
      <c r="P1676">
        <v>15000</v>
      </c>
      <c r="Q1676">
        <v>0</v>
      </c>
      <c r="R1676">
        <v>0</v>
      </c>
      <c r="S1676">
        <v>15000</v>
      </c>
      <c r="T1676">
        <v>0</v>
      </c>
      <c r="U1676">
        <v>15000</v>
      </c>
    </row>
    <row r="1677" spans="1:21" x14ac:dyDescent="0.3">
      <c r="A1677" t="s">
        <v>5300</v>
      </c>
      <c r="B1677" t="s">
        <v>5301</v>
      </c>
      <c r="C1677">
        <v>2024</v>
      </c>
      <c r="D1677" t="s">
        <v>5302</v>
      </c>
      <c r="E1677" t="s">
        <v>805</v>
      </c>
      <c r="F1677" t="s">
        <v>10</v>
      </c>
      <c r="G1677" t="s">
        <v>41</v>
      </c>
      <c r="H1677" t="s">
        <v>54</v>
      </c>
      <c r="I1677" t="s">
        <v>55</v>
      </c>
      <c r="J1677" t="s">
        <v>44</v>
      </c>
      <c r="K1677" t="s">
        <v>3101</v>
      </c>
      <c r="L1677" t="s">
        <v>1134</v>
      </c>
      <c r="M1677" t="s">
        <v>218</v>
      </c>
      <c r="N1677" t="s">
        <v>385</v>
      </c>
      <c r="O1677" t="s">
        <v>5303</v>
      </c>
      <c r="P1677">
        <v>193408</v>
      </c>
      <c r="Q1677">
        <v>0</v>
      </c>
      <c r="R1677">
        <v>0</v>
      </c>
      <c r="S1677">
        <v>193408</v>
      </c>
      <c r="T1677">
        <v>0</v>
      </c>
      <c r="U1677">
        <v>193408</v>
      </c>
    </row>
    <row r="1678" spans="1:21" x14ac:dyDescent="0.3">
      <c r="A1678" t="s">
        <v>5304</v>
      </c>
      <c r="B1678" t="s">
        <v>5305</v>
      </c>
      <c r="C1678">
        <v>2024</v>
      </c>
      <c r="D1678" t="s">
        <v>5306</v>
      </c>
      <c r="E1678" t="s">
        <v>805</v>
      </c>
      <c r="F1678" t="s">
        <v>10</v>
      </c>
      <c r="G1678" t="s">
        <v>41</v>
      </c>
      <c r="H1678" t="s">
        <v>54</v>
      </c>
      <c r="I1678" t="s">
        <v>55</v>
      </c>
      <c r="J1678" t="s">
        <v>44</v>
      </c>
      <c r="K1678" t="s">
        <v>3291</v>
      </c>
      <c r="L1678" t="s">
        <v>3035</v>
      </c>
      <c r="M1678" t="s">
        <v>218</v>
      </c>
      <c r="N1678" t="s">
        <v>3384</v>
      </c>
      <c r="O1678" t="s">
        <v>230</v>
      </c>
      <c r="P1678">
        <v>16000</v>
      </c>
      <c r="Q1678">
        <v>0</v>
      </c>
      <c r="R1678">
        <v>0</v>
      </c>
      <c r="S1678">
        <v>16000</v>
      </c>
      <c r="T1678">
        <v>0</v>
      </c>
      <c r="U1678">
        <v>16000</v>
      </c>
    </row>
    <row r="1679" spans="1:21" x14ac:dyDescent="0.3">
      <c r="A1679" t="s">
        <v>5307</v>
      </c>
      <c r="B1679" t="s">
        <v>5308</v>
      </c>
      <c r="C1679">
        <v>2025</v>
      </c>
      <c r="D1679" t="s">
        <v>5309</v>
      </c>
      <c r="E1679" t="s">
        <v>889</v>
      </c>
      <c r="F1679" t="s">
        <v>11</v>
      </c>
      <c r="G1679" t="s">
        <v>176</v>
      </c>
      <c r="H1679" t="s">
        <v>207</v>
      </c>
      <c r="I1679" t="s">
        <v>208</v>
      </c>
      <c r="J1679" t="s">
        <v>96</v>
      </c>
      <c r="K1679" t="s">
        <v>731</v>
      </c>
      <c r="L1679" t="s">
        <v>679</v>
      </c>
      <c r="M1679" t="s">
        <v>589</v>
      </c>
      <c r="N1679" t="s">
        <v>844</v>
      </c>
      <c r="O1679" t="s">
        <v>5310</v>
      </c>
      <c r="P1679">
        <v>0</v>
      </c>
      <c r="Q1679">
        <v>0</v>
      </c>
      <c r="R1679">
        <v>21000</v>
      </c>
      <c r="S1679">
        <v>21000</v>
      </c>
      <c r="T1679">
        <v>0</v>
      </c>
      <c r="U1679">
        <v>21000</v>
      </c>
    </row>
    <row r="1680" spans="1:21" x14ac:dyDescent="0.3">
      <c r="A1680" t="s">
        <v>5311</v>
      </c>
      <c r="B1680" t="s">
        <v>5312</v>
      </c>
      <c r="C1680">
        <v>2025</v>
      </c>
      <c r="D1680" t="s">
        <v>5313</v>
      </c>
      <c r="E1680" t="s">
        <v>87</v>
      </c>
      <c r="F1680" t="s">
        <v>11</v>
      </c>
      <c r="G1680" t="s">
        <v>176</v>
      </c>
      <c r="H1680" t="s">
        <v>177</v>
      </c>
      <c r="I1680" t="s">
        <v>178</v>
      </c>
      <c r="J1680" t="s">
        <v>96</v>
      </c>
      <c r="K1680" t="s">
        <v>2397</v>
      </c>
      <c r="L1680" t="s">
        <v>237</v>
      </c>
      <c r="M1680" t="s">
        <v>589</v>
      </c>
      <c r="N1680" t="s">
        <v>333</v>
      </c>
      <c r="O1680" t="s">
        <v>274</v>
      </c>
      <c r="P1680">
        <v>0</v>
      </c>
      <c r="Q1680">
        <v>0</v>
      </c>
      <c r="R1680">
        <v>21600</v>
      </c>
      <c r="S1680">
        <v>21600</v>
      </c>
      <c r="T1680">
        <v>0</v>
      </c>
      <c r="U1680">
        <v>21600</v>
      </c>
    </row>
    <row r="1681" spans="1:21" x14ac:dyDescent="0.3">
      <c r="A1681" t="s">
        <v>1738</v>
      </c>
      <c r="B1681" t="s">
        <v>1739</v>
      </c>
      <c r="C1681">
        <v>2012</v>
      </c>
      <c r="D1681" t="s">
        <v>1740</v>
      </c>
      <c r="E1681" t="s">
        <v>1741</v>
      </c>
      <c r="F1681" t="s">
        <v>439</v>
      </c>
      <c r="G1681" t="s">
        <v>440</v>
      </c>
      <c r="H1681" t="s">
        <v>441</v>
      </c>
      <c r="I1681" t="s">
        <v>442</v>
      </c>
      <c r="J1681" t="s">
        <v>44</v>
      </c>
      <c r="K1681" t="s">
        <v>1742</v>
      </c>
      <c r="L1681" t="s">
        <v>1743</v>
      </c>
      <c r="M1681" t="s">
        <v>629</v>
      </c>
      <c r="N1681" t="s">
        <v>1744</v>
      </c>
      <c r="O1681" t="s">
        <v>1745</v>
      </c>
      <c r="P1681">
        <v>0</v>
      </c>
      <c r="Q1681">
        <v>0</v>
      </c>
      <c r="R1681">
        <v>73117</v>
      </c>
      <c r="S1681">
        <v>73117</v>
      </c>
      <c r="T1681">
        <v>0</v>
      </c>
      <c r="U1681">
        <v>73117</v>
      </c>
    </row>
    <row r="1682" spans="1:21" x14ac:dyDescent="0.3">
      <c r="A1682" t="s">
        <v>5314</v>
      </c>
      <c r="B1682" t="s">
        <v>5315</v>
      </c>
      <c r="C1682">
        <v>2024</v>
      </c>
      <c r="D1682" t="s">
        <v>5316</v>
      </c>
      <c r="E1682" t="s">
        <v>243</v>
      </c>
      <c r="F1682" t="s">
        <v>10</v>
      </c>
      <c r="G1682" t="s">
        <v>41</v>
      </c>
      <c r="H1682" t="s">
        <v>54</v>
      </c>
      <c r="I1682" t="s">
        <v>55</v>
      </c>
      <c r="J1682" t="s">
        <v>44</v>
      </c>
      <c r="K1682" t="s">
        <v>411</v>
      </c>
      <c r="L1682" t="s">
        <v>181</v>
      </c>
      <c r="M1682" t="s">
        <v>589</v>
      </c>
      <c r="N1682" t="s">
        <v>5082</v>
      </c>
      <c r="O1682" t="s">
        <v>483</v>
      </c>
      <c r="P1682">
        <v>0</v>
      </c>
      <c r="Q1682">
        <v>0</v>
      </c>
      <c r="R1682">
        <v>502238</v>
      </c>
      <c r="S1682">
        <v>502238</v>
      </c>
      <c r="T1682">
        <v>0</v>
      </c>
      <c r="U1682">
        <v>502238</v>
      </c>
    </row>
    <row r="1683" spans="1:21" x14ac:dyDescent="0.3">
      <c r="A1683" t="s">
        <v>4756</v>
      </c>
      <c r="B1683" t="s">
        <v>4757</v>
      </c>
      <c r="C1683">
        <v>2024</v>
      </c>
      <c r="D1683" t="s">
        <v>4758</v>
      </c>
      <c r="E1683" t="s">
        <v>805</v>
      </c>
      <c r="F1683" t="s">
        <v>10</v>
      </c>
      <c r="G1683" t="s">
        <v>41</v>
      </c>
      <c r="H1683" t="s">
        <v>54</v>
      </c>
      <c r="I1683" t="s">
        <v>55</v>
      </c>
      <c r="J1683" t="s">
        <v>44</v>
      </c>
      <c r="K1683" t="s">
        <v>88</v>
      </c>
      <c r="L1683" t="s">
        <v>412</v>
      </c>
      <c r="M1683" t="s">
        <v>391</v>
      </c>
      <c r="N1683" t="s">
        <v>291</v>
      </c>
      <c r="O1683" t="s">
        <v>4759</v>
      </c>
      <c r="P1683">
        <v>0</v>
      </c>
      <c r="Q1683">
        <v>0</v>
      </c>
      <c r="R1683">
        <v>130632</v>
      </c>
      <c r="S1683">
        <v>130632</v>
      </c>
      <c r="T1683">
        <v>0</v>
      </c>
      <c r="U1683">
        <v>130632</v>
      </c>
    </row>
    <row r="1684" spans="1:21" x14ac:dyDescent="0.3">
      <c r="A1684" t="s">
        <v>5317</v>
      </c>
      <c r="B1684" t="s">
        <v>5318</v>
      </c>
      <c r="C1684">
        <v>2024</v>
      </c>
      <c r="D1684" t="s">
        <v>5319</v>
      </c>
      <c r="E1684" t="s">
        <v>116</v>
      </c>
      <c r="F1684" t="s">
        <v>7</v>
      </c>
      <c r="G1684" t="s">
        <v>381</v>
      </c>
      <c r="H1684" t="s">
        <v>382</v>
      </c>
      <c r="I1684" t="s">
        <v>383</v>
      </c>
      <c r="J1684" t="s">
        <v>197</v>
      </c>
      <c r="K1684" t="s">
        <v>1092</v>
      </c>
      <c r="L1684" t="s">
        <v>154</v>
      </c>
      <c r="M1684" t="s">
        <v>758</v>
      </c>
      <c r="N1684" t="s">
        <v>1144</v>
      </c>
      <c r="O1684" t="s">
        <v>2405</v>
      </c>
      <c r="P1684">
        <v>365160</v>
      </c>
      <c r="Q1684">
        <v>0</v>
      </c>
      <c r="R1684">
        <v>0</v>
      </c>
      <c r="S1684">
        <v>365160</v>
      </c>
      <c r="T1684">
        <v>294117.24</v>
      </c>
      <c r="U1684">
        <v>71042.760000000009</v>
      </c>
    </row>
    <row r="1685" spans="1:21" x14ac:dyDescent="0.3">
      <c r="A1685" t="s">
        <v>569</v>
      </c>
      <c r="B1685" t="s">
        <v>570</v>
      </c>
      <c r="C1685">
        <v>2025</v>
      </c>
      <c r="D1685" t="s">
        <v>571</v>
      </c>
      <c r="E1685" t="s">
        <v>186</v>
      </c>
      <c r="F1685" t="s">
        <v>439</v>
      </c>
      <c r="G1685" t="s">
        <v>440</v>
      </c>
      <c r="H1685" t="s">
        <v>572</v>
      </c>
      <c r="I1685" t="s">
        <v>573</v>
      </c>
      <c r="J1685" t="s">
        <v>574</v>
      </c>
      <c r="K1685" t="s">
        <v>366</v>
      </c>
      <c r="L1685" t="s">
        <v>413</v>
      </c>
      <c r="M1685" t="s">
        <v>629</v>
      </c>
      <c r="N1685" t="s">
        <v>333</v>
      </c>
      <c r="O1685" t="s">
        <v>575</v>
      </c>
      <c r="P1685">
        <v>37821</v>
      </c>
      <c r="Q1685">
        <v>0</v>
      </c>
      <c r="R1685">
        <v>0</v>
      </c>
      <c r="S1685">
        <v>37821</v>
      </c>
      <c r="T1685">
        <v>0</v>
      </c>
      <c r="U1685">
        <v>37821</v>
      </c>
    </row>
    <row r="1686" spans="1:21" x14ac:dyDescent="0.3">
      <c r="A1686" t="s">
        <v>5320</v>
      </c>
      <c r="B1686" t="s">
        <v>5321</v>
      </c>
      <c r="C1686">
        <v>2024</v>
      </c>
      <c r="D1686" t="s">
        <v>5322</v>
      </c>
      <c r="E1686" t="s">
        <v>805</v>
      </c>
      <c r="F1686" t="s">
        <v>10</v>
      </c>
      <c r="G1686" t="s">
        <v>41</v>
      </c>
      <c r="H1686" t="s">
        <v>54</v>
      </c>
      <c r="I1686" t="s">
        <v>55</v>
      </c>
      <c r="J1686" t="s">
        <v>44</v>
      </c>
      <c r="K1686" t="s">
        <v>1734</v>
      </c>
      <c r="L1686" t="s">
        <v>429</v>
      </c>
      <c r="M1686" t="s">
        <v>391</v>
      </c>
      <c r="N1686" t="s">
        <v>2043</v>
      </c>
      <c r="O1686" t="s">
        <v>4618</v>
      </c>
      <c r="P1686">
        <v>0</v>
      </c>
      <c r="Q1686">
        <v>0</v>
      </c>
      <c r="R1686">
        <v>180280</v>
      </c>
      <c r="S1686">
        <v>180280</v>
      </c>
      <c r="T1686">
        <v>0</v>
      </c>
      <c r="U1686">
        <v>180280</v>
      </c>
    </row>
    <row r="1687" spans="1:21" x14ac:dyDescent="0.3">
      <c r="A1687" t="s">
        <v>5323</v>
      </c>
      <c r="B1687" t="s">
        <v>215</v>
      </c>
      <c r="C1687">
        <v>2025</v>
      </c>
      <c r="D1687" t="s">
        <v>216</v>
      </c>
      <c r="E1687" t="s">
        <v>140</v>
      </c>
      <c r="F1687" t="s">
        <v>11</v>
      </c>
      <c r="G1687" t="s">
        <v>176</v>
      </c>
      <c r="H1687" t="s">
        <v>207</v>
      </c>
      <c r="I1687" t="s">
        <v>208</v>
      </c>
      <c r="J1687" t="s">
        <v>44</v>
      </c>
      <c r="K1687" t="s">
        <v>718</v>
      </c>
      <c r="L1687" t="s">
        <v>548</v>
      </c>
      <c r="M1687" t="s">
        <v>924</v>
      </c>
      <c r="N1687" t="s">
        <v>88</v>
      </c>
      <c r="O1687" t="s">
        <v>771</v>
      </c>
      <c r="P1687">
        <v>0</v>
      </c>
      <c r="Q1687">
        <v>0</v>
      </c>
      <c r="R1687">
        <v>458100</v>
      </c>
      <c r="S1687">
        <v>458100</v>
      </c>
      <c r="T1687">
        <v>0</v>
      </c>
      <c r="U1687">
        <v>458100</v>
      </c>
    </row>
    <row r="1688" spans="1:21" x14ac:dyDescent="0.3">
      <c r="A1688" t="s">
        <v>5324</v>
      </c>
      <c r="B1688" t="s">
        <v>754</v>
      </c>
      <c r="C1688">
        <v>2023</v>
      </c>
      <c r="D1688" t="s">
        <v>755</v>
      </c>
      <c r="E1688" t="s">
        <v>311</v>
      </c>
      <c r="F1688" t="s">
        <v>11</v>
      </c>
      <c r="G1688" t="s">
        <v>176</v>
      </c>
      <c r="H1688" t="s">
        <v>207</v>
      </c>
      <c r="I1688" t="s">
        <v>208</v>
      </c>
      <c r="J1688" t="s">
        <v>187</v>
      </c>
      <c r="K1688" t="s">
        <v>1394</v>
      </c>
      <c r="L1688" t="s">
        <v>4356</v>
      </c>
      <c r="M1688" t="s">
        <v>435</v>
      </c>
      <c r="N1688" t="s">
        <v>2621</v>
      </c>
      <c r="O1688" t="s">
        <v>1460</v>
      </c>
      <c r="P1688">
        <v>0</v>
      </c>
      <c r="Q1688">
        <v>0</v>
      </c>
      <c r="R1688">
        <v>735180</v>
      </c>
      <c r="S1688">
        <v>735180</v>
      </c>
      <c r="T1688">
        <v>0</v>
      </c>
      <c r="U1688">
        <v>735180</v>
      </c>
    </row>
    <row r="1689" spans="1:21" x14ac:dyDescent="0.3">
      <c r="A1689" t="s">
        <v>5325</v>
      </c>
      <c r="B1689" t="s">
        <v>5326</v>
      </c>
      <c r="C1689">
        <v>2025</v>
      </c>
      <c r="D1689" t="s">
        <v>5327</v>
      </c>
      <c r="E1689" t="s">
        <v>805</v>
      </c>
      <c r="F1689" t="s">
        <v>10</v>
      </c>
      <c r="G1689" t="s">
        <v>41</v>
      </c>
      <c r="H1689" t="s">
        <v>54</v>
      </c>
      <c r="I1689" t="s">
        <v>55</v>
      </c>
      <c r="J1689" t="s">
        <v>44</v>
      </c>
      <c r="K1689" t="s">
        <v>1981</v>
      </c>
      <c r="L1689" t="s">
        <v>161</v>
      </c>
      <c r="M1689" t="s">
        <v>391</v>
      </c>
      <c r="N1689" t="s">
        <v>220</v>
      </c>
      <c r="O1689" t="s">
        <v>781</v>
      </c>
      <c r="P1689">
        <v>0</v>
      </c>
      <c r="Q1689">
        <v>0</v>
      </c>
      <c r="R1689">
        <v>169360</v>
      </c>
      <c r="S1689">
        <v>169360</v>
      </c>
      <c r="T1689">
        <v>0</v>
      </c>
      <c r="U1689">
        <v>169360</v>
      </c>
    </row>
    <row r="1690" spans="1:21" x14ac:dyDescent="0.3">
      <c r="A1690" t="s">
        <v>761</v>
      </c>
      <c r="B1690" t="s">
        <v>762</v>
      </c>
      <c r="C1690">
        <v>2023</v>
      </c>
      <c r="D1690" t="s">
        <v>763</v>
      </c>
      <c r="E1690" t="s">
        <v>186</v>
      </c>
      <c r="F1690" t="s">
        <v>9</v>
      </c>
      <c r="G1690" t="s">
        <v>651</v>
      </c>
      <c r="H1690" t="s">
        <v>652</v>
      </c>
      <c r="I1690" t="s">
        <v>653</v>
      </c>
      <c r="J1690" t="s">
        <v>764</v>
      </c>
      <c r="K1690" t="s">
        <v>694</v>
      </c>
      <c r="L1690" t="s">
        <v>765</v>
      </c>
      <c r="M1690" t="s">
        <v>589</v>
      </c>
      <c r="N1690" t="s">
        <v>766</v>
      </c>
      <c r="O1690" t="s">
        <v>659</v>
      </c>
      <c r="P1690">
        <v>41640</v>
      </c>
      <c r="Q1690">
        <v>0</v>
      </c>
      <c r="R1690">
        <v>0</v>
      </c>
      <c r="S1690">
        <v>41640</v>
      </c>
      <c r="T1690">
        <v>41640</v>
      </c>
      <c r="U1690">
        <v>0</v>
      </c>
    </row>
    <row r="1691" spans="1:21" x14ac:dyDescent="0.3">
      <c r="A1691" t="s">
        <v>5328</v>
      </c>
      <c r="B1691" t="s">
        <v>5329</v>
      </c>
      <c r="C1691">
        <v>2024</v>
      </c>
      <c r="D1691" t="s">
        <v>5330</v>
      </c>
      <c r="E1691" t="s">
        <v>2997</v>
      </c>
      <c r="F1691" t="s">
        <v>10</v>
      </c>
      <c r="G1691" t="s">
        <v>41</v>
      </c>
      <c r="H1691" t="s">
        <v>54</v>
      </c>
      <c r="I1691" t="s">
        <v>55</v>
      </c>
      <c r="J1691" t="s">
        <v>44</v>
      </c>
      <c r="K1691" t="s">
        <v>118</v>
      </c>
      <c r="L1691" t="s">
        <v>189</v>
      </c>
      <c r="M1691" t="s">
        <v>589</v>
      </c>
      <c r="N1691" t="s">
        <v>929</v>
      </c>
      <c r="O1691" t="s">
        <v>930</v>
      </c>
      <c r="P1691">
        <v>27350</v>
      </c>
      <c r="Q1691">
        <v>0</v>
      </c>
      <c r="R1691">
        <v>0</v>
      </c>
      <c r="S1691">
        <v>27350</v>
      </c>
      <c r="T1691">
        <v>0</v>
      </c>
      <c r="U1691">
        <v>27350</v>
      </c>
    </row>
    <row r="1692" spans="1:21" x14ac:dyDescent="0.3">
      <c r="A1692" t="s">
        <v>5331</v>
      </c>
      <c r="B1692" t="s">
        <v>5332</v>
      </c>
      <c r="C1692">
        <v>2024</v>
      </c>
      <c r="D1692" t="s">
        <v>5333</v>
      </c>
      <c r="E1692" t="s">
        <v>805</v>
      </c>
      <c r="F1692" t="s">
        <v>10</v>
      </c>
      <c r="G1692" t="s">
        <v>41</v>
      </c>
      <c r="H1692" t="s">
        <v>54</v>
      </c>
      <c r="I1692" t="s">
        <v>55</v>
      </c>
      <c r="J1692" t="s">
        <v>96</v>
      </c>
      <c r="K1692" t="s">
        <v>1623</v>
      </c>
      <c r="L1692" t="s">
        <v>407</v>
      </c>
      <c r="M1692" t="s">
        <v>391</v>
      </c>
      <c r="N1692" t="s">
        <v>1190</v>
      </c>
      <c r="O1692" t="s">
        <v>5334</v>
      </c>
      <c r="P1692">
        <v>25000</v>
      </c>
      <c r="Q1692">
        <v>0</v>
      </c>
      <c r="R1692">
        <v>0</v>
      </c>
      <c r="S1692">
        <v>25000</v>
      </c>
      <c r="T1692">
        <v>0</v>
      </c>
      <c r="U1692">
        <v>25000</v>
      </c>
    </row>
    <row r="1693" spans="1:21" x14ac:dyDescent="0.3">
      <c r="A1693" t="s">
        <v>5335</v>
      </c>
      <c r="B1693" t="s">
        <v>5336</v>
      </c>
      <c r="C1693">
        <v>2024</v>
      </c>
      <c r="D1693" t="s">
        <v>5337</v>
      </c>
      <c r="E1693" t="s">
        <v>650</v>
      </c>
      <c r="F1693" t="s">
        <v>10</v>
      </c>
      <c r="G1693" t="s">
        <v>41</v>
      </c>
      <c r="H1693" t="s">
        <v>54</v>
      </c>
      <c r="I1693" t="s">
        <v>55</v>
      </c>
      <c r="J1693" t="s">
        <v>44</v>
      </c>
      <c r="K1693" t="s">
        <v>201</v>
      </c>
      <c r="L1693" t="s">
        <v>750</v>
      </c>
      <c r="M1693" t="s">
        <v>806</v>
      </c>
      <c r="N1693" t="s">
        <v>428</v>
      </c>
      <c r="O1693" t="s">
        <v>429</v>
      </c>
      <c r="P1693">
        <v>0</v>
      </c>
      <c r="Q1693">
        <v>0</v>
      </c>
      <c r="R1693">
        <v>123800</v>
      </c>
      <c r="S1693">
        <v>123800</v>
      </c>
      <c r="T1693">
        <v>0</v>
      </c>
      <c r="U1693">
        <v>123800</v>
      </c>
    </row>
    <row r="1694" spans="1:21" x14ac:dyDescent="0.3">
      <c r="A1694" t="s">
        <v>5338</v>
      </c>
      <c r="B1694" t="s">
        <v>5339</v>
      </c>
      <c r="C1694">
        <v>2025</v>
      </c>
      <c r="D1694" t="s">
        <v>5340</v>
      </c>
      <c r="E1694" t="s">
        <v>1425</v>
      </c>
      <c r="F1694" t="s">
        <v>10</v>
      </c>
      <c r="G1694" t="s">
        <v>41</v>
      </c>
      <c r="H1694" t="s">
        <v>54</v>
      </c>
      <c r="I1694" t="s">
        <v>55</v>
      </c>
      <c r="J1694" t="s">
        <v>44</v>
      </c>
      <c r="K1694" t="s">
        <v>936</v>
      </c>
      <c r="L1694" t="s">
        <v>2044</v>
      </c>
      <c r="M1694" t="s">
        <v>435</v>
      </c>
      <c r="N1694" t="s">
        <v>415</v>
      </c>
      <c r="O1694" t="s">
        <v>5341</v>
      </c>
      <c r="P1694">
        <v>6500</v>
      </c>
      <c r="Q1694">
        <v>0</v>
      </c>
      <c r="R1694">
        <v>0</v>
      </c>
      <c r="S1694">
        <v>6500</v>
      </c>
      <c r="T1694">
        <v>0</v>
      </c>
      <c r="U1694">
        <v>6500</v>
      </c>
    </row>
    <row r="1695" spans="1:21" x14ac:dyDescent="0.3">
      <c r="A1695" t="s">
        <v>5342</v>
      </c>
      <c r="B1695" t="s">
        <v>5343</v>
      </c>
      <c r="C1695">
        <v>2024</v>
      </c>
      <c r="D1695" t="s">
        <v>5344</v>
      </c>
      <c r="E1695" t="s">
        <v>397</v>
      </c>
      <c r="F1695" t="s">
        <v>10</v>
      </c>
      <c r="G1695" t="s">
        <v>41</v>
      </c>
      <c r="H1695" t="s">
        <v>54</v>
      </c>
      <c r="I1695" t="s">
        <v>55</v>
      </c>
      <c r="J1695" t="s">
        <v>44</v>
      </c>
      <c r="K1695" t="s">
        <v>3891</v>
      </c>
      <c r="L1695" t="s">
        <v>237</v>
      </c>
      <c r="M1695" t="s">
        <v>788</v>
      </c>
      <c r="N1695" t="s">
        <v>337</v>
      </c>
      <c r="O1695" t="s">
        <v>1860</v>
      </c>
      <c r="P1695">
        <v>30000</v>
      </c>
      <c r="Q1695">
        <v>0</v>
      </c>
      <c r="R1695">
        <v>0</v>
      </c>
      <c r="S1695">
        <v>30000</v>
      </c>
      <c r="T1695">
        <v>0</v>
      </c>
      <c r="U1695">
        <v>30000</v>
      </c>
    </row>
    <row r="1696" spans="1:21" x14ac:dyDescent="0.3">
      <c r="A1696" t="s">
        <v>5184</v>
      </c>
      <c r="B1696" t="s">
        <v>5185</v>
      </c>
      <c r="C1696">
        <v>2024</v>
      </c>
      <c r="D1696" t="s">
        <v>5186</v>
      </c>
      <c r="E1696" t="s">
        <v>186</v>
      </c>
      <c r="F1696" t="s">
        <v>6</v>
      </c>
      <c r="G1696" t="s">
        <v>194</v>
      </c>
      <c r="H1696" t="s">
        <v>195</v>
      </c>
      <c r="I1696" t="s">
        <v>196</v>
      </c>
      <c r="J1696" t="s">
        <v>197</v>
      </c>
      <c r="K1696" t="s">
        <v>1060</v>
      </c>
      <c r="L1696" t="s">
        <v>2130</v>
      </c>
      <c r="M1696" t="s">
        <v>821</v>
      </c>
      <c r="N1696" t="s">
        <v>2053</v>
      </c>
      <c r="O1696" t="s">
        <v>2204</v>
      </c>
      <c r="P1696">
        <v>0</v>
      </c>
      <c r="Q1696">
        <v>0</v>
      </c>
      <c r="R1696">
        <v>26680</v>
      </c>
      <c r="S1696">
        <v>26680</v>
      </c>
      <c r="T1696">
        <v>0</v>
      </c>
      <c r="U1696">
        <v>26680</v>
      </c>
    </row>
    <row r="1697" spans="1:21" x14ac:dyDescent="0.3">
      <c r="A1697" t="s">
        <v>5345</v>
      </c>
      <c r="B1697" t="s">
        <v>5346</v>
      </c>
      <c r="C1697">
        <v>2024</v>
      </c>
      <c r="D1697" t="s">
        <v>5347</v>
      </c>
      <c r="E1697" t="s">
        <v>257</v>
      </c>
      <c r="F1697" t="s">
        <v>10</v>
      </c>
      <c r="G1697" t="s">
        <v>41</v>
      </c>
      <c r="H1697" t="s">
        <v>54</v>
      </c>
      <c r="I1697" t="s">
        <v>55</v>
      </c>
      <c r="J1697" t="s">
        <v>44</v>
      </c>
      <c r="K1697" t="s">
        <v>315</v>
      </c>
      <c r="L1697" t="s">
        <v>1539</v>
      </c>
      <c r="M1697" t="s">
        <v>860</v>
      </c>
      <c r="N1697" t="s">
        <v>701</v>
      </c>
      <c r="O1697" t="s">
        <v>2701</v>
      </c>
      <c r="P1697">
        <v>25000</v>
      </c>
      <c r="Q1697">
        <v>0</v>
      </c>
      <c r="R1697">
        <v>0</v>
      </c>
      <c r="S1697">
        <v>25000</v>
      </c>
      <c r="T1697">
        <v>0</v>
      </c>
      <c r="U1697">
        <v>25000</v>
      </c>
    </row>
    <row r="1698" spans="1:21" x14ac:dyDescent="0.3">
      <c r="A1698" t="s">
        <v>5348</v>
      </c>
      <c r="B1698" t="s">
        <v>5349</v>
      </c>
      <c r="C1698">
        <v>2022</v>
      </c>
      <c r="D1698" t="s">
        <v>5350</v>
      </c>
      <c r="E1698" t="s">
        <v>1178</v>
      </c>
      <c r="F1698" t="s">
        <v>10</v>
      </c>
      <c r="G1698" t="s">
        <v>41</v>
      </c>
      <c r="H1698" t="s">
        <v>54</v>
      </c>
      <c r="I1698" t="s">
        <v>55</v>
      </c>
      <c r="J1698" t="s">
        <v>44</v>
      </c>
      <c r="K1698" t="s">
        <v>2948</v>
      </c>
      <c r="L1698" t="s">
        <v>5351</v>
      </c>
      <c r="M1698" t="s">
        <v>3079</v>
      </c>
      <c r="N1698" t="s">
        <v>3968</v>
      </c>
      <c r="O1698" t="s">
        <v>1248</v>
      </c>
      <c r="P1698">
        <v>1310000</v>
      </c>
      <c r="Q1698">
        <v>0</v>
      </c>
      <c r="R1698">
        <v>0</v>
      </c>
      <c r="S1698">
        <v>1310000</v>
      </c>
      <c r="T1698">
        <v>0</v>
      </c>
      <c r="U1698">
        <v>1310000</v>
      </c>
    </row>
    <row r="1699" spans="1:21" x14ac:dyDescent="0.3">
      <c r="A1699" t="s">
        <v>5352</v>
      </c>
      <c r="B1699" t="s">
        <v>5353</v>
      </c>
      <c r="C1699">
        <v>2024</v>
      </c>
      <c r="D1699" t="s">
        <v>5354</v>
      </c>
      <c r="E1699" t="s">
        <v>116</v>
      </c>
      <c r="F1699" t="s">
        <v>10</v>
      </c>
      <c r="G1699" t="s">
        <v>41</v>
      </c>
      <c r="H1699" t="s">
        <v>54</v>
      </c>
      <c r="I1699" t="s">
        <v>55</v>
      </c>
      <c r="J1699" t="s">
        <v>44</v>
      </c>
      <c r="K1699" t="s">
        <v>1695</v>
      </c>
      <c r="L1699" t="s">
        <v>56</v>
      </c>
      <c r="M1699" t="s">
        <v>788</v>
      </c>
      <c r="N1699" t="s">
        <v>1621</v>
      </c>
      <c r="O1699" t="s">
        <v>120</v>
      </c>
      <c r="P1699">
        <v>5220</v>
      </c>
      <c r="Q1699">
        <v>0</v>
      </c>
      <c r="R1699">
        <v>0</v>
      </c>
      <c r="S1699">
        <v>5220</v>
      </c>
      <c r="T1699">
        <v>0</v>
      </c>
      <c r="U1699">
        <v>5220</v>
      </c>
    </row>
    <row r="1700" spans="1:21" x14ac:dyDescent="0.3">
      <c r="A1700" t="s">
        <v>5355</v>
      </c>
      <c r="B1700" t="s">
        <v>5356</v>
      </c>
      <c r="C1700">
        <v>2024</v>
      </c>
      <c r="D1700" t="s">
        <v>5357</v>
      </c>
      <c r="E1700" t="s">
        <v>234</v>
      </c>
      <c r="F1700" t="s">
        <v>10</v>
      </c>
      <c r="G1700" t="s">
        <v>41</v>
      </c>
      <c r="H1700" t="s">
        <v>54</v>
      </c>
      <c r="I1700" t="s">
        <v>55</v>
      </c>
      <c r="J1700" t="s">
        <v>44</v>
      </c>
      <c r="K1700" t="s">
        <v>5358</v>
      </c>
      <c r="L1700" t="s">
        <v>413</v>
      </c>
      <c r="M1700" t="s">
        <v>788</v>
      </c>
      <c r="N1700" t="s">
        <v>979</v>
      </c>
      <c r="O1700" t="s">
        <v>5359</v>
      </c>
      <c r="P1700">
        <v>0</v>
      </c>
      <c r="Q1700">
        <v>0</v>
      </c>
      <c r="R1700">
        <v>47450</v>
      </c>
      <c r="S1700">
        <v>47450</v>
      </c>
      <c r="T1700">
        <v>0</v>
      </c>
      <c r="U1700">
        <v>47450</v>
      </c>
    </row>
    <row r="1701" spans="1:21" x14ac:dyDescent="0.3">
      <c r="A1701" t="s">
        <v>5360</v>
      </c>
      <c r="B1701" t="s">
        <v>5361</v>
      </c>
      <c r="C1701">
        <v>2024</v>
      </c>
      <c r="D1701" t="s">
        <v>5362</v>
      </c>
      <c r="E1701" t="s">
        <v>234</v>
      </c>
      <c r="F1701" t="s">
        <v>11</v>
      </c>
      <c r="G1701" t="s">
        <v>176</v>
      </c>
      <c r="H1701" t="s">
        <v>177</v>
      </c>
      <c r="I1701" t="s">
        <v>178</v>
      </c>
      <c r="J1701" t="s">
        <v>197</v>
      </c>
      <c r="K1701" t="s">
        <v>1421</v>
      </c>
      <c r="L1701" t="s">
        <v>365</v>
      </c>
      <c r="M1701" t="s">
        <v>901</v>
      </c>
      <c r="N1701" t="s">
        <v>895</v>
      </c>
      <c r="O1701" t="s">
        <v>1060</v>
      </c>
      <c r="P1701">
        <v>550000</v>
      </c>
      <c r="Q1701">
        <v>0</v>
      </c>
      <c r="R1701">
        <v>0</v>
      </c>
      <c r="S1701">
        <v>550000</v>
      </c>
      <c r="T1701">
        <v>0</v>
      </c>
      <c r="U1701">
        <v>550000</v>
      </c>
    </row>
    <row r="1702" spans="1:21" x14ac:dyDescent="0.3">
      <c r="A1702" t="s">
        <v>5008</v>
      </c>
      <c r="B1702" t="s">
        <v>5009</v>
      </c>
      <c r="C1702">
        <v>2024</v>
      </c>
      <c r="D1702" t="s">
        <v>5010</v>
      </c>
      <c r="E1702" t="s">
        <v>234</v>
      </c>
      <c r="F1702" t="s">
        <v>10</v>
      </c>
      <c r="G1702" t="s">
        <v>41</v>
      </c>
      <c r="H1702" t="s">
        <v>54</v>
      </c>
      <c r="I1702" t="s">
        <v>55</v>
      </c>
      <c r="J1702" t="s">
        <v>44</v>
      </c>
      <c r="K1702" t="s">
        <v>1426</v>
      </c>
      <c r="L1702" t="s">
        <v>1427</v>
      </c>
      <c r="M1702" t="s">
        <v>901</v>
      </c>
      <c r="N1702" t="s">
        <v>1205</v>
      </c>
      <c r="O1702" t="s">
        <v>218</v>
      </c>
      <c r="P1702">
        <v>576806</v>
      </c>
      <c r="Q1702">
        <v>0</v>
      </c>
      <c r="R1702">
        <v>0</v>
      </c>
      <c r="S1702">
        <v>576806</v>
      </c>
      <c r="T1702">
        <v>0</v>
      </c>
      <c r="U1702">
        <v>576806</v>
      </c>
    </row>
    <row r="1703" spans="1:21" x14ac:dyDescent="0.3">
      <c r="A1703" t="s">
        <v>4909</v>
      </c>
      <c r="B1703" t="s">
        <v>4404</v>
      </c>
      <c r="C1703">
        <v>2024</v>
      </c>
      <c r="D1703" t="s">
        <v>4405</v>
      </c>
      <c r="E1703" t="s">
        <v>257</v>
      </c>
      <c r="F1703" t="s">
        <v>10</v>
      </c>
      <c r="G1703" t="s">
        <v>41</v>
      </c>
      <c r="H1703" t="s">
        <v>54</v>
      </c>
      <c r="I1703" t="s">
        <v>55</v>
      </c>
      <c r="J1703" t="s">
        <v>44</v>
      </c>
      <c r="K1703" t="s">
        <v>740</v>
      </c>
      <c r="L1703" t="s">
        <v>1038</v>
      </c>
      <c r="M1703" t="s">
        <v>901</v>
      </c>
      <c r="N1703" t="s">
        <v>4044</v>
      </c>
      <c r="O1703" t="s">
        <v>4406</v>
      </c>
      <c r="P1703">
        <v>500250</v>
      </c>
      <c r="Q1703">
        <v>0</v>
      </c>
      <c r="R1703">
        <v>0</v>
      </c>
      <c r="S1703">
        <v>500250</v>
      </c>
      <c r="T1703">
        <v>0</v>
      </c>
      <c r="U1703">
        <v>500250</v>
      </c>
    </row>
    <row r="1704" spans="1:21" x14ac:dyDescent="0.3">
      <c r="A1704" t="s">
        <v>5363</v>
      </c>
      <c r="B1704" t="s">
        <v>5364</v>
      </c>
      <c r="C1704">
        <v>2025</v>
      </c>
      <c r="D1704" t="s">
        <v>5365</v>
      </c>
      <c r="E1704" t="s">
        <v>160</v>
      </c>
      <c r="F1704" t="s">
        <v>10</v>
      </c>
      <c r="G1704" t="s">
        <v>41</v>
      </c>
      <c r="H1704" t="s">
        <v>54</v>
      </c>
      <c r="I1704" t="s">
        <v>55</v>
      </c>
      <c r="J1704" t="s">
        <v>44</v>
      </c>
      <c r="K1704" t="s">
        <v>1834</v>
      </c>
      <c r="L1704" t="s">
        <v>71</v>
      </c>
      <c r="M1704" t="s">
        <v>788</v>
      </c>
      <c r="N1704" t="s">
        <v>1092</v>
      </c>
      <c r="O1704" t="s">
        <v>4088</v>
      </c>
      <c r="P1704">
        <v>0</v>
      </c>
      <c r="Q1704">
        <v>0</v>
      </c>
      <c r="R1704">
        <v>22000</v>
      </c>
      <c r="S1704">
        <v>22000</v>
      </c>
      <c r="T1704">
        <v>0</v>
      </c>
      <c r="U1704">
        <v>22000</v>
      </c>
    </row>
    <row r="1705" spans="1:21" x14ac:dyDescent="0.3">
      <c r="A1705" t="s">
        <v>5366</v>
      </c>
      <c r="B1705" t="s">
        <v>5367</v>
      </c>
      <c r="C1705">
        <v>2025</v>
      </c>
      <c r="D1705" t="s">
        <v>5368</v>
      </c>
      <c r="E1705" t="s">
        <v>234</v>
      </c>
      <c r="F1705" t="s">
        <v>11</v>
      </c>
      <c r="G1705" t="s">
        <v>176</v>
      </c>
      <c r="H1705" t="s">
        <v>177</v>
      </c>
      <c r="I1705" t="s">
        <v>178</v>
      </c>
      <c r="J1705" t="s">
        <v>44</v>
      </c>
      <c r="K1705" t="s">
        <v>679</v>
      </c>
      <c r="L1705" t="s">
        <v>366</v>
      </c>
      <c r="M1705" t="s">
        <v>788</v>
      </c>
      <c r="N1705" t="s">
        <v>751</v>
      </c>
      <c r="O1705" t="s">
        <v>752</v>
      </c>
      <c r="P1705">
        <v>0</v>
      </c>
      <c r="Q1705">
        <v>0</v>
      </c>
      <c r="R1705">
        <v>18500</v>
      </c>
      <c r="S1705">
        <v>18500</v>
      </c>
      <c r="T1705">
        <v>0</v>
      </c>
      <c r="U1705">
        <v>18500</v>
      </c>
    </row>
    <row r="1706" spans="1:21" x14ac:dyDescent="0.3">
      <c r="A1706" t="s">
        <v>5369</v>
      </c>
      <c r="B1706" t="s">
        <v>3706</v>
      </c>
      <c r="C1706">
        <v>2025</v>
      </c>
      <c r="D1706" t="s">
        <v>3707</v>
      </c>
      <c r="E1706" t="s">
        <v>234</v>
      </c>
      <c r="F1706" t="s">
        <v>10</v>
      </c>
      <c r="G1706" t="s">
        <v>41</v>
      </c>
      <c r="H1706" t="s">
        <v>54</v>
      </c>
      <c r="I1706" t="s">
        <v>55</v>
      </c>
      <c r="J1706" t="s">
        <v>96</v>
      </c>
      <c r="K1706" t="s">
        <v>980</v>
      </c>
      <c r="L1706" t="s">
        <v>434</v>
      </c>
      <c r="M1706" t="s">
        <v>788</v>
      </c>
      <c r="N1706" t="s">
        <v>3708</v>
      </c>
      <c r="O1706" t="s">
        <v>180</v>
      </c>
      <c r="P1706">
        <v>0</v>
      </c>
      <c r="Q1706">
        <v>0</v>
      </c>
      <c r="R1706">
        <v>15000</v>
      </c>
      <c r="S1706">
        <v>15000</v>
      </c>
      <c r="T1706">
        <v>0</v>
      </c>
      <c r="U1706">
        <v>15000</v>
      </c>
    </row>
    <row r="1707" spans="1:21" x14ac:dyDescent="0.3">
      <c r="A1707" t="s">
        <v>5370</v>
      </c>
      <c r="B1707" t="s">
        <v>5371</v>
      </c>
      <c r="C1707">
        <v>2022</v>
      </c>
      <c r="D1707" t="s">
        <v>4784</v>
      </c>
      <c r="E1707" t="s">
        <v>397</v>
      </c>
      <c r="F1707" t="s">
        <v>10</v>
      </c>
      <c r="G1707" t="s">
        <v>41</v>
      </c>
      <c r="H1707" t="s">
        <v>54</v>
      </c>
      <c r="I1707" t="s">
        <v>55</v>
      </c>
      <c r="J1707" t="s">
        <v>44</v>
      </c>
      <c r="K1707" t="s">
        <v>5372</v>
      </c>
      <c r="L1707" t="s">
        <v>4328</v>
      </c>
      <c r="M1707" t="s">
        <v>368</v>
      </c>
      <c r="N1707" t="s">
        <v>2409</v>
      </c>
      <c r="O1707" t="s">
        <v>290</v>
      </c>
      <c r="P1707">
        <v>250105</v>
      </c>
      <c r="Q1707">
        <v>0</v>
      </c>
      <c r="R1707">
        <v>0</v>
      </c>
      <c r="S1707">
        <v>250105</v>
      </c>
      <c r="T1707">
        <v>0</v>
      </c>
      <c r="U1707">
        <v>250105</v>
      </c>
    </row>
    <row r="1708" spans="1:21" x14ac:dyDescent="0.3">
      <c r="A1708" t="s">
        <v>5373</v>
      </c>
      <c r="B1708" t="s">
        <v>5374</v>
      </c>
      <c r="C1708">
        <v>2023</v>
      </c>
      <c r="D1708" t="s">
        <v>5375</v>
      </c>
      <c r="E1708" t="s">
        <v>650</v>
      </c>
      <c r="F1708" t="s">
        <v>10</v>
      </c>
      <c r="G1708" t="s">
        <v>41</v>
      </c>
      <c r="H1708" t="s">
        <v>54</v>
      </c>
      <c r="I1708" t="s">
        <v>55</v>
      </c>
      <c r="J1708" t="s">
        <v>44</v>
      </c>
      <c r="K1708" t="s">
        <v>1369</v>
      </c>
      <c r="L1708" t="s">
        <v>746</v>
      </c>
      <c r="M1708" t="s">
        <v>368</v>
      </c>
      <c r="N1708" t="s">
        <v>645</v>
      </c>
      <c r="O1708" t="s">
        <v>1174</v>
      </c>
      <c r="P1708">
        <v>857430</v>
      </c>
      <c r="Q1708">
        <v>0</v>
      </c>
      <c r="R1708">
        <v>0</v>
      </c>
      <c r="S1708">
        <v>857430</v>
      </c>
      <c r="T1708">
        <v>0</v>
      </c>
      <c r="U1708">
        <v>857430</v>
      </c>
    </row>
    <row r="1709" spans="1:21" x14ac:dyDescent="0.3">
      <c r="A1709" t="s">
        <v>4158</v>
      </c>
      <c r="B1709" t="s">
        <v>4159</v>
      </c>
      <c r="C1709">
        <v>2019</v>
      </c>
      <c r="D1709" t="s">
        <v>4160</v>
      </c>
      <c r="E1709" t="s">
        <v>380</v>
      </c>
      <c r="F1709" t="s">
        <v>11</v>
      </c>
      <c r="G1709" t="s">
        <v>176</v>
      </c>
      <c r="H1709" t="s">
        <v>225</v>
      </c>
      <c r="I1709" t="s">
        <v>226</v>
      </c>
      <c r="J1709" t="s">
        <v>44</v>
      </c>
      <c r="K1709" t="s">
        <v>2483</v>
      </c>
      <c r="L1709" t="s">
        <v>4161</v>
      </c>
      <c r="M1709" t="s">
        <v>598</v>
      </c>
      <c r="N1709" t="s">
        <v>531</v>
      </c>
      <c r="O1709" t="s">
        <v>532</v>
      </c>
      <c r="P1709">
        <v>0</v>
      </c>
      <c r="Q1709">
        <v>0</v>
      </c>
      <c r="R1709">
        <v>87283</v>
      </c>
      <c r="S1709">
        <v>87283</v>
      </c>
      <c r="T1709">
        <v>87283</v>
      </c>
      <c r="U1709">
        <v>0</v>
      </c>
    </row>
    <row r="1710" spans="1:21" x14ac:dyDescent="0.3">
      <c r="A1710" t="s">
        <v>953</v>
      </c>
      <c r="B1710" t="s">
        <v>954</v>
      </c>
      <c r="C1710">
        <v>2024</v>
      </c>
      <c r="D1710" t="s">
        <v>955</v>
      </c>
      <c r="E1710" t="s">
        <v>805</v>
      </c>
      <c r="F1710" t="s">
        <v>11</v>
      </c>
      <c r="G1710" t="s">
        <v>176</v>
      </c>
      <c r="H1710" t="s">
        <v>207</v>
      </c>
      <c r="I1710" t="s">
        <v>208</v>
      </c>
      <c r="J1710" t="s">
        <v>44</v>
      </c>
      <c r="K1710" t="s">
        <v>956</v>
      </c>
      <c r="L1710" t="s">
        <v>957</v>
      </c>
      <c r="M1710" t="s">
        <v>546</v>
      </c>
      <c r="N1710" t="s">
        <v>958</v>
      </c>
      <c r="O1710" t="s">
        <v>376</v>
      </c>
      <c r="P1710">
        <v>0</v>
      </c>
      <c r="Q1710">
        <v>0</v>
      </c>
      <c r="R1710">
        <v>23594</v>
      </c>
      <c r="S1710">
        <v>23594</v>
      </c>
      <c r="T1710">
        <v>0</v>
      </c>
      <c r="U1710">
        <v>23594</v>
      </c>
    </row>
    <row r="1711" spans="1:21" x14ac:dyDescent="0.3">
      <c r="A1711" t="s">
        <v>5376</v>
      </c>
      <c r="B1711" t="s">
        <v>3861</v>
      </c>
      <c r="C1711">
        <v>2023</v>
      </c>
      <c r="D1711" t="s">
        <v>3862</v>
      </c>
      <c r="E1711" t="s">
        <v>116</v>
      </c>
      <c r="F1711" t="s">
        <v>13</v>
      </c>
      <c r="G1711" t="s">
        <v>818</v>
      </c>
      <c r="H1711" t="s">
        <v>819</v>
      </c>
      <c r="I1711" t="s">
        <v>820</v>
      </c>
      <c r="J1711" t="s">
        <v>13</v>
      </c>
      <c r="K1711" t="s">
        <v>1604</v>
      </c>
      <c r="L1711" t="s">
        <v>1529</v>
      </c>
      <c r="M1711" t="s">
        <v>228</v>
      </c>
      <c r="N1711" t="s">
        <v>539</v>
      </c>
      <c r="O1711" t="s">
        <v>540</v>
      </c>
      <c r="P1711">
        <v>0</v>
      </c>
      <c r="Q1711">
        <v>0</v>
      </c>
      <c r="R1711">
        <v>98600</v>
      </c>
      <c r="S1711">
        <v>98600</v>
      </c>
      <c r="T1711">
        <v>0</v>
      </c>
      <c r="U1711">
        <v>98600</v>
      </c>
    </row>
    <row r="1712" spans="1:21" x14ac:dyDescent="0.3">
      <c r="A1712" t="s">
        <v>5377</v>
      </c>
      <c r="B1712" t="s">
        <v>5378</v>
      </c>
      <c r="C1712">
        <v>2023</v>
      </c>
      <c r="D1712" t="s">
        <v>4278</v>
      </c>
      <c r="E1712" t="s">
        <v>4279</v>
      </c>
      <c r="F1712" t="s">
        <v>7</v>
      </c>
      <c r="G1712" t="s">
        <v>381</v>
      </c>
      <c r="H1712" t="s">
        <v>382</v>
      </c>
      <c r="I1712" t="s">
        <v>383</v>
      </c>
      <c r="J1712" t="s">
        <v>384</v>
      </c>
      <c r="K1712" t="s">
        <v>3895</v>
      </c>
      <c r="L1712" t="s">
        <v>1727</v>
      </c>
      <c r="M1712" t="s">
        <v>228</v>
      </c>
      <c r="N1712" t="s">
        <v>4887</v>
      </c>
      <c r="O1712" t="s">
        <v>367</v>
      </c>
      <c r="P1712">
        <v>0</v>
      </c>
      <c r="Q1712">
        <v>0</v>
      </c>
      <c r="R1712">
        <v>44776</v>
      </c>
      <c r="S1712">
        <v>44776</v>
      </c>
      <c r="T1712">
        <v>25922.95</v>
      </c>
      <c r="U1712">
        <v>18853.05</v>
      </c>
    </row>
    <row r="1713" spans="1:21" x14ac:dyDescent="0.3">
      <c r="A1713" t="s">
        <v>5379</v>
      </c>
      <c r="B1713" t="s">
        <v>5380</v>
      </c>
      <c r="C1713">
        <v>2024</v>
      </c>
      <c r="D1713" t="s">
        <v>5381</v>
      </c>
      <c r="E1713" t="s">
        <v>116</v>
      </c>
      <c r="F1713" t="s">
        <v>11</v>
      </c>
      <c r="G1713" t="s">
        <v>176</v>
      </c>
      <c r="H1713" t="s">
        <v>207</v>
      </c>
      <c r="I1713" t="s">
        <v>208</v>
      </c>
      <c r="J1713" t="s">
        <v>44</v>
      </c>
      <c r="K1713" t="s">
        <v>1647</v>
      </c>
      <c r="L1713" t="s">
        <v>1647</v>
      </c>
      <c r="M1713" t="s">
        <v>429</v>
      </c>
      <c r="N1713" t="s">
        <v>1369</v>
      </c>
      <c r="O1713" t="s">
        <v>400</v>
      </c>
      <c r="P1713">
        <v>0</v>
      </c>
      <c r="Q1713">
        <v>0</v>
      </c>
      <c r="R1713">
        <v>195112</v>
      </c>
      <c r="S1713">
        <v>195112</v>
      </c>
      <c r="T1713">
        <v>0</v>
      </c>
      <c r="U1713">
        <v>195112</v>
      </c>
    </row>
    <row r="1714" spans="1:21" x14ac:dyDescent="0.3">
      <c r="A1714" t="s">
        <v>5382</v>
      </c>
      <c r="B1714" t="s">
        <v>5383</v>
      </c>
      <c r="C1714">
        <v>2022</v>
      </c>
      <c r="D1714" t="s">
        <v>5384</v>
      </c>
      <c r="E1714" t="s">
        <v>280</v>
      </c>
      <c r="F1714" t="s">
        <v>10</v>
      </c>
      <c r="G1714" t="s">
        <v>41</v>
      </c>
      <c r="H1714" t="s">
        <v>54</v>
      </c>
      <c r="I1714" t="s">
        <v>55</v>
      </c>
      <c r="J1714" t="s">
        <v>44</v>
      </c>
      <c r="K1714" t="s">
        <v>5385</v>
      </c>
      <c r="L1714" t="s">
        <v>1453</v>
      </c>
      <c r="M1714" t="s">
        <v>199</v>
      </c>
      <c r="N1714" t="s">
        <v>3132</v>
      </c>
      <c r="O1714" t="s">
        <v>3048</v>
      </c>
      <c r="P1714">
        <v>0</v>
      </c>
      <c r="Q1714">
        <v>0</v>
      </c>
      <c r="R1714">
        <v>73800</v>
      </c>
      <c r="S1714">
        <v>73800</v>
      </c>
      <c r="T1714">
        <v>0</v>
      </c>
      <c r="U1714">
        <v>73800</v>
      </c>
    </row>
    <row r="1715" spans="1:21" x14ac:dyDescent="0.3">
      <c r="A1715" t="s">
        <v>3112</v>
      </c>
      <c r="B1715" t="s">
        <v>3113</v>
      </c>
      <c r="C1715">
        <v>2024</v>
      </c>
      <c r="D1715" t="s">
        <v>3114</v>
      </c>
      <c r="E1715" t="s">
        <v>234</v>
      </c>
      <c r="F1715" t="s">
        <v>10</v>
      </c>
      <c r="G1715" t="s">
        <v>41</v>
      </c>
      <c r="H1715" t="s">
        <v>54</v>
      </c>
      <c r="I1715" t="s">
        <v>55</v>
      </c>
      <c r="J1715" t="s">
        <v>44</v>
      </c>
      <c r="K1715" t="s">
        <v>3115</v>
      </c>
      <c r="L1715" t="s">
        <v>2455</v>
      </c>
      <c r="M1715" t="s">
        <v>980</v>
      </c>
      <c r="N1715" t="s">
        <v>252</v>
      </c>
      <c r="O1715" t="s">
        <v>679</v>
      </c>
      <c r="P1715">
        <v>0</v>
      </c>
      <c r="Q1715">
        <v>0</v>
      </c>
      <c r="R1715">
        <v>105968</v>
      </c>
      <c r="S1715">
        <v>105968</v>
      </c>
      <c r="T1715">
        <v>0</v>
      </c>
      <c r="U1715">
        <v>105968</v>
      </c>
    </row>
    <row r="1716" spans="1:21" x14ac:dyDescent="0.3">
      <c r="A1716" t="s">
        <v>5386</v>
      </c>
      <c r="B1716" t="s">
        <v>5387</v>
      </c>
      <c r="C1716">
        <v>2024</v>
      </c>
      <c r="D1716" t="s">
        <v>5388</v>
      </c>
      <c r="E1716" t="s">
        <v>234</v>
      </c>
      <c r="F1716" t="s">
        <v>10</v>
      </c>
      <c r="G1716" t="s">
        <v>41</v>
      </c>
      <c r="H1716" t="s">
        <v>54</v>
      </c>
      <c r="I1716" t="s">
        <v>55</v>
      </c>
      <c r="J1716" t="s">
        <v>44</v>
      </c>
      <c r="K1716" t="s">
        <v>655</v>
      </c>
      <c r="L1716" t="s">
        <v>2519</v>
      </c>
      <c r="M1716" t="s">
        <v>980</v>
      </c>
      <c r="N1716" t="s">
        <v>1470</v>
      </c>
      <c r="O1716" t="s">
        <v>112</v>
      </c>
      <c r="P1716">
        <v>0</v>
      </c>
      <c r="Q1716">
        <v>0</v>
      </c>
      <c r="R1716">
        <v>165000</v>
      </c>
      <c r="S1716">
        <v>165000</v>
      </c>
      <c r="T1716">
        <v>0</v>
      </c>
      <c r="U1716">
        <v>165000</v>
      </c>
    </row>
    <row r="1717" spans="1:21" x14ac:dyDescent="0.3">
      <c r="A1717" t="s">
        <v>5389</v>
      </c>
      <c r="B1717" t="s">
        <v>5390</v>
      </c>
      <c r="C1717">
        <v>2023</v>
      </c>
      <c r="D1717" t="s">
        <v>5391</v>
      </c>
      <c r="E1717" t="s">
        <v>234</v>
      </c>
      <c r="F1717" t="s">
        <v>10</v>
      </c>
      <c r="G1717" t="s">
        <v>41</v>
      </c>
      <c r="H1717" t="s">
        <v>54</v>
      </c>
      <c r="I1717" t="s">
        <v>55</v>
      </c>
      <c r="J1717" t="s">
        <v>787</v>
      </c>
      <c r="K1717" t="s">
        <v>1683</v>
      </c>
      <c r="L1717" t="s">
        <v>1931</v>
      </c>
      <c r="M1717" t="s">
        <v>812</v>
      </c>
      <c r="N1717" t="s">
        <v>967</v>
      </c>
      <c r="O1717" t="s">
        <v>699</v>
      </c>
      <c r="P1717">
        <v>0</v>
      </c>
      <c r="Q1717">
        <v>0</v>
      </c>
      <c r="R1717">
        <v>17550</v>
      </c>
      <c r="S1717">
        <v>17550</v>
      </c>
      <c r="T1717">
        <v>0</v>
      </c>
      <c r="U1717">
        <v>17550</v>
      </c>
    </row>
    <row r="1718" spans="1:21" x14ac:dyDescent="0.3">
      <c r="A1718" t="s">
        <v>5392</v>
      </c>
      <c r="B1718" t="s">
        <v>5393</v>
      </c>
      <c r="C1718">
        <v>2021</v>
      </c>
      <c r="D1718" t="s">
        <v>5394</v>
      </c>
      <c r="E1718" t="s">
        <v>805</v>
      </c>
      <c r="F1718" t="s">
        <v>10</v>
      </c>
      <c r="G1718" t="s">
        <v>41</v>
      </c>
      <c r="H1718" t="s">
        <v>54</v>
      </c>
      <c r="I1718" t="s">
        <v>55</v>
      </c>
      <c r="J1718" t="s">
        <v>44</v>
      </c>
      <c r="K1718" t="s">
        <v>5395</v>
      </c>
      <c r="L1718" t="s">
        <v>5396</v>
      </c>
      <c r="M1718" t="s">
        <v>739</v>
      </c>
      <c r="N1718" t="s">
        <v>5397</v>
      </c>
      <c r="O1718" t="s">
        <v>759</v>
      </c>
      <c r="P1718">
        <v>0</v>
      </c>
      <c r="Q1718">
        <v>0</v>
      </c>
      <c r="R1718">
        <v>197722</v>
      </c>
      <c r="S1718">
        <v>197722</v>
      </c>
      <c r="T1718">
        <v>0</v>
      </c>
      <c r="U1718">
        <v>197722</v>
      </c>
    </row>
    <row r="1719" spans="1:21" x14ac:dyDescent="0.3">
      <c r="A1719" t="s">
        <v>5392</v>
      </c>
      <c r="B1719" t="s">
        <v>5393</v>
      </c>
      <c r="C1719">
        <v>2021</v>
      </c>
      <c r="D1719" t="s">
        <v>5394</v>
      </c>
      <c r="E1719" t="s">
        <v>805</v>
      </c>
      <c r="F1719" t="s">
        <v>10</v>
      </c>
      <c r="G1719" t="s">
        <v>41</v>
      </c>
      <c r="H1719" t="s">
        <v>54</v>
      </c>
      <c r="I1719" t="s">
        <v>55</v>
      </c>
      <c r="J1719" t="s">
        <v>44</v>
      </c>
      <c r="K1719" t="s">
        <v>5395</v>
      </c>
      <c r="L1719" t="s">
        <v>5396</v>
      </c>
      <c r="M1719" t="s">
        <v>483</v>
      </c>
      <c r="N1719" t="s">
        <v>5397</v>
      </c>
      <c r="O1719" t="s">
        <v>759</v>
      </c>
      <c r="P1719">
        <v>0</v>
      </c>
      <c r="Q1719">
        <v>0</v>
      </c>
      <c r="R1719">
        <v>39800</v>
      </c>
      <c r="S1719">
        <v>39800</v>
      </c>
      <c r="T1719">
        <v>0</v>
      </c>
      <c r="U1719">
        <v>39800</v>
      </c>
    </row>
    <row r="1720" spans="1:21" x14ac:dyDescent="0.3">
      <c r="A1720" t="s">
        <v>3083</v>
      </c>
      <c r="B1720" t="s">
        <v>3084</v>
      </c>
      <c r="C1720">
        <v>2023</v>
      </c>
      <c r="D1720" t="s">
        <v>3085</v>
      </c>
      <c r="E1720" t="s">
        <v>186</v>
      </c>
      <c r="F1720" t="s">
        <v>439</v>
      </c>
      <c r="G1720" t="s">
        <v>440</v>
      </c>
      <c r="H1720" t="s">
        <v>441</v>
      </c>
      <c r="I1720" t="s">
        <v>442</v>
      </c>
      <c r="J1720" t="s">
        <v>574</v>
      </c>
      <c r="K1720" t="s">
        <v>1129</v>
      </c>
      <c r="L1720" t="s">
        <v>2512</v>
      </c>
      <c r="M1720" t="s">
        <v>198</v>
      </c>
      <c r="N1720" t="s">
        <v>3086</v>
      </c>
      <c r="O1720" t="s">
        <v>296</v>
      </c>
      <c r="P1720">
        <v>375071</v>
      </c>
      <c r="Q1720">
        <v>0</v>
      </c>
      <c r="R1720">
        <v>0</v>
      </c>
      <c r="S1720">
        <v>375071</v>
      </c>
      <c r="T1720">
        <v>0</v>
      </c>
      <c r="U1720">
        <v>375071</v>
      </c>
    </row>
    <row r="1721" spans="1:21" x14ac:dyDescent="0.3">
      <c r="A1721" t="s">
        <v>5398</v>
      </c>
      <c r="B1721" t="s">
        <v>5399</v>
      </c>
      <c r="C1721">
        <v>2023</v>
      </c>
      <c r="D1721" t="s">
        <v>5400</v>
      </c>
      <c r="E1721" t="s">
        <v>70</v>
      </c>
      <c r="F1721" t="s">
        <v>10</v>
      </c>
      <c r="G1721" t="s">
        <v>41</v>
      </c>
      <c r="H1721" t="s">
        <v>54</v>
      </c>
      <c r="I1721" t="s">
        <v>55</v>
      </c>
      <c r="J1721" t="s">
        <v>44</v>
      </c>
      <c r="K1721" t="s">
        <v>276</v>
      </c>
      <c r="L1721" t="s">
        <v>3351</v>
      </c>
      <c r="M1721" t="s">
        <v>1092</v>
      </c>
      <c r="N1721" t="s">
        <v>260</v>
      </c>
      <c r="O1721" t="s">
        <v>261</v>
      </c>
      <c r="P1721">
        <v>0</v>
      </c>
      <c r="Q1721">
        <v>0</v>
      </c>
      <c r="R1721">
        <v>34800</v>
      </c>
      <c r="S1721">
        <v>34800</v>
      </c>
      <c r="T1721">
        <v>0</v>
      </c>
      <c r="U1721">
        <v>34800</v>
      </c>
    </row>
    <row r="1722" spans="1:21" x14ac:dyDescent="0.3">
      <c r="A1722" t="s">
        <v>5401</v>
      </c>
      <c r="B1722" t="s">
        <v>5402</v>
      </c>
      <c r="C1722">
        <v>2024</v>
      </c>
      <c r="D1722" t="s">
        <v>970</v>
      </c>
      <c r="E1722" t="s">
        <v>280</v>
      </c>
      <c r="F1722" t="s">
        <v>13</v>
      </c>
      <c r="G1722" t="s">
        <v>818</v>
      </c>
      <c r="H1722" t="s">
        <v>819</v>
      </c>
      <c r="I1722" t="s">
        <v>820</v>
      </c>
      <c r="J1722" t="s">
        <v>13</v>
      </c>
      <c r="K1722" t="s">
        <v>1012</v>
      </c>
      <c r="L1722" t="s">
        <v>897</v>
      </c>
      <c r="M1722" t="s">
        <v>228</v>
      </c>
      <c r="N1722" t="s">
        <v>375</v>
      </c>
      <c r="O1722" t="s">
        <v>376</v>
      </c>
      <c r="P1722">
        <v>0</v>
      </c>
      <c r="Q1722">
        <v>0</v>
      </c>
      <c r="R1722">
        <v>29740</v>
      </c>
      <c r="S1722">
        <v>29740</v>
      </c>
      <c r="T1722">
        <v>0</v>
      </c>
      <c r="U1722">
        <v>29740</v>
      </c>
    </row>
    <row r="1723" spans="1:21" x14ac:dyDescent="0.3">
      <c r="A1723" t="s">
        <v>5403</v>
      </c>
      <c r="B1723" t="s">
        <v>5404</v>
      </c>
      <c r="C1723">
        <v>2015</v>
      </c>
      <c r="D1723" t="s">
        <v>5405</v>
      </c>
      <c r="E1723" t="s">
        <v>4349</v>
      </c>
      <c r="F1723" t="s">
        <v>11</v>
      </c>
      <c r="G1723" t="s">
        <v>176</v>
      </c>
      <c r="H1723" t="s">
        <v>207</v>
      </c>
      <c r="I1723" t="s">
        <v>208</v>
      </c>
      <c r="J1723" t="s">
        <v>44</v>
      </c>
      <c r="K1723" t="s">
        <v>5406</v>
      </c>
      <c r="L1723" t="s">
        <v>5407</v>
      </c>
      <c r="M1723" t="s">
        <v>89</v>
      </c>
      <c r="N1723" t="s">
        <v>5408</v>
      </c>
      <c r="O1723" t="s">
        <v>5409</v>
      </c>
      <c r="P1723">
        <v>0</v>
      </c>
      <c r="Q1723">
        <v>0</v>
      </c>
      <c r="R1723">
        <v>303000</v>
      </c>
      <c r="S1723">
        <v>303000</v>
      </c>
      <c r="T1723">
        <v>0</v>
      </c>
      <c r="U1723">
        <v>303000</v>
      </c>
    </row>
    <row r="1724" spans="1:21" x14ac:dyDescent="0.3">
      <c r="A1724" t="s">
        <v>5410</v>
      </c>
      <c r="B1724" t="s">
        <v>5411</v>
      </c>
      <c r="C1724">
        <v>2022</v>
      </c>
      <c r="D1724" t="s">
        <v>5412</v>
      </c>
      <c r="E1724" t="s">
        <v>5413</v>
      </c>
      <c r="F1724" t="s">
        <v>10</v>
      </c>
      <c r="G1724" t="s">
        <v>41</v>
      </c>
      <c r="H1724" t="s">
        <v>54</v>
      </c>
      <c r="I1724" t="s">
        <v>55</v>
      </c>
      <c r="J1724" t="s">
        <v>44</v>
      </c>
      <c r="K1724" t="s">
        <v>1767</v>
      </c>
      <c r="L1724" t="s">
        <v>972</v>
      </c>
      <c r="M1724" t="s">
        <v>434</v>
      </c>
      <c r="N1724" t="s">
        <v>4994</v>
      </c>
      <c r="O1724" t="s">
        <v>2279</v>
      </c>
      <c r="P1724">
        <v>0</v>
      </c>
      <c r="Q1724">
        <v>0</v>
      </c>
      <c r="R1724">
        <v>345200</v>
      </c>
      <c r="S1724">
        <v>345200</v>
      </c>
      <c r="T1724">
        <v>0</v>
      </c>
      <c r="U1724">
        <v>345200</v>
      </c>
    </row>
    <row r="1725" spans="1:21" x14ac:dyDescent="0.3">
      <c r="A1725" t="s">
        <v>5414</v>
      </c>
      <c r="B1725" t="s">
        <v>5415</v>
      </c>
      <c r="C1725">
        <v>2024</v>
      </c>
      <c r="D1725" t="s">
        <v>216</v>
      </c>
      <c r="E1725" t="s">
        <v>140</v>
      </c>
      <c r="F1725" t="s">
        <v>10</v>
      </c>
      <c r="G1725" t="s">
        <v>41</v>
      </c>
      <c r="H1725" t="s">
        <v>54</v>
      </c>
      <c r="I1725" t="s">
        <v>55</v>
      </c>
      <c r="J1725" t="s">
        <v>44</v>
      </c>
      <c r="K1725" t="s">
        <v>1164</v>
      </c>
      <c r="L1725" t="s">
        <v>910</v>
      </c>
      <c r="M1725" t="s">
        <v>181</v>
      </c>
      <c r="N1725" t="s">
        <v>428</v>
      </c>
      <c r="O1725" t="s">
        <v>220</v>
      </c>
      <c r="P1725">
        <v>0</v>
      </c>
      <c r="Q1725">
        <v>0</v>
      </c>
      <c r="R1725">
        <v>104168</v>
      </c>
      <c r="S1725">
        <v>104168</v>
      </c>
      <c r="T1725">
        <v>0</v>
      </c>
      <c r="U1725">
        <v>104168</v>
      </c>
    </row>
    <row r="1726" spans="1:21" x14ac:dyDescent="0.3">
      <c r="A1726" t="s">
        <v>5416</v>
      </c>
      <c r="B1726" t="s">
        <v>982</v>
      </c>
      <c r="C1726">
        <v>2024</v>
      </c>
      <c r="D1726" t="s">
        <v>983</v>
      </c>
      <c r="E1726" t="s">
        <v>116</v>
      </c>
      <c r="F1726" t="s">
        <v>5</v>
      </c>
      <c r="G1726" t="s">
        <v>423</v>
      </c>
      <c r="H1726" t="s">
        <v>424</v>
      </c>
      <c r="I1726" t="s">
        <v>425</v>
      </c>
      <c r="J1726" t="s">
        <v>426</v>
      </c>
      <c r="K1726" t="s">
        <v>355</v>
      </c>
      <c r="L1726" t="s">
        <v>355</v>
      </c>
      <c r="M1726" t="s">
        <v>331</v>
      </c>
      <c r="N1726" t="s">
        <v>985</v>
      </c>
      <c r="O1726" t="s">
        <v>986</v>
      </c>
      <c r="P1726">
        <v>605000</v>
      </c>
      <c r="Q1726">
        <v>0</v>
      </c>
      <c r="R1726">
        <v>0</v>
      </c>
      <c r="S1726">
        <v>605000</v>
      </c>
      <c r="T1726">
        <v>315526.25</v>
      </c>
      <c r="U1726">
        <v>289473.75</v>
      </c>
    </row>
    <row r="1727" spans="1:21" x14ac:dyDescent="0.3">
      <c r="A1727" t="s">
        <v>3467</v>
      </c>
      <c r="B1727" t="s">
        <v>3468</v>
      </c>
      <c r="C1727">
        <v>2024</v>
      </c>
      <c r="D1727" t="s">
        <v>3469</v>
      </c>
      <c r="E1727" t="s">
        <v>3470</v>
      </c>
      <c r="F1727" t="s">
        <v>10</v>
      </c>
      <c r="G1727" t="s">
        <v>41</v>
      </c>
      <c r="H1727" t="s">
        <v>54</v>
      </c>
      <c r="I1727" t="s">
        <v>55</v>
      </c>
      <c r="J1727" t="s">
        <v>44</v>
      </c>
      <c r="K1727" t="s">
        <v>1558</v>
      </c>
      <c r="L1727" t="s">
        <v>236</v>
      </c>
      <c r="M1727" t="s">
        <v>89</v>
      </c>
      <c r="N1727" t="s">
        <v>251</v>
      </c>
      <c r="O1727" t="s">
        <v>162</v>
      </c>
      <c r="P1727">
        <v>1382500</v>
      </c>
      <c r="Q1727">
        <v>0</v>
      </c>
      <c r="R1727">
        <v>0</v>
      </c>
      <c r="S1727">
        <v>1382500</v>
      </c>
      <c r="T1727">
        <v>0</v>
      </c>
      <c r="U1727">
        <v>1382500</v>
      </c>
    </row>
    <row r="1728" spans="1:21" x14ac:dyDescent="0.3">
      <c r="A1728" t="s">
        <v>5417</v>
      </c>
      <c r="B1728" t="s">
        <v>5418</v>
      </c>
      <c r="C1728">
        <v>2024</v>
      </c>
      <c r="D1728" t="s">
        <v>5419</v>
      </c>
      <c r="E1728" t="s">
        <v>311</v>
      </c>
      <c r="F1728" t="s">
        <v>10</v>
      </c>
      <c r="G1728" t="s">
        <v>41</v>
      </c>
      <c r="H1728" t="s">
        <v>54</v>
      </c>
      <c r="I1728" t="s">
        <v>55</v>
      </c>
      <c r="J1728" t="s">
        <v>44</v>
      </c>
      <c r="K1728" t="s">
        <v>567</v>
      </c>
      <c r="L1728" t="s">
        <v>2114</v>
      </c>
      <c r="M1728" t="s">
        <v>89</v>
      </c>
      <c r="N1728" t="s">
        <v>951</v>
      </c>
      <c r="O1728" t="s">
        <v>434</v>
      </c>
      <c r="P1728">
        <v>50000</v>
      </c>
      <c r="Q1728">
        <v>0</v>
      </c>
      <c r="R1728">
        <v>0</v>
      </c>
      <c r="S1728">
        <v>50000</v>
      </c>
      <c r="T1728">
        <v>0</v>
      </c>
      <c r="U1728">
        <v>50000</v>
      </c>
    </row>
    <row r="1729" spans="1:21" x14ac:dyDescent="0.3">
      <c r="A1729" t="s">
        <v>5420</v>
      </c>
      <c r="B1729" t="s">
        <v>5421</v>
      </c>
      <c r="C1729">
        <v>2023</v>
      </c>
      <c r="D1729" t="s">
        <v>5422</v>
      </c>
      <c r="E1729" t="s">
        <v>257</v>
      </c>
      <c r="F1729" t="s">
        <v>10</v>
      </c>
      <c r="G1729" t="s">
        <v>41</v>
      </c>
      <c r="H1729" t="s">
        <v>54</v>
      </c>
      <c r="I1729" t="s">
        <v>55</v>
      </c>
      <c r="J1729" t="s">
        <v>44</v>
      </c>
      <c r="K1729" t="s">
        <v>2168</v>
      </c>
      <c r="L1729" t="s">
        <v>1145</v>
      </c>
      <c r="M1729" t="s">
        <v>198</v>
      </c>
      <c r="N1729" t="s">
        <v>1727</v>
      </c>
      <c r="O1729" t="s">
        <v>325</v>
      </c>
      <c r="P1729">
        <v>15000</v>
      </c>
      <c r="Q1729">
        <v>0</v>
      </c>
      <c r="R1729">
        <v>0</v>
      </c>
      <c r="S1729">
        <v>15000</v>
      </c>
      <c r="T1729">
        <v>0</v>
      </c>
      <c r="U1729">
        <v>15000</v>
      </c>
    </row>
    <row r="1730" spans="1:21" x14ac:dyDescent="0.3">
      <c r="A1730" t="s">
        <v>4518</v>
      </c>
      <c r="B1730" t="s">
        <v>4519</v>
      </c>
      <c r="C1730">
        <v>2024</v>
      </c>
      <c r="D1730" t="s">
        <v>4520</v>
      </c>
      <c r="E1730" t="s">
        <v>1309</v>
      </c>
      <c r="F1730" t="s">
        <v>13</v>
      </c>
      <c r="G1730" t="s">
        <v>818</v>
      </c>
      <c r="H1730" t="s">
        <v>842</v>
      </c>
      <c r="I1730" t="s">
        <v>843</v>
      </c>
      <c r="J1730" t="s">
        <v>197</v>
      </c>
      <c r="K1730" t="s">
        <v>1647</v>
      </c>
      <c r="L1730" t="s">
        <v>3428</v>
      </c>
      <c r="M1730" t="s">
        <v>320</v>
      </c>
      <c r="N1730" t="s">
        <v>3030</v>
      </c>
      <c r="O1730" t="s">
        <v>4521</v>
      </c>
      <c r="P1730">
        <v>1193616</v>
      </c>
      <c r="Q1730">
        <v>0</v>
      </c>
      <c r="R1730">
        <v>0</v>
      </c>
      <c r="S1730">
        <v>1193616</v>
      </c>
      <c r="T1730">
        <v>0</v>
      </c>
      <c r="U1730">
        <v>1193616</v>
      </c>
    </row>
    <row r="1731" spans="1:21" x14ac:dyDescent="0.3">
      <c r="A1731" t="s">
        <v>4500</v>
      </c>
      <c r="B1731" t="s">
        <v>4501</v>
      </c>
      <c r="C1731">
        <v>2024</v>
      </c>
      <c r="D1731" t="s">
        <v>4502</v>
      </c>
      <c r="E1731" t="s">
        <v>234</v>
      </c>
      <c r="F1731" t="s">
        <v>10</v>
      </c>
      <c r="G1731" t="s">
        <v>41</v>
      </c>
      <c r="H1731" t="s">
        <v>54</v>
      </c>
      <c r="I1731" t="s">
        <v>55</v>
      </c>
      <c r="J1731" t="s">
        <v>44</v>
      </c>
      <c r="K1731" t="s">
        <v>1811</v>
      </c>
      <c r="L1731" t="s">
        <v>1427</v>
      </c>
      <c r="M1731" t="s">
        <v>198</v>
      </c>
      <c r="N1731" t="s">
        <v>4503</v>
      </c>
      <c r="O1731" t="s">
        <v>1092</v>
      </c>
      <c r="P1731">
        <v>147700</v>
      </c>
      <c r="Q1731">
        <v>0</v>
      </c>
      <c r="R1731">
        <v>0</v>
      </c>
      <c r="S1731">
        <v>147700</v>
      </c>
      <c r="T1731">
        <v>0</v>
      </c>
      <c r="U1731">
        <v>147700</v>
      </c>
    </row>
    <row r="1732" spans="1:21" x14ac:dyDescent="0.3">
      <c r="A1732" t="s">
        <v>2326</v>
      </c>
      <c r="B1732" t="s">
        <v>2327</v>
      </c>
      <c r="C1732">
        <v>2024</v>
      </c>
      <c r="D1732" t="s">
        <v>2328</v>
      </c>
      <c r="E1732" t="s">
        <v>2329</v>
      </c>
      <c r="F1732" t="s">
        <v>10</v>
      </c>
      <c r="G1732" t="s">
        <v>41</v>
      </c>
      <c r="H1732" t="s">
        <v>54</v>
      </c>
      <c r="I1732" t="s">
        <v>55</v>
      </c>
      <c r="J1732" t="s">
        <v>44</v>
      </c>
      <c r="K1732" t="s">
        <v>390</v>
      </c>
      <c r="L1732" t="s">
        <v>1149</v>
      </c>
      <c r="M1732" t="s">
        <v>980</v>
      </c>
      <c r="N1732" t="s">
        <v>700</v>
      </c>
      <c r="O1732" t="s">
        <v>1447</v>
      </c>
      <c r="P1732">
        <v>913000</v>
      </c>
      <c r="Q1732">
        <v>0</v>
      </c>
      <c r="R1732">
        <v>0</v>
      </c>
      <c r="S1732">
        <v>913000</v>
      </c>
      <c r="T1732">
        <v>0</v>
      </c>
      <c r="U1732">
        <v>913000</v>
      </c>
    </row>
    <row r="1733" spans="1:21" x14ac:dyDescent="0.3">
      <c r="A1733" t="s">
        <v>1780</v>
      </c>
      <c r="B1733" t="s">
        <v>1781</v>
      </c>
      <c r="C1733">
        <v>2024</v>
      </c>
      <c r="D1733" t="s">
        <v>1782</v>
      </c>
      <c r="E1733" t="s">
        <v>116</v>
      </c>
      <c r="F1733" t="s">
        <v>10</v>
      </c>
      <c r="G1733" t="s">
        <v>41</v>
      </c>
      <c r="H1733" t="s">
        <v>54</v>
      </c>
      <c r="I1733" t="s">
        <v>55</v>
      </c>
      <c r="J1733" t="s">
        <v>44</v>
      </c>
      <c r="K1733" t="s">
        <v>367</v>
      </c>
      <c r="L1733" t="s">
        <v>367</v>
      </c>
      <c r="M1733" t="s">
        <v>980</v>
      </c>
      <c r="N1733" t="s">
        <v>590</v>
      </c>
      <c r="O1733" t="s">
        <v>591</v>
      </c>
      <c r="P1733">
        <v>0</v>
      </c>
      <c r="Q1733">
        <v>0</v>
      </c>
      <c r="R1733">
        <v>346450</v>
      </c>
      <c r="S1733">
        <v>346450</v>
      </c>
      <c r="T1733">
        <v>0</v>
      </c>
      <c r="U1733">
        <v>346450</v>
      </c>
    </row>
    <row r="1734" spans="1:21" x14ac:dyDescent="0.3">
      <c r="A1734" t="s">
        <v>5423</v>
      </c>
      <c r="B1734" t="s">
        <v>5424</v>
      </c>
      <c r="C1734">
        <v>2024</v>
      </c>
      <c r="D1734" t="s">
        <v>5425</v>
      </c>
      <c r="E1734" t="s">
        <v>186</v>
      </c>
      <c r="F1734" t="s">
        <v>6</v>
      </c>
      <c r="G1734" t="s">
        <v>194</v>
      </c>
      <c r="H1734" t="s">
        <v>195</v>
      </c>
      <c r="I1734" t="s">
        <v>196</v>
      </c>
      <c r="J1734" t="s">
        <v>197</v>
      </c>
      <c r="K1734" t="s">
        <v>1480</v>
      </c>
      <c r="L1734" t="s">
        <v>355</v>
      </c>
      <c r="M1734" t="s">
        <v>320</v>
      </c>
      <c r="N1734" t="s">
        <v>375</v>
      </c>
      <c r="O1734" t="s">
        <v>376</v>
      </c>
      <c r="P1734">
        <v>161050</v>
      </c>
      <c r="Q1734">
        <v>0</v>
      </c>
      <c r="R1734">
        <v>0</v>
      </c>
      <c r="S1734">
        <v>161050</v>
      </c>
      <c r="T1734">
        <v>106363.37</v>
      </c>
      <c r="U1734">
        <v>54686.630000000005</v>
      </c>
    </row>
    <row r="1735" spans="1:21" x14ac:dyDescent="0.3">
      <c r="A1735" t="s">
        <v>3764</v>
      </c>
      <c r="B1735" t="s">
        <v>3765</v>
      </c>
      <c r="C1735">
        <v>2024</v>
      </c>
      <c r="D1735" t="s">
        <v>3766</v>
      </c>
      <c r="E1735" t="s">
        <v>186</v>
      </c>
      <c r="F1735" t="s">
        <v>10</v>
      </c>
      <c r="G1735" t="s">
        <v>41</v>
      </c>
      <c r="H1735" t="s">
        <v>54</v>
      </c>
      <c r="I1735" t="s">
        <v>55</v>
      </c>
      <c r="J1735" t="s">
        <v>44</v>
      </c>
      <c r="K1735" t="s">
        <v>1080</v>
      </c>
      <c r="L1735" t="s">
        <v>1568</v>
      </c>
      <c r="M1735" t="s">
        <v>1227</v>
      </c>
      <c r="N1735" t="s">
        <v>1496</v>
      </c>
      <c r="O1735" t="s">
        <v>1497</v>
      </c>
      <c r="P1735">
        <v>457840</v>
      </c>
      <c r="Q1735">
        <v>0</v>
      </c>
      <c r="R1735">
        <v>0</v>
      </c>
      <c r="S1735">
        <v>457840</v>
      </c>
      <c r="T1735">
        <v>0</v>
      </c>
      <c r="U1735">
        <v>457840</v>
      </c>
    </row>
    <row r="1736" spans="1:21" x14ac:dyDescent="0.3">
      <c r="A1736" t="s">
        <v>5426</v>
      </c>
      <c r="B1736" t="s">
        <v>1152</v>
      </c>
      <c r="C1736">
        <v>2023</v>
      </c>
      <c r="D1736" t="s">
        <v>1153</v>
      </c>
      <c r="E1736" t="s">
        <v>70</v>
      </c>
      <c r="F1736" t="s">
        <v>11</v>
      </c>
      <c r="G1736" t="s">
        <v>176</v>
      </c>
      <c r="H1736" t="s">
        <v>207</v>
      </c>
      <c r="I1736" t="s">
        <v>208</v>
      </c>
      <c r="J1736" t="s">
        <v>44</v>
      </c>
      <c r="K1736" t="s">
        <v>1805</v>
      </c>
      <c r="L1736" t="s">
        <v>1318</v>
      </c>
      <c r="M1736" t="s">
        <v>1227</v>
      </c>
      <c r="N1736" t="s">
        <v>1155</v>
      </c>
      <c r="O1736" t="s">
        <v>1098</v>
      </c>
      <c r="P1736">
        <v>152200</v>
      </c>
      <c r="Q1736">
        <v>0</v>
      </c>
      <c r="R1736">
        <v>0</v>
      </c>
      <c r="S1736">
        <v>152200</v>
      </c>
      <c r="T1736">
        <v>0</v>
      </c>
      <c r="U1736">
        <v>152200</v>
      </c>
    </row>
    <row r="1737" spans="1:21" x14ac:dyDescent="0.3">
      <c r="A1737" t="s">
        <v>5427</v>
      </c>
      <c r="B1737" t="s">
        <v>5428</v>
      </c>
      <c r="C1737">
        <v>2024</v>
      </c>
      <c r="D1737" t="s">
        <v>5429</v>
      </c>
      <c r="E1737" t="s">
        <v>116</v>
      </c>
      <c r="F1737" t="s">
        <v>6</v>
      </c>
      <c r="G1737" t="s">
        <v>194</v>
      </c>
      <c r="H1737" t="s">
        <v>195</v>
      </c>
      <c r="I1737" t="s">
        <v>196</v>
      </c>
      <c r="J1737" t="s">
        <v>4225</v>
      </c>
      <c r="K1737" t="s">
        <v>412</v>
      </c>
      <c r="L1737" t="s">
        <v>198</v>
      </c>
      <c r="M1737" t="s">
        <v>111</v>
      </c>
      <c r="N1737" t="s">
        <v>1369</v>
      </c>
      <c r="O1737" t="s">
        <v>400</v>
      </c>
      <c r="P1737">
        <v>159500</v>
      </c>
      <c r="Q1737">
        <v>0</v>
      </c>
      <c r="R1737">
        <v>0</v>
      </c>
      <c r="S1737">
        <v>159500</v>
      </c>
      <c r="T1737">
        <v>0</v>
      </c>
      <c r="U1737">
        <v>159500</v>
      </c>
    </row>
    <row r="1738" spans="1:21" x14ac:dyDescent="0.3">
      <c r="A1738" t="s">
        <v>5430</v>
      </c>
      <c r="B1738" t="s">
        <v>5431</v>
      </c>
      <c r="C1738">
        <v>2023</v>
      </c>
      <c r="D1738" t="s">
        <v>5432</v>
      </c>
      <c r="E1738" t="s">
        <v>397</v>
      </c>
      <c r="F1738" t="s">
        <v>10</v>
      </c>
      <c r="G1738" t="s">
        <v>41</v>
      </c>
      <c r="H1738" t="s">
        <v>54</v>
      </c>
      <c r="I1738" t="s">
        <v>55</v>
      </c>
      <c r="J1738" t="s">
        <v>44</v>
      </c>
      <c r="K1738" t="s">
        <v>2356</v>
      </c>
      <c r="L1738" t="s">
        <v>1349</v>
      </c>
      <c r="M1738" t="s">
        <v>112</v>
      </c>
      <c r="N1738" t="s">
        <v>5433</v>
      </c>
      <c r="O1738" t="s">
        <v>1037</v>
      </c>
      <c r="P1738">
        <v>0</v>
      </c>
      <c r="Q1738">
        <v>0</v>
      </c>
      <c r="R1738">
        <v>97920</v>
      </c>
      <c r="S1738">
        <v>97920</v>
      </c>
      <c r="T1738">
        <v>0</v>
      </c>
      <c r="U1738">
        <v>97920</v>
      </c>
    </row>
    <row r="1739" spans="1:21" x14ac:dyDescent="0.3">
      <c r="A1739" t="s">
        <v>1498</v>
      </c>
      <c r="B1739" t="s">
        <v>1499</v>
      </c>
      <c r="C1739">
        <v>2023</v>
      </c>
      <c r="D1739" t="s">
        <v>1153</v>
      </c>
      <c r="E1739" t="s">
        <v>70</v>
      </c>
      <c r="F1739" t="s">
        <v>13</v>
      </c>
      <c r="G1739" t="s">
        <v>818</v>
      </c>
      <c r="H1739" t="s">
        <v>1500</v>
      </c>
      <c r="I1739" t="s">
        <v>1501</v>
      </c>
      <c r="J1739" t="s">
        <v>1502</v>
      </c>
      <c r="K1739" t="s">
        <v>937</v>
      </c>
      <c r="L1739" t="s">
        <v>741</v>
      </c>
      <c r="M1739" t="s">
        <v>320</v>
      </c>
      <c r="N1739" t="s">
        <v>1503</v>
      </c>
      <c r="O1739" t="s">
        <v>1504</v>
      </c>
      <c r="P1739">
        <v>474534</v>
      </c>
      <c r="Q1739">
        <v>0</v>
      </c>
      <c r="R1739">
        <v>0</v>
      </c>
      <c r="S1739">
        <v>474534</v>
      </c>
      <c r="T1739">
        <v>0</v>
      </c>
      <c r="U1739">
        <v>474534</v>
      </c>
    </row>
    <row r="1740" spans="1:21" x14ac:dyDescent="0.3">
      <c r="A1740" t="s">
        <v>5434</v>
      </c>
      <c r="B1740" t="s">
        <v>5435</v>
      </c>
      <c r="C1740">
        <v>2024</v>
      </c>
      <c r="D1740" t="s">
        <v>3358</v>
      </c>
      <c r="E1740" t="s">
        <v>397</v>
      </c>
      <c r="F1740" t="s">
        <v>11</v>
      </c>
      <c r="G1740" t="s">
        <v>176</v>
      </c>
      <c r="H1740" t="s">
        <v>207</v>
      </c>
      <c r="I1740" t="s">
        <v>208</v>
      </c>
      <c r="J1740" t="s">
        <v>96</v>
      </c>
      <c r="K1740" t="s">
        <v>1568</v>
      </c>
      <c r="L1740" t="s">
        <v>172</v>
      </c>
      <c r="M1740" t="s">
        <v>112</v>
      </c>
      <c r="N1740" t="s">
        <v>4358</v>
      </c>
      <c r="O1740" t="s">
        <v>181</v>
      </c>
      <c r="P1740">
        <v>0</v>
      </c>
      <c r="Q1740">
        <v>0</v>
      </c>
      <c r="R1740">
        <v>16240</v>
      </c>
      <c r="S1740">
        <v>16240</v>
      </c>
      <c r="T1740">
        <v>0</v>
      </c>
      <c r="U1740">
        <v>16240</v>
      </c>
    </row>
    <row r="1741" spans="1:21" x14ac:dyDescent="0.3">
      <c r="A1741" t="s">
        <v>5436</v>
      </c>
      <c r="B1741" t="s">
        <v>5437</v>
      </c>
      <c r="C1741">
        <v>2024</v>
      </c>
      <c r="D1741" t="s">
        <v>1476</v>
      </c>
      <c r="E1741" t="s">
        <v>650</v>
      </c>
      <c r="F1741" t="s">
        <v>11</v>
      </c>
      <c r="G1741" t="s">
        <v>176</v>
      </c>
      <c r="H1741" t="s">
        <v>1477</v>
      </c>
      <c r="I1741" t="s">
        <v>1478</v>
      </c>
      <c r="J1741" t="s">
        <v>44</v>
      </c>
      <c r="K1741" t="s">
        <v>636</v>
      </c>
      <c r="L1741" t="s">
        <v>701</v>
      </c>
      <c r="M1741" t="s">
        <v>320</v>
      </c>
      <c r="N1741" t="s">
        <v>1480</v>
      </c>
      <c r="O1741" t="s">
        <v>1481</v>
      </c>
      <c r="P1741">
        <v>0</v>
      </c>
      <c r="Q1741">
        <v>0</v>
      </c>
      <c r="R1741">
        <v>2900</v>
      </c>
      <c r="S1741">
        <v>2900</v>
      </c>
      <c r="T1741">
        <v>0</v>
      </c>
      <c r="U1741">
        <v>2900</v>
      </c>
    </row>
    <row r="1742" spans="1:21" x14ac:dyDescent="0.3">
      <c r="A1742" t="s">
        <v>5436</v>
      </c>
      <c r="B1742" t="s">
        <v>5437</v>
      </c>
      <c r="C1742">
        <v>2024</v>
      </c>
      <c r="D1742" t="s">
        <v>1476</v>
      </c>
      <c r="E1742" t="s">
        <v>650</v>
      </c>
      <c r="F1742" t="s">
        <v>11</v>
      </c>
      <c r="G1742" t="s">
        <v>176</v>
      </c>
      <c r="H1742" t="s">
        <v>1477</v>
      </c>
      <c r="I1742" t="s">
        <v>1478</v>
      </c>
      <c r="J1742" t="s">
        <v>44</v>
      </c>
      <c r="K1742" t="s">
        <v>636</v>
      </c>
      <c r="L1742" t="s">
        <v>701</v>
      </c>
      <c r="M1742" t="s">
        <v>112</v>
      </c>
      <c r="N1742" t="s">
        <v>1480</v>
      </c>
      <c r="O1742" t="s">
        <v>1481</v>
      </c>
      <c r="P1742">
        <v>0</v>
      </c>
      <c r="Q1742">
        <v>0</v>
      </c>
      <c r="R1742">
        <v>578740</v>
      </c>
      <c r="S1742">
        <v>578740</v>
      </c>
      <c r="T1742">
        <v>0</v>
      </c>
      <c r="U1742">
        <v>578740</v>
      </c>
    </row>
    <row r="1743" spans="1:21" x14ac:dyDescent="0.3">
      <c r="A1743" t="s">
        <v>5438</v>
      </c>
      <c r="B1743" t="s">
        <v>5439</v>
      </c>
      <c r="C1743">
        <v>2024</v>
      </c>
      <c r="D1743" t="s">
        <v>5440</v>
      </c>
      <c r="E1743" t="s">
        <v>186</v>
      </c>
      <c r="F1743" t="s">
        <v>13</v>
      </c>
      <c r="G1743" t="s">
        <v>818</v>
      </c>
      <c r="H1743" t="s">
        <v>2259</v>
      </c>
      <c r="I1743" t="s">
        <v>2260</v>
      </c>
      <c r="J1743" t="s">
        <v>197</v>
      </c>
      <c r="K1743" t="s">
        <v>374</v>
      </c>
      <c r="L1743" t="s">
        <v>90</v>
      </c>
      <c r="M1743" t="s">
        <v>801</v>
      </c>
      <c r="N1743" t="s">
        <v>695</v>
      </c>
      <c r="O1743" t="s">
        <v>3824</v>
      </c>
      <c r="P1743">
        <v>313921</v>
      </c>
      <c r="Q1743">
        <v>0</v>
      </c>
      <c r="R1743">
        <v>0</v>
      </c>
      <c r="S1743">
        <v>313921</v>
      </c>
      <c r="T1743">
        <v>0</v>
      </c>
      <c r="U1743">
        <v>313921</v>
      </c>
    </row>
    <row r="1744" spans="1:21" x14ac:dyDescent="0.3">
      <c r="A1744" t="s">
        <v>4382</v>
      </c>
      <c r="B1744" t="s">
        <v>4383</v>
      </c>
      <c r="C1744">
        <v>2015</v>
      </c>
      <c r="D1744" t="s">
        <v>4384</v>
      </c>
      <c r="E1744" t="s">
        <v>40</v>
      </c>
      <c r="F1744" t="s">
        <v>439</v>
      </c>
      <c r="G1744" t="s">
        <v>440</v>
      </c>
      <c r="H1744" t="s">
        <v>441</v>
      </c>
      <c r="I1744" t="s">
        <v>442</v>
      </c>
      <c r="J1744" t="s">
        <v>44</v>
      </c>
      <c r="K1744" t="s">
        <v>4385</v>
      </c>
      <c r="L1744" t="s">
        <v>4386</v>
      </c>
      <c r="M1744" t="s">
        <v>112</v>
      </c>
      <c r="N1744" t="s">
        <v>4387</v>
      </c>
      <c r="O1744" t="s">
        <v>4388</v>
      </c>
      <c r="P1744">
        <v>0</v>
      </c>
      <c r="Q1744">
        <v>0</v>
      </c>
      <c r="R1744">
        <v>202499</v>
      </c>
      <c r="S1744">
        <v>202499</v>
      </c>
      <c r="T1744">
        <v>0</v>
      </c>
      <c r="U1744">
        <v>202499</v>
      </c>
    </row>
    <row r="1745" spans="1:21" x14ac:dyDescent="0.3">
      <c r="A1745" t="s">
        <v>2228</v>
      </c>
      <c r="B1745" t="s">
        <v>2229</v>
      </c>
      <c r="C1745">
        <v>2024</v>
      </c>
      <c r="D1745" t="s">
        <v>140</v>
      </c>
      <c r="E1745" t="s">
        <v>140</v>
      </c>
      <c r="F1745" t="s">
        <v>10</v>
      </c>
      <c r="G1745" t="s">
        <v>41</v>
      </c>
      <c r="H1745" t="s">
        <v>54</v>
      </c>
      <c r="I1745" t="s">
        <v>55</v>
      </c>
      <c r="J1745" t="s">
        <v>44</v>
      </c>
      <c r="K1745" t="s">
        <v>1811</v>
      </c>
      <c r="L1745" t="s">
        <v>1433</v>
      </c>
      <c r="M1745" t="s">
        <v>320</v>
      </c>
      <c r="N1745" t="s">
        <v>1189</v>
      </c>
      <c r="O1745" t="s">
        <v>198</v>
      </c>
      <c r="P1745">
        <v>0</v>
      </c>
      <c r="Q1745">
        <v>0</v>
      </c>
      <c r="R1745">
        <v>6380</v>
      </c>
      <c r="S1745">
        <v>6380</v>
      </c>
      <c r="T1745">
        <v>0</v>
      </c>
      <c r="U1745">
        <v>6380</v>
      </c>
    </row>
    <row r="1746" spans="1:21" x14ac:dyDescent="0.3">
      <c r="A1746" t="s">
        <v>3518</v>
      </c>
      <c r="B1746" t="s">
        <v>3519</v>
      </c>
      <c r="C1746">
        <v>2024</v>
      </c>
      <c r="D1746" t="s">
        <v>3520</v>
      </c>
      <c r="E1746" t="s">
        <v>650</v>
      </c>
      <c r="F1746" t="s">
        <v>10</v>
      </c>
      <c r="G1746" t="s">
        <v>41</v>
      </c>
      <c r="H1746" t="s">
        <v>54</v>
      </c>
      <c r="I1746" t="s">
        <v>55</v>
      </c>
      <c r="J1746" t="s">
        <v>44</v>
      </c>
      <c r="K1746" t="s">
        <v>979</v>
      </c>
      <c r="L1746" t="s">
        <v>750</v>
      </c>
      <c r="M1746" t="s">
        <v>320</v>
      </c>
      <c r="N1746" t="s">
        <v>367</v>
      </c>
      <c r="O1746" t="s">
        <v>368</v>
      </c>
      <c r="P1746">
        <v>0</v>
      </c>
      <c r="Q1746">
        <v>0</v>
      </c>
      <c r="R1746">
        <v>2900</v>
      </c>
      <c r="S1746">
        <v>2900</v>
      </c>
      <c r="T1746">
        <v>0</v>
      </c>
      <c r="U1746">
        <v>2900</v>
      </c>
    </row>
    <row r="1747" spans="1:21" x14ac:dyDescent="0.3">
      <c r="A1747" t="s">
        <v>5441</v>
      </c>
      <c r="B1747" t="s">
        <v>5442</v>
      </c>
      <c r="C1747">
        <v>2024</v>
      </c>
      <c r="D1747" t="s">
        <v>2249</v>
      </c>
      <c r="E1747" t="s">
        <v>502</v>
      </c>
      <c r="F1747" t="s">
        <v>11</v>
      </c>
      <c r="G1747" t="s">
        <v>176</v>
      </c>
      <c r="H1747" t="s">
        <v>225</v>
      </c>
      <c r="I1747" t="s">
        <v>226</v>
      </c>
      <c r="J1747" t="s">
        <v>5263</v>
      </c>
      <c r="K1747" t="s">
        <v>1173</v>
      </c>
      <c r="L1747" t="s">
        <v>875</v>
      </c>
      <c r="M1747" t="s">
        <v>546</v>
      </c>
      <c r="N1747" t="s">
        <v>282</v>
      </c>
      <c r="O1747" t="s">
        <v>801</v>
      </c>
      <c r="P1747">
        <v>0</v>
      </c>
      <c r="Q1747">
        <v>0</v>
      </c>
      <c r="R1747">
        <v>2900</v>
      </c>
      <c r="S1747">
        <v>2900</v>
      </c>
      <c r="T1747">
        <v>0</v>
      </c>
      <c r="U1747">
        <v>2900</v>
      </c>
    </row>
    <row r="1748" spans="1:21" x14ac:dyDescent="0.3">
      <c r="A1748" t="s">
        <v>3478</v>
      </c>
      <c r="B1748" t="s">
        <v>3479</v>
      </c>
      <c r="C1748">
        <v>2024</v>
      </c>
      <c r="D1748" t="s">
        <v>3480</v>
      </c>
      <c r="E1748" t="s">
        <v>397</v>
      </c>
      <c r="F1748" t="s">
        <v>10</v>
      </c>
      <c r="G1748" t="s">
        <v>41</v>
      </c>
      <c r="H1748" t="s">
        <v>54</v>
      </c>
      <c r="I1748" t="s">
        <v>55</v>
      </c>
      <c r="J1748" t="s">
        <v>44</v>
      </c>
      <c r="K1748" t="s">
        <v>1433</v>
      </c>
      <c r="L1748" t="s">
        <v>1427</v>
      </c>
      <c r="M1748" t="s">
        <v>320</v>
      </c>
      <c r="N1748" t="s">
        <v>1666</v>
      </c>
      <c r="O1748" t="s">
        <v>111</v>
      </c>
      <c r="P1748">
        <v>0</v>
      </c>
      <c r="Q1748">
        <v>0</v>
      </c>
      <c r="R1748">
        <v>8700</v>
      </c>
      <c r="S1748">
        <v>8700</v>
      </c>
      <c r="T1748">
        <v>0</v>
      </c>
      <c r="U1748">
        <v>8700</v>
      </c>
    </row>
    <row r="1749" spans="1:21" x14ac:dyDescent="0.3">
      <c r="A1749" t="s">
        <v>1104</v>
      </c>
      <c r="B1749" t="s">
        <v>1105</v>
      </c>
      <c r="C1749">
        <v>2024</v>
      </c>
      <c r="D1749" t="s">
        <v>1106</v>
      </c>
      <c r="E1749" t="s">
        <v>250</v>
      </c>
      <c r="F1749" t="s">
        <v>10</v>
      </c>
      <c r="G1749" t="s">
        <v>41</v>
      </c>
      <c r="H1749" t="s">
        <v>54</v>
      </c>
      <c r="I1749" t="s">
        <v>55</v>
      </c>
      <c r="J1749" t="s">
        <v>44</v>
      </c>
      <c r="K1749" t="s">
        <v>163</v>
      </c>
      <c r="L1749" t="s">
        <v>1107</v>
      </c>
      <c r="M1749" t="s">
        <v>320</v>
      </c>
      <c r="N1749" t="s">
        <v>681</v>
      </c>
      <c r="O1749" t="s">
        <v>498</v>
      </c>
      <c r="P1749">
        <v>0</v>
      </c>
      <c r="Q1749">
        <v>0</v>
      </c>
      <c r="R1749">
        <v>3100</v>
      </c>
      <c r="S1749">
        <v>3100</v>
      </c>
      <c r="T1749">
        <v>0</v>
      </c>
      <c r="U1749">
        <v>3100</v>
      </c>
    </row>
    <row r="1750" spans="1:21" x14ac:dyDescent="0.3">
      <c r="A1750" t="s">
        <v>3524</v>
      </c>
      <c r="B1750" t="s">
        <v>3525</v>
      </c>
      <c r="C1750">
        <v>2024</v>
      </c>
      <c r="D1750" t="s">
        <v>3526</v>
      </c>
      <c r="E1750" t="s">
        <v>116</v>
      </c>
      <c r="F1750" t="s">
        <v>10</v>
      </c>
      <c r="G1750" t="s">
        <v>41</v>
      </c>
      <c r="H1750" t="s">
        <v>54</v>
      </c>
      <c r="I1750" t="s">
        <v>55</v>
      </c>
      <c r="J1750" t="s">
        <v>44</v>
      </c>
      <c r="K1750" t="s">
        <v>354</v>
      </c>
      <c r="L1750" t="s">
        <v>355</v>
      </c>
      <c r="M1750" t="s">
        <v>320</v>
      </c>
      <c r="N1750" t="s">
        <v>1135</v>
      </c>
      <c r="O1750" t="s">
        <v>3527</v>
      </c>
      <c r="P1750">
        <v>0</v>
      </c>
      <c r="Q1750">
        <v>0</v>
      </c>
      <c r="R1750">
        <v>7480</v>
      </c>
      <c r="S1750">
        <v>7480</v>
      </c>
      <c r="T1750">
        <v>0</v>
      </c>
      <c r="U1750">
        <v>7480</v>
      </c>
    </row>
    <row r="1751" spans="1:21" x14ac:dyDescent="0.3">
      <c r="A1751" t="s">
        <v>3491</v>
      </c>
      <c r="B1751" t="s">
        <v>3492</v>
      </c>
      <c r="C1751">
        <v>2024</v>
      </c>
      <c r="D1751" t="s">
        <v>3493</v>
      </c>
      <c r="E1751" t="s">
        <v>805</v>
      </c>
      <c r="F1751" t="s">
        <v>10</v>
      </c>
      <c r="G1751" t="s">
        <v>41</v>
      </c>
      <c r="H1751" t="s">
        <v>54</v>
      </c>
      <c r="I1751" t="s">
        <v>55</v>
      </c>
      <c r="J1751" t="s">
        <v>44</v>
      </c>
      <c r="K1751" t="s">
        <v>750</v>
      </c>
      <c r="L1751" t="s">
        <v>1098</v>
      </c>
      <c r="M1751" t="s">
        <v>228</v>
      </c>
      <c r="N1751" t="s">
        <v>692</v>
      </c>
      <c r="O1751" t="s">
        <v>3494</v>
      </c>
      <c r="P1751">
        <v>0</v>
      </c>
      <c r="Q1751">
        <v>0</v>
      </c>
      <c r="R1751">
        <v>3150</v>
      </c>
      <c r="S1751">
        <v>3150</v>
      </c>
      <c r="T1751">
        <v>0</v>
      </c>
      <c r="U1751">
        <v>3150</v>
      </c>
    </row>
    <row r="1752" spans="1:21" x14ac:dyDescent="0.3">
      <c r="A1752" t="s">
        <v>5443</v>
      </c>
      <c r="B1752" t="s">
        <v>5444</v>
      </c>
      <c r="C1752">
        <v>2024</v>
      </c>
      <c r="D1752" t="s">
        <v>5445</v>
      </c>
      <c r="E1752" t="s">
        <v>5446</v>
      </c>
      <c r="F1752" t="s">
        <v>11</v>
      </c>
      <c r="G1752" t="s">
        <v>176</v>
      </c>
      <c r="H1752" t="s">
        <v>225</v>
      </c>
      <c r="I1752" t="s">
        <v>226</v>
      </c>
      <c r="J1752" t="s">
        <v>197</v>
      </c>
      <c r="K1752" t="s">
        <v>979</v>
      </c>
      <c r="L1752" t="s">
        <v>750</v>
      </c>
      <c r="M1752" t="s">
        <v>545</v>
      </c>
      <c r="N1752" t="s">
        <v>3417</v>
      </c>
      <c r="O1752" t="s">
        <v>80</v>
      </c>
      <c r="P1752">
        <v>0</v>
      </c>
      <c r="Q1752">
        <v>0</v>
      </c>
      <c r="R1752">
        <v>10860</v>
      </c>
      <c r="S1752">
        <v>10860</v>
      </c>
      <c r="T1752">
        <v>0</v>
      </c>
      <c r="U1752">
        <v>10860</v>
      </c>
    </row>
    <row r="1753" spans="1:21" x14ac:dyDescent="0.3">
      <c r="A1753" t="s">
        <v>1975</v>
      </c>
      <c r="B1753" t="s">
        <v>1976</v>
      </c>
      <c r="C1753">
        <v>2024</v>
      </c>
      <c r="D1753" t="s">
        <v>1977</v>
      </c>
      <c r="E1753" t="s">
        <v>105</v>
      </c>
      <c r="F1753" t="s">
        <v>11</v>
      </c>
      <c r="G1753" t="s">
        <v>176</v>
      </c>
      <c r="H1753" t="s">
        <v>225</v>
      </c>
      <c r="I1753" t="s">
        <v>226</v>
      </c>
      <c r="J1753" t="s">
        <v>44</v>
      </c>
      <c r="K1753" t="s">
        <v>74</v>
      </c>
      <c r="L1753" t="s">
        <v>1421</v>
      </c>
      <c r="M1753" t="s">
        <v>545</v>
      </c>
      <c r="N1753" t="s">
        <v>1369</v>
      </c>
      <c r="O1753" t="s">
        <v>333</v>
      </c>
      <c r="P1753">
        <v>0</v>
      </c>
      <c r="Q1753">
        <v>0</v>
      </c>
      <c r="R1753">
        <v>13660</v>
      </c>
      <c r="S1753">
        <v>13660</v>
      </c>
      <c r="T1753">
        <v>0</v>
      </c>
      <c r="U1753">
        <v>13660</v>
      </c>
    </row>
    <row r="1754" spans="1:21" x14ac:dyDescent="0.3">
      <c r="A1754" t="s">
        <v>5447</v>
      </c>
      <c r="B1754" t="s">
        <v>5448</v>
      </c>
      <c r="C1754">
        <v>2024</v>
      </c>
      <c r="D1754" t="s">
        <v>5449</v>
      </c>
      <c r="E1754" t="s">
        <v>250</v>
      </c>
      <c r="F1754" t="s">
        <v>11</v>
      </c>
      <c r="G1754" t="s">
        <v>176</v>
      </c>
      <c r="H1754" t="s">
        <v>207</v>
      </c>
      <c r="I1754" t="s">
        <v>208</v>
      </c>
      <c r="J1754" t="s">
        <v>44</v>
      </c>
      <c r="K1754" t="s">
        <v>373</v>
      </c>
      <c r="L1754" t="s">
        <v>373</v>
      </c>
      <c r="M1754" t="s">
        <v>228</v>
      </c>
      <c r="N1754" t="s">
        <v>267</v>
      </c>
      <c r="O1754" t="s">
        <v>188</v>
      </c>
      <c r="P1754">
        <v>0</v>
      </c>
      <c r="Q1754">
        <v>0</v>
      </c>
      <c r="R1754">
        <v>6650</v>
      </c>
      <c r="S1754">
        <v>6650</v>
      </c>
      <c r="T1754">
        <v>0</v>
      </c>
      <c r="U1754">
        <v>6650</v>
      </c>
    </row>
    <row r="1755" spans="1:21" x14ac:dyDescent="0.3">
      <c r="A1755" t="s">
        <v>4788</v>
      </c>
      <c r="B1755" t="s">
        <v>4789</v>
      </c>
      <c r="C1755">
        <v>2024</v>
      </c>
      <c r="D1755" t="s">
        <v>4790</v>
      </c>
      <c r="E1755" t="s">
        <v>116</v>
      </c>
      <c r="F1755" t="s">
        <v>10</v>
      </c>
      <c r="G1755" t="s">
        <v>41</v>
      </c>
      <c r="H1755" t="s">
        <v>54</v>
      </c>
      <c r="I1755" t="s">
        <v>55</v>
      </c>
      <c r="J1755" t="s">
        <v>44</v>
      </c>
      <c r="K1755" t="s">
        <v>172</v>
      </c>
      <c r="L1755" t="s">
        <v>1279</v>
      </c>
      <c r="M1755" t="s">
        <v>228</v>
      </c>
      <c r="N1755" t="s">
        <v>375</v>
      </c>
      <c r="O1755" t="s">
        <v>376</v>
      </c>
      <c r="P1755">
        <v>0</v>
      </c>
      <c r="Q1755">
        <v>0</v>
      </c>
      <c r="R1755">
        <v>6650</v>
      </c>
      <c r="S1755">
        <v>6650</v>
      </c>
      <c r="T1755">
        <v>0</v>
      </c>
      <c r="U1755">
        <v>6650</v>
      </c>
    </row>
    <row r="1756" spans="1:21" x14ac:dyDescent="0.3">
      <c r="A1756" t="s">
        <v>1141</v>
      </c>
      <c r="B1756" t="s">
        <v>1142</v>
      </c>
      <c r="C1756">
        <v>2024</v>
      </c>
      <c r="D1756" t="s">
        <v>1143</v>
      </c>
      <c r="E1756" t="s">
        <v>234</v>
      </c>
      <c r="F1756" t="s">
        <v>10</v>
      </c>
      <c r="G1756" t="s">
        <v>41</v>
      </c>
      <c r="H1756" t="s">
        <v>54</v>
      </c>
      <c r="I1756" t="s">
        <v>55</v>
      </c>
      <c r="J1756" t="s">
        <v>44</v>
      </c>
      <c r="K1756" t="s">
        <v>1144</v>
      </c>
      <c r="L1756" t="s">
        <v>1145</v>
      </c>
      <c r="M1756" t="s">
        <v>546</v>
      </c>
      <c r="N1756" t="s">
        <v>894</v>
      </c>
      <c r="O1756" t="s">
        <v>719</v>
      </c>
      <c r="P1756">
        <v>0</v>
      </c>
      <c r="Q1756">
        <v>0</v>
      </c>
      <c r="R1756">
        <v>6650</v>
      </c>
      <c r="S1756">
        <v>6650</v>
      </c>
      <c r="T1756">
        <v>0</v>
      </c>
      <c r="U1756">
        <v>6650</v>
      </c>
    </row>
    <row r="1757" spans="1:21" x14ac:dyDescent="0.3">
      <c r="A1757" t="s">
        <v>5450</v>
      </c>
      <c r="B1757" t="s">
        <v>5451</v>
      </c>
      <c r="C1757">
        <v>2024</v>
      </c>
      <c r="D1757" t="s">
        <v>5452</v>
      </c>
      <c r="E1757" t="s">
        <v>234</v>
      </c>
      <c r="F1757" t="s">
        <v>10</v>
      </c>
      <c r="G1757" t="s">
        <v>41</v>
      </c>
      <c r="H1757" t="s">
        <v>54</v>
      </c>
      <c r="I1757" t="s">
        <v>55</v>
      </c>
      <c r="J1757" t="s">
        <v>44</v>
      </c>
      <c r="K1757" t="s">
        <v>163</v>
      </c>
      <c r="L1757" t="s">
        <v>1107</v>
      </c>
      <c r="M1757" t="s">
        <v>228</v>
      </c>
      <c r="N1757" t="s">
        <v>4630</v>
      </c>
      <c r="O1757" t="s">
        <v>227</v>
      </c>
      <c r="P1757">
        <v>0</v>
      </c>
      <c r="Q1757">
        <v>0</v>
      </c>
      <c r="R1757">
        <v>3900</v>
      </c>
      <c r="S1757">
        <v>3900</v>
      </c>
      <c r="T1757">
        <v>0</v>
      </c>
      <c r="U1757">
        <v>3900</v>
      </c>
    </row>
    <row r="1758" spans="1:21" x14ac:dyDescent="0.3">
      <c r="A1758" t="s">
        <v>5453</v>
      </c>
      <c r="B1758" t="s">
        <v>5454</v>
      </c>
      <c r="C1758">
        <v>2024</v>
      </c>
      <c r="D1758" t="s">
        <v>2850</v>
      </c>
      <c r="E1758" t="s">
        <v>116</v>
      </c>
      <c r="F1758" t="s">
        <v>11</v>
      </c>
      <c r="G1758" t="s">
        <v>176</v>
      </c>
      <c r="H1758" t="s">
        <v>207</v>
      </c>
      <c r="I1758" t="s">
        <v>208</v>
      </c>
      <c r="J1758" t="s">
        <v>44</v>
      </c>
      <c r="K1758" t="s">
        <v>201</v>
      </c>
      <c r="L1758" t="s">
        <v>1098</v>
      </c>
      <c r="M1758" t="s">
        <v>228</v>
      </c>
      <c r="N1758" t="s">
        <v>861</v>
      </c>
      <c r="O1758" t="s">
        <v>1848</v>
      </c>
      <c r="P1758">
        <v>0</v>
      </c>
      <c r="Q1758">
        <v>0</v>
      </c>
      <c r="R1758">
        <v>9700</v>
      </c>
      <c r="S1758">
        <v>9700</v>
      </c>
      <c r="T1758">
        <v>0</v>
      </c>
      <c r="U1758">
        <v>9700</v>
      </c>
    </row>
    <row r="1759" spans="1:21" x14ac:dyDescent="0.3">
      <c r="A1759" t="s">
        <v>3292</v>
      </c>
      <c r="B1759" t="s">
        <v>3293</v>
      </c>
      <c r="C1759">
        <v>2024</v>
      </c>
      <c r="D1759" t="s">
        <v>3294</v>
      </c>
      <c r="E1759" t="s">
        <v>579</v>
      </c>
      <c r="F1759" t="s">
        <v>10</v>
      </c>
      <c r="G1759" t="s">
        <v>41</v>
      </c>
      <c r="H1759" t="s">
        <v>54</v>
      </c>
      <c r="I1759" t="s">
        <v>55</v>
      </c>
      <c r="J1759" t="s">
        <v>44</v>
      </c>
      <c r="K1759" t="s">
        <v>229</v>
      </c>
      <c r="L1759" t="s">
        <v>515</v>
      </c>
      <c r="M1759" t="s">
        <v>1092</v>
      </c>
      <c r="N1759" t="s">
        <v>2698</v>
      </c>
      <c r="O1759" t="s">
        <v>739</v>
      </c>
      <c r="P1759">
        <v>113800</v>
      </c>
      <c r="Q1759">
        <v>0</v>
      </c>
      <c r="R1759">
        <v>0</v>
      </c>
      <c r="S1759">
        <v>113800</v>
      </c>
      <c r="T1759">
        <v>0</v>
      </c>
      <c r="U1759">
        <v>113800</v>
      </c>
    </row>
    <row r="1760" spans="1:21" x14ac:dyDescent="0.3">
      <c r="A1760" t="s">
        <v>5455</v>
      </c>
      <c r="B1760" t="s">
        <v>5456</v>
      </c>
      <c r="C1760">
        <v>2024</v>
      </c>
      <c r="D1760" t="s">
        <v>5081</v>
      </c>
      <c r="E1760" t="s">
        <v>544</v>
      </c>
      <c r="F1760" t="s">
        <v>11</v>
      </c>
      <c r="G1760" t="s">
        <v>176</v>
      </c>
      <c r="H1760" t="s">
        <v>207</v>
      </c>
      <c r="I1760" t="s">
        <v>208</v>
      </c>
      <c r="J1760" t="s">
        <v>44</v>
      </c>
      <c r="K1760" t="s">
        <v>5082</v>
      </c>
      <c r="L1760" t="s">
        <v>724</v>
      </c>
      <c r="M1760" t="s">
        <v>228</v>
      </c>
      <c r="N1760" t="s">
        <v>375</v>
      </c>
      <c r="O1760" t="s">
        <v>376</v>
      </c>
      <c r="P1760">
        <v>0</v>
      </c>
      <c r="Q1760">
        <v>0</v>
      </c>
      <c r="R1760">
        <v>2320</v>
      </c>
      <c r="S1760">
        <v>2320</v>
      </c>
      <c r="T1760">
        <v>0</v>
      </c>
      <c r="U1760">
        <v>2320</v>
      </c>
    </row>
    <row r="1761" spans="1:21" x14ac:dyDescent="0.3">
      <c r="A1761" t="s">
        <v>2442</v>
      </c>
      <c r="B1761" t="s">
        <v>2443</v>
      </c>
      <c r="C1761">
        <v>2024</v>
      </c>
      <c r="D1761" t="s">
        <v>2444</v>
      </c>
      <c r="E1761" t="s">
        <v>234</v>
      </c>
      <c r="F1761" t="s">
        <v>10</v>
      </c>
      <c r="G1761" t="s">
        <v>41</v>
      </c>
      <c r="H1761" t="s">
        <v>54</v>
      </c>
      <c r="I1761" t="s">
        <v>55</v>
      </c>
      <c r="J1761" t="s">
        <v>44</v>
      </c>
      <c r="K1761" t="s">
        <v>628</v>
      </c>
      <c r="L1761" t="s">
        <v>1220</v>
      </c>
      <c r="M1761" t="s">
        <v>57</v>
      </c>
      <c r="N1761" t="s">
        <v>730</v>
      </c>
      <c r="O1761" t="s">
        <v>731</v>
      </c>
      <c r="P1761">
        <v>0</v>
      </c>
      <c r="Q1761">
        <v>0</v>
      </c>
      <c r="R1761">
        <v>3140</v>
      </c>
      <c r="S1761">
        <v>3140</v>
      </c>
      <c r="T1761">
        <v>0</v>
      </c>
      <c r="U1761">
        <v>3140</v>
      </c>
    </row>
    <row r="1762" spans="1:21" x14ac:dyDescent="0.3">
      <c r="A1762" t="s">
        <v>3371</v>
      </c>
      <c r="B1762" t="s">
        <v>3372</v>
      </c>
      <c r="C1762">
        <v>2022</v>
      </c>
      <c r="D1762" t="s">
        <v>3373</v>
      </c>
      <c r="E1762" t="s">
        <v>1178</v>
      </c>
      <c r="F1762" t="s">
        <v>10</v>
      </c>
      <c r="G1762" t="s">
        <v>41</v>
      </c>
      <c r="H1762" t="s">
        <v>54</v>
      </c>
      <c r="I1762" t="s">
        <v>55</v>
      </c>
      <c r="J1762" t="s">
        <v>187</v>
      </c>
      <c r="K1762" t="s">
        <v>2662</v>
      </c>
      <c r="L1762" t="s">
        <v>2677</v>
      </c>
      <c r="M1762" t="s">
        <v>2156</v>
      </c>
      <c r="N1762" t="s">
        <v>2683</v>
      </c>
      <c r="O1762" t="s">
        <v>3374</v>
      </c>
      <c r="P1762">
        <v>0</v>
      </c>
      <c r="Q1762">
        <v>0</v>
      </c>
      <c r="R1762">
        <v>5000</v>
      </c>
      <c r="S1762">
        <v>5000</v>
      </c>
      <c r="T1762">
        <v>0</v>
      </c>
      <c r="U1762">
        <v>5000</v>
      </c>
    </row>
    <row r="1763" spans="1:21" x14ac:dyDescent="0.3">
      <c r="A1763" t="s">
        <v>5443</v>
      </c>
      <c r="B1763" t="s">
        <v>5444</v>
      </c>
      <c r="C1763">
        <v>2024</v>
      </c>
      <c r="D1763" t="s">
        <v>5445</v>
      </c>
      <c r="E1763" t="s">
        <v>5446</v>
      </c>
      <c r="F1763" t="s">
        <v>11</v>
      </c>
      <c r="G1763" t="s">
        <v>176</v>
      </c>
      <c r="H1763" t="s">
        <v>225</v>
      </c>
      <c r="I1763" t="s">
        <v>226</v>
      </c>
      <c r="J1763" t="s">
        <v>197</v>
      </c>
      <c r="K1763" t="s">
        <v>979</v>
      </c>
      <c r="L1763" t="s">
        <v>750</v>
      </c>
      <c r="M1763" t="s">
        <v>320</v>
      </c>
      <c r="N1763" t="s">
        <v>3417</v>
      </c>
      <c r="O1763" t="s">
        <v>80</v>
      </c>
      <c r="P1763">
        <v>1830000</v>
      </c>
      <c r="Q1763">
        <v>0</v>
      </c>
      <c r="R1763">
        <v>0</v>
      </c>
      <c r="S1763">
        <v>1830000</v>
      </c>
      <c r="T1763">
        <v>0</v>
      </c>
      <c r="U1763">
        <v>1830000</v>
      </c>
    </row>
    <row r="1764" spans="1:21" x14ac:dyDescent="0.3">
      <c r="A1764" t="s">
        <v>5457</v>
      </c>
      <c r="B1764" t="s">
        <v>5458</v>
      </c>
      <c r="C1764">
        <v>2024</v>
      </c>
      <c r="D1764" t="s">
        <v>5459</v>
      </c>
      <c r="E1764" t="s">
        <v>5460</v>
      </c>
      <c r="F1764" t="s">
        <v>10</v>
      </c>
      <c r="G1764" t="s">
        <v>41</v>
      </c>
      <c r="H1764" t="s">
        <v>54</v>
      </c>
      <c r="I1764" t="s">
        <v>55</v>
      </c>
      <c r="J1764" t="s">
        <v>44</v>
      </c>
      <c r="K1764" t="s">
        <v>451</v>
      </c>
      <c r="L1764" t="s">
        <v>342</v>
      </c>
      <c r="M1764" t="s">
        <v>313</v>
      </c>
      <c r="N1764" t="s">
        <v>1454</v>
      </c>
      <c r="O1764" t="s">
        <v>731</v>
      </c>
      <c r="P1764">
        <v>49000</v>
      </c>
      <c r="Q1764">
        <v>0</v>
      </c>
      <c r="R1764">
        <v>0</v>
      </c>
      <c r="S1764">
        <v>49000</v>
      </c>
      <c r="T1764">
        <v>0</v>
      </c>
      <c r="U1764">
        <v>49000</v>
      </c>
    </row>
    <row r="1765" spans="1:21" x14ac:dyDescent="0.3">
      <c r="A1765" t="s">
        <v>5461</v>
      </c>
      <c r="B1765" t="s">
        <v>5462</v>
      </c>
      <c r="C1765">
        <v>2022</v>
      </c>
      <c r="D1765" t="s">
        <v>5463</v>
      </c>
      <c r="E1765" t="s">
        <v>928</v>
      </c>
      <c r="F1765" t="s">
        <v>13</v>
      </c>
      <c r="G1765" t="s">
        <v>818</v>
      </c>
      <c r="H1765" t="s">
        <v>842</v>
      </c>
      <c r="I1765" t="s">
        <v>843</v>
      </c>
      <c r="J1765" t="s">
        <v>197</v>
      </c>
      <c r="K1765" t="s">
        <v>2198</v>
      </c>
      <c r="L1765" t="s">
        <v>2677</v>
      </c>
      <c r="M1765" t="s">
        <v>795</v>
      </c>
      <c r="N1765" t="s">
        <v>5464</v>
      </c>
      <c r="O1765" t="s">
        <v>5465</v>
      </c>
      <c r="P1765">
        <v>67000</v>
      </c>
      <c r="Q1765">
        <v>0</v>
      </c>
      <c r="R1765">
        <v>0</v>
      </c>
      <c r="S1765">
        <v>67000</v>
      </c>
      <c r="T1765">
        <v>0</v>
      </c>
      <c r="U1765">
        <v>67000</v>
      </c>
    </row>
    <row r="1766" spans="1:21" x14ac:dyDescent="0.3">
      <c r="A1766" t="s">
        <v>5466</v>
      </c>
      <c r="B1766" t="s">
        <v>5467</v>
      </c>
      <c r="C1766">
        <v>2024</v>
      </c>
      <c r="D1766" t="s">
        <v>2421</v>
      </c>
      <c r="E1766" t="s">
        <v>805</v>
      </c>
      <c r="F1766" t="s">
        <v>10</v>
      </c>
      <c r="G1766" t="s">
        <v>41</v>
      </c>
      <c r="H1766" t="s">
        <v>54</v>
      </c>
      <c r="I1766" t="s">
        <v>55</v>
      </c>
      <c r="J1766" t="s">
        <v>44</v>
      </c>
      <c r="K1766" t="s">
        <v>1154</v>
      </c>
      <c r="L1766" t="s">
        <v>702</v>
      </c>
      <c r="M1766" t="s">
        <v>398</v>
      </c>
      <c r="N1766" t="s">
        <v>375</v>
      </c>
      <c r="O1766" t="s">
        <v>376</v>
      </c>
      <c r="P1766">
        <v>0</v>
      </c>
      <c r="Q1766">
        <v>0</v>
      </c>
      <c r="R1766">
        <v>58580</v>
      </c>
      <c r="S1766">
        <v>58580</v>
      </c>
      <c r="T1766">
        <v>0</v>
      </c>
      <c r="U1766">
        <v>58580</v>
      </c>
    </row>
    <row r="1767" spans="1:21" x14ac:dyDescent="0.3">
      <c r="A1767" t="s">
        <v>5468</v>
      </c>
      <c r="B1767" t="s">
        <v>5469</v>
      </c>
      <c r="C1767">
        <v>2024</v>
      </c>
      <c r="D1767" t="s">
        <v>3937</v>
      </c>
      <c r="E1767" t="s">
        <v>116</v>
      </c>
      <c r="F1767" t="s">
        <v>11</v>
      </c>
      <c r="G1767" t="s">
        <v>176</v>
      </c>
      <c r="H1767" t="s">
        <v>207</v>
      </c>
      <c r="I1767" t="s">
        <v>208</v>
      </c>
      <c r="J1767" t="s">
        <v>44</v>
      </c>
      <c r="K1767" t="s">
        <v>636</v>
      </c>
      <c r="L1767" t="s">
        <v>2892</v>
      </c>
      <c r="M1767" t="s">
        <v>1491</v>
      </c>
      <c r="N1767" t="s">
        <v>1369</v>
      </c>
      <c r="O1767" t="s">
        <v>400</v>
      </c>
      <c r="P1767">
        <v>0</v>
      </c>
      <c r="Q1767">
        <v>0</v>
      </c>
      <c r="R1767">
        <v>105154</v>
      </c>
      <c r="S1767">
        <v>105154</v>
      </c>
      <c r="T1767">
        <v>0</v>
      </c>
      <c r="U1767">
        <v>105154</v>
      </c>
    </row>
    <row r="1768" spans="1:21" x14ac:dyDescent="0.3">
      <c r="A1768" t="s">
        <v>5470</v>
      </c>
      <c r="B1768" t="s">
        <v>5471</v>
      </c>
      <c r="C1768">
        <v>2023</v>
      </c>
      <c r="D1768" t="s">
        <v>5472</v>
      </c>
      <c r="E1768" t="s">
        <v>5473</v>
      </c>
      <c r="F1768" t="s">
        <v>10</v>
      </c>
      <c r="G1768" t="s">
        <v>41</v>
      </c>
      <c r="H1768" t="s">
        <v>54</v>
      </c>
      <c r="I1768" t="s">
        <v>55</v>
      </c>
      <c r="J1768" t="s">
        <v>44</v>
      </c>
      <c r="K1768" t="s">
        <v>2267</v>
      </c>
      <c r="L1768" t="s">
        <v>766</v>
      </c>
      <c r="M1768" t="s">
        <v>1092</v>
      </c>
      <c r="N1768" t="s">
        <v>1966</v>
      </c>
      <c r="O1768" t="s">
        <v>1214</v>
      </c>
      <c r="P1768">
        <v>0</v>
      </c>
      <c r="Q1768">
        <v>0</v>
      </c>
      <c r="R1768">
        <v>70600</v>
      </c>
      <c r="S1768">
        <v>70600</v>
      </c>
      <c r="T1768">
        <v>0</v>
      </c>
      <c r="U1768">
        <v>70600</v>
      </c>
    </row>
    <row r="1769" spans="1:21" x14ac:dyDescent="0.3">
      <c r="A1769" t="s">
        <v>5474</v>
      </c>
      <c r="B1769" t="s">
        <v>5475</v>
      </c>
      <c r="C1769">
        <v>2022</v>
      </c>
      <c r="D1769" t="s">
        <v>5476</v>
      </c>
      <c r="E1769" t="s">
        <v>1844</v>
      </c>
      <c r="F1769" t="s">
        <v>10</v>
      </c>
      <c r="G1769" t="s">
        <v>41</v>
      </c>
      <c r="H1769" t="s">
        <v>54</v>
      </c>
      <c r="I1769" t="s">
        <v>55</v>
      </c>
      <c r="J1769" t="s">
        <v>44</v>
      </c>
      <c r="K1769" t="s">
        <v>1897</v>
      </c>
      <c r="L1769" t="s">
        <v>299</v>
      </c>
      <c r="M1769" t="s">
        <v>320</v>
      </c>
      <c r="N1769" t="s">
        <v>5477</v>
      </c>
      <c r="O1769" t="s">
        <v>1529</v>
      </c>
      <c r="P1769">
        <v>0</v>
      </c>
      <c r="Q1769">
        <v>0</v>
      </c>
      <c r="R1769">
        <v>22960</v>
      </c>
      <c r="S1769">
        <v>22960</v>
      </c>
      <c r="T1769">
        <v>0</v>
      </c>
      <c r="U1769">
        <v>22960</v>
      </c>
    </row>
    <row r="1770" spans="1:21" x14ac:dyDescent="0.3">
      <c r="A1770" t="s">
        <v>5478</v>
      </c>
      <c r="B1770" t="s">
        <v>5479</v>
      </c>
      <c r="C1770">
        <v>2022</v>
      </c>
      <c r="D1770" t="s">
        <v>5480</v>
      </c>
      <c r="E1770" t="s">
        <v>116</v>
      </c>
      <c r="F1770" t="s">
        <v>11</v>
      </c>
      <c r="G1770" t="s">
        <v>176</v>
      </c>
      <c r="H1770" t="s">
        <v>207</v>
      </c>
      <c r="I1770" t="s">
        <v>208</v>
      </c>
      <c r="J1770" t="s">
        <v>44</v>
      </c>
      <c r="K1770" t="s">
        <v>2281</v>
      </c>
      <c r="L1770" t="s">
        <v>5481</v>
      </c>
      <c r="M1770" t="s">
        <v>320</v>
      </c>
      <c r="N1770" t="s">
        <v>5128</v>
      </c>
      <c r="O1770" t="s">
        <v>5482</v>
      </c>
      <c r="P1770">
        <v>0</v>
      </c>
      <c r="Q1770">
        <v>0</v>
      </c>
      <c r="R1770">
        <v>30270</v>
      </c>
      <c r="S1770">
        <v>30270</v>
      </c>
      <c r="T1770">
        <v>0</v>
      </c>
      <c r="U1770">
        <v>30270</v>
      </c>
    </row>
    <row r="1771" spans="1:21" x14ac:dyDescent="0.3">
      <c r="A1771" t="s">
        <v>5483</v>
      </c>
      <c r="B1771" t="s">
        <v>5484</v>
      </c>
      <c r="C1771">
        <v>2022</v>
      </c>
      <c r="D1771" t="s">
        <v>5485</v>
      </c>
      <c r="E1771" t="s">
        <v>5486</v>
      </c>
      <c r="F1771" t="s">
        <v>10</v>
      </c>
      <c r="G1771" t="s">
        <v>41</v>
      </c>
      <c r="H1771" t="s">
        <v>54</v>
      </c>
      <c r="I1771" t="s">
        <v>55</v>
      </c>
      <c r="J1771" t="s">
        <v>44</v>
      </c>
      <c r="K1771" t="s">
        <v>5487</v>
      </c>
      <c r="L1771" t="s">
        <v>5488</v>
      </c>
      <c r="M1771" t="s">
        <v>320</v>
      </c>
      <c r="N1771" t="s">
        <v>4456</v>
      </c>
      <c r="O1771" t="s">
        <v>4457</v>
      </c>
      <c r="P1771">
        <v>0</v>
      </c>
      <c r="Q1771">
        <v>0</v>
      </c>
      <c r="R1771">
        <v>36450</v>
      </c>
      <c r="S1771">
        <v>36450</v>
      </c>
      <c r="T1771">
        <v>0</v>
      </c>
      <c r="U1771">
        <v>36450</v>
      </c>
    </row>
    <row r="1772" spans="1:21" x14ac:dyDescent="0.3">
      <c r="A1772" t="s">
        <v>5489</v>
      </c>
      <c r="B1772" t="s">
        <v>5490</v>
      </c>
      <c r="C1772">
        <v>2022</v>
      </c>
      <c r="D1772" t="s">
        <v>5491</v>
      </c>
      <c r="E1772" t="s">
        <v>234</v>
      </c>
      <c r="F1772" t="s">
        <v>10</v>
      </c>
      <c r="G1772" t="s">
        <v>41</v>
      </c>
      <c r="H1772" t="s">
        <v>54</v>
      </c>
      <c r="I1772" t="s">
        <v>55</v>
      </c>
      <c r="J1772" t="s">
        <v>44</v>
      </c>
      <c r="K1772" t="s">
        <v>5492</v>
      </c>
      <c r="L1772" t="s">
        <v>974</v>
      </c>
      <c r="M1772" t="s">
        <v>320</v>
      </c>
      <c r="N1772" t="s">
        <v>3185</v>
      </c>
      <c r="O1772" t="s">
        <v>3186</v>
      </c>
      <c r="P1772">
        <v>0</v>
      </c>
      <c r="Q1772">
        <v>0</v>
      </c>
      <c r="R1772">
        <v>31950</v>
      </c>
      <c r="S1772">
        <v>31950</v>
      </c>
      <c r="T1772">
        <v>0</v>
      </c>
      <c r="U1772">
        <v>31950</v>
      </c>
    </row>
    <row r="1773" spans="1:21" x14ac:dyDescent="0.3">
      <c r="A1773" t="s">
        <v>5493</v>
      </c>
      <c r="B1773" t="s">
        <v>5494</v>
      </c>
      <c r="C1773">
        <v>2022</v>
      </c>
      <c r="D1773" t="s">
        <v>5495</v>
      </c>
      <c r="E1773" t="s">
        <v>116</v>
      </c>
      <c r="F1773" t="s">
        <v>10</v>
      </c>
      <c r="G1773" t="s">
        <v>41</v>
      </c>
      <c r="H1773" t="s">
        <v>54</v>
      </c>
      <c r="I1773" t="s">
        <v>55</v>
      </c>
      <c r="J1773" t="s">
        <v>44</v>
      </c>
      <c r="K1773" t="s">
        <v>1353</v>
      </c>
      <c r="L1773" t="s">
        <v>4371</v>
      </c>
      <c r="M1773" t="s">
        <v>320</v>
      </c>
      <c r="N1773" t="s">
        <v>446</v>
      </c>
      <c r="O1773" t="s">
        <v>447</v>
      </c>
      <c r="P1773">
        <v>0</v>
      </c>
      <c r="Q1773">
        <v>0</v>
      </c>
      <c r="R1773">
        <v>38250</v>
      </c>
      <c r="S1773">
        <v>38250</v>
      </c>
      <c r="T1773">
        <v>0</v>
      </c>
      <c r="U1773">
        <v>38250</v>
      </c>
    </row>
    <row r="1774" spans="1:21" x14ac:dyDescent="0.3">
      <c r="A1774" t="s">
        <v>5496</v>
      </c>
      <c r="B1774" t="s">
        <v>5497</v>
      </c>
      <c r="C1774">
        <v>2022</v>
      </c>
      <c r="D1774" t="s">
        <v>5498</v>
      </c>
      <c r="E1774" t="s">
        <v>116</v>
      </c>
      <c r="F1774" t="s">
        <v>10</v>
      </c>
      <c r="G1774" t="s">
        <v>41</v>
      </c>
      <c r="H1774" t="s">
        <v>54</v>
      </c>
      <c r="I1774" t="s">
        <v>55</v>
      </c>
      <c r="J1774" t="s">
        <v>44</v>
      </c>
      <c r="K1774" t="s">
        <v>3181</v>
      </c>
      <c r="L1774" t="s">
        <v>2676</v>
      </c>
      <c r="M1774" t="s">
        <v>320</v>
      </c>
      <c r="N1774" t="s">
        <v>1726</v>
      </c>
      <c r="O1774" t="s">
        <v>1727</v>
      </c>
      <c r="P1774">
        <v>0</v>
      </c>
      <c r="Q1774">
        <v>0</v>
      </c>
      <c r="R1774">
        <v>34050</v>
      </c>
      <c r="S1774">
        <v>34050</v>
      </c>
      <c r="T1774">
        <v>0</v>
      </c>
      <c r="U1774">
        <v>34050</v>
      </c>
    </row>
    <row r="1775" spans="1:21" x14ac:dyDescent="0.3">
      <c r="A1775" t="s">
        <v>5499</v>
      </c>
      <c r="B1775" t="s">
        <v>3422</v>
      </c>
      <c r="C1775">
        <v>2023</v>
      </c>
      <c r="D1775" t="s">
        <v>5500</v>
      </c>
      <c r="E1775" t="s">
        <v>855</v>
      </c>
      <c r="F1775" t="s">
        <v>10</v>
      </c>
      <c r="G1775" t="s">
        <v>41</v>
      </c>
      <c r="H1775" t="s">
        <v>54</v>
      </c>
      <c r="I1775" t="s">
        <v>55</v>
      </c>
      <c r="J1775" t="s">
        <v>44</v>
      </c>
      <c r="K1775" t="s">
        <v>990</v>
      </c>
      <c r="L1775" t="s">
        <v>1656</v>
      </c>
      <c r="M1775" t="s">
        <v>1092</v>
      </c>
      <c r="N1775" t="s">
        <v>1326</v>
      </c>
      <c r="O1775" t="s">
        <v>354</v>
      </c>
      <c r="P1775">
        <v>77850</v>
      </c>
      <c r="Q1775">
        <v>0</v>
      </c>
      <c r="R1775">
        <v>0</v>
      </c>
      <c r="S1775">
        <v>77850</v>
      </c>
      <c r="T1775">
        <v>0</v>
      </c>
      <c r="U1775">
        <v>77850</v>
      </c>
    </row>
    <row r="1776" spans="1:21" x14ac:dyDescent="0.3">
      <c r="A1776" t="s">
        <v>5501</v>
      </c>
      <c r="B1776" t="s">
        <v>5502</v>
      </c>
      <c r="C1776">
        <v>2022</v>
      </c>
      <c r="D1776" t="s">
        <v>5503</v>
      </c>
      <c r="E1776" t="s">
        <v>1178</v>
      </c>
      <c r="F1776" t="s">
        <v>10</v>
      </c>
      <c r="G1776" t="s">
        <v>41</v>
      </c>
      <c r="H1776" t="s">
        <v>54</v>
      </c>
      <c r="I1776" t="s">
        <v>55</v>
      </c>
      <c r="J1776" t="s">
        <v>44</v>
      </c>
      <c r="K1776" t="s">
        <v>4450</v>
      </c>
      <c r="L1776" t="s">
        <v>5504</v>
      </c>
      <c r="M1776" t="s">
        <v>199</v>
      </c>
      <c r="N1776" t="s">
        <v>1086</v>
      </c>
      <c r="O1776" t="s">
        <v>1679</v>
      </c>
      <c r="P1776">
        <v>0</v>
      </c>
      <c r="Q1776">
        <v>0</v>
      </c>
      <c r="R1776">
        <v>991542</v>
      </c>
      <c r="S1776">
        <v>991542</v>
      </c>
      <c r="T1776">
        <v>0</v>
      </c>
      <c r="U1776">
        <v>991542</v>
      </c>
    </row>
    <row r="1777" spans="1:21" x14ac:dyDescent="0.3">
      <c r="A1777" t="s">
        <v>5505</v>
      </c>
      <c r="B1777" t="s">
        <v>3873</v>
      </c>
      <c r="C1777">
        <v>2021</v>
      </c>
      <c r="D1777" t="s">
        <v>755</v>
      </c>
      <c r="E1777" t="s">
        <v>311</v>
      </c>
      <c r="F1777" t="s">
        <v>11</v>
      </c>
      <c r="G1777" t="s">
        <v>176</v>
      </c>
      <c r="H1777" t="s">
        <v>207</v>
      </c>
      <c r="I1777" t="s">
        <v>208</v>
      </c>
      <c r="J1777" t="s">
        <v>44</v>
      </c>
      <c r="K1777" t="s">
        <v>5006</v>
      </c>
      <c r="L1777" t="s">
        <v>3248</v>
      </c>
      <c r="M1777" t="s">
        <v>1092</v>
      </c>
      <c r="N1777" t="s">
        <v>3876</v>
      </c>
      <c r="O1777" t="s">
        <v>2693</v>
      </c>
      <c r="P1777">
        <v>0</v>
      </c>
      <c r="Q1777">
        <v>0</v>
      </c>
      <c r="R1777">
        <v>30000</v>
      </c>
      <c r="S1777">
        <v>30000</v>
      </c>
      <c r="T1777">
        <v>0</v>
      </c>
      <c r="U1777">
        <v>30000</v>
      </c>
    </row>
    <row r="1778" spans="1:21" x14ac:dyDescent="0.3">
      <c r="A1778" t="s">
        <v>5506</v>
      </c>
      <c r="B1778" t="s">
        <v>5507</v>
      </c>
      <c r="C1778">
        <v>2022</v>
      </c>
      <c r="D1778" t="s">
        <v>5508</v>
      </c>
      <c r="E1778" t="s">
        <v>1178</v>
      </c>
      <c r="F1778" t="s">
        <v>10</v>
      </c>
      <c r="G1778" t="s">
        <v>41</v>
      </c>
      <c r="H1778" t="s">
        <v>54</v>
      </c>
      <c r="I1778" t="s">
        <v>55</v>
      </c>
      <c r="J1778" t="s">
        <v>44</v>
      </c>
      <c r="K1778" t="s">
        <v>4604</v>
      </c>
      <c r="L1778" t="s">
        <v>5509</v>
      </c>
      <c r="M1778" t="s">
        <v>320</v>
      </c>
      <c r="N1778" t="s">
        <v>614</v>
      </c>
      <c r="O1778" t="s">
        <v>5510</v>
      </c>
      <c r="P1778">
        <v>0</v>
      </c>
      <c r="Q1778">
        <v>0</v>
      </c>
      <c r="R1778">
        <v>35850</v>
      </c>
      <c r="S1778">
        <v>35850</v>
      </c>
      <c r="T1778">
        <v>0</v>
      </c>
      <c r="U1778">
        <v>35850</v>
      </c>
    </row>
    <row r="1779" spans="1:21" x14ac:dyDescent="0.3">
      <c r="A1779" t="s">
        <v>5511</v>
      </c>
      <c r="B1779" t="s">
        <v>5512</v>
      </c>
      <c r="C1779">
        <v>2024</v>
      </c>
      <c r="D1779" t="s">
        <v>5513</v>
      </c>
      <c r="E1779" t="s">
        <v>234</v>
      </c>
      <c r="F1779" t="s">
        <v>10</v>
      </c>
      <c r="G1779" t="s">
        <v>41</v>
      </c>
      <c r="H1779" t="s">
        <v>54</v>
      </c>
      <c r="I1779" t="s">
        <v>55</v>
      </c>
      <c r="J1779" t="s">
        <v>44</v>
      </c>
      <c r="K1779" t="s">
        <v>992</v>
      </c>
      <c r="L1779" t="s">
        <v>702</v>
      </c>
      <c r="M1779" t="s">
        <v>398</v>
      </c>
      <c r="N1779" t="s">
        <v>386</v>
      </c>
      <c r="O1779" t="s">
        <v>1834</v>
      </c>
      <c r="P1779">
        <v>0</v>
      </c>
      <c r="Q1779">
        <v>0</v>
      </c>
      <c r="R1779">
        <v>167172</v>
      </c>
      <c r="S1779">
        <v>167172</v>
      </c>
      <c r="T1779">
        <v>0</v>
      </c>
      <c r="U1779">
        <v>167172</v>
      </c>
    </row>
    <row r="1780" spans="1:21" x14ac:dyDescent="0.3">
      <c r="A1780" t="s">
        <v>5514</v>
      </c>
      <c r="B1780" t="s">
        <v>5515</v>
      </c>
      <c r="C1780">
        <v>2024</v>
      </c>
      <c r="D1780" t="s">
        <v>5516</v>
      </c>
      <c r="E1780" t="s">
        <v>805</v>
      </c>
      <c r="F1780" t="s">
        <v>10</v>
      </c>
      <c r="G1780" t="s">
        <v>41</v>
      </c>
      <c r="H1780" t="s">
        <v>54</v>
      </c>
      <c r="I1780" t="s">
        <v>55</v>
      </c>
      <c r="J1780" t="s">
        <v>44</v>
      </c>
      <c r="K1780" t="s">
        <v>681</v>
      </c>
      <c r="L1780" t="s">
        <v>1055</v>
      </c>
      <c r="M1780" t="s">
        <v>369</v>
      </c>
      <c r="N1780" t="s">
        <v>2243</v>
      </c>
      <c r="O1780" t="s">
        <v>376</v>
      </c>
      <c r="P1780">
        <v>0</v>
      </c>
      <c r="Q1780">
        <v>0</v>
      </c>
      <c r="R1780">
        <v>558308</v>
      </c>
      <c r="S1780">
        <v>558308</v>
      </c>
      <c r="T1780">
        <v>0</v>
      </c>
      <c r="U1780">
        <v>558308</v>
      </c>
    </row>
    <row r="1781" spans="1:21" x14ac:dyDescent="0.3">
      <c r="A1781" t="s">
        <v>3795</v>
      </c>
      <c r="B1781" t="s">
        <v>3796</v>
      </c>
      <c r="C1781">
        <v>2024</v>
      </c>
      <c r="D1781" t="s">
        <v>3797</v>
      </c>
      <c r="E1781" t="s">
        <v>87</v>
      </c>
      <c r="F1781" t="s">
        <v>11</v>
      </c>
      <c r="G1781" t="s">
        <v>176</v>
      </c>
      <c r="H1781" t="s">
        <v>177</v>
      </c>
      <c r="I1781" t="s">
        <v>178</v>
      </c>
      <c r="J1781" t="s">
        <v>44</v>
      </c>
      <c r="K1781" t="s">
        <v>284</v>
      </c>
      <c r="L1781" t="s">
        <v>89</v>
      </c>
      <c r="M1781" t="s">
        <v>109</v>
      </c>
      <c r="N1781" t="s">
        <v>1215</v>
      </c>
      <c r="O1781" t="s">
        <v>2393</v>
      </c>
      <c r="P1781">
        <v>91900</v>
      </c>
      <c r="Q1781">
        <v>0</v>
      </c>
      <c r="R1781">
        <v>0</v>
      </c>
      <c r="S1781">
        <v>91900</v>
      </c>
      <c r="T1781">
        <v>0</v>
      </c>
      <c r="U1781">
        <v>91900</v>
      </c>
    </row>
    <row r="1782" spans="1:21" x14ac:dyDescent="0.3">
      <c r="A1782" t="s">
        <v>5517</v>
      </c>
      <c r="B1782" t="s">
        <v>5518</v>
      </c>
      <c r="C1782">
        <v>2023</v>
      </c>
      <c r="D1782" t="s">
        <v>5519</v>
      </c>
      <c r="E1782" t="s">
        <v>186</v>
      </c>
      <c r="F1782" t="s">
        <v>10</v>
      </c>
      <c r="G1782" t="s">
        <v>41</v>
      </c>
      <c r="H1782" t="s">
        <v>54</v>
      </c>
      <c r="I1782" t="s">
        <v>55</v>
      </c>
      <c r="J1782" t="s">
        <v>44</v>
      </c>
      <c r="K1782" t="s">
        <v>3173</v>
      </c>
      <c r="L1782" t="s">
        <v>5520</v>
      </c>
      <c r="M1782" t="s">
        <v>1092</v>
      </c>
      <c r="N1782" t="s">
        <v>5521</v>
      </c>
      <c r="O1782" t="s">
        <v>2289</v>
      </c>
      <c r="P1782">
        <v>752464</v>
      </c>
      <c r="Q1782">
        <v>0</v>
      </c>
      <c r="R1782">
        <v>0</v>
      </c>
      <c r="S1782">
        <v>752464</v>
      </c>
      <c r="T1782">
        <v>0</v>
      </c>
      <c r="U1782">
        <v>752464</v>
      </c>
    </row>
    <row r="1783" spans="1:21" x14ac:dyDescent="0.3">
      <c r="A1783" t="s">
        <v>5522</v>
      </c>
      <c r="B1783" t="s">
        <v>1456</v>
      </c>
      <c r="C1783">
        <v>2022</v>
      </c>
      <c r="D1783" t="s">
        <v>763</v>
      </c>
      <c r="E1783" t="s">
        <v>186</v>
      </c>
      <c r="F1783" t="s">
        <v>11</v>
      </c>
      <c r="G1783" t="s">
        <v>176</v>
      </c>
      <c r="H1783" t="s">
        <v>207</v>
      </c>
      <c r="I1783" t="s">
        <v>208</v>
      </c>
      <c r="J1783" t="s">
        <v>44</v>
      </c>
      <c r="K1783" t="s">
        <v>3679</v>
      </c>
      <c r="L1783" t="s">
        <v>100</v>
      </c>
      <c r="M1783" t="s">
        <v>1092</v>
      </c>
      <c r="N1783" t="s">
        <v>5128</v>
      </c>
      <c r="O1783" t="s">
        <v>5482</v>
      </c>
      <c r="P1783">
        <v>806650</v>
      </c>
      <c r="Q1783">
        <v>0</v>
      </c>
      <c r="R1783">
        <v>0</v>
      </c>
      <c r="S1783">
        <v>806650</v>
      </c>
      <c r="T1783">
        <v>391916</v>
      </c>
      <c r="U1783">
        <v>414734</v>
      </c>
    </row>
    <row r="1784" spans="1:21" x14ac:dyDescent="0.3">
      <c r="A1784" t="s">
        <v>5522</v>
      </c>
      <c r="B1784" t="s">
        <v>1456</v>
      </c>
      <c r="C1784">
        <v>2022</v>
      </c>
      <c r="D1784" t="s">
        <v>763</v>
      </c>
      <c r="E1784" t="s">
        <v>186</v>
      </c>
      <c r="F1784" t="s">
        <v>11</v>
      </c>
      <c r="G1784" t="s">
        <v>176</v>
      </c>
      <c r="H1784" t="s">
        <v>207</v>
      </c>
      <c r="I1784" t="s">
        <v>208</v>
      </c>
      <c r="J1784" t="s">
        <v>44</v>
      </c>
      <c r="K1784" t="s">
        <v>3679</v>
      </c>
      <c r="L1784" t="s">
        <v>100</v>
      </c>
      <c r="M1784" t="s">
        <v>1092</v>
      </c>
      <c r="N1784" t="s">
        <v>5128</v>
      </c>
      <c r="O1784" t="s">
        <v>5482</v>
      </c>
      <c r="P1784">
        <v>752143</v>
      </c>
      <c r="Q1784">
        <v>0</v>
      </c>
      <c r="R1784">
        <v>0</v>
      </c>
      <c r="S1784">
        <v>752143</v>
      </c>
      <c r="T1784">
        <v>391916</v>
      </c>
      <c r="U1784">
        <v>360227</v>
      </c>
    </row>
    <row r="1785" spans="1:21" x14ac:dyDescent="0.3">
      <c r="A1785" t="s">
        <v>5523</v>
      </c>
      <c r="B1785" t="s">
        <v>1677</v>
      </c>
      <c r="C1785">
        <v>2023</v>
      </c>
      <c r="D1785" t="s">
        <v>372</v>
      </c>
      <c r="E1785" t="s">
        <v>116</v>
      </c>
      <c r="F1785" t="s">
        <v>10</v>
      </c>
      <c r="G1785" t="s">
        <v>41</v>
      </c>
      <c r="H1785" t="s">
        <v>54</v>
      </c>
      <c r="I1785" t="s">
        <v>55</v>
      </c>
      <c r="J1785" t="s">
        <v>44</v>
      </c>
      <c r="K1785" t="s">
        <v>3140</v>
      </c>
      <c r="L1785" t="s">
        <v>1767</v>
      </c>
      <c r="M1785" t="s">
        <v>1092</v>
      </c>
      <c r="N1785" t="s">
        <v>127</v>
      </c>
      <c r="O1785" t="s">
        <v>128</v>
      </c>
      <c r="P1785">
        <v>104168</v>
      </c>
      <c r="Q1785">
        <v>0</v>
      </c>
      <c r="R1785">
        <v>0</v>
      </c>
      <c r="S1785">
        <v>104168</v>
      </c>
      <c r="T1785">
        <v>0</v>
      </c>
      <c r="U1785">
        <v>104168</v>
      </c>
    </row>
    <row r="1786" spans="1:21" x14ac:dyDescent="0.3">
      <c r="A1786" t="s">
        <v>5523</v>
      </c>
      <c r="B1786" t="s">
        <v>1677</v>
      </c>
      <c r="C1786">
        <v>2023</v>
      </c>
      <c r="D1786" t="s">
        <v>372</v>
      </c>
      <c r="E1786" t="s">
        <v>116</v>
      </c>
      <c r="F1786" t="s">
        <v>10</v>
      </c>
      <c r="G1786" t="s">
        <v>41</v>
      </c>
      <c r="H1786" t="s">
        <v>54</v>
      </c>
      <c r="I1786" t="s">
        <v>55</v>
      </c>
      <c r="J1786" t="s">
        <v>44</v>
      </c>
      <c r="K1786" t="s">
        <v>3140</v>
      </c>
      <c r="L1786" t="s">
        <v>1767</v>
      </c>
      <c r="M1786" t="s">
        <v>1092</v>
      </c>
      <c r="N1786" t="s">
        <v>127</v>
      </c>
      <c r="O1786" t="s">
        <v>128</v>
      </c>
      <c r="P1786">
        <v>30760</v>
      </c>
      <c r="Q1786">
        <v>0</v>
      </c>
      <c r="R1786">
        <v>0</v>
      </c>
      <c r="S1786">
        <v>30760</v>
      </c>
      <c r="T1786">
        <v>0</v>
      </c>
      <c r="U1786">
        <v>30760</v>
      </c>
    </row>
    <row r="1787" spans="1:21" x14ac:dyDescent="0.3">
      <c r="A1787" t="s">
        <v>1306</v>
      </c>
      <c r="B1787" t="s">
        <v>1307</v>
      </c>
      <c r="C1787">
        <v>2023</v>
      </c>
      <c r="D1787" t="s">
        <v>1308</v>
      </c>
      <c r="E1787" t="s">
        <v>1309</v>
      </c>
      <c r="F1787" t="s">
        <v>10</v>
      </c>
      <c r="G1787" t="s">
        <v>41</v>
      </c>
      <c r="H1787" t="s">
        <v>54</v>
      </c>
      <c r="I1787" t="s">
        <v>55</v>
      </c>
      <c r="J1787" t="s">
        <v>44</v>
      </c>
      <c r="K1787" t="s">
        <v>1310</v>
      </c>
      <c r="L1787" t="s">
        <v>672</v>
      </c>
      <c r="M1787" t="s">
        <v>1092</v>
      </c>
      <c r="N1787" t="s">
        <v>1311</v>
      </c>
      <c r="O1787" t="s">
        <v>895</v>
      </c>
      <c r="P1787">
        <v>8660</v>
      </c>
      <c r="Q1787">
        <v>0</v>
      </c>
      <c r="R1787">
        <v>0</v>
      </c>
      <c r="S1787">
        <v>8660</v>
      </c>
      <c r="T1787">
        <v>0</v>
      </c>
      <c r="U1787">
        <v>8660</v>
      </c>
    </row>
    <row r="1788" spans="1:21" x14ac:dyDescent="0.3">
      <c r="A1788" t="s">
        <v>5524</v>
      </c>
      <c r="B1788" t="s">
        <v>5525</v>
      </c>
      <c r="C1788">
        <v>2024</v>
      </c>
      <c r="D1788" t="s">
        <v>3682</v>
      </c>
      <c r="E1788" t="s">
        <v>186</v>
      </c>
      <c r="F1788" t="s">
        <v>10</v>
      </c>
      <c r="G1788" t="s">
        <v>41</v>
      </c>
      <c r="H1788" t="s">
        <v>54</v>
      </c>
      <c r="I1788" t="s">
        <v>55</v>
      </c>
      <c r="J1788" t="s">
        <v>44</v>
      </c>
      <c r="K1788" t="s">
        <v>3101</v>
      </c>
      <c r="L1788" t="s">
        <v>1386</v>
      </c>
      <c r="M1788" t="s">
        <v>1092</v>
      </c>
      <c r="N1788" t="s">
        <v>288</v>
      </c>
      <c r="O1788" t="s">
        <v>2324</v>
      </c>
      <c r="P1788">
        <v>630280</v>
      </c>
      <c r="Q1788">
        <v>0</v>
      </c>
      <c r="R1788">
        <v>0</v>
      </c>
      <c r="S1788">
        <v>630280</v>
      </c>
      <c r="T1788">
        <v>0</v>
      </c>
      <c r="U1788">
        <v>630280</v>
      </c>
    </row>
    <row r="1789" spans="1:21" x14ac:dyDescent="0.3">
      <c r="A1789" t="s">
        <v>430</v>
      </c>
      <c r="B1789" t="s">
        <v>431</v>
      </c>
      <c r="C1789">
        <v>2024</v>
      </c>
      <c r="D1789" t="s">
        <v>432</v>
      </c>
      <c r="E1789" t="s">
        <v>397</v>
      </c>
      <c r="F1789" t="s">
        <v>10</v>
      </c>
      <c r="G1789" t="s">
        <v>41</v>
      </c>
      <c r="H1789" t="s">
        <v>54</v>
      </c>
      <c r="I1789" t="s">
        <v>55</v>
      </c>
      <c r="J1789" t="s">
        <v>44</v>
      </c>
      <c r="K1789" t="s">
        <v>433</v>
      </c>
      <c r="L1789" t="s">
        <v>434</v>
      </c>
      <c r="M1789" t="s">
        <v>986</v>
      </c>
      <c r="N1789" t="s">
        <v>136</v>
      </c>
      <c r="O1789" t="s">
        <v>398</v>
      </c>
      <c r="P1789">
        <v>720000</v>
      </c>
      <c r="Q1789">
        <v>0</v>
      </c>
      <c r="R1789">
        <v>0</v>
      </c>
      <c r="S1789">
        <v>720000</v>
      </c>
      <c r="T1789">
        <v>0</v>
      </c>
      <c r="U1789">
        <v>720000</v>
      </c>
    </row>
    <row r="1790" spans="1:21" x14ac:dyDescent="0.3">
      <c r="A1790" t="s">
        <v>4915</v>
      </c>
      <c r="B1790" t="s">
        <v>4916</v>
      </c>
      <c r="C1790">
        <v>2024</v>
      </c>
      <c r="D1790" t="s">
        <v>4917</v>
      </c>
      <c r="E1790" t="s">
        <v>234</v>
      </c>
      <c r="F1790" t="s">
        <v>10</v>
      </c>
      <c r="G1790" t="s">
        <v>41</v>
      </c>
      <c r="H1790" t="s">
        <v>54</v>
      </c>
      <c r="I1790" t="s">
        <v>55</v>
      </c>
      <c r="J1790" t="s">
        <v>44</v>
      </c>
      <c r="K1790" t="s">
        <v>434</v>
      </c>
      <c r="L1790" t="s">
        <v>112</v>
      </c>
      <c r="M1790" t="s">
        <v>986</v>
      </c>
      <c r="N1790" t="s">
        <v>1489</v>
      </c>
      <c r="O1790" t="s">
        <v>4918</v>
      </c>
      <c r="P1790">
        <v>110000</v>
      </c>
      <c r="Q1790">
        <v>0</v>
      </c>
      <c r="R1790">
        <v>0</v>
      </c>
      <c r="S1790">
        <v>110000</v>
      </c>
      <c r="T1790">
        <v>0</v>
      </c>
      <c r="U1790">
        <v>110000</v>
      </c>
    </row>
    <row r="1791" spans="1:21" x14ac:dyDescent="0.3">
      <c r="A1791" t="s">
        <v>4915</v>
      </c>
      <c r="B1791" t="s">
        <v>4916</v>
      </c>
      <c r="C1791">
        <v>2024</v>
      </c>
      <c r="D1791" t="s">
        <v>4917</v>
      </c>
      <c r="E1791" t="s">
        <v>234</v>
      </c>
      <c r="F1791" t="s">
        <v>10</v>
      </c>
      <c r="G1791" t="s">
        <v>41</v>
      </c>
      <c r="H1791" t="s">
        <v>54</v>
      </c>
      <c r="I1791" t="s">
        <v>55</v>
      </c>
      <c r="J1791" t="s">
        <v>44</v>
      </c>
      <c r="K1791" t="s">
        <v>434</v>
      </c>
      <c r="L1791" t="s">
        <v>112</v>
      </c>
      <c r="M1791" t="s">
        <v>986</v>
      </c>
      <c r="N1791" t="s">
        <v>1489</v>
      </c>
      <c r="O1791" t="s">
        <v>4918</v>
      </c>
      <c r="P1791">
        <v>600460</v>
      </c>
      <c r="Q1791">
        <v>0</v>
      </c>
      <c r="R1791">
        <v>0</v>
      </c>
      <c r="S1791">
        <v>600460</v>
      </c>
      <c r="T1791">
        <v>0</v>
      </c>
      <c r="U1791">
        <v>600460</v>
      </c>
    </row>
    <row r="1792" spans="1:21" x14ac:dyDescent="0.3">
      <c r="A1792" t="s">
        <v>3230</v>
      </c>
      <c r="B1792" t="s">
        <v>3231</v>
      </c>
      <c r="C1792">
        <v>2024</v>
      </c>
      <c r="D1792" t="s">
        <v>3232</v>
      </c>
      <c r="E1792" t="s">
        <v>3233</v>
      </c>
      <c r="F1792" t="s">
        <v>10</v>
      </c>
      <c r="G1792" t="s">
        <v>41</v>
      </c>
      <c r="H1792" t="s">
        <v>54</v>
      </c>
      <c r="I1792" t="s">
        <v>55</v>
      </c>
      <c r="J1792" t="s">
        <v>44</v>
      </c>
      <c r="K1792" t="s">
        <v>1427</v>
      </c>
      <c r="L1792" t="s">
        <v>219</v>
      </c>
      <c r="M1792" t="s">
        <v>189</v>
      </c>
      <c r="N1792" t="s">
        <v>1839</v>
      </c>
      <c r="O1792" t="s">
        <v>638</v>
      </c>
      <c r="P1792">
        <v>0</v>
      </c>
      <c r="Q1792">
        <v>0</v>
      </c>
      <c r="R1792">
        <v>6980</v>
      </c>
      <c r="S1792">
        <v>6980</v>
      </c>
      <c r="T1792">
        <v>0</v>
      </c>
      <c r="U1792">
        <v>6980</v>
      </c>
    </row>
    <row r="1793" spans="1:21" x14ac:dyDescent="0.3">
      <c r="A1793" t="s">
        <v>4379</v>
      </c>
      <c r="B1793" t="s">
        <v>4380</v>
      </c>
      <c r="C1793">
        <v>2024</v>
      </c>
      <c r="D1793" t="s">
        <v>4381</v>
      </c>
      <c r="E1793" t="s">
        <v>1844</v>
      </c>
      <c r="F1793" t="s">
        <v>10</v>
      </c>
      <c r="G1793" t="s">
        <v>41</v>
      </c>
      <c r="H1793" t="s">
        <v>54</v>
      </c>
      <c r="I1793" t="s">
        <v>55</v>
      </c>
      <c r="J1793" t="s">
        <v>44</v>
      </c>
      <c r="K1793" t="s">
        <v>2753</v>
      </c>
      <c r="L1793" t="s">
        <v>1337</v>
      </c>
      <c r="M1793" t="s">
        <v>546</v>
      </c>
      <c r="N1793" t="s">
        <v>1451</v>
      </c>
      <c r="O1793" t="s">
        <v>217</v>
      </c>
      <c r="P1793">
        <v>0</v>
      </c>
      <c r="Q1793">
        <v>0</v>
      </c>
      <c r="R1793">
        <v>2320</v>
      </c>
      <c r="S1793">
        <v>2320</v>
      </c>
      <c r="T1793">
        <v>0</v>
      </c>
      <c r="U1793">
        <v>2320</v>
      </c>
    </row>
    <row r="1794" spans="1:21" x14ac:dyDescent="0.3">
      <c r="A1794" t="s">
        <v>5526</v>
      </c>
      <c r="B1794" t="s">
        <v>5527</v>
      </c>
      <c r="C1794">
        <v>2021</v>
      </c>
      <c r="D1794" t="s">
        <v>5528</v>
      </c>
      <c r="E1794" t="s">
        <v>186</v>
      </c>
      <c r="F1794" t="s">
        <v>10</v>
      </c>
      <c r="G1794" t="s">
        <v>41</v>
      </c>
      <c r="H1794" t="s">
        <v>54</v>
      </c>
      <c r="I1794" t="s">
        <v>55</v>
      </c>
      <c r="J1794" t="s">
        <v>44</v>
      </c>
      <c r="K1794" t="s">
        <v>1678</v>
      </c>
      <c r="L1794" t="s">
        <v>5006</v>
      </c>
      <c r="M1794" t="s">
        <v>320</v>
      </c>
      <c r="N1794" t="s">
        <v>5529</v>
      </c>
      <c r="O1794" t="s">
        <v>5530</v>
      </c>
      <c r="P1794">
        <v>0</v>
      </c>
      <c r="Q1794">
        <v>0</v>
      </c>
      <c r="R1794">
        <v>26960</v>
      </c>
      <c r="S1794">
        <v>26960</v>
      </c>
      <c r="T1794">
        <v>0</v>
      </c>
      <c r="U1794">
        <v>26960</v>
      </c>
    </row>
    <row r="1795" spans="1:21" x14ac:dyDescent="0.3">
      <c r="A1795" t="s">
        <v>5531</v>
      </c>
      <c r="B1795" t="s">
        <v>5532</v>
      </c>
      <c r="C1795">
        <v>2009</v>
      </c>
      <c r="D1795" t="s">
        <v>5533</v>
      </c>
      <c r="E1795" t="s">
        <v>186</v>
      </c>
      <c r="F1795" t="s">
        <v>439</v>
      </c>
      <c r="G1795" t="s">
        <v>440</v>
      </c>
      <c r="H1795" t="s">
        <v>441</v>
      </c>
      <c r="I1795" t="s">
        <v>442</v>
      </c>
      <c r="J1795" t="s">
        <v>44</v>
      </c>
      <c r="K1795" t="s">
        <v>5534</v>
      </c>
      <c r="L1795" t="s">
        <v>5535</v>
      </c>
      <c r="M1795" t="s">
        <v>109</v>
      </c>
      <c r="N1795" t="s">
        <v>5536</v>
      </c>
      <c r="O1795" t="s">
        <v>5537</v>
      </c>
      <c r="P1795">
        <v>0</v>
      </c>
      <c r="Q1795">
        <v>0</v>
      </c>
      <c r="R1795">
        <v>4988</v>
      </c>
      <c r="S1795">
        <v>4988</v>
      </c>
      <c r="T1795">
        <v>0</v>
      </c>
      <c r="U1795">
        <v>4988</v>
      </c>
    </row>
    <row r="1796" spans="1:21" x14ac:dyDescent="0.3">
      <c r="A1796" t="s">
        <v>5514</v>
      </c>
      <c r="B1796" t="s">
        <v>5515</v>
      </c>
      <c r="C1796">
        <v>2024</v>
      </c>
      <c r="D1796" t="s">
        <v>5516</v>
      </c>
      <c r="E1796" t="s">
        <v>805</v>
      </c>
      <c r="F1796" t="s">
        <v>10</v>
      </c>
      <c r="G1796" t="s">
        <v>41</v>
      </c>
      <c r="H1796" t="s">
        <v>54</v>
      </c>
      <c r="I1796" t="s">
        <v>55</v>
      </c>
      <c r="J1796" t="s">
        <v>44</v>
      </c>
      <c r="K1796" t="s">
        <v>681</v>
      </c>
      <c r="L1796" t="s">
        <v>1055</v>
      </c>
      <c r="M1796" t="s">
        <v>343</v>
      </c>
      <c r="N1796" t="s">
        <v>2243</v>
      </c>
      <c r="O1796" t="s">
        <v>376</v>
      </c>
      <c r="P1796">
        <v>0</v>
      </c>
      <c r="Q1796">
        <v>0</v>
      </c>
      <c r="R1796">
        <v>6650</v>
      </c>
      <c r="S1796">
        <v>6650</v>
      </c>
      <c r="T1796">
        <v>0</v>
      </c>
      <c r="U1796">
        <v>6650</v>
      </c>
    </row>
    <row r="1797" spans="1:21" x14ac:dyDescent="0.3">
      <c r="A1797" t="s">
        <v>1345</v>
      </c>
      <c r="B1797" t="s">
        <v>1346</v>
      </c>
      <c r="C1797">
        <v>2024</v>
      </c>
      <c r="D1797" t="s">
        <v>1347</v>
      </c>
      <c r="E1797" t="s">
        <v>1348</v>
      </c>
      <c r="F1797" t="s">
        <v>10</v>
      </c>
      <c r="G1797" t="s">
        <v>41</v>
      </c>
      <c r="H1797" t="s">
        <v>54</v>
      </c>
      <c r="I1797" t="s">
        <v>55</v>
      </c>
      <c r="J1797" t="s">
        <v>44</v>
      </c>
      <c r="K1797" t="s">
        <v>1349</v>
      </c>
      <c r="L1797" t="s">
        <v>1055</v>
      </c>
      <c r="M1797" t="s">
        <v>546</v>
      </c>
      <c r="N1797" t="s">
        <v>567</v>
      </c>
      <c r="O1797" t="s">
        <v>568</v>
      </c>
      <c r="P1797">
        <v>0</v>
      </c>
      <c r="Q1797">
        <v>0</v>
      </c>
      <c r="R1797">
        <v>2900</v>
      </c>
      <c r="S1797">
        <v>2900</v>
      </c>
      <c r="T1797">
        <v>0</v>
      </c>
      <c r="U1797">
        <v>2900</v>
      </c>
    </row>
    <row r="1798" spans="1:21" x14ac:dyDescent="0.3">
      <c r="A1798" t="s">
        <v>4522</v>
      </c>
      <c r="B1798" t="s">
        <v>4523</v>
      </c>
      <c r="C1798">
        <v>2024</v>
      </c>
      <c r="D1798" t="s">
        <v>4524</v>
      </c>
      <c r="E1798" t="s">
        <v>805</v>
      </c>
      <c r="F1798" t="s">
        <v>11</v>
      </c>
      <c r="G1798" t="s">
        <v>176</v>
      </c>
      <c r="H1798" t="s">
        <v>207</v>
      </c>
      <c r="I1798" t="s">
        <v>208</v>
      </c>
      <c r="J1798" t="s">
        <v>44</v>
      </c>
      <c r="K1798" t="s">
        <v>1145</v>
      </c>
      <c r="L1798" t="s">
        <v>1139</v>
      </c>
      <c r="M1798" t="s">
        <v>343</v>
      </c>
      <c r="N1798" t="s">
        <v>2765</v>
      </c>
      <c r="O1798" t="s">
        <v>376</v>
      </c>
      <c r="P1798">
        <v>0</v>
      </c>
      <c r="Q1798">
        <v>0</v>
      </c>
      <c r="R1798">
        <v>6650</v>
      </c>
      <c r="S1798">
        <v>6650</v>
      </c>
      <c r="T1798">
        <v>0</v>
      </c>
      <c r="U1798">
        <v>6650</v>
      </c>
    </row>
    <row r="1799" spans="1:21" x14ac:dyDescent="0.3">
      <c r="A1799" t="s">
        <v>5538</v>
      </c>
      <c r="B1799" t="s">
        <v>222</v>
      </c>
      <c r="C1799">
        <v>2024</v>
      </c>
      <c r="D1799" t="s">
        <v>223</v>
      </c>
      <c r="E1799" t="s">
        <v>224</v>
      </c>
      <c r="F1799" t="s">
        <v>11</v>
      </c>
      <c r="G1799" t="s">
        <v>176</v>
      </c>
      <c r="H1799" t="s">
        <v>225</v>
      </c>
      <c r="I1799" t="s">
        <v>226</v>
      </c>
      <c r="J1799" t="s">
        <v>5539</v>
      </c>
      <c r="K1799" t="s">
        <v>490</v>
      </c>
      <c r="L1799" t="s">
        <v>107</v>
      </c>
      <c r="M1799" t="s">
        <v>72</v>
      </c>
      <c r="N1799" t="s">
        <v>1139</v>
      </c>
      <c r="O1799" t="s">
        <v>230</v>
      </c>
      <c r="P1799">
        <v>0</v>
      </c>
      <c r="Q1799">
        <v>0</v>
      </c>
      <c r="R1799">
        <v>25640</v>
      </c>
      <c r="S1799">
        <v>25640</v>
      </c>
      <c r="T1799">
        <v>0</v>
      </c>
      <c r="U1799">
        <v>25640</v>
      </c>
    </row>
    <row r="1800" spans="1:21" x14ac:dyDescent="0.3">
      <c r="A1800" t="s">
        <v>5540</v>
      </c>
      <c r="B1800" t="s">
        <v>5075</v>
      </c>
      <c r="C1800">
        <v>2023</v>
      </c>
      <c r="D1800" t="s">
        <v>1148</v>
      </c>
      <c r="E1800" t="s">
        <v>116</v>
      </c>
      <c r="F1800" t="s">
        <v>13</v>
      </c>
      <c r="G1800" t="s">
        <v>818</v>
      </c>
      <c r="H1800" t="s">
        <v>819</v>
      </c>
      <c r="I1800" t="s">
        <v>820</v>
      </c>
      <c r="J1800" t="s">
        <v>13</v>
      </c>
      <c r="K1800" t="s">
        <v>1338</v>
      </c>
      <c r="L1800" t="s">
        <v>1337</v>
      </c>
      <c r="M1800" t="s">
        <v>1363</v>
      </c>
      <c r="N1800" t="s">
        <v>539</v>
      </c>
      <c r="O1800" t="s">
        <v>540</v>
      </c>
      <c r="P1800">
        <v>0</v>
      </c>
      <c r="Q1800">
        <v>0</v>
      </c>
      <c r="R1800">
        <v>361920</v>
      </c>
      <c r="S1800">
        <v>361920</v>
      </c>
      <c r="T1800">
        <v>0</v>
      </c>
      <c r="U1800">
        <v>361920</v>
      </c>
    </row>
    <row r="1801" spans="1:21" x14ac:dyDescent="0.3">
      <c r="A1801" t="s">
        <v>5541</v>
      </c>
      <c r="B1801" t="s">
        <v>5542</v>
      </c>
      <c r="C1801">
        <v>2023</v>
      </c>
      <c r="D1801" t="s">
        <v>5543</v>
      </c>
      <c r="E1801" t="s">
        <v>3233</v>
      </c>
      <c r="F1801" t="s">
        <v>10</v>
      </c>
      <c r="G1801" t="s">
        <v>41</v>
      </c>
      <c r="H1801" t="s">
        <v>54</v>
      </c>
      <c r="I1801" t="s">
        <v>55</v>
      </c>
      <c r="J1801" t="s">
        <v>44</v>
      </c>
      <c r="K1801" t="s">
        <v>537</v>
      </c>
      <c r="L1801" t="s">
        <v>2266</v>
      </c>
      <c r="M1801" t="s">
        <v>483</v>
      </c>
      <c r="N1801" t="s">
        <v>1679</v>
      </c>
      <c r="O1801" t="s">
        <v>5544</v>
      </c>
      <c r="P1801">
        <v>0</v>
      </c>
      <c r="Q1801">
        <v>0</v>
      </c>
      <c r="R1801">
        <v>31400</v>
      </c>
      <c r="S1801">
        <v>31400</v>
      </c>
      <c r="T1801">
        <v>0</v>
      </c>
      <c r="U1801">
        <v>31400</v>
      </c>
    </row>
    <row r="1802" spans="1:21" x14ac:dyDescent="0.3">
      <c r="A1802" t="s">
        <v>2476</v>
      </c>
      <c r="B1802" t="s">
        <v>2477</v>
      </c>
      <c r="C1802">
        <v>2024</v>
      </c>
      <c r="D1802" t="s">
        <v>2478</v>
      </c>
      <c r="E1802" t="s">
        <v>116</v>
      </c>
      <c r="F1802" t="s">
        <v>10</v>
      </c>
      <c r="G1802" t="s">
        <v>41</v>
      </c>
      <c r="H1802" t="s">
        <v>54</v>
      </c>
      <c r="I1802" t="s">
        <v>55</v>
      </c>
      <c r="J1802" t="s">
        <v>44</v>
      </c>
      <c r="K1802" t="s">
        <v>1830</v>
      </c>
      <c r="L1802" t="s">
        <v>355</v>
      </c>
      <c r="M1802" t="s">
        <v>73</v>
      </c>
      <c r="N1802" t="s">
        <v>1318</v>
      </c>
      <c r="O1802" t="s">
        <v>1319</v>
      </c>
      <c r="P1802">
        <v>0</v>
      </c>
      <c r="Q1802">
        <v>0</v>
      </c>
      <c r="R1802">
        <v>6380</v>
      </c>
      <c r="S1802">
        <v>6380</v>
      </c>
      <c r="T1802">
        <v>0</v>
      </c>
      <c r="U1802">
        <v>6380</v>
      </c>
    </row>
    <row r="1803" spans="1:21" x14ac:dyDescent="0.3">
      <c r="A1803" t="s">
        <v>5545</v>
      </c>
      <c r="B1803" t="s">
        <v>5546</v>
      </c>
      <c r="C1803">
        <v>2024</v>
      </c>
      <c r="D1803" t="s">
        <v>5547</v>
      </c>
      <c r="E1803" t="s">
        <v>234</v>
      </c>
      <c r="F1803" t="s">
        <v>11</v>
      </c>
      <c r="G1803" t="s">
        <v>176</v>
      </c>
      <c r="H1803" t="s">
        <v>177</v>
      </c>
      <c r="I1803" t="s">
        <v>178</v>
      </c>
      <c r="J1803" t="s">
        <v>44</v>
      </c>
      <c r="K1803" t="s">
        <v>5548</v>
      </c>
      <c r="L1803" t="s">
        <v>956</v>
      </c>
      <c r="M1803" t="s">
        <v>47</v>
      </c>
      <c r="N1803" t="s">
        <v>5082</v>
      </c>
      <c r="O1803" t="s">
        <v>4294</v>
      </c>
      <c r="P1803">
        <v>0</v>
      </c>
      <c r="Q1803">
        <v>0</v>
      </c>
      <c r="R1803">
        <v>23900</v>
      </c>
      <c r="S1803">
        <v>23900</v>
      </c>
      <c r="T1803">
        <v>0</v>
      </c>
      <c r="U1803">
        <v>23900</v>
      </c>
    </row>
    <row r="1804" spans="1:21" x14ac:dyDescent="0.3">
      <c r="A1804" t="s">
        <v>5549</v>
      </c>
      <c r="B1804" t="s">
        <v>5550</v>
      </c>
      <c r="C1804">
        <v>2019</v>
      </c>
      <c r="D1804" t="s">
        <v>5551</v>
      </c>
      <c r="E1804" t="s">
        <v>5552</v>
      </c>
      <c r="F1804" t="s">
        <v>11</v>
      </c>
      <c r="G1804" t="s">
        <v>176</v>
      </c>
      <c r="H1804" t="s">
        <v>785</v>
      </c>
      <c r="I1804" t="s">
        <v>786</v>
      </c>
      <c r="J1804" t="s">
        <v>44</v>
      </c>
      <c r="K1804" t="s">
        <v>5553</v>
      </c>
      <c r="L1804" t="s">
        <v>5554</v>
      </c>
      <c r="M1804" t="s">
        <v>320</v>
      </c>
      <c r="N1804" t="s">
        <v>5555</v>
      </c>
      <c r="O1804" t="s">
        <v>4675</v>
      </c>
      <c r="P1804">
        <v>0</v>
      </c>
      <c r="Q1804">
        <v>0</v>
      </c>
      <c r="R1804">
        <v>8800</v>
      </c>
      <c r="S1804">
        <v>8800</v>
      </c>
      <c r="T1804">
        <v>0</v>
      </c>
      <c r="U1804">
        <v>8800</v>
      </c>
    </row>
    <row r="1805" spans="1:21" x14ac:dyDescent="0.3">
      <c r="A1805" t="s">
        <v>5556</v>
      </c>
      <c r="B1805" t="s">
        <v>5557</v>
      </c>
      <c r="C1805">
        <v>2024</v>
      </c>
      <c r="D1805" t="s">
        <v>5558</v>
      </c>
      <c r="E1805" t="s">
        <v>928</v>
      </c>
      <c r="F1805" t="s">
        <v>13</v>
      </c>
      <c r="G1805" t="s">
        <v>818</v>
      </c>
      <c r="H1805" t="s">
        <v>842</v>
      </c>
      <c r="I1805" t="s">
        <v>843</v>
      </c>
      <c r="J1805" t="s">
        <v>197</v>
      </c>
      <c r="K1805" t="s">
        <v>792</v>
      </c>
      <c r="L1805" t="s">
        <v>1190</v>
      </c>
      <c r="M1805" t="s">
        <v>313</v>
      </c>
      <c r="N1805" t="s">
        <v>724</v>
      </c>
      <c r="O1805" t="s">
        <v>725</v>
      </c>
      <c r="P1805">
        <v>315000</v>
      </c>
      <c r="Q1805">
        <v>0</v>
      </c>
      <c r="R1805">
        <v>0</v>
      </c>
      <c r="S1805">
        <v>315000</v>
      </c>
      <c r="T1805">
        <v>0</v>
      </c>
      <c r="U1805">
        <v>315000</v>
      </c>
    </row>
    <row r="1806" spans="1:21" x14ac:dyDescent="0.3">
      <c r="A1806" t="s">
        <v>3216</v>
      </c>
      <c r="B1806" t="s">
        <v>3217</v>
      </c>
      <c r="C1806">
        <v>2010</v>
      </c>
      <c r="D1806" t="s">
        <v>3218</v>
      </c>
      <c r="E1806" t="s">
        <v>706</v>
      </c>
      <c r="F1806" t="s">
        <v>11</v>
      </c>
      <c r="G1806" t="s">
        <v>176</v>
      </c>
      <c r="H1806" t="s">
        <v>3219</v>
      </c>
      <c r="I1806" t="s">
        <v>3220</v>
      </c>
      <c r="J1806" t="s">
        <v>44</v>
      </c>
      <c r="K1806" t="s">
        <v>3221</v>
      </c>
      <c r="L1806" t="s">
        <v>3222</v>
      </c>
      <c r="M1806" t="s">
        <v>320</v>
      </c>
      <c r="N1806" t="s">
        <v>3223</v>
      </c>
      <c r="O1806" t="s">
        <v>3224</v>
      </c>
      <c r="P1806">
        <v>0</v>
      </c>
      <c r="Q1806">
        <v>0</v>
      </c>
      <c r="R1806">
        <v>34800</v>
      </c>
      <c r="S1806">
        <v>34800</v>
      </c>
      <c r="T1806">
        <v>0</v>
      </c>
      <c r="U1806">
        <v>34800</v>
      </c>
    </row>
    <row r="1807" spans="1:21" x14ac:dyDescent="0.3">
      <c r="A1807" t="s">
        <v>5559</v>
      </c>
      <c r="B1807" t="s">
        <v>5560</v>
      </c>
      <c r="C1807">
        <v>2024</v>
      </c>
      <c r="D1807" t="s">
        <v>5561</v>
      </c>
      <c r="E1807" t="s">
        <v>234</v>
      </c>
      <c r="F1807" t="s">
        <v>11</v>
      </c>
      <c r="G1807" t="s">
        <v>176</v>
      </c>
      <c r="H1807" t="s">
        <v>207</v>
      </c>
      <c r="I1807" t="s">
        <v>208</v>
      </c>
      <c r="J1807" t="s">
        <v>44</v>
      </c>
      <c r="K1807" t="s">
        <v>1318</v>
      </c>
      <c r="L1807" t="s">
        <v>567</v>
      </c>
      <c r="M1807" t="s">
        <v>497</v>
      </c>
      <c r="N1807" t="s">
        <v>5562</v>
      </c>
      <c r="O1807" t="s">
        <v>238</v>
      </c>
      <c r="P1807">
        <v>0</v>
      </c>
      <c r="Q1807">
        <v>0</v>
      </c>
      <c r="R1807">
        <v>112420</v>
      </c>
      <c r="S1807">
        <v>112420</v>
      </c>
      <c r="T1807">
        <v>0</v>
      </c>
      <c r="U1807">
        <v>112420</v>
      </c>
    </row>
    <row r="1808" spans="1:21" x14ac:dyDescent="0.3">
      <c r="A1808" t="s">
        <v>5563</v>
      </c>
      <c r="B1808" t="s">
        <v>5564</v>
      </c>
      <c r="C1808">
        <v>2024</v>
      </c>
      <c r="D1808" t="s">
        <v>5565</v>
      </c>
      <c r="E1808" t="s">
        <v>928</v>
      </c>
      <c r="F1808" t="s">
        <v>10</v>
      </c>
      <c r="G1808" t="s">
        <v>41</v>
      </c>
      <c r="H1808" t="s">
        <v>54</v>
      </c>
      <c r="I1808" t="s">
        <v>55</v>
      </c>
      <c r="J1808" t="s">
        <v>44</v>
      </c>
      <c r="K1808" t="s">
        <v>2753</v>
      </c>
      <c r="L1808" t="s">
        <v>373</v>
      </c>
      <c r="M1808" t="s">
        <v>1339</v>
      </c>
      <c r="N1808" t="s">
        <v>1144</v>
      </c>
      <c r="O1808" t="s">
        <v>4294</v>
      </c>
      <c r="P1808">
        <v>0</v>
      </c>
      <c r="Q1808">
        <v>0</v>
      </c>
      <c r="R1808">
        <v>104980</v>
      </c>
      <c r="S1808">
        <v>104980</v>
      </c>
      <c r="T1808">
        <v>0</v>
      </c>
      <c r="U1808">
        <v>104980</v>
      </c>
    </row>
    <row r="1809" spans="1:21" x14ac:dyDescent="0.3">
      <c r="A1809" t="s">
        <v>4735</v>
      </c>
      <c r="B1809" t="s">
        <v>4736</v>
      </c>
      <c r="C1809">
        <v>2024</v>
      </c>
      <c r="D1809" t="s">
        <v>4737</v>
      </c>
      <c r="E1809" t="s">
        <v>884</v>
      </c>
      <c r="F1809" t="s">
        <v>10</v>
      </c>
      <c r="G1809" t="s">
        <v>41</v>
      </c>
      <c r="H1809" t="s">
        <v>54</v>
      </c>
      <c r="I1809" t="s">
        <v>55</v>
      </c>
      <c r="J1809" t="s">
        <v>44</v>
      </c>
      <c r="K1809" t="s">
        <v>1433</v>
      </c>
      <c r="L1809" t="s">
        <v>306</v>
      </c>
      <c r="M1809" t="s">
        <v>320</v>
      </c>
      <c r="N1809" t="s">
        <v>1433</v>
      </c>
      <c r="O1809" t="s">
        <v>2955</v>
      </c>
      <c r="P1809">
        <v>459100</v>
      </c>
      <c r="Q1809">
        <v>0</v>
      </c>
      <c r="R1809">
        <v>0</v>
      </c>
      <c r="S1809">
        <v>459100</v>
      </c>
      <c r="T1809">
        <v>0</v>
      </c>
      <c r="U1809">
        <v>459100</v>
      </c>
    </row>
    <row r="1810" spans="1:21" x14ac:dyDescent="0.3">
      <c r="A1810" t="s">
        <v>5566</v>
      </c>
      <c r="B1810" t="s">
        <v>3407</v>
      </c>
      <c r="C1810">
        <v>2024</v>
      </c>
      <c r="D1810" t="s">
        <v>3408</v>
      </c>
      <c r="E1810" t="s">
        <v>3409</v>
      </c>
      <c r="F1810" t="s">
        <v>10</v>
      </c>
      <c r="G1810" t="s">
        <v>41</v>
      </c>
      <c r="H1810" t="s">
        <v>54</v>
      </c>
      <c r="I1810" t="s">
        <v>55</v>
      </c>
      <c r="J1810" t="s">
        <v>44</v>
      </c>
      <c r="K1810" t="s">
        <v>681</v>
      </c>
      <c r="L1810" t="s">
        <v>1144</v>
      </c>
      <c r="M1810" t="s">
        <v>1284</v>
      </c>
      <c r="N1810" t="s">
        <v>1922</v>
      </c>
      <c r="O1810" t="s">
        <v>806</v>
      </c>
      <c r="P1810">
        <v>0</v>
      </c>
      <c r="Q1810">
        <v>0</v>
      </c>
      <c r="R1810">
        <v>20000</v>
      </c>
      <c r="S1810">
        <v>20000</v>
      </c>
      <c r="T1810">
        <v>0</v>
      </c>
      <c r="U1810">
        <v>20000</v>
      </c>
    </row>
    <row r="1811" spans="1:21" x14ac:dyDescent="0.3">
      <c r="A1811" t="s">
        <v>5567</v>
      </c>
      <c r="B1811" t="s">
        <v>1418</v>
      </c>
      <c r="C1811">
        <v>2024</v>
      </c>
      <c r="D1811" t="s">
        <v>1419</v>
      </c>
      <c r="E1811" t="s">
        <v>1420</v>
      </c>
      <c r="F1811" t="s">
        <v>10</v>
      </c>
      <c r="G1811" t="s">
        <v>41</v>
      </c>
      <c r="H1811" t="s">
        <v>54</v>
      </c>
      <c r="I1811" t="s">
        <v>55</v>
      </c>
      <c r="J1811" t="s">
        <v>44</v>
      </c>
      <c r="K1811" t="s">
        <v>1098</v>
      </c>
      <c r="L1811" t="s">
        <v>354</v>
      </c>
      <c r="M1811" t="s">
        <v>1284</v>
      </c>
      <c r="N1811" t="s">
        <v>910</v>
      </c>
      <c r="O1811" t="s">
        <v>911</v>
      </c>
      <c r="P1811">
        <v>0</v>
      </c>
      <c r="Q1811">
        <v>0</v>
      </c>
      <c r="R1811">
        <v>16000</v>
      </c>
      <c r="S1811">
        <v>16000</v>
      </c>
      <c r="T1811">
        <v>0</v>
      </c>
      <c r="U1811">
        <v>16000</v>
      </c>
    </row>
    <row r="1812" spans="1:21" x14ac:dyDescent="0.3">
      <c r="A1812" t="s">
        <v>5568</v>
      </c>
      <c r="B1812" t="s">
        <v>5569</v>
      </c>
      <c r="C1812">
        <v>2024</v>
      </c>
      <c r="D1812" t="s">
        <v>5570</v>
      </c>
      <c r="E1812" t="s">
        <v>5571</v>
      </c>
      <c r="F1812" t="s">
        <v>11</v>
      </c>
      <c r="G1812" t="s">
        <v>176</v>
      </c>
      <c r="H1812" t="s">
        <v>207</v>
      </c>
      <c r="I1812" t="s">
        <v>208</v>
      </c>
      <c r="J1812" t="s">
        <v>44</v>
      </c>
      <c r="K1812" t="s">
        <v>342</v>
      </c>
      <c r="L1812" t="s">
        <v>229</v>
      </c>
      <c r="M1812" t="s">
        <v>1284</v>
      </c>
      <c r="N1812" t="s">
        <v>1369</v>
      </c>
      <c r="O1812" t="s">
        <v>400</v>
      </c>
      <c r="P1812">
        <v>0</v>
      </c>
      <c r="Q1812">
        <v>0</v>
      </c>
      <c r="R1812">
        <v>13500</v>
      </c>
      <c r="S1812">
        <v>13500</v>
      </c>
      <c r="T1812">
        <v>0</v>
      </c>
      <c r="U1812">
        <v>13500</v>
      </c>
    </row>
    <row r="1813" spans="1:21" x14ac:dyDescent="0.3">
      <c r="A1813" t="s">
        <v>5572</v>
      </c>
      <c r="B1813" t="s">
        <v>5573</v>
      </c>
      <c r="C1813">
        <v>2024</v>
      </c>
      <c r="D1813" t="s">
        <v>5574</v>
      </c>
      <c r="E1813" t="s">
        <v>5575</v>
      </c>
      <c r="F1813" t="s">
        <v>10</v>
      </c>
      <c r="G1813" t="s">
        <v>41</v>
      </c>
      <c r="H1813" t="s">
        <v>54</v>
      </c>
      <c r="I1813" t="s">
        <v>55</v>
      </c>
      <c r="J1813" t="s">
        <v>96</v>
      </c>
      <c r="K1813" t="s">
        <v>354</v>
      </c>
      <c r="L1813" t="s">
        <v>229</v>
      </c>
      <c r="M1813" t="s">
        <v>320</v>
      </c>
      <c r="N1813" t="s">
        <v>644</v>
      </c>
      <c r="O1813" t="s">
        <v>742</v>
      </c>
      <c r="P1813">
        <v>0</v>
      </c>
      <c r="Q1813">
        <v>0</v>
      </c>
      <c r="R1813">
        <v>27000</v>
      </c>
      <c r="S1813">
        <v>27000</v>
      </c>
      <c r="T1813">
        <v>0</v>
      </c>
      <c r="U1813">
        <v>27000</v>
      </c>
    </row>
    <row r="1814" spans="1:21" x14ac:dyDescent="0.3">
      <c r="A1814" t="s">
        <v>5576</v>
      </c>
      <c r="B1814" t="s">
        <v>5577</v>
      </c>
      <c r="C1814">
        <v>2023</v>
      </c>
      <c r="D1814" t="s">
        <v>5578</v>
      </c>
      <c r="E1814" t="s">
        <v>95</v>
      </c>
      <c r="F1814" t="s">
        <v>10</v>
      </c>
      <c r="G1814" t="s">
        <v>41</v>
      </c>
      <c r="H1814" t="s">
        <v>54</v>
      </c>
      <c r="I1814" t="s">
        <v>55</v>
      </c>
      <c r="J1814" t="s">
        <v>44</v>
      </c>
      <c r="K1814" t="s">
        <v>4817</v>
      </c>
      <c r="L1814" t="s">
        <v>608</v>
      </c>
      <c r="M1814" t="s">
        <v>189</v>
      </c>
      <c r="N1814" t="s">
        <v>5579</v>
      </c>
      <c r="O1814" t="s">
        <v>2871</v>
      </c>
      <c r="P1814">
        <v>0</v>
      </c>
      <c r="Q1814">
        <v>0</v>
      </c>
      <c r="R1814">
        <v>89800</v>
      </c>
      <c r="S1814">
        <v>89800</v>
      </c>
      <c r="T1814">
        <v>0</v>
      </c>
      <c r="U1814">
        <v>89800</v>
      </c>
    </row>
    <row r="1815" spans="1:21" x14ac:dyDescent="0.3">
      <c r="A1815" t="s">
        <v>4033</v>
      </c>
      <c r="B1815" t="s">
        <v>4034</v>
      </c>
      <c r="C1815">
        <v>2024</v>
      </c>
      <c r="D1815" t="s">
        <v>4035</v>
      </c>
      <c r="E1815" t="s">
        <v>311</v>
      </c>
      <c r="F1815" t="s">
        <v>10</v>
      </c>
      <c r="G1815" t="s">
        <v>41</v>
      </c>
      <c r="H1815" t="s">
        <v>54</v>
      </c>
      <c r="I1815" t="s">
        <v>55</v>
      </c>
      <c r="J1815" t="s">
        <v>44</v>
      </c>
      <c r="K1815" t="s">
        <v>1154</v>
      </c>
      <c r="L1815" t="s">
        <v>107</v>
      </c>
      <c r="M1815" t="s">
        <v>1284</v>
      </c>
      <c r="N1815" t="s">
        <v>4036</v>
      </c>
      <c r="O1815" t="s">
        <v>1834</v>
      </c>
      <c r="P1815">
        <v>194750</v>
      </c>
      <c r="Q1815">
        <v>0</v>
      </c>
      <c r="R1815">
        <v>0</v>
      </c>
      <c r="S1815">
        <v>194750</v>
      </c>
      <c r="T1815">
        <v>0</v>
      </c>
      <c r="U1815">
        <v>194750</v>
      </c>
    </row>
    <row r="1816" spans="1:21" x14ac:dyDescent="0.3">
      <c r="A1816" t="s">
        <v>5580</v>
      </c>
      <c r="B1816" t="s">
        <v>5581</v>
      </c>
      <c r="C1816">
        <v>2024</v>
      </c>
      <c r="D1816" t="s">
        <v>5582</v>
      </c>
      <c r="E1816" t="s">
        <v>116</v>
      </c>
      <c r="F1816" t="s">
        <v>10</v>
      </c>
      <c r="G1816" t="s">
        <v>41</v>
      </c>
      <c r="H1816" t="s">
        <v>54</v>
      </c>
      <c r="I1816" t="s">
        <v>55</v>
      </c>
      <c r="J1816" t="s">
        <v>44</v>
      </c>
      <c r="K1816" t="s">
        <v>374</v>
      </c>
      <c r="L1816" t="s">
        <v>374</v>
      </c>
      <c r="M1816" t="s">
        <v>545</v>
      </c>
      <c r="N1816" t="s">
        <v>3020</v>
      </c>
      <c r="O1816" t="s">
        <v>56</v>
      </c>
      <c r="P1816">
        <v>0</v>
      </c>
      <c r="Q1816">
        <v>0</v>
      </c>
      <c r="R1816">
        <v>6930</v>
      </c>
      <c r="S1816">
        <v>6930</v>
      </c>
      <c r="T1816">
        <v>0</v>
      </c>
      <c r="U1816">
        <v>6930</v>
      </c>
    </row>
    <row r="1817" spans="1:21" x14ac:dyDescent="0.3">
      <c r="A1817" t="s">
        <v>999</v>
      </c>
      <c r="B1817" t="s">
        <v>1000</v>
      </c>
      <c r="C1817">
        <v>2024</v>
      </c>
      <c r="D1817" t="s">
        <v>1001</v>
      </c>
      <c r="E1817" t="s">
        <v>160</v>
      </c>
      <c r="F1817" t="s">
        <v>10</v>
      </c>
      <c r="G1817" t="s">
        <v>41</v>
      </c>
      <c r="H1817" t="s">
        <v>54</v>
      </c>
      <c r="I1817" t="s">
        <v>55</v>
      </c>
      <c r="J1817" t="s">
        <v>44</v>
      </c>
      <c r="K1817" t="s">
        <v>1002</v>
      </c>
      <c r="L1817" t="s">
        <v>490</v>
      </c>
      <c r="M1817" t="s">
        <v>545</v>
      </c>
      <c r="N1817" t="s">
        <v>374</v>
      </c>
      <c r="O1817" t="s">
        <v>1003</v>
      </c>
      <c r="P1817">
        <v>0</v>
      </c>
      <c r="Q1817">
        <v>0</v>
      </c>
      <c r="R1817">
        <v>7380</v>
      </c>
      <c r="S1817">
        <v>7380</v>
      </c>
      <c r="T1817">
        <v>0</v>
      </c>
      <c r="U1817">
        <v>7380</v>
      </c>
    </row>
    <row r="1818" spans="1:21" x14ac:dyDescent="0.3">
      <c r="A1818" t="s">
        <v>1429</v>
      </c>
      <c r="B1818" t="s">
        <v>1430</v>
      </c>
      <c r="C1818">
        <v>2024</v>
      </c>
      <c r="D1818" t="s">
        <v>1431</v>
      </c>
      <c r="E1818" t="s">
        <v>87</v>
      </c>
      <c r="F1818" t="s">
        <v>11</v>
      </c>
      <c r="G1818" t="s">
        <v>176</v>
      </c>
      <c r="H1818" t="s">
        <v>177</v>
      </c>
      <c r="I1818" t="s">
        <v>178</v>
      </c>
      <c r="J1818" t="s">
        <v>44</v>
      </c>
      <c r="K1818" t="s">
        <v>1432</v>
      </c>
      <c r="L1818" t="s">
        <v>1433</v>
      </c>
      <c r="M1818" t="s">
        <v>189</v>
      </c>
      <c r="N1818" t="s">
        <v>525</v>
      </c>
      <c r="O1818" t="s">
        <v>298</v>
      </c>
      <c r="P1818">
        <v>0</v>
      </c>
      <c r="Q1818">
        <v>0</v>
      </c>
      <c r="R1818">
        <v>3100</v>
      </c>
      <c r="S1818">
        <v>3100</v>
      </c>
      <c r="T1818">
        <v>0</v>
      </c>
      <c r="U1818">
        <v>3100</v>
      </c>
    </row>
    <row r="1819" spans="1:21" x14ac:dyDescent="0.3">
      <c r="A1819" t="s">
        <v>5583</v>
      </c>
      <c r="B1819" t="s">
        <v>5584</v>
      </c>
      <c r="C1819">
        <v>2024</v>
      </c>
      <c r="D1819" t="s">
        <v>5585</v>
      </c>
      <c r="E1819" t="s">
        <v>5586</v>
      </c>
      <c r="F1819" t="s">
        <v>10</v>
      </c>
      <c r="G1819" t="s">
        <v>41</v>
      </c>
      <c r="H1819" t="s">
        <v>54</v>
      </c>
      <c r="I1819" t="s">
        <v>55</v>
      </c>
      <c r="J1819" t="s">
        <v>44</v>
      </c>
      <c r="K1819" t="s">
        <v>1149</v>
      </c>
      <c r="L1819" t="s">
        <v>337</v>
      </c>
      <c r="M1819" t="s">
        <v>189</v>
      </c>
      <c r="N1819" t="s">
        <v>897</v>
      </c>
      <c r="O1819" t="s">
        <v>4041</v>
      </c>
      <c r="P1819">
        <v>0</v>
      </c>
      <c r="Q1819">
        <v>0</v>
      </c>
      <c r="R1819">
        <v>159980</v>
      </c>
      <c r="S1819">
        <v>159980</v>
      </c>
      <c r="T1819">
        <v>0</v>
      </c>
      <c r="U1819">
        <v>159980</v>
      </c>
    </row>
    <row r="1820" spans="1:21" x14ac:dyDescent="0.3">
      <c r="A1820" t="s">
        <v>5587</v>
      </c>
      <c r="B1820" t="s">
        <v>5588</v>
      </c>
      <c r="C1820">
        <v>2024</v>
      </c>
      <c r="D1820" t="s">
        <v>5589</v>
      </c>
      <c r="E1820" t="s">
        <v>234</v>
      </c>
      <c r="F1820" t="s">
        <v>10</v>
      </c>
      <c r="G1820" t="s">
        <v>41</v>
      </c>
      <c r="H1820" t="s">
        <v>54</v>
      </c>
      <c r="I1820" t="s">
        <v>55</v>
      </c>
      <c r="J1820" t="s">
        <v>44</v>
      </c>
      <c r="K1820" t="s">
        <v>1134</v>
      </c>
      <c r="L1820" t="s">
        <v>3093</v>
      </c>
      <c r="M1820" t="s">
        <v>545</v>
      </c>
      <c r="N1820" t="s">
        <v>1838</v>
      </c>
      <c r="O1820" t="s">
        <v>4579</v>
      </c>
      <c r="P1820">
        <v>0</v>
      </c>
      <c r="Q1820">
        <v>0</v>
      </c>
      <c r="R1820">
        <v>9980</v>
      </c>
      <c r="S1820">
        <v>9980</v>
      </c>
      <c r="T1820">
        <v>0</v>
      </c>
      <c r="U1820">
        <v>9980</v>
      </c>
    </row>
    <row r="1821" spans="1:21" x14ac:dyDescent="0.3">
      <c r="A1821" t="s">
        <v>4926</v>
      </c>
      <c r="B1821" t="s">
        <v>4927</v>
      </c>
      <c r="C1821">
        <v>2024</v>
      </c>
      <c r="D1821" t="s">
        <v>4928</v>
      </c>
      <c r="E1821" t="s">
        <v>3053</v>
      </c>
      <c r="F1821" t="s">
        <v>10</v>
      </c>
      <c r="G1821" t="s">
        <v>41</v>
      </c>
      <c r="H1821" t="s">
        <v>54</v>
      </c>
      <c r="I1821" t="s">
        <v>55</v>
      </c>
      <c r="J1821" t="s">
        <v>44</v>
      </c>
      <c r="K1821" t="s">
        <v>1573</v>
      </c>
      <c r="L1821" t="s">
        <v>112</v>
      </c>
      <c r="M1821" t="s">
        <v>398</v>
      </c>
      <c r="N1821" t="s">
        <v>636</v>
      </c>
      <c r="O1821" t="s">
        <v>1952</v>
      </c>
      <c r="P1821">
        <v>0</v>
      </c>
      <c r="Q1821">
        <v>0</v>
      </c>
      <c r="R1821">
        <v>379104</v>
      </c>
      <c r="S1821">
        <v>379104</v>
      </c>
      <c r="T1821">
        <v>0</v>
      </c>
      <c r="U1821">
        <v>379104</v>
      </c>
    </row>
    <row r="1822" spans="1:21" x14ac:dyDescent="0.3">
      <c r="A1822" t="s">
        <v>5590</v>
      </c>
      <c r="B1822" t="s">
        <v>5591</v>
      </c>
      <c r="C1822">
        <v>2024</v>
      </c>
      <c r="D1822" t="s">
        <v>5592</v>
      </c>
      <c r="E1822" t="s">
        <v>805</v>
      </c>
      <c r="F1822" t="s">
        <v>11</v>
      </c>
      <c r="G1822" t="s">
        <v>176</v>
      </c>
      <c r="H1822" t="s">
        <v>207</v>
      </c>
      <c r="I1822" t="s">
        <v>208</v>
      </c>
      <c r="J1822" t="s">
        <v>96</v>
      </c>
      <c r="K1822" t="s">
        <v>1144</v>
      </c>
      <c r="L1822" t="s">
        <v>172</v>
      </c>
      <c r="M1822" t="s">
        <v>1284</v>
      </c>
      <c r="N1822" t="s">
        <v>1080</v>
      </c>
      <c r="O1822" t="s">
        <v>3447</v>
      </c>
      <c r="P1822">
        <v>0</v>
      </c>
      <c r="Q1822">
        <v>0</v>
      </c>
      <c r="R1822">
        <v>20000</v>
      </c>
      <c r="S1822">
        <v>20000</v>
      </c>
      <c r="T1822">
        <v>0</v>
      </c>
      <c r="U1822">
        <v>20000</v>
      </c>
    </row>
    <row r="1823" spans="1:21" x14ac:dyDescent="0.3">
      <c r="A1823" t="s">
        <v>5593</v>
      </c>
      <c r="B1823" t="s">
        <v>5594</v>
      </c>
      <c r="C1823">
        <v>2024</v>
      </c>
      <c r="D1823" t="s">
        <v>5595</v>
      </c>
      <c r="E1823" t="s">
        <v>234</v>
      </c>
      <c r="F1823" t="s">
        <v>10</v>
      </c>
      <c r="G1823" t="s">
        <v>41</v>
      </c>
      <c r="H1823" t="s">
        <v>54</v>
      </c>
      <c r="I1823" t="s">
        <v>55</v>
      </c>
      <c r="J1823" t="s">
        <v>96</v>
      </c>
      <c r="K1823" t="s">
        <v>1098</v>
      </c>
      <c r="L1823" t="s">
        <v>1071</v>
      </c>
      <c r="M1823" t="s">
        <v>1284</v>
      </c>
      <c r="N1823" t="s">
        <v>1024</v>
      </c>
      <c r="O1823" t="s">
        <v>2212</v>
      </c>
      <c r="P1823">
        <v>0</v>
      </c>
      <c r="Q1823">
        <v>0</v>
      </c>
      <c r="R1823">
        <v>20000</v>
      </c>
      <c r="S1823">
        <v>20000</v>
      </c>
      <c r="T1823">
        <v>0</v>
      </c>
      <c r="U1823">
        <v>20000</v>
      </c>
    </row>
    <row r="1824" spans="1:21" x14ac:dyDescent="0.3">
      <c r="A1824" t="s">
        <v>5596</v>
      </c>
      <c r="B1824" t="s">
        <v>5597</v>
      </c>
      <c r="C1824">
        <v>2024</v>
      </c>
      <c r="D1824" t="s">
        <v>5598</v>
      </c>
      <c r="E1824" t="s">
        <v>2329</v>
      </c>
      <c r="F1824" t="s">
        <v>10</v>
      </c>
      <c r="G1824" t="s">
        <v>41</v>
      </c>
      <c r="H1824" t="s">
        <v>54</v>
      </c>
      <c r="I1824" t="s">
        <v>55</v>
      </c>
      <c r="J1824" t="s">
        <v>44</v>
      </c>
      <c r="K1824" t="s">
        <v>1215</v>
      </c>
      <c r="L1824" t="s">
        <v>1427</v>
      </c>
      <c r="M1824" t="s">
        <v>189</v>
      </c>
      <c r="N1824" t="s">
        <v>1415</v>
      </c>
      <c r="O1824" t="s">
        <v>1416</v>
      </c>
      <c r="P1824">
        <v>0</v>
      </c>
      <c r="Q1824">
        <v>0</v>
      </c>
      <c r="R1824">
        <v>237700</v>
      </c>
      <c r="S1824">
        <v>237700</v>
      </c>
      <c r="T1824">
        <v>0</v>
      </c>
      <c r="U1824">
        <v>237700</v>
      </c>
    </row>
    <row r="1825" spans="1:21" x14ac:dyDescent="0.3">
      <c r="A1825" t="s">
        <v>5599</v>
      </c>
      <c r="B1825" t="s">
        <v>5600</v>
      </c>
      <c r="C1825">
        <v>2024</v>
      </c>
      <c r="D1825" t="s">
        <v>5601</v>
      </c>
      <c r="E1825" t="s">
        <v>3053</v>
      </c>
      <c r="F1825" t="s">
        <v>10</v>
      </c>
      <c r="G1825" t="s">
        <v>41</v>
      </c>
      <c r="H1825" t="s">
        <v>54</v>
      </c>
      <c r="I1825" t="s">
        <v>55</v>
      </c>
      <c r="J1825" t="s">
        <v>44</v>
      </c>
      <c r="K1825" t="s">
        <v>1154</v>
      </c>
      <c r="L1825" t="s">
        <v>1154</v>
      </c>
      <c r="M1825" t="s">
        <v>1491</v>
      </c>
      <c r="N1825" t="s">
        <v>636</v>
      </c>
      <c r="O1825" t="s">
        <v>3689</v>
      </c>
      <c r="P1825">
        <v>0</v>
      </c>
      <c r="Q1825">
        <v>0</v>
      </c>
      <c r="R1825">
        <v>14000</v>
      </c>
      <c r="S1825">
        <v>14000</v>
      </c>
      <c r="T1825">
        <v>0</v>
      </c>
      <c r="U1825">
        <v>14000</v>
      </c>
    </row>
    <row r="1826" spans="1:21" x14ac:dyDescent="0.3">
      <c r="A1826" t="s">
        <v>5602</v>
      </c>
      <c r="B1826" t="s">
        <v>3685</v>
      </c>
      <c r="C1826">
        <v>2024</v>
      </c>
      <c r="D1826" t="s">
        <v>1511</v>
      </c>
      <c r="E1826" t="s">
        <v>116</v>
      </c>
      <c r="F1826" t="s">
        <v>10</v>
      </c>
      <c r="G1826" t="s">
        <v>41</v>
      </c>
      <c r="H1826" t="s">
        <v>54</v>
      </c>
      <c r="I1826" t="s">
        <v>55</v>
      </c>
      <c r="J1826" t="s">
        <v>44</v>
      </c>
      <c r="K1826" t="s">
        <v>1795</v>
      </c>
      <c r="L1826" t="s">
        <v>1795</v>
      </c>
      <c r="M1826" t="s">
        <v>483</v>
      </c>
      <c r="N1826" t="s">
        <v>375</v>
      </c>
      <c r="O1826" t="s">
        <v>376</v>
      </c>
      <c r="P1826">
        <v>0</v>
      </c>
      <c r="Q1826">
        <v>0</v>
      </c>
      <c r="R1826">
        <v>11600</v>
      </c>
      <c r="S1826">
        <v>11600</v>
      </c>
      <c r="T1826">
        <v>0</v>
      </c>
      <c r="U1826">
        <v>11600</v>
      </c>
    </row>
    <row r="1827" spans="1:21" x14ac:dyDescent="0.3">
      <c r="A1827" t="s">
        <v>4657</v>
      </c>
      <c r="B1827" t="s">
        <v>1147</v>
      </c>
      <c r="C1827">
        <v>2023</v>
      </c>
      <c r="D1827" t="s">
        <v>1148</v>
      </c>
      <c r="E1827" t="s">
        <v>116</v>
      </c>
      <c r="F1827" t="s">
        <v>10</v>
      </c>
      <c r="G1827" t="s">
        <v>41</v>
      </c>
      <c r="H1827" t="s">
        <v>54</v>
      </c>
      <c r="I1827" t="s">
        <v>55</v>
      </c>
      <c r="J1827" t="s">
        <v>44</v>
      </c>
      <c r="K1827" t="s">
        <v>4658</v>
      </c>
      <c r="L1827" t="s">
        <v>675</v>
      </c>
      <c r="M1827" t="s">
        <v>1363</v>
      </c>
      <c r="N1827" t="s">
        <v>539</v>
      </c>
      <c r="O1827" t="s">
        <v>540</v>
      </c>
      <c r="P1827">
        <v>0</v>
      </c>
      <c r="Q1827">
        <v>0</v>
      </c>
      <c r="R1827">
        <v>311900</v>
      </c>
      <c r="S1827">
        <v>311900</v>
      </c>
      <c r="T1827">
        <v>0</v>
      </c>
      <c r="U1827">
        <v>311900</v>
      </c>
    </row>
    <row r="1828" spans="1:21" x14ac:dyDescent="0.3">
      <c r="A1828" t="s">
        <v>5603</v>
      </c>
      <c r="B1828" t="s">
        <v>371</v>
      </c>
      <c r="C1828">
        <v>2024</v>
      </c>
      <c r="D1828" t="s">
        <v>372</v>
      </c>
      <c r="E1828" t="s">
        <v>116</v>
      </c>
      <c r="F1828" t="s">
        <v>11</v>
      </c>
      <c r="G1828" t="s">
        <v>176</v>
      </c>
      <c r="H1828" t="s">
        <v>207</v>
      </c>
      <c r="I1828" t="s">
        <v>208</v>
      </c>
      <c r="J1828" t="s">
        <v>787</v>
      </c>
      <c r="K1828" t="s">
        <v>1805</v>
      </c>
      <c r="L1828" t="s">
        <v>897</v>
      </c>
      <c r="M1828" t="s">
        <v>801</v>
      </c>
      <c r="N1828" t="s">
        <v>375</v>
      </c>
      <c r="O1828" t="s">
        <v>376</v>
      </c>
      <c r="P1828">
        <v>0</v>
      </c>
      <c r="Q1828">
        <v>0</v>
      </c>
      <c r="R1828">
        <v>201100</v>
      </c>
      <c r="S1828">
        <v>201100</v>
      </c>
      <c r="T1828">
        <v>0</v>
      </c>
      <c r="U1828">
        <v>201100</v>
      </c>
    </row>
    <row r="1829" spans="1:21" x14ac:dyDescent="0.3">
      <c r="A1829" t="s">
        <v>5604</v>
      </c>
      <c r="B1829" t="s">
        <v>5605</v>
      </c>
      <c r="C1829">
        <v>2023</v>
      </c>
      <c r="D1829" t="s">
        <v>4890</v>
      </c>
      <c r="E1829" t="s">
        <v>70</v>
      </c>
      <c r="F1829" t="s">
        <v>10</v>
      </c>
      <c r="G1829" t="s">
        <v>41</v>
      </c>
      <c r="H1829" t="s">
        <v>54</v>
      </c>
      <c r="I1829" t="s">
        <v>55</v>
      </c>
      <c r="J1829" t="s">
        <v>44</v>
      </c>
      <c r="K1829" t="s">
        <v>1840</v>
      </c>
      <c r="L1829" t="s">
        <v>1280</v>
      </c>
      <c r="M1829" t="s">
        <v>199</v>
      </c>
      <c r="N1829" t="s">
        <v>1326</v>
      </c>
      <c r="O1829" t="s">
        <v>354</v>
      </c>
      <c r="P1829">
        <v>0</v>
      </c>
      <c r="Q1829">
        <v>0</v>
      </c>
      <c r="R1829">
        <v>35000</v>
      </c>
      <c r="S1829">
        <v>35000</v>
      </c>
      <c r="T1829">
        <v>0</v>
      </c>
      <c r="U1829">
        <v>35000</v>
      </c>
    </row>
    <row r="1830" spans="1:21" x14ac:dyDescent="0.3">
      <c r="A1830" t="s">
        <v>5606</v>
      </c>
      <c r="B1830" t="s">
        <v>5607</v>
      </c>
      <c r="C1830">
        <v>2023</v>
      </c>
      <c r="D1830" t="s">
        <v>5608</v>
      </c>
      <c r="E1830" t="s">
        <v>805</v>
      </c>
      <c r="F1830" t="s">
        <v>10</v>
      </c>
      <c r="G1830" t="s">
        <v>41</v>
      </c>
      <c r="H1830" t="s">
        <v>54</v>
      </c>
      <c r="I1830" t="s">
        <v>55</v>
      </c>
      <c r="J1830" t="s">
        <v>44</v>
      </c>
      <c r="K1830" t="s">
        <v>5609</v>
      </c>
      <c r="L1830" t="s">
        <v>5433</v>
      </c>
      <c r="M1830" t="s">
        <v>801</v>
      </c>
      <c r="N1830" t="s">
        <v>4328</v>
      </c>
      <c r="O1830" t="s">
        <v>724</v>
      </c>
      <c r="P1830">
        <v>0</v>
      </c>
      <c r="Q1830">
        <v>0</v>
      </c>
      <c r="R1830">
        <v>150000</v>
      </c>
      <c r="S1830">
        <v>150000</v>
      </c>
      <c r="T1830">
        <v>0</v>
      </c>
      <c r="U1830">
        <v>150000</v>
      </c>
    </row>
    <row r="1831" spans="1:21" x14ac:dyDescent="0.3">
      <c r="A1831" t="s">
        <v>5610</v>
      </c>
      <c r="B1831" t="s">
        <v>5611</v>
      </c>
      <c r="C1831">
        <v>2024</v>
      </c>
      <c r="D1831" t="s">
        <v>5612</v>
      </c>
      <c r="E1831" t="s">
        <v>1557</v>
      </c>
      <c r="F1831" t="s">
        <v>10</v>
      </c>
      <c r="G1831" t="s">
        <v>41</v>
      </c>
      <c r="H1831" t="s">
        <v>54</v>
      </c>
      <c r="I1831" t="s">
        <v>55</v>
      </c>
      <c r="J1831" t="s">
        <v>44</v>
      </c>
      <c r="K1831" t="s">
        <v>354</v>
      </c>
      <c r="L1831" t="s">
        <v>365</v>
      </c>
      <c r="M1831" t="s">
        <v>189</v>
      </c>
      <c r="N1831" t="s">
        <v>1103</v>
      </c>
      <c r="O1831" t="s">
        <v>661</v>
      </c>
      <c r="P1831">
        <v>0</v>
      </c>
      <c r="Q1831">
        <v>0</v>
      </c>
      <c r="R1831">
        <v>113000</v>
      </c>
      <c r="S1831">
        <v>113000</v>
      </c>
      <c r="T1831">
        <v>0</v>
      </c>
      <c r="U1831">
        <v>113000</v>
      </c>
    </row>
    <row r="1832" spans="1:21" x14ac:dyDescent="0.3">
      <c r="A1832" t="s">
        <v>3292</v>
      </c>
      <c r="B1832" t="s">
        <v>3293</v>
      </c>
      <c r="C1832">
        <v>2024</v>
      </c>
      <c r="D1832" t="s">
        <v>3294</v>
      </c>
      <c r="E1832" t="s">
        <v>579</v>
      </c>
      <c r="F1832" t="s">
        <v>10</v>
      </c>
      <c r="G1832" t="s">
        <v>41</v>
      </c>
      <c r="H1832" t="s">
        <v>54</v>
      </c>
      <c r="I1832" t="s">
        <v>55</v>
      </c>
      <c r="J1832" t="s">
        <v>44</v>
      </c>
      <c r="K1832" t="s">
        <v>229</v>
      </c>
      <c r="L1832" t="s">
        <v>515</v>
      </c>
      <c r="M1832" t="s">
        <v>1363</v>
      </c>
      <c r="N1832" t="s">
        <v>2698</v>
      </c>
      <c r="O1832" t="s">
        <v>739</v>
      </c>
      <c r="P1832">
        <v>560000</v>
      </c>
      <c r="Q1832">
        <v>0</v>
      </c>
      <c r="R1832">
        <v>0</v>
      </c>
      <c r="S1832">
        <v>560000</v>
      </c>
      <c r="T1832">
        <v>0</v>
      </c>
      <c r="U1832">
        <v>560000</v>
      </c>
    </row>
    <row r="1833" spans="1:21" x14ac:dyDescent="0.3">
      <c r="A1833" t="s">
        <v>5613</v>
      </c>
      <c r="B1833" t="s">
        <v>4142</v>
      </c>
      <c r="C1833">
        <v>2023</v>
      </c>
      <c r="D1833" t="s">
        <v>4140</v>
      </c>
      <c r="E1833" t="s">
        <v>186</v>
      </c>
      <c r="F1833" t="s">
        <v>13</v>
      </c>
      <c r="G1833" t="s">
        <v>818</v>
      </c>
      <c r="H1833" t="s">
        <v>2259</v>
      </c>
      <c r="I1833" t="s">
        <v>2260</v>
      </c>
      <c r="J1833" t="s">
        <v>2454</v>
      </c>
      <c r="K1833" t="s">
        <v>296</v>
      </c>
      <c r="L1833" t="s">
        <v>296</v>
      </c>
      <c r="M1833" t="s">
        <v>545</v>
      </c>
      <c r="N1833" t="s">
        <v>1529</v>
      </c>
      <c r="O1833" t="s">
        <v>1530</v>
      </c>
      <c r="P1833">
        <v>0</v>
      </c>
      <c r="Q1833">
        <v>0</v>
      </c>
      <c r="R1833">
        <v>10440</v>
      </c>
      <c r="S1833">
        <v>10440</v>
      </c>
      <c r="T1833">
        <v>6918.92</v>
      </c>
      <c r="U1833">
        <v>3521.08</v>
      </c>
    </row>
    <row r="1834" spans="1:21" x14ac:dyDescent="0.3">
      <c r="A1834" t="s">
        <v>5614</v>
      </c>
      <c r="B1834" t="s">
        <v>5615</v>
      </c>
      <c r="C1834">
        <v>2024</v>
      </c>
      <c r="D1834" t="s">
        <v>3300</v>
      </c>
      <c r="E1834" t="s">
        <v>186</v>
      </c>
      <c r="F1834" t="s">
        <v>439</v>
      </c>
      <c r="G1834" t="s">
        <v>440</v>
      </c>
      <c r="H1834" t="s">
        <v>441</v>
      </c>
      <c r="I1834" t="s">
        <v>442</v>
      </c>
      <c r="J1834" t="s">
        <v>574</v>
      </c>
      <c r="K1834" t="s">
        <v>1504</v>
      </c>
      <c r="L1834" t="s">
        <v>1438</v>
      </c>
      <c r="M1834" t="s">
        <v>199</v>
      </c>
      <c r="N1834" t="s">
        <v>2063</v>
      </c>
      <c r="O1834" t="s">
        <v>220</v>
      </c>
      <c r="P1834">
        <v>0</v>
      </c>
      <c r="Q1834">
        <v>0</v>
      </c>
      <c r="R1834">
        <v>5000</v>
      </c>
      <c r="S1834">
        <v>5000</v>
      </c>
      <c r="T1834">
        <v>0</v>
      </c>
      <c r="U1834">
        <v>5000</v>
      </c>
    </row>
    <row r="1835" spans="1:21" x14ac:dyDescent="0.3">
      <c r="A1835" t="s">
        <v>5616</v>
      </c>
      <c r="B1835" t="s">
        <v>5617</v>
      </c>
      <c r="C1835">
        <v>2024</v>
      </c>
      <c r="D1835" t="s">
        <v>5618</v>
      </c>
      <c r="E1835" t="s">
        <v>489</v>
      </c>
      <c r="F1835" t="s">
        <v>10</v>
      </c>
      <c r="G1835" t="s">
        <v>41</v>
      </c>
      <c r="H1835" t="s">
        <v>54</v>
      </c>
      <c r="I1835" t="s">
        <v>55</v>
      </c>
      <c r="J1835" t="s">
        <v>44</v>
      </c>
      <c r="K1835" t="s">
        <v>701</v>
      </c>
      <c r="L1835" t="s">
        <v>170</v>
      </c>
      <c r="M1835" t="s">
        <v>189</v>
      </c>
      <c r="N1835" t="s">
        <v>654</v>
      </c>
      <c r="O1835" t="s">
        <v>1658</v>
      </c>
      <c r="P1835">
        <v>0</v>
      </c>
      <c r="Q1835">
        <v>0</v>
      </c>
      <c r="R1835">
        <v>3100</v>
      </c>
      <c r="S1835">
        <v>3100</v>
      </c>
      <c r="T1835">
        <v>0</v>
      </c>
      <c r="U1835">
        <v>3100</v>
      </c>
    </row>
    <row r="1836" spans="1:21" x14ac:dyDescent="0.3">
      <c r="A1836" t="s">
        <v>5619</v>
      </c>
      <c r="B1836" t="s">
        <v>5620</v>
      </c>
      <c r="C1836">
        <v>2024</v>
      </c>
      <c r="D1836" t="s">
        <v>5621</v>
      </c>
      <c r="E1836" t="s">
        <v>633</v>
      </c>
      <c r="F1836" t="s">
        <v>10</v>
      </c>
      <c r="G1836" t="s">
        <v>41</v>
      </c>
      <c r="H1836" t="s">
        <v>54</v>
      </c>
      <c r="I1836" t="s">
        <v>55</v>
      </c>
      <c r="J1836" t="s">
        <v>44</v>
      </c>
      <c r="K1836" t="s">
        <v>1286</v>
      </c>
      <c r="L1836" t="s">
        <v>1373</v>
      </c>
      <c r="M1836" t="s">
        <v>189</v>
      </c>
      <c r="N1836" t="s">
        <v>813</v>
      </c>
      <c r="O1836" t="s">
        <v>814</v>
      </c>
      <c r="P1836">
        <v>0</v>
      </c>
      <c r="Q1836">
        <v>0</v>
      </c>
      <c r="R1836">
        <v>6400</v>
      </c>
      <c r="S1836">
        <v>6400</v>
      </c>
      <c r="T1836">
        <v>0</v>
      </c>
      <c r="U1836">
        <v>6400</v>
      </c>
    </row>
    <row r="1837" spans="1:21" x14ac:dyDescent="0.3">
      <c r="A1837" t="s">
        <v>1912</v>
      </c>
      <c r="B1837" t="s">
        <v>1913</v>
      </c>
      <c r="C1837">
        <v>2024</v>
      </c>
      <c r="D1837" t="s">
        <v>1914</v>
      </c>
      <c r="E1837" t="s">
        <v>311</v>
      </c>
      <c r="F1837" t="s">
        <v>10</v>
      </c>
      <c r="G1837" t="s">
        <v>41</v>
      </c>
      <c r="H1837" t="s">
        <v>54</v>
      </c>
      <c r="I1837" t="s">
        <v>55</v>
      </c>
      <c r="J1837" t="s">
        <v>44</v>
      </c>
      <c r="K1837" t="s">
        <v>661</v>
      </c>
      <c r="L1837" t="s">
        <v>229</v>
      </c>
      <c r="M1837" t="s">
        <v>189</v>
      </c>
      <c r="N1837" t="s">
        <v>365</v>
      </c>
      <c r="O1837" t="s">
        <v>1915</v>
      </c>
      <c r="P1837">
        <v>0</v>
      </c>
      <c r="Q1837">
        <v>0</v>
      </c>
      <c r="R1837">
        <v>7030</v>
      </c>
      <c r="S1837">
        <v>7030</v>
      </c>
      <c r="T1837">
        <v>0</v>
      </c>
      <c r="U1837">
        <v>7030</v>
      </c>
    </row>
    <row r="1838" spans="1:21" x14ac:dyDescent="0.3">
      <c r="A1838" t="s">
        <v>3307</v>
      </c>
      <c r="B1838" t="s">
        <v>3308</v>
      </c>
      <c r="C1838">
        <v>2024</v>
      </c>
      <c r="D1838" t="s">
        <v>3309</v>
      </c>
      <c r="E1838" t="s">
        <v>665</v>
      </c>
      <c r="F1838" t="s">
        <v>10</v>
      </c>
      <c r="G1838" t="s">
        <v>41</v>
      </c>
      <c r="H1838" t="s">
        <v>54</v>
      </c>
      <c r="I1838" t="s">
        <v>55</v>
      </c>
      <c r="J1838" t="s">
        <v>44</v>
      </c>
      <c r="K1838" t="s">
        <v>1286</v>
      </c>
      <c r="L1838" t="s">
        <v>1373</v>
      </c>
      <c r="M1838" t="s">
        <v>189</v>
      </c>
      <c r="N1838" t="s">
        <v>3310</v>
      </c>
      <c r="O1838" t="s">
        <v>2181</v>
      </c>
      <c r="P1838">
        <v>0</v>
      </c>
      <c r="Q1838">
        <v>0</v>
      </c>
      <c r="R1838">
        <v>10740</v>
      </c>
      <c r="S1838">
        <v>10740</v>
      </c>
      <c r="T1838">
        <v>0</v>
      </c>
      <c r="U1838">
        <v>10740</v>
      </c>
    </row>
    <row r="1839" spans="1:21" x14ac:dyDescent="0.3">
      <c r="A1839" t="s">
        <v>1541</v>
      </c>
      <c r="B1839" t="s">
        <v>1542</v>
      </c>
      <c r="C1839">
        <v>2023</v>
      </c>
      <c r="D1839" t="s">
        <v>1543</v>
      </c>
      <c r="E1839" t="s">
        <v>116</v>
      </c>
      <c r="F1839" t="s">
        <v>11</v>
      </c>
      <c r="G1839" t="s">
        <v>176</v>
      </c>
      <c r="H1839" t="s">
        <v>785</v>
      </c>
      <c r="I1839" t="s">
        <v>786</v>
      </c>
      <c r="J1839" t="s">
        <v>187</v>
      </c>
      <c r="K1839" t="s">
        <v>1107</v>
      </c>
      <c r="L1839" t="s">
        <v>331</v>
      </c>
      <c r="M1839" t="s">
        <v>483</v>
      </c>
      <c r="N1839" t="s">
        <v>128</v>
      </c>
      <c r="O1839" t="s">
        <v>1544</v>
      </c>
      <c r="P1839">
        <v>0</v>
      </c>
      <c r="Q1839">
        <v>0</v>
      </c>
      <c r="R1839">
        <v>30000</v>
      </c>
      <c r="S1839">
        <v>30000</v>
      </c>
      <c r="T1839">
        <v>0</v>
      </c>
      <c r="U1839">
        <v>30000</v>
      </c>
    </row>
    <row r="1840" spans="1:21" x14ac:dyDescent="0.3">
      <c r="A1840" t="s">
        <v>4802</v>
      </c>
      <c r="B1840" t="s">
        <v>4803</v>
      </c>
      <c r="C1840">
        <v>2024</v>
      </c>
      <c r="D1840" t="s">
        <v>4804</v>
      </c>
      <c r="E1840" t="s">
        <v>311</v>
      </c>
      <c r="F1840" t="s">
        <v>10</v>
      </c>
      <c r="G1840" t="s">
        <v>41</v>
      </c>
      <c r="H1840" t="s">
        <v>54</v>
      </c>
      <c r="I1840" t="s">
        <v>55</v>
      </c>
      <c r="J1840" t="s">
        <v>44</v>
      </c>
      <c r="K1840" t="s">
        <v>1558</v>
      </c>
      <c r="L1840" t="s">
        <v>1490</v>
      </c>
      <c r="M1840" t="s">
        <v>189</v>
      </c>
      <c r="N1840" t="s">
        <v>910</v>
      </c>
      <c r="O1840" t="s">
        <v>911</v>
      </c>
      <c r="P1840">
        <v>0</v>
      </c>
      <c r="Q1840">
        <v>0</v>
      </c>
      <c r="R1840">
        <v>3100</v>
      </c>
      <c r="S1840">
        <v>3100</v>
      </c>
      <c r="T1840">
        <v>0</v>
      </c>
      <c r="U1840">
        <v>3100</v>
      </c>
    </row>
    <row r="1841" spans="1:21" x14ac:dyDescent="0.3">
      <c r="A1841" t="s">
        <v>5622</v>
      </c>
      <c r="B1841" t="s">
        <v>5623</v>
      </c>
      <c r="C1841">
        <v>2024</v>
      </c>
      <c r="D1841" t="s">
        <v>5624</v>
      </c>
      <c r="E1841" t="s">
        <v>311</v>
      </c>
      <c r="F1841" t="s">
        <v>10</v>
      </c>
      <c r="G1841" t="s">
        <v>41</v>
      </c>
      <c r="H1841" t="s">
        <v>54</v>
      </c>
      <c r="I1841" t="s">
        <v>55</v>
      </c>
      <c r="J1841" t="s">
        <v>44</v>
      </c>
      <c r="K1841" t="s">
        <v>992</v>
      </c>
      <c r="L1841" t="s">
        <v>374</v>
      </c>
      <c r="M1841" t="s">
        <v>189</v>
      </c>
      <c r="N1841" t="s">
        <v>1192</v>
      </c>
      <c r="O1841" t="s">
        <v>1319</v>
      </c>
      <c r="P1841">
        <v>0</v>
      </c>
      <c r="Q1841">
        <v>0</v>
      </c>
      <c r="R1841">
        <v>3050</v>
      </c>
      <c r="S1841">
        <v>3050</v>
      </c>
      <c r="T1841">
        <v>0</v>
      </c>
      <c r="U1841">
        <v>3050</v>
      </c>
    </row>
    <row r="1842" spans="1:21" x14ac:dyDescent="0.3">
      <c r="A1842" t="s">
        <v>5625</v>
      </c>
      <c r="B1842" t="s">
        <v>5626</v>
      </c>
      <c r="C1842">
        <v>2024</v>
      </c>
      <c r="D1842" t="s">
        <v>5627</v>
      </c>
      <c r="E1842" t="s">
        <v>87</v>
      </c>
      <c r="F1842" t="s">
        <v>11</v>
      </c>
      <c r="G1842" t="s">
        <v>176</v>
      </c>
      <c r="H1842" t="s">
        <v>177</v>
      </c>
      <c r="I1842" t="s">
        <v>178</v>
      </c>
      <c r="J1842" t="s">
        <v>44</v>
      </c>
      <c r="K1842" t="s">
        <v>1432</v>
      </c>
      <c r="L1842" t="s">
        <v>1098</v>
      </c>
      <c r="M1842" t="s">
        <v>189</v>
      </c>
      <c r="N1842" t="s">
        <v>1675</v>
      </c>
      <c r="O1842" t="s">
        <v>2615</v>
      </c>
      <c r="P1842">
        <v>0</v>
      </c>
      <c r="Q1842">
        <v>0</v>
      </c>
      <c r="R1842">
        <v>7280</v>
      </c>
      <c r="S1842">
        <v>7280</v>
      </c>
      <c r="T1842">
        <v>0</v>
      </c>
      <c r="U1842">
        <v>7280</v>
      </c>
    </row>
    <row r="1843" spans="1:21" x14ac:dyDescent="0.3">
      <c r="A1843" t="s">
        <v>5628</v>
      </c>
      <c r="B1843" t="s">
        <v>1418</v>
      </c>
      <c r="C1843">
        <v>2023</v>
      </c>
      <c r="D1843" t="s">
        <v>1419</v>
      </c>
      <c r="E1843" t="s">
        <v>1420</v>
      </c>
      <c r="F1843" t="s">
        <v>10</v>
      </c>
      <c r="G1843" t="s">
        <v>41</v>
      </c>
      <c r="H1843" t="s">
        <v>54</v>
      </c>
      <c r="I1843" t="s">
        <v>55</v>
      </c>
      <c r="J1843" t="s">
        <v>187</v>
      </c>
      <c r="K1843" t="s">
        <v>1210</v>
      </c>
      <c r="L1843" t="s">
        <v>1517</v>
      </c>
      <c r="M1843" t="s">
        <v>189</v>
      </c>
      <c r="N1843" t="s">
        <v>1529</v>
      </c>
      <c r="O1843" t="s">
        <v>1530</v>
      </c>
      <c r="P1843">
        <v>0</v>
      </c>
      <c r="Q1843">
        <v>0</v>
      </c>
      <c r="R1843">
        <v>126100</v>
      </c>
      <c r="S1843">
        <v>126100</v>
      </c>
      <c r="T1843">
        <v>0</v>
      </c>
      <c r="U1843">
        <v>126100</v>
      </c>
    </row>
    <row r="1844" spans="1:21" x14ac:dyDescent="0.3">
      <c r="A1844" t="s">
        <v>1108</v>
      </c>
      <c r="B1844" t="s">
        <v>1109</v>
      </c>
      <c r="C1844">
        <v>2024</v>
      </c>
      <c r="D1844" t="s">
        <v>1110</v>
      </c>
      <c r="E1844" t="s">
        <v>160</v>
      </c>
      <c r="F1844" t="s">
        <v>10</v>
      </c>
      <c r="G1844" t="s">
        <v>41</v>
      </c>
      <c r="H1844" t="s">
        <v>54</v>
      </c>
      <c r="I1844" t="s">
        <v>55</v>
      </c>
      <c r="J1844" t="s">
        <v>44</v>
      </c>
      <c r="K1844" t="s">
        <v>750</v>
      </c>
      <c r="L1844" t="s">
        <v>984</v>
      </c>
      <c r="M1844" t="s">
        <v>942</v>
      </c>
      <c r="N1844" t="s">
        <v>637</v>
      </c>
      <c r="O1844" t="s">
        <v>1111</v>
      </c>
      <c r="P1844">
        <v>0</v>
      </c>
      <c r="Q1844">
        <v>0</v>
      </c>
      <c r="R1844">
        <v>119380</v>
      </c>
      <c r="S1844">
        <v>119380</v>
      </c>
      <c r="T1844">
        <v>0</v>
      </c>
      <c r="U1844">
        <v>119380</v>
      </c>
    </row>
    <row r="1845" spans="1:21" x14ac:dyDescent="0.3">
      <c r="A1845" t="s">
        <v>5629</v>
      </c>
      <c r="B1845" t="s">
        <v>5630</v>
      </c>
      <c r="C1845">
        <v>2024</v>
      </c>
      <c r="D1845" t="s">
        <v>5631</v>
      </c>
      <c r="E1845" t="s">
        <v>5632</v>
      </c>
      <c r="F1845" t="s">
        <v>10</v>
      </c>
      <c r="G1845" t="s">
        <v>41</v>
      </c>
      <c r="H1845" t="s">
        <v>54</v>
      </c>
      <c r="I1845" t="s">
        <v>55</v>
      </c>
      <c r="J1845" t="s">
        <v>44</v>
      </c>
      <c r="K1845" t="s">
        <v>4044</v>
      </c>
      <c r="L1845" t="s">
        <v>172</v>
      </c>
      <c r="M1845" t="s">
        <v>189</v>
      </c>
      <c r="N1845" t="s">
        <v>2237</v>
      </c>
      <c r="O1845" t="s">
        <v>2749</v>
      </c>
      <c r="P1845">
        <v>0</v>
      </c>
      <c r="Q1845">
        <v>0</v>
      </c>
      <c r="R1845">
        <v>6980</v>
      </c>
      <c r="S1845">
        <v>6980</v>
      </c>
      <c r="T1845">
        <v>0</v>
      </c>
      <c r="U1845">
        <v>6980</v>
      </c>
    </row>
    <row r="1846" spans="1:21" x14ac:dyDescent="0.3">
      <c r="A1846" t="s">
        <v>5633</v>
      </c>
      <c r="B1846" t="s">
        <v>5634</v>
      </c>
      <c r="C1846">
        <v>2024</v>
      </c>
      <c r="D1846" t="s">
        <v>5635</v>
      </c>
      <c r="E1846" t="s">
        <v>1036</v>
      </c>
      <c r="F1846" t="s">
        <v>10</v>
      </c>
      <c r="G1846" t="s">
        <v>41</v>
      </c>
      <c r="H1846" t="s">
        <v>54</v>
      </c>
      <c r="I1846" t="s">
        <v>55</v>
      </c>
      <c r="J1846" t="s">
        <v>44</v>
      </c>
      <c r="K1846" t="s">
        <v>2753</v>
      </c>
      <c r="L1846" t="s">
        <v>373</v>
      </c>
      <c r="M1846" t="s">
        <v>189</v>
      </c>
      <c r="N1846" t="s">
        <v>1750</v>
      </c>
      <c r="O1846" t="s">
        <v>2591</v>
      </c>
      <c r="P1846">
        <v>0</v>
      </c>
      <c r="Q1846">
        <v>0</v>
      </c>
      <c r="R1846">
        <v>2320</v>
      </c>
      <c r="S1846">
        <v>2320</v>
      </c>
      <c r="T1846">
        <v>0</v>
      </c>
      <c r="U1846">
        <v>2320</v>
      </c>
    </row>
    <row r="1847" spans="1:21" x14ac:dyDescent="0.3">
      <c r="A1847" t="s">
        <v>5636</v>
      </c>
      <c r="B1847" t="s">
        <v>5637</v>
      </c>
      <c r="C1847">
        <v>2021</v>
      </c>
      <c r="D1847" t="s">
        <v>5638</v>
      </c>
      <c r="E1847" t="s">
        <v>63</v>
      </c>
      <c r="F1847" t="s">
        <v>10</v>
      </c>
      <c r="G1847" t="s">
        <v>41</v>
      </c>
      <c r="H1847" t="s">
        <v>54</v>
      </c>
      <c r="I1847" t="s">
        <v>55</v>
      </c>
      <c r="J1847" t="s">
        <v>44</v>
      </c>
      <c r="K1847" t="s">
        <v>5639</v>
      </c>
      <c r="L1847" t="s">
        <v>3333</v>
      </c>
      <c r="M1847" t="s">
        <v>483</v>
      </c>
      <c r="N1847" t="s">
        <v>5640</v>
      </c>
      <c r="O1847" t="s">
        <v>825</v>
      </c>
      <c r="P1847">
        <v>0</v>
      </c>
      <c r="Q1847">
        <v>0</v>
      </c>
      <c r="R1847">
        <v>2740</v>
      </c>
      <c r="S1847">
        <v>2740</v>
      </c>
      <c r="T1847">
        <v>0</v>
      </c>
      <c r="U1847">
        <v>2740</v>
      </c>
    </row>
    <row r="1848" spans="1:21" x14ac:dyDescent="0.3">
      <c r="A1848" t="s">
        <v>5641</v>
      </c>
      <c r="B1848" t="s">
        <v>5642</v>
      </c>
      <c r="C1848">
        <v>2024</v>
      </c>
      <c r="D1848" t="s">
        <v>5643</v>
      </c>
      <c r="E1848" t="s">
        <v>3459</v>
      </c>
      <c r="F1848" t="s">
        <v>11</v>
      </c>
      <c r="G1848" t="s">
        <v>176</v>
      </c>
      <c r="H1848" t="s">
        <v>207</v>
      </c>
      <c r="I1848" t="s">
        <v>208</v>
      </c>
      <c r="J1848" t="s">
        <v>44</v>
      </c>
      <c r="K1848" t="s">
        <v>963</v>
      </c>
      <c r="L1848" t="s">
        <v>4499</v>
      </c>
      <c r="M1848" t="s">
        <v>189</v>
      </c>
      <c r="N1848" t="s">
        <v>414</v>
      </c>
      <c r="O1848" t="s">
        <v>1007</v>
      </c>
      <c r="P1848">
        <v>0</v>
      </c>
      <c r="Q1848">
        <v>0</v>
      </c>
      <c r="R1848">
        <v>10808</v>
      </c>
      <c r="S1848">
        <v>10808</v>
      </c>
      <c r="T1848">
        <v>0</v>
      </c>
      <c r="U1848">
        <v>10808</v>
      </c>
    </row>
    <row r="1849" spans="1:21" x14ac:dyDescent="0.3">
      <c r="A1849" t="s">
        <v>5644</v>
      </c>
      <c r="B1849" t="s">
        <v>5645</v>
      </c>
      <c r="C1849">
        <v>2023</v>
      </c>
      <c r="D1849" t="s">
        <v>5646</v>
      </c>
      <c r="E1849" t="s">
        <v>5647</v>
      </c>
      <c r="F1849" t="s">
        <v>10</v>
      </c>
      <c r="G1849" t="s">
        <v>41</v>
      </c>
      <c r="H1849" t="s">
        <v>54</v>
      </c>
      <c r="I1849" t="s">
        <v>55</v>
      </c>
      <c r="J1849" t="s">
        <v>44</v>
      </c>
      <c r="K1849" t="s">
        <v>321</v>
      </c>
      <c r="L1849" t="s">
        <v>3030</v>
      </c>
      <c r="M1849" t="s">
        <v>189</v>
      </c>
      <c r="N1849" t="s">
        <v>4834</v>
      </c>
      <c r="O1849" t="s">
        <v>1174</v>
      </c>
      <c r="P1849">
        <v>0</v>
      </c>
      <c r="Q1849">
        <v>0</v>
      </c>
      <c r="R1849">
        <v>3100</v>
      </c>
      <c r="S1849">
        <v>3100</v>
      </c>
      <c r="T1849">
        <v>0</v>
      </c>
      <c r="U1849">
        <v>3100</v>
      </c>
    </row>
    <row r="1850" spans="1:21" x14ac:dyDescent="0.3">
      <c r="A1850" t="s">
        <v>5648</v>
      </c>
      <c r="B1850" t="s">
        <v>5649</v>
      </c>
      <c r="C1850">
        <v>2024</v>
      </c>
      <c r="D1850" t="s">
        <v>5650</v>
      </c>
      <c r="E1850" t="s">
        <v>311</v>
      </c>
      <c r="F1850" t="s">
        <v>10</v>
      </c>
      <c r="G1850" t="s">
        <v>41</v>
      </c>
      <c r="H1850" t="s">
        <v>54</v>
      </c>
      <c r="I1850" t="s">
        <v>55</v>
      </c>
      <c r="J1850" t="s">
        <v>44</v>
      </c>
      <c r="K1850" t="s">
        <v>875</v>
      </c>
      <c r="L1850" t="s">
        <v>1133</v>
      </c>
      <c r="M1850" t="s">
        <v>189</v>
      </c>
      <c r="N1850" t="s">
        <v>1470</v>
      </c>
      <c r="O1850" t="s">
        <v>112</v>
      </c>
      <c r="P1850">
        <v>0</v>
      </c>
      <c r="Q1850">
        <v>0</v>
      </c>
      <c r="R1850">
        <v>3100</v>
      </c>
      <c r="S1850">
        <v>3100</v>
      </c>
      <c r="T1850">
        <v>0</v>
      </c>
      <c r="U1850">
        <v>3100</v>
      </c>
    </row>
    <row r="1851" spans="1:21" x14ac:dyDescent="0.3">
      <c r="A1851" t="s">
        <v>5651</v>
      </c>
      <c r="B1851" t="s">
        <v>222</v>
      </c>
      <c r="C1851">
        <v>2024</v>
      </c>
      <c r="D1851" t="s">
        <v>223</v>
      </c>
      <c r="E1851" t="s">
        <v>224</v>
      </c>
      <c r="F1851" t="s">
        <v>11</v>
      </c>
      <c r="G1851" t="s">
        <v>176</v>
      </c>
      <c r="H1851" t="s">
        <v>225</v>
      </c>
      <c r="I1851" t="s">
        <v>226</v>
      </c>
      <c r="J1851" t="s">
        <v>197</v>
      </c>
      <c r="K1851" t="s">
        <v>2519</v>
      </c>
      <c r="L1851" t="s">
        <v>3058</v>
      </c>
      <c r="M1851" t="s">
        <v>483</v>
      </c>
      <c r="N1851" t="s">
        <v>3384</v>
      </c>
      <c r="O1851" t="s">
        <v>230</v>
      </c>
      <c r="P1851">
        <v>0</v>
      </c>
      <c r="Q1851">
        <v>0</v>
      </c>
      <c r="R1851">
        <v>13360</v>
      </c>
      <c r="S1851">
        <v>13360</v>
      </c>
      <c r="T1851">
        <v>0</v>
      </c>
      <c r="U1851">
        <v>13360</v>
      </c>
    </row>
    <row r="1852" spans="1:21" x14ac:dyDescent="0.3">
      <c r="A1852" t="s">
        <v>5652</v>
      </c>
      <c r="B1852" t="s">
        <v>5653</v>
      </c>
      <c r="C1852">
        <v>2023</v>
      </c>
      <c r="D1852" t="s">
        <v>5654</v>
      </c>
      <c r="E1852" t="s">
        <v>1819</v>
      </c>
      <c r="F1852" t="s">
        <v>10</v>
      </c>
      <c r="G1852" t="s">
        <v>41</v>
      </c>
      <c r="H1852" t="s">
        <v>54</v>
      </c>
      <c r="I1852" t="s">
        <v>55</v>
      </c>
      <c r="J1852" t="s">
        <v>44</v>
      </c>
      <c r="K1852" t="s">
        <v>3359</v>
      </c>
      <c r="L1852" t="s">
        <v>3049</v>
      </c>
      <c r="M1852" t="s">
        <v>483</v>
      </c>
      <c r="N1852" t="s">
        <v>470</v>
      </c>
      <c r="O1852" t="s">
        <v>2698</v>
      </c>
      <c r="P1852">
        <v>0</v>
      </c>
      <c r="Q1852">
        <v>0</v>
      </c>
      <c r="R1852">
        <v>3140</v>
      </c>
      <c r="S1852">
        <v>3140</v>
      </c>
      <c r="T1852">
        <v>0</v>
      </c>
      <c r="U1852">
        <v>3140</v>
      </c>
    </row>
    <row r="1853" spans="1:21" x14ac:dyDescent="0.3">
      <c r="A1853" t="s">
        <v>5655</v>
      </c>
      <c r="B1853" t="s">
        <v>4980</v>
      </c>
      <c r="C1853">
        <v>2024</v>
      </c>
      <c r="D1853" t="s">
        <v>4981</v>
      </c>
      <c r="E1853" t="s">
        <v>1754</v>
      </c>
      <c r="F1853" t="s">
        <v>11</v>
      </c>
      <c r="G1853" t="s">
        <v>176</v>
      </c>
      <c r="H1853" t="s">
        <v>785</v>
      </c>
      <c r="I1853" t="s">
        <v>786</v>
      </c>
      <c r="J1853" t="s">
        <v>44</v>
      </c>
      <c r="K1853" t="s">
        <v>1538</v>
      </c>
      <c r="L1853" t="s">
        <v>724</v>
      </c>
      <c r="M1853" t="s">
        <v>199</v>
      </c>
      <c r="N1853" t="s">
        <v>985</v>
      </c>
      <c r="O1853" t="s">
        <v>986</v>
      </c>
      <c r="P1853">
        <v>0</v>
      </c>
      <c r="Q1853">
        <v>0</v>
      </c>
      <c r="R1853">
        <v>35900</v>
      </c>
      <c r="S1853">
        <v>35900</v>
      </c>
      <c r="T1853">
        <v>0</v>
      </c>
      <c r="U1853">
        <v>35900</v>
      </c>
    </row>
    <row r="1854" spans="1:21" x14ac:dyDescent="0.3">
      <c r="A1854" t="s">
        <v>5656</v>
      </c>
      <c r="B1854" t="s">
        <v>5657</v>
      </c>
      <c r="C1854">
        <v>2023</v>
      </c>
      <c r="D1854" t="s">
        <v>5658</v>
      </c>
      <c r="E1854" t="s">
        <v>4774</v>
      </c>
      <c r="F1854" t="s">
        <v>10</v>
      </c>
      <c r="G1854" t="s">
        <v>41</v>
      </c>
      <c r="H1854" t="s">
        <v>54</v>
      </c>
      <c r="I1854" t="s">
        <v>55</v>
      </c>
      <c r="J1854" t="s">
        <v>44</v>
      </c>
      <c r="K1854" t="s">
        <v>3174</v>
      </c>
      <c r="L1854" t="s">
        <v>2621</v>
      </c>
      <c r="M1854" t="s">
        <v>199</v>
      </c>
      <c r="N1854" t="s">
        <v>3360</v>
      </c>
      <c r="O1854" t="s">
        <v>2697</v>
      </c>
      <c r="P1854">
        <v>0</v>
      </c>
      <c r="Q1854">
        <v>0</v>
      </c>
      <c r="R1854">
        <v>30150</v>
      </c>
      <c r="S1854">
        <v>30150</v>
      </c>
      <c r="T1854">
        <v>0</v>
      </c>
      <c r="U1854">
        <v>30150</v>
      </c>
    </row>
    <row r="1855" spans="1:21" x14ac:dyDescent="0.3">
      <c r="A1855" t="s">
        <v>5659</v>
      </c>
      <c r="B1855" t="s">
        <v>5660</v>
      </c>
      <c r="C1855">
        <v>2023</v>
      </c>
      <c r="D1855" t="s">
        <v>5661</v>
      </c>
      <c r="E1855" t="s">
        <v>1819</v>
      </c>
      <c r="F1855" t="s">
        <v>10</v>
      </c>
      <c r="G1855" t="s">
        <v>41</v>
      </c>
      <c r="H1855" t="s">
        <v>54</v>
      </c>
      <c r="I1855" t="s">
        <v>55</v>
      </c>
      <c r="J1855" t="s">
        <v>44</v>
      </c>
      <c r="K1855" t="s">
        <v>5520</v>
      </c>
      <c r="L1855" t="s">
        <v>3967</v>
      </c>
      <c r="M1855" t="s">
        <v>199</v>
      </c>
      <c r="N1855" t="s">
        <v>3001</v>
      </c>
      <c r="O1855" t="s">
        <v>2732</v>
      </c>
      <c r="P1855">
        <v>0</v>
      </c>
      <c r="Q1855">
        <v>0</v>
      </c>
      <c r="R1855">
        <v>27510</v>
      </c>
      <c r="S1855">
        <v>27510</v>
      </c>
      <c r="T1855">
        <v>0</v>
      </c>
      <c r="U1855">
        <v>27510</v>
      </c>
    </row>
    <row r="1856" spans="1:21" x14ac:dyDescent="0.3">
      <c r="A1856" t="s">
        <v>5662</v>
      </c>
      <c r="B1856" t="s">
        <v>5663</v>
      </c>
      <c r="C1856">
        <v>2022</v>
      </c>
      <c r="D1856" t="s">
        <v>5664</v>
      </c>
      <c r="E1856" t="s">
        <v>1799</v>
      </c>
      <c r="F1856" t="s">
        <v>10</v>
      </c>
      <c r="G1856" t="s">
        <v>41</v>
      </c>
      <c r="H1856" t="s">
        <v>54</v>
      </c>
      <c r="I1856" t="s">
        <v>55</v>
      </c>
      <c r="J1856" t="s">
        <v>44</v>
      </c>
      <c r="K1856" t="s">
        <v>1298</v>
      </c>
      <c r="L1856" t="s">
        <v>5665</v>
      </c>
      <c r="M1856" t="s">
        <v>199</v>
      </c>
      <c r="N1856" t="s">
        <v>2410</v>
      </c>
      <c r="O1856" t="s">
        <v>1985</v>
      </c>
      <c r="P1856">
        <v>0</v>
      </c>
      <c r="Q1856">
        <v>0</v>
      </c>
      <c r="R1856">
        <v>23960</v>
      </c>
      <c r="S1856">
        <v>23960</v>
      </c>
      <c r="T1856">
        <v>0</v>
      </c>
      <c r="U1856">
        <v>23960</v>
      </c>
    </row>
    <row r="1857" spans="1:21" x14ac:dyDescent="0.3">
      <c r="A1857" t="s">
        <v>2700</v>
      </c>
      <c r="B1857" t="s">
        <v>1585</v>
      </c>
      <c r="C1857">
        <v>2024</v>
      </c>
      <c r="D1857" t="s">
        <v>755</v>
      </c>
      <c r="E1857" t="s">
        <v>311</v>
      </c>
      <c r="F1857" t="s">
        <v>10</v>
      </c>
      <c r="G1857" t="s">
        <v>41</v>
      </c>
      <c r="H1857" t="s">
        <v>54</v>
      </c>
      <c r="I1857" t="s">
        <v>55</v>
      </c>
      <c r="J1857" t="s">
        <v>44</v>
      </c>
      <c r="K1857" t="s">
        <v>979</v>
      </c>
      <c r="L1857" t="s">
        <v>984</v>
      </c>
      <c r="M1857" t="s">
        <v>199</v>
      </c>
      <c r="N1857" t="s">
        <v>701</v>
      </c>
      <c r="O1857" t="s">
        <v>2701</v>
      </c>
      <c r="P1857">
        <v>0</v>
      </c>
      <c r="Q1857">
        <v>0</v>
      </c>
      <c r="R1857">
        <v>27020</v>
      </c>
      <c r="S1857">
        <v>27020</v>
      </c>
      <c r="T1857">
        <v>0</v>
      </c>
      <c r="U1857">
        <v>27020</v>
      </c>
    </row>
    <row r="1858" spans="1:21" x14ac:dyDescent="0.3">
      <c r="A1858" t="s">
        <v>408</v>
      </c>
      <c r="B1858" t="s">
        <v>409</v>
      </c>
      <c r="C1858">
        <v>2024</v>
      </c>
      <c r="D1858" t="s">
        <v>410</v>
      </c>
      <c r="E1858" t="s">
        <v>234</v>
      </c>
      <c r="F1858" t="s">
        <v>10</v>
      </c>
      <c r="G1858" t="s">
        <v>41</v>
      </c>
      <c r="H1858" t="s">
        <v>54</v>
      </c>
      <c r="I1858" t="s">
        <v>55</v>
      </c>
      <c r="J1858" t="s">
        <v>44</v>
      </c>
      <c r="K1858" t="s">
        <v>411</v>
      </c>
      <c r="L1858" t="s">
        <v>412</v>
      </c>
      <c r="M1858" t="s">
        <v>546</v>
      </c>
      <c r="N1858" t="s">
        <v>414</v>
      </c>
      <c r="O1858" t="s">
        <v>415</v>
      </c>
      <c r="P1858">
        <v>0</v>
      </c>
      <c r="Q1858">
        <v>0</v>
      </c>
      <c r="R1858">
        <v>6380</v>
      </c>
      <c r="S1858">
        <v>6380</v>
      </c>
      <c r="T1858">
        <v>0</v>
      </c>
      <c r="U1858">
        <v>6380</v>
      </c>
    </row>
    <row r="1859" spans="1:21" x14ac:dyDescent="0.3">
      <c r="A1859" t="s">
        <v>5360</v>
      </c>
      <c r="B1859" t="s">
        <v>5361</v>
      </c>
      <c r="C1859">
        <v>2024</v>
      </c>
      <c r="D1859" t="s">
        <v>5362</v>
      </c>
      <c r="E1859" t="s">
        <v>234</v>
      </c>
      <c r="F1859" t="s">
        <v>11</v>
      </c>
      <c r="G1859" t="s">
        <v>176</v>
      </c>
      <c r="H1859" t="s">
        <v>177</v>
      </c>
      <c r="I1859" t="s">
        <v>178</v>
      </c>
      <c r="J1859" t="s">
        <v>197</v>
      </c>
      <c r="K1859" t="s">
        <v>1421</v>
      </c>
      <c r="L1859" t="s">
        <v>365</v>
      </c>
      <c r="M1859" t="s">
        <v>546</v>
      </c>
      <c r="N1859" t="s">
        <v>895</v>
      </c>
      <c r="O1859" t="s">
        <v>1060</v>
      </c>
      <c r="P1859">
        <v>0</v>
      </c>
      <c r="Q1859">
        <v>0</v>
      </c>
      <c r="R1859">
        <v>2900</v>
      </c>
      <c r="S1859">
        <v>2900</v>
      </c>
      <c r="T1859">
        <v>0</v>
      </c>
      <c r="U1859">
        <v>2900</v>
      </c>
    </row>
    <row r="1860" spans="1:21" x14ac:dyDescent="0.3">
      <c r="A1860" t="s">
        <v>4682</v>
      </c>
      <c r="B1860" t="s">
        <v>4683</v>
      </c>
      <c r="C1860">
        <v>2024</v>
      </c>
      <c r="D1860" t="s">
        <v>4684</v>
      </c>
      <c r="E1860" t="s">
        <v>70</v>
      </c>
      <c r="F1860" t="s">
        <v>10</v>
      </c>
      <c r="G1860" t="s">
        <v>41</v>
      </c>
      <c r="H1860" t="s">
        <v>54</v>
      </c>
      <c r="I1860" t="s">
        <v>55</v>
      </c>
      <c r="J1860" t="s">
        <v>44</v>
      </c>
      <c r="K1860" t="s">
        <v>1103</v>
      </c>
      <c r="L1860" t="s">
        <v>1103</v>
      </c>
      <c r="M1860" t="s">
        <v>546</v>
      </c>
      <c r="N1860" t="s">
        <v>1012</v>
      </c>
      <c r="O1860" t="s">
        <v>682</v>
      </c>
      <c r="P1860">
        <v>0</v>
      </c>
      <c r="Q1860">
        <v>0</v>
      </c>
      <c r="R1860">
        <v>2900</v>
      </c>
      <c r="S1860">
        <v>2900</v>
      </c>
      <c r="T1860">
        <v>0</v>
      </c>
      <c r="U1860">
        <v>2900</v>
      </c>
    </row>
    <row r="1861" spans="1:21" x14ac:dyDescent="0.3">
      <c r="A1861" t="s">
        <v>5587</v>
      </c>
      <c r="B1861" t="s">
        <v>5588</v>
      </c>
      <c r="C1861">
        <v>2024</v>
      </c>
      <c r="D1861" t="s">
        <v>5589</v>
      </c>
      <c r="E1861" t="s">
        <v>234</v>
      </c>
      <c r="F1861" t="s">
        <v>10</v>
      </c>
      <c r="G1861" t="s">
        <v>41</v>
      </c>
      <c r="H1861" t="s">
        <v>54</v>
      </c>
      <c r="I1861" t="s">
        <v>55</v>
      </c>
      <c r="J1861" t="s">
        <v>44</v>
      </c>
      <c r="K1861" t="s">
        <v>1134</v>
      </c>
      <c r="L1861" t="s">
        <v>3093</v>
      </c>
      <c r="M1861" t="s">
        <v>546</v>
      </c>
      <c r="N1861" t="s">
        <v>1838</v>
      </c>
      <c r="O1861" t="s">
        <v>4579</v>
      </c>
      <c r="P1861">
        <v>0</v>
      </c>
      <c r="Q1861">
        <v>0</v>
      </c>
      <c r="R1861">
        <v>6980</v>
      </c>
      <c r="S1861">
        <v>6980</v>
      </c>
      <c r="T1861">
        <v>0</v>
      </c>
      <c r="U1861">
        <v>6980</v>
      </c>
    </row>
    <row r="1862" spans="1:21" x14ac:dyDescent="0.3">
      <c r="A1862" t="s">
        <v>688</v>
      </c>
      <c r="B1862" t="s">
        <v>689</v>
      </c>
      <c r="C1862">
        <v>2023</v>
      </c>
      <c r="D1862" t="s">
        <v>690</v>
      </c>
      <c r="E1862" t="s">
        <v>234</v>
      </c>
      <c r="F1862" t="s">
        <v>10</v>
      </c>
      <c r="G1862" t="s">
        <v>41</v>
      </c>
      <c r="H1862" t="s">
        <v>54</v>
      </c>
      <c r="I1862" t="s">
        <v>55</v>
      </c>
      <c r="J1862" t="s">
        <v>44</v>
      </c>
      <c r="K1862" t="s">
        <v>691</v>
      </c>
      <c r="L1862" t="s">
        <v>692</v>
      </c>
      <c r="M1862" t="s">
        <v>73</v>
      </c>
      <c r="N1862" t="s">
        <v>694</v>
      </c>
      <c r="O1862" t="s">
        <v>695</v>
      </c>
      <c r="P1862">
        <v>0</v>
      </c>
      <c r="Q1862">
        <v>0</v>
      </c>
      <c r="R1862">
        <v>2900</v>
      </c>
      <c r="S1862">
        <v>2900</v>
      </c>
      <c r="T1862">
        <v>0</v>
      </c>
      <c r="U1862">
        <v>2900</v>
      </c>
    </row>
    <row r="1863" spans="1:21" x14ac:dyDescent="0.3">
      <c r="A1863" t="s">
        <v>5666</v>
      </c>
      <c r="B1863" t="s">
        <v>5667</v>
      </c>
      <c r="C1863">
        <v>2024</v>
      </c>
      <c r="D1863" t="s">
        <v>5668</v>
      </c>
      <c r="E1863" t="s">
        <v>234</v>
      </c>
      <c r="F1863" t="s">
        <v>10</v>
      </c>
      <c r="G1863" t="s">
        <v>41</v>
      </c>
      <c r="H1863" t="s">
        <v>54</v>
      </c>
      <c r="I1863" t="s">
        <v>55</v>
      </c>
      <c r="J1863" t="s">
        <v>44</v>
      </c>
      <c r="K1863" t="s">
        <v>3101</v>
      </c>
      <c r="L1863" t="s">
        <v>3101</v>
      </c>
      <c r="M1863" t="s">
        <v>546</v>
      </c>
      <c r="N1863" t="s">
        <v>1190</v>
      </c>
      <c r="O1863" t="s">
        <v>5334</v>
      </c>
      <c r="P1863">
        <v>0</v>
      </c>
      <c r="Q1863">
        <v>0</v>
      </c>
      <c r="R1863">
        <v>6980</v>
      </c>
      <c r="S1863">
        <v>6980</v>
      </c>
      <c r="T1863">
        <v>0</v>
      </c>
      <c r="U1863">
        <v>6980</v>
      </c>
    </row>
    <row r="1864" spans="1:21" x14ac:dyDescent="0.3">
      <c r="A1864" t="s">
        <v>5669</v>
      </c>
      <c r="B1864" t="s">
        <v>5670</v>
      </c>
      <c r="C1864">
        <v>2024</v>
      </c>
      <c r="D1864" t="s">
        <v>5671</v>
      </c>
      <c r="E1864" t="s">
        <v>234</v>
      </c>
      <c r="F1864" t="s">
        <v>10</v>
      </c>
      <c r="G1864" t="s">
        <v>41</v>
      </c>
      <c r="H1864" t="s">
        <v>54</v>
      </c>
      <c r="I1864" t="s">
        <v>55</v>
      </c>
      <c r="J1864" t="s">
        <v>44</v>
      </c>
      <c r="K1864" t="s">
        <v>2104</v>
      </c>
      <c r="L1864" t="s">
        <v>1133</v>
      </c>
      <c r="M1864" t="s">
        <v>73</v>
      </c>
      <c r="N1864" t="s">
        <v>2261</v>
      </c>
      <c r="O1864" t="s">
        <v>1071</v>
      </c>
      <c r="P1864">
        <v>0</v>
      </c>
      <c r="Q1864">
        <v>0</v>
      </c>
      <c r="R1864">
        <v>6980</v>
      </c>
      <c r="S1864">
        <v>6980</v>
      </c>
      <c r="T1864">
        <v>0</v>
      </c>
      <c r="U1864">
        <v>6980</v>
      </c>
    </row>
    <row r="1865" spans="1:21" x14ac:dyDescent="0.3">
      <c r="A1865" t="s">
        <v>1652</v>
      </c>
      <c r="B1865" t="s">
        <v>1653</v>
      </c>
      <c r="C1865">
        <v>2023</v>
      </c>
      <c r="D1865" t="s">
        <v>1654</v>
      </c>
      <c r="E1865" t="s">
        <v>1655</v>
      </c>
      <c r="F1865" t="s">
        <v>10</v>
      </c>
      <c r="G1865" t="s">
        <v>41</v>
      </c>
      <c r="H1865" t="s">
        <v>54</v>
      </c>
      <c r="I1865" t="s">
        <v>55</v>
      </c>
      <c r="J1865" t="s">
        <v>44</v>
      </c>
      <c r="K1865" t="s">
        <v>1656</v>
      </c>
      <c r="L1865" t="s">
        <v>1657</v>
      </c>
      <c r="M1865" t="s">
        <v>199</v>
      </c>
      <c r="N1865" t="s">
        <v>1659</v>
      </c>
      <c r="O1865" t="s">
        <v>567</v>
      </c>
      <c r="P1865">
        <v>0</v>
      </c>
      <c r="Q1865">
        <v>0</v>
      </c>
      <c r="R1865">
        <v>79814</v>
      </c>
      <c r="S1865">
        <v>79814</v>
      </c>
      <c r="T1865">
        <v>0</v>
      </c>
      <c r="U1865">
        <v>79814</v>
      </c>
    </row>
    <row r="1866" spans="1:21" x14ac:dyDescent="0.3">
      <c r="A1866" t="s">
        <v>5606</v>
      </c>
      <c r="B1866" t="s">
        <v>5607</v>
      </c>
      <c r="C1866">
        <v>2023</v>
      </c>
      <c r="D1866" t="s">
        <v>5608</v>
      </c>
      <c r="E1866" t="s">
        <v>805</v>
      </c>
      <c r="F1866" t="s">
        <v>10</v>
      </c>
      <c r="G1866" t="s">
        <v>41</v>
      </c>
      <c r="H1866" t="s">
        <v>54</v>
      </c>
      <c r="I1866" t="s">
        <v>55</v>
      </c>
      <c r="J1866" t="s">
        <v>44</v>
      </c>
      <c r="K1866" t="s">
        <v>5609</v>
      </c>
      <c r="L1866" t="s">
        <v>5433</v>
      </c>
      <c r="M1866" t="s">
        <v>1491</v>
      </c>
      <c r="N1866" t="s">
        <v>4328</v>
      </c>
      <c r="O1866" t="s">
        <v>724</v>
      </c>
      <c r="P1866">
        <v>0</v>
      </c>
      <c r="Q1866">
        <v>0</v>
      </c>
      <c r="R1866">
        <v>72700</v>
      </c>
      <c r="S1866">
        <v>72700</v>
      </c>
      <c r="T1866">
        <v>0</v>
      </c>
      <c r="U1866">
        <v>72700</v>
      </c>
    </row>
    <row r="1867" spans="1:21" x14ac:dyDescent="0.3">
      <c r="A1867" t="s">
        <v>5672</v>
      </c>
      <c r="B1867" t="s">
        <v>5673</v>
      </c>
      <c r="C1867">
        <v>2023</v>
      </c>
      <c r="D1867" t="s">
        <v>5674</v>
      </c>
      <c r="E1867" t="s">
        <v>805</v>
      </c>
      <c r="F1867" t="s">
        <v>10</v>
      </c>
      <c r="G1867" t="s">
        <v>41</v>
      </c>
      <c r="H1867" t="s">
        <v>54</v>
      </c>
      <c r="I1867" t="s">
        <v>55</v>
      </c>
      <c r="J1867" t="s">
        <v>44</v>
      </c>
      <c r="K1867" t="s">
        <v>735</v>
      </c>
      <c r="L1867" t="s">
        <v>654</v>
      </c>
      <c r="M1867" t="s">
        <v>189</v>
      </c>
      <c r="N1867" t="s">
        <v>3049</v>
      </c>
      <c r="O1867" t="s">
        <v>58</v>
      </c>
      <c r="P1867">
        <v>248925</v>
      </c>
      <c r="Q1867">
        <v>0</v>
      </c>
      <c r="R1867">
        <v>0</v>
      </c>
      <c r="S1867">
        <v>248925</v>
      </c>
      <c r="T1867">
        <v>0</v>
      </c>
      <c r="U1867">
        <v>248925</v>
      </c>
    </row>
    <row r="1868" spans="1:21" x14ac:dyDescent="0.3">
      <c r="A1868" t="s">
        <v>5675</v>
      </c>
      <c r="B1868" t="s">
        <v>5676</v>
      </c>
      <c r="C1868">
        <v>2022</v>
      </c>
      <c r="D1868" t="s">
        <v>5677</v>
      </c>
      <c r="E1868" t="s">
        <v>544</v>
      </c>
      <c r="F1868" t="s">
        <v>10</v>
      </c>
      <c r="G1868" t="s">
        <v>41</v>
      </c>
      <c r="H1868" t="s">
        <v>54</v>
      </c>
      <c r="I1868" t="s">
        <v>55</v>
      </c>
      <c r="J1868" t="s">
        <v>44</v>
      </c>
      <c r="K1868" t="s">
        <v>2008</v>
      </c>
      <c r="L1868" t="s">
        <v>1046</v>
      </c>
      <c r="M1868" t="s">
        <v>189</v>
      </c>
      <c r="N1868" t="s">
        <v>5678</v>
      </c>
      <c r="O1868" t="s">
        <v>5679</v>
      </c>
      <c r="P1868">
        <v>671496</v>
      </c>
      <c r="Q1868">
        <v>0</v>
      </c>
      <c r="R1868">
        <v>0</v>
      </c>
      <c r="S1868">
        <v>671496</v>
      </c>
      <c r="T1868">
        <v>0</v>
      </c>
      <c r="U1868">
        <v>671496</v>
      </c>
    </row>
    <row r="1869" spans="1:21" x14ac:dyDescent="0.3">
      <c r="A1869" t="s">
        <v>4691</v>
      </c>
      <c r="B1869" t="s">
        <v>1677</v>
      </c>
      <c r="C1869">
        <v>2022</v>
      </c>
      <c r="D1869" t="s">
        <v>372</v>
      </c>
      <c r="E1869" t="s">
        <v>116</v>
      </c>
      <c r="F1869" t="s">
        <v>10</v>
      </c>
      <c r="G1869" t="s">
        <v>41</v>
      </c>
      <c r="H1869" t="s">
        <v>54</v>
      </c>
      <c r="I1869" t="s">
        <v>55</v>
      </c>
      <c r="J1869" t="s">
        <v>44</v>
      </c>
      <c r="K1869" t="s">
        <v>3162</v>
      </c>
      <c r="L1869" t="s">
        <v>4692</v>
      </c>
      <c r="M1869" t="s">
        <v>189</v>
      </c>
      <c r="N1869" t="s">
        <v>1086</v>
      </c>
      <c r="O1869" t="s">
        <v>1679</v>
      </c>
      <c r="P1869">
        <v>504046</v>
      </c>
      <c r="Q1869">
        <v>0</v>
      </c>
      <c r="R1869">
        <v>0</v>
      </c>
      <c r="S1869">
        <v>504046</v>
      </c>
      <c r="T1869">
        <v>0</v>
      </c>
      <c r="U1869">
        <v>504046</v>
      </c>
    </row>
    <row r="1870" spans="1:21" x14ac:dyDescent="0.3">
      <c r="A1870" t="s">
        <v>5680</v>
      </c>
      <c r="B1870" t="s">
        <v>5681</v>
      </c>
      <c r="C1870">
        <v>2022</v>
      </c>
      <c r="D1870" t="s">
        <v>5682</v>
      </c>
      <c r="E1870" t="s">
        <v>40</v>
      </c>
      <c r="F1870" t="s">
        <v>10</v>
      </c>
      <c r="G1870" t="s">
        <v>41</v>
      </c>
      <c r="H1870" t="s">
        <v>54</v>
      </c>
      <c r="I1870" t="s">
        <v>55</v>
      </c>
      <c r="J1870" t="s">
        <v>44</v>
      </c>
      <c r="K1870" t="s">
        <v>2685</v>
      </c>
      <c r="L1870" t="s">
        <v>5683</v>
      </c>
      <c r="M1870" t="s">
        <v>189</v>
      </c>
      <c r="N1870" t="s">
        <v>446</v>
      </c>
      <c r="O1870" t="s">
        <v>447</v>
      </c>
      <c r="P1870">
        <v>522075</v>
      </c>
      <c r="Q1870">
        <v>0</v>
      </c>
      <c r="R1870">
        <v>0</v>
      </c>
      <c r="S1870">
        <v>522075</v>
      </c>
      <c r="T1870">
        <v>0</v>
      </c>
      <c r="U1870">
        <v>522075</v>
      </c>
    </row>
    <row r="1871" spans="1:21" x14ac:dyDescent="0.3">
      <c r="A1871" t="s">
        <v>5684</v>
      </c>
      <c r="B1871" t="s">
        <v>5685</v>
      </c>
      <c r="C1871">
        <v>2023</v>
      </c>
      <c r="D1871" t="s">
        <v>5686</v>
      </c>
      <c r="E1871" t="s">
        <v>380</v>
      </c>
      <c r="F1871" t="s">
        <v>10</v>
      </c>
      <c r="G1871" t="s">
        <v>41</v>
      </c>
      <c r="H1871" t="s">
        <v>54</v>
      </c>
      <c r="I1871" t="s">
        <v>55</v>
      </c>
      <c r="J1871" t="s">
        <v>44</v>
      </c>
      <c r="K1871" t="s">
        <v>4328</v>
      </c>
      <c r="L1871" t="s">
        <v>4328</v>
      </c>
      <c r="M1871" t="s">
        <v>189</v>
      </c>
      <c r="N1871" t="s">
        <v>127</v>
      </c>
      <c r="O1871" t="s">
        <v>128</v>
      </c>
      <c r="P1871">
        <v>400180</v>
      </c>
      <c r="Q1871">
        <v>0</v>
      </c>
      <c r="R1871">
        <v>0</v>
      </c>
      <c r="S1871">
        <v>400180</v>
      </c>
      <c r="T1871">
        <v>0</v>
      </c>
      <c r="U1871">
        <v>400180</v>
      </c>
    </row>
    <row r="1872" spans="1:21" x14ac:dyDescent="0.3">
      <c r="A1872" t="s">
        <v>5687</v>
      </c>
      <c r="B1872" t="s">
        <v>5688</v>
      </c>
      <c r="C1872">
        <v>2024</v>
      </c>
      <c r="D1872" t="s">
        <v>784</v>
      </c>
      <c r="E1872" t="s">
        <v>116</v>
      </c>
      <c r="F1872" t="s">
        <v>11</v>
      </c>
      <c r="G1872" t="s">
        <v>176</v>
      </c>
      <c r="H1872" t="s">
        <v>225</v>
      </c>
      <c r="I1872" t="s">
        <v>226</v>
      </c>
      <c r="J1872" t="s">
        <v>197</v>
      </c>
      <c r="K1872" t="s">
        <v>1479</v>
      </c>
      <c r="L1872" t="s">
        <v>1318</v>
      </c>
      <c r="M1872" t="s">
        <v>483</v>
      </c>
      <c r="N1872" t="s">
        <v>367</v>
      </c>
      <c r="O1872" t="s">
        <v>368</v>
      </c>
      <c r="P1872">
        <v>0</v>
      </c>
      <c r="Q1872">
        <v>0</v>
      </c>
      <c r="R1872">
        <v>682456</v>
      </c>
      <c r="S1872">
        <v>682456</v>
      </c>
      <c r="T1872">
        <v>0</v>
      </c>
      <c r="U1872">
        <v>682456</v>
      </c>
    </row>
    <row r="1873" spans="1:21" x14ac:dyDescent="0.3">
      <c r="A1873" t="s">
        <v>5689</v>
      </c>
      <c r="B1873" t="s">
        <v>5690</v>
      </c>
      <c r="C1873">
        <v>2024</v>
      </c>
      <c r="D1873" t="s">
        <v>5691</v>
      </c>
      <c r="E1873" t="s">
        <v>53</v>
      </c>
      <c r="F1873" t="s">
        <v>10</v>
      </c>
      <c r="G1873" t="s">
        <v>41</v>
      </c>
      <c r="H1873" t="s">
        <v>54</v>
      </c>
      <c r="I1873" t="s">
        <v>55</v>
      </c>
      <c r="J1873" t="s">
        <v>44</v>
      </c>
      <c r="K1873" t="s">
        <v>792</v>
      </c>
      <c r="L1873" t="s">
        <v>692</v>
      </c>
      <c r="M1873" t="s">
        <v>429</v>
      </c>
      <c r="N1873" t="s">
        <v>300</v>
      </c>
      <c r="O1873" t="s">
        <v>4226</v>
      </c>
      <c r="P1873">
        <v>0</v>
      </c>
      <c r="Q1873">
        <v>0</v>
      </c>
      <c r="R1873">
        <v>148480</v>
      </c>
      <c r="S1873">
        <v>148480</v>
      </c>
      <c r="T1873">
        <v>0</v>
      </c>
      <c r="U1873">
        <v>148480</v>
      </c>
    </row>
    <row r="1874" spans="1:21" x14ac:dyDescent="0.3">
      <c r="A1874" t="s">
        <v>1667</v>
      </c>
      <c r="B1874" t="s">
        <v>1668</v>
      </c>
      <c r="C1874">
        <v>2023</v>
      </c>
      <c r="D1874" t="s">
        <v>1669</v>
      </c>
      <c r="E1874" t="s">
        <v>1670</v>
      </c>
      <c r="F1874" t="s">
        <v>10</v>
      </c>
      <c r="G1874" t="s">
        <v>41</v>
      </c>
      <c r="H1874" t="s">
        <v>54</v>
      </c>
      <c r="I1874" t="s">
        <v>55</v>
      </c>
      <c r="J1874" t="s">
        <v>44</v>
      </c>
      <c r="K1874" t="s">
        <v>1135</v>
      </c>
      <c r="L1874" t="s">
        <v>1204</v>
      </c>
      <c r="M1874" t="s">
        <v>483</v>
      </c>
      <c r="N1874" t="s">
        <v>1671</v>
      </c>
      <c r="O1874" t="s">
        <v>355</v>
      </c>
      <c r="P1874">
        <v>38360</v>
      </c>
      <c r="Q1874">
        <v>0</v>
      </c>
      <c r="R1874">
        <v>0</v>
      </c>
      <c r="S1874">
        <v>38360</v>
      </c>
      <c r="T1874">
        <v>0</v>
      </c>
      <c r="U1874">
        <v>38360</v>
      </c>
    </row>
    <row r="1875" spans="1:21" x14ac:dyDescent="0.3">
      <c r="A1875" t="s">
        <v>1667</v>
      </c>
      <c r="B1875" t="s">
        <v>1668</v>
      </c>
      <c r="C1875">
        <v>2023</v>
      </c>
      <c r="D1875" t="s">
        <v>1669</v>
      </c>
      <c r="E1875" t="s">
        <v>1670</v>
      </c>
      <c r="F1875" t="s">
        <v>10</v>
      </c>
      <c r="G1875" t="s">
        <v>41</v>
      </c>
      <c r="H1875" t="s">
        <v>54</v>
      </c>
      <c r="I1875" t="s">
        <v>55</v>
      </c>
      <c r="J1875" t="s">
        <v>44</v>
      </c>
      <c r="K1875" t="s">
        <v>1135</v>
      </c>
      <c r="L1875" t="s">
        <v>1204</v>
      </c>
      <c r="M1875" t="s">
        <v>483</v>
      </c>
      <c r="N1875" t="s">
        <v>1671</v>
      </c>
      <c r="O1875" t="s">
        <v>355</v>
      </c>
      <c r="P1875">
        <v>5852</v>
      </c>
      <c r="Q1875">
        <v>0</v>
      </c>
      <c r="R1875">
        <v>0</v>
      </c>
      <c r="S1875">
        <v>5852</v>
      </c>
      <c r="T1875">
        <v>0</v>
      </c>
      <c r="U1875">
        <v>5852</v>
      </c>
    </row>
    <row r="1876" spans="1:21" x14ac:dyDescent="0.3">
      <c r="A1876" t="s">
        <v>1672</v>
      </c>
      <c r="B1876" t="s">
        <v>1673</v>
      </c>
      <c r="C1876">
        <v>2023</v>
      </c>
      <c r="D1876" t="s">
        <v>1674</v>
      </c>
      <c r="E1876" t="s">
        <v>311</v>
      </c>
      <c r="F1876" t="s">
        <v>10</v>
      </c>
      <c r="G1876" t="s">
        <v>41</v>
      </c>
      <c r="H1876" t="s">
        <v>54</v>
      </c>
      <c r="I1876" t="s">
        <v>55</v>
      </c>
      <c r="J1876" t="s">
        <v>44</v>
      </c>
      <c r="K1876" t="s">
        <v>1128</v>
      </c>
      <c r="L1876" t="s">
        <v>1675</v>
      </c>
      <c r="M1876" t="s">
        <v>483</v>
      </c>
      <c r="N1876" t="s">
        <v>1671</v>
      </c>
      <c r="O1876" t="s">
        <v>1055</v>
      </c>
      <c r="P1876">
        <v>36307</v>
      </c>
      <c r="Q1876">
        <v>0</v>
      </c>
      <c r="R1876">
        <v>0</v>
      </c>
      <c r="S1876">
        <v>36307</v>
      </c>
      <c r="T1876">
        <v>0</v>
      </c>
      <c r="U1876">
        <v>36307</v>
      </c>
    </row>
    <row r="1877" spans="1:21" x14ac:dyDescent="0.3">
      <c r="A1877" t="s">
        <v>5069</v>
      </c>
      <c r="B1877" t="s">
        <v>5070</v>
      </c>
      <c r="C1877">
        <v>2024</v>
      </c>
      <c r="D1877" t="s">
        <v>5071</v>
      </c>
      <c r="E1877" t="s">
        <v>805</v>
      </c>
      <c r="F1877" t="s">
        <v>439</v>
      </c>
      <c r="G1877" t="s">
        <v>440</v>
      </c>
      <c r="H1877" t="s">
        <v>441</v>
      </c>
      <c r="I1877" t="s">
        <v>442</v>
      </c>
      <c r="J1877" t="s">
        <v>574</v>
      </c>
      <c r="K1877" t="s">
        <v>1343</v>
      </c>
      <c r="L1877" t="s">
        <v>367</v>
      </c>
      <c r="M1877" t="s">
        <v>237</v>
      </c>
      <c r="N1877" t="s">
        <v>1460</v>
      </c>
      <c r="O1877" t="s">
        <v>72</v>
      </c>
      <c r="P1877">
        <v>0</v>
      </c>
      <c r="Q1877">
        <v>0</v>
      </c>
      <c r="R1877">
        <v>5000</v>
      </c>
      <c r="S1877">
        <v>5000</v>
      </c>
      <c r="T1877">
        <v>0</v>
      </c>
      <c r="U1877">
        <v>5000</v>
      </c>
    </row>
    <row r="1878" spans="1:21" x14ac:dyDescent="0.3">
      <c r="A1878" t="s">
        <v>5692</v>
      </c>
      <c r="B1878" t="s">
        <v>5693</v>
      </c>
      <c r="C1878">
        <v>2016</v>
      </c>
      <c r="D1878" t="s">
        <v>5694</v>
      </c>
      <c r="E1878" t="s">
        <v>116</v>
      </c>
      <c r="F1878" t="s">
        <v>439</v>
      </c>
      <c r="G1878" t="s">
        <v>440</v>
      </c>
      <c r="H1878" t="s">
        <v>441</v>
      </c>
      <c r="I1878" t="s">
        <v>442</v>
      </c>
      <c r="J1878" t="s">
        <v>44</v>
      </c>
      <c r="K1878" t="s">
        <v>5695</v>
      </c>
      <c r="L1878" t="s">
        <v>5696</v>
      </c>
      <c r="M1878" t="s">
        <v>496</v>
      </c>
      <c r="N1878" t="s">
        <v>5697</v>
      </c>
      <c r="O1878" t="s">
        <v>5698</v>
      </c>
      <c r="P1878">
        <v>0</v>
      </c>
      <c r="Q1878">
        <v>0</v>
      </c>
      <c r="R1878">
        <v>232320</v>
      </c>
      <c r="S1878">
        <v>232320</v>
      </c>
      <c r="T1878">
        <v>0</v>
      </c>
      <c r="U1878">
        <v>232320</v>
      </c>
    </row>
    <row r="1879" spans="1:21" x14ac:dyDescent="0.3">
      <c r="A1879" t="s">
        <v>5505</v>
      </c>
      <c r="B1879" t="s">
        <v>3873</v>
      </c>
      <c r="C1879">
        <v>2021</v>
      </c>
      <c r="D1879" t="s">
        <v>755</v>
      </c>
      <c r="E1879" t="s">
        <v>311</v>
      </c>
      <c r="F1879" t="s">
        <v>11</v>
      </c>
      <c r="G1879" t="s">
        <v>176</v>
      </c>
      <c r="H1879" t="s">
        <v>207</v>
      </c>
      <c r="I1879" t="s">
        <v>208</v>
      </c>
      <c r="J1879" t="s">
        <v>44</v>
      </c>
      <c r="K1879" t="s">
        <v>5006</v>
      </c>
      <c r="L1879" t="s">
        <v>3248</v>
      </c>
      <c r="M1879" t="s">
        <v>199</v>
      </c>
      <c r="N1879" t="s">
        <v>3876</v>
      </c>
      <c r="O1879" t="s">
        <v>2693</v>
      </c>
      <c r="P1879">
        <v>0</v>
      </c>
      <c r="Q1879">
        <v>0</v>
      </c>
      <c r="R1879">
        <v>2018311</v>
      </c>
      <c r="S1879">
        <v>2018311</v>
      </c>
      <c r="T1879">
        <v>0</v>
      </c>
      <c r="U1879">
        <v>2018311</v>
      </c>
    </row>
    <row r="1880" spans="1:21" x14ac:dyDescent="0.3">
      <c r="A1880" t="s">
        <v>2449</v>
      </c>
      <c r="B1880" t="s">
        <v>2450</v>
      </c>
      <c r="C1880">
        <v>2023</v>
      </c>
      <c r="D1880" t="s">
        <v>39</v>
      </c>
      <c r="E1880" t="s">
        <v>40</v>
      </c>
      <c r="F1880" t="s">
        <v>10</v>
      </c>
      <c r="G1880" t="s">
        <v>41</v>
      </c>
      <c r="H1880" t="s">
        <v>54</v>
      </c>
      <c r="I1880" t="s">
        <v>55</v>
      </c>
      <c r="J1880" t="s">
        <v>44</v>
      </c>
      <c r="K1880" t="s">
        <v>2451</v>
      </c>
      <c r="L1880" t="s">
        <v>283</v>
      </c>
      <c r="M1880" t="s">
        <v>483</v>
      </c>
      <c r="N1880" t="s">
        <v>1717</v>
      </c>
      <c r="O1880" t="s">
        <v>1415</v>
      </c>
      <c r="P1880">
        <v>500023</v>
      </c>
      <c r="Q1880">
        <v>0</v>
      </c>
      <c r="R1880">
        <v>0</v>
      </c>
      <c r="S1880">
        <v>500023</v>
      </c>
      <c r="T1880">
        <v>0</v>
      </c>
      <c r="U1880">
        <v>500023</v>
      </c>
    </row>
    <row r="1881" spans="1:21" x14ac:dyDescent="0.3">
      <c r="A1881" t="s">
        <v>1898</v>
      </c>
      <c r="B1881" t="s">
        <v>1899</v>
      </c>
      <c r="C1881">
        <v>2024</v>
      </c>
      <c r="D1881" t="s">
        <v>1900</v>
      </c>
      <c r="E1881" t="s">
        <v>1901</v>
      </c>
      <c r="F1881" t="s">
        <v>10</v>
      </c>
      <c r="G1881" t="s">
        <v>41</v>
      </c>
      <c r="H1881" t="s">
        <v>54</v>
      </c>
      <c r="I1881" t="s">
        <v>55</v>
      </c>
      <c r="J1881" t="s">
        <v>44</v>
      </c>
      <c r="K1881" t="s">
        <v>354</v>
      </c>
      <c r="L1881" t="s">
        <v>365</v>
      </c>
      <c r="M1881" t="s">
        <v>483</v>
      </c>
      <c r="N1881" t="s">
        <v>1438</v>
      </c>
      <c r="O1881" t="s">
        <v>1902</v>
      </c>
      <c r="P1881">
        <v>6750</v>
      </c>
      <c r="Q1881">
        <v>0</v>
      </c>
      <c r="R1881">
        <v>0</v>
      </c>
      <c r="S1881">
        <v>6750</v>
      </c>
      <c r="T1881">
        <v>0</v>
      </c>
      <c r="U1881">
        <v>6750</v>
      </c>
    </row>
    <row r="1882" spans="1:21" x14ac:dyDescent="0.3">
      <c r="A1882" t="s">
        <v>5699</v>
      </c>
      <c r="B1882" t="s">
        <v>5700</v>
      </c>
      <c r="C1882">
        <v>2016</v>
      </c>
      <c r="D1882" t="s">
        <v>5701</v>
      </c>
      <c r="E1882" t="s">
        <v>5702</v>
      </c>
      <c r="F1882" t="s">
        <v>11</v>
      </c>
      <c r="G1882" t="s">
        <v>176</v>
      </c>
      <c r="H1882" t="s">
        <v>225</v>
      </c>
      <c r="I1882" t="s">
        <v>226</v>
      </c>
      <c r="J1882" t="s">
        <v>44</v>
      </c>
      <c r="K1882" t="s">
        <v>5703</v>
      </c>
      <c r="L1882" t="s">
        <v>5704</v>
      </c>
      <c r="M1882" t="s">
        <v>812</v>
      </c>
      <c r="N1882" t="s">
        <v>5705</v>
      </c>
      <c r="O1882" t="s">
        <v>5706</v>
      </c>
      <c r="P1882">
        <v>0</v>
      </c>
      <c r="Q1882">
        <v>0</v>
      </c>
      <c r="R1882">
        <v>126500</v>
      </c>
      <c r="S1882">
        <v>126500</v>
      </c>
      <c r="T1882">
        <v>0</v>
      </c>
      <c r="U1882">
        <v>126500</v>
      </c>
    </row>
    <row r="1883" spans="1:21" x14ac:dyDescent="0.3">
      <c r="A1883" t="s">
        <v>5707</v>
      </c>
      <c r="B1883" t="s">
        <v>1152</v>
      </c>
      <c r="C1883">
        <v>2024</v>
      </c>
      <c r="D1883" t="s">
        <v>1006</v>
      </c>
      <c r="E1883" t="s">
        <v>70</v>
      </c>
      <c r="F1883" t="s">
        <v>11</v>
      </c>
      <c r="G1883" t="s">
        <v>176</v>
      </c>
      <c r="H1883" t="s">
        <v>207</v>
      </c>
      <c r="I1883" t="s">
        <v>208</v>
      </c>
      <c r="J1883" t="s">
        <v>44</v>
      </c>
      <c r="K1883" t="s">
        <v>801</v>
      </c>
      <c r="L1883" t="s">
        <v>189</v>
      </c>
      <c r="M1883" t="s">
        <v>1491</v>
      </c>
      <c r="N1883" t="s">
        <v>984</v>
      </c>
      <c r="O1883" t="s">
        <v>1008</v>
      </c>
      <c r="P1883">
        <v>8500</v>
      </c>
      <c r="Q1883">
        <v>0</v>
      </c>
      <c r="R1883">
        <v>0</v>
      </c>
      <c r="S1883">
        <v>8500</v>
      </c>
      <c r="T1883">
        <v>0</v>
      </c>
      <c r="U1883">
        <v>8500</v>
      </c>
    </row>
    <row r="1884" spans="1:21" x14ac:dyDescent="0.3">
      <c r="A1884" t="s">
        <v>5708</v>
      </c>
      <c r="B1884" t="s">
        <v>5709</v>
      </c>
      <c r="C1884">
        <v>2023</v>
      </c>
      <c r="D1884" t="s">
        <v>5710</v>
      </c>
      <c r="E1884" t="s">
        <v>70</v>
      </c>
      <c r="F1884" t="s">
        <v>5</v>
      </c>
      <c r="G1884" t="s">
        <v>423</v>
      </c>
      <c r="H1884" t="s">
        <v>424</v>
      </c>
      <c r="I1884" t="s">
        <v>425</v>
      </c>
      <c r="J1884" t="s">
        <v>426</v>
      </c>
      <c r="K1884" t="s">
        <v>1688</v>
      </c>
      <c r="L1884" t="s">
        <v>1750</v>
      </c>
      <c r="M1884" t="s">
        <v>919</v>
      </c>
      <c r="N1884" t="s">
        <v>4498</v>
      </c>
      <c r="O1884" t="s">
        <v>4499</v>
      </c>
      <c r="P1884">
        <v>1199427</v>
      </c>
      <c r="Q1884">
        <v>0</v>
      </c>
      <c r="R1884">
        <v>0</v>
      </c>
      <c r="S1884">
        <v>1199427</v>
      </c>
      <c r="T1884">
        <v>536393.71</v>
      </c>
      <c r="U1884">
        <v>663033.29</v>
      </c>
    </row>
    <row r="1885" spans="1:21" x14ac:dyDescent="0.3">
      <c r="A1885" t="s">
        <v>5711</v>
      </c>
      <c r="B1885" t="s">
        <v>1456</v>
      </c>
      <c r="C1885">
        <v>2023</v>
      </c>
      <c r="D1885" t="s">
        <v>763</v>
      </c>
      <c r="E1885" t="s">
        <v>186</v>
      </c>
      <c r="F1885" t="s">
        <v>11</v>
      </c>
      <c r="G1885" t="s">
        <v>176</v>
      </c>
      <c r="H1885" t="s">
        <v>207</v>
      </c>
      <c r="I1885" t="s">
        <v>208</v>
      </c>
      <c r="J1885" t="s">
        <v>44</v>
      </c>
      <c r="K1885" t="s">
        <v>1210</v>
      </c>
      <c r="L1885" t="s">
        <v>3663</v>
      </c>
      <c r="M1885" t="s">
        <v>496</v>
      </c>
      <c r="N1885" t="s">
        <v>2351</v>
      </c>
      <c r="O1885" t="s">
        <v>1755</v>
      </c>
      <c r="P1885">
        <v>128700</v>
      </c>
      <c r="Q1885">
        <v>0</v>
      </c>
      <c r="R1885">
        <v>0</v>
      </c>
      <c r="S1885">
        <v>128700</v>
      </c>
      <c r="T1885">
        <v>0</v>
      </c>
      <c r="U1885">
        <v>128700</v>
      </c>
    </row>
    <row r="1886" spans="1:21" x14ac:dyDescent="0.3">
      <c r="A1886" t="s">
        <v>4910</v>
      </c>
      <c r="B1886" t="s">
        <v>4911</v>
      </c>
      <c r="C1886">
        <v>2024</v>
      </c>
      <c r="D1886" t="s">
        <v>4912</v>
      </c>
      <c r="E1886" t="s">
        <v>234</v>
      </c>
      <c r="F1886" t="s">
        <v>11</v>
      </c>
      <c r="G1886" t="s">
        <v>176</v>
      </c>
      <c r="H1886" t="s">
        <v>177</v>
      </c>
      <c r="I1886" t="s">
        <v>178</v>
      </c>
      <c r="J1886" t="s">
        <v>44</v>
      </c>
      <c r="K1886" t="s">
        <v>2216</v>
      </c>
      <c r="L1886" t="s">
        <v>1038</v>
      </c>
      <c r="M1886" t="s">
        <v>546</v>
      </c>
      <c r="N1886" t="s">
        <v>1840</v>
      </c>
      <c r="O1886" t="s">
        <v>154</v>
      </c>
      <c r="P1886">
        <v>0</v>
      </c>
      <c r="Q1886">
        <v>0</v>
      </c>
      <c r="R1886">
        <v>6980</v>
      </c>
      <c r="S1886">
        <v>6980</v>
      </c>
      <c r="T1886">
        <v>0</v>
      </c>
      <c r="U1886">
        <v>6980</v>
      </c>
    </row>
    <row r="1887" spans="1:21" x14ac:dyDescent="0.3">
      <c r="A1887" t="s">
        <v>5712</v>
      </c>
      <c r="B1887" t="s">
        <v>5713</v>
      </c>
      <c r="C1887">
        <v>2024</v>
      </c>
      <c r="D1887" t="s">
        <v>5714</v>
      </c>
      <c r="E1887" t="s">
        <v>116</v>
      </c>
      <c r="F1887" t="s">
        <v>10</v>
      </c>
      <c r="G1887" t="s">
        <v>41</v>
      </c>
      <c r="H1887" t="s">
        <v>54</v>
      </c>
      <c r="I1887" t="s">
        <v>55</v>
      </c>
      <c r="J1887" t="s">
        <v>44</v>
      </c>
      <c r="K1887" t="s">
        <v>1617</v>
      </c>
      <c r="L1887" t="s">
        <v>1544</v>
      </c>
      <c r="M1887" t="s">
        <v>73</v>
      </c>
      <c r="N1887" t="s">
        <v>4134</v>
      </c>
      <c r="O1887" t="s">
        <v>890</v>
      </c>
      <c r="P1887">
        <v>0</v>
      </c>
      <c r="Q1887">
        <v>0</v>
      </c>
      <c r="R1887">
        <v>6380</v>
      </c>
      <c r="S1887">
        <v>6380</v>
      </c>
      <c r="T1887">
        <v>0</v>
      </c>
      <c r="U1887">
        <v>6380</v>
      </c>
    </row>
    <row r="1888" spans="1:21" x14ac:dyDescent="0.3">
      <c r="A1888" t="s">
        <v>4107</v>
      </c>
      <c r="B1888" t="s">
        <v>4108</v>
      </c>
      <c r="C1888">
        <v>2024</v>
      </c>
      <c r="D1888" t="s">
        <v>4109</v>
      </c>
      <c r="E1888" t="s">
        <v>234</v>
      </c>
      <c r="F1888" t="s">
        <v>10</v>
      </c>
      <c r="G1888" t="s">
        <v>41</v>
      </c>
      <c r="H1888" t="s">
        <v>54</v>
      </c>
      <c r="I1888" t="s">
        <v>55</v>
      </c>
      <c r="J1888" t="s">
        <v>44</v>
      </c>
      <c r="K1888" t="s">
        <v>220</v>
      </c>
      <c r="L1888" t="s">
        <v>412</v>
      </c>
      <c r="M1888" t="s">
        <v>546</v>
      </c>
      <c r="N1888" t="s">
        <v>1461</v>
      </c>
      <c r="O1888" t="s">
        <v>1573</v>
      </c>
      <c r="P1888">
        <v>0</v>
      </c>
      <c r="Q1888">
        <v>0</v>
      </c>
      <c r="R1888">
        <v>6380</v>
      </c>
      <c r="S1888">
        <v>6380</v>
      </c>
      <c r="T1888">
        <v>0</v>
      </c>
      <c r="U1888">
        <v>6380</v>
      </c>
    </row>
    <row r="1889" spans="1:21" x14ac:dyDescent="0.3">
      <c r="A1889" t="s">
        <v>5715</v>
      </c>
      <c r="B1889" t="s">
        <v>5716</v>
      </c>
      <c r="C1889">
        <v>2023</v>
      </c>
      <c r="D1889" t="s">
        <v>5717</v>
      </c>
      <c r="E1889" t="s">
        <v>234</v>
      </c>
      <c r="F1889" t="s">
        <v>10</v>
      </c>
      <c r="G1889" t="s">
        <v>41</v>
      </c>
      <c r="H1889" t="s">
        <v>54</v>
      </c>
      <c r="I1889" t="s">
        <v>55</v>
      </c>
      <c r="J1889" t="s">
        <v>44</v>
      </c>
      <c r="K1889" t="s">
        <v>5718</v>
      </c>
      <c r="L1889" t="s">
        <v>2672</v>
      </c>
      <c r="M1889" t="s">
        <v>546</v>
      </c>
      <c r="N1889" t="s">
        <v>2350</v>
      </c>
      <c r="O1889" t="s">
        <v>701</v>
      </c>
      <c r="P1889">
        <v>0</v>
      </c>
      <c r="Q1889">
        <v>0</v>
      </c>
      <c r="R1889">
        <v>24450</v>
      </c>
      <c r="S1889">
        <v>24450</v>
      </c>
      <c r="T1889">
        <v>0</v>
      </c>
      <c r="U1889">
        <v>24450</v>
      </c>
    </row>
    <row r="1890" spans="1:21" x14ac:dyDescent="0.3">
      <c r="A1890" t="s">
        <v>5719</v>
      </c>
      <c r="B1890" t="s">
        <v>5720</v>
      </c>
      <c r="C1890">
        <v>2024</v>
      </c>
      <c r="D1890" t="s">
        <v>2255</v>
      </c>
      <c r="E1890" t="s">
        <v>116</v>
      </c>
      <c r="F1890" t="s">
        <v>9</v>
      </c>
      <c r="G1890" t="s">
        <v>651</v>
      </c>
      <c r="H1890" t="s">
        <v>652</v>
      </c>
      <c r="I1890" t="s">
        <v>653</v>
      </c>
      <c r="J1890" t="s">
        <v>764</v>
      </c>
      <c r="K1890" t="s">
        <v>1103</v>
      </c>
      <c r="L1890" t="s">
        <v>1103</v>
      </c>
      <c r="M1890" t="s">
        <v>546</v>
      </c>
      <c r="N1890" t="s">
        <v>1144</v>
      </c>
      <c r="O1890" t="s">
        <v>1617</v>
      </c>
      <c r="P1890">
        <v>0</v>
      </c>
      <c r="Q1890">
        <v>0</v>
      </c>
      <c r="R1890">
        <v>25172</v>
      </c>
      <c r="S1890">
        <v>25172</v>
      </c>
      <c r="T1890">
        <v>0</v>
      </c>
      <c r="U1890">
        <v>25172</v>
      </c>
    </row>
    <row r="1891" spans="1:21" x14ac:dyDescent="0.3">
      <c r="A1891" t="s">
        <v>5721</v>
      </c>
      <c r="B1891" t="s">
        <v>5722</v>
      </c>
      <c r="C1891">
        <v>2024</v>
      </c>
      <c r="D1891" t="s">
        <v>5723</v>
      </c>
      <c r="E1891" t="s">
        <v>1123</v>
      </c>
      <c r="F1891" t="s">
        <v>10</v>
      </c>
      <c r="G1891" t="s">
        <v>41</v>
      </c>
      <c r="H1891" t="s">
        <v>54</v>
      </c>
      <c r="I1891" t="s">
        <v>55</v>
      </c>
      <c r="J1891" t="s">
        <v>44</v>
      </c>
      <c r="K1891" t="s">
        <v>2892</v>
      </c>
      <c r="L1891" t="s">
        <v>490</v>
      </c>
      <c r="M1891" t="s">
        <v>1734</v>
      </c>
      <c r="N1891" t="s">
        <v>473</v>
      </c>
      <c r="O1891" t="s">
        <v>788</v>
      </c>
      <c r="P1891">
        <v>0</v>
      </c>
      <c r="Q1891">
        <v>0</v>
      </c>
      <c r="R1891">
        <v>217800</v>
      </c>
      <c r="S1891">
        <v>217800</v>
      </c>
      <c r="T1891">
        <v>0</v>
      </c>
      <c r="U1891">
        <v>217800</v>
      </c>
    </row>
    <row r="1892" spans="1:21" x14ac:dyDescent="0.3">
      <c r="A1892" t="s">
        <v>1735</v>
      </c>
      <c r="B1892" t="s">
        <v>969</v>
      </c>
      <c r="C1892">
        <v>2022</v>
      </c>
      <c r="D1892" t="s">
        <v>970</v>
      </c>
      <c r="E1892" t="s">
        <v>280</v>
      </c>
      <c r="F1892" t="s">
        <v>11</v>
      </c>
      <c r="G1892" t="s">
        <v>176</v>
      </c>
      <c r="H1892" t="s">
        <v>207</v>
      </c>
      <c r="I1892" t="s">
        <v>208</v>
      </c>
      <c r="J1892" t="s">
        <v>44</v>
      </c>
      <c r="K1892" t="s">
        <v>1736</v>
      </c>
      <c r="L1892" t="s">
        <v>1737</v>
      </c>
      <c r="M1892" t="s">
        <v>1658</v>
      </c>
      <c r="N1892" t="s">
        <v>973</v>
      </c>
      <c r="O1892" t="s">
        <v>974</v>
      </c>
      <c r="P1892">
        <v>0</v>
      </c>
      <c r="Q1892">
        <v>0</v>
      </c>
      <c r="R1892">
        <v>136710</v>
      </c>
      <c r="S1892">
        <v>136710</v>
      </c>
      <c r="T1892">
        <v>0</v>
      </c>
      <c r="U1892">
        <v>136710</v>
      </c>
    </row>
    <row r="1893" spans="1:21" x14ac:dyDescent="0.3">
      <c r="A1893" t="s">
        <v>5724</v>
      </c>
      <c r="B1893" t="s">
        <v>5725</v>
      </c>
      <c r="C1893">
        <v>2023</v>
      </c>
      <c r="D1893" t="s">
        <v>5726</v>
      </c>
      <c r="E1893" t="s">
        <v>132</v>
      </c>
      <c r="F1893" t="s">
        <v>439</v>
      </c>
      <c r="G1893" t="s">
        <v>440</v>
      </c>
      <c r="H1893" t="s">
        <v>441</v>
      </c>
      <c r="I1893" t="s">
        <v>442</v>
      </c>
      <c r="J1893" t="s">
        <v>574</v>
      </c>
      <c r="K1893" t="s">
        <v>2039</v>
      </c>
      <c r="L1893" t="s">
        <v>4169</v>
      </c>
      <c r="M1893" t="s">
        <v>80</v>
      </c>
      <c r="N1893" t="s">
        <v>5727</v>
      </c>
      <c r="O1893" t="s">
        <v>2455</v>
      </c>
      <c r="P1893">
        <v>51170</v>
      </c>
      <c r="Q1893">
        <v>0</v>
      </c>
      <c r="R1893">
        <v>0</v>
      </c>
      <c r="S1893">
        <v>51170</v>
      </c>
      <c r="T1893">
        <v>0</v>
      </c>
      <c r="U1893">
        <v>51170</v>
      </c>
    </row>
    <row r="1894" spans="1:21" x14ac:dyDescent="0.3">
      <c r="A1894" t="s">
        <v>3391</v>
      </c>
      <c r="B1894" t="s">
        <v>3392</v>
      </c>
      <c r="C1894">
        <v>2024</v>
      </c>
      <c r="D1894" t="s">
        <v>3393</v>
      </c>
      <c r="E1894" t="s">
        <v>250</v>
      </c>
      <c r="F1894" t="s">
        <v>10</v>
      </c>
      <c r="G1894" t="s">
        <v>41</v>
      </c>
      <c r="H1894" t="s">
        <v>468</v>
      </c>
      <c r="I1894" t="s">
        <v>469</v>
      </c>
      <c r="J1894" t="s">
        <v>197</v>
      </c>
      <c r="K1894" t="s">
        <v>119</v>
      </c>
      <c r="L1894" t="s">
        <v>325</v>
      </c>
      <c r="M1894" t="s">
        <v>1658</v>
      </c>
      <c r="N1894" t="s">
        <v>1804</v>
      </c>
      <c r="O1894" t="s">
        <v>2834</v>
      </c>
      <c r="P1894">
        <v>0</v>
      </c>
      <c r="Q1894">
        <v>0</v>
      </c>
      <c r="R1894">
        <v>23185</v>
      </c>
      <c r="S1894">
        <v>23185</v>
      </c>
      <c r="T1894">
        <v>0</v>
      </c>
      <c r="U1894">
        <v>23185</v>
      </c>
    </row>
    <row r="1895" spans="1:21" x14ac:dyDescent="0.3">
      <c r="A1895" t="s">
        <v>5240</v>
      </c>
      <c r="B1895" t="s">
        <v>5241</v>
      </c>
      <c r="C1895">
        <v>2020</v>
      </c>
      <c r="D1895" t="s">
        <v>5242</v>
      </c>
      <c r="E1895" t="s">
        <v>116</v>
      </c>
      <c r="F1895" t="s">
        <v>11</v>
      </c>
      <c r="G1895" t="s">
        <v>176</v>
      </c>
      <c r="H1895" t="s">
        <v>207</v>
      </c>
      <c r="I1895" t="s">
        <v>208</v>
      </c>
      <c r="J1895" t="s">
        <v>44</v>
      </c>
      <c r="K1895" t="s">
        <v>5243</v>
      </c>
      <c r="L1895" t="s">
        <v>5244</v>
      </c>
      <c r="M1895" t="s">
        <v>179</v>
      </c>
      <c r="N1895" t="s">
        <v>5245</v>
      </c>
      <c r="O1895" t="s">
        <v>5246</v>
      </c>
      <c r="P1895">
        <v>0</v>
      </c>
      <c r="Q1895">
        <v>0</v>
      </c>
      <c r="R1895">
        <v>23520</v>
      </c>
      <c r="S1895">
        <v>23520</v>
      </c>
      <c r="T1895">
        <v>0</v>
      </c>
      <c r="U1895">
        <v>23520</v>
      </c>
    </row>
    <row r="1896" spans="1:21" x14ac:dyDescent="0.3">
      <c r="A1896" t="s">
        <v>5728</v>
      </c>
      <c r="B1896" t="s">
        <v>5729</v>
      </c>
      <c r="C1896">
        <v>2023</v>
      </c>
      <c r="D1896" t="s">
        <v>3769</v>
      </c>
      <c r="E1896" t="s">
        <v>186</v>
      </c>
      <c r="F1896" t="s">
        <v>10</v>
      </c>
      <c r="G1896" t="s">
        <v>41</v>
      </c>
      <c r="H1896" t="s">
        <v>54</v>
      </c>
      <c r="I1896" t="s">
        <v>55</v>
      </c>
      <c r="J1896" t="s">
        <v>44</v>
      </c>
      <c r="K1896" t="s">
        <v>267</v>
      </c>
      <c r="L1896" t="s">
        <v>4134</v>
      </c>
      <c r="M1896" t="s">
        <v>1658</v>
      </c>
      <c r="N1896" t="s">
        <v>134</v>
      </c>
      <c r="O1896" t="s">
        <v>1442</v>
      </c>
      <c r="P1896">
        <v>690200</v>
      </c>
      <c r="Q1896">
        <v>0</v>
      </c>
      <c r="R1896">
        <v>0</v>
      </c>
      <c r="S1896">
        <v>690200</v>
      </c>
      <c r="T1896">
        <v>0</v>
      </c>
      <c r="U1896">
        <v>690200</v>
      </c>
    </row>
    <row r="1897" spans="1:21" x14ac:dyDescent="0.3">
      <c r="A1897" t="s">
        <v>5730</v>
      </c>
      <c r="B1897" t="s">
        <v>5731</v>
      </c>
      <c r="C1897">
        <v>2025</v>
      </c>
      <c r="D1897" t="s">
        <v>5732</v>
      </c>
      <c r="E1897" t="s">
        <v>544</v>
      </c>
      <c r="F1897" t="s">
        <v>10</v>
      </c>
      <c r="G1897" t="s">
        <v>41</v>
      </c>
      <c r="H1897" t="s">
        <v>54</v>
      </c>
      <c r="I1897" t="s">
        <v>55</v>
      </c>
      <c r="J1897" t="s">
        <v>44</v>
      </c>
      <c r="K1897" t="s">
        <v>1038</v>
      </c>
      <c r="L1897" t="s">
        <v>118</v>
      </c>
      <c r="M1897" t="s">
        <v>188</v>
      </c>
      <c r="N1897" t="s">
        <v>220</v>
      </c>
      <c r="O1897" t="s">
        <v>781</v>
      </c>
      <c r="P1897">
        <v>12800</v>
      </c>
      <c r="Q1897">
        <v>0</v>
      </c>
      <c r="R1897">
        <v>0</v>
      </c>
      <c r="S1897">
        <v>12800</v>
      </c>
      <c r="T1897">
        <v>0</v>
      </c>
      <c r="U1897">
        <v>12800</v>
      </c>
    </row>
    <row r="1898" spans="1:21" x14ac:dyDescent="0.3">
      <c r="A1898" t="s">
        <v>3729</v>
      </c>
      <c r="B1898" t="s">
        <v>3730</v>
      </c>
      <c r="C1898">
        <v>2024</v>
      </c>
      <c r="D1898" t="s">
        <v>3731</v>
      </c>
      <c r="E1898" t="s">
        <v>311</v>
      </c>
      <c r="F1898" t="s">
        <v>10</v>
      </c>
      <c r="G1898" t="s">
        <v>41</v>
      </c>
      <c r="H1898" t="s">
        <v>54</v>
      </c>
      <c r="I1898" t="s">
        <v>55</v>
      </c>
      <c r="J1898" t="s">
        <v>44</v>
      </c>
      <c r="K1898" t="s">
        <v>1209</v>
      </c>
      <c r="L1898" t="s">
        <v>1373</v>
      </c>
      <c r="M1898" t="s">
        <v>717</v>
      </c>
      <c r="N1898" t="s">
        <v>2289</v>
      </c>
      <c r="O1898" t="s">
        <v>2397</v>
      </c>
      <c r="P1898">
        <v>0</v>
      </c>
      <c r="Q1898">
        <v>0</v>
      </c>
      <c r="R1898">
        <v>3020</v>
      </c>
      <c r="S1898">
        <v>3020</v>
      </c>
      <c r="T1898">
        <v>0</v>
      </c>
      <c r="U1898">
        <v>3020</v>
      </c>
    </row>
    <row r="1899" spans="1:21" x14ac:dyDescent="0.3">
      <c r="A1899" t="s">
        <v>5733</v>
      </c>
      <c r="B1899" t="s">
        <v>5734</v>
      </c>
      <c r="C1899">
        <v>2024</v>
      </c>
      <c r="D1899" t="s">
        <v>5735</v>
      </c>
      <c r="E1899" t="s">
        <v>544</v>
      </c>
      <c r="F1899" t="s">
        <v>10</v>
      </c>
      <c r="G1899" t="s">
        <v>41</v>
      </c>
      <c r="H1899" t="s">
        <v>54</v>
      </c>
      <c r="I1899" t="s">
        <v>55</v>
      </c>
      <c r="J1899" t="s">
        <v>44</v>
      </c>
      <c r="K1899" t="s">
        <v>404</v>
      </c>
      <c r="L1899" t="s">
        <v>1544</v>
      </c>
      <c r="M1899" t="s">
        <v>545</v>
      </c>
      <c r="N1899" t="s">
        <v>1433</v>
      </c>
      <c r="O1899" t="s">
        <v>2369</v>
      </c>
      <c r="P1899">
        <v>0</v>
      </c>
      <c r="Q1899">
        <v>0</v>
      </c>
      <c r="R1899">
        <v>7380</v>
      </c>
      <c r="S1899">
        <v>7380</v>
      </c>
      <c r="T1899">
        <v>0</v>
      </c>
      <c r="U1899">
        <v>7380</v>
      </c>
    </row>
    <row r="1900" spans="1:21" x14ac:dyDescent="0.3">
      <c r="A1900" t="s">
        <v>5736</v>
      </c>
      <c r="B1900" t="s">
        <v>5737</v>
      </c>
      <c r="C1900">
        <v>2024</v>
      </c>
      <c r="D1900" t="s">
        <v>5738</v>
      </c>
      <c r="E1900" t="s">
        <v>87</v>
      </c>
      <c r="F1900" t="s">
        <v>10</v>
      </c>
      <c r="G1900" t="s">
        <v>41</v>
      </c>
      <c r="H1900" t="s">
        <v>54</v>
      </c>
      <c r="I1900" t="s">
        <v>55</v>
      </c>
      <c r="J1900" t="s">
        <v>44</v>
      </c>
      <c r="K1900" t="s">
        <v>412</v>
      </c>
      <c r="L1900" t="s">
        <v>739</v>
      </c>
      <c r="M1900" t="s">
        <v>942</v>
      </c>
      <c r="N1900" t="s">
        <v>1144</v>
      </c>
      <c r="O1900" t="s">
        <v>2405</v>
      </c>
      <c r="P1900">
        <v>0</v>
      </c>
      <c r="Q1900">
        <v>0</v>
      </c>
      <c r="R1900">
        <v>6980</v>
      </c>
      <c r="S1900">
        <v>6980</v>
      </c>
      <c r="T1900">
        <v>0</v>
      </c>
      <c r="U1900">
        <v>6980</v>
      </c>
    </row>
    <row r="1901" spans="1:21" x14ac:dyDescent="0.3">
      <c r="A1901" t="s">
        <v>4622</v>
      </c>
      <c r="B1901" t="s">
        <v>4623</v>
      </c>
      <c r="C1901">
        <v>2024</v>
      </c>
      <c r="D1901" t="s">
        <v>4624</v>
      </c>
      <c r="E1901" t="s">
        <v>206</v>
      </c>
      <c r="F1901" t="s">
        <v>10</v>
      </c>
      <c r="G1901" t="s">
        <v>41</v>
      </c>
      <c r="H1901" t="s">
        <v>54</v>
      </c>
      <c r="I1901" t="s">
        <v>55</v>
      </c>
      <c r="J1901" t="s">
        <v>44</v>
      </c>
      <c r="K1901" t="s">
        <v>1204</v>
      </c>
      <c r="L1901" t="s">
        <v>374</v>
      </c>
      <c r="M1901" t="s">
        <v>717</v>
      </c>
      <c r="N1901" t="s">
        <v>1144</v>
      </c>
      <c r="O1901" t="s">
        <v>1103</v>
      </c>
      <c r="P1901">
        <v>0</v>
      </c>
      <c r="Q1901">
        <v>0</v>
      </c>
      <c r="R1901">
        <v>6980</v>
      </c>
      <c r="S1901">
        <v>6980</v>
      </c>
      <c r="T1901">
        <v>0</v>
      </c>
      <c r="U1901">
        <v>6980</v>
      </c>
    </row>
    <row r="1902" spans="1:21" x14ac:dyDescent="0.3">
      <c r="A1902" t="s">
        <v>5739</v>
      </c>
      <c r="B1902" t="s">
        <v>5740</v>
      </c>
      <c r="C1902">
        <v>2024</v>
      </c>
      <c r="D1902" t="s">
        <v>5741</v>
      </c>
      <c r="E1902" t="s">
        <v>544</v>
      </c>
      <c r="F1902" t="s">
        <v>10</v>
      </c>
      <c r="G1902" t="s">
        <v>41</v>
      </c>
      <c r="H1902" t="s">
        <v>54</v>
      </c>
      <c r="I1902" t="s">
        <v>55</v>
      </c>
      <c r="J1902" t="s">
        <v>44</v>
      </c>
      <c r="K1902" t="s">
        <v>1071</v>
      </c>
      <c r="L1902" t="s">
        <v>1071</v>
      </c>
      <c r="M1902" t="s">
        <v>844</v>
      </c>
      <c r="N1902" t="s">
        <v>654</v>
      </c>
      <c r="O1902" t="s">
        <v>72</v>
      </c>
      <c r="P1902">
        <v>5220</v>
      </c>
      <c r="Q1902">
        <v>0</v>
      </c>
      <c r="R1902">
        <v>0</v>
      </c>
      <c r="S1902">
        <v>5220</v>
      </c>
      <c r="T1902">
        <v>0</v>
      </c>
      <c r="U1902">
        <v>5220</v>
      </c>
    </row>
    <row r="1903" spans="1:21" x14ac:dyDescent="0.3">
      <c r="A1903" t="s">
        <v>5742</v>
      </c>
      <c r="B1903" t="s">
        <v>3505</v>
      </c>
      <c r="C1903">
        <v>2024</v>
      </c>
      <c r="D1903" t="s">
        <v>3506</v>
      </c>
      <c r="E1903" t="s">
        <v>3507</v>
      </c>
      <c r="F1903" t="s">
        <v>11</v>
      </c>
      <c r="G1903" t="s">
        <v>176</v>
      </c>
      <c r="H1903" t="s">
        <v>207</v>
      </c>
      <c r="I1903" t="s">
        <v>208</v>
      </c>
      <c r="J1903" t="s">
        <v>44</v>
      </c>
      <c r="K1903" t="s">
        <v>342</v>
      </c>
      <c r="L1903" t="s">
        <v>198</v>
      </c>
      <c r="M1903" t="s">
        <v>717</v>
      </c>
      <c r="N1903" t="s">
        <v>1451</v>
      </c>
      <c r="O1903" t="s">
        <v>211</v>
      </c>
      <c r="P1903">
        <v>0</v>
      </c>
      <c r="Q1903">
        <v>0</v>
      </c>
      <c r="R1903">
        <v>10808</v>
      </c>
      <c r="S1903">
        <v>10808</v>
      </c>
      <c r="T1903">
        <v>0</v>
      </c>
      <c r="U1903">
        <v>10808</v>
      </c>
    </row>
    <row r="1904" spans="1:21" x14ac:dyDescent="0.3">
      <c r="A1904" t="s">
        <v>3580</v>
      </c>
      <c r="B1904" t="s">
        <v>3581</v>
      </c>
      <c r="C1904">
        <v>2024</v>
      </c>
      <c r="D1904" t="s">
        <v>3582</v>
      </c>
      <c r="E1904" t="s">
        <v>489</v>
      </c>
      <c r="F1904" t="s">
        <v>10</v>
      </c>
      <c r="G1904" t="s">
        <v>41</v>
      </c>
      <c r="H1904" t="s">
        <v>54</v>
      </c>
      <c r="I1904" t="s">
        <v>55</v>
      </c>
      <c r="J1904" t="s">
        <v>44</v>
      </c>
      <c r="K1904" t="s">
        <v>1544</v>
      </c>
      <c r="L1904" t="s">
        <v>89</v>
      </c>
      <c r="M1904" t="s">
        <v>942</v>
      </c>
      <c r="N1904" t="s">
        <v>1656</v>
      </c>
      <c r="O1904" t="s">
        <v>1339</v>
      </c>
      <c r="P1904">
        <v>0</v>
      </c>
      <c r="Q1904">
        <v>0</v>
      </c>
      <c r="R1904">
        <v>3100</v>
      </c>
      <c r="S1904">
        <v>3100</v>
      </c>
      <c r="T1904">
        <v>0</v>
      </c>
      <c r="U1904">
        <v>3100</v>
      </c>
    </row>
    <row r="1905" spans="1:21" x14ac:dyDescent="0.3">
      <c r="A1905" t="s">
        <v>5743</v>
      </c>
      <c r="B1905" t="s">
        <v>5744</v>
      </c>
      <c r="C1905">
        <v>2024</v>
      </c>
      <c r="D1905" t="s">
        <v>5745</v>
      </c>
      <c r="E1905" t="s">
        <v>311</v>
      </c>
      <c r="F1905" t="s">
        <v>10</v>
      </c>
      <c r="G1905" t="s">
        <v>41</v>
      </c>
      <c r="H1905" t="s">
        <v>54</v>
      </c>
      <c r="I1905" t="s">
        <v>55</v>
      </c>
      <c r="J1905" t="s">
        <v>44</v>
      </c>
      <c r="K1905" t="s">
        <v>1731</v>
      </c>
      <c r="L1905" t="s">
        <v>637</v>
      </c>
      <c r="M1905" t="s">
        <v>64</v>
      </c>
      <c r="N1905" t="s">
        <v>1805</v>
      </c>
      <c r="O1905" t="s">
        <v>770</v>
      </c>
      <c r="P1905">
        <v>0</v>
      </c>
      <c r="Q1905">
        <v>0</v>
      </c>
      <c r="R1905">
        <v>6980</v>
      </c>
      <c r="S1905">
        <v>6980</v>
      </c>
      <c r="T1905">
        <v>0</v>
      </c>
      <c r="U1905">
        <v>6980</v>
      </c>
    </row>
    <row r="1906" spans="1:21" x14ac:dyDescent="0.3">
      <c r="A1906" t="s">
        <v>4131</v>
      </c>
      <c r="B1906" t="s">
        <v>4132</v>
      </c>
      <c r="C1906">
        <v>2024</v>
      </c>
      <c r="D1906" t="s">
        <v>4133</v>
      </c>
      <c r="E1906" t="s">
        <v>87</v>
      </c>
      <c r="F1906" t="s">
        <v>11</v>
      </c>
      <c r="G1906" t="s">
        <v>176</v>
      </c>
      <c r="H1906" t="s">
        <v>207</v>
      </c>
      <c r="I1906" t="s">
        <v>208</v>
      </c>
      <c r="J1906" t="s">
        <v>44</v>
      </c>
      <c r="K1906" t="s">
        <v>169</v>
      </c>
      <c r="L1906" t="s">
        <v>1795</v>
      </c>
      <c r="M1906" t="s">
        <v>942</v>
      </c>
      <c r="N1906" t="s">
        <v>4134</v>
      </c>
      <c r="O1906" t="s">
        <v>890</v>
      </c>
      <c r="P1906">
        <v>0</v>
      </c>
      <c r="Q1906">
        <v>0</v>
      </c>
      <c r="R1906">
        <v>12460</v>
      </c>
      <c r="S1906">
        <v>12460</v>
      </c>
      <c r="T1906">
        <v>0</v>
      </c>
      <c r="U1906">
        <v>12460</v>
      </c>
    </row>
    <row r="1907" spans="1:21" x14ac:dyDescent="0.3">
      <c r="A1907" t="s">
        <v>1801</v>
      </c>
      <c r="B1907" t="s">
        <v>1802</v>
      </c>
      <c r="C1907">
        <v>2024</v>
      </c>
      <c r="D1907" t="s">
        <v>1803</v>
      </c>
      <c r="E1907" t="s">
        <v>311</v>
      </c>
      <c r="F1907" t="s">
        <v>10</v>
      </c>
      <c r="G1907" t="s">
        <v>41</v>
      </c>
      <c r="H1907" t="s">
        <v>54</v>
      </c>
      <c r="I1907" t="s">
        <v>55</v>
      </c>
      <c r="J1907" t="s">
        <v>44</v>
      </c>
      <c r="K1907" t="s">
        <v>1804</v>
      </c>
      <c r="L1907" t="s">
        <v>1805</v>
      </c>
      <c r="M1907" t="s">
        <v>942</v>
      </c>
      <c r="N1907" t="s">
        <v>1219</v>
      </c>
      <c r="O1907" t="s">
        <v>1806</v>
      </c>
      <c r="P1907">
        <v>0</v>
      </c>
      <c r="Q1907">
        <v>0</v>
      </c>
      <c r="R1907">
        <v>3100</v>
      </c>
      <c r="S1907">
        <v>3100</v>
      </c>
      <c r="T1907">
        <v>0</v>
      </c>
      <c r="U1907">
        <v>3100</v>
      </c>
    </row>
    <row r="1908" spans="1:21" x14ac:dyDescent="0.3">
      <c r="A1908" t="s">
        <v>3732</v>
      </c>
      <c r="B1908" t="s">
        <v>3733</v>
      </c>
      <c r="C1908">
        <v>2024</v>
      </c>
      <c r="D1908" t="s">
        <v>3734</v>
      </c>
      <c r="E1908" t="s">
        <v>889</v>
      </c>
      <c r="F1908" t="s">
        <v>10</v>
      </c>
      <c r="G1908" t="s">
        <v>41</v>
      </c>
      <c r="H1908" t="s">
        <v>54</v>
      </c>
      <c r="I1908" t="s">
        <v>55</v>
      </c>
      <c r="J1908" t="s">
        <v>44</v>
      </c>
      <c r="K1908" t="s">
        <v>1071</v>
      </c>
      <c r="L1908" t="s">
        <v>1421</v>
      </c>
      <c r="M1908" t="s">
        <v>717</v>
      </c>
      <c r="N1908" t="s">
        <v>1103</v>
      </c>
      <c r="O1908" t="s">
        <v>2320</v>
      </c>
      <c r="P1908">
        <v>0</v>
      </c>
      <c r="Q1908">
        <v>0</v>
      </c>
      <c r="R1908">
        <v>3020</v>
      </c>
      <c r="S1908">
        <v>3020</v>
      </c>
      <c r="T1908">
        <v>0</v>
      </c>
      <c r="U1908">
        <v>3020</v>
      </c>
    </row>
    <row r="1909" spans="1:21" x14ac:dyDescent="0.3">
      <c r="A1909" t="s">
        <v>3441</v>
      </c>
      <c r="B1909" t="s">
        <v>3442</v>
      </c>
      <c r="C1909">
        <v>2024</v>
      </c>
      <c r="D1909" t="s">
        <v>3443</v>
      </c>
      <c r="E1909" t="s">
        <v>87</v>
      </c>
      <c r="F1909" t="s">
        <v>11</v>
      </c>
      <c r="G1909" t="s">
        <v>176</v>
      </c>
      <c r="H1909" t="s">
        <v>177</v>
      </c>
      <c r="I1909" t="s">
        <v>178</v>
      </c>
      <c r="J1909" t="s">
        <v>44</v>
      </c>
      <c r="K1909" t="s">
        <v>1438</v>
      </c>
      <c r="L1909" t="s">
        <v>1421</v>
      </c>
      <c r="M1909" t="s">
        <v>717</v>
      </c>
      <c r="N1909" t="s">
        <v>951</v>
      </c>
      <c r="O1909" t="s">
        <v>1491</v>
      </c>
      <c r="P1909">
        <v>0</v>
      </c>
      <c r="Q1909">
        <v>0</v>
      </c>
      <c r="R1909">
        <v>3020</v>
      </c>
      <c r="S1909">
        <v>3020</v>
      </c>
      <c r="T1909">
        <v>0</v>
      </c>
      <c r="U1909">
        <v>3020</v>
      </c>
    </row>
    <row r="1910" spans="1:21" x14ac:dyDescent="0.3">
      <c r="A1910" t="s">
        <v>3265</v>
      </c>
      <c r="B1910" t="s">
        <v>3266</v>
      </c>
      <c r="C1910">
        <v>2024</v>
      </c>
      <c r="D1910" t="s">
        <v>3267</v>
      </c>
      <c r="E1910" t="s">
        <v>3268</v>
      </c>
      <c r="F1910" t="s">
        <v>10</v>
      </c>
      <c r="G1910" t="s">
        <v>41</v>
      </c>
      <c r="H1910" t="s">
        <v>54</v>
      </c>
      <c r="I1910" t="s">
        <v>55</v>
      </c>
      <c r="J1910" t="s">
        <v>44</v>
      </c>
      <c r="K1910" t="s">
        <v>399</v>
      </c>
      <c r="L1910" t="s">
        <v>355</v>
      </c>
      <c r="M1910" t="s">
        <v>942</v>
      </c>
      <c r="N1910" t="s">
        <v>1215</v>
      </c>
      <c r="O1910" t="s">
        <v>325</v>
      </c>
      <c r="P1910">
        <v>0</v>
      </c>
      <c r="Q1910">
        <v>0</v>
      </c>
      <c r="R1910">
        <v>3100</v>
      </c>
      <c r="S1910">
        <v>3100</v>
      </c>
      <c r="T1910">
        <v>0</v>
      </c>
      <c r="U1910">
        <v>3100</v>
      </c>
    </row>
    <row r="1911" spans="1:21" x14ac:dyDescent="0.3">
      <c r="A1911" t="s">
        <v>5746</v>
      </c>
      <c r="B1911" t="s">
        <v>5747</v>
      </c>
      <c r="C1911">
        <v>2024</v>
      </c>
      <c r="D1911" t="s">
        <v>5748</v>
      </c>
      <c r="E1911" t="s">
        <v>5749</v>
      </c>
      <c r="F1911" t="s">
        <v>10</v>
      </c>
      <c r="G1911" t="s">
        <v>41</v>
      </c>
      <c r="H1911" t="s">
        <v>54</v>
      </c>
      <c r="I1911" t="s">
        <v>55</v>
      </c>
      <c r="J1911" t="s">
        <v>44</v>
      </c>
      <c r="K1911" t="s">
        <v>2955</v>
      </c>
      <c r="L1911" t="s">
        <v>1038</v>
      </c>
      <c r="M1911" t="s">
        <v>942</v>
      </c>
      <c r="N1911" t="s">
        <v>1538</v>
      </c>
      <c r="O1911" t="s">
        <v>1539</v>
      </c>
      <c r="P1911">
        <v>0</v>
      </c>
      <c r="Q1911">
        <v>0</v>
      </c>
      <c r="R1911">
        <v>3480</v>
      </c>
      <c r="S1911">
        <v>3480</v>
      </c>
      <c r="T1911">
        <v>0</v>
      </c>
      <c r="U1911">
        <v>3480</v>
      </c>
    </row>
    <row r="1912" spans="1:21" x14ac:dyDescent="0.3">
      <c r="A1912" t="s">
        <v>5750</v>
      </c>
      <c r="B1912" t="s">
        <v>5751</v>
      </c>
      <c r="C1912">
        <v>2024</v>
      </c>
      <c r="D1912" t="s">
        <v>5752</v>
      </c>
      <c r="E1912" t="s">
        <v>1557</v>
      </c>
      <c r="F1912" t="s">
        <v>10</v>
      </c>
      <c r="G1912" t="s">
        <v>41</v>
      </c>
      <c r="H1912" t="s">
        <v>54</v>
      </c>
      <c r="I1912" t="s">
        <v>55</v>
      </c>
      <c r="J1912" t="s">
        <v>44</v>
      </c>
      <c r="K1912" t="s">
        <v>1825</v>
      </c>
      <c r="L1912" t="s">
        <v>198</v>
      </c>
      <c r="M1912" t="s">
        <v>942</v>
      </c>
      <c r="N1912" t="s">
        <v>2667</v>
      </c>
      <c r="O1912" t="s">
        <v>3447</v>
      </c>
      <c r="P1912">
        <v>0</v>
      </c>
      <c r="Q1912">
        <v>0</v>
      </c>
      <c r="R1912">
        <v>3100</v>
      </c>
      <c r="S1912">
        <v>3100</v>
      </c>
      <c r="T1912">
        <v>0</v>
      </c>
      <c r="U1912">
        <v>3100</v>
      </c>
    </row>
    <row r="1913" spans="1:21" x14ac:dyDescent="0.3">
      <c r="A1913" t="s">
        <v>5753</v>
      </c>
      <c r="B1913" t="s">
        <v>5754</v>
      </c>
      <c r="C1913">
        <v>2024</v>
      </c>
      <c r="D1913" t="s">
        <v>5755</v>
      </c>
      <c r="E1913" t="s">
        <v>1823</v>
      </c>
      <c r="F1913" t="s">
        <v>10</v>
      </c>
      <c r="G1913" t="s">
        <v>41</v>
      </c>
      <c r="H1913" t="s">
        <v>54</v>
      </c>
      <c r="I1913" t="s">
        <v>55</v>
      </c>
      <c r="J1913" t="s">
        <v>44</v>
      </c>
      <c r="K1913" t="s">
        <v>984</v>
      </c>
      <c r="L1913" t="s">
        <v>1433</v>
      </c>
      <c r="M1913" t="s">
        <v>775</v>
      </c>
      <c r="N1913" t="s">
        <v>1002</v>
      </c>
      <c r="O1913" t="s">
        <v>1433</v>
      </c>
      <c r="P1913">
        <v>0</v>
      </c>
      <c r="Q1913">
        <v>0</v>
      </c>
      <c r="R1913">
        <v>6830</v>
      </c>
      <c r="S1913">
        <v>6830</v>
      </c>
      <c r="T1913">
        <v>0</v>
      </c>
      <c r="U1913">
        <v>6830</v>
      </c>
    </row>
    <row r="1914" spans="1:21" x14ac:dyDescent="0.3">
      <c r="A1914" t="s">
        <v>5756</v>
      </c>
      <c r="B1914" t="s">
        <v>5757</v>
      </c>
      <c r="C1914">
        <v>2024</v>
      </c>
      <c r="D1914" t="s">
        <v>5758</v>
      </c>
      <c r="E1914" t="s">
        <v>5759</v>
      </c>
      <c r="F1914" t="s">
        <v>10</v>
      </c>
      <c r="G1914" t="s">
        <v>41</v>
      </c>
      <c r="H1914" t="s">
        <v>54</v>
      </c>
      <c r="I1914" t="s">
        <v>55</v>
      </c>
      <c r="J1914" t="s">
        <v>44</v>
      </c>
      <c r="K1914" t="s">
        <v>404</v>
      </c>
      <c r="L1914" t="s">
        <v>88</v>
      </c>
      <c r="M1914" t="s">
        <v>942</v>
      </c>
      <c r="N1914" t="s">
        <v>365</v>
      </c>
      <c r="O1914" t="s">
        <v>89</v>
      </c>
      <c r="P1914">
        <v>0</v>
      </c>
      <c r="Q1914">
        <v>0</v>
      </c>
      <c r="R1914">
        <v>3100</v>
      </c>
      <c r="S1914">
        <v>3100</v>
      </c>
      <c r="T1914">
        <v>0</v>
      </c>
      <c r="U1914">
        <v>3100</v>
      </c>
    </row>
    <row r="1915" spans="1:21" x14ac:dyDescent="0.3">
      <c r="A1915" t="s">
        <v>5753</v>
      </c>
      <c r="B1915" t="s">
        <v>5754</v>
      </c>
      <c r="C1915">
        <v>2024</v>
      </c>
      <c r="D1915" t="s">
        <v>5755</v>
      </c>
      <c r="E1915" t="s">
        <v>1823</v>
      </c>
      <c r="F1915" t="s">
        <v>10</v>
      </c>
      <c r="G1915" t="s">
        <v>41</v>
      </c>
      <c r="H1915" t="s">
        <v>54</v>
      </c>
      <c r="I1915" t="s">
        <v>55</v>
      </c>
      <c r="J1915" t="s">
        <v>44</v>
      </c>
      <c r="K1915" t="s">
        <v>984</v>
      </c>
      <c r="L1915" t="s">
        <v>1433</v>
      </c>
      <c r="M1915" t="s">
        <v>942</v>
      </c>
      <c r="N1915" t="s">
        <v>1002</v>
      </c>
      <c r="O1915" t="s">
        <v>1433</v>
      </c>
      <c r="P1915">
        <v>0</v>
      </c>
      <c r="Q1915">
        <v>0</v>
      </c>
      <c r="R1915">
        <v>3100</v>
      </c>
      <c r="S1915">
        <v>3100</v>
      </c>
      <c r="T1915">
        <v>0</v>
      </c>
      <c r="U1915">
        <v>3100</v>
      </c>
    </row>
    <row r="1916" spans="1:21" x14ac:dyDescent="0.3">
      <c r="A1916" t="s">
        <v>401</v>
      </c>
      <c r="B1916" t="s">
        <v>402</v>
      </c>
      <c r="C1916">
        <v>2024</v>
      </c>
      <c r="D1916" t="s">
        <v>403</v>
      </c>
      <c r="E1916" t="s">
        <v>234</v>
      </c>
      <c r="F1916" t="s">
        <v>11</v>
      </c>
      <c r="G1916" t="s">
        <v>176</v>
      </c>
      <c r="H1916" t="s">
        <v>177</v>
      </c>
      <c r="I1916" t="s">
        <v>178</v>
      </c>
      <c r="J1916" t="s">
        <v>44</v>
      </c>
      <c r="K1916" t="s">
        <v>404</v>
      </c>
      <c r="L1916" t="s">
        <v>88</v>
      </c>
      <c r="M1916" t="s">
        <v>545</v>
      </c>
      <c r="N1916" t="s">
        <v>406</v>
      </c>
      <c r="O1916" t="s">
        <v>407</v>
      </c>
      <c r="P1916">
        <v>0</v>
      </c>
      <c r="Q1916">
        <v>0</v>
      </c>
      <c r="R1916">
        <v>7280</v>
      </c>
      <c r="S1916">
        <v>7280</v>
      </c>
      <c r="T1916">
        <v>0</v>
      </c>
      <c r="U1916">
        <v>7280</v>
      </c>
    </row>
    <row r="1917" spans="1:21" x14ac:dyDescent="0.3">
      <c r="A1917" t="s">
        <v>5760</v>
      </c>
      <c r="B1917" t="s">
        <v>122</v>
      </c>
      <c r="C1917">
        <v>2024</v>
      </c>
      <c r="D1917" t="s">
        <v>123</v>
      </c>
      <c r="E1917" t="s">
        <v>124</v>
      </c>
      <c r="F1917" t="s">
        <v>10</v>
      </c>
      <c r="G1917" t="s">
        <v>41</v>
      </c>
      <c r="H1917" t="s">
        <v>54</v>
      </c>
      <c r="I1917" t="s">
        <v>55</v>
      </c>
      <c r="J1917" t="s">
        <v>44</v>
      </c>
      <c r="K1917" t="s">
        <v>376</v>
      </c>
      <c r="L1917" t="s">
        <v>412</v>
      </c>
      <c r="M1917" t="s">
        <v>545</v>
      </c>
      <c r="N1917" t="s">
        <v>375</v>
      </c>
      <c r="O1917" t="s">
        <v>376</v>
      </c>
      <c r="P1917">
        <v>0</v>
      </c>
      <c r="Q1917">
        <v>0</v>
      </c>
      <c r="R1917">
        <v>6830</v>
      </c>
      <c r="S1917">
        <v>6830</v>
      </c>
      <c r="T1917">
        <v>0</v>
      </c>
      <c r="U1917">
        <v>6830</v>
      </c>
    </row>
    <row r="1918" spans="1:21" x14ac:dyDescent="0.3">
      <c r="A1918" t="s">
        <v>5761</v>
      </c>
      <c r="B1918" t="s">
        <v>5762</v>
      </c>
      <c r="C1918">
        <v>2024</v>
      </c>
      <c r="D1918" t="s">
        <v>5763</v>
      </c>
      <c r="E1918" t="s">
        <v>805</v>
      </c>
      <c r="F1918" t="s">
        <v>10</v>
      </c>
      <c r="G1918" t="s">
        <v>41</v>
      </c>
      <c r="H1918" t="s">
        <v>54</v>
      </c>
      <c r="I1918" t="s">
        <v>55</v>
      </c>
      <c r="J1918" t="s">
        <v>44</v>
      </c>
      <c r="K1918" t="s">
        <v>112</v>
      </c>
      <c r="L1918" t="s">
        <v>580</v>
      </c>
      <c r="M1918" t="s">
        <v>545</v>
      </c>
      <c r="N1918" t="s">
        <v>547</v>
      </c>
      <c r="O1918" t="s">
        <v>548</v>
      </c>
      <c r="P1918">
        <v>0</v>
      </c>
      <c r="Q1918">
        <v>0</v>
      </c>
      <c r="R1918">
        <v>7180</v>
      </c>
      <c r="S1918">
        <v>7180</v>
      </c>
      <c r="T1918">
        <v>0</v>
      </c>
      <c r="U1918">
        <v>7180</v>
      </c>
    </row>
    <row r="1919" spans="1:21" x14ac:dyDescent="0.3">
      <c r="A1919" t="s">
        <v>4745</v>
      </c>
      <c r="B1919" t="s">
        <v>4746</v>
      </c>
      <c r="C1919">
        <v>2024</v>
      </c>
      <c r="D1919" t="s">
        <v>4747</v>
      </c>
      <c r="E1919" t="s">
        <v>132</v>
      </c>
      <c r="F1919" t="s">
        <v>10</v>
      </c>
      <c r="G1919" t="s">
        <v>41</v>
      </c>
      <c r="H1919" t="s">
        <v>54</v>
      </c>
      <c r="I1919" t="s">
        <v>55</v>
      </c>
      <c r="J1919" t="s">
        <v>44</v>
      </c>
      <c r="K1919" t="s">
        <v>325</v>
      </c>
      <c r="L1919" t="s">
        <v>1544</v>
      </c>
      <c r="M1919" t="s">
        <v>298</v>
      </c>
      <c r="N1919" t="s">
        <v>1852</v>
      </c>
      <c r="O1919" t="s">
        <v>120</v>
      </c>
      <c r="P1919">
        <v>0</v>
      </c>
      <c r="Q1919">
        <v>0</v>
      </c>
      <c r="R1919">
        <v>1159900</v>
      </c>
      <c r="S1919">
        <v>1159900</v>
      </c>
      <c r="T1919">
        <v>0</v>
      </c>
      <c r="U1919">
        <v>1159900</v>
      </c>
    </row>
    <row r="1920" spans="1:21" x14ac:dyDescent="0.3">
      <c r="A1920" t="s">
        <v>3061</v>
      </c>
      <c r="B1920" t="s">
        <v>3062</v>
      </c>
      <c r="C1920">
        <v>2024</v>
      </c>
      <c r="D1920" t="s">
        <v>3063</v>
      </c>
      <c r="E1920" t="s">
        <v>3053</v>
      </c>
      <c r="F1920" t="s">
        <v>10</v>
      </c>
      <c r="G1920" t="s">
        <v>41</v>
      </c>
      <c r="H1920" t="s">
        <v>54</v>
      </c>
      <c r="I1920" t="s">
        <v>55</v>
      </c>
      <c r="J1920" t="s">
        <v>44</v>
      </c>
      <c r="K1920" t="s">
        <v>1328</v>
      </c>
      <c r="L1920" t="s">
        <v>172</v>
      </c>
      <c r="M1920" t="s">
        <v>546</v>
      </c>
      <c r="N1920" t="s">
        <v>3064</v>
      </c>
      <c r="O1920" t="s">
        <v>588</v>
      </c>
      <c r="P1920">
        <v>0</v>
      </c>
      <c r="Q1920">
        <v>0</v>
      </c>
      <c r="R1920">
        <v>6980</v>
      </c>
      <c r="S1920">
        <v>6980</v>
      </c>
      <c r="T1920">
        <v>0</v>
      </c>
      <c r="U1920">
        <v>6980</v>
      </c>
    </row>
    <row r="1921" spans="1:21" x14ac:dyDescent="0.3">
      <c r="A1921" t="s">
        <v>5764</v>
      </c>
      <c r="B1921" t="s">
        <v>5765</v>
      </c>
      <c r="C1921">
        <v>2025</v>
      </c>
      <c r="D1921" t="s">
        <v>5766</v>
      </c>
      <c r="E1921" t="s">
        <v>234</v>
      </c>
      <c r="F1921" t="s">
        <v>10</v>
      </c>
      <c r="G1921" t="s">
        <v>41</v>
      </c>
      <c r="H1921" t="s">
        <v>54</v>
      </c>
      <c r="I1921" t="s">
        <v>55</v>
      </c>
      <c r="J1921" t="s">
        <v>44</v>
      </c>
      <c r="K1921" t="s">
        <v>2216</v>
      </c>
      <c r="L1921" t="s">
        <v>111</v>
      </c>
      <c r="M1921" t="s">
        <v>545</v>
      </c>
      <c r="N1921" t="s">
        <v>1215</v>
      </c>
      <c r="O1921" t="s">
        <v>2393</v>
      </c>
      <c r="P1921">
        <v>0</v>
      </c>
      <c r="Q1921">
        <v>0</v>
      </c>
      <c r="R1921">
        <v>6830</v>
      </c>
      <c r="S1921">
        <v>6830</v>
      </c>
      <c r="T1921">
        <v>0</v>
      </c>
      <c r="U1921">
        <v>6830</v>
      </c>
    </row>
    <row r="1922" spans="1:21" x14ac:dyDescent="0.3">
      <c r="A1922" t="s">
        <v>3475</v>
      </c>
      <c r="B1922" t="s">
        <v>3476</v>
      </c>
      <c r="C1922">
        <v>2024</v>
      </c>
      <c r="D1922" t="s">
        <v>3477</v>
      </c>
      <c r="E1922" t="s">
        <v>686</v>
      </c>
      <c r="F1922" t="s">
        <v>10</v>
      </c>
      <c r="G1922" t="s">
        <v>41</v>
      </c>
      <c r="H1922" t="s">
        <v>54</v>
      </c>
      <c r="I1922" t="s">
        <v>55</v>
      </c>
      <c r="J1922" t="s">
        <v>44</v>
      </c>
      <c r="K1922" t="s">
        <v>365</v>
      </c>
      <c r="L1922" t="s">
        <v>434</v>
      </c>
      <c r="M1922" t="s">
        <v>2067</v>
      </c>
      <c r="N1922" t="s">
        <v>367</v>
      </c>
      <c r="O1922" t="s">
        <v>368</v>
      </c>
      <c r="P1922">
        <v>0</v>
      </c>
      <c r="Q1922">
        <v>0</v>
      </c>
      <c r="R1922">
        <v>90248</v>
      </c>
      <c r="S1922">
        <v>90248</v>
      </c>
      <c r="T1922">
        <v>0</v>
      </c>
      <c r="U1922">
        <v>90248</v>
      </c>
    </row>
    <row r="1923" spans="1:21" x14ac:dyDescent="0.3">
      <c r="A1923" t="s">
        <v>5767</v>
      </c>
      <c r="B1923" t="s">
        <v>5768</v>
      </c>
      <c r="C1923">
        <v>2024</v>
      </c>
      <c r="D1923" t="s">
        <v>4767</v>
      </c>
      <c r="E1923" t="s">
        <v>805</v>
      </c>
      <c r="F1923" t="s">
        <v>10</v>
      </c>
      <c r="G1923" t="s">
        <v>41</v>
      </c>
      <c r="H1923" t="s">
        <v>54</v>
      </c>
      <c r="I1923" t="s">
        <v>55</v>
      </c>
      <c r="J1923" t="s">
        <v>96</v>
      </c>
      <c r="K1923" t="s">
        <v>986</v>
      </c>
      <c r="L1923" t="s">
        <v>485</v>
      </c>
      <c r="M1923" t="s">
        <v>179</v>
      </c>
      <c r="N1923" t="s">
        <v>220</v>
      </c>
      <c r="O1923" t="s">
        <v>781</v>
      </c>
      <c r="P1923">
        <v>20000</v>
      </c>
      <c r="Q1923">
        <v>0</v>
      </c>
      <c r="R1923">
        <v>0</v>
      </c>
      <c r="S1923">
        <v>20000</v>
      </c>
      <c r="T1923">
        <v>0</v>
      </c>
      <c r="U1923">
        <v>20000</v>
      </c>
    </row>
    <row r="1924" spans="1:21" x14ac:dyDescent="0.3">
      <c r="A1924" t="s">
        <v>2247</v>
      </c>
      <c r="B1924" t="s">
        <v>2248</v>
      </c>
      <c r="C1924">
        <v>2024</v>
      </c>
      <c r="D1924" t="s">
        <v>2249</v>
      </c>
      <c r="E1924" t="s">
        <v>502</v>
      </c>
      <c r="F1924" t="s">
        <v>8</v>
      </c>
      <c r="G1924" t="s">
        <v>1170</v>
      </c>
      <c r="H1924" t="s">
        <v>2250</v>
      </c>
      <c r="I1924" t="s">
        <v>2251</v>
      </c>
      <c r="J1924" t="s">
        <v>197</v>
      </c>
      <c r="K1924" t="s">
        <v>1173</v>
      </c>
      <c r="L1924" t="s">
        <v>1647</v>
      </c>
      <c r="M1924" t="s">
        <v>545</v>
      </c>
      <c r="N1924" t="s">
        <v>2252</v>
      </c>
      <c r="O1924" t="s">
        <v>315</v>
      </c>
      <c r="P1924">
        <v>2570362</v>
      </c>
      <c r="Q1924">
        <v>0</v>
      </c>
      <c r="R1924">
        <v>0</v>
      </c>
      <c r="S1924">
        <v>2570362</v>
      </c>
      <c r="T1924">
        <v>0</v>
      </c>
      <c r="U1924">
        <v>2570362</v>
      </c>
    </row>
    <row r="1925" spans="1:21" x14ac:dyDescent="0.3">
      <c r="A1925" t="s">
        <v>5769</v>
      </c>
      <c r="B1925" t="s">
        <v>5770</v>
      </c>
      <c r="C1925">
        <v>2024</v>
      </c>
      <c r="D1925" t="s">
        <v>5771</v>
      </c>
      <c r="E1925" t="s">
        <v>87</v>
      </c>
      <c r="F1925" t="s">
        <v>11</v>
      </c>
      <c r="G1925" t="s">
        <v>176</v>
      </c>
      <c r="H1925" t="s">
        <v>177</v>
      </c>
      <c r="I1925" t="s">
        <v>178</v>
      </c>
      <c r="J1925" t="s">
        <v>44</v>
      </c>
      <c r="K1925" t="s">
        <v>1055</v>
      </c>
      <c r="L1925" t="s">
        <v>1795</v>
      </c>
      <c r="M1925" t="s">
        <v>56</v>
      </c>
      <c r="N1925" t="s">
        <v>1128</v>
      </c>
      <c r="O1925" t="s">
        <v>5772</v>
      </c>
      <c r="P1925">
        <v>0</v>
      </c>
      <c r="Q1925">
        <v>0</v>
      </c>
      <c r="R1925">
        <v>55100</v>
      </c>
      <c r="S1925">
        <v>55100</v>
      </c>
      <c r="T1925">
        <v>0</v>
      </c>
      <c r="U1925">
        <v>55100</v>
      </c>
    </row>
    <row r="1926" spans="1:21" x14ac:dyDescent="0.3">
      <c r="A1926" t="s">
        <v>1889</v>
      </c>
      <c r="B1926" t="s">
        <v>1890</v>
      </c>
      <c r="C1926">
        <v>2024</v>
      </c>
      <c r="D1926" t="s">
        <v>1891</v>
      </c>
      <c r="E1926" t="s">
        <v>1123</v>
      </c>
      <c r="F1926" t="s">
        <v>10</v>
      </c>
      <c r="G1926" t="s">
        <v>41</v>
      </c>
      <c r="H1926" t="s">
        <v>54</v>
      </c>
      <c r="I1926" t="s">
        <v>55</v>
      </c>
      <c r="J1926" t="s">
        <v>44</v>
      </c>
      <c r="K1926" t="s">
        <v>1433</v>
      </c>
      <c r="L1926" t="s">
        <v>306</v>
      </c>
      <c r="M1926" t="s">
        <v>546</v>
      </c>
      <c r="N1926" t="s">
        <v>1892</v>
      </c>
      <c r="O1926" t="s">
        <v>780</v>
      </c>
      <c r="P1926">
        <v>0</v>
      </c>
      <c r="Q1926">
        <v>0</v>
      </c>
      <c r="R1926">
        <v>6380</v>
      </c>
      <c r="S1926">
        <v>6380</v>
      </c>
      <c r="T1926">
        <v>0</v>
      </c>
      <c r="U1926">
        <v>6380</v>
      </c>
    </row>
    <row r="1927" spans="1:21" x14ac:dyDescent="0.3">
      <c r="A1927" t="s">
        <v>5773</v>
      </c>
      <c r="B1927" t="s">
        <v>1152</v>
      </c>
      <c r="C1927">
        <v>2024</v>
      </c>
      <c r="D1927" t="s">
        <v>1006</v>
      </c>
      <c r="E1927" t="s">
        <v>70</v>
      </c>
      <c r="F1927" t="s">
        <v>11</v>
      </c>
      <c r="G1927" t="s">
        <v>176</v>
      </c>
      <c r="H1927" t="s">
        <v>207</v>
      </c>
      <c r="I1927" t="s">
        <v>208</v>
      </c>
      <c r="J1927" t="s">
        <v>44</v>
      </c>
      <c r="K1927" t="s">
        <v>119</v>
      </c>
      <c r="L1927" t="s">
        <v>181</v>
      </c>
      <c r="M1927" t="s">
        <v>546</v>
      </c>
      <c r="N1927" t="s">
        <v>984</v>
      </c>
      <c r="O1927" t="s">
        <v>1008</v>
      </c>
      <c r="P1927">
        <v>0</v>
      </c>
      <c r="Q1927">
        <v>0</v>
      </c>
      <c r="R1927">
        <v>6380</v>
      </c>
      <c r="S1927">
        <v>6380</v>
      </c>
      <c r="T1927">
        <v>0</v>
      </c>
      <c r="U1927">
        <v>6380</v>
      </c>
    </row>
    <row r="1928" spans="1:21" x14ac:dyDescent="0.3">
      <c r="A1928" t="s">
        <v>5774</v>
      </c>
      <c r="B1928" t="s">
        <v>5775</v>
      </c>
      <c r="C1928">
        <v>2024</v>
      </c>
      <c r="D1928" t="s">
        <v>5776</v>
      </c>
      <c r="E1928" t="s">
        <v>87</v>
      </c>
      <c r="F1928" t="s">
        <v>11</v>
      </c>
      <c r="G1928" t="s">
        <v>176</v>
      </c>
      <c r="H1928" t="s">
        <v>177</v>
      </c>
      <c r="I1928" t="s">
        <v>178</v>
      </c>
      <c r="J1928" t="s">
        <v>5165</v>
      </c>
      <c r="K1928" t="s">
        <v>65</v>
      </c>
      <c r="L1928" t="s">
        <v>74</v>
      </c>
      <c r="M1928" t="s">
        <v>942</v>
      </c>
      <c r="N1928" t="s">
        <v>374</v>
      </c>
      <c r="O1928" t="s">
        <v>1811</v>
      </c>
      <c r="P1928">
        <v>0</v>
      </c>
      <c r="Q1928">
        <v>0</v>
      </c>
      <c r="R1928">
        <v>45820</v>
      </c>
      <c r="S1928">
        <v>45820</v>
      </c>
      <c r="T1928">
        <v>0</v>
      </c>
      <c r="U1928">
        <v>45820</v>
      </c>
    </row>
    <row r="1929" spans="1:21" x14ac:dyDescent="0.3">
      <c r="A1929" t="s">
        <v>3512</v>
      </c>
      <c r="B1929" t="s">
        <v>3513</v>
      </c>
      <c r="C1929">
        <v>2024</v>
      </c>
      <c r="D1929" t="s">
        <v>3514</v>
      </c>
      <c r="E1929" t="s">
        <v>87</v>
      </c>
      <c r="F1929" t="s">
        <v>11</v>
      </c>
      <c r="G1929" t="s">
        <v>176</v>
      </c>
      <c r="H1929" t="s">
        <v>177</v>
      </c>
      <c r="I1929" t="s">
        <v>178</v>
      </c>
      <c r="J1929" t="s">
        <v>44</v>
      </c>
      <c r="K1929" t="s">
        <v>89</v>
      </c>
      <c r="L1929" t="s">
        <v>1038</v>
      </c>
      <c r="M1929" t="s">
        <v>942</v>
      </c>
      <c r="N1929" t="s">
        <v>1512</v>
      </c>
      <c r="O1929" t="s">
        <v>538</v>
      </c>
      <c r="P1929">
        <v>0</v>
      </c>
      <c r="Q1929">
        <v>0</v>
      </c>
      <c r="R1929">
        <v>3100</v>
      </c>
      <c r="S1929">
        <v>3100</v>
      </c>
      <c r="T1929">
        <v>0</v>
      </c>
      <c r="U1929">
        <v>3100</v>
      </c>
    </row>
    <row r="1930" spans="1:21" x14ac:dyDescent="0.3">
      <c r="A1930" t="s">
        <v>4920</v>
      </c>
      <c r="B1930" t="s">
        <v>4921</v>
      </c>
      <c r="C1930">
        <v>2024</v>
      </c>
      <c r="D1930" t="s">
        <v>4922</v>
      </c>
      <c r="E1930" t="s">
        <v>489</v>
      </c>
      <c r="F1930" t="s">
        <v>10</v>
      </c>
      <c r="G1930" t="s">
        <v>41</v>
      </c>
      <c r="H1930" t="s">
        <v>54</v>
      </c>
      <c r="I1930" t="s">
        <v>55</v>
      </c>
      <c r="J1930" t="s">
        <v>44</v>
      </c>
      <c r="K1930" t="s">
        <v>433</v>
      </c>
      <c r="L1930" t="s">
        <v>434</v>
      </c>
      <c r="M1930" t="s">
        <v>942</v>
      </c>
      <c r="N1930" t="s">
        <v>1103</v>
      </c>
      <c r="O1930" t="s">
        <v>2320</v>
      </c>
      <c r="P1930">
        <v>0</v>
      </c>
      <c r="Q1930">
        <v>0</v>
      </c>
      <c r="R1930">
        <v>150916</v>
      </c>
      <c r="S1930">
        <v>150916</v>
      </c>
      <c r="T1930">
        <v>0</v>
      </c>
      <c r="U1930">
        <v>150916</v>
      </c>
    </row>
    <row r="1931" spans="1:21" x14ac:dyDescent="0.3">
      <c r="A1931" t="s">
        <v>1909</v>
      </c>
      <c r="B1931" t="s">
        <v>1910</v>
      </c>
      <c r="C1931">
        <v>2024</v>
      </c>
      <c r="D1931" t="s">
        <v>1911</v>
      </c>
      <c r="E1931" t="s">
        <v>224</v>
      </c>
      <c r="F1931" t="s">
        <v>10</v>
      </c>
      <c r="G1931" t="s">
        <v>41</v>
      </c>
      <c r="H1931" t="s">
        <v>54</v>
      </c>
      <c r="I1931" t="s">
        <v>55</v>
      </c>
      <c r="J1931" t="s">
        <v>44</v>
      </c>
      <c r="K1931" t="s">
        <v>89</v>
      </c>
      <c r="L1931" t="s">
        <v>1038</v>
      </c>
      <c r="M1931" t="s">
        <v>717</v>
      </c>
      <c r="N1931" t="s">
        <v>473</v>
      </c>
      <c r="O1931" t="s">
        <v>788</v>
      </c>
      <c r="P1931">
        <v>0</v>
      </c>
      <c r="Q1931">
        <v>0</v>
      </c>
      <c r="R1931">
        <v>6980</v>
      </c>
      <c r="S1931">
        <v>6980</v>
      </c>
      <c r="T1931">
        <v>0</v>
      </c>
      <c r="U1931">
        <v>6980</v>
      </c>
    </row>
    <row r="1932" spans="1:21" x14ac:dyDescent="0.3">
      <c r="A1932" t="s">
        <v>1916</v>
      </c>
      <c r="B1932" t="s">
        <v>1917</v>
      </c>
      <c r="C1932">
        <v>2024</v>
      </c>
      <c r="D1932" t="s">
        <v>1918</v>
      </c>
      <c r="E1932" t="s">
        <v>87</v>
      </c>
      <c r="F1932" t="s">
        <v>11</v>
      </c>
      <c r="G1932" t="s">
        <v>176</v>
      </c>
      <c r="H1932" t="s">
        <v>177</v>
      </c>
      <c r="I1932" t="s">
        <v>178</v>
      </c>
      <c r="J1932" t="s">
        <v>44</v>
      </c>
      <c r="K1932" t="s">
        <v>58</v>
      </c>
      <c r="L1932" t="s">
        <v>1465</v>
      </c>
      <c r="M1932" t="s">
        <v>942</v>
      </c>
      <c r="N1932" t="s">
        <v>1657</v>
      </c>
      <c r="O1932" t="s">
        <v>942</v>
      </c>
      <c r="P1932">
        <v>0</v>
      </c>
      <c r="Q1932">
        <v>0</v>
      </c>
      <c r="R1932">
        <v>3100</v>
      </c>
      <c r="S1932">
        <v>3100</v>
      </c>
      <c r="T1932">
        <v>0</v>
      </c>
      <c r="U1932">
        <v>3100</v>
      </c>
    </row>
    <row r="1933" spans="1:21" x14ac:dyDescent="0.3">
      <c r="A1933" t="s">
        <v>5777</v>
      </c>
      <c r="B1933" t="s">
        <v>5778</v>
      </c>
      <c r="C1933">
        <v>2023</v>
      </c>
      <c r="D1933" t="s">
        <v>2372</v>
      </c>
      <c r="E1933" t="s">
        <v>805</v>
      </c>
      <c r="F1933" t="s">
        <v>11</v>
      </c>
      <c r="G1933" t="s">
        <v>176</v>
      </c>
      <c r="H1933" t="s">
        <v>207</v>
      </c>
      <c r="I1933" t="s">
        <v>208</v>
      </c>
      <c r="J1933" t="s">
        <v>384</v>
      </c>
      <c r="K1933" t="s">
        <v>385</v>
      </c>
      <c r="L1933" t="s">
        <v>746</v>
      </c>
      <c r="M1933" t="s">
        <v>2067</v>
      </c>
      <c r="N1933" t="s">
        <v>4943</v>
      </c>
      <c r="O1933" t="s">
        <v>1428</v>
      </c>
      <c r="P1933">
        <v>414372</v>
      </c>
      <c r="Q1933">
        <v>0</v>
      </c>
      <c r="R1933">
        <v>0</v>
      </c>
      <c r="S1933">
        <v>414372</v>
      </c>
      <c r="T1933">
        <v>0</v>
      </c>
      <c r="U1933">
        <v>414372</v>
      </c>
    </row>
    <row r="1934" spans="1:21" x14ac:dyDescent="0.3">
      <c r="A1934" t="s">
        <v>3515</v>
      </c>
      <c r="B1934" t="s">
        <v>3516</v>
      </c>
      <c r="C1934">
        <v>2024</v>
      </c>
      <c r="D1934" t="s">
        <v>3517</v>
      </c>
      <c r="E1934" t="s">
        <v>234</v>
      </c>
      <c r="F1934" t="s">
        <v>10</v>
      </c>
      <c r="G1934" t="s">
        <v>41</v>
      </c>
      <c r="H1934" t="s">
        <v>54</v>
      </c>
      <c r="I1934" t="s">
        <v>55</v>
      </c>
      <c r="J1934" t="s">
        <v>44</v>
      </c>
      <c r="K1934" t="s">
        <v>65</v>
      </c>
      <c r="L1934" t="s">
        <v>1098</v>
      </c>
      <c r="M1934" t="s">
        <v>73</v>
      </c>
      <c r="N1934" t="s">
        <v>1675</v>
      </c>
      <c r="O1934" t="s">
        <v>1935</v>
      </c>
      <c r="P1934">
        <v>0</v>
      </c>
      <c r="Q1934">
        <v>0</v>
      </c>
      <c r="R1934">
        <v>3100</v>
      </c>
      <c r="S1934">
        <v>3100</v>
      </c>
      <c r="T1934">
        <v>0</v>
      </c>
      <c r="U1934">
        <v>3100</v>
      </c>
    </row>
    <row r="1935" spans="1:21" x14ac:dyDescent="0.3">
      <c r="A1935" t="s">
        <v>5151</v>
      </c>
      <c r="B1935" t="s">
        <v>5152</v>
      </c>
      <c r="C1935">
        <v>2024</v>
      </c>
      <c r="D1935" t="s">
        <v>5153</v>
      </c>
      <c r="E1935" t="s">
        <v>186</v>
      </c>
      <c r="F1935" t="s">
        <v>10</v>
      </c>
      <c r="G1935" t="s">
        <v>41</v>
      </c>
      <c r="H1935" t="s">
        <v>54</v>
      </c>
      <c r="I1935" t="s">
        <v>55</v>
      </c>
      <c r="J1935" t="s">
        <v>44</v>
      </c>
      <c r="K1935" t="s">
        <v>1227</v>
      </c>
      <c r="L1935" t="s">
        <v>112</v>
      </c>
      <c r="M1935" t="s">
        <v>942</v>
      </c>
      <c r="N1935" t="s">
        <v>1460</v>
      </c>
      <c r="O1935" t="s">
        <v>1658</v>
      </c>
      <c r="P1935">
        <v>0</v>
      </c>
      <c r="Q1935">
        <v>0</v>
      </c>
      <c r="R1935">
        <v>202668</v>
      </c>
      <c r="S1935">
        <v>202668</v>
      </c>
      <c r="T1935">
        <v>0</v>
      </c>
      <c r="U1935">
        <v>202668</v>
      </c>
    </row>
    <row r="1936" spans="1:21" x14ac:dyDescent="0.3">
      <c r="A1936" t="s">
        <v>5779</v>
      </c>
      <c r="B1936" t="s">
        <v>5780</v>
      </c>
      <c r="C1936">
        <v>2024</v>
      </c>
      <c r="D1936" t="s">
        <v>5781</v>
      </c>
      <c r="E1936" t="s">
        <v>544</v>
      </c>
      <c r="F1936" t="s">
        <v>10</v>
      </c>
      <c r="G1936" t="s">
        <v>41</v>
      </c>
      <c r="H1936" t="s">
        <v>54</v>
      </c>
      <c r="I1936" t="s">
        <v>55</v>
      </c>
      <c r="J1936" t="s">
        <v>44</v>
      </c>
      <c r="K1936" t="s">
        <v>1204</v>
      </c>
      <c r="L1936" t="s">
        <v>1204</v>
      </c>
      <c r="M1936" t="s">
        <v>919</v>
      </c>
      <c r="N1936" t="s">
        <v>428</v>
      </c>
      <c r="O1936" t="s">
        <v>429</v>
      </c>
      <c r="P1936">
        <v>0</v>
      </c>
      <c r="Q1936">
        <v>0</v>
      </c>
      <c r="R1936">
        <v>55680</v>
      </c>
      <c r="S1936">
        <v>55680</v>
      </c>
      <c r="T1936">
        <v>0</v>
      </c>
      <c r="U1936">
        <v>55680</v>
      </c>
    </row>
    <row r="1937" spans="1:21" x14ac:dyDescent="0.3">
      <c r="A1937" t="s">
        <v>5782</v>
      </c>
      <c r="B1937" t="s">
        <v>5783</v>
      </c>
      <c r="C1937">
        <v>2024</v>
      </c>
      <c r="D1937" t="s">
        <v>5784</v>
      </c>
      <c r="E1937" t="s">
        <v>650</v>
      </c>
      <c r="F1937" t="s">
        <v>10</v>
      </c>
      <c r="G1937" t="s">
        <v>41</v>
      </c>
      <c r="H1937" t="s">
        <v>54</v>
      </c>
      <c r="I1937" t="s">
        <v>55</v>
      </c>
      <c r="J1937" t="s">
        <v>44</v>
      </c>
      <c r="K1937" t="s">
        <v>2035</v>
      </c>
      <c r="L1937" t="s">
        <v>181</v>
      </c>
      <c r="M1937" t="s">
        <v>844</v>
      </c>
      <c r="N1937" t="s">
        <v>367</v>
      </c>
      <c r="O1937" t="s">
        <v>368</v>
      </c>
      <c r="P1937">
        <v>0</v>
      </c>
      <c r="Q1937">
        <v>0</v>
      </c>
      <c r="R1937">
        <v>191300</v>
      </c>
      <c r="S1937">
        <v>191300</v>
      </c>
      <c r="T1937">
        <v>0</v>
      </c>
      <c r="U1937">
        <v>191300</v>
      </c>
    </row>
    <row r="1938" spans="1:21" x14ac:dyDescent="0.3">
      <c r="A1938" t="s">
        <v>5785</v>
      </c>
      <c r="B1938" t="s">
        <v>5786</v>
      </c>
      <c r="C1938">
        <v>2024</v>
      </c>
      <c r="D1938" t="s">
        <v>5787</v>
      </c>
      <c r="E1938" t="s">
        <v>116</v>
      </c>
      <c r="F1938" t="s">
        <v>10</v>
      </c>
      <c r="G1938" t="s">
        <v>41</v>
      </c>
      <c r="H1938" t="s">
        <v>54</v>
      </c>
      <c r="I1938" t="s">
        <v>55</v>
      </c>
      <c r="J1938" t="s">
        <v>44</v>
      </c>
      <c r="K1938" t="s">
        <v>700</v>
      </c>
      <c r="L1938" t="s">
        <v>2753</v>
      </c>
      <c r="M1938" t="s">
        <v>298</v>
      </c>
      <c r="N1938" t="s">
        <v>516</v>
      </c>
      <c r="O1938" t="s">
        <v>199</v>
      </c>
      <c r="P1938">
        <v>0</v>
      </c>
      <c r="Q1938">
        <v>0</v>
      </c>
      <c r="R1938">
        <v>109288</v>
      </c>
      <c r="S1938">
        <v>109288</v>
      </c>
      <c r="T1938">
        <v>0</v>
      </c>
      <c r="U1938">
        <v>109288</v>
      </c>
    </row>
    <row r="1939" spans="1:21" x14ac:dyDescent="0.3">
      <c r="A1939" t="s">
        <v>5788</v>
      </c>
      <c r="B1939" t="s">
        <v>5789</v>
      </c>
      <c r="C1939">
        <v>2024</v>
      </c>
      <c r="D1939" t="s">
        <v>5790</v>
      </c>
      <c r="E1939" t="s">
        <v>234</v>
      </c>
      <c r="F1939" t="s">
        <v>10</v>
      </c>
      <c r="G1939" t="s">
        <v>41</v>
      </c>
      <c r="H1939" t="s">
        <v>54</v>
      </c>
      <c r="I1939" t="s">
        <v>55</v>
      </c>
      <c r="J1939" t="s">
        <v>44</v>
      </c>
      <c r="K1939" t="s">
        <v>2550</v>
      </c>
      <c r="L1939" t="s">
        <v>1279</v>
      </c>
      <c r="M1939" t="s">
        <v>298</v>
      </c>
      <c r="N1939" t="s">
        <v>4040</v>
      </c>
      <c r="O1939" t="s">
        <v>4041</v>
      </c>
      <c r="P1939">
        <v>0</v>
      </c>
      <c r="Q1939">
        <v>0</v>
      </c>
      <c r="R1939">
        <v>183180</v>
      </c>
      <c r="S1939">
        <v>183180</v>
      </c>
      <c r="T1939">
        <v>0</v>
      </c>
      <c r="U1939">
        <v>183180</v>
      </c>
    </row>
    <row r="1940" spans="1:21" x14ac:dyDescent="0.3">
      <c r="A1940" t="s">
        <v>1732</v>
      </c>
      <c r="B1940" t="s">
        <v>1733</v>
      </c>
      <c r="C1940">
        <v>2024</v>
      </c>
      <c r="D1940" t="s">
        <v>970</v>
      </c>
      <c r="E1940" t="s">
        <v>280</v>
      </c>
      <c r="F1940" t="s">
        <v>11</v>
      </c>
      <c r="G1940" t="s">
        <v>176</v>
      </c>
      <c r="H1940" t="s">
        <v>207</v>
      </c>
      <c r="I1940" t="s">
        <v>208</v>
      </c>
      <c r="J1940" t="s">
        <v>44</v>
      </c>
      <c r="K1940" t="s">
        <v>700</v>
      </c>
      <c r="L1940" t="s">
        <v>399</v>
      </c>
      <c r="M1940" t="s">
        <v>179</v>
      </c>
      <c r="N1940" t="s">
        <v>375</v>
      </c>
      <c r="O1940" t="s">
        <v>376</v>
      </c>
      <c r="P1940">
        <v>0</v>
      </c>
      <c r="Q1940">
        <v>0</v>
      </c>
      <c r="R1940">
        <v>71400</v>
      </c>
      <c r="S1940">
        <v>71400</v>
      </c>
      <c r="T1940">
        <v>0</v>
      </c>
      <c r="U1940">
        <v>71400</v>
      </c>
    </row>
    <row r="1941" spans="1:21" x14ac:dyDescent="0.3">
      <c r="A1941" t="s">
        <v>5791</v>
      </c>
      <c r="B1941" t="s">
        <v>5792</v>
      </c>
      <c r="C1941">
        <v>2024</v>
      </c>
      <c r="D1941" t="s">
        <v>5793</v>
      </c>
      <c r="E1941" t="s">
        <v>3290</v>
      </c>
      <c r="F1941" t="s">
        <v>10</v>
      </c>
      <c r="G1941" t="s">
        <v>41</v>
      </c>
      <c r="H1941" t="s">
        <v>54</v>
      </c>
      <c r="I1941" t="s">
        <v>55</v>
      </c>
      <c r="J1941" t="s">
        <v>44</v>
      </c>
      <c r="K1941" t="s">
        <v>546</v>
      </c>
      <c r="L1941" t="s">
        <v>1339</v>
      </c>
      <c r="M1941" t="s">
        <v>942</v>
      </c>
      <c r="N1941" t="s">
        <v>1750</v>
      </c>
      <c r="O1941" t="s">
        <v>717</v>
      </c>
      <c r="P1941">
        <v>27000</v>
      </c>
      <c r="Q1941">
        <v>0</v>
      </c>
      <c r="R1941">
        <v>0</v>
      </c>
      <c r="S1941">
        <v>27000</v>
      </c>
      <c r="T1941">
        <v>0</v>
      </c>
      <c r="U1941">
        <v>27000</v>
      </c>
    </row>
    <row r="1942" spans="1:21" x14ac:dyDescent="0.3">
      <c r="A1942" t="s">
        <v>4697</v>
      </c>
      <c r="B1942" t="s">
        <v>4698</v>
      </c>
      <c r="C1942">
        <v>2024</v>
      </c>
      <c r="D1942" t="s">
        <v>4699</v>
      </c>
      <c r="E1942" t="s">
        <v>257</v>
      </c>
      <c r="F1942" t="s">
        <v>10</v>
      </c>
      <c r="G1942" t="s">
        <v>41</v>
      </c>
      <c r="H1942" t="s">
        <v>54</v>
      </c>
      <c r="I1942" t="s">
        <v>55</v>
      </c>
      <c r="J1942" t="s">
        <v>44</v>
      </c>
      <c r="K1942" t="s">
        <v>331</v>
      </c>
      <c r="L1942" t="s">
        <v>331</v>
      </c>
      <c r="M1942" t="s">
        <v>844</v>
      </c>
      <c r="N1942" t="s">
        <v>1549</v>
      </c>
      <c r="O1942" t="s">
        <v>2130</v>
      </c>
      <c r="P1942">
        <v>0</v>
      </c>
      <c r="Q1942">
        <v>0</v>
      </c>
      <c r="R1942">
        <v>33060</v>
      </c>
      <c r="S1942">
        <v>33060</v>
      </c>
      <c r="T1942">
        <v>0</v>
      </c>
      <c r="U1942">
        <v>33060</v>
      </c>
    </row>
    <row r="1943" spans="1:21" x14ac:dyDescent="0.3">
      <c r="A1943" t="s">
        <v>5794</v>
      </c>
      <c r="B1943" t="s">
        <v>5795</v>
      </c>
      <c r="C1943">
        <v>2024</v>
      </c>
      <c r="D1943" t="s">
        <v>3940</v>
      </c>
      <c r="E1943" t="s">
        <v>650</v>
      </c>
      <c r="F1943" t="s">
        <v>11</v>
      </c>
      <c r="G1943" t="s">
        <v>176</v>
      </c>
      <c r="H1943" t="s">
        <v>207</v>
      </c>
      <c r="I1943" t="s">
        <v>208</v>
      </c>
      <c r="J1943" t="s">
        <v>44</v>
      </c>
      <c r="K1943" t="s">
        <v>1215</v>
      </c>
      <c r="L1943" t="s">
        <v>434</v>
      </c>
      <c r="M1943" t="s">
        <v>844</v>
      </c>
      <c r="N1943" t="s">
        <v>238</v>
      </c>
      <c r="O1943" t="s">
        <v>2488</v>
      </c>
      <c r="P1943">
        <v>0</v>
      </c>
      <c r="Q1943">
        <v>0</v>
      </c>
      <c r="R1943">
        <v>39920</v>
      </c>
      <c r="S1943">
        <v>39920</v>
      </c>
      <c r="T1943">
        <v>0</v>
      </c>
      <c r="U1943">
        <v>39920</v>
      </c>
    </row>
    <row r="1944" spans="1:21" x14ac:dyDescent="0.3">
      <c r="A1944" t="s">
        <v>5796</v>
      </c>
      <c r="B1944" t="s">
        <v>5797</v>
      </c>
      <c r="C1944">
        <v>2024</v>
      </c>
      <c r="D1944" t="s">
        <v>5798</v>
      </c>
      <c r="E1944" t="s">
        <v>234</v>
      </c>
      <c r="F1944" t="s">
        <v>10</v>
      </c>
      <c r="G1944" t="s">
        <v>41</v>
      </c>
      <c r="H1944" t="s">
        <v>54</v>
      </c>
      <c r="I1944" t="s">
        <v>55</v>
      </c>
      <c r="J1944" t="s">
        <v>44</v>
      </c>
      <c r="K1944" t="s">
        <v>1839</v>
      </c>
      <c r="L1944" t="s">
        <v>1166</v>
      </c>
      <c r="M1944" t="s">
        <v>942</v>
      </c>
      <c r="N1944" t="s">
        <v>654</v>
      </c>
      <c r="O1944" t="s">
        <v>72</v>
      </c>
      <c r="P1944">
        <v>0</v>
      </c>
      <c r="Q1944">
        <v>0</v>
      </c>
      <c r="R1944">
        <v>55025</v>
      </c>
      <c r="S1944">
        <v>55025</v>
      </c>
      <c r="T1944">
        <v>0</v>
      </c>
      <c r="U1944">
        <v>55025</v>
      </c>
    </row>
    <row r="1945" spans="1:21" x14ac:dyDescent="0.3">
      <c r="A1945" t="s">
        <v>5625</v>
      </c>
      <c r="B1945" t="s">
        <v>5626</v>
      </c>
      <c r="C1945">
        <v>2024</v>
      </c>
      <c r="D1945" t="s">
        <v>5627</v>
      </c>
      <c r="E1945" t="s">
        <v>87</v>
      </c>
      <c r="F1945" t="s">
        <v>11</v>
      </c>
      <c r="G1945" t="s">
        <v>176</v>
      </c>
      <c r="H1945" t="s">
        <v>177</v>
      </c>
      <c r="I1945" t="s">
        <v>178</v>
      </c>
      <c r="J1945" t="s">
        <v>44</v>
      </c>
      <c r="K1945" t="s">
        <v>1432</v>
      </c>
      <c r="L1945" t="s">
        <v>1098</v>
      </c>
      <c r="M1945" t="s">
        <v>717</v>
      </c>
      <c r="N1945" t="s">
        <v>1675</v>
      </c>
      <c r="O1945" t="s">
        <v>2615</v>
      </c>
      <c r="P1945">
        <v>0</v>
      </c>
      <c r="Q1945">
        <v>0</v>
      </c>
      <c r="R1945">
        <v>7280</v>
      </c>
      <c r="S1945">
        <v>7280</v>
      </c>
      <c r="T1945">
        <v>0</v>
      </c>
      <c r="U1945">
        <v>7280</v>
      </c>
    </row>
    <row r="1946" spans="1:21" x14ac:dyDescent="0.3">
      <c r="A1946" t="s">
        <v>1535</v>
      </c>
      <c r="B1946" t="s">
        <v>1536</v>
      </c>
      <c r="C1946">
        <v>2024</v>
      </c>
      <c r="D1946" t="s">
        <v>1537</v>
      </c>
      <c r="E1946" t="s">
        <v>311</v>
      </c>
      <c r="F1946" t="s">
        <v>10</v>
      </c>
      <c r="G1946" t="s">
        <v>41</v>
      </c>
      <c r="H1946" t="s">
        <v>54</v>
      </c>
      <c r="I1946" t="s">
        <v>55</v>
      </c>
      <c r="J1946" t="s">
        <v>44</v>
      </c>
      <c r="K1946" t="s">
        <v>1349</v>
      </c>
      <c r="L1946" t="s">
        <v>1144</v>
      </c>
      <c r="M1946" t="s">
        <v>717</v>
      </c>
      <c r="N1946" t="s">
        <v>1538</v>
      </c>
      <c r="O1946" t="s">
        <v>1539</v>
      </c>
      <c r="P1946">
        <v>0</v>
      </c>
      <c r="Q1946">
        <v>0</v>
      </c>
      <c r="R1946">
        <v>3050</v>
      </c>
      <c r="S1946">
        <v>3050</v>
      </c>
      <c r="T1946">
        <v>0</v>
      </c>
      <c r="U1946">
        <v>3050</v>
      </c>
    </row>
    <row r="1947" spans="1:21" x14ac:dyDescent="0.3">
      <c r="A1947" t="s">
        <v>5799</v>
      </c>
      <c r="B1947" t="s">
        <v>5800</v>
      </c>
      <c r="C1947">
        <v>2024</v>
      </c>
      <c r="D1947" t="s">
        <v>5801</v>
      </c>
      <c r="E1947" t="s">
        <v>1016</v>
      </c>
      <c r="F1947" t="s">
        <v>10</v>
      </c>
      <c r="G1947" t="s">
        <v>41</v>
      </c>
      <c r="H1947" t="s">
        <v>54</v>
      </c>
      <c r="I1947" t="s">
        <v>55</v>
      </c>
      <c r="J1947" t="s">
        <v>44</v>
      </c>
      <c r="K1947" t="s">
        <v>2216</v>
      </c>
      <c r="L1947" t="s">
        <v>434</v>
      </c>
      <c r="M1947" t="s">
        <v>844</v>
      </c>
      <c r="N1947" t="s">
        <v>1530</v>
      </c>
      <c r="O1947" t="s">
        <v>4157</v>
      </c>
      <c r="P1947">
        <v>0</v>
      </c>
      <c r="Q1947">
        <v>0</v>
      </c>
      <c r="R1947">
        <v>46880</v>
      </c>
      <c r="S1947">
        <v>46880</v>
      </c>
      <c r="T1947">
        <v>0</v>
      </c>
      <c r="U1947">
        <v>46880</v>
      </c>
    </row>
    <row r="1948" spans="1:21" x14ac:dyDescent="0.3">
      <c r="A1948" t="s">
        <v>5802</v>
      </c>
      <c r="B1948" t="s">
        <v>5803</v>
      </c>
      <c r="C1948">
        <v>2023</v>
      </c>
      <c r="D1948" t="s">
        <v>5804</v>
      </c>
      <c r="E1948" t="s">
        <v>160</v>
      </c>
      <c r="F1948" t="s">
        <v>10</v>
      </c>
      <c r="G1948" t="s">
        <v>41</v>
      </c>
      <c r="H1948" t="s">
        <v>54</v>
      </c>
      <c r="I1948" t="s">
        <v>55</v>
      </c>
      <c r="J1948" t="s">
        <v>44</v>
      </c>
      <c r="K1948" t="s">
        <v>3359</v>
      </c>
      <c r="L1948" t="s">
        <v>608</v>
      </c>
      <c r="M1948" t="s">
        <v>1981</v>
      </c>
      <c r="N1948" t="s">
        <v>3374</v>
      </c>
      <c r="O1948" t="s">
        <v>1387</v>
      </c>
      <c r="P1948">
        <v>390390</v>
      </c>
      <c r="Q1948">
        <v>0</v>
      </c>
      <c r="R1948">
        <v>0</v>
      </c>
      <c r="S1948">
        <v>390390</v>
      </c>
      <c r="T1948">
        <v>0</v>
      </c>
      <c r="U1948">
        <v>390390</v>
      </c>
    </row>
    <row r="1949" spans="1:21" x14ac:dyDescent="0.3">
      <c r="A1949" t="s">
        <v>1987</v>
      </c>
      <c r="B1949" t="s">
        <v>1988</v>
      </c>
      <c r="C1949">
        <v>2023</v>
      </c>
      <c r="D1949" t="s">
        <v>1989</v>
      </c>
      <c r="E1949" t="s">
        <v>1990</v>
      </c>
      <c r="F1949" t="s">
        <v>11</v>
      </c>
      <c r="G1949" t="s">
        <v>176</v>
      </c>
      <c r="H1949" t="s">
        <v>207</v>
      </c>
      <c r="I1949" t="s">
        <v>208</v>
      </c>
      <c r="J1949" t="s">
        <v>44</v>
      </c>
      <c r="K1949" t="s">
        <v>694</v>
      </c>
      <c r="L1949" t="s">
        <v>952</v>
      </c>
      <c r="M1949" t="s">
        <v>1981</v>
      </c>
      <c r="N1949" t="s">
        <v>1991</v>
      </c>
      <c r="O1949" t="s">
        <v>1992</v>
      </c>
      <c r="P1949">
        <v>302500</v>
      </c>
      <c r="Q1949">
        <v>0</v>
      </c>
      <c r="R1949">
        <v>0</v>
      </c>
      <c r="S1949">
        <v>302500</v>
      </c>
      <c r="T1949">
        <v>0</v>
      </c>
      <c r="U1949">
        <v>302500</v>
      </c>
    </row>
    <row r="1950" spans="1:21" x14ac:dyDescent="0.3">
      <c r="A1950" t="s">
        <v>4814</v>
      </c>
      <c r="B1950" t="s">
        <v>4815</v>
      </c>
      <c r="C1950">
        <v>2024</v>
      </c>
      <c r="D1950" t="s">
        <v>4816</v>
      </c>
      <c r="E1950" t="s">
        <v>234</v>
      </c>
      <c r="F1950" t="s">
        <v>10</v>
      </c>
      <c r="G1950" t="s">
        <v>41</v>
      </c>
      <c r="H1950" t="s">
        <v>54</v>
      </c>
      <c r="I1950" t="s">
        <v>55</v>
      </c>
      <c r="J1950" t="s">
        <v>44</v>
      </c>
      <c r="K1950" t="s">
        <v>283</v>
      </c>
      <c r="L1950" t="s">
        <v>149</v>
      </c>
      <c r="M1950" t="s">
        <v>81</v>
      </c>
      <c r="N1950" t="s">
        <v>4817</v>
      </c>
      <c r="O1950" t="s">
        <v>1465</v>
      </c>
      <c r="P1950">
        <v>301150</v>
      </c>
      <c r="Q1950">
        <v>0</v>
      </c>
      <c r="R1950">
        <v>0</v>
      </c>
      <c r="S1950">
        <v>301150</v>
      </c>
      <c r="T1950">
        <v>0</v>
      </c>
      <c r="U1950">
        <v>301150</v>
      </c>
    </row>
    <row r="1951" spans="1:21" x14ac:dyDescent="0.3">
      <c r="A1951" t="s">
        <v>5805</v>
      </c>
      <c r="B1951" t="s">
        <v>5806</v>
      </c>
      <c r="C1951">
        <v>2024</v>
      </c>
      <c r="D1951" t="s">
        <v>5807</v>
      </c>
      <c r="E1951" t="s">
        <v>234</v>
      </c>
      <c r="F1951" t="s">
        <v>10</v>
      </c>
      <c r="G1951" t="s">
        <v>41</v>
      </c>
      <c r="H1951" t="s">
        <v>54</v>
      </c>
      <c r="I1951" t="s">
        <v>55</v>
      </c>
      <c r="J1951" t="s">
        <v>44</v>
      </c>
      <c r="K1951" t="s">
        <v>895</v>
      </c>
      <c r="L1951" t="s">
        <v>895</v>
      </c>
      <c r="M1951" t="s">
        <v>546</v>
      </c>
      <c r="N1951" t="s">
        <v>1210</v>
      </c>
      <c r="O1951" t="s">
        <v>65</v>
      </c>
      <c r="P1951">
        <v>834678</v>
      </c>
      <c r="Q1951">
        <v>0</v>
      </c>
      <c r="R1951">
        <v>0</v>
      </c>
      <c r="S1951">
        <v>834678</v>
      </c>
      <c r="T1951">
        <v>0</v>
      </c>
      <c r="U1951">
        <v>834678</v>
      </c>
    </row>
    <row r="1952" spans="1:21" x14ac:dyDescent="0.3">
      <c r="A1952" t="s">
        <v>5808</v>
      </c>
      <c r="B1952" t="s">
        <v>1101</v>
      </c>
      <c r="C1952">
        <v>2024</v>
      </c>
      <c r="D1952" t="s">
        <v>1102</v>
      </c>
      <c r="E1952" t="s">
        <v>186</v>
      </c>
      <c r="F1952" t="s">
        <v>10</v>
      </c>
      <c r="G1952" t="s">
        <v>41</v>
      </c>
      <c r="H1952" t="s">
        <v>54</v>
      </c>
      <c r="I1952" t="s">
        <v>55</v>
      </c>
      <c r="J1952" t="s">
        <v>44</v>
      </c>
      <c r="K1952" t="s">
        <v>136</v>
      </c>
      <c r="L1952" t="s">
        <v>503</v>
      </c>
      <c r="M1952" t="s">
        <v>1981</v>
      </c>
      <c r="N1952" t="s">
        <v>375</v>
      </c>
      <c r="O1952" t="s">
        <v>376</v>
      </c>
      <c r="P1952">
        <v>750100</v>
      </c>
      <c r="Q1952">
        <v>0</v>
      </c>
      <c r="R1952">
        <v>0</v>
      </c>
      <c r="S1952">
        <v>750100</v>
      </c>
      <c r="T1952">
        <v>0</v>
      </c>
      <c r="U1952">
        <v>750100</v>
      </c>
    </row>
    <row r="1953" spans="1:21" x14ac:dyDescent="0.3">
      <c r="A1953" t="s">
        <v>5809</v>
      </c>
      <c r="B1953" t="s">
        <v>5810</v>
      </c>
      <c r="C1953">
        <v>2022</v>
      </c>
      <c r="D1953" t="s">
        <v>5811</v>
      </c>
      <c r="E1953" t="s">
        <v>5486</v>
      </c>
      <c r="F1953" t="s">
        <v>10</v>
      </c>
      <c r="G1953" t="s">
        <v>41</v>
      </c>
      <c r="H1953" t="s">
        <v>54</v>
      </c>
      <c r="I1953" t="s">
        <v>55</v>
      </c>
      <c r="J1953" t="s">
        <v>44</v>
      </c>
      <c r="K1953" t="s">
        <v>5812</v>
      </c>
      <c r="L1953" t="s">
        <v>5812</v>
      </c>
      <c r="M1953" t="s">
        <v>47</v>
      </c>
      <c r="N1953" t="s">
        <v>5813</v>
      </c>
      <c r="O1953" t="s">
        <v>2939</v>
      </c>
      <c r="P1953">
        <v>0</v>
      </c>
      <c r="Q1953">
        <v>0</v>
      </c>
      <c r="R1953">
        <v>2320</v>
      </c>
      <c r="S1953">
        <v>2320</v>
      </c>
      <c r="T1953">
        <v>0</v>
      </c>
      <c r="U1953">
        <v>2320</v>
      </c>
    </row>
    <row r="1954" spans="1:21" x14ac:dyDescent="0.3">
      <c r="A1954" t="s">
        <v>5814</v>
      </c>
      <c r="B1954" t="s">
        <v>5815</v>
      </c>
      <c r="C1954">
        <v>2022</v>
      </c>
      <c r="D1954" t="s">
        <v>5816</v>
      </c>
      <c r="E1954" t="s">
        <v>2976</v>
      </c>
      <c r="F1954" t="s">
        <v>10</v>
      </c>
      <c r="G1954" t="s">
        <v>41</v>
      </c>
      <c r="H1954" t="s">
        <v>54</v>
      </c>
      <c r="I1954" t="s">
        <v>55</v>
      </c>
      <c r="J1954" t="s">
        <v>44</v>
      </c>
      <c r="K1954" t="s">
        <v>3178</v>
      </c>
      <c r="L1954" t="s">
        <v>5817</v>
      </c>
      <c r="M1954" t="s">
        <v>47</v>
      </c>
      <c r="N1954" t="s">
        <v>1596</v>
      </c>
      <c r="O1954" t="s">
        <v>1355</v>
      </c>
      <c r="P1954">
        <v>0</v>
      </c>
      <c r="Q1954">
        <v>0</v>
      </c>
      <c r="R1954">
        <v>2320</v>
      </c>
      <c r="S1954">
        <v>2320</v>
      </c>
      <c r="T1954">
        <v>0</v>
      </c>
      <c r="U1954">
        <v>2320</v>
      </c>
    </row>
    <row r="1955" spans="1:21" x14ac:dyDescent="0.3">
      <c r="A1955" t="s">
        <v>1993</v>
      </c>
      <c r="B1955" t="s">
        <v>1994</v>
      </c>
      <c r="C1955">
        <v>2022</v>
      </c>
      <c r="D1955" t="s">
        <v>1995</v>
      </c>
      <c r="E1955" t="s">
        <v>1178</v>
      </c>
      <c r="F1955" t="s">
        <v>10</v>
      </c>
      <c r="G1955" t="s">
        <v>41</v>
      </c>
      <c r="H1955" t="s">
        <v>54</v>
      </c>
      <c r="I1955" t="s">
        <v>55</v>
      </c>
      <c r="J1955" t="s">
        <v>44</v>
      </c>
      <c r="K1955" t="s">
        <v>1996</v>
      </c>
      <c r="L1955" t="s">
        <v>1997</v>
      </c>
      <c r="M1955" t="s">
        <v>47</v>
      </c>
      <c r="N1955" t="s">
        <v>1998</v>
      </c>
      <c r="O1955" t="s">
        <v>1999</v>
      </c>
      <c r="P1955">
        <v>0</v>
      </c>
      <c r="Q1955">
        <v>0</v>
      </c>
      <c r="R1955">
        <v>2320</v>
      </c>
      <c r="S1955">
        <v>2320</v>
      </c>
      <c r="T1955">
        <v>0</v>
      </c>
      <c r="U1955">
        <v>2320</v>
      </c>
    </row>
    <row r="1956" spans="1:21" x14ac:dyDescent="0.3">
      <c r="A1956" t="s">
        <v>5818</v>
      </c>
      <c r="B1956" t="s">
        <v>5819</v>
      </c>
      <c r="C1956">
        <v>2024</v>
      </c>
      <c r="D1956" t="s">
        <v>5820</v>
      </c>
      <c r="E1956" t="s">
        <v>4568</v>
      </c>
      <c r="F1956" t="s">
        <v>7</v>
      </c>
      <c r="G1956" t="s">
        <v>381</v>
      </c>
      <c r="H1956" t="s">
        <v>382</v>
      </c>
      <c r="I1956" t="s">
        <v>383</v>
      </c>
      <c r="J1956" t="s">
        <v>384</v>
      </c>
      <c r="K1956" t="s">
        <v>1731</v>
      </c>
      <c r="L1956" t="s">
        <v>637</v>
      </c>
      <c r="M1956" t="s">
        <v>162</v>
      </c>
      <c r="N1956" t="s">
        <v>265</v>
      </c>
      <c r="O1956" t="s">
        <v>2076</v>
      </c>
      <c r="P1956">
        <v>0</v>
      </c>
      <c r="Q1956">
        <v>0</v>
      </c>
      <c r="R1956">
        <v>48140</v>
      </c>
      <c r="S1956">
        <v>48140</v>
      </c>
      <c r="T1956">
        <v>0</v>
      </c>
      <c r="U1956">
        <v>48140</v>
      </c>
    </row>
    <row r="1957" spans="1:21" x14ac:dyDescent="0.3">
      <c r="A1957" t="s">
        <v>5821</v>
      </c>
      <c r="B1957" t="s">
        <v>5822</v>
      </c>
      <c r="C1957">
        <v>2024</v>
      </c>
      <c r="D1957" t="s">
        <v>5823</v>
      </c>
      <c r="E1957" t="s">
        <v>871</v>
      </c>
      <c r="F1957" t="s">
        <v>10</v>
      </c>
      <c r="G1957" t="s">
        <v>41</v>
      </c>
      <c r="H1957" t="s">
        <v>54</v>
      </c>
      <c r="I1957" t="s">
        <v>55</v>
      </c>
      <c r="J1957" t="s">
        <v>96</v>
      </c>
      <c r="K1957" t="s">
        <v>2180</v>
      </c>
      <c r="L1957" t="s">
        <v>1731</v>
      </c>
      <c r="M1957" t="s">
        <v>162</v>
      </c>
      <c r="N1957" t="s">
        <v>2977</v>
      </c>
      <c r="O1957" t="s">
        <v>365</v>
      </c>
      <c r="P1957">
        <v>0</v>
      </c>
      <c r="Q1957">
        <v>0</v>
      </c>
      <c r="R1957">
        <v>25000</v>
      </c>
      <c r="S1957">
        <v>25000</v>
      </c>
      <c r="T1957">
        <v>0</v>
      </c>
      <c r="U1957">
        <v>25000</v>
      </c>
    </row>
    <row r="1958" spans="1:21" x14ac:dyDescent="0.3">
      <c r="A1958" t="s">
        <v>4213</v>
      </c>
      <c r="B1958" t="s">
        <v>4214</v>
      </c>
      <c r="C1958">
        <v>2024</v>
      </c>
      <c r="D1958" t="s">
        <v>4215</v>
      </c>
      <c r="E1958" t="s">
        <v>1016</v>
      </c>
      <c r="F1958" t="s">
        <v>10</v>
      </c>
      <c r="G1958" t="s">
        <v>41</v>
      </c>
      <c r="H1958" t="s">
        <v>54</v>
      </c>
      <c r="I1958" t="s">
        <v>55</v>
      </c>
      <c r="J1958" t="s">
        <v>44</v>
      </c>
      <c r="K1958" t="s">
        <v>496</v>
      </c>
      <c r="L1958" t="s">
        <v>1734</v>
      </c>
      <c r="M1958" t="s">
        <v>162</v>
      </c>
      <c r="N1958" t="s">
        <v>201</v>
      </c>
      <c r="O1958" t="s">
        <v>202</v>
      </c>
      <c r="P1958">
        <v>16000</v>
      </c>
      <c r="Q1958">
        <v>0</v>
      </c>
      <c r="R1958">
        <v>0</v>
      </c>
      <c r="S1958">
        <v>16000</v>
      </c>
      <c r="T1958">
        <v>0</v>
      </c>
      <c r="U1958">
        <v>16000</v>
      </c>
    </row>
    <row r="1959" spans="1:21" x14ac:dyDescent="0.3">
      <c r="A1959" t="s">
        <v>5824</v>
      </c>
      <c r="B1959" t="s">
        <v>5825</v>
      </c>
      <c r="C1959">
        <v>2023</v>
      </c>
      <c r="D1959" t="s">
        <v>5826</v>
      </c>
      <c r="E1959" t="s">
        <v>5827</v>
      </c>
      <c r="F1959" t="s">
        <v>10</v>
      </c>
      <c r="G1959" t="s">
        <v>41</v>
      </c>
      <c r="H1959" t="s">
        <v>42</v>
      </c>
      <c r="I1959" t="s">
        <v>43</v>
      </c>
      <c r="J1959" t="s">
        <v>44</v>
      </c>
      <c r="K1959" t="s">
        <v>282</v>
      </c>
      <c r="L1959" t="s">
        <v>251</v>
      </c>
      <c r="M1959" t="s">
        <v>99</v>
      </c>
      <c r="N1959" t="s">
        <v>259</v>
      </c>
      <c r="O1959" t="s">
        <v>229</v>
      </c>
      <c r="P1959">
        <v>0</v>
      </c>
      <c r="Q1959">
        <v>0</v>
      </c>
      <c r="R1959">
        <v>35000</v>
      </c>
      <c r="S1959">
        <v>35000</v>
      </c>
      <c r="T1959">
        <v>0</v>
      </c>
      <c r="U1959">
        <v>35000</v>
      </c>
    </row>
    <row r="1960" spans="1:21" x14ac:dyDescent="0.3">
      <c r="A1960" t="s">
        <v>5828</v>
      </c>
      <c r="B1960" t="s">
        <v>5829</v>
      </c>
      <c r="C1960">
        <v>2022</v>
      </c>
      <c r="D1960" t="s">
        <v>5830</v>
      </c>
      <c r="E1960" t="s">
        <v>805</v>
      </c>
      <c r="F1960" t="s">
        <v>10</v>
      </c>
      <c r="G1960" t="s">
        <v>41</v>
      </c>
      <c r="H1960" t="s">
        <v>54</v>
      </c>
      <c r="I1960" t="s">
        <v>55</v>
      </c>
      <c r="J1960" t="s">
        <v>44</v>
      </c>
      <c r="K1960" t="s">
        <v>3341</v>
      </c>
      <c r="L1960" t="s">
        <v>3001</v>
      </c>
      <c r="M1960" t="s">
        <v>1539</v>
      </c>
      <c r="N1960" t="s">
        <v>5831</v>
      </c>
      <c r="O1960" t="s">
        <v>1453</v>
      </c>
      <c r="P1960">
        <v>0</v>
      </c>
      <c r="Q1960">
        <v>0</v>
      </c>
      <c r="R1960">
        <v>1101320</v>
      </c>
      <c r="S1960">
        <v>1101320</v>
      </c>
      <c r="T1960">
        <v>0</v>
      </c>
      <c r="U1960">
        <v>1101320</v>
      </c>
    </row>
    <row r="1961" spans="1:21" x14ac:dyDescent="0.3">
      <c r="A1961" t="s">
        <v>1945</v>
      </c>
      <c r="B1961" t="s">
        <v>1946</v>
      </c>
      <c r="C1961">
        <v>2024</v>
      </c>
      <c r="D1961" t="s">
        <v>1947</v>
      </c>
      <c r="E1961" t="s">
        <v>805</v>
      </c>
      <c r="F1961" t="s">
        <v>10</v>
      </c>
      <c r="G1961" t="s">
        <v>41</v>
      </c>
      <c r="H1961" t="s">
        <v>54</v>
      </c>
      <c r="I1961" t="s">
        <v>55</v>
      </c>
      <c r="J1961" t="s">
        <v>44</v>
      </c>
      <c r="K1961" t="s">
        <v>1149</v>
      </c>
      <c r="L1961" t="s">
        <v>984</v>
      </c>
      <c r="M1961" t="s">
        <v>812</v>
      </c>
      <c r="N1961" t="s">
        <v>963</v>
      </c>
      <c r="O1961" t="s">
        <v>1948</v>
      </c>
      <c r="P1961">
        <v>27500</v>
      </c>
      <c r="Q1961">
        <v>0</v>
      </c>
      <c r="R1961">
        <v>0</v>
      </c>
      <c r="S1961">
        <v>27500</v>
      </c>
      <c r="T1961">
        <v>0</v>
      </c>
      <c r="U1961">
        <v>27500</v>
      </c>
    </row>
    <row r="1962" spans="1:21" x14ac:dyDescent="0.3">
      <c r="A1962" t="s">
        <v>183</v>
      </c>
      <c r="B1962" t="s">
        <v>184</v>
      </c>
      <c r="C1962">
        <v>2025</v>
      </c>
      <c r="D1962" t="s">
        <v>185</v>
      </c>
      <c r="E1962" t="s">
        <v>186</v>
      </c>
      <c r="F1962" t="s">
        <v>10</v>
      </c>
      <c r="G1962" t="s">
        <v>41</v>
      </c>
      <c r="H1962" t="s">
        <v>42</v>
      </c>
      <c r="I1962" t="s">
        <v>43</v>
      </c>
      <c r="J1962" t="s">
        <v>187</v>
      </c>
      <c r="K1962" t="s">
        <v>188</v>
      </c>
      <c r="L1962" t="s">
        <v>81</v>
      </c>
      <c r="M1962" t="s">
        <v>812</v>
      </c>
      <c r="N1962" t="s">
        <v>189</v>
      </c>
      <c r="O1962" t="s">
        <v>190</v>
      </c>
      <c r="P1962">
        <v>24500</v>
      </c>
      <c r="Q1962">
        <v>0</v>
      </c>
      <c r="R1962">
        <v>0</v>
      </c>
      <c r="S1962">
        <v>24500</v>
      </c>
      <c r="T1962">
        <v>0</v>
      </c>
      <c r="U1962">
        <v>24500</v>
      </c>
    </row>
    <row r="1963" spans="1:21" x14ac:dyDescent="0.3">
      <c r="A1963" t="s">
        <v>4995</v>
      </c>
      <c r="B1963" t="s">
        <v>4996</v>
      </c>
      <c r="C1963">
        <v>2024</v>
      </c>
      <c r="D1963" t="s">
        <v>4997</v>
      </c>
      <c r="E1963" t="s">
        <v>87</v>
      </c>
      <c r="F1963" t="s">
        <v>10</v>
      </c>
      <c r="G1963" t="s">
        <v>41</v>
      </c>
      <c r="H1963" t="s">
        <v>54</v>
      </c>
      <c r="I1963" t="s">
        <v>55</v>
      </c>
      <c r="J1963" t="s">
        <v>44</v>
      </c>
      <c r="K1963" t="s">
        <v>306</v>
      </c>
      <c r="L1963" t="s">
        <v>1438</v>
      </c>
      <c r="M1963" t="s">
        <v>72</v>
      </c>
      <c r="N1963" t="s">
        <v>201</v>
      </c>
      <c r="O1963" t="s">
        <v>229</v>
      </c>
      <c r="P1963">
        <v>0</v>
      </c>
      <c r="Q1963">
        <v>0</v>
      </c>
      <c r="R1963">
        <v>183992</v>
      </c>
      <c r="S1963">
        <v>183992</v>
      </c>
      <c r="T1963">
        <v>0</v>
      </c>
      <c r="U1963">
        <v>183992</v>
      </c>
    </row>
    <row r="1964" spans="1:21" x14ac:dyDescent="0.3">
      <c r="A1964" t="s">
        <v>2221</v>
      </c>
      <c r="B1964" t="s">
        <v>2222</v>
      </c>
      <c r="C1964">
        <v>2024</v>
      </c>
      <c r="D1964" t="s">
        <v>2223</v>
      </c>
      <c r="E1964" t="s">
        <v>1036</v>
      </c>
      <c r="F1964" t="s">
        <v>10</v>
      </c>
      <c r="G1964" t="s">
        <v>41</v>
      </c>
      <c r="H1964" t="s">
        <v>54</v>
      </c>
      <c r="I1964" t="s">
        <v>55</v>
      </c>
      <c r="J1964" t="s">
        <v>44</v>
      </c>
      <c r="K1964" t="s">
        <v>520</v>
      </c>
      <c r="L1964" t="s">
        <v>1734</v>
      </c>
      <c r="M1964" t="s">
        <v>72</v>
      </c>
      <c r="N1964" t="s">
        <v>261</v>
      </c>
      <c r="O1964" t="s">
        <v>860</v>
      </c>
      <c r="P1964">
        <v>0</v>
      </c>
      <c r="Q1964">
        <v>0</v>
      </c>
      <c r="R1964">
        <v>45820</v>
      </c>
      <c r="S1964">
        <v>45820</v>
      </c>
      <c r="T1964">
        <v>0</v>
      </c>
      <c r="U1964">
        <v>45820</v>
      </c>
    </row>
    <row r="1965" spans="1:21" x14ac:dyDescent="0.3">
      <c r="A1965" t="s">
        <v>5832</v>
      </c>
      <c r="B1965" t="s">
        <v>5833</v>
      </c>
      <c r="C1965">
        <v>2024</v>
      </c>
      <c r="D1965" t="s">
        <v>3202</v>
      </c>
      <c r="E1965" t="s">
        <v>3203</v>
      </c>
      <c r="F1965" t="s">
        <v>10</v>
      </c>
      <c r="G1965" t="s">
        <v>41</v>
      </c>
      <c r="H1965" t="s">
        <v>54</v>
      </c>
      <c r="I1965" t="s">
        <v>55</v>
      </c>
      <c r="J1965" t="s">
        <v>2857</v>
      </c>
      <c r="K1965" t="s">
        <v>376</v>
      </c>
      <c r="L1965" t="s">
        <v>739</v>
      </c>
      <c r="M1965" t="s">
        <v>180</v>
      </c>
      <c r="N1965" t="s">
        <v>3417</v>
      </c>
      <c r="O1965" t="s">
        <v>80</v>
      </c>
      <c r="P1965">
        <v>0</v>
      </c>
      <c r="Q1965">
        <v>0</v>
      </c>
      <c r="R1965">
        <v>196520</v>
      </c>
      <c r="S1965">
        <v>196520</v>
      </c>
      <c r="T1965">
        <v>0</v>
      </c>
      <c r="U1965">
        <v>196520</v>
      </c>
    </row>
    <row r="1966" spans="1:21" x14ac:dyDescent="0.3">
      <c r="A1966" t="s">
        <v>5834</v>
      </c>
      <c r="B1966" t="s">
        <v>2525</v>
      </c>
      <c r="C1966">
        <v>2024</v>
      </c>
      <c r="D1966" t="s">
        <v>2526</v>
      </c>
      <c r="E1966" t="s">
        <v>116</v>
      </c>
      <c r="F1966" t="s">
        <v>13</v>
      </c>
      <c r="G1966" t="s">
        <v>818</v>
      </c>
      <c r="H1966" t="s">
        <v>842</v>
      </c>
      <c r="I1966" t="s">
        <v>843</v>
      </c>
      <c r="J1966" t="s">
        <v>197</v>
      </c>
      <c r="K1966" t="s">
        <v>1840</v>
      </c>
      <c r="L1966" t="s">
        <v>691</v>
      </c>
      <c r="M1966" t="s">
        <v>343</v>
      </c>
      <c r="N1966" t="s">
        <v>985</v>
      </c>
      <c r="O1966" t="s">
        <v>986</v>
      </c>
      <c r="P1966">
        <v>0</v>
      </c>
      <c r="Q1966">
        <v>0</v>
      </c>
      <c r="R1966">
        <v>27840</v>
      </c>
      <c r="S1966">
        <v>27840</v>
      </c>
      <c r="T1966">
        <v>0</v>
      </c>
      <c r="U1966">
        <v>27840</v>
      </c>
    </row>
    <row r="1967" spans="1:21" x14ac:dyDescent="0.3">
      <c r="A1967" t="s">
        <v>4033</v>
      </c>
      <c r="B1967" t="s">
        <v>4034</v>
      </c>
      <c r="C1967">
        <v>2024</v>
      </c>
      <c r="D1967" t="s">
        <v>4035</v>
      </c>
      <c r="E1967" t="s">
        <v>311</v>
      </c>
      <c r="F1967" t="s">
        <v>10</v>
      </c>
      <c r="G1967" t="s">
        <v>41</v>
      </c>
      <c r="H1967" t="s">
        <v>54</v>
      </c>
      <c r="I1967" t="s">
        <v>55</v>
      </c>
      <c r="J1967" t="s">
        <v>44</v>
      </c>
      <c r="K1967" t="s">
        <v>1154</v>
      </c>
      <c r="L1967" t="s">
        <v>107</v>
      </c>
      <c r="M1967" t="s">
        <v>72</v>
      </c>
      <c r="N1967" t="s">
        <v>4036</v>
      </c>
      <c r="O1967" t="s">
        <v>1834</v>
      </c>
      <c r="P1967">
        <v>0</v>
      </c>
      <c r="Q1967">
        <v>0</v>
      </c>
      <c r="R1967">
        <v>297000</v>
      </c>
      <c r="S1967">
        <v>297000</v>
      </c>
      <c r="T1967">
        <v>0</v>
      </c>
      <c r="U1967">
        <v>297000</v>
      </c>
    </row>
    <row r="1968" spans="1:21" x14ac:dyDescent="0.3">
      <c r="A1968" t="s">
        <v>5835</v>
      </c>
      <c r="B1968" t="s">
        <v>5836</v>
      </c>
      <c r="C1968">
        <v>2024</v>
      </c>
      <c r="D1968" t="s">
        <v>5837</v>
      </c>
      <c r="E1968" t="s">
        <v>4774</v>
      </c>
      <c r="F1968" t="s">
        <v>10</v>
      </c>
      <c r="G1968" t="s">
        <v>41</v>
      </c>
      <c r="H1968" t="s">
        <v>54</v>
      </c>
      <c r="I1968" t="s">
        <v>55</v>
      </c>
      <c r="J1968" t="s">
        <v>44</v>
      </c>
      <c r="K1968" t="s">
        <v>305</v>
      </c>
      <c r="L1968" t="s">
        <v>795</v>
      </c>
      <c r="M1968" t="s">
        <v>72</v>
      </c>
      <c r="N1968" t="s">
        <v>746</v>
      </c>
      <c r="O1968" t="s">
        <v>333</v>
      </c>
      <c r="P1968">
        <v>0</v>
      </c>
      <c r="Q1968">
        <v>0</v>
      </c>
      <c r="R1968">
        <v>49880</v>
      </c>
      <c r="S1968">
        <v>49880</v>
      </c>
      <c r="T1968">
        <v>0</v>
      </c>
      <c r="U1968">
        <v>49880</v>
      </c>
    </row>
    <row r="1969" spans="1:21" x14ac:dyDescent="0.3">
      <c r="A1969" t="s">
        <v>5835</v>
      </c>
      <c r="B1969" t="s">
        <v>5836</v>
      </c>
      <c r="C1969">
        <v>2024</v>
      </c>
      <c r="D1969" t="s">
        <v>5837</v>
      </c>
      <c r="E1969" t="s">
        <v>4774</v>
      </c>
      <c r="F1969" t="s">
        <v>10</v>
      </c>
      <c r="G1969" t="s">
        <v>41</v>
      </c>
      <c r="H1969" t="s">
        <v>54</v>
      </c>
      <c r="I1969" t="s">
        <v>55</v>
      </c>
      <c r="J1969" t="s">
        <v>44</v>
      </c>
      <c r="K1969" t="s">
        <v>305</v>
      </c>
      <c r="L1969" t="s">
        <v>795</v>
      </c>
      <c r="M1969" t="s">
        <v>775</v>
      </c>
      <c r="N1969" t="s">
        <v>746</v>
      </c>
      <c r="O1969" t="s">
        <v>333</v>
      </c>
      <c r="P1969">
        <v>0</v>
      </c>
      <c r="Q1969">
        <v>0</v>
      </c>
      <c r="R1969">
        <v>3100</v>
      </c>
      <c r="S1969">
        <v>3100</v>
      </c>
      <c r="T1969">
        <v>0</v>
      </c>
      <c r="U1969">
        <v>3100</v>
      </c>
    </row>
    <row r="1970" spans="1:21" x14ac:dyDescent="0.3">
      <c r="A1970" t="s">
        <v>3311</v>
      </c>
      <c r="B1970" t="s">
        <v>3312</v>
      </c>
      <c r="C1970">
        <v>2024</v>
      </c>
      <c r="D1970" t="s">
        <v>3313</v>
      </c>
      <c r="E1970" t="s">
        <v>489</v>
      </c>
      <c r="F1970" t="s">
        <v>10</v>
      </c>
      <c r="G1970" t="s">
        <v>41</v>
      </c>
      <c r="H1970" t="s">
        <v>54</v>
      </c>
      <c r="I1970" t="s">
        <v>55</v>
      </c>
      <c r="J1970" t="s">
        <v>44</v>
      </c>
      <c r="K1970" t="s">
        <v>992</v>
      </c>
      <c r="L1970" t="s">
        <v>1279</v>
      </c>
      <c r="M1970" t="s">
        <v>72</v>
      </c>
      <c r="N1970" t="s">
        <v>1244</v>
      </c>
      <c r="O1970" t="s">
        <v>725</v>
      </c>
      <c r="P1970">
        <v>0</v>
      </c>
      <c r="Q1970">
        <v>0</v>
      </c>
      <c r="R1970">
        <v>712820</v>
      </c>
      <c r="S1970">
        <v>712820</v>
      </c>
      <c r="T1970">
        <v>0</v>
      </c>
      <c r="U1970">
        <v>712820</v>
      </c>
    </row>
    <row r="1971" spans="1:21" x14ac:dyDescent="0.3">
      <c r="A1971" t="s">
        <v>5625</v>
      </c>
      <c r="B1971" t="s">
        <v>5626</v>
      </c>
      <c r="C1971">
        <v>2024</v>
      </c>
      <c r="D1971" t="s">
        <v>5627</v>
      </c>
      <c r="E1971" t="s">
        <v>87</v>
      </c>
      <c r="F1971" t="s">
        <v>11</v>
      </c>
      <c r="G1971" t="s">
        <v>176</v>
      </c>
      <c r="H1971" t="s">
        <v>177</v>
      </c>
      <c r="I1971" t="s">
        <v>178</v>
      </c>
      <c r="J1971" t="s">
        <v>44</v>
      </c>
      <c r="K1971" t="s">
        <v>1432</v>
      </c>
      <c r="L1971" t="s">
        <v>1098</v>
      </c>
      <c r="M1971" t="s">
        <v>72</v>
      </c>
      <c r="N1971" t="s">
        <v>1675</v>
      </c>
      <c r="O1971" t="s">
        <v>2615</v>
      </c>
      <c r="P1971">
        <v>0</v>
      </c>
      <c r="Q1971">
        <v>0</v>
      </c>
      <c r="R1971">
        <v>220648</v>
      </c>
      <c r="S1971">
        <v>220648</v>
      </c>
      <c r="T1971">
        <v>0</v>
      </c>
      <c r="U1971">
        <v>220648</v>
      </c>
    </row>
    <row r="1972" spans="1:21" x14ac:dyDescent="0.3">
      <c r="A1972" t="s">
        <v>4802</v>
      </c>
      <c r="B1972" t="s">
        <v>4803</v>
      </c>
      <c r="C1972">
        <v>2024</v>
      </c>
      <c r="D1972" t="s">
        <v>4804</v>
      </c>
      <c r="E1972" t="s">
        <v>311</v>
      </c>
      <c r="F1972" t="s">
        <v>10</v>
      </c>
      <c r="G1972" t="s">
        <v>41</v>
      </c>
      <c r="H1972" t="s">
        <v>54</v>
      </c>
      <c r="I1972" t="s">
        <v>55</v>
      </c>
      <c r="J1972" t="s">
        <v>44</v>
      </c>
      <c r="K1972" t="s">
        <v>1558</v>
      </c>
      <c r="L1972" t="s">
        <v>1490</v>
      </c>
      <c r="M1972" t="s">
        <v>72</v>
      </c>
      <c r="N1972" t="s">
        <v>910</v>
      </c>
      <c r="O1972" t="s">
        <v>911</v>
      </c>
      <c r="P1972">
        <v>0</v>
      </c>
      <c r="Q1972">
        <v>0</v>
      </c>
      <c r="R1972">
        <v>271804</v>
      </c>
      <c r="S1972">
        <v>271804</v>
      </c>
      <c r="T1972">
        <v>0</v>
      </c>
      <c r="U1972">
        <v>271804</v>
      </c>
    </row>
    <row r="1973" spans="1:21" x14ac:dyDescent="0.3">
      <c r="A1973" t="s">
        <v>3670</v>
      </c>
      <c r="B1973" t="s">
        <v>122</v>
      </c>
      <c r="C1973">
        <v>2025</v>
      </c>
      <c r="D1973" t="s">
        <v>123</v>
      </c>
      <c r="E1973" t="s">
        <v>124</v>
      </c>
      <c r="F1973" t="s">
        <v>10</v>
      </c>
      <c r="G1973" t="s">
        <v>41</v>
      </c>
      <c r="H1973" t="s">
        <v>54</v>
      </c>
      <c r="I1973" t="s">
        <v>55</v>
      </c>
      <c r="J1973" t="s">
        <v>44</v>
      </c>
      <c r="K1973" t="s">
        <v>434</v>
      </c>
      <c r="L1973" t="s">
        <v>1140</v>
      </c>
      <c r="M1973" t="s">
        <v>333</v>
      </c>
      <c r="N1973" t="s">
        <v>220</v>
      </c>
      <c r="O1973" t="s">
        <v>781</v>
      </c>
      <c r="P1973">
        <v>201840</v>
      </c>
      <c r="Q1973">
        <v>0</v>
      </c>
      <c r="R1973">
        <v>0</v>
      </c>
      <c r="S1973">
        <v>201840</v>
      </c>
      <c r="T1973">
        <v>0</v>
      </c>
      <c r="U1973">
        <v>201840</v>
      </c>
    </row>
    <row r="1974" spans="1:21" x14ac:dyDescent="0.3">
      <c r="A1974" t="s">
        <v>2054</v>
      </c>
      <c r="B1974" t="s">
        <v>2055</v>
      </c>
      <c r="C1974">
        <v>2024</v>
      </c>
      <c r="D1974" t="s">
        <v>2056</v>
      </c>
      <c r="E1974" t="s">
        <v>311</v>
      </c>
      <c r="F1974" t="s">
        <v>11</v>
      </c>
      <c r="G1974" t="s">
        <v>176</v>
      </c>
      <c r="H1974" t="s">
        <v>225</v>
      </c>
      <c r="I1974" t="s">
        <v>226</v>
      </c>
      <c r="J1974" t="s">
        <v>197</v>
      </c>
      <c r="K1974" t="s">
        <v>2057</v>
      </c>
      <c r="L1974" t="s">
        <v>1144</v>
      </c>
      <c r="M1974" t="s">
        <v>333</v>
      </c>
      <c r="N1974" t="s">
        <v>906</v>
      </c>
      <c r="O1974" t="s">
        <v>58</v>
      </c>
      <c r="P1974">
        <v>0</v>
      </c>
      <c r="Q1974">
        <v>0</v>
      </c>
      <c r="R1974">
        <v>273850</v>
      </c>
      <c r="S1974">
        <v>273850</v>
      </c>
      <c r="T1974">
        <v>0</v>
      </c>
      <c r="U1974">
        <v>273850</v>
      </c>
    </row>
    <row r="1975" spans="1:21" x14ac:dyDescent="0.3">
      <c r="A1975" t="s">
        <v>5838</v>
      </c>
      <c r="B1975" t="s">
        <v>2017</v>
      </c>
      <c r="C1975">
        <v>2017</v>
      </c>
      <c r="D1975" t="s">
        <v>2018</v>
      </c>
      <c r="E1975" t="s">
        <v>2019</v>
      </c>
      <c r="F1975" t="s">
        <v>439</v>
      </c>
      <c r="G1975" t="s">
        <v>440</v>
      </c>
      <c r="H1975" t="s">
        <v>458</v>
      </c>
      <c r="I1975" t="s">
        <v>459</v>
      </c>
      <c r="J1975" t="s">
        <v>44</v>
      </c>
      <c r="K1975" t="s">
        <v>2022</v>
      </c>
      <c r="L1975" t="s">
        <v>5839</v>
      </c>
      <c r="M1975" t="s">
        <v>718</v>
      </c>
      <c r="N1975" t="s">
        <v>2022</v>
      </c>
      <c r="O1975" t="s">
        <v>2023</v>
      </c>
      <c r="P1975">
        <v>0</v>
      </c>
      <c r="Q1975">
        <v>0</v>
      </c>
      <c r="R1975">
        <v>82700</v>
      </c>
      <c r="S1975">
        <v>82700</v>
      </c>
      <c r="T1975">
        <v>0</v>
      </c>
      <c r="U1975">
        <v>82700</v>
      </c>
    </row>
    <row r="1976" spans="1:21" x14ac:dyDescent="0.3">
      <c r="A1976" t="s">
        <v>5840</v>
      </c>
      <c r="B1976" t="s">
        <v>5841</v>
      </c>
      <c r="C1976">
        <v>2023</v>
      </c>
      <c r="D1976" t="s">
        <v>5842</v>
      </c>
      <c r="E1976" t="s">
        <v>928</v>
      </c>
      <c r="F1976" t="s">
        <v>10</v>
      </c>
      <c r="G1976" t="s">
        <v>41</v>
      </c>
      <c r="H1976" t="s">
        <v>54</v>
      </c>
      <c r="I1976" t="s">
        <v>55</v>
      </c>
      <c r="J1976" t="s">
        <v>44</v>
      </c>
      <c r="K1976" t="s">
        <v>1657</v>
      </c>
      <c r="L1976" t="s">
        <v>1888</v>
      </c>
      <c r="M1976" t="s">
        <v>718</v>
      </c>
      <c r="N1976" t="s">
        <v>1374</v>
      </c>
      <c r="O1976" t="s">
        <v>1024</v>
      </c>
      <c r="P1976">
        <v>301260</v>
      </c>
      <c r="Q1976">
        <v>0</v>
      </c>
      <c r="R1976">
        <v>0</v>
      </c>
      <c r="S1976">
        <v>301260</v>
      </c>
      <c r="T1976">
        <v>0</v>
      </c>
      <c r="U1976">
        <v>301260</v>
      </c>
    </row>
    <row r="1977" spans="1:21" x14ac:dyDescent="0.3">
      <c r="A1977" t="s">
        <v>5843</v>
      </c>
      <c r="B1977" t="s">
        <v>5844</v>
      </c>
      <c r="C1977">
        <v>2024</v>
      </c>
      <c r="D1977" t="s">
        <v>5845</v>
      </c>
      <c r="E1977" t="s">
        <v>295</v>
      </c>
      <c r="F1977" t="s">
        <v>10</v>
      </c>
      <c r="G1977" t="s">
        <v>41</v>
      </c>
      <c r="H1977" t="s">
        <v>54</v>
      </c>
      <c r="I1977" t="s">
        <v>55</v>
      </c>
      <c r="J1977" t="s">
        <v>44</v>
      </c>
      <c r="K1977" t="s">
        <v>1647</v>
      </c>
      <c r="L1977" t="s">
        <v>2455</v>
      </c>
      <c r="M1977" t="s">
        <v>718</v>
      </c>
      <c r="N1977" t="s">
        <v>1343</v>
      </c>
      <c r="O1977" t="s">
        <v>320</v>
      </c>
      <c r="P1977">
        <v>858353</v>
      </c>
      <c r="Q1977">
        <v>0</v>
      </c>
      <c r="R1977">
        <v>0</v>
      </c>
      <c r="S1977">
        <v>858353</v>
      </c>
      <c r="T1977">
        <v>0</v>
      </c>
      <c r="U1977">
        <v>858353</v>
      </c>
    </row>
    <row r="1978" spans="1:21" x14ac:dyDescent="0.3">
      <c r="A1978" t="s">
        <v>5846</v>
      </c>
      <c r="B1978" t="s">
        <v>5847</v>
      </c>
      <c r="C1978">
        <v>2024</v>
      </c>
      <c r="D1978" t="s">
        <v>5848</v>
      </c>
      <c r="E1978" t="s">
        <v>234</v>
      </c>
      <c r="F1978" t="s">
        <v>11</v>
      </c>
      <c r="G1978" t="s">
        <v>176</v>
      </c>
      <c r="H1978" t="s">
        <v>207</v>
      </c>
      <c r="I1978" t="s">
        <v>208</v>
      </c>
      <c r="J1978" t="s">
        <v>44</v>
      </c>
      <c r="K1978" t="s">
        <v>1544</v>
      </c>
      <c r="L1978" t="s">
        <v>2565</v>
      </c>
      <c r="M1978" t="s">
        <v>919</v>
      </c>
      <c r="N1978" t="s">
        <v>1078</v>
      </c>
      <c r="O1978" t="s">
        <v>89</v>
      </c>
      <c r="P1978">
        <v>0</v>
      </c>
      <c r="Q1978">
        <v>0</v>
      </c>
      <c r="R1978">
        <v>179120</v>
      </c>
      <c r="S1978">
        <v>179120</v>
      </c>
      <c r="T1978">
        <v>0</v>
      </c>
      <c r="U1978">
        <v>179120</v>
      </c>
    </row>
    <row r="1979" spans="1:21" x14ac:dyDescent="0.3">
      <c r="A1979" t="s">
        <v>1193</v>
      </c>
      <c r="B1979" t="s">
        <v>1194</v>
      </c>
      <c r="C1979">
        <v>2024</v>
      </c>
      <c r="D1979" t="s">
        <v>1195</v>
      </c>
      <c r="E1979" t="s">
        <v>234</v>
      </c>
      <c r="F1979" t="s">
        <v>10</v>
      </c>
      <c r="G1979" t="s">
        <v>41</v>
      </c>
      <c r="H1979" t="s">
        <v>54</v>
      </c>
      <c r="I1979" t="s">
        <v>55</v>
      </c>
      <c r="J1979" t="s">
        <v>44</v>
      </c>
      <c r="K1979" t="s">
        <v>163</v>
      </c>
      <c r="L1979" t="s">
        <v>236</v>
      </c>
      <c r="M1979" t="s">
        <v>919</v>
      </c>
      <c r="N1979" t="s">
        <v>1196</v>
      </c>
      <c r="O1979" t="s">
        <v>1140</v>
      </c>
      <c r="P1979">
        <v>0</v>
      </c>
      <c r="Q1979">
        <v>0</v>
      </c>
      <c r="R1979">
        <v>122860</v>
      </c>
      <c r="S1979">
        <v>122860</v>
      </c>
      <c r="T1979">
        <v>0</v>
      </c>
      <c r="U1979">
        <v>122860</v>
      </c>
    </row>
    <row r="1980" spans="1:21" x14ac:dyDescent="0.3">
      <c r="A1980" t="s">
        <v>5849</v>
      </c>
      <c r="B1980" t="s">
        <v>5850</v>
      </c>
      <c r="C1980">
        <v>2024</v>
      </c>
      <c r="D1980" t="s">
        <v>5851</v>
      </c>
      <c r="E1980" t="s">
        <v>70</v>
      </c>
      <c r="F1980" t="s">
        <v>10</v>
      </c>
      <c r="G1980" t="s">
        <v>41</v>
      </c>
      <c r="H1980" t="s">
        <v>54</v>
      </c>
      <c r="I1980" t="s">
        <v>55</v>
      </c>
      <c r="J1980" t="s">
        <v>44</v>
      </c>
      <c r="K1980" t="s">
        <v>795</v>
      </c>
      <c r="L1980" t="s">
        <v>312</v>
      </c>
      <c r="M1980" t="s">
        <v>298</v>
      </c>
      <c r="N1980" t="s">
        <v>1804</v>
      </c>
      <c r="O1980" t="s">
        <v>2834</v>
      </c>
      <c r="P1980">
        <v>0</v>
      </c>
      <c r="Q1980">
        <v>0</v>
      </c>
      <c r="R1980">
        <v>18500</v>
      </c>
      <c r="S1980">
        <v>18500</v>
      </c>
      <c r="T1980">
        <v>0</v>
      </c>
      <c r="U1980">
        <v>18500</v>
      </c>
    </row>
    <row r="1981" spans="1:21" x14ac:dyDescent="0.3">
      <c r="A1981" t="s">
        <v>5852</v>
      </c>
      <c r="B1981" t="s">
        <v>5853</v>
      </c>
      <c r="C1981">
        <v>2024</v>
      </c>
      <c r="D1981" t="s">
        <v>5854</v>
      </c>
      <c r="E1981" t="s">
        <v>5855</v>
      </c>
      <c r="F1981" t="s">
        <v>10</v>
      </c>
      <c r="G1981" t="s">
        <v>41</v>
      </c>
      <c r="H1981" t="s">
        <v>54</v>
      </c>
      <c r="I1981" t="s">
        <v>55</v>
      </c>
      <c r="J1981" t="s">
        <v>44</v>
      </c>
      <c r="K1981" t="s">
        <v>1060</v>
      </c>
      <c r="L1981" t="s">
        <v>228</v>
      </c>
      <c r="M1981" t="s">
        <v>298</v>
      </c>
      <c r="N1981" t="s">
        <v>2289</v>
      </c>
      <c r="O1981" t="s">
        <v>2044</v>
      </c>
      <c r="P1981">
        <v>0</v>
      </c>
      <c r="Q1981">
        <v>0</v>
      </c>
      <c r="R1981">
        <v>12000</v>
      </c>
      <c r="S1981">
        <v>12000</v>
      </c>
      <c r="T1981">
        <v>0</v>
      </c>
      <c r="U1981">
        <v>12000</v>
      </c>
    </row>
    <row r="1982" spans="1:21" x14ac:dyDescent="0.3">
      <c r="A1982" t="s">
        <v>5742</v>
      </c>
      <c r="B1982" t="s">
        <v>3505</v>
      </c>
      <c r="C1982">
        <v>2024</v>
      </c>
      <c r="D1982" t="s">
        <v>3506</v>
      </c>
      <c r="E1982" t="s">
        <v>3507</v>
      </c>
      <c r="F1982" t="s">
        <v>11</v>
      </c>
      <c r="G1982" t="s">
        <v>176</v>
      </c>
      <c r="H1982" t="s">
        <v>207</v>
      </c>
      <c r="I1982" t="s">
        <v>208</v>
      </c>
      <c r="J1982" t="s">
        <v>44</v>
      </c>
      <c r="K1982" t="s">
        <v>342</v>
      </c>
      <c r="L1982" t="s">
        <v>198</v>
      </c>
      <c r="M1982" t="s">
        <v>775</v>
      </c>
      <c r="N1982" t="s">
        <v>1451</v>
      </c>
      <c r="O1982" t="s">
        <v>211</v>
      </c>
      <c r="P1982">
        <v>0</v>
      </c>
      <c r="Q1982">
        <v>0</v>
      </c>
      <c r="R1982">
        <v>140028</v>
      </c>
      <c r="S1982">
        <v>140028</v>
      </c>
      <c r="T1982">
        <v>0</v>
      </c>
      <c r="U1982">
        <v>140028</v>
      </c>
    </row>
    <row r="1983" spans="1:21" x14ac:dyDescent="0.3">
      <c r="A1983" t="s">
        <v>5856</v>
      </c>
      <c r="B1983" t="s">
        <v>5857</v>
      </c>
      <c r="C1983">
        <v>2025</v>
      </c>
      <c r="D1983" t="s">
        <v>5858</v>
      </c>
      <c r="E1983" t="s">
        <v>234</v>
      </c>
      <c r="F1983" t="s">
        <v>11</v>
      </c>
      <c r="G1983" t="s">
        <v>176</v>
      </c>
      <c r="H1983" t="s">
        <v>207</v>
      </c>
      <c r="I1983" t="s">
        <v>208</v>
      </c>
      <c r="J1983" t="s">
        <v>96</v>
      </c>
      <c r="K1983" t="s">
        <v>433</v>
      </c>
      <c r="L1983" t="s">
        <v>986</v>
      </c>
      <c r="M1983" t="s">
        <v>298</v>
      </c>
      <c r="N1983" t="s">
        <v>90</v>
      </c>
      <c r="O1983" t="s">
        <v>91</v>
      </c>
      <c r="P1983">
        <v>0</v>
      </c>
      <c r="Q1983">
        <v>0</v>
      </c>
      <c r="R1983">
        <v>22000</v>
      </c>
      <c r="S1983">
        <v>22000</v>
      </c>
      <c r="T1983">
        <v>0</v>
      </c>
      <c r="U1983">
        <v>22000</v>
      </c>
    </row>
    <row r="1984" spans="1:21" x14ac:dyDescent="0.3">
      <c r="A1984" t="s">
        <v>5859</v>
      </c>
      <c r="B1984" t="s">
        <v>5860</v>
      </c>
      <c r="C1984">
        <v>2024</v>
      </c>
      <c r="D1984" t="s">
        <v>5861</v>
      </c>
      <c r="E1984" t="s">
        <v>3807</v>
      </c>
      <c r="F1984" t="s">
        <v>10</v>
      </c>
      <c r="G1984" t="s">
        <v>41</v>
      </c>
      <c r="H1984" t="s">
        <v>54</v>
      </c>
      <c r="I1984" t="s">
        <v>55</v>
      </c>
      <c r="J1984" t="s">
        <v>44</v>
      </c>
      <c r="K1984" t="s">
        <v>1071</v>
      </c>
      <c r="L1984" t="s">
        <v>219</v>
      </c>
      <c r="M1984" t="s">
        <v>844</v>
      </c>
      <c r="N1984" t="s">
        <v>392</v>
      </c>
      <c r="O1984" t="s">
        <v>99</v>
      </c>
      <c r="P1984">
        <v>0</v>
      </c>
      <c r="Q1984">
        <v>0</v>
      </c>
      <c r="R1984">
        <v>23500</v>
      </c>
      <c r="S1984">
        <v>23500</v>
      </c>
      <c r="T1984">
        <v>0</v>
      </c>
      <c r="U1984">
        <v>23500</v>
      </c>
    </row>
    <row r="1985" spans="1:21" x14ac:dyDescent="0.3">
      <c r="A1985" t="s">
        <v>5862</v>
      </c>
      <c r="B1985" t="s">
        <v>5863</v>
      </c>
      <c r="C1985">
        <v>2024</v>
      </c>
      <c r="D1985" t="s">
        <v>5864</v>
      </c>
      <c r="E1985" t="s">
        <v>805</v>
      </c>
      <c r="F1985" t="s">
        <v>10</v>
      </c>
      <c r="G1985" t="s">
        <v>41</v>
      </c>
      <c r="H1985" t="s">
        <v>54</v>
      </c>
      <c r="I1985" t="s">
        <v>55</v>
      </c>
      <c r="J1985" t="s">
        <v>44</v>
      </c>
      <c r="K1985" t="s">
        <v>1617</v>
      </c>
      <c r="L1985" t="s">
        <v>1038</v>
      </c>
      <c r="M1985" t="s">
        <v>298</v>
      </c>
      <c r="N1985" t="s">
        <v>644</v>
      </c>
      <c r="O1985" t="s">
        <v>742</v>
      </c>
      <c r="P1985">
        <v>0</v>
      </c>
      <c r="Q1985">
        <v>0</v>
      </c>
      <c r="R1985">
        <v>28000</v>
      </c>
      <c r="S1985">
        <v>28000</v>
      </c>
      <c r="T1985">
        <v>0</v>
      </c>
      <c r="U1985">
        <v>28000</v>
      </c>
    </row>
    <row r="1986" spans="1:21" x14ac:dyDescent="0.3">
      <c r="A1986" t="s">
        <v>5865</v>
      </c>
      <c r="B1986" t="s">
        <v>5866</v>
      </c>
      <c r="C1986">
        <v>2024</v>
      </c>
      <c r="D1986" t="s">
        <v>5867</v>
      </c>
      <c r="E1986" t="s">
        <v>116</v>
      </c>
      <c r="F1986" t="s">
        <v>10</v>
      </c>
      <c r="G1986" t="s">
        <v>41</v>
      </c>
      <c r="H1986" t="s">
        <v>54</v>
      </c>
      <c r="I1986" t="s">
        <v>55</v>
      </c>
      <c r="J1986" t="s">
        <v>96</v>
      </c>
      <c r="K1986" t="s">
        <v>729</v>
      </c>
      <c r="L1986" t="s">
        <v>227</v>
      </c>
      <c r="M1986" t="s">
        <v>298</v>
      </c>
      <c r="N1986" t="s">
        <v>1852</v>
      </c>
      <c r="O1986" t="s">
        <v>120</v>
      </c>
      <c r="P1986">
        <v>0</v>
      </c>
      <c r="Q1986">
        <v>0</v>
      </c>
      <c r="R1986">
        <v>20300</v>
      </c>
      <c r="S1986">
        <v>20300</v>
      </c>
      <c r="T1986">
        <v>0</v>
      </c>
      <c r="U1986">
        <v>20300</v>
      </c>
    </row>
    <row r="1987" spans="1:21" x14ac:dyDescent="0.3">
      <c r="A1987" t="s">
        <v>5868</v>
      </c>
      <c r="B1987" t="s">
        <v>5869</v>
      </c>
      <c r="C1987">
        <v>2025</v>
      </c>
      <c r="D1987" t="s">
        <v>5870</v>
      </c>
      <c r="E1987" t="s">
        <v>280</v>
      </c>
      <c r="F1987" t="s">
        <v>10</v>
      </c>
      <c r="G1987" t="s">
        <v>41</v>
      </c>
      <c r="H1987" t="s">
        <v>54</v>
      </c>
      <c r="I1987" t="s">
        <v>55</v>
      </c>
      <c r="J1987" t="s">
        <v>96</v>
      </c>
      <c r="K1987" t="s">
        <v>545</v>
      </c>
      <c r="L1987" t="s">
        <v>545</v>
      </c>
      <c r="M1987" t="s">
        <v>919</v>
      </c>
      <c r="N1987" t="s">
        <v>220</v>
      </c>
      <c r="O1987" t="s">
        <v>781</v>
      </c>
      <c r="P1987">
        <v>0</v>
      </c>
      <c r="Q1987">
        <v>0</v>
      </c>
      <c r="R1987">
        <v>32480</v>
      </c>
      <c r="S1987">
        <v>32480</v>
      </c>
      <c r="T1987">
        <v>0</v>
      </c>
      <c r="U1987">
        <v>32480</v>
      </c>
    </row>
    <row r="1988" spans="1:21" x14ac:dyDescent="0.3">
      <c r="A1988" t="s">
        <v>5871</v>
      </c>
      <c r="B1988" t="s">
        <v>371</v>
      </c>
      <c r="C1988">
        <v>2025</v>
      </c>
      <c r="D1988" t="s">
        <v>372</v>
      </c>
      <c r="E1988" t="s">
        <v>116</v>
      </c>
      <c r="F1988" t="s">
        <v>11</v>
      </c>
      <c r="G1988" t="s">
        <v>176</v>
      </c>
      <c r="H1988" t="s">
        <v>207</v>
      </c>
      <c r="I1988" t="s">
        <v>208</v>
      </c>
      <c r="J1988" t="s">
        <v>96</v>
      </c>
      <c r="K1988" t="s">
        <v>485</v>
      </c>
      <c r="L1988" t="s">
        <v>497</v>
      </c>
      <c r="M1988" t="s">
        <v>844</v>
      </c>
      <c r="N1988" t="s">
        <v>220</v>
      </c>
      <c r="O1988" t="s">
        <v>781</v>
      </c>
      <c r="P1988">
        <v>0</v>
      </c>
      <c r="Q1988">
        <v>0</v>
      </c>
      <c r="R1988">
        <v>30000</v>
      </c>
      <c r="S1988">
        <v>30000</v>
      </c>
      <c r="T1988">
        <v>0</v>
      </c>
      <c r="U1988">
        <v>30000</v>
      </c>
    </row>
    <row r="1989" spans="1:21" x14ac:dyDescent="0.3">
      <c r="A1989" t="s">
        <v>5872</v>
      </c>
      <c r="B1989" t="s">
        <v>5873</v>
      </c>
      <c r="C1989">
        <v>2024</v>
      </c>
      <c r="D1989" t="s">
        <v>918</v>
      </c>
      <c r="E1989" t="s">
        <v>79</v>
      </c>
      <c r="F1989" t="s">
        <v>10</v>
      </c>
      <c r="G1989" t="s">
        <v>41</v>
      </c>
      <c r="H1989" t="s">
        <v>54</v>
      </c>
      <c r="I1989" t="s">
        <v>55</v>
      </c>
      <c r="J1989" t="s">
        <v>44</v>
      </c>
      <c r="K1989" t="s">
        <v>1922</v>
      </c>
      <c r="L1989" t="s">
        <v>3030</v>
      </c>
      <c r="M1989" t="s">
        <v>298</v>
      </c>
      <c r="N1989" t="s">
        <v>5718</v>
      </c>
      <c r="O1989" t="s">
        <v>2955</v>
      </c>
      <c r="P1989">
        <v>0</v>
      </c>
      <c r="Q1989">
        <v>0</v>
      </c>
      <c r="R1989">
        <v>171000</v>
      </c>
      <c r="S1989">
        <v>171000</v>
      </c>
      <c r="T1989">
        <v>0</v>
      </c>
      <c r="U1989">
        <v>171000</v>
      </c>
    </row>
    <row r="1990" spans="1:21" x14ac:dyDescent="0.3">
      <c r="A1990" t="s">
        <v>2476</v>
      </c>
      <c r="B1990" t="s">
        <v>2477</v>
      </c>
      <c r="C1990">
        <v>2024</v>
      </c>
      <c r="D1990" t="s">
        <v>2478</v>
      </c>
      <c r="E1990" t="s">
        <v>116</v>
      </c>
      <c r="F1990" t="s">
        <v>10</v>
      </c>
      <c r="G1990" t="s">
        <v>41</v>
      </c>
      <c r="H1990" t="s">
        <v>54</v>
      </c>
      <c r="I1990" t="s">
        <v>55</v>
      </c>
      <c r="J1990" t="s">
        <v>44</v>
      </c>
      <c r="K1990" t="s">
        <v>1830</v>
      </c>
      <c r="L1990" t="s">
        <v>355</v>
      </c>
      <c r="M1990" t="s">
        <v>844</v>
      </c>
      <c r="N1990" t="s">
        <v>1318</v>
      </c>
      <c r="O1990" t="s">
        <v>1319</v>
      </c>
      <c r="P1990">
        <v>0</v>
      </c>
      <c r="Q1990">
        <v>0</v>
      </c>
      <c r="R1990">
        <v>161836</v>
      </c>
      <c r="S1990">
        <v>161836</v>
      </c>
      <c r="T1990">
        <v>0</v>
      </c>
      <c r="U1990">
        <v>161836</v>
      </c>
    </row>
    <row r="1991" spans="1:21" x14ac:dyDescent="0.3">
      <c r="A1991" t="s">
        <v>4874</v>
      </c>
      <c r="B1991" t="s">
        <v>4875</v>
      </c>
      <c r="C1991">
        <v>2024</v>
      </c>
      <c r="D1991" t="s">
        <v>4876</v>
      </c>
      <c r="E1991" t="s">
        <v>116</v>
      </c>
      <c r="F1991" t="s">
        <v>7</v>
      </c>
      <c r="G1991" t="s">
        <v>381</v>
      </c>
      <c r="H1991" t="s">
        <v>382</v>
      </c>
      <c r="I1991" t="s">
        <v>383</v>
      </c>
      <c r="J1991" t="s">
        <v>384</v>
      </c>
      <c r="K1991" t="s">
        <v>385</v>
      </c>
      <c r="L1991" t="s">
        <v>386</v>
      </c>
      <c r="M1991" t="s">
        <v>775</v>
      </c>
      <c r="N1991" t="s">
        <v>375</v>
      </c>
      <c r="O1991" t="s">
        <v>376</v>
      </c>
      <c r="P1991">
        <v>70000000</v>
      </c>
      <c r="Q1991">
        <v>0</v>
      </c>
      <c r="R1991">
        <v>0</v>
      </c>
      <c r="S1991">
        <v>70000000</v>
      </c>
      <c r="T1991">
        <v>66000000.009999998</v>
      </c>
      <c r="U1991">
        <v>3999999.9900000021</v>
      </c>
    </row>
    <row r="1992" spans="1:21" x14ac:dyDescent="0.3">
      <c r="A1992" t="s">
        <v>2145</v>
      </c>
      <c r="B1992" t="s">
        <v>2146</v>
      </c>
      <c r="C1992">
        <v>2022</v>
      </c>
      <c r="D1992" t="s">
        <v>2147</v>
      </c>
      <c r="E1992" t="s">
        <v>2148</v>
      </c>
      <c r="F1992" t="s">
        <v>10</v>
      </c>
      <c r="G1992" t="s">
        <v>41</v>
      </c>
      <c r="H1992" t="s">
        <v>54</v>
      </c>
      <c r="I1992" t="s">
        <v>55</v>
      </c>
      <c r="J1992" t="s">
        <v>44</v>
      </c>
      <c r="K1992" t="s">
        <v>2149</v>
      </c>
      <c r="L1992" t="s">
        <v>2150</v>
      </c>
      <c r="M1992" t="s">
        <v>588</v>
      </c>
      <c r="N1992" t="s">
        <v>2151</v>
      </c>
      <c r="O1992" t="s">
        <v>2152</v>
      </c>
      <c r="P1992">
        <v>675000</v>
      </c>
      <c r="Q1992">
        <v>0</v>
      </c>
      <c r="R1992">
        <v>0</v>
      </c>
      <c r="S1992">
        <v>675000</v>
      </c>
      <c r="T1992">
        <v>0</v>
      </c>
      <c r="U1992">
        <v>675000</v>
      </c>
    </row>
    <row r="1993" spans="1:21" x14ac:dyDescent="0.3">
      <c r="A1993" t="s">
        <v>4615</v>
      </c>
      <c r="B1993" t="s">
        <v>4616</v>
      </c>
      <c r="C1993">
        <v>2024</v>
      </c>
      <c r="D1993" t="s">
        <v>4617</v>
      </c>
      <c r="E1993" t="s">
        <v>330</v>
      </c>
      <c r="F1993" t="s">
        <v>10</v>
      </c>
      <c r="G1993" t="s">
        <v>41</v>
      </c>
      <c r="H1993" t="s">
        <v>54</v>
      </c>
      <c r="I1993" t="s">
        <v>55</v>
      </c>
      <c r="J1993" t="s">
        <v>44</v>
      </c>
      <c r="K1993" t="s">
        <v>984</v>
      </c>
      <c r="L1993" t="s">
        <v>515</v>
      </c>
      <c r="M1993" t="s">
        <v>731</v>
      </c>
      <c r="N1993" t="s">
        <v>1103</v>
      </c>
      <c r="O1993" t="s">
        <v>4618</v>
      </c>
      <c r="P1993">
        <v>0</v>
      </c>
      <c r="Q1993">
        <v>0</v>
      </c>
      <c r="R1993">
        <v>36700</v>
      </c>
      <c r="S1993">
        <v>36700</v>
      </c>
      <c r="T1993">
        <v>0</v>
      </c>
      <c r="U1993">
        <v>36700</v>
      </c>
    </row>
    <row r="1994" spans="1:21" x14ac:dyDescent="0.3">
      <c r="A1994" t="s">
        <v>4619</v>
      </c>
      <c r="B1994" t="s">
        <v>4620</v>
      </c>
      <c r="C1994">
        <v>2024</v>
      </c>
      <c r="D1994" t="s">
        <v>4621</v>
      </c>
      <c r="E1994" t="s">
        <v>3427</v>
      </c>
      <c r="F1994" t="s">
        <v>10</v>
      </c>
      <c r="G1994" t="s">
        <v>41</v>
      </c>
      <c r="H1994" t="s">
        <v>54</v>
      </c>
      <c r="I1994" t="s">
        <v>55</v>
      </c>
      <c r="J1994" t="s">
        <v>44</v>
      </c>
      <c r="K1994" t="s">
        <v>360</v>
      </c>
      <c r="L1994" t="s">
        <v>1154</v>
      </c>
      <c r="M1994" t="s">
        <v>731</v>
      </c>
      <c r="N1994" t="s">
        <v>1337</v>
      </c>
      <c r="O1994" t="s">
        <v>3601</v>
      </c>
      <c r="P1994">
        <v>0</v>
      </c>
      <c r="Q1994">
        <v>0</v>
      </c>
      <c r="R1994">
        <v>35950</v>
      </c>
      <c r="S1994">
        <v>35950</v>
      </c>
      <c r="T1994">
        <v>0</v>
      </c>
      <c r="U1994">
        <v>35950</v>
      </c>
    </row>
    <row r="1995" spans="1:21" x14ac:dyDescent="0.3">
      <c r="A1995" t="s">
        <v>5874</v>
      </c>
      <c r="B1995" t="s">
        <v>5875</v>
      </c>
      <c r="C1995">
        <v>2024</v>
      </c>
      <c r="D1995" t="s">
        <v>2392</v>
      </c>
      <c r="E1995" t="s">
        <v>1036</v>
      </c>
      <c r="F1995" t="s">
        <v>10</v>
      </c>
      <c r="G1995" t="s">
        <v>41</v>
      </c>
      <c r="H1995" t="s">
        <v>54</v>
      </c>
      <c r="I1995" t="s">
        <v>55</v>
      </c>
      <c r="J1995" t="s">
        <v>44</v>
      </c>
      <c r="K1995" t="s">
        <v>451</v>
      </c>
      <c r="L1995" t="s">
        <v>1544</v>
      </c>
      <c r="M1995" t="s">
        <v>64</v>
      </c>
      <c r="N1995" t="s">
        <v>367</v>
      </c>
      <c r="O1995" t="s">
        <v>218</v>
      </c>
      <c r="P1995">
        <v>0</v>
      </c>
      <c r="Q1995">
        <v>0</v>
      </c>
      <c r="R1995">
        <v>22860</v>
      </c>
      <c r="S1995">
        <v>22860</v>
      </c>
      <c r="T1995">
        <v>0</v>
      </c>
      <c r="U1995">
        <v>22860</v>
      </c>
    </row>
    <row r="1996" spans="1:21" x14ac:dyDescent="0.3">
      <c r="A1996" t="s">
        <v>5876</v>
      </c>
      <c r="B1996" t="s">
        <v>5877</v>
      </c>
      <c r="C1996">
        <v>2024</v>
      </c>
      <c r="D1996" t="s">
        <v>5878</v>
      </c>
      <c r="E1996" t="s">
        <v>1901</v>
      </c>
      <c r="F1996" t="s">
        <v>10</v>
      </c>
      <c r="G1996" t="s">
        <v>41</v>
      </c>
      <c r="H1996" t="s">
        <v>54</v>
      </c>
      <c r="I1996" t="s">
        <v>55</v>
      </c>
      <c r="J1996" t="s">
        <v>44</v>
      </c>
      <c r="K1996" t="s">
        <v>1490</v>
      </c>
      <c r="L1996" t="s">
        <v>65</v>
      </c>
      <c r="M1996" t="s">
        <v>64</v>
      </c>
      <c r="N1996" t="s">
        <v>1490</v>
      </c>
      <c r="O1996" t="s">
        <v>1071</v>
      </c>
      <c r="P1996">
        <v>0</v>
      </c>
      <c r="Q1996">
        <v>0</v>
      </c>
      <c r="R1996">
        <v>27920</v>
      </c>
      <c r="S1996">
        <v>27920</v>
      </c>
      <c r="T1996">
        <v>0</v>
      </c>
      <c r="U1996">
        <v>27920</v>
      </c>
    </row>
    <row r="1997" spans="1:21" x14ac:dyDescent="0.3">
      <c r="A1997" t="s">
        <v>2013</v>
      </c>
      <c r="B1997" t="s">
        <v>2014</v>
      </c>
      <c r="C1997">
        <v>2024</v>
      </c>
      <c r="D1997" t="s">
        <v>2015</v>
      </c>
      <c r="E1997" t="s">
        <v>489</v>
      </c>
      <c r="F1997" t="s">
        <v>10</v>
      </c>
      <c r="G1997" t="s">
        <v>41</v>
      </c>
      <c r="H1997" t="s">
        <v>54</v>
      </c>
      <c r="I1997" t="s">
        <v>55</v>
      </c>
      <c r="J1997" t="s">
        <v>44</v>
      </c>
      <c r="K1997" t="s">
        <v>188</v>
      </c>
      <c r="L1997" t="s">
        <v>890</v>
      </c>
      <c r="M1997" t="s">
        <v>64</v>
      </c>
      <c r="N1997" t="s">
        <v>1164</v>
      </c>
      <c r="O1997" t="s">
        <v>1553</v>
      </c>
      <c r="P1997">
        <v>0</v>
      </c>
      <c r="Q1997">
        <v>0</v>
      </c>
      <c r="R1997">
        <v>513896</v>
      </c>
      <c r="S1997">
        <v>513896</v>
      </c>
      <c r="T1997">
        <v>0</v>
      </c>
      <c r="U1997">
        <v>513896</v>
      </c>
    </row>
    <row r="1998" spans="1:21" x14ac:dyDescent="0.3">
      <c r="A1998" t="s">
        <v>2013</v>
      </c>
      <c r="B1998" t="s">
        <v>2014</v>
      </c>
      <c r="C1998">
        <v>2024</v>
      </c>
      <c r="D1998" t="s">
        <v>2015</v>
      </c>
      <c r="E1998" t="s">
        <v>489</v>
      </c>
      <c r="F1998" t="s">
        <v>10</v>
      </c>
      <c r="G1998" t="s">
        <v>41</v>
      </c>
      <c r="H1998" t="s">
        <v>54</v>
      </c>
      <c r="I1998" t="s">
        <v>55</v>
      </c>
      <c r="J1998" t="s">
        <v>44</v>
      </c>
      <c r="K1998" t="s">
        <v>188</v>
      </c>
      <c r="L1998" t="s">
        <v>890</v>
      </c>
      <c r="M1998" t="s">
        <v>64</v>
      </c>
      <c r="N1998" t="s">
        <v>1164</v>
      </c>
      <c r="O1998" t="s">
        <v>1553</v>
      </c>
      <c r="P1998">
        <v>0</v>
      </c>
      <c r="Q1998">
        <v>0</v>
      </c>
      <c r="R1998">
        <v>3100</v>
      </c>
      <c r="S1998">
        <v>3100</v>
      </c>
      <c r="T1998">
        <v>0</v>
      </c>
      <c r="U1998">
        <v>3100</v>
      </c>
    </row>
    <row r="1999" spans="1:21" x14ac:dyDescent="0.3">
      <c r="A1999" t="s">
        <v>5879</v>
      </c>
      <c r="B1999" t="s">
        <v>1456</v>
      </c>
      <c r="C1999">
        <v>2024</v>
      </c>
      <c r="D1999" t="s">
        <v>763</v>
      </c>
      <c r="E1999" t="s">
        <v>186</v>
      </c>
      <c r="F1999" t="s">
        <v>11</v>
      </c>
      <c r="G1999" t="s">
        <v>176</v>
      </c>
      <c r="H1999" t="s">
        <v>207</v>
      </c>
      <c r="I1999" t="s">
        <v>208</v>
      </c>
      <c r="J1999" t="s">
        <v>44</v>
      </c>
      <c r="K1999" t="s">
        <v>963</v>
      </c>
      <c r="L1999" t="s">
        <v>1838</v>
      </c>
      <c r="M1999" t="s">
        <v>47</v>
      </c>
      <c r="N1999" t="s">
        <v>998</v>
      </c>
      <c r="O1999" t="s">
        <v>274</v>
      </c>
      <c r="P1999">
        <v>0</v>
      </c>
      <c r="Q1999">
        <v>0</v>
      </c>
      <c r="R1999">
        <v>31650</v>
      </c>
      <c r="S1999">
        <v>31650</v>
      </c>
      <c r="T1999">
        <v>0</v>
      </c>
      <c r="U1999">
        <v>31650</v>
      </c>
    </row>
    <row r="2000" spans="1:21" x14ac:dyDescent="0.3">
      <c r="A2000" t="s">
        <v>5880</v>
      </c>
      <c r="B2000" t="s">
        <v>5881</v>
      </c>
      <c r="C2000">
        <v>2024</v>
      </c>
      <c r="D2000" t="s">
        <v>5882</v>
      </c>
      <c r="E2000" t="s">
        <v>234</v>
      </c>
      <c r="F2000" t="s">
        <v>10</v>
      </c>
      <c r="G2000" t="s">
        <v>41</v>
      </c>
      <c r="H2000" t="s">
        <v>54</v>
      </c>
      <c r="I2000" t="s">
        <v>55</v>
      </c>
      <c r="J2000" t="s">
        <v>44</v>
      </c>
      <c r="K2000" t="s">
        <v>1617</v>
      </c>
      <c r="L2000" t="s">
        <v>181</v>
      </c>
      <c r="M2000" t="s">
        <v>343</v>
      </c>
      <c r="N2000" t="s">
        <v>1002</v>
      </c>
      <c r="O2000" t="s">
        <v>5033</v>
      </c>
      <c r="P2000">
        <v>0</v>
      </c>
      <c r="Q2000">
        <v>0</v>
      </c>
      <c r="R2000">
        <v>6650</v>
      </c>
      <c r="S2000">
        <v>6650</v>
      </c>
      <c r="T2000">
        <v>0</v>
      </c>
      <c r="U2000">
        <v>6650</v>
      </c>
    </row>
    <row r="2001" spans="1:21" x14ac:dyDescent="0.3">
      <c r="A2001" t="s">
        <v>5883</v>
      </c>
      <c r="B2001" t="s">
        <v>5884</v>
      </c>
      <c r="C2001">
        <v>2022</v>
      </c>
      <c r="D2001" t="s">
        <v>5885</v>
      </c>
      <c r="E2001" t="s">
        <v>5886</v>
      </c>
      <c r="F2001" t="s">
        <v>10</v>
      </c>
      <c r="G2001" t="s">
        <v>41</v>
      </c>
      <c r="H2001" t="s">
        <v>54</v>
      </c>
      <c r="I2001" t="s">
        <v>55</v>
      </c>
      <c r="J2001" t="s">
        <v>44</v>
      </c>
      <c r="K2001" t="s">
        <v>1017</v>
      </c>
      <c r="L2001" t="s">
        <v>622</v>
      </c>
      <c r="M2001" t="s">
        <v>47</v>
      </c>
      <c r="N2001" t="s">
        <v>5887</v>
      </c>
      <c r="O2001" t="s">
        <v>444</v>
      </c>
      <c r="P2001">
        <v>0</v>
      </c>
      <c r="Q2001">
        <v>0</v>
      </c>
      <c r="R2001">
        <v>27560</v>
      </c>
      <c r="S2001">
        <v>27560</v>
      </c>
      <c r="T2001">
        <v>0</v>
      </c>
      <c r="U2001">
        <v>27560</v>
      </c>
    </row>
    <row r="2002" spans="1:21" x14ac:dyDescent="0.3">
      <c r="A2002" t="s">
        <v>5888</v>
      </c>
      <c r="B2002" t="s">
        <v>5889</v>
      </c>
      <c r="C2002">
        <v>2024</v>
      </c>
      <c r="D2002" t="s">
        <v>5890</v>
      </c>
      <c r="E2002" t="s">
        <v>962</v>
      </c>
      <c r="F2002" t="s">
        <v>10</v>
      </c>
      <c r="G2002" t="s">
        <v>41</v>
      </c>
      <c r="H2002" t="s">
        <v>54</v>
      </c>
      <c r="I2002" t="s">
        <v>55</v>
      </c>
      <c r="J2002" t="s">
        <v>44</v>
      </c>
      <c r="K2002" t="s">
        <v>740</v>
      </c>
      <c r="L2002" t="s">
        <v>434</v>
      </c>
      <c r="M2002" t="s">
        <v>73</v>
      </c>
      <c r="N2002" t="s">
        <v>4630</v>
      </c>
      <c r="O2002" t="s">
        <v>227</v>
      </c>
      <c r="P2002">
        <v>0</v>
      </c>
      <c r="Q2002">
        <v>0</v>
      </c>
      <c r="R2002">
        <v>7280</v>
      </c>
      <c r="S2002">
        <v>7280</v>
      </c>
      <c r="T2002">
        <v>0</v>
      </c>
      <c r="U2002">
        <v>7280</v>
      </c>
    </row>
    <row r="2003" spans="1:21" x14ac:dyDescent="0.3">
      <c r="A2003" t="s">
        <v>5891</v>
      </c>
      <c r="B2003" t="s">
        <v>122</v>
      </c>
      <c r="C2003">
        <v>2024</v>
      </c>
      <c r="D2003" t="s">
        <v>123</v>
      </c>
      <c r="E2003" t="s">
        <v>124</v>
      </c>
      <c r="F2003" t="s">
        <v>10</v>
      </c>
      <c r="G2003" t="s">
        <v>41</v>
      </c>
      <c r="H2003" t="s">
        <v>54</v>
      </c>
      <c r="I2003" t="s">
        <v>55</v>
      </c>
      <c r="J2003" t="s">
        <v>44</v>
      </c>
      <c r="K2003" t="s">
        <v>666</v>
      </c>
      <c r="L2003" t="s">
        <v>1387</v>
      </c>
      <c r="M2003" t="s">
        <v>405</v>
      </c>
      <c r="N2003" t="s">
        <v>666</v>
      </c>
      <c r="O2003" t="s">
        <v>376</v>
      </c>
      <c r="P2003">
        <v>0</v>
      </c>
      <c r="Q2003">
        <v>0</v>
      </c>
      <c r="R2003">
        <v>44550</v>
      </c>
      <c r="S2003">
        <v>44550</v>
      </c>
      <c r="T2003">
        <v>0</v>
      </c>
      <c r="U2003">
        <v>44550</v>
      </c>
    </row>
    <row r="2004" spans="1:21" x14ac:dyDescent="0.3">
      <c r="A2004" t="s">
        <v>5892</v>
      </c>
      <c r="B2004" t="s">
        <v>5893</v>
      </c>
      <c r="C2004">
        <v>2022</v>
      </c>
      <c r="D2004" t="s">
        <v>5894</v>
      </c>
      <c r="E2004" t="s">
        <v>105</v>
      </c>
      <c r="F2004" t="s">
        <v>10</v>
      </c>
      <c r="G2004" t="s">
        <v>41</v>
      </c>
      <c r="H2004" t="s">
        <v>54</v>
      </c>
      <c r="I2004" t="s">
        <v>55</v>
      </c>
      <c r="J2004" t="s">
        <v>44</v>
      </c>
      <c r="K2004" t="s">
        <v>1392</v>
      </c>
      <c r="L2004" t="s">
        <v>2409</v>
      </c>
      <c r="M2004" t="s">
        <v>47</v>
      </c>
      <c r="N2004" t="s">
        <v>5895</v>
      </c>
      <c r="O2004" t="s">
        <v>756</v>
      </c>
      <c r="P2004">
        <v>0</v>
      </c>
      <c r="Q2004">
        <v>0</v>
      </c>
      <c r="R2004">
        <v>31950</v>
      </c>
      <c r="S2004">
        <v>31950</v>
      </c>
      <c r="T2004">
        <v>0</v>
      </c>
      <c r="U2004">
        <v>31950</v>
      </c>
    </row>
    <row r="2005" spans="1:21" x14ac:dyDescent="0.3">
      <c r="A2005" t="s">
        <v>1718</v>
      </c>
      <c r="B2005" t="s">
        <v>1719</v>
      </c>
      <c r="C2005">
        <v>2024</v>
      </c>
      <c r="D2005" t="s">
        <v>1720</v>
      </c>
      <c r="E2005" t="s">
        <v>186</v>
      </c>
      <c r="F2005" t="s">
        <v>10</v>
      </c>
      <c r="G2005" t="s">
        <v>41</v>
      </c>
      <c r="H2005" t="s">
        <v>54</v>
      </c>
      <c r="I2005" t="s">
        <v>55</v>
      </c>
      <c r="J2005" t="s">
        <v>44</v>
      </c>
      <c r="K2005" t="s">
        <v>313</v>
      </c>
      <c r="L2005" t="s">
        <v>313</v>
      </c>
      <c r="M2005" t="s">
        <v>47</v>
      </c>
      <c r="N2005" t="s">
        <v>1349</v>
      </c>
      <c r="O2005" t="s">
        <v>1721</v>
      </c>
      <c r="P2005">
        <v>0</v>
      </c>
      <c r="Q2005">
        <v>0</v>
      </c>
      <c r="R2005">
        <v>30800</v>
      </c>
      <c r="S2005">
        <v>30800</v>
      </c>
      <c r="T2005">
        <v>0</v>
      </c>
      <c r="U2005">
        <v>30800</v>
      </c>
    </row>
    <row r="2006" spans="1:21" x14ac:dyDescent="0.3">
      <c r="A2006" t="s">
        <v>3194</v>
      </c>
      <c r="B2006" t="s">
        <v>3195</v>
      </c>
      <c r="C2006">
        <v>2024</v>
      </c>
      <c r="D2006" t="s">
        <v>3196</v>
      </c>
      <c r="E2006" t="s">
        <v>116</v>
      </c>
      <c r="F2006" t="s">
        <v>10</v>
      </c>
      <c r="G2006" t="s">
        <v>41</v>
      </c>
      <c r="H2006" t="s">
        <v>54</v>
      </c>
      <c r="I2006" t="s">
        <v>55</v>
      </c>
      <c r="J2006" t="s">
        <v>44</v>
      </c>
      <c r="K2006" t="s">
        <v>1568</v>
      </c>
      <c r="L2006" t="s">
        <v>1568</v>
      </c>
      <c r="M2006" t="s">
        <v>73</v>
      </c>
      <c r="N2006" t="s">
        <v>906</v>
      </c>
      <c r="O2006" t="s">
        <v>179</v>
      </c>
      <c r="P2006">
        <v>0</v>
      </c>
      <c r="Q2006">
        <v>0</v>
      </c>
      <c r="R2006">
        <v>3100</v>
      </c>
      <c r="S2006">
        <v>3100</v>
      </c>
      <c r="T2006">
        <v>0</v>
      </c>
      <c r="U2006">
        <v>3100</v>
      </c>
    </row>
    <row r="2007" spans="1:21" x14ac:dyDescent="0.3">
      <c r="A2007" t="s">
        <v>5896</v>
      </c>
      <c r="B2007" t="s">
        <v>5897</v>
      </c>
      <c r="C2007">
        <v>2024</v>
      </c>
      <c r="D2007" t="s">
        <v>5898</v>
      </c>
      <c r="E2007" t="s">
        <v>1036</v>
      </c>
      <c r="F2007" t="s">
        <v>10</v>
      </c>
      <c r="G2007" t="s">
        <v>41</v>
      </c>
      <c r="H2007" t="s">
        <v>54</v>
      </c>
      <c r="I2007" t="s">
        <v>55</v>
      </c>
      <c r="J2007" t="s">
        <v>44</v>
      </c>
      <c r="K2007" t="s">
        <v>172</v>
      </c>
      <c r="L2007" t="s">
        <v>695</v>
      </c>
      <c r="M2007" t="s">
        <v>64</v>
      </c>
      <c r="N2007" t="s">
        <v>2325</v>
      </c>
      <c r="O2007" t="s">
        <v>5899</v>
      </c>
      <c r="P2007">
        <v>0</v>
      </c>
      <c r="Q2007">
        <v>0</v>
      </c>
      <c r="R2007">
        <v>3100</v>
      </c>
      <c r="S2007">
        <v>3100</v>
      </c>
      <c r="T2007">
        <v>0</v>
      </c>
      <c r="U2007">
        <v>3100</v>
      </c>
    </row>
    <row r="2008" spans="1:21" x14ac:dyDescent="0.3">
      <c r="A2008" t="s">
        <v>5049</v>
      </c>
      <c r="B2008" t="s">
        <v>5050</v>
      </c>
      <c r="C2008">
        <v>2025</v>
      </c>
      <c r="D2008" t="s">
        <v>5051</v>
      </c>
      <c r="E2008" t="s">
        <v>234</v>
      </c>
      <c r="F2008" t="s">
        <v>10</v>
      </c>
      <c r="G2008" t="s">
        <v>41</v>
      </c>
      <c r="H2008" t="s">
        <v>54</v>
      </c>
      <c r="I2008" t="s">
        <v>55</v>
      </c>
      <c r="J2008" t="s">
        <v>44</v>
      </c>
      <c r="K2008" t="s">
        <v>1491</v>
      </c>
      <c r="L2008" t="s">
        <v>497</v>
      </c>
      <c r="M2008" t="s">
        <v>73</v>
      </c>
      <c r="N2008" t="s">
        <v>201</v>
      </c>
      <c r="O2008" t="s">
        <v>202</v>
      </c>
      <c r="P2008">
        <v>0</v>
      </c>
      <c r="Q2008">
        <v>0</v>
      </c>
      <c r="R2008">
        <v>7030</v>
      </c>
      <c r="S2008">
        <v>7030</v>
      </c>
      <c r="T2008">
        <v>0</v>
      </c>
      <c r="U2008">
        <v>7030</v>
      </c>
    </row>
    <row r="2009" spans="1:21" x14ac:dyDescent="0.3">
      <c r="A2009" t="s">
        <v>5625</v>
      </c>
      <c r="B2009" t="s">
        <v>5626</v>
      </c>
      <c r="C2009">
        <v>2024</v>
      </c>
      <c r="D2009" t="s">
        <v>5627</v>
      </c>
      <c r="E2009" t="s">
        <v>87</v>
      </c>
      <c r="F2009" t="s">
        <v>11</v>
      </c>
      <c r="G2009" t="s">
        <v>176</v>
      </c>
      <c r="H2009" t="s">
        <v>177</v>
      </c>
      <c r="I2009" t="s">
        <v>178</v>
      </c>
      <c r="J2009" t="s">
        <v>44</v>
      </c>
      <c r="K2009" t="s">
        <v>1432</v>
      </c>
      <c r="L2009" t="s">
        <v>1098</v>
      </c>
      <c r="M2009" t="s">
        <v>64</v>
      </c>
      <c r="N2009" t="s">
        <v>1675</v>
      </c>
      <c r="O2009" t="s">
        <v>2615</v>
      </c>
      <c r="P2009">
        <v>0</v>
      </c>
      <c r="Q2009">
        <v>0</v>
      </c>
      <c r="R2009">
        <v>3100</v>
      </c>
      <c r="S2009">
        <v>3100</v>
      </c>
      <c r="T2009">
        <v>0</v>
      </c>
      <c r="U2009">
        <v>3100</v>
      </c>
    </row>
    <row r="2010" spans="1:21" x14ac:dyDescent="0.3">
      <c r="A2010" t="s">
        <v>2221</v>
      </c>
      <c r="B2010" t="s">
        <v>2222</v>
      </c>
      <c r="C2010">
        <v>2024</v>
      </c>
      <c r="D2010" t="s">
        <v>2223</v>
      </c>
      <c r="E2010" t="s">
        <v>1036</v>
      </c>
      <c r="F2010" t="s">
        <v>10</v>
      </c>
      <c r="G2010" t="s">
        <v>41</v>
      </c>
      <c r="H2010" t="s">
        <v>54</v>
      </c>
      <c r="I2010" t="s">
        <v>55</v>
      </c>
      <c r="J2010" t="s">
        <v>44</v>
      </c>
      <c r="K2010" t="s">
        <v>520</v>
      </c>
      <c r="L2010" t="s">
        <v>1734</v>
      </c>
      <c r="M2010" t="s">
        <v>64</v>
      </c>
      <c r="N2010" t="s">
        <v>261</v>
      </c>
      <c r="O2010" t="s">
        <v>860</v>
      </c>
      <c r="P2010">
        <v>0</v>
      </c>
      <c r="Q2010">
        <v>0</v>
      </c>
      <c r="R2010">
        <v>3100</v>
      </c>
      <c r="S2010">
        <v>3100</v>
      </c>
      <c r="T2010">
        <v>0</v>
      </c>
      <c r="U2010">
        <v>3100</v>
      </c>
    </row>
    <row r="2011" spans="1:21" x14ac:dyDescent="0.3">
      <c r="A2011" t="s">
        <v>5900</v>
      </c>
      <c r="B2011" t="s">
        <v>5901</v>
      </c>
      <c r="C2011">
        <v>2024</v>
      </c>
      <c r="D2011" t="s">
        <v>5902</v>
      </c>
      <c r="E2011" t="s">
        <v>1437</v>
      </c>
      <c r="F2011" t="s">
        <v>10</v>
      </c>
      <c r="G2011" t="s">
        <v>41</v>
      </c>
      <c r="H2011" t="s">
        <v>54</v>
      </c>
      <c r="I2011" t="s">
        <v>55</v>
      </c>
      <c r="J2011" t="s">
        <v>44</v>
      </c>
      <c r="K2011" t="s">
        <v>65</v>
      </c>
      <c r="L2011" t="s">
        <v>1103</v>
      </c>
      <c r="M2011" t="s">
        <v>64</v>
      </c>
      <c r="N2011" t="s">
        <v>375</v>
      </c>
      <c r="O2011" t="s">
        <v>376</v>
      </c>
      <c r="P2011">
        <v>0</v>
      </c>
      <c r="Q2011">
        <v>0</v>
      </c>
      <c r="R2011">
        <v>7130</v>
      </c>
      <c r="S2011">
        <v>7130</v>
      </c>
      <c r="T2011">
        <v>0</v>
      </c>
      <c r="U2011">
        <v>7130</v>
      </c>
    </row>
    <row r="2012" spans="1:21" x14ac:dyDescent="0.3">
      <c r="A2012" t="s">
        <v>4920</v>
      </c>
      <c r="B2012" t="s">
        <v>4921</v>
      </c>
      <c r="C2012">
        <v>2024</v>
      </c>
      <c r="D2012" t="s">
        <v>4922</v>
      </c>
      <c r="E2012" t="s">
        <v>489</v>
      </c>
      <c r="F2012" t="s">
        <v>10</v>
      </c>
      <c r="G2012" t="s">
        <v>41</v>
      </c>
      <c r="H2012" t="s">
        <v>54</v>
      </c>
      <c r="I2012" t="s">
        <v>55</v>
      </c>
      <c r="J2012" t="s">
        <v>44</v>
      </c>
      <c r="K2012" t="s">
        <v>433</v>
      </c>
      <c r="L2012" t="s">
        <v>434</v>
      </c>
      <c r="M2012" t="s">
        <v>64</v>
      </c>
      <c r="N2012" t="s">
        <v>1103</v>
      </c>
      <c r="O2012" t="s">
        <v>2320</v>
      </c>
      <c r="P2012">
        <v>0</v>
      </c>
      <c r="Q2012">
        <v>0</v>
      </c>
      <c r="R2012">
        <v>3100</v>
      </c>
      <c r="S2012">
        <v>3100</v>
      </c>
      <c r="T2012">
        <v>0</v>
      </c>
      <c r="U2012">
        <v>3100</v>
      </c>
    </row>
    <row r="2013" spans="1:21" x14ac:dyDescent="0.3">
      <c r="A2013" t="s">
        <v>2981</v>
      </c>
      <c r="B2013" t="s">
        <v>2982</v>
      </c>
      <c r="C2013">
        <v>2024</v>
      </c>
      <c r="D2013" t="s">
        <v>2983</v>
      </c>
      <c r="E2013" t="s">
        <v>186</v>
      </c>
      <c r="F2013" t="s">
        <v>10</v>
      </c>
      <c r="G2013" t="s">
        <v>41</v>
      </c>
      <c r="H2013" t="s">
        <v>54</v>
      </c>
      <c r="I2013" t="s">
        <v>55</v>
      </c>
      <c r="J2013" t="s">
        <v>44</v>
      </c>
      <c r="K2013" t="s">
        <v>80</v>
      </c>
      <c r="L2013" t="s">
        <v>80</v>
      </c>
      <c r="M2013" t="s">
        <v>2130</v>
      </c>
      <c r="N2013" t="s">
        <v>1012</v>
      </c>
      <c r="O2013" t="s">
        <v>682</v>
      </c>
      <c r="P2013">
        <v>0</v>
      </c>
      <c r="Q2013">
        <v>0</v>
      </c>
      <c r="R2013">
        <v>74820</v>
      </c>
      <c r="S2013">
        <v>74820</v>
      </c>
      <c r="T2013">
        <v>0</v>
      </c>
      <c r="U2013">
        <v>74820</v>
      </c>
    </row>
    <row r="2014" spans="1:21" x14ac:dyDescent="0.3">
      <c r="A2014" t="s">
        <v>2991</v>
      </c>
      <c r="B2014" t="s">
        <v>2992</v>
      </c>
      <c r="C2014">
        <v>2023</v>
      </c>
      <c r="D2014" t="s">
        <v>2993</v>
      </c>
      <c r="E2014" t="s">
        <v>234</v>
      </c>
      <c r="F2014" t="s">
        <v>10</v>
      </c>
      <c r="G2014" t="s">
        <v>41</v>
      </c>
      <c r="H2014" t="s">
        <v>54</v>
      </c>
      <c r="I2014" t="s">
        <v>55</v>
      </c>
      <c r="J2014" t="s">
        <v>44</v>
      </c>
      <c r="K2014" t="s">
        <v>427</v>
      </c>
      <c r="L2014" t="s">
        <v>1368</v>
      </c>
      <c r="M2014" t="s">
        <v>47</v>
      </c>
      <c r="N2014" t="s">
        <v>1943</v>
      </c>
      <c r="O2014" t="s">
        <v>1055</v>
      </c>
      <c r="P2014">
        <v>0</v>
      </c>
      <c r="Q2014">
        <v>0</v>
      </c>
      <c r="R2014">
        <v>32960</v>
      </c>
      <c r="S2014">
        <v>32960</v>
      </c>
      <c r="T2014">
        <v>0</v>
      </c>
      <c r="U2014">
        <v>32960</v>
      </c>
    </row>
    <row r="2015" spans="1:21" x14ac:dyDescent="0.3">
      <c r="A2015" t="s">
        <v>5903</v>
      </c>
      <c r="B2015" t="s">
        <v>5904</v>
      </c>
      <c r="C2015">
        <v>2024</v>
      </c>
      <c r="D2015" t="s">
        <v>5905</v>
      </c>
      <c r="E2015" t="s">
        <v>5906</v>
      </c>
      <c r="F2015" t="s">
        <v>10</v>
      </c>
      <c r="G2015" t="s">
        <v>41</v>
      </c>
      <c r="H2015" t="s">
        <v>54</v>
      </c>
      <c r="I2015" t="s">
        <v>55</v>
      </c>
      <c r="J2015" t="s">
        <v>44</v>
      </c>
      <c r="K2015" t="s">
        <v>497</v>
      </c>
      <c r="L2015" t="s">
        <v>1658</v>
      </c>
      <c r="M2015" t="s">
        <v>680</v>
      </c>
      <c r="N2015" t="s">
        <v>2356</v>
      </c>
      <c r="O2015" t="s">
        <v>568</v>
      </c>
      <c r="P2015">
        <v>77000</v>
      </c>
      <c r="Q2015">
        <v>0</v>
      </c>
      <c r="R2015">
        <v>0</v>
      </c>
      <c r="S2015">
        <v>77000</v>
      </c>
      <c r="T2015">
        <v>0</v>
      </c>
      <c r="U2015">
        <v>77000</v>
      </c>
    </row>
    <row r="2016" spans="1:21" x14ac:dyDescent="0.3">
      <c r="A2016" t="s">
        <v>5907</v>
      </c>
      <c r="B2016" t="s">
        <v>5908</v>
      </c>
      <c r="C2016">
        <v>2024</v>
      </c>
      <c r="D2016" t="s">
        <v>5909</v>
      </c>
      <c r="E2016" t="s">
        <v>805</v>
      </c>
      <c r="F2016" t="s">
        <v>13</v>
      </c>
      <c r="G2016" t="s">
        <v>818</v>
      </c>
      <c r="H2016" t="s">
        <v>842</v>
      </c>
      <c r="I2016" t="s">
        <v>843</v>
      </c>
      <c r="J2016" t="s">
        <v>2606</v>
      </c>
      <c r="K2016" t="s">
        <v>1060</v>
      </c>
      <c r="L2016" t="s">
        <v>496</v>
      </c>
      <c r="M2016" t="s">
        <v>2076</v>
      </c>
      <c r="N2016" t="s">
        <v>390</v>
      </c>
      <c r="O2016" t="s">
        <v>5910</v>
      </c>
      <c r="P2016">
        <v>36300</v>
      </c>
      <c r="Q2016">
        <v>0</v>
      </c>
      <c r="R2016">
        <v>0</v>
      </c>
      <c r="S2016">
        <v>36300</v>
      </c>
      <c r="T2016">
        <v>0</v>
      </c>
      <c r="U2016">
        <v>36300</v>
      </c>
    </row>
    <row r="2017" spans="1:21" x14ac:dyDescent="0.3">
      <c r="A2017" t="s">
        <v>5911</v>
      </c>
      <c r="B2017" t="s">
        <v>5479</v>
      </c>
      <c r="C2017">
        <v>2023</v>
      </c>
      <c r="D2017" t="s">
        <v>5480</v>
      </c>
      <c r="E2017" t="s">
        <v>116</v>
      </c>
      <c r="F2017" t="s">
        <v>11</v>
      </c>
      <c r="G2017" t="s">
        <v>176</v>
      </c>
      <c r="H2017" t="s">
        <v>207</v>
      </c>
      <c r="I2017" t="s">
        <v>208</v>
      </c>
      <c r="J2017" t="s">
        <v>187</v>
      </c>
      <c r="K2017" t="s">
        <v>874</v>
      </c>
      <c r="L2017" t="s">
        <v>2266</v>
      </c>
      <c r="M2017" t="s">
        <v>2130</v>
      </c>
      <c r="N2017" t="s">
        <v>2351</v>
      </c>
      <c r="O2017" t="s">
        <v>998</v>
      </c>
      <c r="P2017">
        <v>798000</v>
      </c>
      <c r="Q2017">
        <v>0</v>
      </c>
      <c r="R2017">
        <v>0</v>
      </c>
      <c r="S2017">
        <v>798000</v>
      </c>
      <c r="T2017">
        <v>0</v>
      </c>
      <c r="U2017">
        <v>798000</v>
      </c>
    </row>
    <row r="2018" spans="1:21" x14ac:dyDescent="0.3">
      <c r="A2018" t="s">
        <v>5912</v>
      </c>
      <c r="B2018" t="s">
        <v>5913</v>
      </c>
      <c r="C2018">
        <v>2025</v>
      </c>
      <c r="D2018" t="s">
        <v>5914</v>
      </c>
      <c r="E2018" t="s">
        <v>1534</v>
      </c>
      <c r="F2018" t="s">
        <v>10</v>
      </c>
      <c r="G2018" t="s">
        <v>41</v>
      </c>
      <c r="H2018" t="s">
        <v>54</v>
      </c>
      <c r="I2018" t="s">
        <v>55</v>
      </c>
      <c r="J2018" t="s">
        <v>44</v>
      </c>
      <c r="K2018" t="s">
        <v>118</v>
      </c>
      <c r="L2018" t="s">
        <v>496</v>
      </c>
      <c r="M2018" t="s">
        <v>844</v>
      </c>
      <c r="N2018" t="s">
        <v>2216</v>
      </c>
      <c r="O2018" t="s">
        <v>1363</v>
      </c>
      <c r="P2018">
        <v>115600</v>
      </c>
      <c r="Q2018">
        <v>0</v>
      </c>
      <c r="R2018">
        <v>0</v>
      </c>
      <c r="S2018">
        <v>115600</v>
      </c>
      <c r="T2018">
        <v>0</v>
      </c>
      <c r="U2018">
        <v>115600</v>
      </c>
    </row>
    <row r="2019" spans="1:21" x14ac:dyDescent="0.3">
      <c r="A2019" t="s">
        <v>2054</v>
      </c>
      <c r="B2019" t="s">
        <v>2055</v>
      </c>
      <c r="C2019">
        <v>2024</v>
      </c>
      <c r="D2019" t="s">
        <v>2056</v>
      </c>
      <c r="E2019" t="s">
        <v>311</v>
      </c>
      <c r="F2019" t="s">
        <v>11</v>
      </c>
      <c r="G2019" t="s">
        <v>176</v>
      </c>
      <c r="H2019" t="s">
        <v>225</v>
      </c>
      <c r="I2019" t="s">
        <v>226</v>
      </c>
      <c r="J2019" t="s">
        <v>197</v>
      </c>
      <c r="K2019" t="s">
        <v>2057</v>
      </c>
      <c r="L2019" t="s">
        <v>1144</v>
      </c>
      <c r="M2019" t="s">
        <v>844</v>
      </c>
      <c r="N2019" t="s">
        <v>906</v>
      </c>
      <c r="O2019" t="s">
        <v>58</v>
      </c>
      <c r="P2019">
        <v>0</v>
      </c>
      <c r="Q2019">
        <v>0</v>
      </c>
      <c r="R2019">
        <v>273850</v>
      </c>
      <c r="S2019">
        <v>273850</v>
      </c>
      <c r="T2019">
        <v>0</v>
      </c>
      <c r="U2019">
        <v>273850</v>
      </c>
    </row>
    <row r="2020" spans="1:21" x14ac:dyDescent="0.3">
      <c r="A2020" t="s">
        <v>5915</v>
      </c>
      <c r="B2020" t="s">
        <v>5916</v>
      </c>
      <c r="C2020">
        <v>2024</v>
      </c>
      <c r="D2020" t="s">
        <v>5917</v>
      </c>
      <c r="E2020" t="s">
        <v>805</v>
      </c>
      <c r="F2020" t="s">
        <v>10</v>
      </c>
      <c r="G2020" t="s">
        <v>41</v>
      </c>
      <c r="H2020" t="s">
        <v>54</v>
      </c>
      <c r="I2020" t="s">
        <v>55</v>
      </c>
      <c r="J2020" t="s">
        <v>44</v>
      </c>
      <c r="K2020" t="s">
        <v>376</v>
      </c>
      <c r="L2020" t="s">
        <v>88</v>
      </c>
      <c r="M2020" t="s">
        <v>844</v>
      </c>
      <c r="N2020" t="s">
        <v>3291</v>
      </c>
      <c r="O2020" t="s">
        <v>3689</v>
      </c>
      <c r="P2020">
        <v>0</v>
      </c>
      <c r="Q2020">
        <v>0</v>
      </c>
      <c r="R2020">
        <v>48604</v>
      </c>
      <c r="S2020">
        <v>48604</v>
      </c>
      <c r="T2020">
        <v>0</v>
      </c>
      <c r="U2020">
        <v>48604</v>
      </c>
    </row>
    <row r="2021" spans="1:21" x14ac:dyDescent="0.3">
      <c r="A2021" t="s">
        <v>5531</v>
      </c>
      <c r="B2021" t="s">
        <v>5532</v>
      </c>
      <c r="C2021">
        <v>2009</v>
      </c>
      <c r="D2021" t="s">
        <v>5533</v>
      </c>
      <c r="E2021" t="s">
        <v>186</v>
      </c>
      <c r="F2021" t="s">
        <v>439</v>
      </c>
      <c r="G2021" t="s">
        <v>440</v>
      </c>
      <c r="H2021" t="s">
        <v>441</v>
      </c>
      <c r="I2021" t="s">
        <v>442</v>
      </c>
      <c r="J2021" t="s">
        <v>44</v>
      </c>
      <c r="K2021" t="s">
        <v>5534</v>
      </c>
      <c r="L2021" t="s">
        <v>5535</v>
      </c>
      <c r="M2021" t="s">
        <v>731</v>
      </c>
      <c r="N2021" t="s">
        <v>5536</v>
      </c>
      <c r="O2021" t="s">
        <v>5537</v>
      </c>
      <c r="P2021">
        <v>0</v>
      </c>
      <c r="Q2021">
        <v>0</v>
      </c>
      <c r="R2021">
        <v>5800</v>
      </c>
      <c r="S2021">
        <v>5800</v>
      </c>
      <c r="T2021">
        <v>0</v>
      </c>
      <c r="U2021">
        <v>5800</v>
      </c>
    </row>
    <row r="2022" spans="1:21" x14ac:dyDescent="0.3">
      <c r="A2022" t="s">
        <v>5918</v>
      </c>
      <c r="B2022" t="s">
        <v>5919</v>
      </c>
      <c r="C2022">
        <v>2023</v>
      </c>
      <c r="D2022" t="s">
        <v>5920</v>
      </c>
      <c r="E2022" t="s">
        <v>5921</v>
      </c>
      <c r="F2022" t="s">
        <v>10</v>
      </c>
      <c r="G2022" t="s">
        <v>41</v>
      </c>
      <c r="H2022" t="s">
        <v>54</v>
      </c>
      <c r="I2022" t="s">
        <v>55</v>
      </c>
      <c r="J2022" t="s">
        <v>44</v>
      </c>
      <c r="K2022" t="s">
        <v>1133</v>
      </c>
      <c r="L2022" t="s">
        <v>2892</v>
      </c>
      <c r="M2022" t="s">
        <v>64</v>
      </c>
      <c r="N2022" t="s">
        <v>4817</v>
      </c>
      <c r="O2022" t="s">
        <v>1426</v>
      </c>
      <c r="P2022">
        <v>0</v>
      </c>
      <c r="Q2022">
        <v>0</v>
      </c>
      <c r="R2022">
        <v>6980</v>
      </c>
      <c r="S2022">
        <v>6980</v>
      </c>
      <c r="T2022">
        <v>0</v>
      </c>
      <c r="U2022">
        <v>6980</v>
      </c>
    </row>
    <row r="2023" spans="1:21" x14ac:dyDescent="0.3">
      <c r="A2023" t="s">
        <v>5922</v>
      </c>
      <c r="B2023" t="s">
        <v>5923</v>
      </c>
      <c r="C2023">
        <v>2025</v>
      </c>
      <c r="D2023" t="s">
        <v>5924</v>
      </c>
      <c r="E2023" t="s">
        <v>243</v>
      </c>
      <c r="F2023" t="s">
        <v>10</v>
      </c>
      <c r="G2023" t="s">
        <v>41</v>
      </c>
      <c r="H2023" t="s">
        <v>54</v>
      </c>
      <c r="I2023" t="s">
        <v>55</v>
      </c>
      <c r="J2023" t="s">
        <v>44</v>
      </c>
      <c r="K2023" t="s">
        <v>1734</v>
      </c>
      <c r="L2023" t="s">
        <v>80</v>
      </c>
      <c r="M2023" t="s">
        <v>47</v>
      </c>
      <c r="N2023" t="s">
        <v>1491</v>
      </c>
      <c r="O2023" t="s">
        <v>5925</v>
      </c>
      <c r="P2023">
        <v>0</v>
      </c>
      <c r="Q2023">
        <v>0</v>
      </c>
      <c r="R2023">
        <v>26160</v>
      </c>
      <c r="S2023">
        <v>26160</v>
      </c>
      <c r="T2023">
        <v>0</v>
      </c>
      <c r="U2023">
        <v>26160</v>
      </c>
    </row>
    <row r="2024" spans="1:21" x14ac:dyDescent="0.3">
      <c r="A2024" t="s">
        <v>5926</v>
      </c>
      <c r="B2024" t="s">
        <v>5927</v>
      </c>
      <c r="C2024">
        <v>2024</v>
      </c>
      <c r="D2024" t="s">
        <v>5928</v>
      </c>
      <c r="E2024" t="s">
        <v>87</v>
      </c>
      <c r="F2024" t="s">
        <v>11</v>
      </c>
      <c r="G2024" t="s">
        <v>176</v>
      </c>
      <c r="H2024" t="s">
        <v>177</v>
      </c>
      <c r="I2024" t="s">
        <v>178</v>
      </c>
      <c r="J2024" t="s">
        <v>44</v>
      </c>
      <c r="K2024" t="s">
        <v>701</v>
      </c>
      <c r="L2024" t="s">
        <v>1055</v>
      </c>
      <c r="M2024" t="s">
        <v>64</v>
      </c>
      <c r="N2024" t="s">
        <v>1369</v>
      </c>
      <c r="O2024" t="s">
        <v>400</v>
      </c>
      <c r="P2024">
        <v>0</v>
      </c>
      <c r="Q2024">
        <v>0</v>
      </c>
      <c r="R2024">
        <v>6980</v>
      </c>
      <c r="S2024">
        <v>6980</v>
      </c>
      <c r="T2024">
        <v>0</v>
      </c>
      <c r="U2024">
        <v>6980</v>
      </c>
    </row>
    <row r="2025" spans="1:21" x14ac:dyDescent="0.3">
      <c r="A2025" t="s">
        <v>5929</v>
      </c>
      <c r="B2025" t="s">
        <v>1330</v>
      </c>
      <c r="C2025">
        <v>2024</v>
      </c>
      <c r="D2025" t="s">
        <v>1331</v>
      </c>
      <c r="E2025" t="s">
        <v>87</v>
      </c>
      <c r="F2025" t="s">
        <v>11</v>
      </c>
      <c r="G2025" t="s">
        <v>176</v>
      </c>
      <c r="H2025" t="s">
        <v>177</v>
      </c>
      <c r="I2025" t="s">
        <v>178</v>
      </c>
      <c r="J2025" t="s">
        <v>44</v>
      </c>
      <c r="K2025" t="s">
        <v>2271</v>
      </c>
      <c r="L2025" t="s">
        <v>695</v>
      </c>
      <c r="M2025" t="s">
        <v>64</v>
      </c>
      <c r="N2025" t="s">
        <v>419</v>
      </c>
      <c r="O2025" t="s">
        <v>1332</v>
      </c>
      <c r="P2025">
        <v>0</v>
      </c>
      <c r="Q2025">
        <v>0</v>
      </c>
      <c r="R2025">
        <v>3020</v>
      </c>
      <c r="S2025">
        <v>3020</v>
      </c>
      <c r="T2025">
        <v>0</v>
      </c>
      <c r="U2025">
        <v>3020</v>
      </c>
    </row>
    <row r="2026" spans="1:21" x14ac:dyDescent="0.3">
      <c r="A2026" t="s">
        <v>5930</v>
      </c>
      <c r="B2026" t="s">
        <v>5931</v>
      </c>
      <c r="C2026">
        <v>2024</v>
      </c>
      <c r="D2026" t="s">
        <v>5932</v>
      </c>
      <c r="E2026" t="s">
        <v>87</v>
      </c>
      <c r="F2026" t="s">
        <v>11</v>
      </c>
      <c r="G2026" t="s">
        <v>176</v>
      </c>
      <c r="H2026" t="s">
        <v>177</v>
      </c>
      <c r="I2026" t="s">
        <v>178</v>
      </c>
      <c r="J2026" t="s">
        <v>44</v>
      </c>
      <c r="K2026" t="s">
        <v>1055</v>
      </c>
      <c r="L2026" t="s">
        <v>1145</v>
      </c>
      <c r="M2026" t="s">
        <v>64</v>
      </c>
      <c r="N2026" t="s">
        <v>314</v>
      </c>
      <c r="O2026" t="s">
        <v>5933</v>
      </c>
      <c r="P2026">
        <v>0</v>
      </c>
      <c r="Q2026">
        <v>0</v>
      </c>
      <c r="R2026">
        <v>3020</v>
      </c>
      <c r="S2026">
        <v>3020</v>
      </c>
      <c r="T2026">
        <v>0</v>
      </c>
      <c r="U2026">
        <v>3020</v>
      </c>
    </row>
    <row r="2027" spans="1:21" x14ac:dyDescent="0.3">
      <c r="A2027" t="s">
        <v>5934</v>
      </c>
      <c r="B2027" t="s">
        <v>5935</v>
      </c>
      <c r="C2027">
        <v>2024</v>
      </c>
      <c r="D2027" t="s">
        <v>5936</v>
      </c>
      <c r="E2027" t="s">
        <v>1901</v>
      </c>
      <c r="F2027" t="s">
        <v>10</v>
      </c>
      <c r="G2027" t="s">
        <v>41</v>
      </c>
      <c r="H2027" t="s">
        <v>54</v>
      </c>
      <c r="I2027" t="s">
        <v>55</v>
      </c>
      <c r="J2027" t="s">
        <v>44</v>
      </c>
      <c r="K2027" t="s">
        <v>1012</v>
      </c>
      <c r="L2027" t="s">
        <v>1080</v>
      </c>
      <c r="M2027" t="s">
        <v>64</v>
      </c>
      <c r="N2027" t="s">
        <v>300</v>
      </c>
      <c r="O2027" t="s">
        <v>1539</v>
      </c>
      <c r="P2027">
        <v>0</v>
      </c>
      <c r="Q2027">
        <v>0</v>
      </c>
      <c r="R2027">
        <v>3020</v>
      </c>
      <c r="S2027">
        <v>3020</v>
      </c>
      <c r="T2027">
        <v>0</v>
      </c>
      <c r="U2027">
        <v>3020</v>
      </c>
    </row>
    <row r="2028" spans="1:21" x14ac:dyDescent="0.3">
      <c r="A2028" t="s">
        <v>5937</v>
      </c>
      <c r="B2028" t="s">
        <v>5938</v>
      </c>
      <c r="C2028">
        <v>2024</v>
      </c>
      <c r="D2028" t="s">
        <v>5939</v>
      </c>
      <c r="E2028" t="s">
        <v>87</v>
      </c>
      <c r="F2028" t="s">
        <v>11</v>
      </c>
      <c r="G2028" t="s">
        <v>176</v>
      </c>
      <c r="H2028" t="s">
        <v>177</v>
      </c>
      <c r="I2028" t="s">
        <v>178</v>
      </c>
      <c r="J2028" t="s">
        <v>197</v>
      </c>
      <c r="K2028" t="s">
        <v>321</v>
      </c>
      <c r="L2028" t="s">
        <v>3030</v>
      </c>
      <c r="M2028" t="s">
        <v>64</v>
      </c>
      <c r="N2028" t="s">
        <v>1779</v>
      </c>
      <c r="O2028" t="s">
        <v>1164</v>
      </c>
      <c r="P2028">
        <v>0</v>
      </c>
      <c r="Q2028">
        <v>0</v>
      </c>
      <c r="R2028">
        <v>6980</v>
      </c>
      <c r="S2028">
        <v>6980</v>
      </c>
      <c r="T2028">
        <v>0</v>
      </c>
      <c r="U2028">
        <v>6980</v>
      </c>
    </row>
    <row r="2029" spans="1:21" x14ac:dyDescent="0.3">
      <c r="A2029" t="s">
        <v>5940</v>
      </c>
      <c r="B2029" t="s">
        <v>5941</v>
      </c>
      <c r="C2029">
        <v>2024</v>
      </c>
      <c r="D2029" t="s">
        <v>5942</v>
      </c>
      <c r="E2029" t="s">
        <v>1799</v>
      </c>
      <c r="F2029" t="s">
        <v>10</v>
      </c>
      <c r="G2029" t="s">
        <v>41</v>
      </c>
      <c r="H2029" t="s">
        <v>54</v>
      </c>
      <c r="I2029" t="s">
        <v>55</v>
      </c>
      <c r="J2029" t="s">
        <v>44</v>
      </c>
      <c r="K2029" t="s">
        <v>1349</v>
      </c>
      <c r="L2029" t="s">
        <v>1209</v>
      </c>
      <c r="M2029" t="s">
        <v>64</v>
      </c>
      <c r="N2029" t="s">
        <v>687</v>
      </c>
      <c r="O2029" t="s">
        <v>1427</v>
      </c>
      <c r="P2029">
        <v>0</v>
      </c>
      <c r="Q2029">
        <v>0</v>
      </c>
      <c r="R2029">
        <v>6980</v>
      </c>
      <c r="S2029">
        <v>6980</v>
      </c>
      <c r="T2029">
        <v>0</v>
      </c>
      <c r="U2029">
        <v>6980</v>
      </c>
    </row>
    <row r="2030" spans="1:21" x14ac:dyDescent="0.3">
      <c r="A2030" t="s">
        <v>5943</v>
      </c>
      <c r="B2030" t="s">
        <v>5944</v>
      </c>
      <c r="C2030">
        <v>2023</v>
      </c>
      <c r="D2030" t="s">
        <v>4981</v>
      </c>
      <c r="E2030" t="s">
        <v>1754</v>
      </c>
      <c r="F2030" t="s">
        <v>11</v>
      </c>
      <c r="G2030" t="s">
        <v>176</v>
      </c>
      <c r="H2030" t="s">
        <v>225</v>
      </c>
      <c r="I2030" t="s">
        <v>226</v>
      </c>
      <c r="J2030" t="s">
        <v>187</v>
      </c>
      <c r="K2030" t="s">
        <v>1024</v>
      </c>
      <c r="L2030" t="s">
        <v>74</v>
      </c>
      <c r="M2030" t="s">
        <v>64</v>
      </c>
      <c r="N2030" t="s">
        <v>2261</v>
      </c>
      <c r="O2030" t="s">
        <v>1071</v>
      </c>
      <c r="P2030">
        <v>0</v>
      </c>
      <c r="Q2030">
        <v>0</v>
      </c>
      <c r="R2030">
        <v>33560</v>
      </c>
      <c r="S2030">
        <v>33560</v>
      </c>
      <c r="T2030">
        <v>0</v>
      </c>
      <c r="U2030">
        <v>33560</v>
      </c>
    </row>
    <row r="2031" spans="1:21" x14ac:dyDescent="0.3">
      <c r="A2031" t="s">
        <v>5945</v>
      </c>
      <c r="B2031" t="s">
        <v>5946</v>
      </c>
      <c r="C2031">
        <v>2023</v>
      </c>
      <c r="D2031" t="s">
        <v>5947</v>
      </c>
      <c r="E2031" t="s">
        <v>2976</v>
      </c>
      <c r="F2031" t="s">
        <v>10</v>
      </c>
      <c r="G2031" t="s">
        <v>41</v>
      </c>
      <c r="H2031" t="s">
        <v>54</v>
      </c>
      <c r="I2031" t="s">
        <v>55</v>
      </c>
      <c r="J2031" t="s">
        <v>44</v>
      </c>
      <c r="K2031" t="s">
        <v>2355</v>
      </c>
      <c r="L2031" t="s">
        <v>392</v>
      </c>
      <c r="M2031" t="s">
        <v>73</v>
      </c>
      <c r="N2031" t="s">
        <v>1294</v>
      </c>
      <c r="O2031" t="s">
        <v>1139</v>
      </c>
      <c r="P2031">
        <v>0</v>
      </c>
      <c r="Q2031">
        <v>0</v>
      </c>
      <c r="R2031">
        <v>6980</v>
      </c>
      <c r="S2031">
        <v>6980</v>
      </c>
      <c r="T2031">
        <v>0</v>
      </c>
      <c r="U2031">
        <v>6980</v>
      </c>
    </row>
    <row r="2032" spans="1:21" x14ac:dyDescent="0.3">
      <c r="A2032" t="s">
        <v>2561</v>
      </c>
      <c r="B2032" t="s">
        <v>2562</v>
      </c>
      <c r="C2032">
        <v>2025</v>
      </c>
      <c r="D2032" t="s">
        <v>2563</v>
      </c>
      <c r="E2032" t="s">
        <v>250</v>
      </c>
      <c r="F2032" t="s">
        <v>10</v>
      </c>
      <c r="G2032" t="s">
        <v>41</v>
      </c>
      <c r="H2032" t="s">
        <v>54</v>
      </c>
      <c r="I2032" t="s">
        <v>55</v>
      </c>
      <c r="J2032" t="s">
        <v>44</v>
      </c>
      <c r="K2032" t="s">
        <v>331</v>
      </c>
      <c r="L2032" t="s">
        <v>980</v>
      </c>
      <c r="M2032" t="s">
        <v>343</v>
      </c>
      <c r="N2032" t="s">
        <v>2565</v>
      </c>
      <c r="O2032" t="s">
        <v>2566</v>
      </c>
      <c r="P2032">
        <v>0</v>
      </c>
      <c r="Q2032">
        <v>0</v>
      </c>
      <c r="R2032">
        <v>6650</v>
      </c>
      <c r="S2032">
        <v>6650</v>
      </c>
      <c r="T2032">
        <v>0</v>
      </c>
      <c r="U2032">
        <v>6650</v>
      </c>
    </row>
    <row r="2033" spans="1:21" x14ac:dyDescent="0.3">
      <c r="A2033" t="s">
        <v>3528</v>
      </c>
      <c r="B2033" t="s">
        <v>3529</v>
      </c>
      <c r="C2033">
        <v>2024</v>
      </c>
      <c r="D2033" t="s">
        <v>3530</v>
      </c>
      <c r="E2033" t="s">
        <v>116</v>
      </c>
      <c r="F2033" t="s">
        <v>10</v>
      </c>
      <c r="G2033" t="s">
        <v>41</v>
      </c>
      <c r="H2033" t="s">
        <v>54</v>
      </c>
      <c r="I2033" t="s">
        <v>55</v>
      </c>
      <c r="J2033" t="s">
        <v>44</v>
      </c>
      <c r="K2033" t="s">
        <v>1811</v>
      </c>
      <c r="L2033" t="s">
        <v>1438</v>
      </c>
      <c r="M2033" t="s">
        <v>343</v>
      </c>
      <c r="N2033" t="s">
        <v>375</v>
      </c>
      <c r="O2033" t="s">
        <v>376</v>
      </c>
      <c r="P2033">
        <v>0</v>
      </c>
      <c r="Q2033">
        <v>0</v>
      </c>
      <c r="R2033">
        <v>6650</v>
      </c>
      <c r="S2033">
        <v>6650</v>
      </c>
      <c r="T2033">
        <v>0</v>
      </c>
      <c r="U2033">
        <v>6650</v>
      </c>
    </row>
    <row r="2034" spans="1:21" x14ac:dyDescent="0.3">
      <c r="A2034" t="s">
        <v>5948</v>
      </c>
      <c r="B2034" t="s">
        <v>5949</v>
      </c>
      <c r="C2034">
        <v>2023</v>
      </c>
      <c r="D2034" t="s">
        <v>5950</v>
      </c>
      <c r="E2034" t="s">
        <v>3053</v>
      </c>
      <c r="F2034" t="s">
        <v>10</v>
      </c>
      <c r="G2034" t="s">
        <v>41</v>
      </c>
      <c r="H2034" t="s">
        <v>54</v>
      </c>
      <c r="I2034" t="s">
        <v>55</v>
      </c>
      <c r="J2034" t="s">
        <v>44</v>
      </c>
      <c r="K2034" t="s">
        <v>539</v>
      </c>
      <c r="L2034" t="s">
        <v>2685</v>
      </c>
      <c r="M2034" t="s">
        <v>343</v>
      </c>
      <c r="N2034" t="s">
        <v>2242</v>
      </c>
      <c r="O2034" t="s">
        <v>2998</v>
      </c>
      <c r="P2034">
        <v>0</v>
      </c>
      <c r="Q2034">
        <v>0</v>
      </c>
      <c r="R2034">
        <v>3900</v>
      </c>
      <c r="S2034">
        <v>3900</v>
      </c>
      <c r="T2034">
        <v>0</v>
      </c>
      <c r="U2034">
        <v>3900</v>
      </c>
    </row>
    <row r="2035" spans="1:21" x14ac:dyDescent="0.3">
      <c r="A2035" t="s">
        <v>5951</v>
      </c>
      <c r="B2035" t="s">
        <v>3091</v>
      </c>
      <c r="C2035">
        <v>2023</v>
      </c>
      <c r="D2035" t="s">
        <v>3092</v>
      </c>
      <c r="E2035" t="s">
        <v>544</v>
      </c>
      <c r="F2035" t="s">
        <v>10</v>
      </c>
      <c r="G2035" t="s">
        <v>41</v>
      </c>
      <c r="H2035" t="s">
        <v>54</v>
      </c>
      <c r="I2035" t="s">
        <v>55</v>
      </c>
      <c r="J2035" t="s">
        <v>44</v>
      </c>
      <c r="K2035" t="s">
        <v>5952</v>
      </c>
      <c r="L2035" t="s">
        <v>2242</v>
      </c>
      <c r="M2035" t="s">
        <v>343</v>
      </c>
      <c r="N2035" t="s">
        <v>5953</v>
      </c>
      <c r="O2035" t="s">
        <v>3001</v>
      </c>
      <c r="P2035">
        <v>0</v>
      </c>
      <c r="Q2035">
        <v>0</v>
      </c>
      <c r="R2035">
        <v>3900</v>
      </c>
      <c r="S2035">
        <v>3900</v>
      </c>
      <c r="T2035">
        <v>0</v>
      </c>
      <c r="U2035">
        <v>3900</v>
      </c>
    </row>
    <row r="2036" spans="1:21" x14ac:dyDescent="0.3">
      <c r="A2036" t="s">
        <v>5954</v>
      </c>
      <c r="B2036" t="s">
        <v>5955</v>
      </c>
      <c r="C2036">
        <v>2023</v>
      </c>
      <c r="D2036" t="s">
        <v>5956</v>
      </c>
      <c r="E2036" t="s">
        <v>186</v>
      </c>
      <c r="F2036" t="s">
        <v>11</v>
      </c>
      <c r="G2036" t="s">
        <v>176</v>
      </c>
      <c r="H2036" t="s">
        <v>207</v>
      </c>
      <c r="I2036" t="s">
        <v>208</v>
      </c>
      <c r="J2036" t="s">
        <v>44</v>
      </c>
      <c r="K2036" t="s">
        <v>553</v>
      </c>
      <c r="L2036" t="s">
        <v>3341</v>
      </c>
      <c r="M2036" t="s">
        <v>343</v>
      </c>
      <c r="N2036" t="s">
        <v>1046</v>
      </c>
      <c r="O2036" t="s">
        <v>935</v>
      </c>
      <c r="P2036">
        <v>0</v>
      </c>
      <c r="Q2036">
        <v>0</v>
      </c>
      <c r="R2036">
        <v>5060</v>
      </c>
      <c r="S2036">
        <v>5060</v>
      </c>
      <c r="T2036">
        <v>0</v>
      </c>
      <c r="U2036">
        <v>5060</v>
      </c>
    </row>
    <row r="2037" spans="1:21" x14ac:dyDescent="0.3">
      <c r="A2037" t="s">
        <v>5957</v>
      </c>
      <c r="B2037" t="s">
        <v>5958</v>
      </c>
      <c r="C2037">
        <v>2023</v>
      </c>
      <c r="D2037" t="s">
        <v>5959</v>
      </c>
      <c r="E2037" t="s">
        <v>1016</v>
      </c>
      <c r="F2037" t="s">
        <v>10</v>
      </c>
      <c r="G2037" t="s">
        <v>41</v>
      </c>
      <c r="H2037" t="s">
        <v>54</v>
      </c>
      <c r="I2037" t="s">
        <v>55</v>
      </c>
      <c r="J2037" t="s">
        <v>44</v>
      </c>
      <c r="K2037" t="s">
        <v>1002</v>
      </c>
      <c r="L2037" t="s">
        <v>235</v>
      </c>
      <c r="M2037" t="s">
        <v>538</v>
      </c>
      <c r="N2037" t="s">
        <v>2672</v>
      </c>
      <c r="O2037" t="s">
        <v>2404</v>
      </c>
      <c r="P2037">
        <v>350000</v>
      </c>
      <c r="Q2037">
        <v>0</v>
      </c>
      <c r="R2037">
        <v>0</v>
      </c>
      <c r="S2037">
        <v>350000</v>
      </c>
      <c r="T2037">
        <v>0</v>
      </c>
      <c r="U2037">
        <v>350000</v>
      </c>
    </row>
    <row r="2038" spans="1:21" x14ac:dyDescent="0.3">
      <c r="A2038" t="s">
        <v>2317</v>
      </c>
      <c r="B2038" t="s">
        <v>2318</v>
      </c>
      <c r="C2038">
        <v>2024</v>
      </c>
      <c r="D2038" t="s">
        <v>2319</v>
      </c>
      <c r="E2038" t="s">
        <v>978</v>
      </c>
      <c r="F2038" t="s">
        <v>10</v>
      </c>
      <c r="G2038" t="s">
        <v>41</v>
      </c>
      <c r="H2038" t="s">
        <v>54</v>
      </c>
      <c r="I2038" t="s">
        <v>55</v>
      </c>
      <c r="J2038" t="s">
        <v>44</v>
      </c>
      <c r="K2038" t="s">
        <v>227</v>
      </c>
      <c r="L2038" t="s">
        <v>227</v>
      </c>
      <c r="M2038" t="s">
        <v>73</v>
      </c>
      <c r="N2038" t="s">
        <v>1103</v>
      </c>
      <c r="O2038" t="s">
        <v>2320</v>
      </c>
      <c r="P2038">
        <v>0</v>
      </c>
      <c r="Q2038">
        <v>0</v>
      </c>
      <c r="R2038">
        <v>3140</v>
      </c>
      <c r="S2038">
        <v>3140</v>
      </c>
      <c r="T2038">
        <v>0</v>
      </c>
      <c r="U2038">
        <v>3140</v>
      </c>
    </row>
    <row r="2039" spans="1:21" x14ac:dyDescent="0.3">
      <c r="A2039" t="s">
        <v>5960</v>
      </c>
      <c r="B2039" t="s">
        <v>1456</v>
      </c>
      <c r="C2039">
        <v>2024</v>
      </c>
      <c r="D2039" t="s">
        <v>763</v>
      </c>
      <c r="E2039" t="s">
        <v>186</v>
      </c>
      <c r="F2039" t="s">
        <v>11</v>
      </c>
      <c r="G2039" t="s">
        <v>176</v>
      </c>
      <c r="H2039" t="s">
        <v>207</v>
      </c>
      <c r="I2039" t="s">
        <v>208</v>
      </c>
      <c r="J2039" t="s">
        <v>44</v>
      </c>
      <c r="K2039" t="s">
        <v>485</v>
      </c>
      <c r="L2039" t="s">
        <v>56</v>
      </c>
      <c r="M2039" t="s">
        <v>538</v>
      </c>
      <c r="N2039" t="s">
        <v>998</v>
      </c>
      <c r="O2039" t="s">
        <v>274</v>
      </c>
      <c r="P2039">
        <v>42275</v>
      </c>
      <c r="Q2039">
        <v>0</v>
      </c>
      <c r="R2039">
        <v>0</v>
      </c>
      <c r="S2039">
        <v>42275</v>
      </c>
      <c r="T2039">
        <v>0</v>
      </c>
      <c r="U2039">
        <v>42275</v>
      </c>
    </row>
    <row r="2040" spans="1:21" x14ac:dyDescent="0.3">
      <c r="A2040" t="s">
        <v>5022</v>
      </c>
      <c r="B2040" t="s">
        <v>5023</v>
      </c>
      <c r="C2040">
        <v>2023</v>
      </c>
      <c r="D2040" t="s">
        <v>5024</v>
      </c>
      <c r="E2040" t="s">
        <v>116</v>
      </c>
      <c r="F2040" t="s">
        <v>10</v>
      </c>
      <c r="G2040" t="s">
        <v>41</v>
      </c>
      <c r="H2040" t="s">
        <v>54</v>
      </c>
      <c r="I2040" t="s">
        <v>55</v>
      </c>
      <c r="J2040" t="s">
        <v>44</v>
      </c>
      <c r="K2040" t="s">
        <v>793</v>
      </c>
      <c r="L2040" t="s">
        <v>793</v>
      </c>
      <c r="M2040" t="s">
        <v>73</v>
      </c>
      <c r="N2040" t="s">
        <v>4010</v>
      </c>
      <c r="O2040" t="s">
        <v>1007</v>
      </c>
      <c r="P2040">
        <v>0</v>
      </c>
      <c r="Q2040">
        <v>0</v>
      </c>
      <c r="R2040">
        <v>6980</v>
      </c>
      <c r="S2040">
        <v>6980</v>
      </c>
      <c r="T2040">
        <v>6980</v>
      </c>
      <c r="U2040">
        <v>0</v>
      </c>
    </row>
    <row r="2041" spans="1:21" x14ac:dyDescent="0.3">
      <c r="A2041" t="s">
        <v>5961</v>
      </c>
      <c r="B2041" t="s">
        <v>5962</v>
      </c>
      <c r="C2041">
        <v>2024</v>
      </c>
      <c r="D2041" t="s">
        <v>5963</v>
      </c>
      <c r="E2041" t="s">
        <v>87</v>
      </c>
      <c r="F2041" t="s">
        <v>11</v>
      </c>
      <c r="G2041" t="s">
        <v>176</v>
      </c>
      <c r="H2041" t="s">
        <v>177</v>
      </c>
      <c r="I2041" t="s">
        <v>178</v>
      </c>
      <c r="J2041" t="s">
        <v>44</v>
      </c>
      <c r="K2041" t="s">
        <v>1286</v>
      </c>
      <c r="L2041" t="s">
        <v>701</v>
      </c>
      <c r="M2041" t="s">
        <v>64</v>
      </c>
      <c r="N2041" t="s">
        <v>2043</v>
      </c>
      <c r="O2041" t="s">
        <v>4618</v>
      </c>
      <c r="P2041">
        <v>0</v>
      </c>
      <c r="Q2041">
        <v>0</v>
      </c>
      <c r="R2041">
        <v>6380</v>
      </c>
      <c r="S2041">
        <v>6380</v>
      </c>
      <c r="T2041">
        <v>0</v>
      </c>
      <c r="U2041">
        <v>6380</v>
      </c>
    </row>
    <row r="2042" spans="1:21" x14ac:dyDescent="0.3">
      <c r="A2042" t="s">
        <v>2918</v>
      </c>
      <c r="B2042" t="s">
        <v>2919</v>
      </c>
      <c r="C2042">
        <v>2025</v>
      </c>
      <c r="D2042" t="s">
        <v>2920</v>
      </c>
      <c r="E2042" t="s">
        <v>805</v>
      </c>
      <c r="F2042" t="s">
        <v>10</v>
      </c>
      <c r="G2042" t="s">
        <v>41</v>
      </c>
      <c r="H2042" t="s">
        <v>54</v>
      </c>
      <c r="I2042" t="s">
        <v>55</v>
      </c>
      <c r="J2042" t="s">
        <v>44</v>
      </c>
      <c r="K2042" t="s">
        <v>56</v>
      </c>
      <c r="L2042" t="s">
        <v>162</v>
      </c>
      <c r="M2042" t="s">
        <v>343</v>
      </c>
      <c r="N2042" t="s">
        <v>739</v>
      </c>
      <c r="O2042" t="s">
        <v>2921</v>
      </c>
      <c r="P2042">
        <v>0</v>
      </c>
      <c r="Q2042">
        <v>0</v>
      </c>
      <c r="R2042">
        <v>8700</v>
      </c>
      <c r="S2042">
        <v>8700</v>
      </c>
      <c r="T2042">
        <v>0</v>
      </c>
      <c r="U2042">
        <v>8700</v>
      </c>
    </row>
    <row r="2043" spans="1:21" x14ac:dyDescent="0.3">
      <c r="A2043" t="s">
        <v>5964</v>
      </c>
      <c r="B2043" t="s">
        <v>3091</v>
      </c>
      <c r="C2043">
        <v>2024</v>
      </c>
      <c r="D2043" t="s">
        <v>3092</v>
      </c>
      <c r="E2043" t="s">
        <v>234</v>
      </c>
      <c r="F2043" t="s">
        <v>10</v>
      </c>
      <c r="G2043" t="s">
        <v>41</v>
      </c>
      <c r="H2043" t="s">
        <v>54</v>
      </c>
      <c r="I2043" t="s">
        <v>55</v>
      </c>
      <c r="J2043" t="s">
        <v>44</v>
      </c>
      <c r="K2043" t="s">
        <v>1695</v>
      </c>
      <c r="L2043" t="s">
        <v>1339</v>
      </c>
      <c r="M2043" t="s">
        <v>343</v>
      </c>
      <c r="N2043" t="s">
        <v>252</v>
      </c>
      <c r="O2043" t="s">
        <v>679</v>
      </c>
      <c r="P2043">
        <v>0</v>
      </c>
      <c r="Q2043">
        <v>0</v>
      </c>
      <c r="R2043">
        <v>8700</v>
      </c>
      <c r="S2043">
        <v>8700</v>
      </c>
      <c r="T2043">
        <v>0</v>
      </c>
      <c r="U2043">
        <v>8700</v>
      </c>
    </row>
    <row r="2044" spans="1:21" x14ac:dyDescent="0.3">
      <c r="A2044" t="s">
        <v>5965</v>
      </c>
      <c r="B2044" t="s">
        <v>1456</v>
      </c>
      <c r="C2044">
        <v>2024</v>
      </c>
      <c r="D2044" t="s">
        <v>763</v>
      </c>
      <c r="E2044" t="s">
        <v>186</v>
      </c>
      <c r="F2044" t="s">
        <v>11</v>
      </c>
      <c r="G2044" t="s">
        <v>176</v>
      </c>
      <c r="H2044" t="s">
        <v>207</v>
      </c>
      <c r="I2044" t="s">
        <v>208</v>
      </c>
      <c r="J2044" t="s">
        <v>44</v>
      </c>
      <c r="K2044" t="s">
        <v>942</v>
      </c>
      <c r="L2044" t="s">
        <v>717</v>
      </c>
      <c r="M2044" t="s">
        <v>538</v>
      </c>
      <c r="N2044" t="s">
        <v>998</v>
      </c>
      <c r="O2044" t="s">
        <v>274</v>
      </c>
      <c r="P2044">
        <v>44080</v>
      </c>
      <c r="Q2044">
        <v>0</v>
      </c>
      <c r="R2044">
        <v>0</v>
      </c>
      <c r="S2044">
        <v>44080</v>
      </c>
      <c r="T2044">
        <v>0</v>
      </c>
      <c r="U2044">
        <v>44080</v>
      </c>
    </row>
    <row r="2045" spans="1:21" x14ac:dyDescent="0.3">
      <c r="A2045" t="s">
        <v>5966</v>
      </c>
      <c r="B2045" t="s">
        <v>4316</v>
      </c>
      <c r="C2045">
        <v>2024</v>
      </c>
      <c r="D2045" t="s">
        <v>4317</v>
      </c>
      <c r="E2045" t="s">
        <v>234</v>
      </c>
      <c r="F2045" t="s">
        <v>10</v>
      </c>
      <c r="G2045" t="s">
        <v>41</v>
      </c>
      <c r="H2045" t="s">
        <v>54</v>
      </c>
      <c r="I2045" t="s">
        <v>55</v>
      </c>
      <c r="J2045" t="s">
        <v>44</v>
      </c>
      <c r="K2045" t="s">
        <v>1695</v>
      </c>
      <c r="L2045" t="s">
        <v>1339</v>
      </c>
      <c r="M2045" t="s">
        <v>343</v>
      </c>
      <c r="N2045" t="s">
        <v>1219</v>
      </c>
      <c r="O2045" t="s">
        <v>1806</v>
      </c>
      <c r="P2045">
        <v>0</v>
      </c>
      <c r="Q2045">
        <v>0</v>
      </c>
      <c r="R2045">
        <v>6650</v>
      </c>
      <c r="S2045">
        <v>6650</v>
      </c>
      <c r="T2045">
        <v>0</v>
      </c>
      <c r="U2045">
        <v>6650</v>
      </c>
    </row>
    <row r="2046" spans="1:21" x14ac:dyDescent="0.3">
      <c r="A2046" t="s">
        <v>5967</v>
      </c>
      <c r="B2046" t="s">
        <v>5968</v>
      </c>
      <c r="C2046">
        <v>2024</v>
      </c>
      <c r="D2046" t="s">
        <v>5969</v>
      </c>
      <c r="E2046" t="s">
        <v>5970</v>
      </c>
      <c r="F2046" t="s">
        <v>10</v>
      </c>
      <c r="G2046" t="s">
        <v>41</v>
      </c>
      <c r="H2046" t="s">
        <v>54</v>
      </c>
      <c r="I2046" t="s">
        <v>55</v>
      </c>
      <c r="J2046" t="s">
        <v>44</v>
      </c>
      <c r="K2046" t="s">
        <v>359</v>
      </c>
      <c r="L2046" t="s">
        <v>313</v>
      </c>
      <c r="M2046" t="s">
        <v>343</v>
      </c>
      <c r="N2046" t="s">
        <v>219</v>
      </c>
      <c r="O2046" t="s">
        <v>3927</v>
      </c>
      <c r="P2046">
        <v>0</v>
      </c>
      <c r="Q2046">
        <v>0</v>
      </c>
      <c r="R2046">
        <v>2900</v>
      </c>
      <c r="S2046">
        <v>2900</v>
      </c>
      <c r="T2046">
        <v>0</v>
      </c>
      <c r="U2046">
        <v>2900</v>
      </c>
    </row>
    <row r="2047" spans="1:21" x14ac:dyDescent="0.3">
      <c r="A2047" t="s">
        <v>2009</v>
      </c>
      <c r="B2047" t="s">
        <v>2010</v>
      </c>
      <c r="C2047">
        <v>2024</v>
      </c>
      <c r="D2047" t="s">
        <v>2011</v>
      </c>
      <c r="E2047" t="s">
        <v>234</v>
      </c>
      <c r="F2047" t="s">
        <v>10</v>
      </c>
      <c r="G2047" t="s">
        <v>41</v>
      </c>
      <c r="H2047" t="s">
        <v>54</v>
      </c>
      <c r="I2047" t="s">
        <v>55</v>
      </c>
      <c r="J2047" t="s">
        <v>44</v>
      </c>
      <c r="K2047" t="s">
        <v>228</v>
      </c>
      <c r="L2047" t="s">
        <v>118</v>
      </c>
      <c r="M2047" t="s">
        <v>47</v>
      </c>
      <c r="N2047" t="s">
        <v>1839</v>
      </c>
      <c r="O2047" t="s">
        <v>2012</v>
      </c>
      <c r="P2047">
        <v>0</v>
      </c>
      <c r="Q2047">
        <v>0</v>
      </c>
      <c r="R2047">
        <v>14180</v>
      </c>
      <c r="S2047">
        <v>14180</v>
      </c>
      <c r="T2047">
        <v>0</v>
      </c>
      <c r="U2047">
        <v>14180</v>
      </c>
    </row>
    <row r="2048" spans="1:21" x14ac:dyDescent="0.3">
      <c r="A2048" t="s">
        <v>5971</v>
      </c>
      <c r="B2048" t="s">
        <v>5972</v>
      </c>
      <c r="C2048">
        <v>2024</v>
      </c>
      <c r="D2048" t="s">
        <v>5973</v>
      </c>
      <c r="E2048" t="s">
        <v>116</v>
      </c>
      <c r="F2048" t="s">
        <v>10</v>
      </c>
      <c r="G2048" t="s">
        <v>41</v>
      </c>
      <c r="H2048" t="s">
        <v>54</v>
      </c>
      <c r="I2048" t="s">
        <v>55</v>
      </c>
      <c r="J2048" t="s">
        <v>44</v>
      </c>
      <c r="K2048" t="s">
        <v>980</v>
      </c>
      <c r="L2048" t="s">
        <v>1825</v>
      </c>
      <c r="M2048" t="s">
        <v>343</v>
      </c>
      <c r="N2048" t="s">
        <v>355</v>
      </c>
      <c r="O2048" t="s">
        <v>120</v>
      </c>
      <c r="P2048">
        <v>0</v>
      </c>
      <c r="Q2048">
        <v>0</v>
      </c>
      <c r="R2048">
        <v>2900</v>
      </c>
      <c r="S2048">
        <v>2900</v>
      </c>
      <c r="T2048">
        <v>0</v>
      </c>
      <c r="U2048">
        <v>2900</v>
      </c>
    </row>
    <row r="2049" spans="1:21" x14ac:dyDescent="0.3">
      <c r="A2049" t="s">
        <v>3885</v>
      </c>
      <c r="B2049" t="s">
        <v>3886</v>
      </c>
      <c r="C2049">
        <v>2024</v>
      </c>
      <c r="D2049" t="s">
        <v>3887</v>
      </c>
      <c r="E2049" t="s">
        <v>234</v>
      </c>
      <c r="F2049" t="s">
        <v>10</v>
      </c>
      <c r="G2049" t="s">
        <v>41</v>
      </c>
      <c r="H2049" t="s">
        <v>54</v>
      </c>
      <c r="I2049" t="s">
        <v>55</v>
      </c>
      <c r="J2049" t="s">
        <v>44</v>
      </c>
      <c r="K2049" t="s">
        <v>1427</v>
      </c>
      <c r="L2049" t="s">
        <v>291</v>
      </c>
      <c r="M2049" t="s">
        <v>343</v>
      </c>
      <c r="N2049" t="s">
        <v>1215</v>
      </c>
      <c r="O2049" t="s">
        <v>2393</v>
      </c>
      <c r="P2049">
        <v>0</v>
      </c>
      <c r="Q2049">
        <v>0</v>
      </c>
      <c r="R2049">
        <v>21228</v>
      </c>
      <c r="S2049">
        <v>21228</v>
      </c>
      <c r="T2049">
        <v>0</v>
      </c>
      <c r="U2049">
        <v>21228</v>
      </c>
    </row>
    <row r="2050" spans="1:21" x14ac:dyDescent="0.3">
      <c r="A2050" t="s">
        <v>3798</v>
      </c>
      <c r="B2050" t="s">
        <v>3799</v>
      </c>
      <c r="C2050">
        <v>2023</v>
      </c>
      <c r="D2050" t="s">
        <v>784</v>
      </c>
      <c r="E2050" t="s">
        <v>116</v>
      </c>
      <c r="F2050" t="s">
        <v>11</v>
      </c>
      <c r="G2050" t="s">
        <v>176</v>
      </c>
      <c r="H2050" t="s">
        <v>785</v>
      </c>
      <c r="I2050" t="s">
        <v>786</v>
      </c>
      <c r="J2050" t="s">
        <v>787</v>
      </c>
      <c r="K2050" t="s">
        <v>2685</v>
      </c>
      <c r="L2050" t="s">
        <v>2685</v>
      </c>
      <c r="M2050" t="s">
        <v>344</v>
      </c>
      <c r="N2050" t="s">
        <v>539</v>
      </c>
      <c r="O2050" t="s">
        <v>540</v>
      </c>
      <c r="P2050">
        <v>0</v>
      </c>
      <c r="Q2050">
        <v>0</v>
      </c>
      <c r="R2050">
        <v>61425</v>
      </c>
      <c r="S2050">
        <v>61425</v>
      </c>
      <c r="T2050">
        <v>0</v>
      </c>
      <c r="U2050">
        <v>61425</v>
      </c>
    </row>
    <row r="2051" spans="1:21" x14ac:dyDescent="0.3">
      <c r="A2051" t="s">
        <v>5974</v>
      </c>
      <c r="B2051" t="s">
        <v>3878</v>
      </c>
      <c r="C2051">
        <v>2023</v>
      </c>
      <c r="D2051" t="s">
        <v>3879</v>
      </c>
      <c r="E2051" t="s">
        <v>116</v>
      </c>
      <c r="F2051" t="s">
        <v>10</v>
      </c>
      <c r="G2051" t="s">
        <v>41</v>
      </c>
      <c r="H2051" t="s">
        <v>54</v>
      </c>
      <c r="I2051" t="s">
        <v>55</v>
      </c>
      <c r="J2051" t="s">
        <v>44</v>
      </c>
      <c r="K2051" t="s">
        <v>2355</v>
      </c>
      <c r="L2051" t="s">
        <v>2355</v>
      </c>
      <c r="M2051" t="s">
        <v>47</v>
      </c>
      <c r="N2051" t="s">
        <v>2267</v>
      </c>
      <c r="O2051" t="s">
        <v>1055</v>
      </c>
      <c r="P2051">
        <v>0</v>
      </c>
      <c r="Q2051">
        <v>0</v>
      </c>
      <c r="R2051">
        <v>23500</v>
      </c>
      <c r="S2051">
        <v>23500</v>
      </c>
      <c r="T2051">
        <v>0</v>
      </c>
      <c r="U2051">
        <v>23500</v>
      </c>
    </row>
    <row r="2052" spans="1:21" x14ac:dyDescent="0.3">
      <c r="A2052" t="s">
        <v>3641</v>
      </c>
      <c r="B2052" t="s">
        <v>3642</v>
      </c>
      <c r="C2052">
        <v>2024</v>
      </c>
      <c r="D2052" t="s">
        <v>3643</v>
      </c>
      <c r="E2052" t="s">
        <v>257</v>
      </c>
      <c r="F2052" t="s">
        <v>10</v>
      </c>
      <c r="G2052" t="s">
        <v>41</v>
      </c>
      <c r="H2052" t="s">
        <v>54</v>
      </c>
      <c r="I2052" t="s">
        <v>55</v>
      </c>
      <c r="J2052" t="s">
        <v>44</v>
      </c>
      <c r="K2052" t="s">
        <v>729</v>
      </c>
      <c r="L2052" t="s">
        <v>227</v>
      </c>
      <c r="M2052" t="s">
        <v>237</v>
      </c>
      <c r="N2052" t="s">
        <v>1369</v>
      </c>
      <c r="O2052" t="s">
        <v>400</v>
      </c>
      <c r="P2052">
        <v>0</v>
      </c>
      <c r="Q2052">
        <v>0</v>
      </c>
      <c r="R2052">
        <v>35770</v>
      </c>
      <c r="S2052">
        <v>35770</v>
      </c>
      <c r="T2052">
        <v>0</v>
      </c>
      <c r="U2052">
        <v>35770</v>
      </c>
    </row>
    <row r="2053" spans="1:21" x14ac:dyDescent="0.3">
      <c r="A2053" t="s">
        <v>5782</v>
      </c>
      <c r="B2053" t="s">
        <v>5783</v>
      </c>
      <c r="C2053">
        <v>2024</v>
      </c>
      <c r="D2053" t="s">
        <v>5784</v>
      </c>
      <c r="E2053" t="s">
        <v>650</v>
      </c>
      <c r="F2053" t="s">
        <v>10</v>
      </c>
      <c r="G2053" t="s">
        <v>41</v>
      </c>
      <c r="H2053" t="s">
        <v>54</v>
      </c>
      <c r="I2053" t="s">
        <v>55</v>
      </c>
      <c r="J2053" t="s">
        <v>44</v>
      </c>
      <c r="K2053" t="s">
        <v>2035</v>
      </c>
      <c r="L2053" t="s">
        <v>181</v>
      </c>
      <c r="M2053" t="s">
        <v>73</v>
      </c>
      <c r="N2053" t="s">
        <v>367</v>
      </c>
      <c r="O2053" t="s">
        <v>368</v>
      </c>
      <c r="P2053">
        <v>0</v>
      </c>
      <c r="Q2053">
        <v>0</v>
      </c>
      <c r="R2053">
        <v>2900</v>
      </c>
      <c r="S2053">
        <v>2900</v>
      </c>
      <c r="T2053">
        <v>0</v>
      </c>
      <c r="U2053">
        <v>2900</v>
      </c>
    </row>
    <row r="2054" spans="1:21" x14ac:dyDescent="0.3">
      <c r="A2054" t="s">
        <v>5975</v>
      </c>
      <c r="B2054" t="s">
        <v>5976</v>
      </c>
      <c r="C2054">
        <v>2024</v>
      </c>
      <c r="D2054" t="s">
        <v>5977</v>
      </c>
      <c r="E2054" t="s">
        <v>234</v>
      </c>
      <c r="F2054" t="s">
        <v>10</v>
      </c>
      <c r="G2054" t="s">
        <v>41</v>
      </c>
      <c r="H2054" t="s">
        <v>54</v>
      </c>
      <c r="I2054" t="s">
        <v>55</v>
      </c>
      <c r="J2054" t="s">
        <v>44</v>
      </c>
      <c r="K2054" t="s">
        <v>1135</v>
      </c>
      <c r="L2054" t="s">
        <v>700</v>
      </c>
      <c r="M2054" t="s">
        <v>680</v>
      </c>
      <c r="N2054" t="s">
        <v>3035</v>
      </c>
      <c r="O2054" t="s">
        <v>598</v>
      </c>
      <c r="P2054">
        <v>0</v>
      </c>
      <c r="Q2054">
        <v>0</v>
      </c>
      <c r="R2054">
        <v>522000</v>
      </c>
      <c r="S2054">
        <v>522000</v>
      </c>
      <c r="T2054">
        <v>0</v>
      </c>
      <c r="U2054">
        <v>522000</v>
      </c>
    </row>
    <row r="2055" spans="1:21" x14ac:dyDescent="0.3">
      <c r="A2055" t="s">
        <v>5978</v>
      </c>
      <c r="B2055" t="s">
        <v>5979</v>
      </c>
      <c r="C2055">
        <v>2025</v>
      </c>
      <c r="D2055" t="s">
        <v>2865</v>
      </c>
      <c r="E2055" t="s">
        <v>40</v>
      </c>
      <c r="F2055" t="s">
        <v>10</v>
      </c>
      <c r="G2055" t="s">
        <v>41</v>
      </c>
      <c r="H2055" t="s">
        <v>54</v>
      </c>
      <c r="I2055" t="s">
        <v>55</v>
      </c>
      <c r="J2055" t="s">
        <v>44</v>
      </c>
      <c r="K2055" t="s">
        <v>80</v>
      </c>
      <c r="L2055" t="s">
        <v>80</v>
      </c>
      <c r="M2055" t="s">
        <v>73</v>
      </c>
      <c r="N2055" t="s">
        <v>1055</v>
      </c>
      <c r="O2055" t="s">
        <v>1056</v>
      </c>
      <c r="P2055">
        <v>0</v>
      </c>
      <c r="Q2055">
        <v>0</v>
      </c>
      <c r="R2055">
        <v>3100</v>
      </c>
      <c r="S2055">
        <v>3100</v>
      </c>
      <c r="T2055">
        <v>0</v>
      </c>
      <c r="U2055">
        <v>3100</v>
      </c>
    </row>
    <row r="2056" spans="1:21" x14ac:dyDescent="0.3">
      <c r="A2056" t="s">
        <v>5980</v>
      </c>
      <c r="B2056" t="s">
        <v>3308</v>
      </c>
      <c r="C2056">
        <v>2024</v>
      </c>
      <c r="D2056" t="s">
        <v>3309</v>
      </c>
      <c r="E2056" t="s">
        <v>665</v>
      </c>
      <c r="F2056" t="s">
        <v>10</v>
      </c>
      <c r="G2056" t="s">
        <v>41</v>
      </c>
      <c r="H2056" t="s">
        <v>54</v>
      </c>
      <c r="I2056" t="s">
        <v>55</v>
      </c>
      <c r="J2056" t="s">
        <v>44</v>
      </c>
      <c r="K2056" t="s">
        <v>57</v>
      </c>
      <c r="L2056" t="s">
        <v>1834</v>
      </c>
      <c r="M2056" t="s">
        <v>73</v>
      </c>
      <c r="N2056" t="s">
        <v>3310</v>
      </c>
      <c r="O2056" t="s">
        <v>2181</v>
      </c>
      <c r="P2056">
        <v>0</v>
      </c>
      <c r="Q2056">
        <v>0</v>
      </c>
      <c r="R2056">
        <v>10440</v>
      </c>
      <c r="S2056">
        <v>10440</v>
      </c>
      <c r="T2056">
        <v>0</v>
      </c>
      <c r="U2056">
        <v>10440</v>
      </c>
    </row>
    <row r="2057" spans="1:21" x14ac:dyDescent="0.3">
      <c r="A2057" t="s">
        <v>5981</v>
      </c>
      <c r="B2057" t="s">
        <v>5982</v>
      </c>
      <c r="C2057">
        <v>2024</v>
      </c>
      <c r="D2057" t="s">
        <v>5983</v>
      </c>
      <c r="E2057" t="s">
        <v>544</v>
      </c>
      <c r="F2057" t="s">
        <v>10</v>
      </c>
      <c r="G2057" t="s">
        <v>41</v>
      </c>
      <c r="H2057" t="s">
        <v>54</v>
      </c>
      <c r="I2057" t="s">
        <v>55</v>
      </c>
      <c r="J2057" t="s">
        <v>44</v>
      </c>
      <c r="K2057" t="s">
        <v>188</v>
      </c>
      <c r="L2057" t="s">
        <v>81</v>
      </c>
      <c r="M2057" t="s">
        <v>73</v>
      </c>
      <c r="N2057" t="s">
        <v>929</v>
      </c>
      <c r="O2057" t="s">
        <v>930</v>
      </c>
      <c r="P2057">
        <v>0</v>
      </c>
      <c r="Q2057">
        <v>0</v>
      </c>
      <c r="R2057">
        <v>3100</v>
      </c>
      <c r="S2057">
        <v>3100</v>
      </c>
      <c r="T2057">
        <v>0</v>
      </c>
      <c r="U2057">
        <v>3100</v>
      </c>
    </row>
    <row r="2058" spans="1:21" x14ac:dyDescent="0.3">
      <c r="A2058" t="s">
        <v>2516</v>
      </c>
      <c r="B2058" t="s">
        <v>2517</v>
      </c>
      <c r="C2058">
        <v>2024</v>
      </c>
      <c r="D2058" t="s">
        <v>2518</v>
      </c>
      <c r="E2058" t="s">
        <v>805</v>
      </c>
      <c r="F2058" t="s">
        <v>10</v>
      </c>
      <c r="G2058" t="s">
        <v>41</v>
      </c>
      <c r="H2058" t="s">
        <v>468</v>
      </c>
      <c r="I2058" t="s">
        <v>469</v>
      </c>
      <c r="J2058" t="s">
        <v>197</v>
      </c>
      <c r="K2058" t="s">
        <v>429</v>
      </c>
      <c r="L2058" t="s">
        <v>57</v>
      </c>
      <c r="M2058" t="s">
        <v>73</v>
      </c>
      <c r="N2058" t="s">
        <v>2519</v>
      </c>
      <c r="O2058" t="s">
        <v>2520</v>
      </c>
      <c r="P2058">
        <v>0</v>
      </c>
      <c r="Q2058">
        <v>0</v>
      </c>
      <c r="R2058">
        <v>3100</v>
      </c>
      <c r="S2058">
        <v>3100</v>
      </c>
      <c r="T2058">
        <v>0</v>
      </c>
      <c r="U2058">
        <v>3100</v>
      </c>
    </row>
    <row r="2059" spans="1:21" x14ac:dyDescent="0.3">
      <c r="A2059" t="s">
        <v>3583</v>
      </c>
      <c r="B2059" t="s">
        <v>3584</v>
      </c>
      <c r="C2059">
        <v>2024</v>
      </c>
      <c r="D2059" t="s">
        <v>3585</v>
      </c>
      <c r="E2059" t="s">
        <v>1425</v>
      </c>
      <c r="F2059" t="s">
        <v>10</v>
      </c>
      <c r="G2059" t="s">
        <v>41</v>
      </c>
      <c r="H2059" t="s">
        <v>54</v>
      </c>
      <c r="I2059" t="s">
        <v>55</v>
      </c>
      <c r="J2059" t="s">
        <v>44</v>
      </c>
      <c r="K2059" t="s">
        <v>119</v>
      </c>
      <c r="L2059" t="s">
        <v>1465</v>
      </c>
      <c r="M2059" t="s">
        <v>64</v>
      </c>
      <c r="N2059" t="s">
        <v>1338</v>
      </c>
      <c r="O2059" t="s">
        <v>936</v>
      </c>
      <c r="P2059">
        <v>20000</v>
      </c>
      <c r="Q2059">
        <v>0</v>
      </c>
      <c r="R2059">
        <v>0</v>
      </c>
      <c r="S2059">
        <v>20000</v>
      </c>
      <c r="T2059">
        <v>0</v>
      </c>
      <c r="U2059">
        <v>20000</v>
      </c>
    </row>
    <row r="2060" spans="1:21" x14ac:dyDescent="0.3">
      <c r="A2060" t="s">
        <v>2390</v>
      </c>
      <c r="B2060" t="s">
        <v>2391</v>
      </c>
      <c r="C2060">
        <v>2024</v>
      </c>
      <c r="D2060" t="s">
        <v>2392</v>
      </c>
      <c r="E2060" t="s">
        <v>1036</v>
      </c>
      <c r="F2060" t="s">
        <v>10</v>
      </c>
      <c r="G2060" t="s">
        <v>41</v>
      </c>
      <c r="H2060" t="s">
        <v>54</v>
      </c>
      <c r="I2060" t="s">
        <v>55</v>
      </c>
      <c r="J2060" t="s">
        <v>44</v>
      </c>
      <c r="K2060" t="s">
        <v>199</v>
      </c>
      <c r="L2060" t="s">
        <v>496</v>
      </c>
      <c r="M2060" t="s">
        <v>680</v>
      </c>
      <c r="N2060" t="s">
        <v>1215</v>
      </c>
      <c r="O2060" t="s">
        <v>2393</v>
      </c>
      <c r="P2060">
        <v>31320</v>
      </c>
      <c r="Q2060">
        <v>0</v>
      </c>
      <c r="R2060">
        <v>0</v>
      </c>
      <c r="S2060">
        <v>31320</v>
      </c>
      <c r="T2060">
        <v>0</v>
      </c>
      <c r="U2060">
        <v>31320</v>
      </c>
    </row>
    <row r="2061" spans="1:21" x14ac:dyDescent="0.3">
      <c r="A2061" t="s">
        <v>5984</v>
      </c>
      <c r="B2061" t="s">
        <v>4289</v>
      </c>
      <c r="C2061">
        <v>2024</v>
      </c>
      <c r="D2061" t="s">
        <v>4290</v>
      </c>
      <c r="E2061" t="s">
        <v>70</v>
      </c>
      <c r="F2061" t="s">
        <v>11</v>
      </c>
      <c r="G2061" t="s">
        <v>176</v>
      </c>
      <c r="H2061" t="s">
        <v>207</v>
      </c>
      <c r="I2061" t="s">
        <v>208</v>
      </c>
      <c r="J2061" t="s">
        <v>187</v>
      </c>
      <c r="K2061" t="s">
        <v>485</v>
      </c>
      <c r="L2061" t="s">
        <v>57</v>
      </c>
      <c r="M2061" t="s">
        <v>343</v>
      </c>
      <c r="N2061" t="s">
        <v>1852</v>
      </c>
      <c r="O2061" t="s">
        <v>120</v>
      </c>
      <c r="P2061">
        <v>0</v>
      </c>
      <c r="Q2061">
        <v>0</v>
      </c>
      <c r="R2061">
        <v>23370</v>
      </c>
      <c r="S2061">
        <v>23370</v>
      </c>
      <c r="T2061">
        <v>0</v>
      </c>
      <c r="U2061">
        <v>23370</v>
      </c>
    </row>
    <row r="2062" spans="1:21" x14ac:dyDescent="0.3">
      <c r="A2062" t="s">
        <v>4985</v>
      </c>
      <c r="B2062" t="s">
        <v>4986</v>
      </c>
      <c r="C2062">
        <v>2024</v>
      </c>
      <c r="D2062" t="s">
        <v>4987</v>
      </c>
      <c r="E2062" t="s">
        <v>3459</v>
      </c>
      <c r="F2062" t="s">
        <v>11</v>
      </c>
      <c r="G2062" t="s">
        <v>176</v>
      </c>
      <c r="H2062" t="s">
        <v>207</v>
      </c>
      <c r="I2062" t="s">
        <v>208</v>
      </c>
      <c r="J2062" t="s">
        <v>44</v>
      </c>
      <c r="K2062" t="s">
        <v>81</v>
      </c>
      <c r="L2062" t="s">
        <v>545</v>
      </c>
      <c r="M2062" t="s">
        <v>64</v>
      </c>
      <c r="N2062" t="s">
        <v>700</v>
      </c>
      <c r="O2062" t="s">
        <v>3601</v>
      </c>
      <c r="P2062">
        <v>0</v>
      </c>
      <c r="Q2062">
        <v>0</v>
      </c>
      <c r="R2062">
        <v>3140</v>
      </c>
      <c r="S2062">
        <v>3140</v>
      </c>
      <c r="T2062">
        <v>0</v>
      </c>
      <c r="U2062">
        <v>3140</v>
      </c>
    </row>
    <row r="2063" spans="1:21" x14ac:dyDescent="0.3">
      <c r="A2063" t="s">
        <v>4985</v>
      </c>
      <c r="B2063" t="s">
        <v>4986</v>
      </c>
      <c r="C2063">
        <v>2024</v>
      </c>
      <c r="D2063" t="s">
        <v>4987</v>
      </c>
      <c r="E2063" t="s">
        <v>3459</v>
      </c>
      <c r="F2063" t="s">
        <v>11</v>
      </c>
      <c r="G2063" t="s">
        <v>176</v>
      </c>
      <c r="H2063" t="s">
        <v>207</v>
      </c>
      <c r="I2063" t="s">
        <v>208</v>
      </c>
      <c r="J2063" t="s">
        <v>44</v>
      </c>
      <c r="K2063" t="s">
        <v>81</v>
      </c>
      <c r="L2063" t="s">
        <v>545</v>
      </c>
      <c r="M2063" t="s">
        <v>64</v>
      </c>
      <c r="N2063" t="s">
        <v>700</v>
      </c>
      <c r="O2063" t="s">
        <v>3601</v>
      </c>
      <c r="P2063">
        <v>0</v>
      </c>
      <c r="Q2063">
        <v>0</v>
      </c>
      <c r="R2063">
        <v>10808</v>
      </c>
      <c r="S2063">
        <v>10808</v>
      </c>
      <c r="T2063">
        <v>0</v>
      </c>
      <c r="U2063">
        <v>10808</v>
      </c>
    </row>
    <row r="2064" spans="1:21" x14ac:dyDescent="0.3">
      <c r="A2064" t="s">
        <v>5985</v>
      </c>
      <c r="B2064" t="s">
        <v>5986</v>
      </c>
      <c r="C2064">
        <v>2024</v>
      </c>
      <c r="D2064" t="s">
        <v>5987</v>
      </c>
      <c r="E2064" t="s">
        <v>168</v>
      </c>
      <c r="F2064" t="s">
        <v>10</v>
      </c>
      <c r="G2064" t="s">
        <v>41</v>
      </c>
      <c r="H2064" t="s">
        <v>54</v>
      </c>
      <c r="I2064" t="s">
        <v>55</v>
      </c>
      <c r="J2064" t="s">
        <v>44</v>
      </c>
      <c r="K2064" t="s">
        <v>80</v>
      </c>
      <c r="L2064" t="s">
        <v>429</v>
      </c>
      <c r="M2064" t="s">
        <v>2397</v>
      </c>
      <c r="N2064" t="s">
        <v>1490</v>
      </c>
      <c r="O2064" t="s">
        <v>1786</v>
      </c>
      <c r="P2064">
        <v>0</v>
      </c>
      <c r="Q2064">
        <v>0</v>
      </c>
      <c r="R2064">
        <v>126340</v>
      </c>
      <c r="S2064">
        <v>126340</v>
      </c>
      <c r="T2064">
        <v>0</v>
      </c>
      <c r="U2064">
        <v>126340</v>
      </c>
    </row>
    <row r="2065" spans="1:21" x14ac:dyDescent="0.3">
      <c r="A2065" t="s">
        <v>5988</v>
      </c>
      <c r="B2065" t="s">
        <v>5989</v>
      </c>
      <c r="C2065">
        <v>2024</v>
      </c>
      <c r="D2065" t="s">
        <v>5990</v>
      </c>
      <c r="E2065" t="s">
        <v>87</v>
      </c>
      <c r="F2065" t="s">
        <v>10</v>
      </c>
      <c r="G2065" t="s">
        <v>41</v>
      </c>
      <c r="H2065" t="s">
        <v>54</v>
      </c>
      <c r="I2065" t="s">
        <v>55</v>
      </c>
      <c r="J2065" t="s">
        <v>44</v>
      </c>
      <c r="K2065" t="s">
        <v>515</v>
      </c>
      <c r="L2065" t="s">
        <v>58</v>
      </c>
      <c r="M2065" t="s">
        <v>99</v>
      </c>
      <c r="N2065" t="s">
        <v>4499</v>
      </c>
      <c r="O2065" t="s">
        <v>5772</v>
      </c>
      <c r="P2065">
        <v>0</v>
      </c>
      <c r="Q2065">
        <v>0</v>
      </c>
      <c r="R2065">
        <v>76750</v>
      </c>
      <c r="S2065">
        <v>76750</v>
      </c>
      <c r="T2065">
        <v>0</v>
      </c>
      <c r="U2065">
        <v>76750</v>
      </c>
    </row>
    <row r="2066" spans="1:21" x14ac:dyDescent="0.3">
      <c r="A2066" t="s">
        <v>5991</v>
      </c>
      <c r="B2066" t="s">
        <v>3492</v>
      </c>
      <c r="C2066">
        <v>2024</v>
      </c>
      <c r="D2066" t="s">
        <v>3493</v>
      </c>
      <c r="E2066" t="s">
        <v>805</v>
      </c>
      <c r="F2066" t="s">
        <v>10</v>
      </c>
      <c r="G2066" t="s">
        <v>41</v>
      </c>
      <c r="H2066" t="s">
        <v>54</v>
      </c>
      <c r="I2066" t="s">
        <v>55</v>
      </c>
      <c r="J2066" t="s">
        <v>44</v>
      </c>
      <c r="K2066" t="s">
        <v>1981</v>
      </c>
      <c r="L2066" t="s">
        <v>161</v>
      </c>
      <c r="M2066" t="s">
        <v>2397</v>
      </c>
      <c r="N2066" t="s">
        <v>692</v>
      </c>
      <c r="O2066" t="s">
        <v>3494</v>
      </c>
      <c r="P2066">
        <v>538000</v>
      </c>
      <c r="Q2066">
        <v>0</v>
      </c>
      <c r="R2066">
        <v>0</v>
      </c>
      <c r="S2066">
        <v>538000</v>
      </c>
      <c r="T2066">
        <v>0</v>
      </c>
      <c r="U2066">
        <v>538000</v>
      </c>
    </row>
    <row r="2067" spans="1:21" x14ac:dyDescent="0.3">
      <c r="A2067" t="s">
        <v>5992</v>
      </c>
      <c r="B2067" t="s">
        <v>5993</v>
      </c>
      <c r="C2067">
        <v>2024</v>
      </c>
      <c r="D2067" t="s">
        <v>1698</v>
      </c>
      <c r="E2067" t="s">
        <v>650</v>
      </c>
      <c r="F2067" t="s">
        <v>11</v>
      </c>
      <c r="G2067" t="s">
        <v>176</v>
      </c>
      <c r="H2067" t="s">
        <v>207</v>
      </c>
      <c r="I2067" t="s">
        <v>208</v>
      </c>
      <c r="J2067" t="s">
        <v>44</v>
      </c>
      <c r="K2067" t="s">
        <v>392</v>
      </c>
      <c r="L2067" t="s">
        <v>691</v>
      </c>
      <c r="M2067" t="s">
        <v>2397</v>
      </c>
      <c r="N2067" t="s">
        <v>375</v>
      </c>
      <c r="O2067" t="s">
        <v>376</v>
      </c>
      <c r="P2067">
        <v>0</v>
      </c>
      <c r="Q2067">
        <v>0</v>
      </c>
      <c r="R2067">
        <v>30000</v>
      </c>
      <c r="S2067">
        <v>30000</v>
      </c>
      <c r="T2067">
        <v>0</v>
      </c>
      <c r="U2067">
        <v>30000</v>
      </c>
    </row>
    <row r="2068" spans="1:21" x14ac:dyDescent="0.3">
      <c r="A2068" t="s">
        <v>5994</v>
      </c>
      <c r="B2068" t="s">
        <v>5995</v>
      </c>
      <c r="C2068">
        <v>2025</v>
      </c>
      <c r="D2068" t="s">
        <v>5996</v>
      </c>
      <c r="E2068" t="s">
        <v>311</v>
      </c>
      <c r="F2068" t="s">
        <v>10</v>
      </c>
      <c r="G2068" t="s">
        <v>41</v>
      </c>
      <c r="H2068" t="s">
        <v>54</v>
      </c>
      <c r="I2068" t="s">
        <v>55</v>
      </c>
      <c r="J2068" t="s">
        <v>44</v>
      </c>
      <c r="K2068" t="s">
        <v>1834</v>
      </c>
      <c r="L2068" t="s">
        <v>180</v>
      </c>
      <c r="M2068" t="s">
        <v>99</v>
      </c>
      <c r="N2068" t="s">
        <v>1060</v>
      </c>
      <c r="O2068" t="s">
        <v>781</v>
      </c>
      <c r="P2068">
        <v>0</v>
      </c>
      <c r="Q2068">
        <v>0</v>
      </c>
      <c r="R2068">
        <v>224661</v>
      </c>
      <c r="S2068">
        <v>224661</v>
      </c>
      <c r="T2068">
        <v>0</v>
      </c>
      <c r="U2068">
        <v>224661</v>
      </c>
    </row>
    <row r="2069" spans="1:21" x14ac:dyDescent="0.3">
      <c r="A2069" t="s">
        <v>4936</v>
      </c>
      <c r="B2069" t="s">
        <v>4937</v>
      </c>
      <c r="C2069">
        <v>2024</v>
      </c>
      <c r="D2069" t="s">
        <v>4938</v>
      </c>
      <c r="E2069" t="s">
        <v>489</v>
      </c>
      <c r="F2069" t="s">
        <v>10</v>
      </c>
      <c r="G2069" t="s">
        <v>41</v>
      </c>
      <c r="H2069" t="s">
        <v>54</v>
      </c>
      <c r="I2069" t="s">
        <v>55</v>
      </c>
      <c r="J2069" t="s">
        <v>44</v>
      </c>
      <c r="K2069" t="s">
        <v>433</v>
      </c>
      <c r="L2069" t="s">
        <v>434</v>
      </c>
      <c r="M2069" t="s">
        <v>64</v>
      </c>
      <c r="N2069" t="s">
        <v>504</v>
      </c>
      <c r="O2069" t="s">
        <v>320</v>
      </c>
      <c r="P2069">
        <v>0</v>
      </c>
      <c r="Q2069">
        <v>0</v>
      </c>
      <c r="R2069">
        <v>11660</v>
      </c>
      <c r="S2069">
        <v>11660</v>
      </c>
      <c r="T2069">
        <v>0</v>
      </c>
      <c r="U2069">
        <v>11660</v>
      </c>
    </row>
    <row r="2070" spans="1:21" x14ac:dyDescent="0.3">
      <c r="A2070" t="s">
        <v>5997</v>
      </c>
      <c r="B2070" t="s">
        <v>5998</v>
      </c>
      <c r="C2070">
        <v>2022</v>
      </c>
      <c r="D2070" t="s">
        <v>2408</v>
      </c>
      <c r="E2070" t="s">
        <v>544</v>
      </c>
      <c r="F2070" t="s">
        <v>11</v>
      </c>
      <c r="G2070" t="s">
        <v>176</v>
      </c>
      <c r="H2070" t="s">
        <v>207</v>
      </c>
      <c r="I2070" t="s">
        <v>208</v>
      </c>
      <c r="J2070" t="s">
        <v>44</v>
      </c>
      <c r="K2070" t="s">
        <v>5999</v>
      </c>
      <c r="L2070" t="s">
        <v>6000</v>
      </c>
      <c r="M2070" t="s">
        <v>47</v>
      </c>
      <c r="N2070" t="s">
        <v>4692</v>
      </c>
      <c r="O2070" t="s">
        <v>1679</v>
      </c>
      <c r="P2070">
        <v>0</v>
      </c>
      <c r="Q2070">
        <v>0</v>
      </c>
      <c r="R2070">
        <v>2320</v>
      </c>
      <c r="S2070">
        <v>2320</v>
      </c>
      <c r="T2070">
        <v>0</v>
      </c>
      <c r="U2070">
        <v>2320</v>
      </c>
    </row>
    <row r="2071" spans="1:21" x14ac:dyDescent="0.3">
      <c r="A2071" t="s">
        <v>6001</v>
      </c>
      <c r="B2071" t="s">
        <v>6002</v>
      </c>
      <c r="C2071">
        <v>2024</v>
      </c>
      <c r="D2071" t="s">
        <v>6003</v>
      </c>
      <c r="E2071" t="s">
        <v>116</v>
      </c>
      <c r="F2071" t="s">
        <v>10</v>
      </c>
      <c r="G2071" t="s">
        <v>41</v>
      </c>
      <c r="H2071" t="s">
        <v>54</v>
      </c>
      <c r="I2071" t="s">
        <v>55</v>
      </c>
      <c r="J2071" t="s">
        <v>44</v>
      </c>
      <c r="K2071" t="s">
        <v>1811</v>
      </c>
      <c r="L2071" t="s">
        <v>1433</v>
      </c>
      <c r="M2071" t="s">
        <v>47</v>
      </c>
      <c r="N2071" t="s">
        <v>984</v>
      </c>
      <c r="O2071" t="s">
        <v>1008</v>
      </c>
      <c r="P2071">
        <v>0</v>
      </c>
      <c r="Q2071">
        <v>0</v>
      </c>
      <c r="R2071">
        <v>6380</v>
      </c>
      <c r="S2071">
        <v>6380</v>
      </c>
      <c r="T2071">
        <v>0</v>
      </c>
      <c r="U2071">
        <v>6380</v>
      </c>
    </row>
    <row r="2072" spans="1:21" x14ac:dyDescent="0.3">
      <c r="A2072" t="s">
        <v>6004</v>
      </c>
      <c r="B2072" t="s">
        <v>3929</v>
      </c>
      <c r="C2072">
        <v>2023</v>
      </c>
      <c r="D2072" t="s">
        <v>3682</v>
      </c>
      <c r="E2072" t="s">
        <v>186</v>
      </c>
      <c r="F2072" t="s">
        <v>11</v>
      </c>
      <c r="G2072" t="s">
        <v>176</v>
      </c>
      <c r="H2072" t="s">
        <v>177</v>
      </c>
      <c r="I2072" t="s">
        <v>178</v>
      </c>
      <c r="J2072" t="s">
        <v>197</v>
      </c>
      <c r="K2072" t="s">
        <v>1603</v>
      </c>
      <c r="L2072" t="s">
        <v>1604</v>
      </c>
      <c r="M2072" t="s">
        <v>986</v>
      </c>
      <c r="N2072" t="s">
        <v>6005</v>
      </c>
      <c r="O2072" t="s">
        <v>267</v>
      </c>
      <c r="P2072">
        <v>-3000000</v>
      </c>
      <c r="Q2072">
        <v>0</v>
      </c>
      <c r="R2072">
        <v>0</v>
      </c>
      <c r="S2072">
        <v>-3000000</v>
      </c>
      <c r="T2072">
        <v>0</v>
      </c>
      <c r="U2072">
        <v>-3000000</v>
      </c>
    </row>
    <row r="2073" spans="1:21" x14ac:dyDescent="0.3">
      <c r="A2073" t="s">
        <v>3230</v>
      </c>
      <c r="B2073" t="s">
        <v>3231</v>
      </c>
      <c r="C2073">
        <v>2024</v>
      </c>
      <c r="D2073" t="s">
        <v>3232</v>
      </c>
      <c r="E2073" t="s">
        <v>3233</v>
      </c>
      <c r="F2073" t="s">
        <v>10</v>
      </c>
      <c r="G2073" t="s">
        <v>41</v>
      </c>
      <c r="H2073" t="s">
        <v>54</v>
      </c>
      <c r="I2073" t="s">
        <v>55</v>
      </c>
      <c r="J2073" t="s">
        <v>44</v>
      </c>
      <c r="K2073" t="s">
        <v>1427</v>
      </c>
      <c r="L2073" t="s">
        <v>219</v>
      </c>
      <c r="M2073" t="s">
        <v>429</v>
      </c>
      <c r="N2073" t="s">
        <v>1839</v>
      </c>
      <c r="O2073" t="s">
        <v>638</v>
      </c>
      <c r="P2073">
        <v>0</v>
      </c>
      <c r="Q2073">
        <v>0</v>
      </c>
      <c r="R2073">
        <v>-6980</v>
      </c>
      <c r="S2073">
        <v>-6980</v>
      </c>
      <c r="T2073">
        <v>0</v>
      </c>
      <c r="U2073">
        <v>-6980</v>
      </c>
    </row>
    <row r="2074" spans="1:21" x14ac:dyDescent="0.3">
      <c r="A2074" t="s">
        <v>6006</v>
      </c>
      <c r="B2074" t="s">
        <v>6007</v>
      </c>
      <c r="C2074">
        <v>2024</v>
      </c>
      <c r="D2074" t="s">
        <v>6008</v>
      </c>
      <c r="E2074" t="s">
        <v>489</v>
      </c>
      <c r="F2074" t="s">
        <v>10</v>
      </c>
      <c r="G2074" t="s">
        <v>41</v>
      </c>
      <c r="H2074" t="s">
        <v>54</v>
      </c>
      <c r="I2074" t="s">
        <v>55</v>
      </c>
      <c r="J2074" t="s">
        <v>44</v>
      </c>
      <c r="K2074" t="s">
        <v>219</v>
      </c>
      <c r="L2074" t="s">
        <v>219</v>
      </c>
      <c r="M2074" t="s">
        <v>1539</v>
      </c>
      <c r="N2074" t="s">
        <v>1294</v>
      </c>
      <c r="O2074" t="s">
        <v>451</v>
      </c>
      <c r="P2074">
        <v>0</v>
      </c>
      <c r="Q2074">
        <v>0</v>
      </c>
      <c r="R2074">
        <v>-3100</v>
      </c>
      <c r="S2074">
        <v>-3100</v>
      </c>
      <c r="T2074">
        <v>0</v>
      </c>
      <c r="U2074">
        <v>-3100</v>
      </c>
    </row>
    <row r="2075" spans="1:21" x14ac:dyDescent="0.3">
      <c r="A2075" t="s">
        <v>4802</v>
      </c>
      <c r="B2075" t="s">
        <v>4803</v>
      </c>
      <c r="C2075">
        <v>2024</v>
      </c>
      <c r="D2075" t="s">
        <v>4804</v>
      </c>
      <c r="E2075" t="s">
        <v>311</v>
      </c>
      <c r="F2075" t="s">
        <v>10</v>
      </c>
      <c r="G2075" t="s">
        <v>41</v>
      </c>
      <c r="H2075" t="s">
        <v>54</v>
      </c>
      <c r="I2075" t="s">
        <v>55</v>
      </c>
      <c r="J2075" t="s">
        <v>44</v>
      </c>
      <c r="K2075" t="s">
        <v>1558</v>
      </c>
      <c r="L2075" t="s">
        <v>1490</v>
      </c>
      <c r="M2075" t="s">
        <v>717</v>
      </c>
      <c r="N2075" t="s">
        <v>910</v>
      </c>
      <c r="O2075" t="s">
        <v>911</v>
      </c>
      <c r="P2075">
        <v>0</v>
      </c>
      <c r="Q2075">
        <v>0</v>
      </c>
      <c r="R2075">
        <v>-6930</v>
      </c>
      <c r="S2075">
        <v>-6930</v>
      </c>
      <c r="T2075">
        <v>0</v>
      </c>
      <c r="U2075">
        <v>-6930</v>
      </c>
    </row>
    <row r="2076" spans="1:21" x14ac:dyDescent="0.3">
      <c r="A2076" t="s">
        <v>4802</v>
      </c>
      <c r="B2076" t="s">
        <v>4803</v>
      </c>
      <c r="C2076">
        <v>2024</v>
      </c>
      <c r="D2076" t="s">
        <v>4804</v>
      </c>
      <c r="E2076" t="s">
        <v>311</v>
      </c>
      <c r="F2076" t="s">
        <v>10</v>
      </c>
      <c r="G2076" t="s">
        <v>41</v>
      </c>
      <c r="H2076" t="s">
        <v>54</v>
      </c>
      <c r="I2076" t="s">
        <v>55</v>
      </c>
      <c r="J2076" t="s">
        <v>44</v>
      </c>
      <c r="K2076" t="s">
        <v>1558</v>
      </c>
      <c r="L2076" t="s">
        <v>1490</v>
      </c>
      <c r="M2076" t="s">
        <v>1539</v>
      </c>
      <c r="N2076" t="s">
        <v>910</v>
      </c>
      <c r="O2076" t="s">
        <v>911</v>
      </c>
      <c r="P2076">
        <v>0</v>
      </c>
      <c r="Q2076">
        <v>0</v>
      </c>
      <c r="R2076">
        <v>-3100</v>
      </c>
      <c r="S2076">
        <v>-3100</v>
      </c>
      <c r="T2076">
        <v>0</v>
      </c>
      <c r="U2076">
        <v>-3100</v>
      </c>
    </row>
    <row r="2077" spans="1:21" x14ac:dyDescent="0.3">
      <c r="A2077" t="s">
        <v>4619</v>
      </c>
      <c r="B2077" t="s">
        <v>4620</v>
      </c>
      <c r="C2077">
        <v>2024</v>
      </c>
      <c r="D2077" t="s">
        <v>4621</v>
      </c>
      <c r="E2077" t="s">
        <v>3427</v>
      </c>
      <c r="F2077" t="s">
        <v>10</v>
      </c>
      <c r="G2077" t="s">
        <v>41</v>
      </c>
      <c r="H2077" t="s">
        <v>54</v>
      </c>
      <c r="I2077" t="s">
        <v>55</v>
      </c>
      <c r="J2077" t="s">
        <v>44</v>
      </c>
      <c r="K2077" t="s">
        <v>360</v>
      </c>
      <c r="L2077" t="s">
        <v>1154</v>
      </c>
      <c r="M2077" t="s">
        <v>717</v>
      </c>
      <c r="N2077" t="s">
        <v>1337</v>
      </c>
      <c r="O2077" t="s">
        <v>3601</v>
      </c>
      <c r="P2077">
        <v>0</v>
      </c>
      <c r="Q2077">
        <v>0</v>
      </c>
      <c r="R2077">
        <v>-7280</v>
      </c>
      <c r="S2077">
        <v>-7280</v>
      </c>
      <c r="T2077">
        <v>0</v>
      </c>
      <c r="U2077">
        <v>-7280</v>
      </c>
    </row>
    <row r="2078" spans="1:21" x14ac:dyDescent="0.3">
      <c r="A2078" t="s">
        <v>5625</v>
      </c>
      <c r="B2078" t="s">
        <v>5626</v>
      </c>
      <c r="C2078">
        <v>2024</v>
      </c>
      <c r="D2078" t="s">
        <v>5627</v>
      </c>
      <c r="E2078" t="s">
        <v>87</v>
      </c>
      <c r="F2078" t="s">
        <v>11</v>
      </c>
      <c r="G2078" t="s">
        <v>176</v>
      </c>
      <c r="H2078" t="s">
        <v>177</v>
      </c>
      <c r="I2078" t="s">
        <v>178</v>
      </c>
      <c r="J2078" t="s">
        <v>44</v>
      </c>
      <c r="K2078" t="s">
        <v>1432</v>
      </c>
      <c r="L2078" t="s">
        <v>1098</v>
      </c>
      <c r="M2078" t="s">
        <v>717</v>
      </c>
      <c r="N2078" t="s">
        <v>1675</v>
      </c>
      <c r="O2078" t="s">
        <v>2615</v>
      </c>
      <c r="P2078">
        <v>0</v>
      </c>
      <c r="Q2078">
        <v>0</v>
      </c>
      <c r="R2078">
        <v>-7280</v>
      </c>
      <c r="S2078">
        <v>-7280</v>
      </c>
      <c r="T2078">
        <v>0</v>
      </c>
      <c r="U2078">
        <v>-7280</v>
      </c>
    </row>
    <row r="2079" spans="1:21" x14ac:dyDescent="0.3">
      <c r="A2079" t="s">
        <v>3364</v>
      </c>
      <c r="B2079" t="s">
        <v>3365</v>
      </c>
      <c r="C2079">
        <v>2017</v>
      </c>
      <c r="D2079" t="s">
        <v>3366</v>
      </c>
      <c r="E2079" t="s">
        <v>186</v>
      </c>
      <c r="F2079" t="s">
        <v>11</v>
      </c>
      <c r="G2079" t="s">
        <v>176</v>
      </c>
      <c r="H2079" t="s">
        <v>207</v>
      </c>
      <c r="I2079" t="s">
        <v>208</v>
      </c>
      <c r="J2079" t="s">
        <v>44</v>
      </c>
      <c r="K2079" t="s">
        <v>3367</v>
      </c>
      <c r="L2079" t="s">
        <v>3368</v>
      </c>
      <c r="M2079" t="s">
        <v>81</v>
      </c>
      <c r="N2079" t="s">
        <v>3369</v>
      </c>
      <c r="O2079" t="s">
        <v>3370</v>
      </c>
      <c r="P2079">
        <v>0</v>
      </c>
      <c r="Q2079">
        <v>0</v>
      </c>
      <c r="R2079">
        <v>-334779</v>
      </c>
      <c r="S2079">
        <v>-334779</v>
      </c>
      <c r="T2079">
        <v>0</v>
      </c>
      <c r="U2079">
        <v>-334779</v>
      </c>
    </row>
    <row r="2080" spans="1:21" x14ac:dyDescent="0.3">
      <c r="A2080" t="s">
        <v>3586</v>
      </c>
      <c r="B2080" t="s">
        <v>3587</v>
      </c>
      <c r="C2080">
        <v>2021</v>
      </c>
      <c r="D2080" t="s">
        <v>3588</v>
      </c>
      <c r="E2080" t="s">
        <v>206</v>
      </c>
      <c r="F2080" t="s">
        <v>10</v>
      </c>
      <c r="G2080" t="s">
        <v>41</v>
      </c>
      <c r="H2080" t="s">
        <v>54</v>
      </c>
      <c r="I2080" t="s">
        <v>55</v>
      </c>
      <c r="J2080" t="s">
        <v>44</v>
      </c>
      <c r="K2080" t="s">
        <v>3589</v>
      </c>
      <c r="L2080" t="s">
        <v>3590</v>
      </c>
      <c r="M2080" t="s">
        <v>919</v>
      </c>
      <c r="N2080" t="s">
        <v>3591</v>
      </c>
      <c r="O2080" t="s">
        <v>3592</v>
      </c>
      <c r="P2080">
        <v>0</v>
      </c>
      <c r="Q2080">
        <v>0</v>
      </c>
      <c r="R2080">
        <v>-2554020</v>
      </c>
      <c r="S2080">
        <v>-2554020</v>
      </c>
      <c r="T2080">
        <v>0</v>
      </c>
      <c r="U2080">
        <v>-2554020</v>
      </c>
    </row>
    <row r="2081" spans="1:21" x14ac:dyDescent="0.3">
      <c r="A2081" t="s">
        <v>6009</v>
      </c>
      <c r="B2081" t="s">
        <v>5402</v>
      </c>
      <c r="C2081">
        <v>2024</v>
      </c>
      <c r="D2081" t="s">
        <v>970</v>
      </c>
      <c r="E2081" t="s">
        <v>280</v>
      </c>
      <c r="F2081" t="s">
        <v>13</v>
      </c>
      <c r="G2081" t="s">
        <v>818</v>
      </c>
      <c r="H2081" t="s">
        <v>819</v>
      </c>
      <c r="I2081" t="s">
        <v>820</v>
      </c>
      <c r="J2081" t="s">
        <v>13</v>
      </c>
      <c r="K2081" t="s">
        <v>1485</v>
      </c>
      <c r="L2081" t="s">
        <v>1055</v>
      </c>
      <c r="M2081" t="s">
        <v>181</v>
      </c>
      <c r="N2081" t="s">
        <v>375</v>
      </c>
      <c r="O2081" t="s">
        <v>376</v>
      </c>
      <c r="P2081">
        <v>261832</v>
      </c>
      <c r="Q2081">
        <v>0</v>
      </c>
      <c r="R2081">
        <v>0</v>
      </c>
      <c r="S2081">
        <v>261832</v>
      </c>
      <c r="T2081">
        <v>0</v>
      </c>
      <c r="U2081">
        <v>261832</v>
      </c>
    </row>
    <row r="2082" spans="1:21" x14ac:dyDescent="0.3">
      <c r="A2082" t="s">
        <v>6010</v>
      </c>
      <c r="B2082" t="s">
        <v>2457</v>
      </c>
      <c r="C2082">
        <v>2024</v>
      </c>
      <c r="D2082" t="s">
        <v>2458</v>
      </c>
      <c r="E2082" t="s">
        <v>116</v>
      </c>
      <c r="F2082" t="s">
        <v>12</v>
      </c>
      <c r="G2082" t="s">
        <v>2459</v>
      </c>
      <c r="H2082" t="s">
        <v>2460</v>
      </c>
      <c r="I2082" t="s">
        <v>2461</v>
      </c>
      <c r="J2082" t="s">
        <v>574</v>
      </c>
      <c r="K2082" t="s">
        <v>646</v>
      </c>
      <c r="L2082" t="s">
        <v>1465</v>
      </c>
      <c r="M2082" t="s">
        <v>89</v>
      </c>
      <c r="N2082" t="s">
        <v>428</v>
      </c>
      <c r="O2082" t="s">
        <v>429</v>
      </c>
      <c r="P2082">
        <v>22375</v>
      </c>
      <c r="Q2082">
        <v>0</v>
      </c>
      <c r="R2082">
        <v>0</v>
      </c>
      <c r="S2082">
        <v>22375</v>
      </c>
      <c r="T2082">
        <v>0</v>
      </c>
      <c r="U2082">
        <v>22375</v>
      </c>
    </row>
    <row r="2083" spans="1:21" x14ac:dyDescent="0.3">
      <c r="A2083" t="s">
        <v>6011</v>
      </c>
      <c r="B2083" t="s">
        <v>6012</v>
      </c>
      <c r="C2083">
        <v>2024</v>
      </c>
      <c r="D2083" t="s">
        <v>6013</v>
      </c>
      <c r="E2083" t="s">
        <v>116</v>
      </c>
      <c r="F2083" t="s">
        <v>10</v>
      </c>
      <c r="G2083" t="s">
        <v>41</v>
      </c>
      <c r="H2083" t="s">
        <v>54</v>
      </c>
      <c r="I2083" t="s">
        <v>55</v>
      </c>
      <c r="J2083" t="s">
        <v>44</v>
      </c>
      <c r="K2083" t="s">
        <v>289</v>
      </c>
      <c r="L2083" t="s">
        <v>1656</v>
      </c>
      <c r="M2083" t="s">
        <v>89</v>
      </c>
      <c r="N2083" t="s">
        <v>985</v>
      </c>
      <c r="O2083" t="s">
        <v>986</v>
      </c>
      <c r="P2083">
        <v>50500</v>
      </c>
      <c r="Q2083">
        <v>0</v>
      </c>
      <c r="R2083">
        <v>0</v>
      </c>
      <c r="S2083">
        <v>50500</v>
      </c>
      <c r="T2083">
        <v>0</v>
      </c>
      <c r="U2083">
        <v>50500</v>
      </c>
    </row>
    <row r="2084" spans="1:21" x14ac:dyDescent="0.3">
      <c r="A2084" t="s">
        <v>6014</v>
      </c>
      <c r="B2084" t="s">
        <v>6015</v>
      </c>
      <c r="C2084">
        <v>2024</v>
      </c>
      <c r="D2084" t="s">
        <v>1148</v>
      </c>
      <c r="E2084" t="s">
        <v>116</v>
      </c>
      <c r="F2084" t="s">
        <v>9</v>
      </c>
      <c r="G2084" t="s">
        <v>651</v>
      </c>
      <c r="H2084" t="s">
        <v>652</v>
      </c>
      <c r="I2084" t="s">
        <v>653</v>
      </c>
      <c r="J2084" t="s">
        <v>764</v>
      </c>
      <c r="K2084" t="s">
        <v>355</v>
      </c>
      <c r="L2084" t="s">
        <v>1465</v>
      </c>
      <c r="M2084" t="s">
        <v>198</v>
      </c>
      <c r="N2084" t="s">
        <v>107</v>
      </c>
      <c r="O2084" t="s">
        <v>729</v>
      </c>
      <c r="P2084">
        <v>34030</v>
      </c>
      <c r="Q2084">
        <v>0</v>
      </c>
      <c r="R2084">
        <v>0</v>
      </c>
      <c r="S2084">
        <v>34030</v>
      </c>
      <c r="T2084">
        <v>12643.62</v>
      </c>
      <c r="U2084">
        <v>21386.379999999997</v>
      </c>
    </row>
    <row r="2085" spans="1:21" x14ac:dyDescent="0.3">
      <c r="A2085" t="s">
        <v>6016</v>
      </c>
      <c r="B2085" t="s">
        <v>6017</v>
      </c>
      <c r="C2085">
        <v>2023</v>
      </c>
      <c r="D2085" t="s">
        <v>6018</v>
      </c>
      <c r="E2085" t="s">
        <v>234</v>
      </c>
      <c r="F2085" t="s">
        <v>10</v>
      </c>
      <c r="G2085" t="s">
        <v>41</v>
      </c>
      <c r="H2085" t="s">
        <v>54</v>
      </c>
      <c r="I2085" t="s">
        <v>55</v>
      </c>
      <c r="J2085" t="s">
        <v>44</v>
      </c>
      <c r="K2085" t="s">
        <v>283</v>
      </c>
      <c r="L2085" t="s">
        <v>1666</v>
      </c>
      <c r="M2085" t="s">
        <v>1227</v>
      </c>
      <c r="N2085" t="s">
        <v>3174</v>
      </c>
      <c r="O2085" t="s">
        <v>675</v>
      </c>
      <c r="P2085">
        <v>84100</v>
      </c>
      <c r="Q2085">
        <v>0</v>
      </c>
      <c r="R2085">
        <v>0</v>
      </c>
      <c r="S2085">
        <v>84100</v>
      </c>
      <c r="T2085">
        <v>0</v>
      </c>
      <c r="U2085">
        <v>84100</v>
      </c>
    </row>
    <row r="2086" spans="1:21" x14ac:dyDescent="0.3">
      <c r="A2086" t="s">
        <v>6019</v>
      </c>
      <c r="B2086" t="s">
        <v>6020</v>
      </c>
      <c r="C2086">
        <v>2023</v>
      </c>
      <c r="D2086" t="s">
        <v>6021</v>
      </c>
      <c r="E2086" t="s">
        <v>650</v>
      </c>
      <c r="F2086" t="s">
        <v>439</v>
      </c>
      <c r="G2086" t="s">
        <v>440</v>
      </c>
      <c r="H2086" t="s">
        <v>441</v>
      </c>
      <c r="I2086" t="s">
        <v>442</v>
      </c>
      <c r="J2086" t="s">
        <v>574</v>
      </c>
      <c r="K2086" t="s">
        <v>5433</v>
      </c>
      <c r="L2086" t="s">
        <v>2356</v>
      </c>
      <c r="M2086" t="s">
        <v>112</v>
      </c>
      <c r="N2086" t="s">
        <v>1248</v>
      </c>
      <c r="O2086" t="s">
        <v>2048</v>
      </c>
      <c r="P2086">
        <v>30000</v>
      </c>
      <c r="Q2086">
        <v>0</v>
      </c>
      <c r="R2086">
        <v>0</v>
      </c>
      <c r="S2086">
        <v>30000</v>
      </c>
      <c r="T2086">
        <v>0</v>
      </c>
      <c r="U2086">
        <v>30000</v>
      </c>
    </row>
    <row r="2087" spans="1:21" x14ac:dyDescent="0.3">
      <c r="A2087" t="s">
        <v>6022</v>
      </c>
      <c r="B2087" t="s">
        <v>3881</v>
      </c>
      <c r="C2087">
        <v>2022</v>
      </c>
      <c r="D2087" t="s">
        <v>2497</v>
      </c>
      <c r="E2087" t="s">
        <v>116</v>
      </c>
      <c r="F2087" t="s">
        <v>439</v>
      </c>
      <c r="G2087" t="s">
        <v>440</v>
      </c>
      <c r="H2087" t="s">
        <v>572</v>
      </c>
      <c r="I2087" t="s">
        <v>573</v>
      </c>
      <c r="J2087" t="s">
        <v>574</v>
      </c>
      <c r="K2087" t="s">
        <v>4535</v>
      </c>
      <c r="L2087" t="s">
        <v>1079</v>
      </c>
      <c r="M2087" t="s">
        <v>227</v>
      </c>
      <c r="N2087" t="s">
        <v>3180</v>
      </c>
      <c r="O2087" t="s">
        <v>3181</v>
      </c>
      <c r="P2087">
        <v>3362</v>
      </c>
      <c r="Q2087">
        <v>0</v>
      </c>
      <c r="R2087">
        <v>0</v>
      </c>
      <c r="S2087">
        <v>3362</v>
      </c>
      <c r="T2087">
        <v>0</v>
      </c>
      <c r="U2087">
        <v>3362</v>
      </c>
    </row>
    <row r="2088" spans="1:21" x14ac:dyDescent="0.3">
      <c r="A2088" t="s">
        <v>6023</v>
      </c>
      <c r="B2088" t="s">
        <v>6024</v>
      </c>
      <c r="C2088">
        <v>2024</v>
      </c>
      <c r="D2088" t="s">
        <v>1148</v>
      </c>
      <c r="E2088" t="s">
        <v>116</v>
      </c>
      <c r="F2088" t="s">
        <v>9</v>
      </c>
      <c r="G2088" t="s">
        <v>651</v>
      </c>
      <c r="H2088" t="s">
        <v>652</v>
      </c>
      <c r="I2088" t="s">
        <v>653</v>
      </c>
      <c r="J2088" t="s">
        <v>764</v>
      </c>
      <c r="K2088" t="s">
        <v>1465</v>
      </c>
      <c r="L2088" t="s">
        <v>89</v>
      </c>
      <c r="M2088" t="s">
        <v>109</v>
      </c>
      <c r="N2088" t="s">
        <v>74</v>
      </c>
      <c r="O2088" t="s">
        <v>1284</v>
      </c>
      <c r="P2088">
        <v>29536</v>
      </c>
      <c r="Q2088">
        <v>0</v>
      </c>
      <c r="R2088">
        <v>0</v>
      </c>
      <c r="S2088">
        <v>29536</v>
      </c>
      <c r="T2088">
        <v>0</v>
      </c>
      <c r="U2088">
        <v>29536</v>
      </c>
    </row>
    <row r="2089" spans="1:21" x14ac:dyDescent="0.3">
      <c r="A2089" t="s">
        <v>6025</v>
      </c>
      <c r="B2089" t="s">
        <v>6026</v>
      </c>
      <c r="C2089">
        <v>2024</v>
      </c>
      <c r="D2089" t="s">
        <v>1148</v>
      </c>
      <c r="E2089" t="s">
        <v>116</v>
      </c>
      <c r="F2089" t="s">
        <v>9</v>
      </c>
      <c r="G2089" t="s">
        <v>651</v>
      </c>
      <c r="H2089" t="s">
        <v>652</v>
      </c>
      <c r="I2089" t="s">
        <v>653</v>
      </c>
      <c r="J2089" t="s">
        <v>764</v>
      </c>
      <c r="K2089" t="s">
        <v>88</v>
      </c>
      <c r="L2089" t="s">
        <v>112</v>
      </c>
      <c r="M2089" t="s">
        <v>109</v>
      </c>
      <c r="N2089" t="s">
        <v>74</v>
      </c>
      <c r="O2089" t="s">
        <v>1284</v>
      </c>
      <c r="P2089">
        <v>29452</v>
      </c>
      <c r="Q2089">
        <v>0</v>
      </c>
      <c r="R2089">
        <v>0</v>
      </c>
      <c r="S2089">
        <v>29452</v>
      </c>
      <c r="T2089">
        <v>0</v>
      </c>
      <c r="U2089">
        <v>29452</v>
      </c>
    </row>
    <row r="2090" spans="1:21" x14ac:dyDescent="0.3">
      <c r="A2090" t="s">
        <v>6027</v>
      </c>
      <c r="B2090" t="s">
        <v>6028</v>
      </c>
      <c r="C2090">
        <v>2024</v>
      </c>
      <c r="D2090" t="s">
        <v>1148</v>
      </c>
      <c r="E2090" t="s">
        <v>116</v>
      </c>
      <c r="F2090" t="s">
        <v>9</v>
      </c>
      <c r="G2090" t="s">
        <v>651</v>
      </c>
      <c r="H2090" t="s">
        <v>652</v>
      </c>
      <c r="I2090" t="s">
        <v>653</v>
      </c>
      <c r="J2090" t="s">
        <v>764</v>
      </c>
      <c r="K2090" t="s">
        <v>1804</v>
      </c>
      <c r="L2090" t="s">
        <v>2043</v>
      </c>
      <c r="M2090" t="s">
        <v>109</v>
      </c>
      <c r="N2090" t="s">
        <v>4036</v>
      </c>
      <c r="O2090" t="s">
        <v>1286</v>
      </c>
      <c r="P2090">
        <v>988109</v>
      </c>
      <c r="Q2090">
        <v>0</v>
      </c>
      <c r="R2090">
        <v>0</v>
      </c>
      <c r="S2090">
        <v>988109</v>
      </c>
      <c r="T2090">
        <v>0</v>
      </c>
      <c r="U2090">
        <v>988109</v>
      </c>
    </row>
    <row r="2091" spans="1:21" x14ac:dyDescent="0.3">
      <c r="A2091" t="s">
        <v>6029</v>
      </c>
      <c r="B2091" t="s">
        <v>6030</v>
      </c>
      <c r="C2091">
        <v>2024</v>
      </c>
      <c r="D2091" t="s">
        <v>6031</v>
      </c>
      <c r="E2091" t="s">
        <v>234</v>
      </c>
      <c r="F2091" t="s">
        <v>10</v>
      </c>
      <c r="G2091" t="s">
        <v>41</v>
      </c>
      <c r="H2091" t="s">
        <v>54</v>
      </c>
      <c r="I2091" t="s">
        <v>55</v>
      </c>
      <c r="J2091" t="s">
        <v>5539</v>
      </c>
      <c r="K2091" t="s">
        <v>692</v>
      </c>
      <c r="L2091" t="s">
        <v>1839</v>
      </c>
      <c r="M2091" t="s">
        <v>1284</v>
      </c>
      <c r="N2091" t="s">
        <v>2266</v>
      </c>
      <c r="O2091" t="s">
        <v>636</v>
      </c>
      <c r="P2091">
        <v>900000</v>
      </c>
      <c r="Q2091">
        <v>0</v>
      </c>
      <c r="R2091">
        <v>0</v>
      </c>
      <c r="S2091">
        <v>900000</v>
      </c>
      <c r="T2091">
        <v>0</v>
      </c>
      <c r="U2091">
        <v>900000</v>
      </c>
    </row>
    <row r="2092" spans="1:21" x14ac:dyDescent="0.3">
      <c r="A2092" t="s">
        <v>6032</v>
      </c>
      <c r="B2092" t="s">
        <v>6033</v>
      </c>
      <c r="C2092">
        <v>2023</v>
      </c>
      <c r="D2092" t="s">
        <v>6034</v>
      </c>
      <c r="E2092" t="s">
        <v>380</v>
      </c>
      <c r="F2092" t="s">
        <v>10</v>
      </c>
      <c r="G2092" t="s">
        <v>41</v>
      </c>
      <c r="H2092" t="s">
        <v>54</v>
      </c>
      <c r="I2092" t="s">
        <v>55</v>
      </c>
      <c r="J2092" t="s">
        <v>44</v>
      </c>
      <c r="K2092" t="s">
        <v>289</v>
      </c>
      <c r="L2092" t="s">
        <v>3020</v>
      </c>
      <c r="M2092" t="s">
        <v>199</v>
      </c>
      <c r="N2092" t="s">
        <v>6035</v>
      </c>
      <c r="O2092" t="s">
        <v>201</v>
      </c>
      <c r="P2092">
        <v>52000</v>
      </c>
      <c r="Q2092">
        <v>0</v>
      </c>
      <c r="R2092">
        <v>0</v>
      </c>
      <c r="S2092">
        <v>52000</v>
      </c>
      <c r="T2092">
        <v>0</v>
      </c>
      <c r="U2092">
        <v>52000</v>
      </c>
    </row>
    <row r="2093" spans="1:21" x14ac:dyDescent="0.3">
      <c r="A2093" t="s">
        <v>6036</v>
      </c>
      <c r="B2093" t="s">
        <v>6037</v>
      </c>
      <c r="C2093">
        <v>2024</v>
      </c>
      <c r="D2093" t="s">
        <v>1148</v>
      </c>
      <c r="E2093" t="s">
        <v>116</v>
      </c>
      <c r="F2093" t="s">
        <v>9</v>
      </c>
      <c r="G2093" t="s">
        <v>651</v>
      </c>
      <c r="H2093" t="s">
        <v>652</v>
      </c>
      <c r="I2093" t="s">
        <v>653</v>
      </c>
      <c r="J2093" t="s">
        <v>764</v>
      </c>
      <c r="K2093" t="s">
        <v>312</v>
      </c>
      <c r="L2093" t="s">
        <v>1658</v>
      </c>
      <c r="M2093" t="s">
        <v>56</v>
      </c>
      <c r="N2093" t="s">
        <v>342</v>
      </c>
      <c r="O2093" t="s">
        <v>1981</v>
      </c>
      <c r="P2093">
        <v>22648</v>
      </c>
      <c r="Q2093">
        <v>0</v>
      </c>
      <c r="R2093">
        <v>0</v>
      </c>
      <c r="S2093">
        <v>22648</v>
      </c>
      <c r="T2093">
        <v>0</v>
      </c>
      <c r="U2093">
        <v>22648</v>
      </c>
    </row>
    <row r="2094" spans="1:21" x14ac:dyDescent="0.3">
      <c r="A2094" t="s">
        <v>6038</v>
      </c>
      <c r="B2094" t="s">
        <v>3932</v>
      </c>
      <c r="C2094">
        <v>2024</v>
      </c>
      <c r="D2094" t="s">
        <v>1148</v>
      </c>
      <c r="E2094" t="s">
        <v>116</v>
      </c>
      <c r="F2094" t="s">
        <v>5</v>
      </c>
      <c r="G2094" t="s">
        <v>423</v>
      </c>
      <c r="H2094" t="s">
        <v>3933</v>
      </c>
      <c r="I2094" t="s">
        <v>3934</v>
      </c>
      <c r="J2094" t="s">
        <v>197</v>
      </c>
      <c r="K2094" t="s">
        <v>1227</v>
      </c>
      <c r="L2094" t="s">
        <v>112</v>
      </c>
      <c r="M2094" t="s">
        <v>942</v>
      </c>
      <c r="N2094" t="s">
        <v>367</v>
      </c>
      <c r="O2094" t="s">
        <v>368</v>
      </c>
      <c r="P2094">
        <v>18999</v>
      </c>
      <c r="Q2094">
        <v>0</v>
      </c>
      <c r="R2094">
        <v>0</v>
      </c>
      <c r="S2094">
        <v>18999</v>
      </c>
      <c r="T2094">
        <v>0</v>
      </c>
      <c r="U2094">
        <v>18999</v>
      </c>
    </row>
    <row r="2095" spans="1:21" x14ac:dyDescent="0.3">
      <c r="A2095" t="s">
        <v>6039</v>
      </c>
      <c r="B2095" t="s">
        <v>2577</v>
      </c>
      <c r="C2095">
        <v>2024</v>
      </c>
      <c r="D2095" t="s">
        <v>1148</v>
      </c>
      <c r="E2095" t="s">
        <v>116</v>
      </c>
      <c r="F2095" t="s">
        <v>11</v>
      </c>
      <c r="G2095" t="s">
        <v>176</v>
      </c>
      <c r="H2095" t="s">
        <v>207</v>
      </c>
      <c r="I2095" t="s">
        <v>208</v>
      </c>
      <c r="J2095" t="s">
        <v>96</v>
      </c>
      <c r="K2095" t="s">
        <v>496</v>
      </c>
      <c r="L2095" t="s">
        <v>1339</v>
      </c>
      <c r="M2095" t="s">
        <v>161</v>
      </c>
      <c r="N2095" t="s">
        <v>367</v>
      </c>
      <c r="O2095" t="s">
        <v>368</v>
      </c>
      <c r="P2095">
        <v>8500</v>
      </c>
      <c r="Q2095">
        <v>0</v>
      </c>
      <c r="R2095">
        <v>0</v>
      </c>
      <c r="S2095">
        <v>8500</v>
      </c>
      <c r="T2095">
        <v>0</v>
      </c>
      <c r="U2095">
        <v>8500</v>
      </c>
    </row>
    <row r="2096" spans="1:21" x14ac:dyDescent="0.3">
      <c r="A2096" t="s">
        <v>6040</v>
      </c>
      <c r="B2096" t="s">
        <v>3904</v>
      </c>
      <c r="C2096">
        <v>2022</v>
      </c>
      <c r="D2096" t="s">
        <v>39</v>
      </c>
      <c r="E2096" t="s">
        <v>40</v>
      </c>
      <c r="F2096" t="s">
        <v>8</v>
      </c>
      <c r="G2096" t="s">
        <v>1170</v>
      </c>
      <c r="H2096" t="s">
        <v>3905</v>
      </c>
      <c r="I2096" t="s">
        <v>3906</v>
      </c>
      <c r="J2096" t="s">
        <v>44</v>
      </c>
      <c r="K2096" t="s">
        <v>3180</v>
      </c>
      <c r="L2096" t="s">
        <v>6041</v>
      </c>
      <c r="M2096" t="s">
        <v>162</v>
      </c>
      <c r="N2096" t="s">
        <v>446</v>
      </c>
      <c r="O2096" t="s">
        <v>447</v>
      </c>
      <c r="P2096">
        <v>30000</v>
      </c>
      <c r="Q2096">
        <v>0</v>
      </c>
      <c r="R2096">
        <v>0</v>
      </c>
      <c r="S2096">
        <v>30000</v>
      </c>
      <c r="T2096">
        <v>0</v>
      </c>
      <c r="U2096">
        <v>30000</v>
      </c>
    </row>
    <row r="2097" spans="1:21" x14ac:dyDescent="0.3">
      <c r="A2097" t="s">
        <v>6042</v>
      </c>
      <c r="B2097" t="s">
        <v>371</v>
      </c>
      <c r="C2097">
        <v>2025</v>
      </c>
      <c r="D2097" t="s">
        <v>372</v>
      </c>
      <c r="E2097" t="s">
        <v>116</v>
      </c>
      <c r="F2097" t="s">
        <v>11</v>
      </c>
      <c r="G2097" t="s">
        <v>176</v>
      </c>
      <c r="H2097" t="s">
        <v>207</v>
      </c>
      <c r="I2097" t="s">
        <v>208</v>
      </c>
      <c r="J2097" t="s">
        <v>96</v>
      </c>
      <c r="K2097" t="s">
        <v>162</v>
      </c>
      <c r="L2097" t="s">
        <v>162</v>
      </c>
      <c r="M2097" t="s">
        <v>162</v>
      </c>
      <c r="N2097" t="s">
        <v>220</v>
      </c>
      <c r="O2097" t="s">
        <v>781</v>
      </c>
      <c r="P2097">
        <v>9500</v>
      </c>
      <c r="Q2097">
        <v>0</v>
      </c>
      <c r="R2097">
        <v>0</v>
      </c>
      <c r="S2097">
        <v>9500</v>
      </c>
      <c r="T2097">
        <v>0</v>
      </c>
      <c r="U2097">
        <v>9500</v>
      </c>
    </row>
    <row r="2098" spans="1:21" x14ac:dyDescent="0.3">
      <c r="A2098" t="s">
        <v>6043</v>
      </c>
      <c r="B2098" t="s">
        <v>6044</v>
      </c>
      <c r="C2098">
        <v>2024</v>
      </c>
      <c r="D2098" t="s">
        <v>6045</v>
      </c>
      <c r="E2098" t="s">
        <v>234</v>
      </c>
      <c r="F2098" t="s">
        <v>10</v>
      </c>
      <c r="G2098" t="s">
        <v>41</v>
      </c>
      <c r="H2098" t="s">
        <v>54</v>
      </c>
      <c r="I2098" t="s">
        <v>55</v>
      </c>
      <c r="J2098" t="s">
        <v>44</v>
      </c>
      <c r="K2098" t="s">
        <v>1658</v>
      </c>
      <c r="L2098" t="s">
        <v>81</v>
      </c>
      <c r="M2098" t="s">
        <v>812</v>
      </c>
      <c r="N2098" t="s">
        <v>1838</v>
      </c>
      <c r="O2098" t="s">
        <v>4579</v>
      </c>
      <c r="P2098">
        <v>38500</v>
      </c>
      <c r="Q2098">
        <v>0</v>
      </c>
      <c r="R2098">
        <v>0</v>
      </c>
      <c r="S2098">
        <v>38500</v>
      </c>
      <c r="T2098">
        <v>0</v>
      </c>
      <c r="U2098">
        <v>38500</v>
      </c>
    </row>
    <row r="2099" spans="1:21" x14ac:dyDescent="0.3">
      <c r="A2099" t="s">
        <v>3994</v>
      </c>
      <c r="B2099" t="s">
        <v>3995</v>
      </c>
      <c r="C2099">
        <v>2024</v>
      </c>
      <c r="D2099" t="s">
        <v>3996</v>
      </c>
      <c r="E2099" t="s">
        <v>234</v>
      </c>
      <c r="F2099" t="s">
        <v>10</v>
      </c>
      <c r="G2099" t="s">
        <v>41</v>
      </c>
      <c r="H2099" t="s">
        <v>54</v>
      </c>
      <c r="I2099" t="s">
        <v>55</v>
      </c>
      <c r="J2099" t="s">
        <v>44</v>
      </c>
      <c r="K2099" t="s">
        <v>390</v>
      </c>
      <c r="L2099" t="s">
        <v>1150</v>
      </c>
      <c r="M2099" t="s">
        <v>71</v>
      </c>
      <c r="N2099" t="s">
        <v>386</v>
      </c>
      <c r="O2099" t="s">
        <v>1834</v>
      </c>
      <c r="P2099">
        <v>285000</v>
      </c>
      <c r="Q2099">
        <v>0</v>
      </c>
      <c r="R2099">
        <v>0</v>
      </c>
      <c r="S2099">
        <v>285000</v>
      </c>
      <c r="T2099">
        <v>0</v>
      </c>
      <c r="U2099">
        <v>285000</v>
      </c>
    </row>
    <row r="2100" spans="1:21" x14ac:dyDescent="0.3">
      <c r="A2100" t="s">
        <v>6046</v>
      </c>
      <c r="B2100" t="s">
        <v>6047</v>
      </c>
      <c r="C2100">
        <v>2025</v>
      </c>
      <c r="D2100" t="s">
        <v>6048</v>
      </c>
      <c r="E2100" t="s">
        <v>116</v>
      </c>
      <c r="F2100" t="s">
        <v>10</v>
      </c>
      <c r="G2100" t="s">
        <v>41</v>
      </c>
      <c r="H2100" t="s">
        <v>54</v>
      </c>
      <c r="I2100" t="s">
        <v>55</v>
      </c>
      <c r="J2100" t="s">
        <v>96</v>
      </c>
      <c r="K2100" t="s">
        <v>161</v>
      </c>
      <c r="L2100" t="s">
        <v>812</v>
      </c>
      <c r="M2100" t="s">
        <v>2067</v>
      </c>
      <c r="N2100" t="s">
        <v>188</v>
      </c>
      <c r="O2100" t="s">
        <v>2586</v>
      </c>
      <c r="P2100">
        <v>15000</v>
      </c>
      <c r="Q2100">
        <v>0</v>
      </c>
      <c r="R2100">
        <v>0</v>
      </c>
      <c r="S2100">
        <v>15000</v>
      </c>
      <c r="T2100">
        <v>0</v>
      </c>
      <c r="U2100">
        <v>15000</v>
      </c>
    </row>
    <row r="2101" spans="1:21" x14ac:dyDescent="0.3">
      <c r="A2101" t="s">
        <v>1845</v>
      </c>
      <c r="B2101" t="s">
        <v>1846</v>
      </c>
      <c r="C2101">
        <v>2024</v>
      </c>
      <c r="D2101" t="s">
        <v>1847</v>
      </c>
      <c r="E2101" t="s">
        <v>234</v>
      </c>
      <c r="F2101" t="s">
        <v>10</v>
      </c>
      <c r="G2101" t="s">
        <v>41</v>
      </c>
      <c r="H2101" t="s">
        <v>54</v>
      </c>
      <c r="I2101" t="s">
        <v>55</v>
      </c>
      <c r="J2101" t="s">
        <v>44</v>
      </c>
      <c r="K2101" t="s">
        <v>434</v>
      </c>
      <c r="L2101" t="s">
        <v>1140</v>
      </c>
      <c r="M2101" t="s">
        <v>2130</v>
      </c>
      <c r="N2101" t="s">
        <v>861</v>
      </c>
      <c r="O2101" t="s">
        <v>1848</v>
      </c>
      <c r="P2101">
        <v>14000</v>
      </c>
      <c r="Q2101">
        <v>0</v>
      </c>
      <c r="R2101">
        <v>0</v>
      </c>
      <c r="S2101">
        <v>14000</v>
      </c>
      <c r="T2101">
        <v>0</v>
      </c>
      <c r="U2101">
        <v>14000</v>
      </c>
    </row>
    <row r="2102" spans="1:21" x14ac:dyDescent="0.3">
      <c r="A2102" t="s">
        <v>5055</v>
      </c>
      <c r="B2102" t="s">
        <v>5056</v>
      </c>
      <c r="C2102">
        <v>2024</v>
      </c>
      <c r="D2102" t="s">
        <v>5057</v>
      </c>
      <c r="E2102" t="s">
        <v>650</v>
      </c>
      <c r="F2102" t="s">
        <v>9</v>
      </c>
      <c r="G2102" t="s">
        <v>651</v>
      </c>
      <c r="H2102" t="s">
        <v>652</v>
      </c>
      <c r="I2102" t="s">
        <v>653</v>
      </c>
      <c r="J2102" t="s">
        <v>764</v>
      </c>
      <c r="K2102" t="s">
        <v>1139</v>
      </c>
      <c r="L2102" t="s">
        <v>107</v>
      </c>
      <c r="M2102" t="s">
        <v>859</v>
      </c>
      <c r="N2102" t="s">
        <v>2053</v>
      </c>
      <c r="O2102" t="s">
        <v>2271</v>
      </c>
      <c r="P2102">
        <v>31347</v>
      </c>
      <c r="Q2102">
        <v>0</v>
      </c>
      <c r="R2102">
        <v>0</v>
      </c>
      <c r="S2102">
        <v>31347</v>
      </c>
      <c r="T2102">
        <v>0</v>
      </c>
      <c r="U2102">
        <v>31347</v>
      </c>
    </row>
    <row r="2103" spans="1:21" x14ac:dyDescent="0.3">
      <c r="A2103" t="s">
        <v>6049</v>
      </c>
      <c r="B2103" t="s">
        <v>6050</v>
      </c>
      <c r="C2103">
        <v>2025</v>
      </c>
      <c r="D2103" t="s">
        <v>6051</v>
      </c>
      <c r="E2103" t="s">
        <v>116</v>
      </c>
      <c r="F2103" t="s">
        <v>5</v>
      </c>
      <c r="G2103" t="s">
        <v>423</v>
      </c>
      <c r="H2103" t="s">
        <v>424</v>
      </c>
      <c r="I2103" t="s">
        <v>425</v>
      </c>
      <c r="J2103" t="s">
        <v>426</v>
      </c>
      <c r="K2103" t="s">
        <v>739</v>
      </c>
      <c r="L2103" t="s">
        <v>942</v>
      </c>
      <c r="M2103" t="s">
        <v>274</v>
      </c>
      <c r="N2103" t="s">
        <v>220</v>
      </c>
      <c r="O2103" t="s">
        <v>781</v>
      </c>
      <c r="P2103">
        <v>58000</v>
      </c>
      <c r="Q2103">
        <v>0</v>
      </c>
      <c r="R2103">
        <v>0</v>
      </c>
      <c r="S2103">
        <v>58000</v>
      </c>
      <c r="T2103">
        <v>0</v>
      </c>
      <c r="U2103">
        <v>58000</v>
      </c>
    </row>
    <row r="2104" spans="1:21" x14ac:dyDescent="0.3">
      <c r="A2104" t="s">
        <v>6052</v>
      </c>
      <c r="B2104" t="s">
        <v>6053</v>
      </c>
      <c r="C2104">
        <v>2024</v>
      </c>
      <c r="D2104" t="s">
        <v>2458</v>
      </c>
      <c r="E2104" t="s">
        <v>116</v>
      </c>
      <c r="F2104" t="s">
        <v>439</v>
      </c>
      <c r="G2104" t="s">
        <v>440</v>
      </c>
      <c r="H2104" t="s">
        <v>572</v>
      </c>
      <c r="I2104" t="s">
        <v>573</v>
      </c>
      <c r="J2104" t="s">
        <v>574</v>
      </c>
      <c r="K2104" t="s">
        <v>374</v>
      </c>
      <c r="L2104" t="s">
        <v>107</v>
      </c>
      <c r="M2104" t="s">
        <v>73</v>
      </c>
      <c r="N2104" t="s">
        <v>428</v>
      </c>
      <c r="O2104" t="s">
        <v>429</v>
      </c>
      <c r="P2104">
        <v>37830</v>
      </c>
      <c r="Q2104">
        <v>0</v>
      </c>
      <c r="R2104">
        <v>0</v>
      </c>
      <c r="S2104">
        <v>37830</v>
      </c>
      <c r="T2104">
        <v>17456.509999999998</v>
      </c>
      <c r="U2104">
        <v>20373.490000000002</v>
      </c>
    </row>
    <row r="2105" spans="1:21" x14ac:dyDescent="0.3">
      <c r="A2105" t="s">
        <v>6054</v>
      </c>
      <c r="B2105" t="s">
        <v>2571</v>
      </c>
      <c r="C2105">
        <v>2024</v>
      </c>
      <c r="D2105" t="s">
        <v>2572</v>
      </c>
      <c r="E2105" t="s">
        <v>650</v>
      </c>
      <c r="F2105" t="s">
        <v>439</v>
      </c>
      <c r="G2105" t="s">
        <v>440</v>
      </c>
      <c r="H2105" t="s">
        <v>441</v>
      </c>
      <c r="I2105" t="s">
        <v>442</v>
      </c>
      <c r="J2105" t="s">
        <v>574</v>
      </c>
      <c r="K2105" t="s">
        <v>963</v>
      </c>
      <c r="L2105" t="s">
        <v>1530</v>
      </c>
      <c r="M2105" t="s">
        <v>99</v>
      </c>
      <c r="N2105" t="s">
        <v>645</v>
      </c>
      <c r="O2105" t="s">
        <v>1144</v>
      </c>
      <c r="P2105">
        <v>10950</v>
      </c>
      <c r="Q2105">
        <v>0</v>
      </c>
      <c r="R2105">
        <v>0</v>
      </c>
      <c r="S2105">
        <v>10950</v>
      </c>
      <c r="T2105">
        <v>0</v>
      </c>
      <c r="U2105">
        <v>10950</v>
      </c>
    </row>
    <row r="2106" spans="1:21" x14ac:dyDescent="0.3">
      <c r="A2106" t="s">
        <v>6055</v>
      </c>
      <c r="B2106" t="s">
        <v>6056</v>
      </c>
      <c r="C2106">
        <v>2024</v>
      </c>
      <c r="D2106" t="s">
        <v>6057</v>
      </c>
      <c r="E2106" t="s">
        <v>686</v>
      </c>
      <c r="F2106" t="s">
        <v>10</v>
      </c>
      <c r="G2106" t="s">
        <v>41</v>
      </c>
      <c r="H2106" t="s">
        <v>54</v>
      </c>
      <c r="I2106" t="s">
        <v>55</v>
      </c>
      <c r="J2106" t="s">
        <v>96</v>
      </c>
      <c r="K2106" t="s">
        <v>2181</v>
      </c>
      <c r="L2106" t="s">
        <v>343</v>
      </c>
      <c r="M2106" t="s">
        <v>366</v>
      </c>
      <c r="N2106" t="s">
        <v>792</v>
      </c>
      <c r="O2106" t="s">
        <v>368</v>
      </c>
      <c r="P2106">
        <v>39000</v>
      </c>
      <c r="Q2106">
        <v>0</v>
      </c>
      <c r="R2106">
        <v>0</v>
      </c>
      <c r="S2106">
        <v>39000</v>
      </c>
      <c r="T2106">
        <v>0</v>
      </c>
      <c r="U2106">
        <v>39000</v>
      </c>
    </row>
    <row r="2107" spans="1:21" x14ac:dyDescent="0.3">
      <c r="A2107" t="s">
        <v>5587</v>
      </c>
      <c r="B2107" t="s">
        <v>5588</v>
      </c>
      <c r="C2107">
        <v>2024</v>
      </c>
      <c r="D2107" t="s">
        <v>5589</v>
      </c>
      <c r="E2107" t="s">
        <v>234</v>
      </c>
      <c r="F2107" t="s">
        <v>10</v>
      </c>
      <c r="G2107" t="s">
        <v>41</v>
      </c>
      <c r="H2107" t="s">
        <v>54</v>
      </c>
      <c r="I2107" t="s">
        <v>55</v>
      </c>
      <c r="J2107" t="s">
        <v>44</v>
      </c>
      <c r="K2107" t="s">
        <v>1134</v>
      </c>
      <c r="L2107" t="s">
        <v>3093</v>
      </c>
      <c r="M2107" t="s">
        <v>369</v>
      </c>
      <c r="N2107" t="s">
        <v>1838</v>
      </c>
      <c r="O2107" t="s">
        <v>4579</v>
      </c>
      <c r="P2107">
        <v>332920</v>
      </c>
      <c r="Q2107">
        <v>0</v>
      </c>
      <c r="R2107">
        <v>0</v>
      </c>
      <c r="S2107">
        <v>332920</v>
      </c>
      <c r="T2107">
        <v>0</v>
      </c>
      <c r="U2107">
        <v>332920</v>
      </c>
    </row>
    <row r="2108" spans="1:21" x14ac:dyDescent="0.3">
      <c r="A2108" t="s">
        <v>6058</v>
      </c>
      <c r="B2108" t="s">
        <v>6059</v>
      </c>
      <c r="C2108">
        <v>2023</v>
      </c>
      <c r="D2108" t="s">
        <v>6060</v>
      </c>
      <c r="E2108" t="s">
        <v>489</v>
      </c>
      <c r="F2108" t="s">
        <v>10</v>
      </c>
      <c r="G2108" t="s">
        <v>41</v>
      </c>
      <c r="H2108" t="s">
        <v>54</v>
      </c>
      <c r="I2108" t="s">
        <v>55</v>
      </c>
      <c r="J2108" t="s">
        <v>96</v>
      </c>
      <c r="K2108" t="s">
        <v>2753</v>
      </c>
      <c r="L2108" t="s">
        <v>1337</v>
      </c>
      <c r="M2108" t="s">
        <v>369</v>
      </c>
      <c r="N2108" t="s">
        <v>1671</v>
      </c>
      <c r="O2108" t="s">
        <v>355</v>
      </c>
      <c r="P2108">
        <v>17100</v>
      </c>
      <c r="Q2108">
        <v>0</v>
      </c>
      <c r="R2108">
        <v>0</v>
      </c>
      <c r="S2108">
        <v>17100</v>
      </c>
      <c r="T2108">
        <v>0</v>
      </c>
      <c r="U2108">
        <v>17100</v>
      </c>
    </row>
    <row r="2109" spans="1:21" x14ac:dyDescent="0.3">
      <c r="A2109" t="s">
        <v>2561</v>
      </c>
      <c r="B2109" t="s">
        <v>2562</v>
      </c>
      <c r="C2109">
        <v>2025</v>
      </c>
      <c r="D2109" t="s">
        <v>2563</v>
      </c>
      <c r="E2109" t="s">
        <v>250</v>
      </c>
      <c r="F2109" t="s">
        <v>10</v>
      </c>
      <c r="G2109" t="s">
        <v>41</v>
      </c>
      <c r="H2109" t="s">
        <v>54</v>
      </c>
      <c r="I2109" t="s">
        <v>55</v>
      </c>
      <c r="J2109" t="s">
        <v>44</v>
      </c>
      <c r="K2109" t="s">
        <v>331</v>
      </c>
      <c r="L2109" t="s">
        <v>980</v>
      </c>
      <c r="M2109" t="s">
        <v>2134</v>
      </c>
      <c r="N2109" t="s">
        <v>2565</v>
      </c>
      <c r="O2109" t="s">
        <v>2566</v>
      </c>
      <c r="P2109">
        <v>206242</v>
      </c>
      <c r="Q2109">
        <v>0</v>
      </c>
      <c r="R2109">
        <v>0</v>
      </c>
      <c r="S2109">
        <v>206242</v>
      </c>
      <c r="T2109">
        <v>0</v>
      </c>
      <c r="U2109">
        <v>206242</v>
      </c>
    </row>
    <row r="2110" spans="1:21" x14ac:dyDescent="0.3">
      <c r="A2110" t="s">
        <v>6061</v>
      </c>
      <c r="B2110" t="s">
        <v>6062</v>
      </c>
      <c r="C2110">
        <v>2024</v>
      </c>
      <c r="D2110" t="s">
        <v>1102</v>
      </c>
      <c r="E2110" t="s">
        <v>186</v>
      </c>
      <c r="F2110" t="s">
        <v>10</v>
      </c>
      <c r="G2110" t="s">
        <v>41</v>
      </c>
      <c r="H2110" t="s">
        <v>54</v>
      </c>
      <c r="I2110" t="s">
        <v>55</v>
      </c>
      <c r="J2110" t="s">
        <v>44</v>
      </c>
      <c r="K2110" t="s">
        <v>1284</v>
      </c>
      <c r="L2110" t="s">
        <v>189</v>
      </c>
      <c r="M2110" t="s">
        <v>2134</v>
      </c>
      <c r="N2110" t="s">
        <v>1128</v>
      </c>
      <c r="O2110" t="s">
        <v>4230</v>
      </c>
      <c r="P2110">
        <v>177742</v>
      </c>
      <c r="Q2110">
        <v>0</v>
      </c>
      <c r="R2110">
        <v>0</v>
      </c>
      <c r="S2110">
        <v>177742</v>
      </c>
      <c r="T2110">
        <v>0</v>
      </c>
      <c r="U2110">
        <v>177742</v>
      </c>
    </row>
    <row r="2111" spans="1:21" x14ac:dyDescent="0.3">
      <c r="A2111" t="s">
        <v>4001</v>
      </c>
      <c r="B2111" t="s">
        <v>122</v>
      </c>
      <c r="C2111">
        <v>2025</v>
      </c>
      <c r="D2111" t="s">
        <v>123</v>
      </c>
      <c r="E2111" t="s">
        <v>124</v>
      </c>
      <c r="F2111" t="s">
        <v>10</v>
      </c>
      <c r="G2111" t="s">
        <v>41</v>
      </c>
      <c r="H2111" t="s">
        <v>54</v>
      </c>
      <c r="I2111" t="s">
        <v>55</v>
      </c>
      <c r="J2111" t="s">
        <v>44</v>
      </c>
      <c r="K2111" t="s">
        <v>588</v>
      </c>
      <c r="L2111" t="s">
        <v>919</v>
      </c>
      <c r="M2111" t="s">
        <v>2134</v>
      </c>
      <c r="N2111" t="s">
        <v>220</v>
      </c>
      <c r="O2111" t="s">
        <v>781</v>
      </c>
      <c r="P2111">
        <v>235882</v>
      </c>
      <c r="Q2111">
        <v>0</v>
      </c>
      <c r="R2111">
        <v>0</v>
      </c>
      <c r="S2111">
        <v>235882</v>
      </c>
      <c r="T2111">
        <v>0</v>
      </c>
      <c r="U2111">
        <v>235882</v>
      </c>
    </row>
    <row r="2112" spans="1:21" x14ac:dyDescent="0.3">
      <c r="A2112" t="s">
        <v>6063</v>
      </c>
      <c r="B2112" t="s">
        <v>2602</v>
      </c>
      <c r="C2112">
        <v>2024</v>
      </c>
      <c r="D2112" t="s">
        <v>2255</v>
      </c>
      <c r="E2112" t="s">
        <v>116</v>
      </c>
      <c r="F2112" t="s">
        <v>439</v>
      </c>
      <c r="G2112" t="s">
        <v>440</v>
      </c>
      <c r="H2112" t="s">
        <v>441</v>
      </c>
      <c r="I2112" t="s">
        <v>442</v>
      </c>
      <c r="J2112" t="s">
        <v>574</v>
      </c>
      <c r="K2112" t="s">
        <v>74</v>
      </c>
      <c r="L2112" t="s">
        <v>979</v>
      </c>
      <c r="M2112" t="s">
        <v>538</v>
      </c>
      <c r="N2112" t="s">
        <v>516</v>
      </c>
      <c r="O2112" t="s">
        <v>199</v>
      </c>
      <c r="P2112">
        <v>52226</v>
      </c>
      <c r="Q2112">
        <v>0</v>
      </c>
      <c r="R2112">
        <v>0</v>
      </c>
      <c r="S2112">
        <v>52226</v>
      </c>
      <c r="T2112">
        <v>0</v>
      </c>
      <c r="U2112">
        <v>52226</v>
      </c>
    </row>
    <row r="2113" spans="1:21" x14ac:dyDescent="0.3">
      <c r="A2113" t="s">
        <v>6064</v>
      </c>
      <c r="B2113" t="s">
        <v>6065</v>
      </c>
      <c r="C2113">
        <v>2024</v>
      </c>
      <c r="D2113" t="s">
        <v>6066</v>
      </c>
      <c r="E2113" t="s">
        <v>250</v>
      </c>
      <c r="F2113" t="s">
        <v>10</v>
      </c>
      <c r="G2113" t="s">
        <v>41</v>
      </c>
      <c r="H2113" t="s">
        <v>54</v>
      </c>
      <c r="I2113" t="s">
        <v>55</v>
      </c>
      <c r="J2113" t="s">
        <v>44</v>
      </c>
      <c r="K2113" t="s">
        <v>172</v>
      </c>
      <c r="L2113" t="s">
        <v>172</v>
      </c>
      <c r="M2113" t="s">
        <v>2564</v>
      </c>
      <c r="N2113" t="s">
        <v>1369</v>
      </c>
      <c r="O2113" t="s">
        <v>400</v>
      </c>
      <c r="P2113">
        <v>47782</v>
      </c>
      <c r="Q2113">
        <v>0</v>
      </c>
      <c r="R2113">
        <v>0</v>
      </c>
      <c r="S2113">
        <v>47782</v>
      </c>
      <c r="T2113">
        <v>0</v>
      </c>
      <c r="U2113">
        <v>47782</v>
      </c>
    </row>
    <row r="2114" spans="1:21" x14ac:dyDescent="0.3">
      <c r="A2114" t="s">
        <v>6067</v>
      </c>
      <c r="B2114" t="s">
        <v>6068</v>
      </c>
      <c r="C2114">
        <v>2023</v>
      </c>
      <c r="D2114" t="s">
        <v>6069</v>
      </c>
      <c r="E2114" t="s">
        <v>250</v>
      </c>
      <c r="F2114" t="s">
        <v>10</v>
      </c>
      <c r="G2114" t="s">
        <v>41</v>
      </c>
      <c r="H2114" t="s">
        <v>54</v>
      </c>
      <c r="I2114" t="s">
        <v>55</v>
      </c>
      <c r="J2114" t="s">
        <v>44</v>
      </c>
      <c r="K2114" t="s">
        <v>3101</v>
      </c>
      <c r="L2114" t="s">
        <v>1133</v>
      </c>
      <c r="M2114" t="s">
        <v>2564</v>
      </c>
      <c r="N2114" t="s">
        <v>944</v>
      </c>
      <c r="O2114" t="s">
        <v>2892</v>
      </c>
      <c r="P2114">
        <v>101362</v>
      </c>
      <c r="Q2114">
        <v>0</v>
      </c>
      <c r="R2114">
        <v>0</v>
      </c>
      <c r="S2114">
        <v>101362</v>
      </c>
      <c r="T2114">
        <v>0</v>
      </c>
      <c r="U2114">
        <v>101362</v>
      </c>
    </row>
    <row r="2115" spans="1:21" x14ac:dyDescent="0.3">
      <c r="A2115" t="s">
        <v>6070</v>
      </c>
      <c r="B2115" t="s">
        <v>6071</v>
      </c>
      <c r="C2115">
        <v>2024</v>
      </c>
      <c r="D2115" t="s">
        <v>6072</v>
      </c>
      <c r="E2115" t="s">
        <v>234</v>
      </c>
      <c r="F2115" t="s">
        <v>11</v>
      </c>
      <c r="G2115" t="s">
        <v>176</v>
      </c>
      <c r="H2115" t="s">
        <v>207</v>
      </c>
      <c r="I2115" t="s">
        <v>208</v>
      </c>
      <c r="J2115" t="s">
        <v>44</v>
      </c>
      <c r="K2115" t="s">
        <v>57</v>
      </c>
      <c r="L2115" t="s">
        <v>179</v>
      </c>
      <c r="M2115" t="s">
        <v>200</v>
      </c>
      <c r="N2115" t="s">
        <v>692</v>
      </c>
      <c r="O2115" t="s">
        <v>3494</v>
      </c>
      <c r="P2115">
        <v>10000</v>
      </c>
      <c r="Q2115">
        <v>0</v>
      </c>
      <c r="R2115">
        <v>0</v>
      </c>
      <c r="S2115">
        <v>10000</v>
      </c>
      <c r="T2115">
        <v>0</v>
      </c>
      <c r="U2115">
        <v>10000</v>
      </c>
    </row>
    <row r="2116" spans="1:21" x14ac:dyDescent="0.3">
      <c r="A2116" t="s">
        <v>6073</v>
      </c>
      <c r="B2116" t="s">
        <v>371</v>
      </c>
      <c r="C2116">
        <v>2025</v>
      </c>
      <c r="D2116" t="s">
        <v>372</v>
      </c>
      <c r="E2116" t="s">
        <v>116</v>
      </c>
      <c r="F2116" t="s">
        <v>11</v>
      </c>
      <c r="G2116" t="s">
        <v>176</v>
      </c>
      <c r="H2116" t="s">
        <v>207</v>
      </c>
      <c r="I2116" t="s">
        <v>208</v>
      </c>
      <c r="J2116" t="s">
        <v>96</v>
      </c>
      <c r="K2116" t="s">
        <v>538</v>
      </c>
      <c r="L2116" t="s">
        <v>581</v>
      </c>
      <c r="M2116" t="s">
        <v>629</v>
      </c>
      <c r="N2116" t="s">
        <v>220</v>
      </c>
      <c r="O2116" t="s">
        <v>781</v>
      </c>
      <c r="P2116">
        <v>12000</v>
      </c>
      <c r="Q2116">
        <v>0</v>
      </c>
      <c r="R2116">
        <v>0</v>
      </c>
      <c r="S2116">
        <v>12000</v>
      </c>
      <c r="T2116">
        <v>0</v>
      </c>
      <c r="U2116">
        <v>12000</v>
      </c>
    </row>
    <row r="2117" spans="1:21" x14ac:dyDescent="0.3">
      <c r="A2117" t="s">
        <v>6074</v>
      </c>
      <c r="B2117" t="s">
        <v>6075</v>
      </c>
      <c r="C2117">
        <v>2025</v>
      </c>
      <c r="D2117" t="s">
        <v>6076</v>
      </c>
      <c r="E2117" t="s">
        <v>234</v>
      </c>
      <c r="F2117" t="s">
        <v>10</v>
      </c>
      <c r="G2117" t="s">
        <v>41</v>
      </c>
      <c r="H2117" t="s">
        <v>54</v>
      </c>
      <c r="I2117" t="s">
        <v>55</v>
      </c>
      <c r="J2117" t="s">
        <v>96</v>
      </c>
      <c r="K2117" t="s">
        <v>47</v>
      </c>
      <c r="L2117" t="s">
        <v>4165</v>
      </c>
      <c r="M2117" t="s">
        <v>924</v>
      </c>
      <c r="N2117" t="s">
        <v>111</v>
      </c>
      <c r="O2117" t="s">
        <v>4048</v>
      </c>
      <c r="P2117">
        <v>17000</v>
      </c>
      <c r="Q2117">
        <v>0</v>
      </c>
      <c r="R2117">
        <v>0</v>
      </c>
      <c r="S2117">
        <v>17000</v>
      </c>
      <c r="T2117">
        <v>0</v>
      </c>
      <c r="U2117">
        <v>17000</v>
      </c>
    </row>
    <row r="2118" spans="1:21" x14ac:dyDescent="0.3">
      <c r="A2118" t="s">
        <v>6077</v>
      </c>
      <c r="B2118" t="s">
        <v>6078</v>
      </c>
      <c r="C2118">
        <v>2024</v>
      </c>
      <c r="D2118" t="s">
        <v>6079</v>
      </c>
      <c r="E2118" t="s">
        <v>805</v>
      </c>
      <c r="F2118" t="s">
        <v>10</v>
      </c>
      <c r="G2118" t="s">
        <v>41</v>
      </c>
      <c r="H2118" t="s">
        <v>54</v>
      </c>
      <c r="I2118" t="s">
        <v>55</v>
      </c>
      <c r="J2118" t="s">
        <v>44</v>
      </c>
      <c r="K2118" t="s">
        <v>2104</v>
      </c>
      <c r="L2118" t="s">
        <v>1128</v>
      </c>
      <c r="M2118" t="s">
        <v>391</v>
      </c>
      <c r="N2118" t="s">
        <v>2104</v>
      </c>
      <c r="O2118" t="s">
        <v>2105</v>
      </c>
      <c r="P2118">
        <v>49000</v>
      </c>
      <c r="Q2118">
        <v>0</v>
      </c>
      <c r="R2118">
        <v>0</v>
      </c>
      <c r="S2118">
        <v>49000</v>
      </c>
      <c r="T2118">
        <v>0</v>
      </c>
      <c r="U2118">
        <v>49000</v>
      </c>
    </row>
    <row r="2119" spans="1:21" x14ac:dyDescent="0.3">
      <c r="A2119" t="s">
        <v>2631</v>
      </c>
      <c r="B2119" t="s">
        <v>2632</v>
      </c>
      <c r="C2119">
        <v>2024</v>
      </c>
      <c r="D2119" t="s">
        <v>2633</v>
      </c>
      <c r="E2119" t="s">
        <v>1036</v>
      </c>
      <c r="F2119" t="s">
        <v>10</v>
      </c>
      <c r="G2119" t="s">
        <v>41</v>
      </c>
      <c r="H2119" t="s">
        <v>54</v>
      </c>
      <c r="I2119" t="s">
        <v>55</v>
      </c>
      <c r="J2119" t="s">
        <v>44</v>
      </c>
      <c r="K2119" t="s">
        <v>315</v>
      </c>
      <c r="L2119" t="s">
        <v>844</v>
      </c>
      <c r="M2119" t="s">
        <v>391</v>
      </c>
      <c r="N2119" t="s">
        <v>540</v>
      </c>
      <c r="O2119" t="s">
        <v>638</v>
      </c>
      <c r="P2119">
        <v>963300</v>
      </c>
      <c r="Q2119">
        <v>0</v>
      </c>
      <c r="R2119">
        <v>0</v>
      </c>
      <c r="S2119">
        <v>963300</v>
      </c>
      <c r="T2119">
        <v>0</v>
      </c>
      <c r="U2119">
        <v>963300</v>
      </c>
    </row>
    <row r="2120" spans="1:21" x14ac:dyDescent="0.3">
      <c r="A2120" t="s">
        <v>6080</v>
      </c>
      <c r="B2120" t="s">
        <v>6081</v>
      </c>
      <c r="C2120">
        <v>2025</v>
      </c>
      <c r="D2120" t="s">
        <v>6082</v>
      </c>
      <c r="E2120" t="s">
        <v>116</v>
      </c>
      <c r="F2120" t="s">
        <v>439</v>
      </c>
      <c r="G2120" t="s">
        <v>440</v>
      </c>
      <c r="H2120" t="s">
        <v>572</v>
      </c>
      <c r="I2120" t="s">
        <v>573</v>
      </c>
      <c r="J2120" t="s">
        <v>574</v>
      </c>
      <c r="K2120" t="s">
        <v>890</v>
      </c>
      <c r="L2120" t="s">
        <v>154</v>
      </c>
      <c r="M2120" t="s">
        <v>2591</v>
      </c>
      <c r="N2120" t="s">
        <v>220</v>
      </c>
      <c r="O2120" t="s">
        <v>781</v>
      </c>
      <c r="P2120">
        <v>5918</v>
      </c>
      <c r="Q2120">
        <v>0</v>
      </c>
      <c r="R2120">
        <v>0</v>
      </c>
      <c r="S2120">
        <v>5918</v>
      </c>
      <c r="T2120">
        <v>0</v>
      </c>
      <c r="U2120">
        <v>5918</v>
      </c>
    </row>
    <row r="2121" spans="1:21" x14ac:dyDescent="0.3">
      <c r="A2121" t="s">
        <v>6083</v>
      </c>
      <c r="B2121" t="s">
        <v>2602</v>
      </c>
      <c r="C2121">
        <v>2025</v>
      </c>
      <c r="D2121" t="s">
        <v>2255</v>
      </c>
      <c r="E2121" t="s">
        <v>116</v>
      </c>
      <c r="F2121" t="s">
        <v>439</v>
      </c>
      <c r="G2121" t="s">
        <v>440</v>
      </c>
      <c r="H2121" t="s">
        <v>441</v>
      </c>
      <c r="I2121" t="s">
        <v>442</v>
      </c>
      <c r="J2121" t="s">
        <v>574</v>
      </c>
      <c r="K2121" t="s">
        <v>1981</v>
      </c>
      <c r="L2121" t="s">
        <v>162</v>
      </c>
      <c r="M2121" t="s">
        <v>821</v>
      </c>
      <c r="N2121" t="s">
        <v>483</v>
      </c>
      <c r="O2121" t="s">
        <v>3972</v>
      </c>
      <c r="P2121">
        <v>4114</v>
      </c>
      <c r="Q2121">
        <v>0</v>
      </c>
      <c r="R2121">
        <v>0</v>
      </c>
      <c r="S2121">
        <v>4114</v>
      </c>
      <c r="T2121">
        <v>0</v>
      </c>
      <c r="U2121">
        <v>4114</v>
      </c>
    </row>
    <row r="2122" spans="1:21" x14ac:dyDescent="0.3">
      <c r="A2122" t="s">
        <v>6084</v>
      </c>
      <c r="B2122" t="s">
        <v>6085</v>
      </c>
      <c r="C2122">
        <v>2023</v>
      </c>
      <c r="D2122" t="s">
        <v>1148</v>
      </c>
      <c r="E2122" t="s">
        <v>116</v>
      </c>
      <c r="F2122" t="s">
        <v>439</v>
      </c>
      <c r="G2122" t="s">
        <v>440</v>
      </c>
      <c r="H2122" t="s">
        <v>441</v>
      </c>
      <c r="I2122" t="s">
        <v>442</v>
      </c>
      <c r="J2122" t="s">
        <v>574</v>
      </c>
      <c r="K2122" t="s">
        <v>6086</v>
      </c>
      <c r="L2122" t="s">
        <v>1805</v>
      </c>
      <c r="M2122" t="s">
        <v>821</v>
      </c>
      <c r="N2122" t="s">
        <v>539</v>
      </c>
      <c r="O2122" t="s">
        <v>367</v>
      </c>
      <c r="P2122">
        <v>9620</v>
      </c>
      <c r="Q2122">
        <v>0</v>
      </c>
      <c r="R2122">
        <v>0</v>
      </c>
      <c r="S2122">
        <v>9620</v>
      </c>
      <c r="T2122">
        <v>0</v>
      </c>
      <c r="U2122">
        <v>9620</v>
      </c>
    </row>
    <row r="2123" spans="1:21" x14ac:dyDescent="0.3">
      <c r="A2123" t="s">
        <v>6087</v>
      </c>
      <c r="B2123" t="s">
        <v>6088</v>
      </c>
      <c r="C2123">
        <v>2025</v>
      </c>
      <c r="D2123" t="s">
        <v>6089</v>
      </c>
      <c r="E2123" t="s">
        <v>116</v>
      </c>
      <c r="F2123" t="s">
        <v>6</v>
      </c>
      <c r="G2123" t="s">
        <v>194</v>
      </c>
      <c r="H2123" t="s">
        <v>195</v>
      </c>
      <c r="I2123" t="s">
        <v>196</v>
      </c>
      <c r="J2123" t="s">
        <v>197</v>
      </c>
      <c r="K2123" t="s">
        <v>725</v>
      </c>
      <c r="L2123" t="s">
        <v>629</v>
      </c>
      <c r="M2123" t="s">
        <v>788</v>
      </c>
      <c r="N2123" t="s">
        <v>220</v>
      </c>
      <c r="O2123" t="s">
        <v>781</v>
      </c>
      <c r="P2123">
        <v>153900</v>
      </c>
      <c r="Q2123">
        <v>0</v>
      </c>
      <c r="R2123">
        <v>0</v>
      </c>
      <c r="S2123">
        <v>153900</v>
      </c>
      <c r="T2123">
        <v>0</v>
      </c>
      <c r="U2123">
        <v>153900</v>
      </c>
    </row>
    <row r="2124" spans="1:21" x14ac:dyDescent="0.3">
      <c r="A2124" t="s">
        <v>6090</v>
      </c>
      <c r="B2124" t="s">
        <v>6091</v>
      </c>
      <c r="C2124">
        <v>2022</v>
      </c>
      <c r="D2124" t="s">
        <v>6092</v>
      </c>
      <c r="E2124" t="s">
        <v>6093</v>
      </c>
      <c r="F2124" t="s">
        <v>10</v>
      </c>
      <c r="G2124" t="s">
        <v>41</v>
      </c>
      <c r="H2124" t="s">
        <v>54</v>
      </c>
      <c r="I2124" t="s">
        <v>55</v>
      </c>
      <c r="J2124" t="s">
        <v>44</v>
      </c>
      <c r="K2124" t="s">
        <v>6094</v>
      </c>
      <c r="L2124" t="s">
        <v>3597</v>
      </c>
      <c r="M2124" t="s">
        <v>2615</v>
      </c>
      <c r="N2124" t="s">
        <v>6095</v>
      </c>
      <c r="O2124" t="s">
        <v>1771</v>
      </c>
      <c r="P2124">
        <v>1000000</v>
      </c>
      <c r="Q2124">
        <v>0</v>
      </c>
      <c r="R2124">
        <v>0</v>
      </c>
      <c r="S2124">
        <v>1000000</v>
      </c>
      <c r="T2124">
        <v>0</v>
      </c>
      <c r="U2124">
        <v>1000000</v>
      </c>
    </row>
    <row r="2125" spans="1:21" x14ac:dyDescent="0.3">
      <c r="A2125" t="s">
        <v>6096</v>
      </c>
      <c r="B2125" t="s">
        <v>6097</v>
      </c>
      <c r="C2125">
        <v>2023</v>
      </c>
      <c r="D2125" t="s">
        <v>6098</v>
      </c>
      <c r="E2125" t="s">
        <v>587</v>
      </c>
      <c r="F2125" t="s">
        <v>10</v>
      </c>
      <c r="G2125" t="s">
        <v>41</v>
      </c>
      <c r="H2125" t="s">
        <v>54</v>
      </c>
      <c r="I2125" t="s">
        <v>55</v>
      </c>
      <c r="J2125" t="s">
        <v>44</v>
      </c>
      <c r="K2125" t="s">
        <v>1239</v>
      </c>
      <c r="L2125" t="s">
        <v>6099</v>
      </c>
      <c r="M2125" t="s">
        <v>2615</v>
      </c>
      <c r="N2125" t="s">
        <v>2008</v>
      </c>
      <c r="O2125" t="s">
        <v>6100</v>
      </c>
      <c r="P2125">
        <v>1000000</v>
      </c>
      <c r="Q2125">
        <v>0</v>
      </c>
      <c r="R2125">
        <v>0</v>
      </c>
      <c r="S2125">
        <v>1000000</v>
      </c>
      <c r="T2125">
        <v>0</v>
      </c>
      <c r="U2125">
        <v>1000000</v>
      </c>
    </row>
    <row r="2126" spans="1:21" x14ac:dyDescent="0.3">
      <c r="A2126" t="s">
        <v>6101</v>
      </c>
      <c r="B2126" t="s">
        <v>6102</v>
      </c>
      <c r="C2126">
        <v>2023</v>
      </c>
      <c r="D2126" t="s">
        <v>6103</v>
      </c>
      <c r="E2126" t="s">
        <v>186</v>
      </c>
      <c r="F2126" t="s">
        <v>10</v>
      </c>
      <c r="G2126" t="s">
        <v>41</v>
      </c>
      <c r="H2126" t="s">
        <v>54</v>
      </c>
      <c r="I2126" t="s">
        <v>55</v>
      </c>
      <c r="J2126" t="s">
        <v>44</v>
      </c>
      <c r="K2126" t="s">
        <v>6104</v>
      </c>
      <c r="L2126" t="s">
        <v>765</v>
      </c>
      <c r="M2126" t="s">
        <v>538</v>
      </c>
      <c r="N2126" t="s">
        <v>4330</v>
      </c>
      <c r="O2126" t="s">
        <v>149</v>
      </c>
      <c r="P2126">
        <v>-207952</v>
      </c>
      <c r="Q2126">
        <v>0</v>
      </c>
      <c r="R2126">
        <v>0</v>
      </c>
      <c r="S2126">
        <v>-207952</v>
      </c>
      <c r="T2126">
        <v>0</v>
      </c>
      <c r="U2126">
        <v>-207952</v>
      </c>
    </row>
    <row r="2127" spans="1:21" x14ac:dyDescent="0.3">
      <c r="A2127" t="s">
        <v>5055</v>
      </c>
      <c r="B2127" t="s">
        <v>5056</v>
      </c>
      <c r="C2127">
        <v>2024</v>
      </c>
      <c r="D2127" t="s">
        <v>5057</v>
      </c>
      <c r="E2127" t="s">
        <v>650</v>
      </c>
      <c r="F2127" t="s">
        <v>9</v>
      </c>
      <c r="G2127" t="s">
        <v>651</v>
      </c>
      <c r="H2127" t="s">
        <v>652</v>
      </c>
      <c r="I2127" t="s">
        <v>653</v>
      </c>
      <c r="J2127" t="s">
        <v>764</v>
      </c>
      <c r="K2127" t="s">
        <v>1139</v>
      </c>
      <c r="L2127" t="s">
        <v>107</v>
      </c>
      <c r="M2127" t="s">
        <v>47</v>
      </c>
      <c r="N2127" t="s">
        <v>2053</v>
      </c>
      <c r="O2127" t="s">
        <v>2271</v>
      </c>
      <c r="P2127">
        <v>-31347</v>
      </c>
      <c r="Q2127">
        <v>0</v>
      </c>
      <c r="R2127">
        <v>0</v>
      </c>
      <c r="S2127">
        <v>-31347</v>
      </c>
      <c r="T2127">
        <v>0</v>
      </c>
      <c r="U2127">
        <v>-31347</v>
      </c>
    </row>
    <row r="2128" spans="1:21" x14ac:dyDescent="0.3">
      <c r="A2128" t="s">
        <v>6067</v>
      </c>
      <c r="B2128" t="s">
        <v>6068</v>
      </c>
      <c r="C2128">
        <v>2023</v>
      </c>
      <c r="D2128" t="s">
        <v>6069</v>
      </c>
      <c r="E2128" t="s">
        <v>250</v>
      </c>
      <c r="F2128" t="s">
        <v>10</v>
      </c>
      <c r="G2128" t="s">
        <v>41</v>
      </c>
      <c r="H2128" t="s">
        <v>54</v>
      </c>
      <c r="I2128" t="s">
        <v>55</v>
      </c>
      <c r="J2128" t="s">
        <v>44</v>
      </c>
      <c r="K2128" t="s">
        <v>3101</v>
      </c>
      <c r="L2128" t="s">
        <v>1133</v>
      </c>
      <c r="M2128" t="s">
        <v>538</v>
      </c>
      <c r="N2128" t="s">
        <v>944</v>
      </c>
      <c r="O2128" t="s">
        <v>2892</v>
      </c>
      <c r="P2128">
        <v>-101362</v>
      </c>
      <c r="Q2128">
        <v>0</v>
      </c>
      <c r="R2128">
        <v>0</v>
      </c>
      <c r="S2128">
        <v>-101362</v>
      </c>
      <c r="T2128">
        <v>0</v>
      </c>
      <c r="U2128">
        <v>-101362</v>
      </c>
    </row>
    <row r="2129" spans="1:21" x14ac:dyDescent="0.3">
      <c r="A2129" t="s">
        <v>2554</v>
      </c>
      <c r="B2129" t="s">
        <v>2555</v>
      </c>
      <c r="C2129">
        <v>2024</v>
      </c>
      <c r="D2129" t="s">
        <v>2556</v>
      </c>
      <c r="E2129" t="s">
        <v>250</v>
      </c>
      <c r="F2129" t="s">
        <v>10</v>
      </c>
      <c r="G2129" t="s">
        <v>41</v>
      </c>
      <c r="H2129" t="s">
        <v>54</v>
      </c>
      <c r="I2129" t="s">
        <v>55</v>
      </c>
      <c r="J2129" t="s">
        <v>44</v>
      </c>
      <c r="K2129" t="s">
        <v>89</v>
      </c>
      <c r="L2129" t="s">
        <v>740</v>
      </c>
      <c r="M2129" t="s">
        <v>538</v>
      </c>
      <c r="N2129" t="s">
        <v>1099</v>
      </c>
      <c r="O2129" t="s">
        <v>2557</v>
      </c>
      <c r="P2129">
        <v>-145252</v>
      </c>
      <c r="Q2129">
        <v>0</v>
      </c>
      <c r="R2129">
        <v>0</v>
      </c>
      <c r="S2129">
        <v>-145252</v>
      </c>
      <c r="T2129">
        <v>0</v>
      </c>
      <c r="U2129">
        <v>-145252</v>
      </c>
    </row>
    <row r="2130" spans="1:21" x14ac:dyDescent="0.3">
      <c r="A2130" t="s">
        <v>2594</v>
      </c>
      <c r="B2130" t="s">
        <v>2595</v>
      </c>
      <c r="C2130">
        <v>2025</v>
      </c>
      <c r="D2130" t="s">
        <v>2596</v>
      </c>
      <c r="E2130" t="s">
        <v>489</v>
      </c>
      <c r="F2130" t="s">
        <v>10</v>
      </c>
      <c r="G2130" t="s">
        <v>41</v>
      </c>
      <c r="H2130" t="s">
        <v>54</v>
      </c>
      <c r="I2130" t="s">
        <v>55</v>
      </c>
      <c r="J2130" t="s">
        <v>44</v>
      </c>
      <c r="K2130" t="s">
        <v>919</v>
      </c>
      <c r="L2130" t="s">
        <v>2130</v>
      </c>
      <c r="M2130" t="s">
        <v>693</v>
      </c>
      <c r="N2130" t="s">
        <v>2156</v>
      </c>
      <c r="O2130" t="s">
        <v>2597</v>
      </c>
      <c r="P2130">
        <v>-90174</v>
      </c>
      <c r="Q2130">
        <v>0</v>
      </c>
      <c r="R2130">
        <v>0</v>
      </c>
      <c r="S2130">
        <v>-90174</v>
      </c>
      <c r="T2130">
        <v>0</v>
      </c>
      <c r="U2130">
        <v>-90174</v>
      </c>
    </row>
    <row r="2131" spans="1:21" x14ac:dyDescent="0.3">
      <c r="A2131" t="s">
        <v>3845</v>
      </c>
      <c r="B2131" t="s">
        <v>3846</v>
      </c>
      <c r="C2131">
        <v>2024</v>
      </c>
      <c r="D2131" t="s">
        <v>466</v>
      </c>
      <c r="E2131" t="s">
        <v>467</v>
      </c>
      <c r="F2131" t="s">
        <v>10</v>
      </c>
      <c r="G2131" t="s">
        <v>41</v>
      </c>
      <c r="H2131" t="s">
        <v>54</v>
      </c>
      <c r="I2131" t="s">
        <v>55</v>
      </c>
      <c r="J2131" t="s">
        <v>44</v>
      </c>
      <c r="K2131" t="s">
        <v>801</v>
      </c>
      <c r="L2131" t="s">
        <v>189</v>
      </c>
      <c r="M2131" t="s">
        <v>64</v>
      </c>
      <c r="N2131" t="s">
        <v>261</v>
      </c>
      <c r="O2131" t="s">
        <v>860</v>
      </c>
      <c r="P2131">
        <v>0</v>
      </c>
      <c r="Q2131">
        <v>0</v>
      </c>
      <c r="R2131">
        <v>248488</v>
      </c>
      <c r="S2131">
        <v>248488</v>
      </c>
      <c r="T2131">
        <v>0</v>
      </c>
      <c r="U2131">
        <v>248488</v>
      </c>
    </row>
    <row r="2132" spans="1:21" x14ac:dyDescent="0.3">
      <c r="A2132" t="s">
        <v>6105</v>
      </c>
      <c r="B2132" t="s">
        <v>4003</v>
      </c>
      <c r="C2132">
        <v>2023</v>
      </c>
      <c r="D2132" t="s">
        <v>4004</v>
      </c>
      <c r="E2132" t="s">
        <v>160</v>
      </c>
      <c r="F2132" t="s">
        <v>10</v>
      </c>
      <c r="G2132" t="s">
        <v>41</v>
      </c>
      <c r="H2132" t="s">
        <v>54</v>
      </c>
      <c r="I2132" t="s">
        <v>55</v>
      </c>
      <c r="J2132" t="s">
        <v>44</v>
      </c>
      <c r="K2132" t="s">
        <v>765</v>
      </c>
      <c r="L2132" t="s">
        <v>3553</v>
      </c>
      <c r="M2132" t="s">
        <v>2076</v>
      </c>
      <c r="N2132" t="s">
        <v>3908</v>
      </c>
      <c r="O2132" t="s">
        <v>170</v>
      </c>
      <c r="P2132">
        <v>239680</v>
      </c>
      <c r="Q2132">
        <v>0</v>
      </c>
      <c r="R2132">
        <v>0</v>
      </c>
      <c r="S2132">
        <v>239680</v>
      </c>
      <c r="T2132">
        <v>0</v>
      </c>
      <c r="U2132">
        <v>239680</v>
      </c>
    </row>
    <row r="2133" spans="1:21" x14ac:dyDescent="0.3">
      <c r="A2133" t="s">
        <v>6106</v>
      </c>
      <c r="B2133" t="s">
        <v>6107</v>
      </c>
      <c r="C2133">
        <v>2024</v>
      </c>
      <c r="D2133" t="s">
        <v>6108</v>
      </c>
      <c r="E2133" t="s">
        <v>53</v>
      </c>
      <c r="F2133" t="s">
        <v>10</v>
      </c>
      <c r="G2133" t="s">
        <v>41</v>
      </c>
      <c r="H2133" t="s">
        <v>54</v>
      </c>
      <c r="I2133" t="s">
        <v>55</v>
      </c>
      <c r="J2133" t="s">
        <v>44</v>
      </c>
      <c r="K2133" t="s">
        <v>3814</v>
      </c>
      <c r="L2133" t="s">
        <v>342</v>
      </c>
      <c r="M2133" t="s">
        <v>47</v>
      </c>
      <c r="N2133" t="s">
        <v>2048</v>
      </c>
      <c r="O2133" t="s">
        <v>2615</v>
      </c>
      <c r="P2133">
        <v>0</v>
      </c>
      <c r="Q2133">
        <v>0</v>
      </c>
      <c r="R2133">
        <v>6380</v>
      </c>
      <c r="S2133">
        <v>6380</v>
      </c>
      <c r="T2133">
        <v>0</v>
      </c>
      <c r="U2133">
        <v>6380</v>
      </c>
    </row>
    <row r="2134" spans="1:21" x14ac:dyDescent="0.3">
      <c r="A2134" t="s">
        <v>50</v>
      </c>
      <c r="B2134" t="s">
        <v>51</v>
      </c>
      <c r="C2134">
        <v>2025</v>
      </c>
      <c r="D2134" t="s">
        <v>52</v>
      </c>
      <c r="E2134" t="s">
        <v>53</v>
      </c>
      <c r="F2134" t="s">
        <v>10</v>
      </c>
      <c r="G2134" t="s">
        <v>41</v>
      </c>
      <c r="H2134" t="s">
        <v>54</v>
      </c>
      <c r="I2134" t="s">
        <v>55</v>
      </c>
      <c r="J2134" t="s">
        <v>44</v>
      </c>
      <c r="K2134" t="s">
        <v>56</v>
      </c>
      <c r="L2134" t="s">
        <v>57</v>
      </c>
      <c r="M2134" t="s">
        <v>47</v>
      </c>
      <c r="N2134" t="s">
        <v>58</v>
      </c>
      <c r="O2134" t="s">
        <v>59</v>
      </c>
      <c r="P2134">
        <v>0</v>
      </c>
      <c r="Q2134">
        <v>0</v>
      </c>
      <c r="R2134">
        <v>2320</v>
      </c>
      <c r="S2134">
        <v>2320</v>
      </c>
      <c r="T2134">
        <v>0</v>
      </c>
      <c r="U2134">
        <v>2320</v>
      </c>
    </row>
    <row r="2135" spans="1:21" x14ac:dyDescent="0.3">
      <c r="A2135" t="s">
        <v>1281</v>
      </c>
      <c r="B2135" t="s">
        <v>1282</v>
      </c>
      <c r="C2135">
        <v>2024</v>
      </c>
      <c r="D2135" t="s">
        <v>1283</v>
      </c>
      <c r="E2135" t="s">
        <v>257</v>
      </c>
      <c r="F2135" t="s">
        <v>10</v>
      </c>
      <c r="G2135" t="s">
        <v>41</v>
      </c>
      <c r="H2135" t="s">
        <v>54</v>
      </c>
      <c r="I2135" t="s">
        <v>55</v>
      </c>
      <c r="J2135" t="s">
        <v>44</v>
      </c>
      <c r="K2135" t="s">
        <v>172</v>
      </c>
      <c r="L2135" t="s">
        <v>106</v>
      </c>
      <c r="M2135" t="s">
        <v>73</v>
      </c>
      <c r="N2135" t="s">
        <v>332</v>
      </c>
      <c r="O2135" t="s">
        <v>1039</v>
      </c>
      <c r="P2135">
        <v>0</v>
      </c>
      <c r="Q2135">
        <v>0</v>
      </c>
      <c r="R2135">
        <v>2900</v>
      </c>
      <c r="S2135">
        <v>2900</v>
      </c>
      <c r="T2135">
        <v>0</v>
      </c>
      <c r="U2135">
        <v>2900</v>
      </c>
    </row>
    <row r="2136" spans="1:21" x14ac:dyDescent="0.3">
      <c r="A2136" t="s">
        <v>4880</v>
      </c>
      <c r="B2136" t="s">
        <v>4881</v>
      </c>
      <c r="C2136">
        <v>2024</v>
      </c>
      <c r="D2136" t="s">
        <v>4882</v>
      </c>
      <c r="E2136" t="s">
        <v>1810</v>
      </c>
      <c r="F2136" t="s">
        <v>10</v>
      </c>
      <c r="G2136" t="s">
        <v>41</v>
      </c>
      <c r="H2136" t="s">
        <v>54</v>
      </c>
      <c r="I2136" t="s">
        <v>55</v>
      </c>
      <c r="J2136" t="s">
        <v>44</v>
      </c>
      <c r="K2136" t="s">
        <v>118</v>
      </c>
      <c r="L2136" t="s">
        <v>1363</v>
      </c>
      <c r="M2136" t="s">
        <v>64</v>
      </c>
      <c r="N2136" t="s">
        <v>1007</v>
      </c>
      <c r="O2136" t="s">
        <v>3712</v>
      </c>
      <c r="P2136">
        <v>0</v>
      </c>
      <c r="Q2136">
        <v>0</v>
      </c>
      <c r="R2136">
        <v>6980</v>
      </c>
      <c r="S2136">
        <v>6980</v>
      </c>
      <c r="T2136">
        <v>0</v>
      </c>
      <c r="U2136">
        <v>6980</v>
      </c>
    </row>
    <row r="2137" spans="1:21" x14ac:dyDescent="0.3">
      <c r="A2137" t="s">
        <v>110</v>
      </c>
      <c r="B2137" t="s">
        <v>103</v>
      </c>
      <c r="C2137">
        <v>2024</v>
      </c>
      <c r="D2137" t="s">
        <v>104</v>
      </c>
      <c r="E2137" t="s">
        <v>105</v>
      </c>
      <c r="F2137" t="s">
        <v>10</v>
      </c>
      <c r="G2137" t="s">
        <v>41</v>
      </c>
      <c r="H2137" t="s">
        <v>54</v>
      </c>
      <c r="I2137" t="s">
        <v>55</v>
      </c>
      <c r="J2137" t="s">
        <v>44</v>
      </c>
      <c r="K2137" t="s">
        <v>111</v>
      </c>
      <c r="L2137" t="s">
        <v>112</v>
      </c>
      <c r="M2137" t="s">
        <v>47</v>
      </c>
      <c r="N2137" t="s">
        <v>108</v>
      </c>
      <c r="O2137" t="s">
        <v>109</v>
      </c>
      <c r="P2137">
        <v>0</v>
      </c>
      <c r="Q2137">
        <v>0</v>
      </c>
      <c r="R2137">
        <v>2320</v>
      </c>
      <c r="S2137">
        <v>2320</v>
      </c>
      <c r="T2137">
        <v>0</v>
      </c>
      <c r="U2137">
        <v>2320</v>
      </c>
    </row>
    <row r="2138" spans="1:21" x14ac:dyDescent="0.3">
      <c r="A2138" t="s">
        <v>2646</v>
      </c>
      <c r="B2138" t="s">
        <v>2647</v>
      </c>
      <c r="C2138">
        <v>2025</v>
      </c>
      <c r="D2138" t="s">
        <v>2648</v>
      </c>
      <c r="E2138" t="s">
        <v>295</v>
      </c>
      <c r="F2138" t="s">
        <v>10</v>
      </c>
      <c r="G2138" t="s">
        <v>41</v>
      </c>
      <c r="H2138" t="s">
        <v>54</v>
      </c>
      <c r="I2138" t="s">
        <v>55</v>
      </c>
      <c r="J2138" t="s">
        <v>44</v>
      </c>
      <c r="K2138" t="s">
        <v>118</v>
      </c>
      <c r="L2138" t="s">
        <v>398</v>
      </c>
      <c r="M2138" t="s">
        <v>47</v>
      </c>
      <c r="N2138" t="s">
        <v>320</v>
      </c>
      <c r="O2138" t="s">
        <v>154</v>
      </c>
      <c r="P2138">
        <v>0</v>
      </c>
      <c r="Q2138">
        <v>0</v>
      </c>
      <c r="R2138">
        <v>6380</v>
      </c>
      <c r="S2138">
        <v>6380</v>
      </c>
      <c r="T2138">
        <v>0</v>
      </c>
      <c r="U2138">
        <v>6380</v>
      </c>
    </row>
    <row r="2139" spans="1:21" x14ac:dyDescent="0.3">
      <c r="A2139" t="s">
        <v>6109</v>
      </c>
      <c r="B2139" t="s">
        <v>6110</v>
      </c>
      <c r="C2139">
        <v>2023</v>
      </c>
      <c r="D2139" t="s">
        <v>6111</v>
      </c>
      <c r="E2139" t="s">
        <v>1901</v>
      </c>
      <c r="F2139" t="s">
        <v>10</v>
      </c>
      <c r="G2139" t="s">
        <v>41</v>
      </c>
      <c r="H2139" t="s">
        <v>54</v>
      </c>
      <c r="I2139" t="s">
        <v>55</v>
      </c>
      <c r="J2139" t="s">
        <v>44</v>
      </c>
      <c r="K2139" t="s">
        <v>1568</v>
      </c>
      <c r="L2139" t="s">
        <v>3428</v>
      </c>
      <c r="M2139" t="s">
        <v>64</v>
      </c>
      <c r="N2139" t="s">
        <v>470</v>
      </c>
      <c r="O2139" t="s">
        <v>1149</v>
      </c>
      <c r="P2139">
        <v>0</v>
      </c>
      <c r="Q2139">
        <v>0</v>
      </c>
      <c r="R2139">
        <v>2320</v>
      </c>
      <c r="S2139">
        <v>2320</v>
      </c>
      <c r="T2139">
        <v>0</v>
      </c>
      <c r="U2139">
        <v>2320</v>
      </c>
    </row>
    <row r="2140" spans="1:21" x14ac:dyDescent="0.3">
      <c r="A2140" t="s">
        <v>3375</v>
      </c>
      <c r="B2140" t="s">
        <v>3376</v>
      </c>
      <c r="C2140">
        <v>2024</v>
      </c>
      <c r="D2140" t="s">
        <v>3377</v>
      </c>
      <c r="E2140" t="s">
        <v>805</v>
      </c>
      <c r="F2140" t="s">
        <v>10</v>
      </c>
      <c r="G2140" t="s">
        <v>41</v>
      </c>
      <c r="H2140" t="s">
        <v>54</v>
      </c>
      <c r="I2140" t="s">
        <v>55</v>
      </c>
      <c r="J2140" t="s">
        <v>44</v>
      </c>
      <c r="K2140" t="s">
        <v>1433</v>
      </c>
      <c r="L2140" t="s">
        <v>1433</v>
      </c>
      <c r="M2140" t="s">
        <v>343</v>
      </c>
      <c r="N2140" t="s">
        <v>288</v>
      </c>
      <c r="O2140" t="s">
        <v>2324</v>
      </c>
      <c r="P2140">
        <v>0</v>
      </c>
      <c r="Q2140">
        <v>0</v>
      </c>
      <c r="R2140">
        <v>2900</v>
      </c>
      <c r="S2140">
        <v>2900</v>
      </c>
      <c r="T2140">
        <v>0</v>
      </c>
      <c r="U2140">
        <v>2900</v>
      </c>
    </row>
    <row r="2141" spans="1:21" x14ac:dyDescent="0.3">
      <c r="A2141" t="s">
        <v>6112</v>
      </c>
      <c r="B2141" t="s">
        <v>6113</v>
      </c>
      <c r="C2141">
        <v>2023</v>
      </c>
      <c r="D2141" t="s">
        <v>6114</v>
      </c>
      <c r="E2141" t="s">
        <v>280</v>
      </c>
      <c r="F2141" t="s">
        <v>11</v>
      </c>
      <c r="G2141" t="s">
        <v>176</v>
      </c>
      <c r="H2141" t="s">
        <v>207</v>
      </c>
      <c r="I2141" t="s">
        <v>208</v>
      </c>
      <c r="J2141" t="s">
        <v>44</v>
      </c>
      <c r="K2141" t="s">
        <v>1079</v>
      </c>
      <c r="L2141" t="s">
        <v>1079</v>
      </c>
      <c r="M2141" t="s">
        <v>47</v>
      </c>
      <c r="N2141" t="s">
        <v>150</v>
      </c>
      <c r="O2141" t="s">
        <v>1280</v>
      </c>
      <c r="P2141">
        <v>0</v>
      </c>
      <c r="Q2141">
        <v>0</v>
      </c>
      <c r="R2141">
        <v>7540</v>
      </c>
      <c r="S2141">
        <v>7540</v>
      </c>
      <c r="T2141">
        <v>0</v>
      </c>
      <c r="U2141">
        <v>7540</v>
      </c>
    </row>
    <row r="2142" spans="1:21" x14ac:dyDescent="0.3">
      <c r="A2142" t="s">
        <v>6115</v>
      </c>
      <c r="B2142" t="s">
        <v>6116</v>
      </c>
      <c r="C2142">
        <v>2023</v>
      </c>
      <c r="D2142" t="s">
        <v>6117</v>
      </c>
      <c r="E2142" t="s">
        <v>295</v>
      </c>
      <c r="F2142" t="s">
        <v>10</v>
      </c>
      <c r="G2142" t="s">
        <v>41</v>
      </c>
      <c r="H2142" t="s">
        <v>54</v>
      </c>
      <c r="I2142" t="s">
        <v>55</v>
      </c>
      <c r="J2142" t="s">
        <v>44</v>
      </c>
      <c r="K2142" t="s">
        <v>1496</v>
      </c>
      <c r="L2142" t="s">
        <v>3020</v>
      </c>
      <c r="M2142" t="s">
        <v>47</v>
      </c>
      <c r="N2142" t="s">
        <v>6118</v>
      </c>
      <c r="O2142" t="s">
        <v>3977</v>
      </c>
      <c r="P2142">
        <v>0</v>
      </c>
      <c r="Q2142">
        <v>0</v>
      </c>
      <c r="R2142">
        <v>6380</v>
      </c>
      <c r="S2142">
        <v>6380</v>
      </c>
      <c r="T2142">
        <v>0</v>
      </c>
      <c r="U2142">
        <v>6380</v>
      </c>
    </row>
    <row r="2143" spans="1:21" x14ac:dyDescent="0.3">
      <c r="A2143" t="s">
        <v>4216</v>
      </c>
      <c r="B2143" t="s">
        <v>4217</v>
      </c>
      <c r="C2143">
        <v>2025</v>
      </c>
      <c r="D2143" t="s">
        <v>4218</v>
      </c>
      <c r="E2143" t="s">
        <v>116</v>
      </c>
      <c r="F2143" t="s">
        <v>10</v>
      </c>
      <c r="G2143" t="s">
        <v>41</v>
      </c>
      <c r="H2143" t="s">
        <v>54</v>
      </c>
      <c r="I2143" t="s">
        <v>55</v>
      </c>
      <c r="J2143" t="s">
        <v>44</v>
      </c>
      <c r="K2143" t="s">
        <v>305</v>
      </c>
      <c r="L2143" t="s">
        <v>795</v>
      </c>
      <c r="M2143" t="s">
        <v>343</v>
      </c>
      <c r="N2143" t="s">
        <v>220</v>
      </c>
      <c r="O2143" t="s">
        <v>781</v>
      </c>
      <c r="P2143">
        <v>0</v>
      </c>
      <c r="Q2143">
        <v>0</v>
      </c>
      <c r="R2143">
        <v>6650</v>
      </c>
      <c r="S2143">
        <v>6650</v>
      </c>
      <c r="T2143">
        <v>0</v>
      </c>
      <c r="U2143">
        <v>6650</v>
      </c>
    </row>
    <row r="2144" spans="1:21" x14ac:dyDescent="0.3">
      <c r="A2144" t="s">
        <v>6119</v>
      </c>
      <c r="B2144" t="s">
        <v>6120</v>
      </c>
      <c r="C2144">
        <v>2024</v>
      </c>
      <c r="D2144" t="s">
        <v>6121</v>
      </c>
      <c r="E2144" t="s">
        <v>116</v>
      </c>
      <c r="F2144" t="s">
        <v>11</v>
      </c>
      <c r="G2144" t="s">
        <v>176</v>
      </c>
      <c r="H2144" t="s">
        <v>207</v>
      </c>
      <c r="I2144" t="s">
        <v>208</v>
      </c>
      <c r="J2144" t="s">
        <v>44</v>
      </c>
      <c r="K2144" t="s">
        <v>1734</v>
      </c>
      <c r="L2144" t="s">
        <v>497</v>
      </c>
      <c r="M2144" t="s">
        <v>47</v>
      </c>
      <c r="N2144" t="s">
        <v>1931</v>
      </c>
      <c r="O2144" t="s">
        <v>693</v>
      </c>
      <c r="P2144">
        <v>0</v>
      </c>
      <c r="Q2144">
        <v>0</v>
      </c>
      <c r="R2144">
        <v>53400</v>
      </c>
      <c r="S2144">
        <v>53400</v>
      </c>
      <c r="T2144">
        <v>0</v>
      </c>
      <c r="U2144">
        <v>53400</v>
      </c>
    </row>
    <row r="2145" spans="1:21" x14ac:dyDescent="0.3">
      <c r="A2145" t="s">
        <v>2641</v>
      </c>
      <c r="B2145" t="s">
        <v>2642</v>
      </c>
      <c r="C2145">
        <v>2025</v>
      </c>
      <c r="D2145" t="s">
        <v>2643</v>
      </c>
      <c r="E2145" t="s">
        <v>2644</v>
      </c>
      <c r="F2145" t="s">
        <v>10</v>
      </c>
      <c r="G2145" t="s">
        <v>41</v>
      </c>
      <c r="H2145" t="s">
        <v>54</v>
      </c>
      <c r="I2145" t="s">
        <v>55</v>
      </c>
      <c r="J2145" t="s">
        <v>44</v>
      </c>
      <c r="K2145" t="s">
        <v>429</v>
      </c>
      <c r="L2145" t="s">
        <v>546</v>
      </c>
      <c r="M2145" t="s">
        <v>47</v>
      </c>
      <c r="N2145" t="s">
        <v>1060</v>
      </c>
      <c r="O2145" t="s">
        <v>2645</v>
      </c>
      <c r="P2145">
        <v>0</v>
      </c>
      <c r="Q2145">
        <v>0</v>
      </c>
      <c r="R2145">
        <v>6380</v>
      </c>
      <c r="S2145">
        <v>6380</v>
      </c>
      <c r="T2145">
        <v>0</v>
      </c>
      <c r="U2145">
        <v>6380</v>
      </c>
    </row>
    <row r="2146" spans="1:21" x14ac:dyDescent="0.3">
      <c r="A2146" t="s">
        <v>157</v>
      </c>
      <c r="B2146" t="s">
        <v>158</v>
      </c>
      <c r="C2146">
        <v>2024</v>
      </c>
      <c r="D2146" t="s">
        <v>159</v>
      </c>
      <c r="E2146" t="s">
        <v>160</v>
      </c>
      <c r="F2146" t="s">
        <v>10</v>
      </c>
      <c r="G2146" t="s">
        <v>41</v>
      </c>
      <c r="H2146" t="s">
        <v>54</v>
      </c>
      <c r="I2146" t="s">
        <v>55</v>
      </c>
      <c r="J2146" t="s">
        <v>44</v>
      </c>
      <c r="K2146" t="s">
        <v>161</v>
      </c>
      <c r="L2146" t="s">
        <v>162</v>
      </c>
      <c r="M2146" t="s">
        <v>47</v>
      </c>
      <c r="N2146" t="s">
        <v>163</v>
      </c>
      <c r="O2146" t="s">
        <v>164</v>
      </c>
      <c r="P2146">
        <v>0</v>
      </c>
      <c r="Q2146">
        <v>0</v>
      </c>
      <c r="R2146">
        <v>6380</v>
      </c>
      <c r="S2146">
        <v>6380</v>
      </c>
      <c r="T2146">
        <v>0</v>
      </c>
      <c r="U2146">
        <v>6380</v>
      </c>
    </row>
    <row r="2147" spans="1:21" x14ac:dyDescent="0.3">
      <c r="A2147" t="s">
        <v>1434</v>
      </c>
      <c r="B2147" t="s">
        <v>1435</v>
      </c>
      <c r="C2147">
        <v>2024</v>
      </c>
      <c r="D2147" t="s">
        <v>1436</v>
      </c>
      <c r="E2147" t="s">
        <v>1437</v>
      </c>
      <c r="F2147" t="s">
        <v>10</v>
      </c>
      <c r="G2147" t="s">
        <v>41</v>
      </c>
      <c r="H2147" t="s">
        <v>54</v>
      </c>
      <c r="I2147" t="s">
        <v>55</v>
      </c>
      <c r="J2147" t="s">
        <v>44</v>
      </c>
      <c r="K2147" t="s">
        <v>306</v>
      </c>
      <c r="L2147" t="s">
        <v>1438</v>
      </c>
      <c r="M2147" t="s">
        <v>64</v>
      </c>
      <c r="N2147" t="s">
        <v>1129</v>
      </c>
      <c r="O2147" t="s">
        <v>331</v>
      </c>
      <c r="P2147">
        <v>0</v>
      </c>
      <c r="Q2147">
        <v>0</v>
      </c>
      <c r="R2147">
        <v>11600</v>
      </c>
      <c r="S2147">
        <v>11600</v>
      </c>
      <c r="T2147">
        <v>0</v>
      </c>
      <c r="U2147">
        <v>11600</v>
      </c>
    </row>
    <row r="2148" spans="1:21" x14ac:dyDescent="0.3">
      <c r="A2148" t="s">
        <v>6122</v>
      </c>
      <c r="B2148" t="s">
        <v>6123</v>
      </c>
      <c r="C2148">
        <v>2023</v>
      </c>
      <c r="D2148" t="s">
        <v>6124</v>
      </c>
      <c r="E2148" t="s">
        <v>311</v>
      </c>
      <c r="F2148" t="s">
        <v>10</v>
      </c>
      <c r="G2148" t="s">
        <v>41</v>
      </c>
      <c r="H2148" t="s">
        <v>54</v>
      </c>
      <c r="I2148" t="s">
        <v>55</v>
      </c>
      <c r="J2148" t="s">
        <v>44</v>
      </c>
      <c r="K2148" t="s">
        <v>135</v>
      </c>
      <c r="L2148" t="s">
        <v>6125</v>
      </c>
      <c r="M2148" t="s">
        <v>64</v>
      </c>
      <c r="N2148" t="s">
        <v>622</v>
      </c>
      <c r="O2148" t="s">
        <v>2948</v>
      </c>
      <c r="P2148">
        <v>0</v>
      </c>
      <c r="Q2148">
        <v>0</v>
      </c>
      <c r="R2148">
        <v>46980</v>
      </c>
      <c r="S2148">
        <v>46980</v>
      </c>
      <c r="T2148">
        <v>0</v>
      </c>
      <c r="U2148">
        <v>46980</v>
      </c>
    </row>
    <row r="2149" spans="1:21" x14ac:dyDescent="0.3">
      <c r="A2149" t="s">
        <v>6126</v>
      </c>
      <c r="B2149" t="s">
        <v>5291</v>
      </c>
      <c r="C2149">
        <v>2024</v>
      </c>
      <c r="D2149" t="s">
        <v>5292</v>
      </c>
      <c r="E2149" t="s">
        <v>311</v>
      </c>
      <c r="F2149" t="s">
        <v>10</v>
      </c>
      <c r="G2149" t="s">
        <v>41</v>
      </c>
      <c r="H2149" t="s">
        <v>54</v>
      </c>
      <c r="I2149" t="s">
        <v>55</v>
      </c>
      <c r="J2149" t="s">
        <v>44</v>
      </c>
      <c r="K2149" t="s">
        <v>3814</v>
      </c>
      <c r="L2149" t="s">
        <v>342</v>
      </c>
      <c r="M2149" t="s">
        <v>99</v>
      </c>
      <c r="N2149" t="s">
        <v>1830</v>
      </c>
      <c r="O2149" t="s">
        <v>5293</v>
      </c>
      <c r="P2149">
        <v>0</v>
      </c>
      <c r="Q2149">
        <v>0</v>
      </c>
      <c r="R2149">
        <v>12000</v>
      </c>
      <c r="S2149">
        <v>12000</v>
      </c>
      <c r="T2149">
        <v>0</v>
      </c>
      <c r="U2149">
        <v>12000</v>
      </c>
    </row>
    <row r="2150" spans="1:21" x14ac:dyDescent="0.3">
      <c r="A2150" t="s">
        <v>6127</v>
      </c>
      <c r="B2150" t="s">
        <v>6128</v>
      </c>
      <c r="C2150">
        <v>2024</v>
      </c>
      <c r="D2150" t="s">
        <v>6129</v>
      </c>
      <c r="E2150" t="s">
        <v>311</v>
      </c>
      <c r="F2150" t="s">
        <v>10</v>
      </c>
      <c r="G2150" t="s">
        <v>41</v>
      </c>
      <c r="H2150" t="s">
        <v>54</v>
      </c>
      <c r="I2150" t="s">
        <v>55</v>
      </c>
      <c r="J2150" t="s">
        <v>44</v>
      </c>
      <c r="K2150" t="s">
        <v>1421</v>
      </c>
      <c r="L2150" t="s">
        <v>399</v>
      </c>
      <c r="M2150" t="s">
        <v>99</v>
      </c>
      <c r="N2150" t="s">
        <v>751</v>
      </c>
      <c r="O2150" t="s">
        <v>6130</v>
      </c>
      <c r="P2150">
        <v>0</v>
      </c>
      <c r="Q2150">
        <v>0</v>
      </c>
      <c r="R2150">
        <v>22500</v>
      </c>
      <c r="S2150">
        <v>22500</v>
      </c>
      <c r="T2150">
        <v>0</v>
      </c>
      <c r="U2150">
        <v>22500</v>
      </c>
    </row>
    <row r="2151" spans="1:21" x14ac:dyDescent="0.3">
      <c r="A2151" t="s">
        <v>6131</v>
      </c>
      <c r="B2151" t="s">
        <v>6132</v>
      </c>
      <c r="C2151">
        <v>2023</v>
      </c>
      <c r="D2151" t="s">
        <v>6133</v>
      </c>
      <c r="E2151" t="s">
        <v>87</v>
      </c>
      <c r="F2151" t="s">
        <v>11</v>
      </c>
      <c r="G2151" t="s">
        <v>176</v>
      </c>
      <c r="H2151" t="s">
        <v>177</v>
      </c>
      <c r="I2151" t="s">
        <v>178</v>
      </c>
      <c r="J2151" t="s">
        <v>44</v>
      </c>
      <c r="K2151" t="s">
        <v>106</v>
      </c>
      <c r="L2151" t="s">
        <v>700</v>
      </c>
      <c r="M2151" t="s">
        <v>99</v>
      </c>
      <c r="N2151" t="s">
        <v>5433</v>
      </c>
      <c r="O2151" t="s">
        <v>1037</v>
      </c>
      <c r="P2151">
        <v>0</v>
      </c>
      <c r="Q2151">
        <v>0</v>
      </c>
      <c r="R2151">
        <v>15000</v>
      </c>
      <c r="S2151">
        <v>15000</v>
      </c>
      <c r="T2151">
        <v>0</v>
      </c>
      <c r="U2151">
        <v>15000</v>
      </c>
    </row>
    <row r="2152" spans="1:21" x14ac:dyDescent="0.3">
      <c r="A2152" t="s">
        <v>203</v>
      </c>
      <c r="B2152" t="s">
        <v>204</v>
      </c>
      <c r="C2152">
        <v>2023</v>
      </c>
      <c r="D2152" t="s">
        <v>205</v>
      </c>
      <c r="E2152" t="s">
        <v>206</v>
      </c>
      <c r="F2152" t="s">
        <v>11</v>
      </c>
      <c r="G2152" t="s">
        <v>176</v>
      </c>
      <c r="H2152" t="s">
        <v>207</v>
      </c>
      <c r="I2152" t="s">
        <v>208</v>
      </c>
      <c r="J2152" t="s">
        <v>44</v>
      </c>
      <c r="K2152" t="s">
        <v>209</v>
      </c>
      <c r="L2152" t="s">
        <v>210</v>
      </c>
      <c r="M2152" t="s">
        <v>211</v>
      </c>
      <c r="N2152" t="s">
        <v>212</v>
      </c>
      <c r="O2152" t="s">
        <v>213</v>
      </c>
      <c r="P2152">
        <v>64773</v>
      </c>
      <c r="Q2152">
        <v>0</v>
      </c>
      <c r="R2152">
        <v>0</v>
      </c>
      <c r="S2152">
        <v>64773</v>
      </c>
      <c r="T2152">
        <v>0</v>
      </c>
      <c r="U2152">
        <v>64773</v>
      </c>
    </row>
    <row r="2153" spans="1:21" x14ac:dyDescent="0.3">
      <c r="A2153" t="s">
        <v>221</v>
      </c>
      <c r="B2153" t="s">
        <v>222</v>
      </c>
      <c r="C2153">
        <v>2024</v>
      </c>
      <c r="D2153" t="s">
        <v>223</v>
      </c>
      <c r="E2153" t="s">
        <v>224</v>
      </c>
      <c r="F2153" t="s">
        <v>11</v>
      </c>
      <c r="G2153" t="s">
        <v>176</v>
      </c>
      <c r="H2153" t="s">
        <v>225</v>
      </c>
      <c r="I2153" t="s">
        <v>226</v>
      </c>
      <c r="J2153" t="s">
        <v>197</v>
      </c>
      <c r="K2153" t="s">
        <v>227</v>
      </c>
      <c r="L2153" t="s">
        <v>228</v>
      </c>
      <c r="M2153" t="s">
        <v>211</v>
      </c>
      <c r="N2153" t="s">
        <v>229</v>
      </c>
      <c r="O2153" t="s">
        <v>230</v>
      </c>
      <c r="P2153">
        <v>19335</v>
      </c>
      <c r="Q2153">
        <v>0</v>
      </c>
      <c r="R2153">
        <v>0</v>
      </c>
      <c r="S2153">
        <v>19335</v>
      </c>
      <c r="T2153">
        <v>0</v>
      </c>
      <c r="U2153">
        <v>19335</v>
      </c>
    </row>
    <row r="2154" spans="1:21" x14ac:dyDescent="0.3">
      <c r="A2154" t="s">
        <v>221</v>
      </c>
      <c r="B2154" t="s">
        <v>222</v>
      </c>
      <c r="C2154">
        <v>2024</v>
      </c>
      <c r="D2154" t="s">
        <v>223</v>
      </c>
      <c r="E2154" t="s">
        <v>224</v>
      </c>
      <c r="F2154" t="s">
        <v>11</v>
      </c>
      <c r="G2154" t="s">
        <v>176</v>
      </c>
      <c r="H2154" t="s">
        <v>225</v>
      </c>
      <c r="I2154" t="s">
        <v>226</v>
      </c>
      <c r="J2154" t="s">
        <v>197</v>
      </c>
      <c r="K2154" t="s">
        <v>227</v>
      </c>
      <c r="L2154" t="s">
        <v>228</v>
      </c>
      <c r="M2154" t="s">
        <v>211</v>
      </c>
      <c r="N2154" t="s">
        <v>229</v>
      </c>
      <c r="O2154" t="s">
        <v>230</v>
      </c>
      <c r="P2154">
        <v>14239</v>
      </c>
      <c r="Q2154">
        <v>0</v>
      </c>
      <c r="R2154">
        <v>0</v>
      </c>
      <c r="S2154">
        <v>14239</v>
      </c>
      <c r="T2154">
        <v>0</v>
      </c>
      <c r="U2154">
        <v>14239</v>
      </c>
    </row>
    <row r="2155" spans="1:21" x14ac:dyDescent="0.3">
      <c r="A2155" t="s">
        <v>1125</v>
      </c>
      <c r="B2155" t="s">
        <v>1126</v>
      </c>
      <c r="C2155">
        <v>2024</v>
      </c>
      <c r="D2155" t="s">
        <v>1127</v>
      </c>
      <c r="E2155" t="s">
        <v>234</v>
      </c>
      <c r="F2155" t="s">
        <v>10</v>
      </c>
      <c r="G2155" t="s">
        <v>41</v>
      </c>
      <c r="H2155" t="s">
        <v>54</v>
      </c>
      <c r="I2155" t="s">
        <v>55</v>
      </c>
      <c r="J2155" t="s">
        <v>44</v>
      </c>
      <c r="K2155" t="s">
        <v>1128</v>
      </c>
      <c r="L2155" t="s">
        <v>813</v>
      </c>
      <c r="M2155" t="s">
        <v>237</v>
      </c>
      <c r="N2155" t="s">
        <v>1129</v>
      </c>
      <c r="O2155" t="s">
        <v>331</v>
      </c>
      <c r="P2155">
        <v>450065</v>
      </c>
      <c r="Q2155">
        <v>0</v>
      </c>
      <c r="R2155">
        <v>0</v>
      </c>
      <c r="S2155">
        <v>450065</v>
      </c>
      <c r="T2155">
        <v>0</v>
      </c>
      <c r="U2155">
        <v>450065</v>
      </c>
    </row>
    <row r="2156" spans="1:21" x14ac:dyDescent="0.3">
      <c r="A2156" t="s">
        <v>1125</v>
      </c>
      <c r="B2156" t="s">
        <v>1126</v>
      </c>
      <c r="C2156">
        <v>2024</v>
      </c>
      <c r="D2156" t="s">
        <v>1127</v>
      </c>
      <c r="E2156" t="s">
        <v>234</v>
      </c>
      <c r="F2156" t="s">
        <v>10</v>
      </c>
      <c r="G2156" t="s">
        <v>41</v>
      </c>
      <c r="H2156" t="s">
        <v>54</v>
      </c>
      <c r="I2156" t="s">
        <v>55</v>
      </c>
      <c r="J2156" t="s">
        <v>44</v>
      </c>
      <c r="K2156" t="s">
        <v>1128</v>
      </c>
      <c r="L2156" t="s">
        <v>813</v>
      </c>
      <c r="M2156" t="s">
        <v>237</v>
      </c>
      <c r="N2156" t="s">
        <v>1129</v>
      </c>
      <c r="O2156" t="s">
        <v>331</v>
      </c>
      <c r="P2156">
        <v>625040</v>
      </c>
      <c r="Q2156">
        <v>0</v>
      </c>
      <c r="R2156">
        <v>0</v>
      </c>
      <c r="S2156">
        <v>625040</v>
      </c>
      <c r="T2156">
        <v>0</v>
      </c>
      <c r="U2156">
        <v>625040</v>
      </c>
    </row>
    <row r="2157" spans="1:21" x14ac:dyDescent="0.3">
      <c r="A2157" t="s">
        <v>231</v>
      </c>
      <c r="B2157" t="s">
        <v>232</v>
      </c>
      <c r="C2157">
        <v>2024</v>
      </c>
      <c r="D2157" t="s">
        <v>233</v>
      </c>
      <c r="E2157" t="s">
        <v>234</v>
      </c>
      <c r="F2157" t="s">
        <v>10</v>
      </c>
      <c r="G2157" t="s">
        <v>41</v>
      </c>
      <c r="H2157" t="s">
        <v>54</v>
      </c>
      <c r="I2157" t="s">
        <v>55</v>
      </c>
      <c r="J2157" t="s">
        <v>44</v>
      </c>
      <c r="K2157" t="s">
        <v>235</v>
      </c>
      <c r="L2157" t="s">
        <v>236</v>
      </c>
      <c r="M2157" t="s">
        <v>237</v>
      </c>
      <c r="N2157" t="s">
        <v>238</v>
      </c>
      <c r="O2157" t="s">
        <v>239</v>
      </c>
      <c r="P2157">
        <v>835639</v>
      </c>
      <c r="Q2157">
        <v>0</v>
      </c>
      <c r="R2157">
        <v>0</v>
      </c>
      <c r="S2157">
        <v>835639</v>
      </c>
      <c r="T2157">
        <v>0</v>
      </c>
      <c r="U2157">
        <v>835639</v>
      </c>
    </row>
    <row r="2158" spans="1:21" x14ac:dyDescent="0.3">
      <c r="A2158" t="s">
        <v>247</v>
      </c>
      <c r="B2158" t="s">
        <v>248</v>
      </c>
      <c r="C2158">
        <v>2024</v>
      </c>
      <c r="D2158" t="s">
        <v>249</v>
      </c>
      <c r="E2158" t="s">
        <v>250</v>
      </c>
      <c r="F2158" t="s">
        <v>10</v>
      </c>
      <c r="G2158" t="s">
        <v>41</v>
      </c>
      <c r="H2158" t="s">
        <v>54</v>
      </c>
      <c r="I2158" t="s">
        <v>55</v>
      </c>
      <c r="J2158" t="s">
        <v>44</v>
      </c>
      <c r="K2158" t="s">
        <v>251</v>
      </c>
      <c r="L2158" t="s">
        <v>252</v>
      </c>
      <c r="M2158" t="s">
        <v>237</v>
      </c>
      <c r="N2158" t="s">
        <v>253</v>
      </c>
      <c r="O2158" t="s">
        <v>217</v>
      </c>
      <c r="P2158">
        <v>893468</v>
      </c>
      <c r="Q2158">
        <v>0</v>
      </c>
      <c r="R2158">
        <v>0</v>
      </c>
      <c r="S2158">
        <v>893468</v>
      </c>
      <c r="T2158">
        <v>0</v>
      </c>
      <c r="U2158">
        <v>893468</v>
      </c>
    </row>
    <row r="2159" spans="1:21" x14ac:dyDescent="0.3">
      <c r="A2159" t="s">
        <v>6134</v>
      </c>
      <c r="B2159" t="s">
        <v>6135</v>
      </c>
      <c r="C2159">
        <v>2023</v>
      </c>
      <c r="D2159" t="s">
        <v>6136</v>
      </c>
      <c r="E2159" t="s">
        <v>1844</v>
      </c>
      <c r="F2159" t="s">
        <v>10</v>
      </c>
      <c r="G2159" t="s">
        <v>41</v>
      </c>
      <c r="H2159" t="s">
        <v>54</v>
      </c>
      <c r="I2159" t="s">
        <v>55</v>
      </c>
      <c r="J2159" t="s">
        <v>44</v>
      </c>
      <c r="K2159" t="s">
        <v>375</v>
      </c>
      <c r="L2159" t="s">
        <v>2765</v>
      </c>
      <c r="M2159" t="s">
        <v>237</v>
      </c>
      <c r="N2159" t="s">
        <v>2191</v>
      </c>
      <c r="O2159" t="s">
        <v>692</v>
      </c>
      <c r="P2159">
        <v>341102</v>
      </c>
      <c r="Q2159">
        <v>0</v>
      </c>
      <c r="R2159">
        <v>0</v>
      </c>
      <c r="S2159">
        <v>341102</v>
      </c>
      <c r="T2159">
        <v>0</v>
      </c>
      <c r="U2159">
        <v>341102</v>
      </c>
    </row>
    <row r="2160" spans="1:21" x14ac:dyDescent="0.3">
      <c r="A2160" t="s">
        <v>5736</v>
      </c>
      <c r="B2160" t="s">
        <v>5737</v>
      </c>
      <c r="C2160">
        <v>2024</v>
      </c>
      <c r="D2160" t="s">
        <v>5738</v>
      </c>
      <c r="E2160" t="s">
        <v>87</v>
      </c>
      <c r="F2160" t="s">
        <v>10</v>
      </c>
      <c r="G2160" t="s">
        <v>41</v>
      </c>
      <c r="H2160" t="s">
        <v>54</v>
      </c>
      <c r="I2160" t="s">
        <v>55</v>
      </c>
      <c r="J2160" t="s">
        <v>44</v>
      </c>
      <c r="K2160" t="s">
        <v>412</v>
      </c>
      <c r="L2160" t="s">
        <v>739</v>
      </c>
      <c r="M2160" t="s">
        <v>211</v>
      </c>
      <c r="N2160" t="s">
        <v>1144</v>
      </c>
      <c r="O2160" t="s">
        <v>2405</v>
      </c>
      <c r="P2160">
        <v>106000</v>
      </c>
      <c r="Q2160">
        <v>0</v>
      </c>
      <c r="R2160">
        <v>0</v>
      </c>
      <c r="S2160">
        <v>106000</v>
      </c>
      <c r="T2160">
        <v>0</v>
      </c>
      <c r="U2160">
        <v>106000</v>
      </c>
    </row>
    <row r="2161" spans="1:21" x14ac:dyDescent="0.3">
      <c r="A2161" t="s">
        <v>6137</v>
      </c>
      <c r="B2161" t="s">
        <v>6138</v>
      </c>
      <c r="C2161">
        <v>2024</v>
      </c>
      <c r="D2161" t="s">
        <v>6139</v>
      </c>
      <c r="E2161" t="s">
        <v>6140</v>
      </c>
      <c r="F2161" t="s">
        <v>10</v>
      </c>
      <c r="G2161" t="s">
        <v>41</v>
      </c>
      <c r="H2161" t="s">
        <v>54</v>
      </c>
      <c r="I2161" t="s">
        <v>55</v>
      </c>
      <c r="J2161" t="s">
        <v>44</v>
      </c>
      <c r="K2161" t="s">
        <v>198</v>
      </c>
      <c r="L2161" t="s">
        <v>434</v>
      </c>
      <c r="M2161" t="s">
        <v>99</v>
      </c>
      <c r="N2161" t="s">
        <v>2356</v>
      </c>
      <c r="O2161" t="s">
        <v>1553</v>
      </c>
      <c r="P2161">
        <v>0</v>
      </c>
      <c r="Q2161">
        <v>0</v>
      </c>
      <c r="R2161">
        <v>13000</v>
      </c>
      <c r="S2161">
        <v>13000</v>
      </c>
      <c r="T2161">
        <v>0</v>
      </c>
      <c r="U2161">
        <v>13000</v>
      </c>
    </row>
    <row r="2162" spans="1:21" x14ac:dyDescent="0.3">
      <c r="A2162" t="s">
        <v>6141</v>
      </c>
      <c r="B2162" t="s">
        <v>1560</v>
      </c>
      <c r="C2162">
        <v>2024</v>
      </c>
      <c r="D2162" t="s">
        <v>1561</v>
      </c>
      <c r="E2162" t="s">
        <v>587</v>
      </c>
      <c r="F2162" t="s">
        <v>10</v>
      </c>
      <c r="G2162" t="s">
        <v>41</v>
      </c>
      <c r="H2162" t="s">
        <v>54</v>
      </c>
      <c r="I2162" t="s">
        <v>55</v>
      </c>
      <c r="J2162" t="s">
        <v>96</v>
      </c>
      <c r="K2162" t="s">
        <v>320</v>
      </c>
      <c r="L2162" t="s">
        <v>228</v>
      </c>
      <c r="M2162" t="s">
        <v>99</v>
      </c>
      <c r="N2162" t="s">
        <v>1124</v>
      </c>
      <c r="O2162" t="s">
        <v>496</v>
      </c>
      <c r="P2162">
        <v>0</v>
      </c>
      <c r="Q2162">
        <v>0</v>
      </c>
      <c r="R2162">
        <v>13500</v>
      </c>
      <c r="S2162">
        <v>13500</v>
      </c>
      <c r="T2162">
        <v>0</v>
      </c>
      <c r="U2162">
        <v>13500</v>
      </c>
    </row>
    <row r="2163" spans="1:21" x14ac:dyDescent="0.3">
      <c r="A2163" t="s">
        <v>6142</v>
      </c>
      <c r="B2163" t="s">
        <v>6143</v>
      </c>
      <c r="C2163">
        <v>2024</v>
      </c>
      <c r="D2163" t="s">
        <v>310</v>
      </c>
      <c r="E2163" t="s">
        <v>311</v>
      </c>
      <c r="F2163" t="s">
        <v>10</v>
      </c>
      <c r="G2163" t="s">
        <v>41</v>
      </c>
      <c r="H2163" t="s">
        <v>54</v>
      </c>
      <c r="I2163" t="s">
        <v>55</v>
      </c>
      <c r="J2163" t="s">
        <v>44</v>
      </c>
      <c r="K2163" t="s">
        <v>433</v>
      </c>
      <c r="L2163" t="s">
        <v>434</v>
      </c>
      <c r="M2163" t="s">
        <v>99</v>
      </c>
      <c r="N2163" t="s">
        <v>3708</v>
      </c>
      <c r="O2163" t="s">
        <v>1140</v>
      </c>
      <c r="P2163">
        <v>0</v>
      </c>
      <c r="Q2163">
        <v>0</v>
      </c>
      <c r="R2163">
        <v>28000</v>
      </c>
      <c r="S2163">
        <v>28000</v>
      </c>
      <c r="T2163">
        <v>0</v>
      </c>
      <c r="U2163">
        <v>28000</v>
      </c>
    </row>
    <row r="2164" spans="1:21" x14ac:dyDescent="0.3">
      <c r="A2164" t="s">
        <v>6144</v>
      </c>
      <c r="B2164" t="s">
        <v>6145</v>
      </c>
      <c r="C2164">
        <v>2024</v>
      </c>
      <c r="D2164" t="s">
        <v>6146</v>
      </c>
      <c r="E2164" t="s">
        <v>87</v>
      </c>
      <c r="F2164" t="s">
        <v>11</v>
      </c>
      <c r="G2164" t="s">
        <v>176</v>
      </c>
      <c r="H2164" t="s">
        <v>177</v>
      </c>
      <c r="I2164" t="s">
        <v>178</v>
      </c>
      <c r="J2164" t="s">
        <v>44</v>
      </c>
      <c r="K2164" t="s">
        <v>1038</v>
      </c>
      <c r="L2164" t="s">
        <v>1227</v>
      </c>
      <c r="M2164" t="s">
        <v>99</v>
      </c>
      <c r="N2164" t="s">
        <v>136</v>
      </c>
      <c r="O2164" t="s">
        <v>305</v>
      </c>
      <c r="P2164">
        <v>0</v>
      </c>
      <c r="Q2164">
        <v>0</v>
      </c>
      <c r="R2164">
        <v>18000</v>
      </c>
      <c r="S2164">
        <v>18000</v>
      </c>
      <c r="T2164">
        <v>0</v>
      </c>
      <c r="U2164">
        <v>18000</v>
      </c>
    </row>
    <row r="2165" spans="1:21" x14ac:dyDescent="0.3">
      <c r="A2165" t="s">
        <v>1882</v>
      </c>
      <c r="B2165" t="s">
        <v>1883</v>
      </c>
      <c r="C2165">
        <v>2024</v>
      </c>
      <c r="D2165" t="s">
        <v>1884</v>
      </c>
      <c r="E2165" t="s">
        <v>1581</v>
      </c>
      <c r="F2165" t="s">
        <v>10</v>
      </c>
      <c r="G2165" t="s">
        <v>41</v>
      </c>
      <c r="H2165" t="s">
        <v>54</v>
      </c>
      <c r="I2165" t="s">
        <v>55</v>
      </c>
      <c r="J2165" t="s">
        <v>44</v>
      </c>
      <c r="K2165" t="s">
        <v>1007</v>
      </c>
      <c r="L2165" t="s">
        <v>1465</v>
      </c>
      <c r="M2165" t="s">
        <v>64</v>
      </c>
      <c r="N2165" t="s">
        <v>172</v>
      </c>
      <c r="O2165" t="s">
        <v>1443</v>
      </c>
      <c r="P2165">
        <v>0</v>
      </c>
      <c r="Q2165">
        <v>0</v>
      </c>
      <c r="R2165">
        <v>6380</v>
      </c>
      <c r="S2165">
        <v>6380</v>
      </c>
      <c r="T2165">
        <v>0</v>
      </c>
      <c r="U2165">
        <v>6380</v>
      </c>
    </row>
    <row r="2166" spans="1:21" x14ac:dyDescent="0.3">
      <c r="A2166" t="s">
        <v>4939</v>
      </c>
      <c r="B2166" t="s">
        <v>4940</v>
      </c>
      <c r="C2166">
        <v>2024</v>
      </c>
      <c r="D2166" t="s">
        <v>4941</v>
      </c>
      <c r="E2166" t="s">
        <v>116</v>
      </c>
      <c r="F2166" t="s">
        <v>10</v>
      </c>
      <c r="G2166" t="s">
        <v>41</v>
      </c>
      <c r="H2166" t="s">
        <v>54</v>
      </c>
      <c r="I2166" t="s">
        <v>55</v>
      </c>
      <c r="J2166" t="s">
        <v>44</v>
      </c>
      <c r="K2166" t="s">
        <v>112</v>
      </c>
      <c r="L2166" t="s">
        <v>112</v>
      </c>
      <c r="M2166" t="s">
        <v>73</v>
      </c>
      <c r="N2166" t="s">
        <v>1731</v>
      </c>
      <c r="O2166" t="s">
        <v>1812</v>
      </c>
      <c r="P2166">
        <v>0</v>
      </c>
      <c r="Q2166">
        <v>0</v>
      </c>
      <c r="R2166">
        <v>3100</v>
      </c>
      <c r="S2166">
        <v>3100</v>
      </c>
      <c r="T2166">
        <v>0</v>
      </c>
      <c r="U2166">
        <v>3100</v>
      </c>
    </row>
    <row r="2167" spans="1:21" x14ac:dyDescent="0.3">
      <c r="A2167" t="s">
        <v>6147</v>
      </c>
      <c r="B2167" t="s">
        <v>6148</v>
      </c>
      <c r="C2167">
        <v>2024</v>
      </c>
      <c r="D2167" t="s">
        <v>6149</v>
      </c>
      <c r="E2167" t="s">
        <v>928</v>
      </c>
      <c r="F2167" t="s">
        <v>10</v>
      </c>
      <c r="G2167" t="s">
        <v>41</v>
      </c>
      <c r="H2167" t="s">
        <v>54</v>
      </c>
      <c r="I2167" t="s">
        <v>55</v>
      </c>
      <c r="J2167" t="s">
        <v>44</v>
      </c>
      <c r="K2167" t="s">
        <v>1421</v>
      </c>
      <c r="L2167" t="s">
        <v>399</v>
      </c>
      <c r="M2167" t="s">
        <v>936</v>
      </c>
      <c r="N2167" t="s">
        <v>793</v>
      </c>
      <c r="O2167" t="s">
        <v>3704</v>
      </c>
      <c r="P2167">
        <v>0</v>
      </c>
      <c r="Q2167">
        <v>0</v>
      </c>
      <c r="R2167">
        <v>116696</v>
      </c>
      <c r="S2167">
        <v>116696</v>
      </c>
      <c r="T2167">
        <v>0</v>
      </c>
      <c r="U2167">
        <v>116696</v>
      </c>
    </row>
    <row r="2168" spans="1:21" x14ac:dyDescent="0.3">
      <c r="A2168" t="s">
        <v>6150</v>
      </c>
      <c r="B2168" t="s">
        <v>6151</v>
      </c>
      <c r="C2168">
        <v>2024</v>
      </c>
      <c r="D2168" t="s">
        <v>1148</v>
      </c>
      <c r="E2168" t="s">
        <v>116</v>
      </c>
      <c r="F2168" t="s">
        <v>10</v>
      </c>
      <c r="G2168" t="s">
        <v>41</v>
      </c>
      <c r="H2168" t="s">
        <v>54</v>
      </c>
      <c r="I2168" t="s">
        <v>55</v>
      </c>
      <c r="J2168" t="s">
        <v>44</v>
      </c>
      <c r="K2168" t="s">
        <v>170</v>
      </c>
      <c r="L2168" t="s">
        <v>1337</v>
      </c>
      <c r="M2168" t="s">
        <v>405</v>
      </c>
      <c r="N2168" t="s">
        <v>691</v>
      </c>
      <c r="O2168" t="s">
        <v>3474</v>
      </c>
      <c r="P2168">
        <v>0</v>
      </c>
      <c r="Q2168">
        <v>0</v>
      </c>
      <c r="R2168">
        <v>433733</v>
      </c>
      <c r="S2168">
        <v>433733</v>
      </c>
      <c r="T2168">
        <v>0</v>
      </c>
      <c r="U2168">
        <v>433733</v>
      </c>
    </row>
    <row r="2169" spans="1:21" x14ac:dyDescent="0.3">
      <c r="A2169" t="s">
        <v>6152</v>
      </c>
      <c r="B2169" t="s">
        <v>6153</v>
      </c>
      <c r="C2169">
        <v>2024</v>
      </c>
      <c r="D2169" t="s">
        <v>6154</v>
      </c>
      <c r="E2169" t="s">
        <v>243</v>
      </c>
      <c r="F2169" t="s">
        <v>10</v>
      </c>
      <c r="G2169" t="s">
        <v>41</v>
      </c>
      <c r="H2169" t="s">
        <v>54</v>
      </c>
      <c r="I2169" t="s">
        <v>55</v>
      </c>
      <c r="J2169" t="s">
        <v>44</v>
      </c>
      <c r="K2169" t="s">
        <v>411</v>
      </c>
      <c r="L2169" t="s">
        <v>739</v>
      </c>
      <c r="M2169" t="s">
        <v>435</v>
      </c>
      <c r="N2169" t="s">
        <v>1922</v>
      </c>
      <c r="O2169" t="s">
        <v>366</v>
      </c>
      <c r="P2169">
        <v>0</v>
      </c>
      <c r="Q2169">
        <v>0</v>
      </c>
      <c r="R2169">
        <v>220880</v>
      </c>
      <c r="S2169">
        <v>220880</v>
      </c>
      <c r="T2169">
        <v>0</v>
      </c>
      <c r="U2169">
        <v>220880</v>
      </c>
    </row>
    <row r="2170" spans="1:21" x14ac:dyDescent="0.3">
      <c r="A2170" t="s">
        <v>6155</v>
      </c>
      <c r="B2170" t="s">
        <v>6156</v>
      </c>
      <c r="C2170">
        <v>2025</v>
      </c>
      <c r="D2170" t="s">
        <v>6157</v>
      </c>
      <c r="E2170" t="s">
        <v>855</v>
      </c>
      <c r="F2170" t="s">
        <v>11</v>
      </c>
      <c r="G2170" t="s">
        <v>176</v>
      </c>
      <c r="H2170" t="s">
        <v>207</v>
      </c>
      <c r="I2170" t="s">
        <v>208</v>
      </c>
      <c r="J2170" t="s">
        <v>44</v>
      </c>
      <c r="K2170" t="s">
        <v>81</v>
      </c>
      <c r="L2170" t="s">
        <v>859</v>
      </c>
      <c r="M2170" t="s">
        <v>64</v>
      </c>
      <c r="N2170" t="s">
        <v>980</v>
      </c>
      <c r="O2170" t="s">
        <v>2346</v>
      </c>
      <c r="P2170">
        <v>0</v>
      </c>
      <c r="Q2170">
        <v>0</v>
      </c>
      <c r="R2170">
        <v>33200</v>
      </c>
      <c r="S2170">
        <v>33200</v>
      </c>
      <c r="T2170">
        <v>0</v>
      </c>
      <c r="U2170">
        <v>33200</v>
      </c>
    </row>
    <row r="2171" spans="1:21" x14ac:dyDescent="0.3">
      <c r="A2171" t="s">
        <v>2779</v>
      </c>
      <c r="B2171" t="s">
        <v>2170</v>
      </c>
      <c r="C2171">
        <v>2020</v>
      </c>
      <c r="D2171" t="s">
        <v>2171</v>
      </c>
      <c r="E2171" t="s">
        <v>116</v>
      </c>
      <c r="F2171" t="s">
        <v>11</v>
      </c>
      <c r="G2171" t="s">
        <v>176</v>
      </c>
      <c r="H2171" t="s">
        <v>207</v>
      </c>
      <c r="I2171" t="s">
        <v>208</v>
      </c>
      <c r="J2171" t="s">
        <v>44</v>
      </c>
      <c r="K2171" t="s">
        <v>2780</v>
      </c>
      <c r="L2171" t="s">
        <v>2781</v>
      </c>
      <c r="M2171" t="s">
        <v>343</v>
      </c>
      <c r="N2171" t="s">
        <v>2782</v>
      </c>
      <c r="O2171" t="s">
        <v>2783</v>
      </c>
      <c r="P2171">
        <v>0</v>
      </c>
      <c r="Q2171">
        <v>0</v>
      </c>
      <c r="R2171">
        <v>144054</v>
      </c>
      <c r="S2171">
        <v>144054</v>
      </c>
      <c r="T2171">
        <v>0</v>
      </c>
      <c r="U2171">
        <v>144054</v>
      </c>
    </row>
    <row r="2172" spans="1:21" x14ac:dyDescent="0.3">
      <c r="A2172" t="s">
        <v>6158</v>
      </c>
      <c r="B2172" t="s">
        <v>6159</v>
      </c>
      <c r="C2172">
        <v>2024</v>
      </c>
      <c r="D2172" t="s">
        <v>6160</v>
      </c>
      <c r="E2172" t="s">
        <v>280</v>
      </c>
      <c r="F2172" t="s">
        <v>11</v>
      </c>
      <c r="G2172" t="s">
        <v>176</v>
      </c>
      <c r="H2172" t="s">
        <v>207</v>
      </c>
      <c r="I2172" t="s">
        <v>208</v>
      </c>
      <c r="J2172" t="s">
        <v>44</v>
      </c>
      <c r="K2172" t="s">
        <v>1343</v>
      </c>
      <c r="L2172" t="s">
        <v>2243</v>
      </c>
      <c r="M2172" t="s">
        <v>344</v>
      </c>
      <c r="N2172" t="s">
        <v>375</v>
      </c>
      <c r="O2172" t="s">
        <v>376</v>
      </c>
      <c r="P2172">
        <v>0</v>
      </c>
      <c r="Q2172">
        <v>0</v>
      </c>
      <c r="R2172">
        <v>118340</v>
      </c>
      <c r="S2172">
        <v>118340</v>
      </c>
      <c r="T2172">
        <v>0</v>
      </c>
      <c r="U2172">
        <v>118340</v>
      </c>
    </row>
    <row r="2173" spans="1:21" x14ac:dyDescent="0.3">
      <c r="A2173" t="s">
        <v>6161</v>
      </c>
      <c r="B2173" t="s">
        <v>6162</v>
      </c>
      <c r="C2173">
        <v>2024</v>
      </c>
      <c r="D2173" t="s">
        <v>6163</v>
      </c>
      <c r="E2173" t="s">
        <v>380</v>
      </c>
      <c r="F2173" t="s">
        <v>7</v>
      </c>
      <c r="G2173" t="s">
        <v>381</v>
      </c>
      <c r="H2173" t="s">
        <v>382</v>
      </c>
      <c r="I2173" t="s">
        <v>383</v>
      </c>
      <c r="J2173" t="s">
        <v>384</v>
      </c>
      <c r="K2173" t="s">
        <v>1693</v>
      </c>
      <c r="L2173" t="s">
        <v>986</v>
      </c>
      <c r="M2173" t="s">
        <v>99</v>
      </c>
      <c r="N2173" t="s">
        <v>367</v>
      </c>
      <c r="O2173" t="s">
        <v>2820</v>
      </c>
      <c r="P2173">
        <v>599256</v>
      </c>
      <c r="Q2173">
        <v>0</v>
      </c>
      <c r="R2173">
        <v>0</v>
      </c>
      <c r="S2173">
        <v>599256</v>
      </c>
      <c r="T2173">
        <v>119851.2</v>
      </c>
      <c r="U2173">
        <v>479404.79999999999</v>
      </c>
    </row>
    <row r="2174" spans="1:21" x14ac:dyDescent="0.3">
      <c r="A2174" t="s">
        <v>6164</v>
      </c>
      <c r="B2174" t="s">
        <v>6165</v>
      </c>
      <c r="C2174">
        <v>2024</v>
      </c>
      <c r="D2174" t="s">
        <v>955</v>
      </c>
      <c r="E2174" t="s">
        <v>805</v>
      </c>
      <c r="F2174" t="s">
        <v>11</v>
      </c>
      <c r="G2174" t="s">
        <v>176</v>
      </c>
      <c r="H2174" t="s">
        <v>207</v>
      </c>
      <c r="I2174" t="s">
        <v>208</v>
      </c>
      <c r="J2174" t="s">
        <v>96</v>
      </c>
      <c r="K2174" t="s">
        <v>3891</v>
      </c>
      <c r="L2174" t="s">
        <v>274</v>
      </c>
      <c r="M2174" t="s">
        <v>369</v>
      </c>
      <c r="N2174" t="s">
        <v>220</v>
      </c>
      <c r="O2174" t="s">
        <v>781</v>
      </c>
      <c r="P2174">
        <v>13000</v>
      </c>
      <c r="Q2174">
        <v>0</v>
      </c>
      <c r="R2174">
        <v>0</v>
      </c>
      <c r="S2174">
        <v>13000</v>
      </c>
      <c r="T2174">
        <v>0</v>
      </c>
      <c r="U2174">
        <v>13000</v>
      </c>
    </row>
    <row r="2175" spans="1:21" x14ac:dyDescent="0.3">
      <c r="A2175" t="s">
        <v>6166</v>
      </c>
      <c r="B2175" t="s">
        <v>6167</v>
      </c>
      <c r="C2175">
        <v>2024</v>
      </c>
      <c r="D2175" t="s">
        <v>6168</v>
      </c>
      <c r="E2175" t="s">
        <v>116</v>
      </c>
      <c r="F2175" t="s">
        <v>10</v>
      </c>
      <c r="G2175" t="s">
        <v>41</v>
      </c>
      <c r="H2175" t="s">
        <v>54</v>
      </c>
      <c r="I2175" t="s">
        <v>55</v>
      </c>
      <c r="J2175" t="s">
        <v>44</v>
      </c>
      <c r="K2175" t="s">
        <v>1695</v>
      </c>
      <c r="L2175" t="s">
        <v>56</v>
      </c>
      <c r="M2175" t="s">
        <v>780</v>
      </c>
      <c r="N2175" t="s">
        <v>910</v>
      </c>
      <c r="O2175" t="s">
        <v>911</v>
      </c>
      <c r="P2175">
        <v>0</v>
      </c>
      <c r="Q2175">
        <v>0</v>
      </c>
      <c r="R2175">
        <v>46980</v>
      </c>
      <c r="S2175">
        <v>46980</v>
      </c>
      <c r="T2175">
        <v>0</v>
      </c>
      <c r="U2175">
        <v>46980</v>
      </c>
    </row>
    <row r="2176" spans="1:21" x14ac:dyDescent="0.3">
      <c r="A2176" t="s">
        <v>6169</v>
      </c>
      <c r="B2176" t="s">
        <v>6170</v>
      </c>
      <c r="C2176">
        <v>2024</v>
      </c>
      <c r="D2176" t="s">
        <v>6171</v>
      </c>
      <c r="E2176" t="s">
        <v>79</v>
      </c>
      <c r="F2176" t="s">
        <v>10</v>
      </c>
      <c r="G2176" t="s">
        <v>41</v>
      </c>
      <c r="H2176" t="s">
        <v>54</v>
      </c>
      <c r="I2176" t="s">
        <v>55</v>
      </c>
      <c r="J2176" t="s">
        <v>44</v>
      </c>
      <c r="K2176" t="s">
        <v>984</v>
      </c>
      <c r="L2176" t="s">
        <v>112</v>
      </c>
      <c r="M2176" t="s">
        <v>369</v>
      </c>
      <c r="N2176" t="s">
        <v>169</v>
      </c>
      <c r="O2176" t="s">
        <v>326</v>
      </c>
      <c r="P2176">
        <v>0</v>
      </c>
      <c r="Q2176">
        <v>0</v>
      </c>
      <c r="R2176">
        <v>163576</v>
      </c>
      <c r="S2176">
        <v>163576</v>
      </c>
      <c r="T2176">
        <v>0</v>
      </c>
      <c r="U2176">
        <v>163576</v>
      </c>
    </row>
    <row r="2177" spans="1:21" x14ac:dyDescent="0.3">
      <c r="A2177" t="s">
        <v>183</v>
      </c>
      <c r="B2177" t="s">
        <v>184</v>
      </c>
      <c r="C2177">
        <v>2025</v>
      </c>
      <c r="D2177" t="s">
        <v>185</v>
      </c>
      <c r="E2177" t="s">
        <v>186</v>
      </c>
      <c r="F2177" t="s">
        <v>10</v>
      </c>
      <c r="G2177" t="s">
        <v>41</v>
      </c>
      <c r="H2177" t="s">
        <v>42</v>
      </c>
      <c r="I2177" t="s">
        <v>43</v>
      </c>
      <c r="J2177" t="s">
        <v>187</v>
      </c>
      <c r="K2177" t="s">
        <v>188</v>
      </c>
      <c r="L2177" t="s">
        <v>81</v>
      </c>
      <c r="M2177" t="s">
        <v>405</v>
      </c>
      <c r="N2177" t="s">
        <v>189</v>
      </c>
      <c r="O2177" t="s">
        <v>190</v>
      </c>
      <c r="P2177">
        <v>34008</v>
      </c>
      <c r="Q2177">
        <v>0</v>
      </c>
      <c r="R2177">
        <v>0</v>
      </c>
      <c r="S2177">
        <v>34008</v>
      </c>
      <c r="T2177">
        <v>0</v>
      </c>
      <c r="U2177">
        <v>34008</v>
      </c>
    </row>
    <row r="2178" spans="1:21" x14ac:dyDescent="0.3">
      <c r="A2178" t="s">
        <v>6172</v>
      </c>
      <c r="B2178" t="s">
        <v>6173</v>
      </c>
      <c r="C2178">
        <v>2024</v>
      </c>
      <c r="D2178" t="s">
        <v>6174</v>
      </c>
      <c r="E2178" t="s">
        <v>3427</v>
      </c>
      <c r="F2178" t="s">
        <v>10</v>
      </c>
      <c r="G2178" t="s">
        <v>41</v>
      </c>
      <c r="H2178" t="s">
        <v>54</v>
      </c>
      <c r="I2178" t="s">
        <v>55</v>
      </c>
      <c r="J2178" t="s">
        <v>44</v>
      </c>
      <c r="K2178" t="s">
        <v>717</v>
      </c>
      <c r="L2178" t="s">
        <v>718</v>
      </c>
      <c r="M2178" t="s">
        <v>99</v>
      </c>
      <c r="N2178" t="s">
        <v>1154</v>
      </c>
      <c r="O2178" t="s">
        <v>239</v>
      </c>
      <c r="P2178">
        <v>482615</v>
      </c>
      <c r="Q2178">
        <v>0</v>
      </c>
      <c r="R2178">
        <v>0</v>
      </c>
      <c r="S2178">
        <v>482615</v>
      </c>
      <c r="T2178">
        <v>0</v>
      </c>
      <c r="U2178">
        <v>482615</v>
      </c>
    </row>
    <row r="2179" spans="1:21" x14ac:dyDescent="0.3">
      <c r="A2179" t="s">
        <v>6175</v>
      </c>
      <c r="B2179" t="s">
        <v>6176</v>
      </c>
      <c r="C2179">
        <v>2025</v>
      </c>
      <c r="D2179" t="s">
        <v>6177</v>
      </c>
      <c r="E2179" t="s">
        <v>234</v>
      </c>
      <c r="F2179" t="s">
        <v>10</v>
      </c>
      <c r="G2179" t="s">
        <v>41</v>
      </c>
      <c r="H2179" t="s">
        <v>54</v>
      </c>
      <c r="I2179" t="s">
        <v>55</v>
      </c>
      <c r="J2179" t="s">
        <v>44</v>
      </c>
      <c r="K2179" t="s">
        <v>411</v>
      </c>
      <c r="L2179" t="s">
        <v>181</v>
      </c>
      <c r="M2179" t="s">
        <v>589</v>
      </c>
      <c r="N2179" t="s">
        <v>1496</v>
      </c>
      <c r="O2179" t="s">
        <v>1497</v>
      </c>
      <c r="P2179">
        <v>0</v>
      </c>
      <c r="Q2179">
        <v>0</v>
      </c>
      <c r="R2179">
        <v>463436</v>
      </c>
      <c r="S2179">
        <v>463436</v>
      </c>
      <c r="T2179">
        <v>0</v>
      </c>
      <c r="U2179">
        <v>463436</v>
      </c>
    </row>
    <row r="2180" spans="1:21" x14ac:dyDescent="0.3">
      <c r="A2180" t="s">
        <v>1618</v>
      </c>
      <c r="B2180" t="s">
        <v>1619</v>
      </c>
      <c r="C2180">
        <v>2024</v>
      </c>
      <c r="D2180" t="s">
        <v>1620</v>
      </c>
      <c r="E2180" t="s">
        <v>234</v>
      </c>
      <c r="F2180" t="s">
        <v>10</v>
      </c>
      <c r="G2180" t="s">
        <v>41</v>
      </c>
      <c r="H2180" t="s">
        <v>54</v>
      </c>
      <c r="I2180" t="s">
        <v>55</v>
      </c>
      <c r="J2180" t="s">
        <v>44</v>
      </c>
      <c r="K2180" t="s">
        <v>1621</v>
      </c>
      <c r="L2180" t="s">
        <v>661</v>
      </c>
      <c r="M2180" t="s">
        <v>413</v>
      </c>
      <c r="N2180" t="s">
        <v>1622</v>
      </c>
      <c r="O2180" t="s">
        <v>1623</v>
      </c>
      <c r="P2180">
        <v>0</v>
      </c>
      <c r="Q2180">
        <v>0</v>
      </c>
      <c r="R2180">
        <v>143160</v>
      </c>
      <c r="S2180">
        <v>143160</v>
      </c>
      <c r="T2180">
        <v>0</v>
      </c>
      <c r="U2180">
        <v>143160</v>
      </c>
    </row>
    <row r="2181" spans="1:21" x14ac:dyDescent="0.3">
      <c r="A2181" t="s">
        <v>6178</v>
      </c>
      <c r="B2181" t="s">
        <v>6179</v>
      </c>
      <c r="C2181">
        <v>2024</v>
      </c>
      <c r="D2181" t="s">
        <v>6180</v>
      </c>
      <c r="E2181" t="s">
        <v>87</v>
      </c>
      <c r="F2181" t="s">
        <v>11</v>
      </c>
      <c r="G2181" t="s">
        <v>176</v>
      </c>
      <c r="H2181" t="s">
        <v>177</v>
      </c>
      <c r="I2181" t="s">
        <v>178</v>
      </c>
      <c r="J2181" t="s">
        <v>197</v>
      </c>
      <c r="K2181" t="s">
        <v>1164</v>
      </c>
      <c r="L2181" t="s">
        <v>1012</v>
      </c>
      <c r="M2181" t="s">
        <v>99</v>
      </c>
      <c r="N2181" t="s">
        <v>473</v>
      </c>
      <c r="O2181" t="s">
        <v>560</v>
      </c>
      <c r="P2181">
        <v>0</v>
      </c>
      <c r="Q2181">
        <v>0</v>
      </c>
      <c r="R2181">
        <v>543084</v>
      </c>
      <c r="S2181">
        <v>543084</v>
      </c>
      <c r="T2181">
        <v>0</v>
      </c>
      <c r="U2181">
        <v>543084</v>
      </c>
    </row>
    <row r="2182" spans="1:21" x14ac:dyDescent="0.3">
      <c r="A2182" t="s">
        <v>6181</v>
      </c>
      <c r="B2182" t="s">
        <v>3404</v>
      </c>
      <c r="C2182">
        <v>2025</v>
      </c>
      <c r="D2182" t="s">
        <v>3405</v>
      </c>
      <c r="E2182" t="s">
        <v>95</v>
      </c>
      <c r="F2182" t="s">
        <v>10</v>
      </c>
      <c r="G2182" t="s">
        <v>41</v>
      </c>
      <c r="H2182" t="s">
        <v>54</v>
      </c>
      <c r="I2182" t="s">
        <v>55</v>
      </c>
      <c r="J2182" t="s">
        <v>44</v>
      </c>
      <c r="K2182" t="s">
        <v>1491</v>
      </c>
      <c r="L2182" t="s">
        <v>496</v>
      </c>
      <c r="M2182" t="s">
        <v>64</v>
      </c>
      <c r="N2182" t="s">
        <v>986</v>
      </c>
      <c r="O2182" t="s">
        <v>1902</v>
      </c>
      <c r="P2182">
        <v>0</v>
      </c>
      <c r="Q2182">
        <v>0</v>
      </c>
      <c r="R2182">
        <v>1740</v>
      </c>
      <c r="S2182">
        <v>1740</v>
      </c>
      <c r="T2182">
        <v>0</v>
      </c>
      <c r="U2182">
        <v>1740</v>
      </c>
    </row>
    <row r="2183" spans="1:21" x14ac:dyDescent="0.3">
      <c r="A2183" t="s">
        <v>6182</v>
      </c>
      <c r="B2183" t="s">
        <v>6183</v>
      </c>
      <c r="C2183">
        <v>2025</v>
      </c>
      <c r="D2183" t="s">
        <v>6184</v>
      </c>
      <c r="E2183" t="s">
        <v>855</v>
      </c>
      <c r="F2183" t="s">
        <v>10</v>
      </c>
      <c r="G2183" t="s">
        <v>41</v>
      </c>
      <c r="H2183" t="s">
        <v>54</v>
      </c>
      <c r="I2183" t="s">
        <v>55</v>
      </c>
      <c r="J2183" t="s">
        <v>96</v>
      </c>
      <c r="K2183" t="s">
        <v>591</v>
      </c>
      <c r="L2183" t="s">
        <v>73</v>
      </c>
      <c r="M2183" t="s">
        <v>64</v>
      </c>
      <c r="N2183" t="s">
        <v>1658</v>
      </c>
      <c r="O2183" t="s">
        <v>6185</v>
      </c>
      <c r="P2183">
        <v>26000</v>
      </c>
      <c r="Q2183">
        <v>0</v>
      </c>
      <c r="R2183">
        <v>0</v>
      </c>
      <c r="S2183">
        <v>26000</v>
      </c>
      <c r="T2183">
        <v>0</v>
      </c>
      <c r="U2183">
        <v>26000</v>
      </c>
    </row>
    <row r="2184" spans="1:21" x14ac:dyDescent="0.3">
      <c r="A2184" t="s">
        <v>6186</v>
      </c>
      <c r="B2184" t="s">
        <v>6187</v>
      </c>
      <c r="C2184">
        <v>2024</v>
      </c>
      <c r="D2184" t="s">
        <v>6188</v>
      </c>
      <c r="E2184" t="s">
        <v>805</v>
      </c>
      <c r="F2184" t="s">
        <v>10</v>
      </c>
      <c r="G2184" t="s">
        <v>41</v>
      </c>
      <c r="H2184" t="s">
        <v>54</v>
      </c>
      <c r="I2184" t="s">
        <v>55</v>
      </c>
      <c r="J2184" t="s">
        <v>44</v>
      </c>
      <c r="K2184" t="s">
        <v>919</v>
      </c>
      <c r="L2184" t="s">
        <v>844</v>
      </c>
      <c r="M2184" t="s">
        <v>366</v>
      </c>
      <c r="N2184" t="s">
        <v>169</v>
      </c>
      <c r="O2184" t="s">
        <v>326</v>
      </c>
      <c r="P2184">
        <v>0</v>
      </c>
      <c r="Q2184">
        <v>0</v>
      </c>
      <c r="R2184">
        <v>91076</v>
      </c>
      <c r="S2184">
        <v>91076</v>
      </c>
      <c r="T2184">
        <v>0</v>
      </c>
      <c r="U2184">
        <v>91076</v>
      </c>
    </row>
    <row r="2185" spans="1:21" x14ac:dyDescent="0.3">
      <c r="A2185" t="s">
        <v>6189</v>
      </c>
      <c r="B2185" t="s">
        <v>6190</v>
      </c>
      <c r="C2185">
        <v>2024</v>
      </c>
      <c r="D2185" t="s">
        <v>6191</v>
      </c>
      <c r="E2185" t="s">
        <v>1990</v>
      </c>
      <c r="F2185" t="s">
        <v>10</v>
      </c>
      <c r="G2185" t="s">
        <v>41</v>
      </c>
      <c r="H2185" t="s">
        <v>54</v>
      </c>
      <c r="I2185" t="s">
        <v>55</v>
      </c>
      <c r="J2185" t="s">
        <v>44</v>
      </c>
      <c r="K2185" t="s">
        <v>453</v>
      </c>
      <c r="L2185" t="s">
        <v>731</v>
      </c>
      <c r="M2185" t="s">
        <v>366</v>
      </c>
      <c r="N2185" t="s">
        <v>875</v>
      </c>
      <c r="O2185" t="s">
        <v>239</v>
      </c>
      <c r="P2185">
        <v>0</v>
      </c>
      <c r="Q2185">
        <v>0</v>
      </c>
      <c r="R2185">
        <v>45140</v>
      </c>
      <c r="S2185">
        <v>45140</v>
      </c>
      <c r="T2185">
        <v>0</v>
      </c>
      <c r="U2185">
        <v>45140</v>
      </c>
    </row>
    <row r="2186" spans="1:21" x14ac:dyDescent="0.3">
      <c r="A2186" t="s">
        <v>6192</v>
      </c>
      <c r="B2186" t="s">
        <v>6193</v>
      </c>
      <c r="C2186">
        <v>2024</v>
      </c>
      <c r="D2186" t="s">
        <v>6194</v>
      </c>
      <c r="E2186" t="s">
        <v>70</v>
      </c>
      <c r="F2186" t="s">
        <v>10</v>
      </c>
      <c r="G2186" t="s">
        <v>41</v>
      </c>
      <c r="H2186" t="s">
        <v>54</v>
      </c>
      <c r="I2186" t="s">
        <v>55</v>
      </c>
      <c r="J2186" t="s">
        <v>44</v>
      </c>
      <c r="K2186" t="s">
        <v>546</v>
      </c>
      <c r="L2186" t="s">
        <v>57</v>
      </c>
      <c r="M2186" t="s">
        <v>780</v>
      </c>
      <c r="N2186" t="s">
        <v>793</v>
      </c>
      <c r="O2186" t="s">
        <v>3704</v>
      </c>
      <c r="P2186">
        <v>0</v>
      </c>
      <c r="Q2186">
        <v>0</v>
      </c>
      <c r="R2186">
        <v>59740</v>
      </c>
      <c r="S2186">
        <v>59740</v>
      </c>
      <c r="T2186">
        <v>0</v>
      </c>
      <c r="U2186">
        <v>59740</v>
      </c>
    </row>
    <row r="2187" spans="1:21" x14ac:dyDescent="0.3">
      <c r="A2187" t="s">
        <v>6195</v>
      </c>
      <c r="B2187" t="s">
        <v>6196</v>
      </c>
      <c r="C2187">
        <v>2024</v>
      </c>
      <c r="D2187" t="s">
        <v>6197</v>
      </c>
      <c r="E2187" t="s">
        <v>70</v>
      </c>
      <c r="F2187" t="s">
        <v>10</v>
      </c>
      <c r="G2187" t="s">
        <v>41</v>
      </c>
      <c r="H2187" t="s">
        <v>54</v>
      </c>
      <c r="I2187" t="s">
        <v>55</v>
      </c>
      <c r="J2187" t="s">
        <v>44</v>
      </c>
      <c r="K2187" t="s">
        <v>717</v>
      </c>
      <c r="L2187" t="s">
        <v>717</v>
      </c>
      <c r="M2187" t="s">
        <v>369</v>
      </c>
      <c r="N2187" t="s">
        <v>515</v>
      </c>
      <c r="O2187" t="s">
        <v>4770</v>
      </c>
      <c r="P2187">
        <v>0</v>
      </c>
      <c r="Q2187">
        <v>0</v>
      </c>
      <c r="R2187">
        <v>71820</v>
      </c>
      <c r="S2187">
        <v>71820</v>
      </c>
      <c r="T2187">
        <v>0</v>
      </c>
      <c r="U2187">
        <v>71820</v>
      </c>
    </row>
    <row r="2188" spans="1:21" x14ac:dyDescent="0.3">
      <c r="A2188" t="s">
        <v>6198</v>
      </c>
      <c r="B2188" t="s">
        <v>6199</v>
      </c>
      <c r="C2188">
        <v>2022</v>
      </c>
      <c r="D2188" t="s">
        <v>6200</v>
      </c>
      <c r="E2188" t="s">
        <v>1178</v>
      </c>
      <c r="F2188" t="s">
        <v>10</v>
      </c>
      <c r="G2188" t="s">
        <v>41</v>
      </c>
      <c r="H2188" t="s">
        <v>54</v>
      </c>
      <c r="I2188" t="s">
        <v>55</v>
      </c>
      <c r="J2188" t="s">
        <v>44</v>
      </c>
      <c r="K2188" t="s">
        <v>4328</v>
      </c>
      <c r="L2188" t="s">
        <v>3140</v>
      </c>
      <c r="M2188" t="s">
        <v>369</v>
      </c>
      <c r="N2188" t="s">
        <v>3397</v>
      </c>
      <c r="O2188" t="s">
        <v>3398</v>
      </c>
      <c r="P2188">
        <v>0</v>
      </c>
      <c r="Q2188">
        <v>0</v>
      </c>
      <c r="R2188">
        <v>134537</v>
      </c>
      <c r="S2188">
        <v>134537</v>
      </c>
      <c r="T2188">
        <v>0</v>
      </c>
      <c r="U2188">
        <v>134537</v>
      </c>
    </row>
    <row r="2189" spans="1:21" x14ac:dyDescent="0.3">
      <c r="A2189" t="s">
        <v>6201</v>
      </c>
      <c r="B2189" t="s">
        <v>6202</v>
      </c>
      <c r="C2189">
        <v>2025</v>
      </c>
      <c r="D2189" t="s">
        <v>6203</v>
      </c>
      <c r="E2189" t="s">
        <v>928</v>
      </c>
      <c r="F2189" t="s">
        <v>10</v>
      </c>
      <c r="G2189" t="s">
        <v>41</v>
      </c>
      <c r="H2189" t="s">
        <v>54</v>
      </c>
      <c r="I2189" t="s">
        <v>55</v>
      </c>
      <c r="J2189" t="s">
        <v>44</v>
      </c>
      <c r="K2189" t="s">
        <v>1658</v>
      </c>
      <c r="L2189" t="s">
        <v>890</v>
      </c>
      <c r="M2189" t="s">
        <v>936</v>
      </c>
      <c r="N2189" t="s">
        <v>312</v>
      </c>
      <c r="O2189" t="s">
        <v>4209</v>
      </c>
      <c r="P2189">
        <v>0</v>
      </c>
      <c r="Q2189">
        <v>0</v>
      </c>
      <c r="R2189">
        <v>90380</v>
      </c>
      <c r="S2189">
        <v>90380</v>
      </c>
      <c r="T2189">
        <v>0</v>
      </c>
      <c r="U2189">
        <v>90380</v>
      </c>
    </row>
    <row r="2190" spans="1:21" x14ac:dyDescent="0.3">
      <c r="A2190" t="s">
        <v>6204</v>
      </c>
      <c r="B2190" t="s">
        <v>6205</v>
      </c>
      <c r="C2190">
        <v>2024</v>
      </c>
      <c r="D2190" t="s">
        <v>6206</v>
      </c>
      <c r="E2190" t="s">
        <v>186</v>
      </c>
      <c r="F2190" t="s">
        <v>13</v>
      </c>
      <c r="G2190" t="s">
        <v>818</v>
      </c>
      <c r="H2190" t="s">
        <v>2259</v>
      </c>
      <c r="I2190" t="s">
        <v>2260</v>
      </c>
      <c r="J2190" t="s">
        <v>2179</v>
      </c>
      <c r="K2190" t="s">
        <v>1647</v>
      </c>
      <c r="L2190" t="s">
        <v>717</v>
      </c>
      <c r="M2190" t="s">
        <v>566</v>
      </c>
      <c r="N2190" t="s">
        <v>910</v>
      </c>
      <c r="O2190" t="s">
        <v>911</v>
      </c>
      <c r="P2190">
        <v>1438209</v>
      </c>
      <c r="Q2190">
        <v>0</v>
      </c>
      <c r="R2190">
        <v>0</v>
      </c>
      <c r="S2190">
        <v>1438209</v>
      </c>
      <c r="T2190">
        <v>0</v>
      </c>
      <c r="U2190">
        <v>1438209</v>
      </c>
    </row>
    <row r="2191" spans="1:21" x14ac:dyDescent="0.3">
      <c r="A2191" t="s">
        <v>6207</v>
      </c>
      <c r="B2191" t="s">
        <v>6208</v>
      </c>
      <c r="C2191">
        <v>2025</v>
      </c>
      <c r="D2191" t="s">
        <v>6209</v>
      </c>
      <c r="E2191" t="s">
        <v>53</v>
      </c>
      <c r="F2191" t="s">
        <v>10</v>
      </c>
      <c r="G2191" t="s">
        <v>41</v>
      </c>
      <c r="H2191" t="s">
        <v>54</v>
      </c>
      <c r="I2191" t="s">
        <v>55</v>
      </c>
      <c r="J2191" t="s">
        <v>44</v>
      </c>
      <c r="K2191" t="s">
        <v>679</v>
      </c>
      <c r="L2191" t="s">
        <v>407</v>
      </c>
      <c r="M2191" t="s">
        <v>566</v>
      </c>
      <c r="N2191" t="s">
        <v>719</v>
      </c>
      <c r="O2191" t="s">
        <v>720</v>
      </c>
      <c r="P2191">
        <v>14000</v>
      </c>
      <c r="Q2191">
        <v>0</v>
      </c>
      <c r="R2191">
        <v>0</v>
      </c>
      <c r="S2191">
        <v>14000</v>
      </c>
      <c r="T2191">
        <v>0</v>
      </c>
      <c r="U2191">
        <v>14000</v>
      </c>
    </row>
    <row r="2192" spans="1:21" x14ac:dyDescent="0.3">
      <c r="A2192" t="s">
        <v>6210</v>
      </c>
      <c r="B2192" t="s">
        <v>6211</v>
      </c>
      <c r="C2192">
        <v>2024</v>
      </c>
      <c r="D2192" t="s">
        <v>6212</v>
      </c>
      <c r="E2192" t="s">
        <v>79</v>
      </c>
      <c r="F2192" t="s">
        <v>10</v>
      </c>
      <c r="G2192" t="s">
        <v>41</v>
      </c>
      <c r="H2192" t="s">
        <v>54</v>
      </c>
      <c r="I2192" t="s">
        <v>55</v>
      </c>
      <c r="J2192" t="s">
        <v>44</v>
      </c>
      <c r="K2192" t="s">
        <v>5303</v>
      </c>
      <c r="L2192" t="s">
        <v>548</v>
      </c>
      <c r="M2192" t="s">
        <v>369</v>
      </c>
      <c r="N2192" t="s">
        <v>880</v>
      </c>
      <c r="O2192" t="s">
        <v>2713</v>
      </c>
      <c r="P2192">
        <v>310000</v>
      </c>
      <c r="Q2192">
        <v>0</v>
      </c>
      <c r="R2192">
        <v>0</v>
      </c>
      <c r="S2192">
        <v>310000</v>
      </c>
      <c r="T2192">
        <v>0</v>
      </c>
      <c r="U2192">
        <v>310000</v>
      </c>
    </row>
    <row r="2193" spans="1:21" x14ac:dyDescent="0.3">
      <c r="A2193" t="s">
        <v>6213</v>
      </c>
      <c r="B2193" t="s">
        <v>6214</v>
      </c>
      <c r="C2193">
        <v>2024</v>
      </c>
      <c r="D2193" t="s">
        <v>763</v>
      </c>
      <c r="E2193" t="s">
        <v>186</v>
      </c>
      <c r="F2193" t="s">
        <v>10</v>
      </c>
      <c r="G2193" t="s">
        <v>41</v>
      </c>
      <c r="H2193" t="s">
        <v>54</v>
      </c>
      <c r="I2193" t="s">
        <v>55</v>
      </c>
      <c r="J2193" t="s">
        <v>44</v>
      </c>
      <c r="K2193" t="s">
        <v>154</v>
      </c>
      <c r="L2193" t="s">
        <v>545</v>
      </c>
      <c r="M2193" t="s">
        <v>538</v>
      </c>
      <c r="N2193" t="s">
        <v>998</v>
      </c>
      <c r="O2193" t="s">
        <v>274</v>
      </c>
      <c r="P2193">
        <v>27260</v>
      </c>
      <c r="Q2193">
        <v>0</v>
      </c>
      <c r="R2193">
        <v>0</v>
      </c>
      <c r="S2193">
        <v>27260</v>
      </c>
      <c r="T2193">
        <v>0</v>
      </c>
      <c r="U2193">
        <v>27260</v>
      </c>
    </row>
    <row r="2194" spans="1:21" x14ac:dyDescent="0.3">
      <c r="A2194" t="s">
        <v>5170</v>
      </c>
      <c r="B2194" t="s">
        <v>5171</v>
      </c>
      <c r="C2194">
        <v>2024</v>
      </c>
      <c r="D2194" t="s">
        <v>5172</v>
      </c>
      <c r="E2194" t="s">
        <v>686</v>
      </c>
      <c r="F2194" t="s">
        <v>10</v>
      </c>
      <c r="G2194" t="s">
        <v>41</v>
      </c>
      <c r="H2194" t="s">
        <v>54</v>
      </c>
      <c r="I2194" t="s">
        <v>55</v>
      </c>
      <c r="J2194" t="s">
        <v>44</v>
      </c>
      <c r="K2194" t="s">
        <v>80</v>
      </c>
      <c r="L2194" t="s">
        <v>1658</v>
      </c>
      <c r="M2194" t="s">
        <v>435</v>
      </c>
      <c r="N2194" t="s">
        <v>1485</v>
      </c>
      <c r="O2194" t="s">
        <v>911</v>
      </c>
      <c r="P2194">
        <v>0</v>
      </c>
      <c r="Q2194">
        <v>0</v>
      </c>
      <c r="R2194">
        <v>110506</v>
      </c>
      <c r="S2194">
        <v>110506</v>
      </c>
      <c r="T2194">
        <v>0</v>
      </c>
      <c r="U2194">
        <v>110506</v>
      </c>
    </row>
    <row r="2195" spans="1:21" x14ac:dyDescent="0.3">
      <c r="A2195" t="s">
        <v>4029</v>
      </c>
      <c r="B2195" t="s">
        <v>4030</v>
      </c>
      <c r="C2195">
        <v>2024</v>
      </c>
      <c r="D2195" t="s">
        <v>4031</v>
      </c>
      <c r="E2195" t="s">
        <v>116</v>
      </c>
      <c r="F2195" t="s">
        <v>10</v>
      </c>
      <c r="G2195" t="s">
        <v>41</v>
      </c>
      <c r="H2195" t="s">
        <v>54</v>
      </c>
      <c r="I2195" t="s">
        <v>55</v>
      </c>
      <c r="J2195" t="s">
        <v>44</v>
      </c>
      <c r="K2195" t="s">
        <v>80</v>
      </c>
      <c r="L2195" t="s">
        <v>1658</v>
      </c>
      <c r="M2195" t="s">
        <v>435</v>
      </c>
      <c r="N2195" t="s">
        <v>1209</v>
      </c>
      <c r="O2195" t="s">
        <v>4032</v>
      </c>
      <c r="P2195">
        <v>0</v>
      </c>
      <c r="Q2195">
        <v>0</v>
      </c>
      <c r="R2195">
        <v>65440</v>
      </c>
      <c r="S2195">
        <v>65440</v>
      </c>
      <c r="T2195">
        <v>0</v>
      </c>
      <c r="U2195">
        <v>65440</v>
      </c>
    </row>
    <row r="2196" spans="1:21" x14ac:dyDescent="0.3">
      <c r="A2196" t="s">
        <v>6215</v>
      </c>
      <c r="B2196" t="s">
        <v>6216</v>
      </c>
      <c r="C2196">
        <v>2025</v>
      </c>
      <c r="D2196" t="s">
        <v>6217</v>
      </c>
      <c r="E2196" t="s">
        <v>116</v>
      </c>
      <c r="F2196" t="s">
        <v>10</v>
      </c>
      <c r="G2196" t="s">
        <v>41</v>
      </c>
      <c r="H2196" t="s">
        <v>54</v>
      </c>
      <c r="I2196" t="s">
        <v>55</v>
      </c>
      <c r="J2196" t="s">
        <v>44</v>
      </c>
      <c r="K2196" t="s">
        <v>47</v>
      </c>
      <c r="L2196" t="s">
        <v>407</v>
      </c>
      <c r="M2196" t="s">
        <v>780</v>
      </c>
      <c r="N2196" t="s">
        <v>220</v>
      </c>
      <c r="O2196" t="s">
        <v>781</v>
      </c>
      <c r="P2196">
        <v>0</v>
      </c>
      <c r="Q2196">
        <v>0</v>
      </c>
      <c r="R2196">
        <v>75300</v>
      </c>
      <c r="S2196">
        <v>75300</v>
      </c>
      <c r="T2196">
        <v>0</v>
      </c>
      <c r="U2196">
        <v>75300</v>
      </c>
    </row>
    <row r="2197" spans="1:21" x14ac:dyDescent="0.3">
      <c r="A2197" t="s">
        <v>6218</v>
      </c>
      <c r="B2197" t="s">
        <v>6219</v>
      </c>
      <c r="C2197">
        <v>2023</v>
      </c>
      <c r="D2197" t="s">
        <v>6220</v>
      </c>
      <c r="E2197" t="s">
        <v>186</v>
      </c>
      <c r="F2197" t="s">
        <v>10</v>
      </c>
      <c r="G2197" t="s">
        <v>41</v>
      </c>
      <c r="H2197" t="s">
        <v>54</v>
      </c>
      <c r="I2197" t="s">
        <v>55</v>
      </c>
      <c r="J2197" t="s">
        <v>44</v>
      </c>
      <c r="K2197" t="s">
        <v>3677</v>
      </c>
      <c r="L2197" t="s">
        <v>299</v>
      </c>
      <c r="M2197" t="s">
        <v>200</v>
      </c>
      <c r="N2197" t="s">
        <v>4474</v>
      </c>
      <c r="O2197" t="s">
        <v>873</v>
      </c>
      <c r="P2197">
        <v>0</v>
      </c>
      <c r="Q2197">
        <v>0</v>
      </c>
      <c r="R2197">
        <v>1241420</v>
      </c>
      <c r="S2197">
        <v>1241420</v>
      </c>
      <c r="T2197">
        <v>0</v>
      </c>
      <c r="U2197">
        <v>1241420</v>
      </c>
    </row>
    <row r="2198" spans="1:21" x14ac:dyDescent="0.3">
      <c r="A2198" t="s">
        <v>868</v>
      </c>
      <c r="B2198" t="s">
        <v>869</v>
      </c>
      <c r="C2198">
        <v>2023</v>
      </c>
      <c r="D2198" t="s">
        <v>870</v>
      </c>
      <c r="E2198" t="s">
        <v>871</v>
      </c>
      <c r="F2198" t="s">
        <v>10</v>
      </c>
      <c r="G2198" t="s">
        <v>41</v>
      </c>
      <c r="H2198" t="s">
        <v>54</v>
      </c>
      <c r="I2198" t="s">
        <v>55</v>
      </c>
      <c r="J2198" t="s">
        <v>44</v>
      </c>
      <c r="K2198" t="s">
        <v>872</v>
      </c>
      <c r="L2198" t="s">
        <v>873</v>
      </c>
      <c r="M2198" t="s">
        <v>200</v>
      </c>
      <c r="N2198" t="s">
        <v>874</v>
      </c>
      <c r="O2198" t="s">
        <v>875</v>
      </c>
      <c r="P2198">
        <v>0</v>
      </c>
      <c r="Q2198">
        <v>0</v>
      </c>
      <c r="R2198">
        <v>908750</v>
      </c>
      <c r="S2198">
        <v>908750</v>
      </c>
      <c r="T2198">
        <v>0</v>
      </c>
      <c r="U2198">
        <v>908750</v>
      </c>
    </row>
    <row r="2199" spans="1:21" x14ac:dyDescent="0.3">
      <c r="A2199" t="s">
        <v>2384</v>
      </c>
      <c r="B2199" t="s">
        <v>2385</v>
      </c>
      <c r="C2199">
        <v>2025</v>
      </c>
      <c r="D2199" t="s">
        <v>2386</v>
      </c>
      <c r="E2199" t="s">
        <v>116</v>
      </c>
      <c r="F2199" t="s">
        <v>10</v>
      </c>
      <c r="G2199" t="s">
        <v>41</v>
      </c>
      <c r="H2199" t="s">
        <v>54</v>
      </c>
      <c r="I2199" t="s">
        <v>55</v>
      </c>
      <c r="J2199" t="s">
        <v>44</v>
      </c>
      <c r="K2199" t="s">
        <v>1695</v>
      </c>
      <c r="L2199" t="s">
        <v>56</v>
      </c>
      <c r="M2199" t="s">
        <v>200</v>
      </c>
      <c r="N2199" t="s">
        <v>220</v>
      </c>
      <c r="O2199" t="s">
        <v>781</v>
      </c>
      <c r="P2199">
        <v>0</v>
      </c>
      <c r="Q2199">
        <v>0</v>
      </c>
      <c r="R2199">
        <v>347000</v>
      </c>
      <c r="S2199">
        <v>347000</v>
      </c>
      <c r="T2199">
        <v>0</v>
      </c>
      <c r="U2199">
        <v>347000</v>
      </c>
    </row>
    <row r="2200" spans="1:21" x14ac:dyDescent="0.3">
      <c r="A2200" t="s">
        <v>2426</v>
      </c>
      <c r="B2200" t="s">
        <v>2427</v>
      </c>
      <c r="C2200">
        <v>2024</v>
      </c>
      <c r="D2200" t="s">
        <v>2428</v>
      </c>
      <c r="E2200" t="s">
        <v>805</v>
      </c>
      <c r="F2200" t="s">
        <v>10</v>
      </c>
      <c r="G2200" t="s">
        <v>41</v>
      </c>
      <c r="H2200" t="s">
        <v>54</v>
      </c>
      <c r="I2200" t="s">
        <v>55</v>
      </c>
      <c r="J2200" t="s">
        <v>44</v>
      </c>
      <c r="K2200" t="s">
        <v>367</v>
      </c>
      <c r="L2200" t="s">
        <v>367</v>
      </c>
      <c r="M2200" t="s">
        <v>638</v>
      </c>
      <c r="N2200" t="s">
        <v>1791</v>
      </c>
      <c r="O2200" t="s">
        <v>2397</v>
      </c>
      <c r="P2200">
        <v>550001</v>
      </c>
      <c r="Q2200">
        <v>0</v>
      </c>
      <c r="R2200">
        <v>0</v>
      </c>
      <c r="S2200">
        <v>550001</v>
      </c>
      <c r="T2200">
        <v>0</v>
      </c>
      <c r="U2200">
        <v>550001</v>
      </c>
    </row>
    <row r="2201" spans="1:21" x14ac:dyDescent="0.3">
      <c r="A2201" t="s">
        <v>6221</v>
      </c>
      <c r="B2201" t="s">
        <v>6222</v>
      </c>
      <c r="C2201">
        <v>2024</v>
      </c>
      <c r="D2201" t="s">
        <v>1102</v>
      </c>
      <c r="E2201" t="s">
        <v>186</v>
      </c>
      <c r="F2201" t="s">
        <v>11</v>
      </c>
      <c r="G2201" t="s">
        <v>176</v>
      </c>
      <c r="H2201" t="s">
        <v>177</v>
      </c>
      <c r="I2201" t="s">
        <v>178</v>
      </c>
      <c r="J2201" t="s">
        <v>197</v>
      </c>
      <c r="K2201" t="s">
        <v>1318</v>
      </c>
      <c r="L2201" t="s">
        <v>1647</v>
      </c>
      <c r="M2201" t="s">
        <v>638</v>
      </c>
      <c r="N2201" t="s">
        <v>1460</v>
      </c>
      <c r="O2201" t="s">
        <v>1658</v>
      </c>
      <c r="P2201">
        <v>750001</v>
      </c>
      <c r="Q2201">
        <v>0</v>
      </c>
      <c r="R2201">
        <v>0</v>
      </c>
      <c r="S2201">
        <v>750001</v>
      </c>
      <c r="T2201">
        <v>0</v>
      </c>
      <c r="U2201">
        <v>750001</v>
      </c>
    </row>
    <row r="2202" spans="1:21" x14ac:dyDescent="0.3">
      <c r="A2202" t="s">
        <v>6223</v>
      </c>
      <c r="B2202" t="s">
        <v>6224</v>
      </c>
      <c r="C2202">
        <v>2023</v>
      </c>
      <c r="D2202" t="s">
        <v>1102</v>
      </c>
      <c r="E2202" t="s">
        <v>186</v>
      </c>
      <c r="F2202" t="s">
        <v>11</v>
      </c>
      <c r="G2202" t="s">
        <v>176</v>
      </c>
      <c r="H2202" t="s">
        <v>177</v>
      </c>
      <c r="I2202" t="s">
        <v>178</v>
      </c>
      <c r="J2202" t="s">
        <v>197</v>
      </c>
      <c r="K2202" t="s">
        <v>101</v>
      </c>
      <c r="L2202" t="s">
        <v>4169</v>
      </c>
      <c r="M2202" t="s">
        <v>638</v>
      </c>
      <c r="N2202" t="s">
        <v>6225</v>
      </c>
      <c r="O2202" t="s">
        <v>958</v>
      </c>
      <c r="P2202">
        <v>919020</v>
      </c>
      <c r="Q2202">
        <v>0</v>
      </c>
      <c r="R2202">
        <v>0</v>
      </c>
      <c r="S2202">
        <v>919020</v>
      </c>
      <c r="T2202">
        <v>0</v>
      </c>
      <c r="U2202">
        <v>919020</v>
      </c>
    </row>
    <row r="2203" spans="1:21" x14ac:dyDescent="0.3">
      <c r="A2203" t="s">
        <v>6226</v>
      </c>
      <c r="B2203" t="s">
        <v>6227</v>
      </c>
      <c r="C2203">
        <v>2023</v>
      </c>
      <c r="D2203" t="s">
        <v>6228</v>
      </c>
      <c r="E2203" t="s">
        <v>186</v>
      </c>
      <c r="F2203" t="s">
        <v>10</v>
      </c>
      <c r="G2203" t="s">
        <v>41</v>
      </c>
      <c r="H2203" t="s">
        <v>54</v>
      </c>
      <c r="I2203" t="s">
        <v>55</v>
      </c>
      <c r="J2203" t="s">
        <v>44</v>
      </c>
      <c r="K2203" t="s">
        <v>1259</v>
      </c>
      <c r="L2203" t="s">
        <v>1214</v>
      </c>
      <c r="M2203" t="s">
        <v>638</v>
      </c>
      <c r="N2203" t="s">
        <v>125</v>
      </c>
      <c r="O2203" t="s">
        <v>4658</v>
      </c>
      <c r="P2203">
        <v>433100</v>
      </c>
      <c r="Q2203">
        <v>0</v>
      </c>
      <c r="R2203">
        <v>0</v>
      </c>
      <c r="S2203">
        <v>433100</v>
      </c>
      <c r="T2203">
        <v>0</v>
      </c>
      <c r="U2203">
        <v>433100</v>
      </c>
    </row>
    <row r="2204" spans="1:21" x14ac:dyDescent="0.3">
      <c r="A2204" t="s">
        <v>2867</v>
      </c>
      <c r="B2204" t="s">
        <v>2868</v>
      </c>
      <c r="C2204">
        <v>2024</v>
      </c>
      <c r="D2204" t="s">
        <v>2869</v>
      </c>
      <c r="E2204" t="s">
        <v>805</v>
      </c>
      <c r="F2204" t="s">
        <v>10</v>
      </c>
      <c r="G2204" t="s">
        <v>41</v>
      </c>
      <c r="H2204" t="s">
        <v>54</v>
      </c>
      <c r="I2204" t="s">
        <v>55</v>
      </c>
      <c r="J2204" t="s">
        <v>44</v>
      </c>
      <c r="K2204" t="s">
        <v>2870</v>
      </c>
      <c r="L2204" t="s">
        <v>265</v>
      </c>
      <c r="M2204" t="s">
        <v>218</v>
      </c>
      <c r="N2204" t="s">
        <v>2871</v>
      </c>
      <c r="O2204" t="s">
        <v>859</v>
      </c>
      <c r="P2204">
        <v>20060</v>
      </c>
      <c r="Q2204">
        <v>0</v>
      </c>
      <c r="R2204">
        <v>0</v>
      </c>
      <c r="S2204">
        <v>20060</v>
      </c>
      <c r="T2204">
        <v>0</v>
      </c>
      <c r="U2204">
        <v>20060</v>
      </c>
    </row>
    <row r="2205" spans="1:21" x14ac:dyDescent="0.3">
      <c r="A2205" t="s">
        <v>2867</v>
      </c>
      <c r="B2205" t="s">
        <v>2868</v>
      </c>
      <c r="C2205">
        <v>2024</v>
      </c>
      <c r="D2205" t="s">
        <v>2869</v>
      </c>
      <c r="E2205" t="s">
        <v>805</v>
      </c>
      <c r="F2205" t="s">
        <v>10</v>
      </c>
      <c r="G2205" t="s">
        <v>41</v>
      </c>
      <c r="H2205" t="s">
        <v>54</v>
      </c>
      <c r="I2205" t="s">
        <v>55</v>
      </c>
      <c r="J2205" t="s">
        <v>44</v>
      </c>
      <c r="K2205" t="s">
        <v>2870</v>
      </c>
      <c r="L2205" t="s">
        <v>265</v>
      </c>
      <c r="M2205" t="s">
        <v>218</v>
      </c>
      <c r="N2205" t="s">
        <v>2871</v>
      </c>
      <c r="O2205" t="s">
        <v>859</v>
      </c>
      <c r="P2205">
        <v>14520</v>
      </c>
      <c r="Q2205">
        <v>0</v>
      </c>
      <c r="R2205">
        <v>0</v>
      </c>
      <c r="S2205">
        <v>14520</v>
      </c>
      <c r="T2205">
        <v>0</v>
      </c>
      <c r="U2205">
        <v>14520</v>
      </c>
    </row>
    <row r="2206" spans="1:21" x14ac:dyDescent="0.3">
      <c r="A2206" t="s">
        <v>2876</v>
      </c>
      <c r="B2206" t="s">
        <v>2877</v>
      </c>
      <c r="C2206">
        <v>2023</v>
      </c>
      <c r="D2206" t="s">
        <v>2878</v>
      </c>
      <c r="E2206" t="s">
        <v>650</v>
      </c>
      <c r="F2206" t="s">
        <v>11</v>
      </c>
      <c r="G2206" t="s">
        <v>176</v>
      </c>
      <c r="H2206" t="s">
        <v>207</v>
      </c>
      <c r="I2206" t="s">
        <v>208</v>
      </c>
      <c r="J2206" t="s">
        <v>44</v>
      </c>
      <c r="K2206" t="s">
        <v>952</v>
      </c>
      <c r="L2206" t="s">
        <v>273</v>
      </c>
      <c r="M2206" t="s">
        <v>218</v>
      </c>
      <c r="N2206" t="s">
        <v>2621</v>
      </c>
      <c r="O2206" t="s">
        <v>687</v>
      </c>
      <c r="P2206">
        <v>414830</v>
      </c>
      <c r="Q2206">
        <v>0</v>
      </c>
      <c r="R2206">
        <v>0</v>
      </c>
      <c r="S2206">
        <v>414830</v>
      </c>
      <c r="T2206">
        <v>0</v>
      </c>
      <c r="U2206">
        <v>414830</v>
      </c>
    </row>
    <row r="2207" spans="1:21" x14ac:dyDescent="0.3">
      <c r="A2207" t="s">
        <v>5304</v>
      </c>
      <c r="B2207" t="s">
        <v>5305</v>
      </c>
      <c r="C2207">
        <v>2024</v>
      </c>
      <c r="D2207" t="s">
        <v>5306</v>
      </c>
      <c r="E2207" t="s">
        <v>805</v>
      </c>
      <c r="F2207" t="s">
        <v>10</v>
      </c>
      <c r="G2207" t="s">
        <v>41</v>
      </c>
      <c r="H2207" t="s">
        <v>54</v>
      </c>
      <c r="I2207" t="s">
        <v>55</v>
      </c>
      <c r="J2207" t="s">
        <v>44</v>
      </c>
      <c r="K2207" t="s">
        <v>3291</v>
      </c>
      <c r="L2207" t="s">
        <v>3035</v>
      </c>
      <c r="M2207" t="s">
        <v>218</v>
      </c>
      <c r="N2207" t="s">
        <v>3384</v>
      </c>
      <c r="O2207" t="s">
        <v>230</v>
      </c>
      <c r="P2207">
        <v>150210</v>
      </c>
      <c r="Q2207">
        <v>0</v>
      </c>
      <c r="R2207">
        <v>0</v>
      </c>
      <c r="S2207">
        <v>150210</v>
      </c>
      <c r="T2207">
        <v>0</v>
      </c>
      <c r="U2207">
        <v>150210</v>
      </c>
    </row>
    <row r="2208" spans="1:21" x14ac:dyDescent="0.3">
      <c r="A2208" t="s">
        <v>6229</v>
      </c>
      <c r="B2208" t="s">
        <v>6230</v>
      </c>
      <c r="C2208">
        <v>2023</v>
      </c>
      <c r="D2208" t="s">
        <v>5091</v>
      </c>
      <c r="E2208" t="s">
        <v>650</v>
      </c>
      <c r="F2208" t="s">
        <v>10</v>
      </c>
      <c r="G2208" t="s">
        <v>41</v>
      </c>
      <c r="H2208" t="s">
        <v>54</v>
      </c>
      <c r="I2208" t="s">
        <v>55</v>
      </c>
      <c r="J2208" t="s">
        <v>44</v>
      </c>
      <c r="K2208" t="s">
        <v>1829</v>
      </c>
      <c r="L2208" t="s">
        <v>1829</v>
      </c>
      <c r="M2208" t="s">
        <v>218</v>
      </c>
      <c r="N2208" t="s">
        <v>2267</v>
      </c>
      <c r="O2208" t="s">
        <v>1144</v>
      </c>
      <c r="P2208">
        <v>400000</v>
      </c>
      <c r="Q2208">
        <v>0</v>
      </c>
      <c r="R2208">
        <v>0</v>
      </c>
      <c r="S2208">
        <v>400000</v>
      </c>
      <c r="T2208">
        <v>0</v>
      </c>
      <c r="U2208">
        <v>400000</v>
      </c>
    </row>
    <row r="2209" spans="1:21" x14ac:dyDescent="0.3">
      <c r="A2209" t="s">
        <v>6229</v>
      </c>
      <c r="B2209" t="s">
        <v>6230</v>
      </c>
      <c r="C2209">
        <v>2023</v>
      </c>
      <c r="D2209" t="s">
        <v>5091</v>
      </c>
      <c r="E2209" t="s">
        <v>650</v>
      </c>
      <c r="F2209" t="s">
        <v>10</v>
      </c>
      <c r="G2209" t="s">
        <v>41</v>
      </c>
      <c r="H2209" t="s">
        <v>54</v>
      </c>
      <c r="I2209" t="s">
        <v>55</v>
      </c>
      <c r="J2209" t="s">
        <v>44</v>
      </c>
      <c r="K2209" t="s">
        <v>1829</v>
      </c>
      <c r="L2209" t="s">
        <v>1829</v>
      </c>
      <c r="M2209" t="s">
        <v>218</v>
      </c>
      <c r="N2209" t="s">
        <v>2267</v>
      </c>
      <c r="O2209" t="s">
        <v>1144</v>
      </c>
      <c r="P2209">
        <v>640000</v>
      </c>
      <c r="Q2209">
        <v>0</v>
      </c>
      <c r="R2209">
        <v>0</v>
      </c>
      <c r="S2209">
        <v>640000</v>
      </c>
      <c r="T2209">
        <v>0</v>
      </c>
      <c r="U2209">
        <v>640000</v>
      </c>
    </row>
    <row r="2210" spans="1:21" x14ac:dyDescent="0.3">
      <c r="A2210" t="s">
        <v>6231</v>
      </c>
      <c r="B2210" t="s">
        <v>6232</v>
      </c>
      <c r="C2210">
        <v>2023</v>
      </c>
      <c r="D2210" t="s">
        <v>1278</v>
      </c>
      <c r="E2210" t="s">
        <v>650</v>
      </c>
      <c r="F2210" t="s">
        <v>11</v>
      </c>
      <c r="G2210" t="s">
        <v>176</v>
      </c>
      <c r="H2210" t="s">
        <v>225</v>
      </c>
      <c r="I2210" t="s">
        <v>226</v>
      </c>
      <c r="J2210" t="s">
        <v>197</v>
      </c>
      <c r="K2210" t="s">
        <v>1508</v>
      </c>
      <c r="L2210" t="s">
        <v>1944</v>
      </c>
      <c r="M2210" t="s">
        <v>218</v>
      </c>
      <c r="N2210" t="s">
        <v>4834</v>
      </c>
      <c r="O2210" t="s">
        <v>1490</v>
      </c>
      <c r="P2210">
        <v>544000</v>
      </c>
      <c r="Q2210">
        <v>0</v>
      </c>
      <c r="R2210">
        <v>0</v>
      </c>
      <c r="S2210">
        <v>544000</v>
      </c>
      <c r="T2210">
        <v>0</v>
      </c>
      <c r="U2210">
        <v>544000</v>
      </c>
    </row>
    <row r="2211" spans="1:21" x14ac:dyDescent="0.3">
      <c r="A2211" t="s">
        <v>6233</v>
      </c>
      <c r="B2211" t="s">
        <v>5751</v>
      </c>
      <c r="C2211">
        <v>2024</v>
      </c>
      <c r="D2211" t="s">
        <v>5752</v>
      </c>
      <c r="E2211" t="s">
        <v>1557</v>
      </c>
      <c r="F2211" t="s">
        <v>10</v>
      </c>
      <c r="G2211" t="s">
        <v>41</v>
      </c>
      <c r="H2211" t="s">
        <v>54</v>
      </c>
      <c r="I2211" t="s">
        <v>55</v>
      </c>
      <c r="J2211" t="s">
        <v>44</v>
      </c>
      <c r="K2211" t="s">
        <v>180</v>
      </c>
      <c r="L2211" t="s">
        <v>718</v>
      </c>
      <c r="M2211" t="s">
        <v>589</v>
      </c>
      <c r="N2211" t="s">
        <v>2667</v>
      </c>
      <c r="O2211" t="s">
        <v>3447</v>
      </c>
      <c r="P2211">
        <v>0</v>
      </c>
      <c r="Q2211">
        <v>0</v>
      </c>
      <c r="R2211">
        <v>447000</v>
      </c>
      <c r="S2211">
        <v>447000</v>
      </c>
      <c r="T2211">
        <v>0</v>
      </c>
      <c r="U2211">
        <v>447000</v>
      </c>
    </row>
    <row r="2212" spans="1:21" x14ac:dyDescent="0.3">
      <c r="A2212" t="s">
        <v>4960</v>
      </c>
      <c r="B2212" t="s">
        <v>2982</v>
      </c>
      <c r="C2212">
        <v>2024</v>
      </c>
      <c r="D2212" t="s">
        <v>2983</v>
      </c>
      <c r="E2212" t="s">
        <v>186</v>
      </c>
      <c r="F2212" t="s">
        <v>10</v>
      </c>
      <c r="G2212" t="s">
        <v>41</v>
      </c>
      <c r="H2212" t="s">
        <v>54</v>
      </c>
      <c r="I2212" t="s">
        <v>55</v>
      </c>
      <c r="J2212" t="s">
        <v>44</v>
      </c>
      <c r="K2212" t="s">
        <v>111</v>
      </c>
      <c r="L2212" t="s">
        <v>580</v>
      </c>
      <c r="M2212" t="s">
        <v>589</v>
      </c>
      <c r="N2212" t="s">
        <v>1012</v>
      </c>
      <c r="O2212" t="s">
        <v>682</v>
      </c>
      <c r="P2212">
        <v>0</v>
      </c>
      <c r="Q2212">
        <v>0</v>
      </c>
      <c r="R2212">
        <v>74240</v>
      </c>
      <c r="S2212">
        <v>74240</v>
      </c>
      <c r="T2212">
        <v>0</v>
      </c>
      <c r="U2212">
        <v>74240</v>
      </c>
    </row>
    <row r="2213" spans="1:21" x14ac:dyDescent="0.3">
      <c r="A2213" t="s">
        <v>4716</v>
      </c>
      <c r="B2213" t="s">
        <v>4717</v>
      </c>
      <c r="C2213">
        <v>2023</v>
      </c>
      <c r="D2213" t="s">
        <v>4718</v>
      </c>
      <c r="E2213" t="s">
        <v>186</v>
      </c>
      <c r="F2213" t="s">
        <v>10</v>
      </c>
      <c r="G2213" t="s">
        <v>41</v>
      </c>
      <c r="H2213" t="s">
        <v>54</v>
      </c>
      <c r="I2213" t="s">
        <v>55</v>
      </c>
      <c r="J2213" t="s">
        <v>44</v>
      </c>
      <c r="K2213" t="s">
        <v>3291</v>
      </c>
      <c r="L2213" t="s">
        <v>1892</v>
      </c>
      <c r="M2213" t="s">
        <v>924</v>
      </c>
      <c r="N2213" t="s">
        <v>3677</v>
      </c>
      <c r="O2213" t="s">
        <v>3291</v>
      </c>
      <c r="P2213">
        <v>0</v>
      </c>
      <c r="Q2213">
        <v>0</v>
      </c>
      <c r="R2213">
        <v>113000</v>
      </c>
      <c r="S2213">
        <v>113000</v>
      </c>
      <c r="T2213">
        <v>0</v>
      </c>
      <c r="U2213">
        <v>113000</v>
      </c>
    </row>
    <row r="2214" spans="1:21" x14ac:dyDescent="0.3">
      <c r="A2214" t="s">
        <v>6234</v>
      </c>
      <c r="B2214" t="s">
        <v>6235</v>
      </c>
      <c r="C2214">
        <v>2025</v>
      </c>
      <c r="D2214" t="s">
        <v>6236</v>
      </c>
      <c r="E2214" t="s">
        <v>87</v>
      </c>
      <c r="F2214" t="s">
        <v>11</v>
      </c>
      <c r="G2214" t="s">
        <v>176</v>
      </c>
      <c r="H2214" t="s">
        <v>177</v>
      </c>
      <c r="I2214" t="s">
        <v>178</v>
      </c>
      <c r="J2214" t="s">
        <v>44</v>
      </c>
      <c r="K2214" t="s">
        <v>237</v>
      </c>
      <c r="L2214" t="s">
        <v>2044</v>
      </c>
      <c r="M2214" t="s">
        <v>589</v>
      </c>
      <c r="N2214" t="s">
        <v>2130</v>
      </c>
      <c r="O2214" t="s">
        <v>4227</v>
      </c>
      <c r="P2214">
        <v>0</v>
      </c>
      <c r="Q2214">
        <v>0</v>
      </c>
      <c r="R2214">
        <v>15000</v>
      </c>
      <c r="S2214">
        <v>15000</v>
      </c>
      <c r="T2214">
        <v>0</v>
      </c>
      <c r="U2214">
        <v>15000</v>
      </c>
    </row>
    <row r="2215" spans="1:21" x14ac:dyDescent="0.3">
      <c r="A2215" t="s">
        <v>6237</v>
      </c>
      <c r="B2215" t="s">
        <v>6238</v>
      </c>
      <c r="C2215">
        <v>2023</v>
      </c>
      <c r="D2215" t="s">
        <v>6239</v>
      </c>
      <c r="E2215" t="s">
        <v>140</v>
      </c>
      <c r="F2215" t="s">
        <v>10</v>
      </c>
      <c r="G2215" t="s">
        <v>41</v>
      </c>
      <c r="H2215" t="s">
        <v>54</v>
      </c>
      <c r="I2215" t="s">
        <v>55</v>
      </c>
      <c r="J2215" t="s">
        <v>44</v>
      </c>
      <c r="K2215" t="s">
        <v>741</v>
      </c>
      <c r="L2215" t="s">
        <v>741</v>
      </c>
      <c r="M2215" t="s">
        <v>391</v>
      </c>
      <c r="N2215" t="s">
        <v>2063</v>
      </c>
      <c r="O2215" t="s">
        <v>220</v>
      </c>
      <c r="P2215">
        <v>0</v>
      </c>
      <c r="Q2215">
        <v>0</v>
      </c>
      <c r="R2215">
        <v>1000000</v>
      </c>
      <c r="S2215">
        <v>1000000</v>
      </c>
      <c r="T2215">
        <v>0</v>
      </c>
      <c r="U2215">
        <v>1000000</v>
      </c>
    </row>
    <row r="2216" spans="1:21" x14ac:dyDescent="0.3">
      <c r="A2216" t="s">
        <v>1986</v>
      </c>
      <c r="B2216" t="s">
        <v>1468</v>
      </c>
      <c r="C2216">
        <v>2024</v>
      </c>
      <c r="D2216" t="s">
        <v>1469</v>
      </c>
      <c r="E2216" t="s">
        <v>234</v>
      </c>
      <c r="F2216" t="s">
        <v>11</v>
      </c>
      <c r="G2216" t="s">
        <v>176</v>
      </c>
      <c r="H2216" t="s">
        <v>177</v>
      </c>
      <c r="I2216" t="s">
        <v>178</v>
      </c>
      <c r="J2216" t="s">
        <v>197</v>
      </c>
      <c r="K2216" t="s">
        <v>1573</v>
      </c>
      <c r="L2216" t="s">
        <v>112</v>
      </c>
      <c r="M2216" t="s">
        <v>589</v>
      </c>
      <c r="N2216" t="s">
        <v>1470</v>
      </c>
      <c r="O2216" t="s">
        <v>112</v>
      </c>
      <c r="P2216">
        <v>0</v>
      </c>
      <c r="Q2216">
        <v>0</v>
      </c>
      <c r="R2216">
        <v>242108</v>
      </c>
      <c r="S2216">
        <v>242108</v>
      </c>
      <c r="T2216">
        <v>0</v>
      </c>
      <c r="U2216">
        <v>242108</v>
      </c>
    </row>
    <row r="2217" spans="1:21" x14ac:dyDescent="0.3">
      <c r="A2217" t="s">
        <v>5978</v>
      </c>
      <c r="B2217" t="s">
        <v>5979</v>
      </c>
      <c r="C2217">
        <v>2025</v>
      </c>
      <c r="D2217" t="s">
        <v>2865</v>
      </c>
      <c r="E2217" t="s">
        <v>40</v>
      </c>
      <c r="F2217" t="s">
        <v>10</v>
      </c>
      <c r="G2217" t="s">
        <v>41</v>
      </c>
      <c r="H2217" t="s">
        <v>54</v>
      </c>
      <c r="I2217" t="s">
        <v>55</v>
      </c>
      <c r="J2217" t="s">
        <v>44</v>
      </c>
      <c r="K2217" t="s">
        <v>80</v>
      </c>
      <c r="L2217" t="s">
        <v>80</v>
      </c>
      <c r="M2217" t="s">
        <v>435</v>
      </c>
      <c r="N2217" t="s">
        <v>1055</v>
      </c>
      <c r="O2217" t="s">
        <v>1056</v>
      </c>
      <c r="P2217">
        <v>0</v>
      </c>
      <c r="Q2217">
        <v>0</v>
      </c>
      <c r="R2217">
        <v>304400</v>
      </c>
      <c r="S2217">
        <v>304400</v>
      </c>
      <c r="T2217">
        <v>0</v>
      </c>
      <c r="U2217">
        <v>304400</v>
      </c>
    </row>
    <row r="2218" spans="1:21" x14ac:dyDescent="0.3">
      <c r="A2218" t="s">
        <v>6240</v>
      </c>
      <c r="B2218" t="s">
        <v>1872</v>
      </c>
      <c r="C2218">
        <v>2024</v>
      </c>
      <c r="D2218" t="s">
        <v>1873</v>
      </c>
      <c r="E2218" t="s">
        <v>116</v>
      </c>
      <c r="F2218" t="s">
        <v>11</v>
      </c>
      <c r="G2218" t="s">
        <v>176</v>
      </c>
      <c r="H2218" t="s">
        <v>207</v>
      </c>
      <c r="I2218" t="s">
        <v>208</v>
      </c>
      <c r="J2218" t="s">
        <v>44</v>
      </c>
      <c r="K2218" t="s">
        <v>415</v>
      </c>
      <c r="L2218" t="s">
        <v>415</v>
      </c>
      <c r="M2218" t="s">
        <v>391</v>
      </c>
      <c r="N2218" t="s">
        <v>1145</v>
      </c>
      <c r="O2218" t="s">
        <v>1874</v>
      </c>
      <c r="P2218">
        <v>0</v>
      </c>
      <c r="Q2218">
        <v>0</v>
      </c>
      <c r="R2218">
        <v>1169586</v>
      </c>
      <c r="S2218">
        <v>1169586</v>
      </c>
      <c r="T2218">
        <v>0</v>
      </c>
      <c r="U2218">
        <v>1169586</v>
      </c>
    </row>
    <row r="2219" spans="1:21" x14ac:dyDescent="0.3">
      <c r="A2219" t="s">
        <v>5876</v>
      </c>
      <c r="B2219" t="s">
        <v>5877</v>
      </c>
      <c r="C2219">
        <v>2024</v>
      </c>
      <c r="D2219" t="s">
        <v>5878</v>
      </c>
      <c r="E2219" t="s">
        <v>1901</v>
      </c>
      <c r="F2219" t="s">
        <v>10</v>
      </c>
      <c r="G2219" t="s">
        <v>41</v>
      </c>
      <c r="H2219" t="s">
        <v>54</v>
      </c>
      <c r="I2219" t="s">
        <v>55</v>
      </c>
      <c r="J2219" t="s">
        <v>44</v>
      </c>
      <c r="K2219" t="s">
        <v>1490</v>
      </c>
      <c r="L2219" t="s">
        <v>65</v>
      </c>
      <c r="M2219" t="s">
        <v>589</v>
      </c>
      <c r="N2219" t="s">
        <v>1490</v>
      </c>
      <c r="O2219" t="s">
        <v>1071</v>
      </c>
      <c r="P2219">
        <v>0</v>
      </c>
      <c r="Q2219">
        <v>0</v>
      </c>
      <c r="R2219">
        <v>133400</v>
      </c>
      <c r="S2219">
        <v>133400</v>
      </c>
      <c r="T2219">
        <v>0</v>
      </c>
      <c r="U2219">
        <v>133400</v>
      </c>
    </row>
    <row r="2220" spans="1:21" x14ac:dyDescent="0.3">
      <c r="A2220" t="s">
        <v>6241</v>
      </c>
      <c r="B2220" t="s">
        <v>6242</v>
      </c>
      <c r="C2220">
        <v>2020</v>
      </c>
      <c r="D2220" t="s">
        <v>6243</v>
      </c>
      <c r="E2220" t="s">
        <v>928</v>
      </c>
      <c r="F2220" t="s">
        <v>10</v>
      </c>
      <c r="G2220" t="s">
        <v>41</v>
      </c>
      <c r="H2220" t="s">
        <v>54</v>
      </c>
      <c r="I2220" t="s">
        <v>55</v>
      </c>
      <c r="J2220" t="s">
        <v>44</v>
      </c>
      <c r="K2220" t="s">
        <v>6244</v>
      </c>
      <c r="L2220" t="s">
        <v>6245</v>
      </c>
      <c r="M2220" t="s">
        <v>391</v>
      </c>
      <c r="N2220" t="s">
        <v>6246</v>
      </c>
      <c r="O2220" t="s">
        <v>6247</v>
      </c>
      <c r="P2220">
        <v>27930</v>
      </c>
      <c r="Q2220">
        <v>0</v>
      </c>
      <c r="R2220">
        <v>0</v>
      </c>
      <c r="S2220">
        <v>27930</v>
      </c>
      <c r="T2220">
        <v>0</v>
      </c>
      <c r="U2220">
        <v>27930</v>
      </c>
    </row>
    <row r="2221" spans="1:21" x14ac:dyDescent="0.3">
      <c r="A2221" t="s">
        <v>6248</v>
      </c>
      <c r="B2221" t="s">
        <v>6249</v>
      </c>
      <c r="C2221">
        <v>2024</v>
      </c>
      <c r="D2221" t="s">
        <v>6250</v>
      </c>
      <c r="E2221" t="s">
        <v>544</v>
      </c>
      <c r="F2221" t="s">
        <v>10</v>
      </c>
      <c r="G2221" t="s">
        <v>41</v>
      </c>
      <c r="H2221" t="s">
        <v>54</v>
      </c>
      <c r="I2221" t="s">
        <v>55</v>
      </c>
      <c r="J2221" t="s">
        <v>44</v>
      </c>
      <c r="K2221" t="s">
        <v>5303</v>
      </c>
      <c r="L2221" t="s">
        <v>180</v>
      </c>
      <c r="M2221" t="s">
        <v>391</v>
      </c>
      <c r="N2221" t="s">
        <v>813</v>
      </c>
      <c r="O2221" t="s">
        <v>814</v>
      </c>
      <c r="P2221">
        <v>0</v>
      </c>
      <c r="Q2221">
        <v>0</v>
      </c>
      <c r="R2221">
        <v>126440</v>
      </c>
      <c r="S2221">
        <v>126440</v>
      </c>
      <c r="T2221">
        <v>0</v>
      </c>
      <c r="U2221">
        <v>126440</v>
      </c>
    </row>
    <row r="2222" spans="1:21" x14ac:dyDescent="0.3">
      <c r="A2222" t="s">
        <v>6251</v>
      </c>
      <c r="B2222" t="s">
        <v>6252</v>
      </c>
      <c r="C2222">
        <v>2024</v>
      </c>
      <c r="D2222" t="s">
        <v>6253</v>
      </c>
      <c r="E2222" t="s">
        <v>116</v>
      </c>
      <c r="F2222" t="s">
        <v>10</v>
      </c>
      <c r="G2222" t="s">
        <v>41</v>
      </c>
      <c r="H2222" t="s">
        <v>54</v>
      </c>
      <c r="I2222" t="s">
        <v>55</v>
      </c>
      <c r="J2222" t="s">
        <v>44</v>
      </c>
      <c r="K2222" t="s">
        <v>400</v>
      </c>
      <c r="L2222" t="s">
        <v>333</v>
      </c>
      <c r="M2222" t="s">
        <v>566</v>
      </c>
      <c r="N2222" t="s">
        <v>3058</v>
      </c>
      <c r="O2222" t="s">
        <v>6254</v>
      </c>
      <c r="P2222">
        <v>0</v>
      </c>
      <c r="Q2222">
        <v>0</v>
      </c>
      <c r="R2222">
        <v>127616</v>
      </c>
      <c r="S2222">
        <v>127616</v>
      </c>
      <c r="T2222">
        <v>0</v>
      </c>
      <c r="U2222">
        <v>127616</v>
      </c>
    </row>
    <row r="2223" spans="1:21" x14ac:dyDescent="0.3">
      <c r="A2223" t="s">
        <v>6255</v>
      </c>
      <c r="B2223" t="s">
        <v>6256</v>
      </c>
      <c r="C2223">
        <v>2025</v>
      </c>
      <c r="D2223" t="s">
        <v>6257</v>
      </c>
      <c r="E2223" t="s">
        <v>805</v>
      </c>
      <c r="F2223" t="s">
        <v>10</v>
      </c>
      <c r="G2223" t="s">
        <v>41</v>
      </c>
      <c r="H2223" t="s">
        <v>54</v>
      </c>
      <c r="I2223" t="s">
        <v>55</v>
      </c>
      <c r="J2223" t="s">
        <v>96</v>
      </c>
      <c r="K2223" t="s">
        <v>545</v>
      </c>
      <c r="L2223" t="s">
        <v>57</v>
      </c>
      <c r="M2223" t="s">
        <v>806</v>
      </c>
      <c r="N2223" t="s">
        <v>1363</v>
      </c>
      <c r="O2223" t="s">
        <v>6258</v>
      </c>
      <c r="P2223">
        <v>0</v>
      </c>
      <c r="Q2223">
        <v>0</v>
      </c>
      <c r="R2223">
        <v>24000</v>
      </c>
      <c r="S2223">
        <v>24000</v>
      </c>
      <c r="T2223">
        <v>0</v>
      </c>
      <c r="U2223">
        <v>24000</v>
      </c>
    </row>
    <row r="2224" spans="1:21" x14ac:dyDescent="0.3">
      <c r="A2224" t="s">
        <v>6259</v>
      </c>
      <c r="B2224" t="s">
        <v>6260</v>
      </c>
      <c r="C2224">
        <v>2023</v>
      </c>
      <c r="D2224" t="s">
        <v>6261</v>
      </c>
      <c r="E2224" t="s">
        <v>1819</v>
      </c>
      <c r="F2224" t="s">
        <v>10</v>
      </c>
      <c r="G2224" t="s">
        <v>41</v>
      </c>
      <c r="H2224" t="s">
        <v>54</v>
      </c>
      <c r="I2224" t="s">
        <v>55</v>
      </c>
      <c r="J2224" t="s">
        <v>44</v>
      </c>
      <c r="K2224" t="s">
        <v>3677</v>
      </c>
      <c r="L2224" t="s">
        <v>553</v>
      </c>
      <c r="M2224" t="s">
        <v>589</v>
      </c>
      <c r="N2224" t="s">
        <v>3149</v>
      </c>
      <c r="O2224" t="s">
        <v>6262</v>
      </c>
      <c r="P2224">
        <v>0</v>
      </c>
      <c r="Q2224">
        <v>0</v>
      </c>
      <c r="R2224">
        <v>10000</v>
      </c>
      <c r="S2224">
        <v>10000</v>
      </c>
      <c r="T2224">
        <v>0</v>
      </c>
      <c r="U2224">
        <v>10000</v>
      </c>
    </row>
    <row r="2225" spans="1:21" x14ac:dyDescent="0.3">
      <c r="A2225" t="s">
        <v>6263</v>
      </c>
      <c r="B2225" t="s">
        <v>6264</v>
      </c>
      <c r="C2225">
        <v>2024</v>
      </c>
      <c r="D2225" t="s">
        <v>6265</v>
      </c>
      <c r="E2225" t="s">
        <v>3752</v>
      </c>
      <c r="F2225" t="s">
        <v>10</v>
      </c>
      <c r="G2225" t="s">
        <v>41</v>
      </c>
      <c r="H2225" t="s">
        <v>54</v>
      </c>
      <c r="I2225" t="s">
        <v>55</v>
      </c>
      <c r="J2225" t="s">
        <v>44</v>
      </c>
      <c r="K2225" t="s">
        <v>6266</v>
      </c>
      <c r="L2225" t="s">
        <v>936</v>
      </c>
      <c r="M2225" t="s">
        <v>860</v>
      </c>
      <c r="N2225" t="s">
        <v>451</v>
      </c>
      <c r="O2225" t="s">
        <v>2754</v>
      </c>
      <c r="P2225">
        <v>17000</v>
      </c>
      <c r="Q2225">
        <v>0</v>
      </c>
      <c r="R2225">
        <v>0</v>
      </c>
      <c r="S2225">
        <v>17000</v>
      </c>
      <c r="T2225">
        <v>0</v>
      </c>
      <c r="U2225">
        <v>17000</v>
      </c>
    </row>
    <row r="2226" spans="1:21" x14ac:dyDescent="0.3">
      <c r="A2226" t="s">
        <v>6267</v>
      </c>
      <c r="B2226" t="s">
        <v>6268</v>
      </c>
      <c r="C2226">
        <v>2024</v>
      </c>
      <c r="D2226" t="s">
        <v>6269</v>
      </c>
      <c r="E2226" t="s">
        <v>70</v>
      </c>
      <c r="F2226" t="s">
        <v>10</v>
      </c>
      <c r="G2226" t="s">
        <v>41</v>
      </c>
      <c r="H2226" t="s">
        <v>54</v>
      </c>
      <c r="I2226" t="s">
        <v>55</v>
      </c>
      <c r="J2226" t="s">
        <v>96</v>
      </c>
      <c r="K2226" t="s">
        <v>780</v>
      </c>
      <c r="L2226" t="s">
        <v>200</v>
      </c>
      <c r="M2226" t="s">
        <v>391</v>
      </c>
      <c r="N2226" t="s">
        <v>219</v>
      </c>
      <c r="O2226" t="s">
        <v>885</v>
      </c>
      <c r="P2226">
        <v>40000</v>
      </c>
      <c r="Q2226">
        <v>0</v>
      </c>
      <c r="R2226">
        <v>0</v>
      </c>
      <c r="S2226">
        <v>40000</v>
      </c>
      <c r="T2226">
        <v>0</v>
      </c>
      <c r="U2226">
        <v>40000</v>
      </c>
    </row>
    <row r="2227" spans="1:21" x14ac:dyDescent="0.3">
      <c r="A2227" t="s">
        <v>6270</v>
      </c>
      <c r="B2227" t="s">
        <v>6271</v>
      </c>
      <c r="C2227">
        <v>2023</v>
      </c>
      <c r="D2227" t="s">
        <v>6272</v>
      </c>
      <c r="E2227" t="s">
        <v>6273</v>
      </c>
      <c r="F2227" t="s">
        <v>10</v>
      </c>
      <c r="G2227" t="s">
        <v>41</v>
      </c>
      <c r="H2227" t="s">
        <v>54</v>
      </c>
      <c r="I2227" t="s">
        <v>55</v>
      </c>
      <c r="J2227" t="s">
        <v>44</v>
      </c>
      <c r="K2227" t="s">
        <v>5521</v>
      </c>
      <c r="L2227" t="s">
        <v>1604</v>
      </c>
      <c r="M2227" t="s">
        <v>435</v>
      </c>
      <c r="N2227" t="s">
        <v>1239</v>
      </c>
      <c r="O2227" t="s">
        <v>985</v>
      </c>
      <c r="P2227">
        <v>0</v>
      </c>
      <c r="Q2227">
        <v>0</v>
      </c>
      <c r="R2227">
        <v>35260</v>
      </c>
      <c r="S2227">
        <v>35260</v>
      </c>
      <c r="T2227">
        <v>0</v>
      </c>
      <c r="U2227">
        <v>35260</v>
      </c>
    </row>
    <row r="2228" spans="1:21" x14ac:dyDescent="0.3">
      <c r="A2228" t="s">
        <v>5753</v>
      </c>
      <c r="B2228" t="s">
        <v>5754</v>
      </c>
      <c r="C2228">
        <v>2024</v>
      </c>
      <c r="D2228" t="s">
        <v>5755</v>
      </c>
      <c r="E2228" t="s">
        <v>1823</v>
      </c>
      <c r="F2228" t="s">
        <v>10</v>
      </c>
      <c r="G2228" t="s">
        <v>41</v>
      </c>
      <c r="H2228" t="s">
        <v>54</v>
      </c>
      <c r="I2228" t="s">
        <v>55</v>
      </c>
      <c r="J2228" t="s">
        <v>44</v>
      </c>
      <c r="K2228" t="s">
        <v>984</v>
      </c>
      <c r="L2228" t="s">
        <v>1433</v>
      </c>
      <c r="M2228" t="s">
        <v>435</v>
      </c>
      <c r="N2228" t="s">
        <v>1002</v>
      </c>
      <c r="O2228" t="s">
        <v>1433</v>
      </c>
      <c r="P2228">
        <v>0</v>
      </c>
      <c r="Q2228">
        <v>0</v>
      </c>
      <c r="R2228">
        <v>37160</v>
      </c>
      <c r="S2228">
        <v>37160</v>
      </c>
      <c r="T2228">
        <v>0</v>
      </c>
      <c r="U2228">
        <v>37160</v>
      </c>
    </row>
    <row r="2229" spans="1:21" x14ac:dyDescent="0.3">
      <c r="A2229" t="s">
        <v>576</v>
      </c>
      <c r="B2229" t="s">
        <v>577</v>
      </c>
      <c r="C2229">
        <v>2024</v>
      </c>
      <c r="D2229" t="s">
        <v>578</v>
      </c>
      <c r="E2229" t="s">
        <v>579</v>
      </c>
      <c r="F2229" t="s">
        <v>10</v>
      </c>
      <c r="G2229" t="s">
        <v>41</v>
      </c>
      <c r="H2229" t="s">
        <v>54</v>
      </c>
      <c r="I2229" t="s">
        <v>55</v>
      </c>
      <c r="J2229" t="s">
        <v>44</v>
      </c>
      <c r="K2229" t="s">
        <v>112</v>
      </c>
      <c r="L2229" t="s">
        <v>580</v>
      </c>
      <c r="M2229" t="s">
        <v>435</v>
      </c>
      <c r="N2229" t="s">
        <v>582</v>
      </c>
      <c r="O2229" t="s">
        <v>583</v>
      </c>
      <c r="P2229">
        <v>0</v>
      </c>
      <c r="Q2229">
        <v>0</v>
      </c>
      <c r="R2229">
        <v>31700</v>
      </c>
      <c r="S2229">
        <v>31700</v>
      </c>
      <c r="T2229">
        <v>0</v>
      </c>
      <c r="U2229">
        <v>31700</v>
      </c>
    </row>
    <row r="2230" spans="1:21" x14ac:dyDescent="0.3">
      <c r="A2230" t="s">
        <v>6274</v>
      </c>
      <c r="B2230" t="s">
        <v>6275</v>
      </c>
      <c r="C2230">
        <v>2023</v>
      </c>
      <c r="D2230" t="s">
        <v>6276</v>
      </c>
      <c r="E2230" t="s">
        <v>6277</v>
      </c>
      <c r="F2230" t="s">
        <v>10</v>
      </c>
      <c r="G2230" t="s">
        <v>41</v>
      </c>
      <c r="H2230" t="s">
        <v>54</v>
      </c>
      <c r="I2230" t="s">
        <v>55</v>
      </c>
      <c r="J2230" t="s">
        <v>44</v>
      </c>
      <c r="K2230" t="s">
        <v>3677</v>
      </c>
      <c r="L2230" t="s">
        <v>3341</v>
      </c>
      <c r="M2230" t="s">
        <v>435</v>
      </c>
      <c r="N2230" t="s">
        <v>1364</v>
      </c>
      <c r="O2230" t="s">
        <v>283</v>
      </c>
      <c r="P2230">
        <v>0</v>
      </c>
      <c r="Q2230">
        <v>0</v>
      </c>
      <c r="R2230">
        <v>20890</v>
      </c>
      <c r="S2230">
        <v>20890</v>
      </c>
      <c r="T2230">
        <v>0</v>
      </c>
      <c r="U2230">
        <v>20890</v>
      </c>
    </row>
    <row r="2231" spans="1:21" x14ac:dyDescent="0.3">
      <c r="A2231" t="s">
        <v>5198</v>
      </c>
      <c r="B2231" t="s">
        <v>5199</v>
      </c>
      <c r="C2231">
        <v>2024</v>
      </c>
      <c r="D2231" t="s">
        <v>5200</v>
      </c>
      <c r="E2231" t="s">
        <v>186</v>
      </c>
      <c r="F2231" t="s">
        <v>5</v>
      </c>
      <c r="G2231" t="s">
        <v>423</v>
      </c>
      <c r="H2231" t="s">
        <v>424</v>
      </c>
      <c r="I2231" t="s">
        <v>425</v>
      </c>
      <c r="J2231" t="s">
        <v>384</v>
      </c>
      <c r="K2231" t="s">
        <v>412</v>
      </c>
      <c r="L2231" t="s">
        <v>1092</v>
      </c>
      <c r="M2231" t="s">
        <v>821</v>
      </c>
      <c r="N2231" t="s">
        <v>724</v>
      </c>
      <c r="O2231" t="s">
        <v>725</v>
      </c>
      <c r="P2231">
        <v>0</v>
      </c>
      <c r="Q2231">
        <v>0</v>
      </c>
      <c r="R2231">
        <v>58580</v>
      </c>
      <c r="S2231">
        <v>58580</v>
      </c>
      <c r="T2231">
        <v>2253.0700000000002</v>
      </c>
      <c r="U2231">
        <v>56326.93</v>
      </c>
    </row>
    <row r="2232" spans="1:21" x14ac:dyDescent="0.3">
      <c r="A2232" t="s">
        <v>2419</v>
      </c>
      <c r="B2232" t="s">
        <v>2420</v>
      </c>
      <c r="C2232">
        <v>2021</v>
      </c>
      <c r="D2232" t="s">
        <v>2421</v>
      </c>
      <c r="E2232" t="s">
        <v>805</v>
      </c>
      <c r="F2232" t="s">
        <v>439</v>
      </c>
      <c r="G2232" t="s">
        <v>440</v>
      </c>
      <c r="H2232" t="s">
        <v>572</v>
      </c>
      <c r="I2232" t="s">
        <v>573</v>
      </c>
      <c r="J2232" t="s">
        <v>443</v>
      </c>
      <c r="K2232" t="s">
        <v>2422</v>
      </c>
      <c r="L2232" t="s">
        <v>2423</v>
      </c>
      <c r="M2232" t="s">
        <v>693</v>
      </c>
      <c r="N2232" t="s">
        <v>2424</v>
      </c>
      <c r="O2232" t="s">
        <v>2425</v>
      </c>
      <c r="P2232">
        <v>1903306</v>
      </c>
      <c r="Q2232">
        <v>0</v>
      </c>
      <c r="R2232">
        <v>0</v>
      </c>
      <c r="S2232">
        <v>1903306</v>
      </c>
      <c r="T2232">
        <v>0</v>
      </c>
      <c r="U2232">
        <v>1903306</v>
      </c>
    </row>
    <row r="2233" spans="1:21" x14ac:dyDescent="0.3">
      <c r="A2233" t="s">
        <v>822</v>
      </c>
      <c r="B2233" t="s">
        <v>823</v>
      </c>
      <c r="C2233">
        <v>2021</v>
      </c>
      <c r="D2233" t="s">
        <v>824</v>
      </c>
      <c r="E2233" t="s">
        <v>280</v>
      </c>
      <c r="F2233" t="s">
        <v>11</v>
      </c>
      <c r="G2233" t="s">
        <v>176</v>
      </c>
      <c r="H2233" t="s">
        <v>207</v>
      </c>
      <c r="I2233" t="s">
        <v>208</v>
      </c>
      <c r="J2233" t="s">
        <v>44</v>
      </c>
      <c r="K2233" t="s">
        <v>825</v>
      </c>
      <c r="L2233" t="s">
        <v>825</v>
      </c>
      <c r="M2233" t="s">
        <v>821</v>
      </c>
      <c r="N2233" t="s">
        <v>826</v>
      </c>
      <c r="O2233" t="s">
        <v>827</v>
      </c>
      <c r="P2233">
        <v>0</v>
      </c>
      <c r="Q2233">
        <v>0</v>
      </c>
      <c r="R2233">
        <v>116840</v>
      </c>
      <c r="S2233">
        <v>116840</v>
      </c>
      <c r="T2233">
        <v>0</v>
      </c>
      <c r="U2233">
        <v>116840</v>
      </c>
    </row>
    <row r="2234" spans="1:21" x14ac:dyDescent="0.3">
      <c r="A2234" t="s">
        <v>6278</v>
      </c>
      <c r="B2234" t="s">
        <v>6279</v>
      </c>
      <c r="C2234">
        <v>2023</v>
      </c>
      <c r="D2234" t="s">
        <v>6280</v>
      </c>
      <c r="E2234" t="s">
        <v>6281</v>
      </c>
      <c r="F2234" t="s">
        <v>11</v>
      </c>
      <c r="G2234" t="s">
        <v>176</v>
      </c>
      <c r="H2234" t="s">
        <v>225</v>
      </c>
      <c r="I2234" t="s">
        <v>226</v>
      </c>
      <c r="J2234" t="s">
        <v>197</v>
      </c>
      <c r="K2234" t="s">
        <v>2241</v>
      </c>
      <c r="L2234" t="s">
        <v>3007</v>
      </c>
      <c r="M2234" t="s">
        <v>821</v>
      </c>
      <c r="N2234" t="s">
        <v>209</v>
      </c>
      <c r="O2234" t="s">
        <v>2302</v>
      </c>
      <c r="P2234">
        <v>0</v>
      </c>
      <c r="Q2234">
        <v>0</v>
      </c>
      <c r="R2234">
        <v>1206901</v>
      </c>
      <c r="S2234">
        <v>1206901</v>
      </c>
      <c r="T2234">
        <v>0</v>
      </c>
      <c r="U2234">
        <v>1206901</v>
      </c>
    </row>
    <row r="2235" spans="1:21" x14ac:dyDescent="0.3">
      <c r="A2235" t="s">
        <v>903</v>
      </c>
      <c r="B2235" t="s">
        <v>904</v>
      </c>
      <c r="C2235">
        <v>2024</v>
      </c>
      <c r="D2235" t="s">
        <v>905</v>
      </c>
      <c r="E2235" t="s">
        <v>234</v>
      </c>
      <c r="F2235" t="s">
        <v>11</v>
      </c>
      <c r="G2235" t="s">
        <v>176</v>
      </c>
      <c r="H2235" t="s">
        <v>177</v>
      </c>
      <c r="I2235" t="s">
        <v>178</v>
      </c>
      <c r="J2235" t="s">
        <v>197</v>
      </c>
      <c r="K2235" t="s">
        <v>699</v>
      </c>
      <c r="L2235" t="s">
        <v>699</v>
      </c>
      <c r="M2235" t="s">
        <v>901</v>
      </c>
      <c r="N2235" t="s">
        <v>906</v>
      </c>
      <c r="O2235" t="s">
        <v>179</v>
      </c>
      <c r="P2235">
        <v>19130</v>
      </c>
      <c r="Q2235">
        <v>0</v>
      </c>
      <c r="R2235">
        <v>0</v>
      </c>
      <c r="S2235">
        <v>19130</v>
      </c>
      <c r="T2235">
        <v>0</v>
      </c>
      <c r="U2235">
        <v>19130</v>
      </c>
    </row>
    <row r="2236" spans="1:21" x14ac:dyDescent="0.3">
      <c r="A2236" t="s">
        <v>3571</v>
      </c>
      <c r="B2236" t="s">
        <v>3572</v>
      </c>
      <c r="C2236">
        <v>2024</v>
      </c>
      <c r="D2236" t="s">
        <v>3573</v>
      </c>
      <c r="E2236" t="s">
        <v>234</v>
      </c>
      <c r="F2236" t="s">
        <v>10</v>
      </c>
      <c r="G2236" t="s">
        <v>41</v>
      </c>
      <c r="H2236" t="s">
        <v>54</v>
      </c>
      <c r="I2236" t="s">
        <v>55</v>
      </c>
      <c r="J2236" t="s">
        <v>44</v>
      </c>
      <c r="K2236" t="s">
        <v>3093</v>
      </c>
      <c r="L2236" t="s">
        <v>3093</v>
      </c>
      <c r="M2236" t="s">
        <v>901</v>
      </c>
      <c r="N2236" t="s">
        <v>1205</v>
      </c>
      <c r="O2236" t="s">
        <v>218</v>
      </c>
      <c r="P2236">
        <v>423460</v>
      </c>
      <c r="Q2236">
        <v>0</v>
      </c>
      <c r="R2236">
        <v>0</v>
      </c>
      <c r="S2236">
        <v>423460</v>
      </c>
      <c r="T2236">
        <v>0</v>
      </c>
      <c r="U2236">
        <v>423460</v>
      </c>
    </row>
    <row r="2237" spans="1:21" x14ac:dyDescent="0.3">
      <c r="A2237" t="s">
        <v>2097</v>
      </c>
      <c r="B2237" t="s">
        <v>2098</v>
      </c>
      <c r="C2237">
        <v>2024</v>
      </c>
      <c r="D2237" t="s">
        <v>2099</v>
      </c>
      <c r="E2237" t="s">
        <v>1123</v>
      </c>
      <c r="F2237" t="s">
        <v>10</v>
      </c>
      <c r="G2237" t="s">
        <v>41</v>
      </c>
      <c r="H2237" t="s">
        <v>54</v>
      </c>
      <c r="I2237" t="s">
        <v>55</v>
      </c>
      <c r="J2237" t="s">
        <v>44</v>
      </c>
      <c r="K2237" t="s">
        <v>1491</v>
      </c>
      <c r="L2237" t="s">
        <v>1491</v>
      </c>
      <c r="M2237" t="s">
        <v>901</v>
      </c>
      <c r="N2237" t="s">
        <v>702</v>
      </c>
      <c r="O2237" t="s">
        <v>2100</v>
      </c>
      <c r="P2237">
        <v>562040</v>
      </c>
      <c r="Q2237">
        <v>0</v>
      </c>
      <c r="R2237">
        <v>0</v>
      </c>
      <c r="S2237">
        <v>562040</v>
      </c>
      <c r="T2237">
        <v>0</v>
      </c>
      <c r="U2237">
        <v>562040</v>
      </c>
    </row>
    <row r="2238" spans="1:21" x14ac:dyDescent="0.3">
      <c r="A2238" t="s">
        <v>3471</v>
      </c>
      <c r="B2238" t="s">
        <v>3472</v>
      </c>
      <c r="C2238">
        <v>2024</v>
      </c>
      <c r="D2238" t="s">
        <v>3473</v>
      </c>
      <c r="E2238" t="s">
        <v>186</v>
      </c>
      <c r="F2238" t="s">
        <v>10</v>
      </c>
      <c r="G2238" t="s">
        <v>41</v>
      </c>
      <c r="H2238" t="s">
        <v>54</v>
      </c>
      <c r="I2238" t="s">
        <v>55</v>
      </c>
      <c r="J2238" t="s">
        <v>44</v>
      </c>
      <c r="K2238" t="s">
        <v>1922</v>
      </c>
      <c r="L2238" t="s">
        <v>897</v>
      </c>
      <c r="M2238" t="s">
        <v>788</v>
      </c>
      <c r="N2238" t="s">
        <v>691</v>
      </c>
      <c r="O2238" t="s">
        <v>3474</v>
      </c>
      <c r="P2238">
        <v>5800</v>
      </c>
      <c r="Q2238">
        <v>0</v>
      </c>
      <c r="R2238">
        <v>0</v>
      </c>
      <c r="S2238">
        <v>5800</v>
      </c>
      <c r="T2238">
        <v>0</v>
      </c>
      <c r="U2238">
        <v>5800</v>
      </c>
    </row>
    <row r="2239" spans="1:21" x14ac:dyDescent="0.3">
      <c r="A2239" t="s">
        <v>6282</v>
      </c>
      <c r="B2239" t="s">
        <v>5803</v>
      </c>
      <c r="C2239">
        <v>2024</v>
      </c>
      <c r="D2239" t="s">
        <v>5804</v>
      </c>
      <c r="E2239" t="s">
        <v>160</v>
      </c>
      <c r="F2239" t="s">
        <v>10</v>
      </c>
      <c r="G2239" t="s">
        <v>41</v>
      </c>
      <c r="H2239" t="s">
        <v>54</v>
      </c>
      <c r="I2239" t="s">
        <v>55</v>
      </c>
      <c r="J2239" t="s">
        <v>96</v>
      </c>
      <c r="K2239" t="s">
        <v>4294</v>
      </c>
      <c r="L2239" t="s">
        <v>2397</v>
      </c>
      <c r="M2239" t="s">
        <v>788</v>
      </c>
      <c r="N2239" t="s">
        <v>332</v>
      </c>
      <c r="O2239" t="s">
        <v>1039</v>
      </c>
      <c r="P2239">
        <v>0</v>
      </c>
      <c r="Q2239">
        <v>0</v>
      </c>
      <c r="R2239">
        <v>28000</v>
      </c>
      <c r="S2239">
        <v>28000</v>
      </c>
      <c r="T2239">
        <v>0</v>
      </c>
      <c r="U2239">
        <v>28000</v>
      </c>
    </row>
    <row r="2240" spans="1:21" x14ac:dyDescent="0.3">
      <c r="A2240" t="s">
        <v>6283</v>
      </c>
      <c r="B2240" t="s">
        <v>6284</v>
      </c>
      <c r="C2240">
        <v>2024</v>
      </c>
      <c r="D2240" t="s">
        <v>6285</v>
      </c>
      <c r="E2240" t="s">
        <v>70</v>
      </c>
      <c r="F2240" t="s">
        <v>10</v>
      </c>
      <c r="G2240" t="s">
        <v>41</v>
      </c>
      <c r="H2240" t="s">
        <v>54</v>
      </c>
      <c r="I2240" t="s">
        <v>55</v>
      </c>
      <c r="J2240" t="s">
        <v>96</v>
      </c>
      <c r="K2240" t="s">
        <v>588</v>
      </c>
      <c r="L2240" t="s">
        <v>588</v>
      </c>
      <c r="M2240" t="s">
        <v>788</v>
      </c>
      <c r="N2240" t="s">
        <v>1433</v>
      </c>
      <c r="O2240" t="s">
        <v>2369</v>
      </c>
      <c r="P2240">
        <v>0</v>
      </c>
      <c r="Q2240">
        <v>0</v>
      </c>
      <c r="R2240">
        <v>15000</v>
      </c>
      <c r="S2240">
        <v>15000</v>
      </c>
      <c r="T2240">
        <v>0</v>
      </c>
      <c r="U2240">
        <v>15000</v>
      </c>
    </row>
    <row r="2241" spans="1:21" x14ac:dyDescent="0.3">
      <c r="A2241" t="s">
        <v>6286</v>
      </c>
      <c r="B2241" t="s">
        <v>6287</v>
      </c>
      <c r="C2241">
        <v>2024</v>
      </c>
      <c r="D2241" t="s">
        <v>6288</v>
      </c>
      <c r="E2241" t="s">
        <v>234</v>
      </c>
      <c r="F2241" t="s">
        <v>10</v>
      </c>
      <c r="G2241" t="s">
        <v>41</v>
      </c>
      <c r="H2241" t="s">
        <v>54</v>
      </c>
      <c r="I2241" t="s">
        <v>55</v>
      </c>
      <c r="J2241" t="s">
        <v>96</v>
      </c>
      <c r="K2241" t="s">
        <v>117</v>
      </c>
      <c r="L2241" t="s">
        <v>496</v>
      </c>
      <c r="M2241" t="s">
        <v>788</v>
      </c>
      <c r="N2241" t="s">
        <v>1479</v>
      </c>
      <c r="O2241" t="s">
        <v>4950</v>
      </c>
      <c r="P2241">
        <v>0</v>
      </c>
      <c r="Q2241">
        <v>0</v>
      </c>
      <c r="R2241">
        <v>13000</v>
      </c>
      <c r="S2241">
        <v>13000</v>
      </c>
      <c r="T2241">
        <v>0</v>
      </c>
      <c r="U2241">
        <v>13000</v>
      </c>
    </row>
    <row r="2242" spans="1:21" x14ac:dyDescent="0.3">
      <c r="A2242" t="s">
        <v>6289</v>
      </c>
      <c r="B2242" t="s">
        <v>6290</v>
      </c>
      <c r="C2242">
        <v>2024</v>
      </c>
      <c r="D2242" t="s">
        <v>6291</v>
      </c>
      <c r="E2242" t="s">
        <v>243</v>
      </c>
      <c r="F2242" t="s">
        <v>10</v>
      </c>
      <c r="G2242" t="s">
        <v>41</v>
      </c>
      <c r="H2242" t="s">
        <v>54</v>
      </c>
      <c r="I2242" t="s">
        <v>55</v>
      </c>
      <c r="J2242" t="s">
        <v>2689</v>
      </c>
      <c r="K2242" t="s">
        <v>74</v>
      </c>
      <c r="L2242" t="s">
        <v>984</v>
      </c>
      <c r="M2242" t="s">
        <v>788</v>
      </c>
      <c r="N2242" t="s">
        <v>1144</v>
      </c>
      <c r="O2242" t="s">
        <v>3474</v>
      </c>
      <c r="P2242">
        <v>100000</v>
      </c>
      <c r="Q2242">
        <v>0</v>
      </c>
      <c r="R2242">
        <v>0</v>
      </c>
      <c r="S2242">
        <v>100000</v>
      </c>
      <c r="T2242">
        <v>0</v>
      </c>
      <c r="U2242">
        <v>100000</v>
      </c>
    </row>
    <row r="2243" spans="1:21" x14ac:dyDescent="0.3">
      <c r="A2243" t="s">
        <v>3804</v>
      </c>
      <c r="B2243" t="s">
        <v>3805</v>
      </c>
      <c r="C2243">
        <v>2022</v>
      </c>
      <c r="D2243" t="s">
        <v>3806</v>
      </c>
      <c r="E2243" t="s">
        <v>3807</v>
      </c>
      <c r="F2243" t="s">
        <v>10</v>
      </c>
      <c r="G2243" t="s">
        <v>41</v>
      </c>
      <c r="H2243" t="s">
        <v>54</v>
      </c>
      <c r="I2243" t="s">
        <v>55</v>
      </c>
      <c r="J2243" t="s">
        <v>44</v>
      </c>
      <c r="K2243" t="s">
        <v>615</v>
      </c>
      <c r="L2243" t="s">
        <v>3808</v>
      </c>
      <c r="M2243" t="s">
        <v>368</v>
      </c>
      <c r="N2243" t="s">
        <v>3809</v>
      </c>
      <c r="O2243" t="s">
        <v>3810</v>
      </c>
      <c r="P2243">
        <v>567498</v>
      </c>
      <c r="Q2243">
        <v>0</v>
      </c>
      <c r="R2243">
        <v>0</v>
      </c>
      <c r="S2243">
        <v>567498</v>
      </c>
      <c r="T2243">
        <v>0</v>
      </c>
      <c r="U2243">
        <v>567498</v>
      </c>
    </row>
    <row r="2244" spans="1:21" x14ac:dyDescent="0.3">
      <c r="A2244" t="s">
        <v>5883</v>
      </c>
      <c r="B2244" t="s">
        <v>5884</v>
      </c>
      <c r="C2244">
        <v>2022</v>
      </c>
      <c r="D2244" t="s">
        <v>5885</v>
      </c>
      <c r="E2244" t="s">
        <v>5886</v>
      </c>
      <c r="F2244" t="s">
        <v>10</v>
      </c>
      <c r="G2244" t="s">
        <v>41</v>
      </c>
      <c r="H2244" t="s">
        <v>54</v>
      </c>
      <c r="I2244" t="s">
        <v>55</v>
      </c>
      <c r="J2244" t="s">
        <v>44</v>
      </c>
      <c r="K2244" t="s">
        <v>1017</v>
      </c>
      <c r="L2244" t="s">
        <v>622</v>
      </c>
      <c r="M2244" t="s">
        <v>368</v>
      </c>
      <c r="N2244" t="s">
        <v>5887</v>
      </c>
      <c r="O2244" t="s">
        <v>444</v>
      </c>
      <c r="P2244">
        <v>800050</v>
      </c>
      <c r="Q2244">
        <v>0</v>
      </c>
      <c r="R2244">
        <v>0</v>
      </c>
      <c r="S2244">
        <v>800050</v>
      </c>
      <c r="T2244">
        <v>0</v>
      </c>
      <c r="U2244">
        <v>800050</v>
      </c>
    </row>
    <row r="2245" spans="1:21" x14ac:dyDescent="0.3">
      <c r="A2245" t="s">
        <v>6292</v>
      </c>
      <c r="B2245" t="s">
        <v>6293</v>
      </c>
      <c r="C2245">
        <v>2024</v>
      </c>
      <c r="D2245" t="s">
        <v>1362</v>
      </c>
      <c r="E2245" t="s">
        <v>40</v>
      </c>
      <c r="F2245" t="s">
        <v>7</v>
      </c>
      <c r="G2245" t="s">
        <v>381</v>
      </c>
      <c r="H2245" t="s">
        <v>382</v>
      </c>
      <c r="I2245" t="s">
        <v>383</v>
      </c>
      <c r="J2245" t="s">
        <v>197</v>
      </c>
      <c r="K2245" t="s">
        <v>5082</v>
      </c>
      <c r="L2245" t="s">
        <v>3977</v>
      </c>
      <c r="M2245" t="s">
        <v>89</v>
      </c>
      <c r="N2245" t="s">
        <v>1369</v>
      </c>
      <c r="O2245" t="s">
        <v>400</v>
      </c>
      <c r="P2245">
        <v>0</v>
      </c>
      <c r="Q2245">
        <v>0</v>
      </c>
      <c r="R2245">
        <v>64380</v>
      </c>
      <c r="S2245">
        <v>64380</v>
      </c>
      <c r="T2245">
        <v>63742.42</v>
      </c>
      <c r="U2245">
        <v>637.58000000000175</v>
      </c>
    </row>
    <row r="2246" spans="1:21" x14ac:dyDescent="0.3">
      <c r="A2246" t="s">
        <v>3021</v>
      </c>
      <c r="B2246" t="s">
        <v>3022</v>
      </c>
      <c r="C2246">
        <v>2023</v>
      </c>
      <c r="D2246" t="s">
        <v>3023</v>
      </c>
      <c r="E2246" t="s">
        <v>116</v>
      </c>
      <c r="F2246" t="s">
        <v>10</v>
      </c>
      <c r="G2246" t="s">
        <v>41</v>
      </c>
      <c r="H2246" t="s">
        <v>54</v>
      </c>
      <c r="I2246" t="s">
        <v>55</v>
      </c>
      <c r="J2246" t="s">
        <v>44</v>
      </c>
      <c r="K2246" t="s">
        <v>694</v>
      </c>
      <c r="L2246" t="s">
        <v>694</v>
      </c>
      <c r="M2246" t="s">
        <v>546</v>
      </c>
      <c r="N2246" t="s">
        <v>2685</v>
      </c>
      <c r="O2246" t="s">
        <v>1115</v>
      </c>
      <c r="P2246">
        <v>0</v>
      </c>
      <c r="Q2246">
        <v>0</v>
      </c>
      <c r="R2246">
        <v>2320</v>
      </c>
      <c r="S2246">
        <v>2320</v>
      </c>
      <c r="T2246">
        <v>0</v>
      </c>
      <c r="U2246">
        <v>2320</v>
      </c>
    </row>
    <row r="2247" spans="1:21" x14ac:dyDescent="0.3">
      <c r="A2247" t="s">
        <v>6294</v>
      </c>
      <c r="B2247" t="s">
        <v>6295</v>
      </c>
      <c r="C2247">
        <v>2008</v>
      </c>
      <c r="D2247" t="s">
        <v>6206</v>
      </c>
      <c r="E2247" t="s">
        <v>186</v>
      </c>
      <c r="F2247" t="s">
        <v>439</v>
      </c>
      <c r="G2247" t="s">
        <v>440</v>
      </c>
      <c r="H2247" t="s">
        <v>441</v>
      </c>
      <c r="I2247" t="s">
        <v>442</v>
      </c>
      <c r="J2247" t="s">
        <v>44</v>
      </c>
      <c r="K2247" t="s">
        <v>6296</v>
      </c>
      <c r="L2247" t="s">
        <v>6297</v>
      </c>
      <c r="M2247" t="s">
        <v>198</v>
      </c>
      <c r="N2247" t="s">
        <v>6298</v>
      </c>
      <c r="O2247" t="s">
        <v>6299</v>
      </c>
      <c r="P2247">
        <v>3000</v>
      </c>
      <c r="Q2247">
        <v>0</v>
      </c>
      <c r="R2247">
        <v>0</v>
      </c>
      <c r="S2247">
        <v>3000</v>
      </c>
      <c r="T2247">
        <v>0</v>
      </c>
      <c r="U2247">
        <v>3000</v>
      </c>
    </row>
    <row r="2248" spans="1:21" x14ac:dyDescent="0.3">
      <c r="A2248" t="s">
        <v>6300</v>
      </c>
      <c r="B2248" t="s">
        <v>6301</v>
      </c>
      <c r="C2248">
        <v>2024</v>
      </c>
      <c r="D2248" t="s">
        <v>6302</v>
      </c>
      <c r="E2248" t="s">
        <v>70</v>
      </c>
      <c r="F2248" t="s">
        <v>10</v>
      </c>
      <c r="G2248" t="s">
        <v>41</v>
      </c>
      <c r="H2248" t="s">
        <v>54</v>
      </c>
      <c r="I2248" t="s">
        <v>55</v>
      </c>
      <c r="J2248" t="s">
        <v>44</v>
      </c>
      <c r="K2248" t="s">
        <v>1055</v>
      </c>
      <c r="L2248" t="s">
        <v>1139</v>
      </c>
      <c r="M2248" t="s">
        <v>228</v>
      </c>
      <c r="N2248" t="s">
        <v>800</v>
      </c>
      <c r="O2248" t="s">
        <v>2067</v>
      </c>
      <c r="P2248">
        <v>0</v>
      </c>
      <c r="Q2248">
        <v>0</v>
      </c>
      <c r="R2248">
        <v>6380</v>
      </c>
      <c r="S2248">
        <v>6380</v>
      </c>
      <c r="T2248">
        <v>0</v>
      </c>
      <c r="U2248">
        <v>6380</v>
      </c>
    </row>
    <row r="2249" spans="1:21" x14ac:dyDescent="0.3">
      <c r="A2249" t="s">
        <v>6303</v>
      </c>
      <c r="B2249" t="s">
        <v>6304</v>
      </c>
      <c r="C2249">
        <v>2024</v>
      </c>
      <c r="D2249" t="s">
        <v>6305</v>
      </c>
      <c r="E2249" t="s">
        <v>234</v>
      </c>
      <c r="F2249" t="s">
        <v>10</v>
      </c>
      <c r="G2249" t="s">
        <v>41</v>
      </c>
      <c r="H2249" t="s">
        <v>54</v>
      </c>
      <c r="I2249" t="s">
        <v>55</v>
      </c>
      <c r="J2249" t="s">
        <v>44</v>
      </c>
      <c r="K2249" t="s">
        <v>1359</v>
      </c>
      <c r="L2249" t="s">
        <v>692</v>
      </c>
      <c r="M2249" t="s">
        <v>980</v>
      </c>
      <c r="N2249" t="s">
        <v>547</v>
      </c>
      <c r="O2249" t="s">
        <v>548</v>
      </c>
      <c r="P2249">
        <v>0</v>
      </c>
      <c r="Q2249">
        <v>0</v>
      </c>
      <c r="R2249">
        <v>227840</v>
      </c>
      <c r="S2249">
        <v>227840</v>
      </c>
      <c r="T2249">
        <v>0</v>
      </c>
      <c r="U2249">
        <v>227840</v>
      </c>
    </row>
    <row r="2250" spans="1:21" x14ac:dyDescent="0.3">
      <c r="A2250" t="s">
        <v>6306</v>
      </c>
      <c r="B2250" t="s">
        <v>6307</v>
      </c>
      <c r="C2250">
        <v>2021</v>
      </c>
      <c r="D2250" t="s">
        <v>6308</v>
      </c>
      <c r="E2250" t="s">
        <v>186</v>
      </c>
      <c r="F2250" t="s">
        <v>10</v>
      </c>
      <c r="G2250" t="s">
        <v>41</v>
      </c>
      <c r="H2250" t="s">
        <v>54</v>
      </c>
      <c r="I2250" t="s">
        <v>55</v>
      </c>
      <c r="J2250" t="s">
        <v>44</v>
      </c>
      <c r="K2250" t="s">
        <v>6309</v>
      </c>
      <c r="L2250" t="s">
        <v>6310</v>
      </c>
      <c r="M2250" t="s">
        <v>199</v>
      </c>
      <c r="N2250" t="s">
        <v>2424</v>
      </c>
      <c r="O2250" t="s">
        <v>2425</v>
      </c>
      <c r="P2250">
        <v>0</v>
      </c>
      <c r="Q2250">
        <v>0</v>
      </c>
      <c r="R2250">
        <v>68600</v>
      </c>
      <c r="S2250">
        <v>68600</v>
      </c>
      <c r="T2250">
        <v>0</v>
      </c>
      <c r="U2250">
        <v>68600</v>
      </c>
    </row>
    <row r="2251" spans="1:21" x14ac:dyDescent="0.3">
      <c r="A2251" t="s">
        <v>968</v>
      </c>
      <c r="B2251" t="s">
        <v>969</v>
      </c>
      <c r="C2251">
        <v>2022</v>
      </c>
      <c r="D2251" t="s">
        <v>970</v>
      </c>
      <c r="E2251" t="s">
        <v>280</v>
      </c>
      <c r="F2251" t="s">
        <v>11</v>
      </c>
      <c r="G2251" t="s">
        <v>176</v>
      </c>
      <c r="H2251" t="s">
        <v>207</v>
      </c>
      <c r="I2251" t="s">
        <v>208</v>
      </c>
      <c r="J2251" t="s">
        <v>44</v>
      </c>
      <c r="K2251" t="s">
        <v>971</v>
      </c>
      <c r="L2251" t="s">
        <v>972</v>
      </c>
      <c r="M2251" t="s">
        <v>89</v>
      </c>
      <c r="N2251" t="s">
        <v>973</v>
      </c>
      <c r="O2251" t="s">
        <v>974</v>
      </c>
      <c r="P2251">
        <v>0</v>
      </c>
      <c r="Q2251">
        <v>0</v>
      </c>
      <c r="R2251">
        <v>130800</v>
      </c>
      <c r="S2251">
        <v>130800</v>
      </c>
      <c r="T2251">
        <v>130800</v>
      </c>
      <c r="U2251">
        <v>0</v>
      </c>
    </row>
    <row r="2252" spans="1:21" x14ac:dyDescent="0.3">
      <c r="A2252" t="s">
        <v>6311</v>
      </c>
      <c r="B2252" t="s">
        <v>6312</v>
      </c>
      <c r="C2252">
        <v>2023</v>
      </c>
      <c r="D2252" t="s">
        <v>6313</v>
      </c>
      <c r="E2252" t="s">
        <v>186</v>
      </c>
      <c r="F2252" t="s">
        <v>10</v>
      </c>
      <c r="G2252" t="s">
        <v>41</v>
      </c>
      <c r="H2252" t="s">
        <v>54</v>
      </c>
      <c r="I2252" t="s">
        <v>55</v>
      </c>
      <c r="J2252" t="s">
        <v>44</v>
      </c>
      <c r="K2252" t="s">
        <v>281</v>
      </c>
      <c r="L2252" t="s">
        <v>687</v>
      </c>
      <c r="M2252" t="s">
        <v>483</v>
      </c>
      <c r="N2252" t="s">
        <v>3006</v>
      </c>
      <c r="O2252" t="s">
        <v>1750</v>
      </c>
      <c r="P2252">
        <v>0</v>
      </c>
      <c r="Q2252">
        <v>0</v>
      </c>
      <c r="R2252">
        <v>257788</v>
      </c>
      <c r="S2252">
        <v>257788</v>
      </c>
      <c r="T2252">
        <v>0</v>
      </c>
      <c r="U2252">
        <v>257788</v>
      </c>
    </row>
    <row r="2253" spans="1:21" x14ac:dyDescent="0.3">
      <c r="A2253" t="s">
        <v>6314</v>
      </c>
      <c r="B2253" t="s">
        <v>6315</v>
      </c>
      <c r="C2253">
        <v>2023</v>
      </c>
      <c r="D2253" t="s">
        <v>3879</v>
      </c>
      <c r="E2253" t="s">
        <v>116</v>
      </c>
      <c r="F2253" t="s">
        <v>11</v>
      </c>
      <c r="G2253" t="s">
        <v>176</v>
      </c>
      <c r="H2253" t="s">
        <v>207</v>
      </c>
      <c r="I2253" t="s">
        <v>208</v>
      </c>
      <c r="J2253" t="s">
        <v>187</v>
      </c>
      <c r="K2253" t="s">
        <v>2160</v>
      </c>
      <c r="L2253" t="s">
        <v>516</v>
      </c>
      <c r="M2253" t="s">
        <v>89</v>
      </c>
      <c r="N2253" t="s">
        <v>2267</v>
      </c>
      <c r="O2253" t="s">
        <v>1144</v>
      </c>
      <c r="P2253">
        <v>0</v>
      </c>
      <c r="Q2253">
        <v>0</v>
      </c>
      <c r="R2253">
        <v>30000</v>
      </c>
      <c r="S2253">
        <v>30000</v>
      </c>
      <c r="T2253">
        <v>0</v>
      </c>
      <c r="U2253">
        <v>30000</v>
      </c>
    </row>
    <row r="2254" spans="1:21" x14ac:dyDescent="0.3">
      <c r="A2254" t="s">
        <v>3348</v>
      </c>
      <c r="B2254" t="s">
        <v>3349</v>
      </c>
      <c r="C2254">
        <v>2024</v>
      </c>
      <c r="D2254" t="s">
        <v>3350</v>
      </c>
      <c r="E2254" t="s">
        <v>234</v>
      </c>
      <c r="F2254" t="s">
        <v>10</v>
      </c>
      <c r="G2254" t="s">
        <v>41</v>
      </c>
      <c r="H2254" t="s">
        <v>54</v>
      </c>
      <c r="I2254" t="s">
        <v>55</v>
      </c>
      <c r="J2254" t="s">
        <v>44</v>
      </c>
      <c r="K2254" t="s">
        <v>979</v>
      </c>
      <c r="L2254" t="s">
        <v>201</v>
      </c>
      <c r="M2254" t="s">
        <v>331</v>
      </c>
      <c r="N2254" t="s">
        <v>3351</v>
      </c>
      <c r="O2254" t="s">
        <v>119</v>
      </c>
      <c r="P2254">
        <v>8500</v>
      </c>
      <c r="Q2254">
        <v>0</v>
      </c>
      <c r="R2254">
        <v>0</v>
      </c>
      <c r="S2254">
        <v>8500</v>
      </c>
      <c r="T2254">
        <v>0</v>
      </c>
      <c r="U2254">
        <v>8500</v>
      </c>
    </row>
    <row r="2255" spans="1:21" x14ac:dyDescent="0.3">
      <c r="A2255" t="s">
        <v>6316</v>
      </c>
      <c r="B2255" t="s">
        <v>6317</v>
      </c>
      <c r="C2255">
        <v>2023</v>
      </c>
      <c r="D2255" t="s">
        <v>6318</v>
      </c>
      <c r="E2255" t="s">
        <v>6319</v>
      </c>
      <c r="F2255" t="s">
        <v>11</v>
      </c>
      <c r="G2255" t="s">
        <v>176</v>
      </c>
      <c r="H2255" t="s">
        <v>207</v>
      </c>
      <c r="I2255" t="s">
        <v>208</v>
      </c>
      <c r="J2255" t="s">
        <v>44</v>
      </c>
      <c r="K2255" t="s">
        <v>1985</v>
      </c>
      <c r="L2255" t="s">
        <v>3895</v>
      </c>
      <c r="M2255" t="s">
        <v>89</v>
      </c>
      <c r="N2255" t="s">
        <v>127</v>
      </c>
      <c r="O2255" t="s">
        <v>128</v>
      </c>
      <c r="P2255">
        <v>0</v>
      </c>
      <c r="Q2255">
        <v>0</v>
      </c>
      <c r="R2255">
        <v>109700</v>
      </c>
      <c r="S2255">
        <v>109700</v>
      </c>
      <c r="T2255">
        <v>0</v>
      </c>
      <c r="U2255">
        <v>109700</v>
      </c>
    </row>
    <row r="2256" spans="1:21" x14ac:dyDescent="0.3">
      <c r="A2256" t="s">
        <v>6320</v>
      </c>
      <c r="B2256" t="s">
        <v>6321</v>
      </c>
      <c r="C2256">
        <v>2023</v>
      </c>
      <c r="D2256" t="s">
        <v>6322</v>
      </c>
      <c r="E2256" t="s">
        <v>650</v>
      </c>
      <c r="F2256" t="s">
        <v>15</v>
      </c>
      <c r="G2256" t="s">
        <v>707</v>
      </c>
      <c r="H2256" t="s">
        <v>6323</v>
      </c>
      <c r="I2256" t="s">
        <v>6324</v>
      </c>
      <c r="J2256" t="s">
        <v>6325</v>
      </c>
      <c r="K2256" t="s">
        <v>4036</v>
      </c>
      <c r="L2256" t="s">
        <v>655</v>
      </c>
      <c r="M2256" t="s">
        <v>89</v>
      </c>
      <c r="N2256" t="s">
        <v>2267</v>
      </c>
      <c r="O2256" t="s">
        <v>1144</v>
      </c>
      <c r="P2256">
        <v>0</v>
      </c>
      <c r="Q2256">
        <v>0</v>
      </c>
      <c r="R2256">
        <v>97440</v>
      </c>
      <c r="S2256">
        <v>97440</v>
      </c>
      <c r="T2256">
        <v>77952</v>
      </c>
      <c r="U2256">
        <v>19488</v>
      </c>
    </row>
    <row r="2257" spans="1:21" x14ac:dyDescent="0.3">
      <c r="A2257" t="s">
        <v>6326</v>
      </c>
      <c r="B2257" t="s">
        <v>6327</v>
      </c>
      <c r="C2257">
        <v>2024</v>
      </c>
      <c r="D2257" t="s">
        <v>6328</v>
      </c>
      <c r="E2257" t="s">
        <v>1123</v>
      </c>
      <c r="F2257" t="s">
        <v>13</v>
      </c>
      <c r="G2257" t="s">
        <v>818</v>
      </c>
      <c r="H2257" t="s">
        <v>6329</v>
      </c>
      <c r="I2257" t="s">
        <v>6330</v>
      </c>
      <c r="J2257" t="s">
        <v>197</v>
      </c>
      <c r="K2257" t="s">
        <v>360</v>
      </c>
      <c r="L2257" t="s">
        <v>702</v>
      </c>
      <c r="M2257" t="s">
        <v>198</v>
      </c>
      <c r="N2257" t="s">
        <v>4499</v>
      </c>
      <c r="O2257" t="s">
        <v>5772</v>
      </c>
      <c r="P2257">
        <v>84000</v>
      </c>
      <c r="Q2257">
        <v>0</v>
      </c>
      <c r="R2257">
        <v>0</v>
      </c>
      <c r="S2257">
        <v>84000</v>
      </c>
      <c r="T2257">
        <v>0</v>
      </c>
      <c r="U2257">
        <v>84000</v>
      </c>
    </row>
    <row r="2258" spans="1:21" x14ac:dyDescent="0.3">
      <c r="A2258" t="s">
        <v>6331</v>
      </c>
      <c r="B2258" t="s">
        <v>2950</v>
      </c>
      <c r="C2258">
        <v>2024</v>
      </c>
      <c r="D2258" t="s">
        <v>2951</v>
      </c>
      <c r="E2258" t="s">
        <v>186</v>
      </c>
      <c r="F2258" t="s">
        <v>6</v>
      </c>
      <c r="G2258" t="s">
        <v>194</v>
      </c>
      <c r="H2258" t="s">
        <v>195</v>
      </c>
      <c r="I2258" t="s">
        <v>196</v>
      </c>
      <c r="J2258" t="s">
        <v>197</v>
      </c>
      <c r="K2258" t="s">
        <v>1222</v>
      </c>
      <c r="L2258" t="s">
        <v>1387</v>
      </c>
      <c r="M2258" t="s">
        <v>198</v>
      </c>
      <c r="N2258" t="s">
        <v>375</v>
      </c>
      <c r="O2258" t="s">
        <v>376</v>
      </c>
      <c r="P2258">
        <v>18000</v>
      </c>
      <c r="Q2258">
        <v>0</v>
      </c>
      <c r="R2258">
        <v>0</v>
      </c>
      <c r="S2258">
        <v>18000</v>
      </c>
      <c r="T2258">
        <v>0</v>
      </c>
      <c r="U2258">
        <v>18000</v>
      </c>
    </row>
    <row r="2259" spans="1:21" x14ac:dyDescent="0.3">
      <c r="A2259" t="s">
        <v>5403</v>
      </c>
      <c r="B2259" t="s">
        <v>5404</v>
      </c>
      <c r="C2259">
        <v>2015</v>
      </c>
      <c r="D2259" t="s">
        <v>5405</v>
      </c>
      <c r="E2259" t="s">
        <v>4349</v>
      </c>
      <c r="F2259" t="s">
        <v>11</v>
      </c>
      <c r="G2259" t="s">
        <v>176</v>
      </c>
      <c r="H2259" t="s">
        <v>207</v>
      </c>
      <c r="I2259" t="s">
        <v>208</v>
      </c>
      <c r="J2259" t="s">
        <v>44</v>
      </c>
      <c r="K2259" t="s">
        <v>5406</v>
      </c>
      <c r="L2259" t="s">
        <v>5407</v>
      </c>
      <c r="M2259" t="s">
        <v>112</v>
      </c>
      <c r="N2259" t="s">
        <v>5408</v>
      </c>
      <c r="O2259" t="s">
        <v>5409</v>
      </c>
      <c r="P2259">
        <v>0</v>
      </c>
      <c r="Q2259">
        <v>0</v>
      </c>
      <c r="R2259">
        <v>309895</v>
      </c>
      <c r="S2259">
        <v>309895</v>
      </c>
      <c r="T2259">
        <v>0</v>
      </c>
      <c r="U2259">
        <v>309895</v>
      </c>
    </row>
    <row r="2260" spans="1:21" x14ac:dyDescent="0.3">
      <c r="A2260" t="s">
        <v>6332</v>
      </c>
      <c r="B2260" t="s">
        <v>6333</v>
      </c>
      <c r="C2260">
        <v>2024</v>
      </c>
      <c r="D2260" t="s">
        <v>6334</v>
      </c>
      <c r="E2260" t="s">
        <v>1016</v>
      </c>
      <c r="F2260" t="s">
        <v>10</v>
      </c>
      <c r="G2260" t="s">
        <v>41</v>
      </c>
      <c r="H2260" t="s">
        <v>54</v>
      </c>
      <c r="I2260" t="s">
        <v>55</v>
      </c>
      <c r="J2260" t="s">
        <v>44</v>
      </c>
      <c r="K2260" t="s">
        <v>3064</v>
      </c>
      <c r="L2260" t="s">
        <v>2243</v>
      </c>
      <c r="M2260" t="s">
        <v>496</v>
      </c>
      <c r="N2260" t="s">
        <v>3549</v>
      </c>
      <c r="O2260" t="s">
        <v>6266</v>
      </c>
      <c r="P2260">
        <v>117500</v>
      </c>
      <c r="Q2260">
        <v>0</v>
      </c>
      <c r="R2260">
        <v>0</v>
      </c>
      <c r="S2260">
        <v>117500</v>
      </c>
      <c r="T2260">
        <v>0</v>
      </c>
      <c r="U2260">
        <v>117500</v>
      </c>
    </row>
    <row r="2261" spans="1:21" x14ac:dyDescent="0.3">
      <c r="A2261" t="s">
        <v>5739</v>
      </c>
      <c r="B2261" t="s">
        <v>5740</v>
      </c>
      <c r="C2261">
        <v>2024</v>
      </c>
      <c r="D2261" t="s">
        <v>5741</v>
      </c>
      <c r="E2261" t="s">
        <v>544</v>
      </c>
      <c r="F2261" t="s">
        <v>10</v>
      </c>
      <c r="G2261" t="s">
        <v>41</v>
      </c>
      <c r="H2261" t="s">
        <v>54</v>
      </c>
      <c r="I2261" t="s">
        <v>55</v>
      </c>
      <c r="J2261" t="s">
        <v>44</v>
      </c>
      <c r="K2261" t="s">
        <v>1071</v>
      </c>
      <c r="L2261" t="s">
        <v>1071</v>
      </c>
      <c r="M2261" t="s">
        <v>331</v>
      </c>
      <c r="N2261" t="s">
        <v>654</v>
      </c>
      <c r="O2261" t="s">
        <v>72</v>
      </c>
      <c r="P2261">
        <v>1022000</v>
      </c>
      <c r="Q2261">
        <v>0</v>
      </c>
      <c r="R2261">
        <v>0</v>
      </c>
      <c r="S2261">
        <v>1022000</v>
      </c>
      <c r="T2261">
        <v>0</v>
      </c>
      <c r="U2261">
        <v>1022000</v>
      </c>
    </row>
    <row r="2262" spans="1:21" x14ac:dyDescent="0.3">
      <c r="A2262" t="s">
        <v>6147</v>
      </c>
      <c r="B2262" t="s">
        <v>6148</v>
      </c>
      <c r="C2262">
        <v>2024</v>
      </c>
      <c r="D2262" t="s">
        <v>6149</v>
      </c>
      <c r="E2262" t="s">
        <v>928</v>
      </c>
      <c r="F2262" t="s">
        <v>10</v>
      </c>
      <c r="G2262" t="s">
        <v>41</v>
      </c>
      <c r="H2262" t="s">
        <v>54</v>
      </c>
      <c r="I2262" t="s">
        <v>55</v>
      </c>
      <c r="J2262" t="s">
        <v>44</v>
      </c>
      <c r="K2262" t="s">
        <v>1421</v>
      </c>
      <c r="L2262" t="s">
        <v>399</v>
      </c>
      <c r="M2262" t="s">
        <v>198</v>
      </c>
      <c r="N2262" t="s">
        <v>793</v>
      </c>
      <c r="O2262" t="s">
        <v>3704</v>
      </c>
      <c r="P2262">
        <v>35000</v>
      </c>
      <c r="Q2262">
        <v>0</v>
      </c>
      <c r="R2262">
        <v>0</v>
      </c>
      <c r="S2262">
        <v>35000</v>
      </c>
      <c r="T2262">
        <v>0</v>
      </c>
      <c r="U2262">
        <v>35000</v>
      </c>
    </row>
    <row r="2263" spans="1:21" x14ac:dyDescent="0.3">
      <c r="A2263" t="s">
        <v>6335</v>
      </c>
      <c r="B2263" t="s">
        <v>6336</v>
      </c>
      <c r="C2263">
        <v>2023</v>
      </c>
      <c r="D2263" t="s">
        <v>6337</v>
      </c>
      <c r="E2263" t="s">
        <v>116</v>
      </c>
      <c r="F2263" t="s">
        <v>10</v>
      </c>
      <c r="G2263" t="s">
        <v>41</v>
      </c>
      <c r="H2263" t="s">
        <v>54</v>
      </c>
      <c r="I2263" t="s">
        <v>55</v>
      </c>
      <c r="J2263" t="s">
        <v>44</v>
      </c>
      <c r="K2263" t="s">
        <v>6338</v>
      </c>
      <c r="L2263" t="s">
        <v>6339</v>
      </c>
      <c r="M2263" t="s">
        <v>1038</v>
      </c>
      <c r="N2263" t="s">
        <v>127</v>
      </c>
      <c r="O2263" t="s">
        <v>128</v>
      </c>
      <c r="P2263">
        <v>0</v>
      </c>
      <c r="Q2263">
        <v>0</v>
      </c>
      <c r="R2263">
        <v>122200</v>
      </c>
      <c r="S2263">
        <v>122200</v>
      </c>
      <c r="T2263">
        <v>0</v>
      </c>
      <c r="U2263">
        <v>122200</v>
      </c>
    </row>
    <row r="2264" spans="1:21" x14ac:dyDescent="0.3">
      <c r="A2264" t="s">
        <v>3658</v>
      </c>
      <c r="B2264" t="s">
        <v>3659</v>
      </c>
      <c r="C2264">
        <v>2022</v>
      </c>
      <c r="D2264" t="s">
        <v>3660</v>
      </c>
      <c r="E2264" t="s">
        <v>3661</v>
      </c>
      <c r="F2264" t="s">
        <v>10</v>
      </c>
      <c r="G2264" t="s">
        <v>41</v>
      </c>
      <c r="H2264" t="s">
        <v>54</v>
      </c>
      <c r="I2264" t="s">
        <v>55</v>
      </c>
      <c r="J2264" t="s">
        <v>44</v>
      </c>
      <c r="K2264" t="s">
        <v>1017</v>
      </c>
      <c r="L2264" t="s">
        <v>622</v>
      </c>
      <c r="M2264" t="s">
        <v>980</v>
      </c>
      <c r="N2264" t="s">
        <v>3662</v>
      </c>
      <c r="O2264" t="s">
        <v>3663</v>
      </c>
      <c r="P2264">
        <v>0</v>
      </c>
      <c r="Q2264">
        <v>0</v>
      </c>
      <c r="R2264">
        <v>74200</v>
      </c>
      <c r="S2264">
        <v>74200</v>
      </c>
      <c r="T2264">
        <v>0</v>
      </c>
      <c r="U2264">
        <v>74200</v>
      </c>
    </row>
    <row r="2265" spans="1:21" x14ac:dyDescent="0.3">
      <c r="A2265" t="s">
        <v>6340</v>
      </c>
      <c r="B2265" t="s">
        <v>6341</v>
      </c>
      <c r="C2265">
        <v>2024</v>
      </c>
      <c r="D2265" t="s">
        <v>6342</v>
      </c>
      <c r="E2265" t="s">
        <v>116</v>
      </c>
      <c r="F2265" t="s">
        <v>10</v>
      </c>
      <c r="G2265" t="s">
        <v>41</v>
      </c>
      <c r="H2265" t="s">
        <v>54</v>
      </c>
      <c r="I2265" t="s">
        <v>55</v>
      </c>
      <c r="J2265" t="s">
        <v>44</v>
      </c>
      <c r="K2265" t="s">
        <v>1173</v>
      </c>
      <c r="L2265" t="s">
        <v>1173</v>
      </c>
      <c r="M2265" t="s">
        <v>980</v>
      </c>
      <c r="N2265" t="s">
        <v>428</v>
      </c>
      <c r="O2265" t="s">
        <v>429</v>
      </c>
      <c r="P2265">
        <v>0</v>
      </c>
      <c r="Q2265">
        <v>0</v>
      </c>
      <c r="R2265">
        <v>254520</v>
      </c>
      <c r="S2265">
        <v>254520</v>
      </c>
      <c r="T2265">
        <v>0</v>
      </c>
      <c r="U2265">
        <v>254520</v>
      </c>
    </row>
    <row r="2266" spans="1:21" x14ac:dyDescent="0.3">
      <c r="A2266" t="s">
        <v>6343</v>
      </c>
      <c r="B2266" t="s">
        <v>6344</v>
      </c>
      <c r="C2266">
        <v>2022</v>
      </c>
      <c r="D2266" t="s">
        <v>4367</v>
      </c>
      <c r="E2266" t="s">
        <v>4368</v>
      </c>
      <c r="F2266" t="s">
        <v>9</v>
      </c>
      <c r="G2266" t="s">
        <v>651</v>
      </c>
      <c r="H2266" t="s">
        <v>652</v>
      </c>
      <c r="I2266" t="s">
        <v>653</v>
      </c>
      <c r="J2266" t="s">
        <v>858</v>
      </c>
      <c r="K2266" t="s">
        <v>1274</v>
      </c>
      <c r="L2266" t="s">
        <v>951</v>
      </c>
      <c r="M2266" t="s">
        <v>434</v>
      </c>
      <c r="N2266" t="s">
        <v>2149</v>
      </c>
      <c r="O2266" t="s">
        <v>1232</v>
      </c>
      <c r="P2266">
        <v>4756998</v>
      </c>
      <c r="Q2266">
        <v>0</v>
      </c>
      <c r="R2266">
        <v>0</v>
      </c>
      <c r="S2266">
        <v>4756998</v>
      </c>
      <c r="T2266">
        <v>3792719.3</v>
      </c>
      <c r="U2266">
        <v>964278.70000000019</v>
      </c>
    </row>
    <row r="2267" spans="1:21" x14ac:dyDescent="0.3">
      <c r="A2267" t="s">
        <v>3227</v>
      </c>
      <c r="B2267" t="s">
        <v>3228</v>
      </c>
      <c r="C2267">
        <v>2023</v>
      </c>
      <c r="D2267" t="s">
        <v>3229</v>
      </c>
      <c r="E2267" t="s">
        <v>650</v>
      </c>
      <c r="F2267" t="s">
        <v>10</v>
      </c>
      <c r="G2267" t="s">
        <v>41</v>
      </c>
      <c r="H2267" t="s">
        <v>54</v>
      </c>
      <c r="I2267" t="s">
        <v>55</v>
      </c>
      <c r="J2267" t="s">
        <v>44</v>
      </c>
      <c r="K2267" t="s">
        <v>90</v>
      </c>
      <c r="L2267" t="s">
        <v>1490</v>
      </c>
      <c r="M2267" t="s">
        <v>112</v>
      </c>
      <c r="N2267" t="s">
        <v>470</v>
      </c>
      <c r="O2267" t="s">
        <v>1490</v>
      </c>
      <c r="P2267">
        <v>0</v>
      </c>
      <c r="Q2267">
        <v>0</v>
      </c>
      <c r="R2267">
        <v>637900</v>
      </c>
      <c r="S2267">
        <v>637900</v>
      </c>
      <c r="T2267">
        <v>0</v>
      </c>
      <c r="U2267">
        <v>637900</v>
      </c>
    </row>
    <row r="2268" spans="1:21" x14ac:dyDescent="0.3">
      <c r="A2268" t="s">
        <v>1333</v>
      </c>
      <c r="B2268" t="s">
        <v>1334</v>
      </c>
      <c r="C2268">
        <v>2024</v>
      </c>
      <c r="D2268" t="s">
        <v>1335</v>
      </c>
      <c r="E2268" t="s">
        <v>1336</v>
      </c>
      <c r="F2268" t="s">
        <v>10</v>
      </c>
      <c r="G2268" t="s">
        <v>41</v>
      </c>
      <c r="H2268" t="s">
        <v>54</v>
      </c>
      <c r="I2268" t="s">
        <v>55</v>
      </c>
      <c r="J2268" t="s">
        <v>44</v>
      </c>
      <c r="K2268" t="s">
        <v>1337</v>
      </c>
      <c r="L2268" t="s">
        <v>360</v>
      </c>
      <c r="M2268" t="s">
        <v>112</v>
      </c>
      <c r="N2268" t="s">
        <v>1338</v>
      </c>
      <c r="O2268" t="s">
        <v>1339</v>
      </c>
      <c r="P2268">
        <v>0</v>
      </c>
      <c r="Q2268">
        <v>0</v>
      </c>
      <c r="R2268">
        <v>194896</v>
      </c>
      <c r="S2268">
        <v>194896</v>
      </c>
      <c r="T2268">
        <v>0</v>
      </c>
      <c r="U2268">
        <v>194896</v>
      </c>
    </row>
    <row r="2269" spans="1:21" x14ac:dyDescent="0.3">
      <c r="A2269" t="s">
        <v>6345</v>
      </c>
      <c r="B2269" t="s">
        <v>6346</v>
      </c>
      <c r="C2269">
        <v>2024</v>
      </c>
      <c r="D2269" t="s">
        <v>6347</v>
      </c>
      <c r="E2269" t="s">
        <v>116</v>
      </c>
      <c r="F2269" t="s">
        <v>10</v>
      </c>
      <c r="G2269" t="s">
        <v>41</v>
      </c>
      <c r="H2269" t="s">
        <v>54</v>
      </c>
      <c r="I2269" t="s">
        <v>55</v>
      </c>
      <c r="J2269" t="s">
        <v>44</v>
      </c>
      <c r="K2269" t="s">
        <v>337</v>
      </c>
      <c r="L2269" t="s">
        <v>337</v>
      </c>
      <c r="M2269" t="s">
        <v>112</v>
      </c>
      <c r="N2269" t="s">
        <v>375</v>
      </c>
      <c r="O2269" t="s">
        <v>376</v>
      </c>
      <c r="P2269">
        <v>0</v>
      </c>
      <c r="Q2269">
        <v>0</v>
      </c>
      <c r="R2269">
        <v>87480</v>
      </c>
      <c r="S2269">
        <v>87480</v>
      </c>
      <c r="T2269">
        <v>0</v>
      </c>
      <c r="U2269">
        <v>87480</v>
      </c>
    </row>
    <row r="2270" spans="1:21" x14ac:dyDescent="0.3">
      <c r="A2270" t="s">
        <v>2435</v>
      </c>
      <c r="B2270" t="s">
        <v>2436</v>
      </c>
      <c r="C2270">
        <v>2018</v>
      </c>
      <c r="D2270" t="s">
        <v>2437</v>
      </c>
      <c r="E2270" t="s">
        <v>116</v>
      </c>
      <c r="F2270" t="s">
        <v>9</v>
      </c>
      <c r="G2270" t="s">
        <v>651</v>
      </c>
      <c r="H2270" t="s">
        <v>652</v>
      </c>
      <c r="I2270" t="s">
        <v>653</v>
      </c>
      <c r="J2270" t="s">
        <v>44</v>
      </c>
      <c r="K2270" t="s">
        <v>2438</v>
      </c>
      <c r="L2270" t="s">
        <v>2439</v>
      </c>
      <c r="M2270" t="s">
        <v>112</v>
      </c>
      <c r="N2270" t="s">
        <v>2440</v>
      </c>
      <c r="O2270" t="s">
        <v>2441</v>
      </c>
      <c r="P2270">
        <v>204284</v>
      </c>
      <c r="Q2270">
        <v>0</v>
      </c>
      <c r="R2270">
        <v>0</v>
      </c>
      <c r="S2270">
        <v>204284</v>
      </c>
      <c r="T2270">
        <v>0</v>
      </c>
      <c r="U2270">
        <v>204284</v>
      </c>
    </row>
    <row r="2271" spans="1:21" x14ac:dyDescent="0.3">
      <c r="A2271" t="s">
        <v>5190</v>
      </c>
      <c r="B2271" t="s">
        <v>5191</v>
      </c>
      <c r="C2271">
        <v>2024</v>
      </c>
      <c r="D2271" t="s">
        <v>5192</v>
      </c>
      <c r="E2271" t="s">
        <v>257</v>
      </c>
      <c r="F2271" t="s">
        <v>10</v>
      </c>
      <c r="G2271" t="s">
        <v>41</v>
      </c>
      <c r="H2271" t="s">
        <v>54</v>
      </c>
      <c r="I2271" t="s">
        <v>55</v>
      </c>
      <c r="J2271" t="s">
        <v>44</v>
      </c>
      <c r="K2271" t="s">
        <v>2455</v>
      </c>
      <c r="L2271" t="s">
        <v>1485</v>
      </c>
      <c r="M2271" t="s">
        <v>546</v>
      </c>
      <c r="N2271" t="s">
        <v>484</v>
      </c>
      <c r="O2271" t="s">
        <v>485</v>
      </c>
      <c r="P2271">
        <v>0</v>
      </c>
      <c r="Q2271">
        <v>0</v>
      </c>
      <c r="R2271">
        <v>2320</v>
      </c>
      <c r="S2271">
        <v>2320</v>
      </c>
      <c r="T2271">
        <v>0</v>
      </c>
      <c r="U2271">
        <v>2320</v>
      </c>
    </row>
    <row r="2272" spans="1:21" x14ac:dyDescent="0.3">
      <c r="A2272" t="s">
        <v>3067</v>
      </c>
      <c r="B2272" t="s">
        <v>3068</v>
      </c>
      <c r="C2272">
        <v>2024</v>
      </c>
      <c r="D2272" t="s">
        <v>39</v>
      </c>
      <c r="E2272" t="s">
        <v>40</v>
      </c>
      <c r="F2272" t="s">
        <v>10</v>
      </c>
      <c r="G2272" t="s">
        <v>41</v>
      </c>
      <c r="H2272" t="s">
        <v>54</v>
      </c>
      <c r="I2272" t="s">
        <v>55</v>
      </c>
      <c r="J2272" t="s">
        <v>44</v>
      </c>
      <c r="K2272" t="s">
        <v>1433</v>
      </c>
      <c r="L2272" t="s">
        <v>1427</v>
      </c>
      <c r="M2272" t="s">
        <v>228</v>
      </c>
      <c r="N2272" t="s">
        <v>151</v>
      </c>
      <c r="O2272" t="s">
        <v>2156</v>
      </c>
      <c r="P2272">
        <v>0</v>
      </c>
      <c r="Q2272">
        <v>0</v>
      </c>
      <c r="R2272">
        <v>9700</v>
      </c>
      <c r="S2272">
        <v>9700</v>
      </c>
      <c r="T2272">
        <v>0</v>
      </c>
      <c r="U2272">
        <v>9700</v>
      </c>
    </row>
    <row r="2273" spans="1:21" x14ac:dyDescent="0.3">
      <c r="A2273" t="s">
        <v>6348</v>
      </c>
      <c r="B2273" t="s">
        <v>6349</v>
      </c>
      <c r="C2273">
        <v>2024</v>
      </c>
      <c r="D2273" t="s">
        <v>6350</v>
      </c>
      <c r="E2273" t="s">
        <v>116</v>
      </c>
      <c r="F2273" t="s">
        <v>10</v>
      </c>
      <c r="G2273" t="s">
        <v>41</v>
      </c>
      <c r="H2273" t="s">
        <v>54</v>
      </c>
      <c r="I2273" t="s">
        <v>55</v>
      </c>
      <c r="J2273" t="s">
        <v>44</v>
      </c>
      <c r="K2273" t="s">
        <v>107</v>
      </c>
      <c r="L2273" t="s">
        <v>107</v>
      </c>
      <c r="M2273" t="s">
        <v>320</v>
      </c>
      <c r="N2273" t="s">
        <v>428</v>
      </c>
      <c r="O2273" t="s">
        <v>429</v>
      </c>
      <c r="P2273">
        <v>0</v>
      </c>
      <c r="Q2273">
        <v>0</v>
      </c>
      <c r="R2273">
        <v>6380</v>
      </c>
      <c r="S2273">
        <v>6380</v>
      </c>
      <c r="T2273">
        <v>0</v>
      </c>
      <c r="U2273">
        <v>6380</v>
      </c>
    </row>
    <row r="2274" spans="1:21" x14ac:dyDescent="0.3">
      <c r="A2274" t="s">
        <v>6032</v>
      </c>
      <c r="B2274" t="s">
        <v>6033</v>
      </c>
      <c r="C2274">
        <v>2023</v>
      </c>
      <c r="D2274" t="s">
        <v>6034</v>
      </c>
      <c r="E2274" t="s">
        <v>380</v>
      </c>
      <c r="F2274" t="s">
        <v>10</v>
      </c>
      <c r="G2274" t="s">
        <v>41</v>
      </c>
      <c r="H2274" t="s">
        <v>54</v>
      </c>
      <c r="I2274" t="s">
        <v>55</v>
      </c>
      <c r="J2274" t="s">
        <v>44</v>
      </c>
      <c r="K2274" t="s">
        <v>289</v>
      </c>
      <c r="L2274" t="s">
        <v>3020</v>
      </c>
      <c r="M2274" t="s">
        <v>320</v>
      </c>
      <c r="N2274" t="s">
        <v>6035</v>
      </c>
      <c r="O2274" t="s">
        <v>201</v>
      </c>
      <c r="P2274">
        <v>0</v>
      </c>
      <c r="Q2274">
        <v>0</v>
      </c>
      <c r="R2274">
        <v>2900</v>
      </c>
      <c r="S2274">
        <v>2900</v>
      </c>
      <c r="T2274">
        <v>0</v>
      </c>
      <c r="U2274">
        <v>2900</v>
      </c>
    </row>
    <row r="2275" spans="1:21" x14ac:dyDescent="0.3">
      <c r="A2275" t="s">
        <v>6351</v>
      </c>
      <c r="B2275" t="s">
        <v>6352</v>
      </c>
      <c r="C2275">
        <v>2017</v>
      </c>
      <c r="D2275" t="s">
        <v>6353</v>
      </c>
      <c r="E2275" t="s">
        <v>5886</v>
      </c>
      <c r="F2275" t="s">
        <v>11</v>
      </c>
      <c r="G2275" t="s">
        <v>176</v>
      </c>
      <c r="H2275" t="s">
        <v>207</v>
      </c>
      <c r="I2275" t="s">
        <v>208</v>
      </c>
      <c r="J2275" t="s">
        <v>44</v>
      </c>
      <c r="K2275" t="s">
        <v>6354</v>
      </c>
      <c r="L2275" t="s">
        <v>6355</v>
      </c>
      <c r="M2275" t="s">
        <v>179</v>
      </c>
      <c r="N2275" t="s">
        <v>6356</v>
      </c>
      <c r="O2275" t="s">
        <v>6357</v>
      </c>
      <c r="P2275">
        <v>0</v>
      </c>
      <c r="Q2275">
        <v>0</v>
      </c>
      <c r="R2275">
        <v>148300</v>
      </c>
      <c r="S2275">
        <v>148300</v>
      </c>
      <c r="T2275">
        <v>0</v>
      </c>
      <c r="U2275">
        <v>148300</v>
      </c>
    </row>
    <row r="2276" spans="1:21" x14ac:dyDescent="0.3">
      <c r="A2276" t="s">
        <v>6358</v>
      </c>
      <c r="B2276" t="s">
        <v>6256</v>
      </c>
      <c r="C2276">
        <v>2024</v>
      </c>
      <c r="D2276" t="s">
        <v>6257</v>
      </c>
      <c r="E2276" t="s">
        <v>805</v>
      </c>
      <c r="F2276" t="s">
        <v>10</v>
      </c>
      <c r="G2276" t="s">
        <v>41</v>
      </c>
      <c r="H2276" t="s">
        <v>54</v>
      </c>
      <c r="I2276" t="s">
        <v>55</v>
      </c>
      <c r="J2276" t="s">
        <v>44</v>
      </c>
      <c r="K2276" t="s">
        <v>2180</v>
      </c>
      <c r="L2276" t="s">
        <v>3058</v>
      </c>
      <c r="M2276" t="s">
        <v>320</v>
      </c>
      <c r="N2276" t="s">
        <v>136</v>
      </c>
      <c r="O2276" t="s">
        <v>398</v>
      </c>
      <c r="P2276">
        <v>0</v>
      </c>
      <c r="Q2276">
        <v>0</v>
      </c>
      <c r="R2276">
        <v>4060</v>
      </c>
      <c r="S2276">
        <v>4060</v>
      </c>
      <c r="T2276">
        <v>0</v>
      </c>
      <c r="U2276">
        <v>4060</v>
      </c>
    </row>
    <row r="2277" spans="1:21" x14ac:dyDescent="0.3">
      <c r="A2277" t="s">
        <v>1193</v>
      </c>
      <c r="B2277" t="s">
        <v>1194</v>
      </c>
      <c r="C2277">
        <v>2024</v>
      </c>
      <c r="D2277" t="s">
        <v>1195</v>
      </c>
      <c r="E2277" t="s">
        <v>234</v>
      </c>
      <c r="F2277" t="s">
        <v>10</v>
      </c>
      <c r="G2277" t="s">
        <v>41</v>
      </c>
      <c r="H2277" t="s">
        <v>54</v>
      </c>
      <c r="I2277" t="s">
        <v>55</v>
      </c>
      <c r="J2277" t="s">
        <v>44</v>
      </c>
      <c r="K2277" t="s">
        <v>163</v>
      </c>
      <c r="L2277" t="s">
        <v>236</v>
      </c>
      <c r="M2277" t="s">
        <v>320</v>
      </c>
      <c r="N2277" t="s">
        <v>1196</v>
      </c>
      <c r="O2277" t="s">
        <v>1140</v>
      </c>
      <c r="P2277">
        <v>0</v>
      </c>
      <c r="Q2277">
        <v>0</v>
      </c>
      <c r="R2277">
        <v>3100</v>
      </c>
      <c r="S2277">
        <v>3100</v>
      </c>
      <c r="T2277">
        <v>0</v>
      </c>
      <c r="U2277">
        <v>3100</v>
      </c>
    </row>
    <row r="2278" spans="1:21" x14ac:dyDescent="0.3">
      <c r="A2278" t="s">
        <v>6359</v>
      </c>
      <c r="B2278" t="s">
        <v>6360</v>
      </c>
      <c r="C2278">
        <v>2024</v>
      </c>
      <c r="D2278" t="s">
        <v>6361</v>
      </c>
      <c r="E2278" t="s">
        <v>234</v>
      </c>
      <c r="F2278" t="s">
        <v>10</v>
      </c>
      <c r="G2278" t="s">
        <v>41</v>
      </c>
      <c r="H2278" t="s">
        <v>54</v>
      </c>
      <c r="I2278" t="s">
        <v>55</v>
      </c>
      <c r="J2278" t="s">
        <v>44</v>
      </c>
      <c r="K2278" t="s">
        <v>1149</v>
      </c>
      <c r="L2278" t="s">
        <v>1103</v>
      </c>
      <c r="M2278" t="s">
        <v>320</v>
      </c>
      <c r="N2278" t="s">
        <v>1189</v>
      </c>
      <c r="O2278" t="s">
        <v>4601</v>
      </c>
      <c r="P2278">
        <v>0</v>
      </c>
      <c r="Q2278">
        <v>0</v>
      </c>
      <c r="R2278">
        <v>3100</v>
      </c>
      <c r="S2278">
        <v>3100</v>
      </c>
      <c r="T2278">
        <v>0</v>
      </c>
      <c r="U2278">
        <v>3100</v>
      </c>
    </row>
    <row r="2279" spans="1:21" x14ac:dyDescent="0.3">
      <c r="A2279" t="s">
        <v>4835</v>
      </c>
      <c r="B2279" t="s">
        <v>4836</v>
      </c>
      <c r="C2279">
        <v>2024</v>
      </c>
      <c r="D2279" t="s">
        <v>4837</v>
      </c>
      <c r="E2279" t="s">
        <v>116</v>
      </c>
      <c r="F2279" t="s">
        <v>11</v>
      </c>
      <c r="G2279" t="s">
        <v>176</v>
      </c>
      <c r="H2279" t="s">
        <v>207</v>
      </c>
      <c r="I2279" t="s">
        <v>208</v>
      </c>
      <c r="J2279" t="s">
        <v>44</v>
      </c>
      <c r="K2279" t="s">
        <v>337</v>
      </c>
      <c r="L2279" t="s">
        <v>337</v>
      </c>
      <c r="M2279" t="s">
        <v>320</v>
      </c>
      <c r="N2279" t="s">
        <v>590</v>
      </c>
      <c r="O2279" t="s">
        <v>591</v>
      </c>
      <c r="P2279">
        <v>0</v>
      </c>
      <c r="Q2279">
        <v>0</v>
      </c>
      <c r="R2279">
        <v>3100</v>
      </c>
      <c r="S2279">
        <v>3100</v>
      </c>
      <c r="T2279">
        <v>0</v>
      </c>
      <c r="U2279">
        <v>3100</v>
      </c>
    </row>
    <row r="2280" spans="1:21" x14ac:dyDescent="0.3">
      <c r="A2280" t="s">
        <v>6362</v>
      </c>
      <c r="B2280" t="s">
        <v>6363</v>
      </c>
      <c r="C2280">
        <v>2010</v>
      </c>
      <c r="D2280" t="s">
        <v>6364</v>
      </c>
      <c r="E2280" t="s">
        <v>116</v>
      </c>
      <c r="F2280" t="s">
        <v>439</v>
      </c>
      <c r="G2280" t="s">
        <v>440</v>
      </c>
      <c r="H2280" t="s">
        <v>441</v>
      </c>
      <c r="I2280" t="s">
        <v>442</v>
      </c>
      <c r="J2280" t="s">
        <v>44</v>
      </c>
      <c r="K2280" t="s">
        <v>4781</v>
      </c>
      <c r="L2280" t="s">
        <v>6365</v>
      </c>
      <c r="M2280" t="s">
        <v>580</v>
      </c>
      <c r="N2280" t="s">
        <v>6366</v>
      </c>
      <c r="O2280" t="s">
        <v>6367</v>
      </c>
      <c r="P2280">
        <v>0</v>
      </c>
      <c r="Q2280">
        <v>0</v>
      </c>
      <c r="R2280">
        <v>314493</v>
      </c>
      <c r="S2280">
        <v>314493</v>
      </c>
      <c r="T2280">
        <v>0</v>
      </c>
      <c r="U2280">
        <v>314493</v>
      </c>
    </row>
    <row r="2281" spans="1:21" x14ac:dyDescent="0.3">
      <c r="A2281" t="s">
        <v>6368</v>
      </c>
      <c r="B2281" t="s">
        <v>6369</v>
      </c>
      <c r="C2281">
        <v>2023</v>
      </c>
      <c r="D2281" t="s">
        <v>6370</v>
      </c>
      <c r="E2281" t="s">
        <v>234</v>
      </c>
      <c r="F2281" t="s">
        <v>10</v>
      </c>
      <c r="G2281" t="s">
        <v>41</v>
      </c>
      <c r="H2281" t="s">
        <v>54</v>
      </c>
      <c r="I2281" t="s">
        <v>55</v>
      </c>
      <c r="J2281" t="s">
        <v>44</v>
      </c>
      <c r="K2281" t="s">
        <v>1451</v>
      </c>
      <c r="L2281" t="s">
        <v>1689</v>
      </c>
      <c r="M2281" t="s">
        <v>320</v>
      </c>
      <c r="N2281" t="s">
        <v>3677</v>
      </c>
      <c r="O2281" t="s">
        <v>3291</v>
      </c>
      <c r="P2281">
        <v>0</v>
      </c>
      <c r="Q2281">
        <v>0</v>
      </c>
      <c r="R2281">
        <v>3100</v>
      </c>
      <c r="S2281">
        <v>3100</v>
      </c>
      <c r="T2281">
        <v>0</v>
      </c>
      <c r="U2281">
        <v>3100</v>
      </c>
    </row>
    <row r="2282" spans="1:21" x14ac:dyDescent="0.3">
      <c r="A2282" t="s">
        <v>6371</v>
      </c>
      <c r="B2282" t="s">
        <v>6372</v>
      </c>
      <c r="C2282">
        <v>2024</v>
      </c>
      <c r="D2282" t="s">
        <v>6373</v>
      </c>
      <c r="E2282" t="s">
        <v>234</v>
      </c>
      <c r="F2282" t="s">
        <v>10</v>
      </c>
      <c r="G2282" t="s">
        <v>41</v>
      </c>
      <c r="H2282" t="s">
        <v>54</v>
      </c>
      <c r="I2282" t="s">
        <v>55</v>
      </c>
      <c r="J2282" t="s">
        <v>96</v>
      </c>
      <c r="K2282" t="s">
        <v>700</v>
      </c>
      <c r="L2282" t="s">
        <v>2753</v>
      </c>
      <c r="M2282" t="s">
        <v>1140</v>
      </c>
      <c r="N2282" t="s">
        <v>1205</v>
      </c>
      <c r="O2282" t="s">
        <v>218</v>
      </c>
      <c r="P2282">
        <v>0</v>
      </c>
      <c r="Q2282">
        <v>0</v>
      </c>
      <c r="R2282">
        <v>13000</v>
      </c>
      <c r="S2282">
        <v>13000</v>
      </c>
      <c r="T2282">
        <v>0</v>
      </c>
      <c r="U2282">
        <v>13000</v>
      </c>
    </row>
    <row r="2283" spans="1:21" x14ac:dyDescent="0.3">
      <c r="A2283" t="s">
        <v>6374</v>
      </c>
      <c r="B2283" t="s">
        <v>6375</v>
      </c>
      <c r="C2283">
        <v>2024</v>
      </c>
      <c r="D2283" t="s">
        <v>6376</v>
      </c>
      <c r="E2283" t="s">
        <v>234</v>
      </c>
      <c r="F2283" t="s">
        <v>10</v>
      </c>
      <c r="G2283" t="s">
        <v>41</v>
      </c>
      <c r="H2283" t="s">
        <v>54</v>
      </c>
      <c r="I2283" t="s">
        <v>55</v>
      </c>
      <c r="J2283" t="s">
        <v>96</v>
      </c>
      <c r="K2283" t="s">
        <v>1144</v>
      </c>
      <c r="L2283" t="s">
        <v>1144</v>
      </c>
      <c r="M2283" t="s">
        <v>1140</v>
      </c>
      <c r="N2283" t="s">
        <v>1992</v>
      </c>
      <c r="O2283" t="s">
        <v>2959</v>
      </c>
      <c r="P2283">
        <v>0</v>
      </c>
      <c r="Q2283">
        <v>0</v>
      </c>
      <c r="R2283">
        <v>17500</v>
      </c>
      <c r="S2283">
        <v>17500</v>
      </c>
      <c r="T2283">
        <v>0</v>
      </c>
      <c r="U2283">
        <v>17500</v>
      </c>
    </row>
    <row r="2284" spans="1:21" x14ac:dyDescent="0.3">
      <c r="A2284" t="s">
        <v>2547</v>
      </c>
      <c r="B2284" t="s">
        <v>2548</v>
      </c>
      <c r="C2284">
        <v>2024</v>
      </c>
      <c r="D2284" t="s">
        <v>2549</v>
      </c>
      <c r="E2284" t="s">
        <v>250</v>
      </c>
      <c r="F2284" t="s">
        <v>10</v>
      </c>
      <c r="G2284" t="s">
        <v>41</v>
      </c>
      <c r="H2284" t="s">
        <v>54</v>
      </c>
      <c r="I2284" t="s">
        <v>55</v>
      </c>
      <c r="J2284" t="s">
        <v>44</v>
      </c>
      <c r="K2284" t="s">
        <v>2550</v>
      </c>
      <c r="L2284" t="s">
        <v>1154</v>
      </c>
      <c r="M2284" t="s">
        <v>228</v>
      </c>
      <c r="N2284" t="s">
        <v>1166</v>
      </c>
      <c r="O2284" t="s">
        <v>2551</v>
      </c>
      <c r="P2284">
        <v>0</v>
      </c>
      <c r="Q2284">
        <v>0</v>
      </c>
      <c r="R2284">
        <v>6650</v>
      </c>
      <c r="S2284">
        <v>6650</v>
      </c>
      <c r="T2284">
        <v>0</v>
      </c>
      <c r="U2284">
        <v>6650</v>
      </c>
    </row>
    <row r="2285" spans="1:21" x14ac:dyDescent="0.3">
      <c r="A2285" t="s">
        <v>4716</v>
      </c>
      <c r="B2285" t="s">
        <v>4717</v>
      </c>
      <c r="C2285">
        <v>2023</v>
      </c>
      <c r="D2285" t="s">
        <v>4718</v>
      </c>
      <c r="E2285" t="s">
        <v>186</v>
      </c>
      <c r="F2285" t="s">
        <v>10</v>
      </c>
      <c r="G2285" t="s">
        <v>41</v>
      </c>
      <c r="H2285" t="s">
        <v>54</v>
      </c>
      <c r="I2285" t="s">
        <v>55</v>
      </c>
      <c r="J2285" t="s">
        <v>44</v>
      </c>
      <c r="K2285" t="s">
        <v>3291</v>
      </c>
      <c r="L2285" t="s">
        <v>1892</v>
      </c>
      <c r="M2285" t="s">
        <v>398</v>
      </c>
      <c r="N2285" t="s">
        <v>3677</v>
      </c>
      <c r="O2285" t="s">
        <v>3291</v>
      </c>
      <c r="P2285">
        <v>900000</v>
      </c>
      <c r="Q2285">
        <v>0</v>
      </c>
      <c r="R2285">
        <v>0</v>
      </c>
      <c r="S2285">
        <v>900000</v>
      </c>
      <c r="T2285">
        <v>0</v>
      </c>
      <c r="U2285">
        <v>900000</v>
      </c>
    </row>
    <row r="2286" spans="1:21" x14ac:dyDescent="0.3">
      <c r="A2286" t="s">
        <v>6377</v>
      </c>
      <c r="B2286" t="s">
        <v>6378</v>
      </c>
      <c r="C2286">
        <v>2024</v>
      </c>
      <c r="D2286" t="s">
        <v>6379</v>
      </c>
      <c r="E2286" t="s">
        <v>186</v>
      </c>
      <c r="F2286" t="s">
        <v>10</v>
      </c>
      <c r="G2286" t="s">
        <v>41</v>
      </c>
      <c r="H2286" t="s">
        <v>54</v>
      </c>
      <c r="I2286" t="s">
        <v>55</v>
      </c>
      <c r="J2286" t="s">
        <v>44</v>
      </c>
      <c r="K2286" t="s">
        <v>106</v>
      </c>
      <c r="L2286" t="s">
        <v>1337</v>
      </c>
      <c r="M2286" t="s">
        <v>228</v>
      </c>
      <c r="N2286" t="s">
        <v>935</v>
      </c>
      <c r="O2286" t="s">
        <v>717</v>
      </c>
      <c r="P2286">
        <v>0</v>
      </c>
      <c r="Q2286">
        <v>0</v>
      </c>
      <c r="R2286">
        <v>6650</v>
      </c>
      <c r="S2286">
        <v>6650</v>
      </c>
      <c r="T2286">
        <v>0</v>
      </c>
      <c r="U2286">
        <v>6650</v>
      </c>
    </row>
    <row r="2287" spans="1:21" x14ac:dyDescent="0.3">
      <c r="A2287" t="s">
        <v>6380</v>
      </c>
      <c r="B2287" t="s">
        <v>6381</v>
      </c>
      <c r="C2287">
        <v>2023</v>
      </c>
      <c r="D2287" t="s">
        <v>6382</v>
      </c>
      <c r="E2287" t="s">
        <v>160</v>
      </c>
      <c r="F2287" t="s">
        <v>10</v>
      </c>
      <c r="G2287" t="s">
        <v>41</v>
      </c>
      <c r="H2287" t="s">
        <v>54</v>
      </c>
      <c r="I2287" t="s">
        <v>55</v>
      </c>
      <c r="J2287" t="s">
        <v>44</v>
      </c>
      <c r="K2287" t="s">
        <v>582</v>
      </c>
      <c r="L2287" t="s">
        <v>1349</v>
      </c>
      <c r="M2287" t="s">
        <v>228</v>
      </c>
      <c r="N2287" t="s">
        <v>1327</v>
      </c>
      <c r="O2287" t="s">
        <v>2271</v>
      </c>
      <c r="P2287">
        <v>0</v>
      </c>
      <c r="Q2287">
        <v>0</v>
      </c>
      <c r="R2287">
        <v>2900</v>
      </c>
      <c r="S2287">
        <v>2900</v>
      </c>
      <c r="T2287">
        <v>0</v>
      </c>
      <c r="U2287">
        <v>2900</v>
      </c>
    </row>
    <row r="2288" spans="1:21" x14ac:dyDescent="0.3">
      <c r="A2288" t="s">
        <v>3537</v>
      </c>
      <c r="B2288" t="s">
        <v>3538</v>
      </c>
      <c r="C2288">
        <v>2024</v>
      </c>
      <c r="D2288" t="s">
        <v>3539</v>
      </c>
      <c r="E2288" t="s">
        <v>116</v>
      </c>
      <c r="F2288" t="s">
        <v>10</v>
      </c>
      <c r="G2288" t="s">
        <v>41</v>
      </c>
      <c r="H2288" t="s">
        <v>54</v>
      </c>
      <c r="I2288" t="s">
        <v>55</v>
      </c>
      <c r="J2288" t="s">
        <v>44</v>
      </c>
      <c r="K2288" t="s">
        <v>2168</v>
      </c>
      <c r="L2288" t="s">
        <v>1144</v>
      </c>
      <c r="M2288" t="s">
        <v>228</v>
      </c>
      <c r="N2288" t="s">
        <v>1124</v>
      </c>
      <c r="O2288" t="s">
        <v>1491</v>
      </c>
      <c r="P2288">
        <v>0</v>
      </c>
      <c r="Q2288">
        <v>0</v>
      </c>
      <c r="R2288">
        <v>2900</v>
      </c>
      <c r="S2288">
        <v>2900</v>
      </c>
      <c r="T2288">
        <v>0</v>
      </c>
      <c r="U2288">
        <v>2900</v>
      </c>
    </row>
    <row r="2289" spans="1:21" x14ac:dyDescent="0.3">
      <c r="A2289" t="s">
        <v>5453</v>
      </c>
      <c r="B2289" t="s">
        <v>5454</v>
      </c>
      <c r="C2289">
        <v>2024</v>
      </c>
      <c r="D2289" t="s">
        <v>2850</v>
      </c>
      <c r="E2289" t="s">
        <v>116</v>
      </c>
      <c r="F2289" t="s">
        <v>11</v>
      </c>
      <c r="G2289" t="s">
        <v>176</v>
      </c>
      <c r="H2289" t="s">
        <v>207</v>
      </c>
      <c r="I2289" t="s">
        <v>208</v>
      </c>
      <c r="J2289" t="s">
        <v>44</v>
      </c>
      <c r="K2289" t="s">
        <v>201</v>
      </c>
      <c r="L2289" t="s">
        <v>1098</v>
      </c>
      <c r="M2289" t="s">
        <v>320</v>
      </c>
      <c r="N2289" t="s">
        <v>861</v>
      </c>
      <c r="O2289" t="s">
        <v>1848</v>
      </c>
      <c r="P2289">
        <v>0</v>
      </c>
      <c r="Q2289">
        <v>0</v>
      </c>
      <c r="R2289">
        <v>10710</v>
      </c>
      <c r="S2289">
        <v>10710</v>
      </c>
      <c r="T2289">
        <v>0</v>
      </c>
      <c r="U2289">
        <v>10710</v>
      </c>
    </row>
    <row r="2290" spans="1:21" x14ac:dyDescent="0.3">
      <c r="A2290" t="s">
        <v>6383</v>
      </c>
      <c r="B2290" t="s">
        <v>4325</v>
      </c>
      <c r="C2290">
        <v>2024</v>
      </c>
      <c r="D2290" t="s">
        <v>4326</v>
      </c>
      <c r="E2290" t="s">
        <v>70</v>
      </c>
      <c r="F2290" t="s">
        <v>10</v>
      </c>
      <c r="G2290" t="s">
        <v>41</v>
      </c>
      <c r="H2290" t="s">
        <v>468</v>
      </c>
      <c r="I2290" t="s">
        <v>469</v>
      </c>
      <c r="J2290" t="s">
        <v>44</v>
      </c>
      <c r="K2290" t="s">
        <v>695</v>
      </c>
      <c r="L2290" t="s">
        <v>373</v>
      </c>
      <c r="M2290" t="s">
        <v>228</v>
      </c>
      <c r="N2290" t="s">
        <v>2261</v>
      </c>
      <c r="O2290" t="s">
        <v>1071</v>
      </c>
      <c r="P2290">
        <v>0</v>
      </c>
      <c r="Q2290">
        <v>0</v>
      </c>
      <c r="R2290">
        <v>2320</v>
      </c>
      <c r="S2290">
        <v>2320</v>
      </c>
      <c r="T2290">
        <v>0</v>
      </c>
      <c r="U2290">
        <v>2320</v>
      </c>
    </row>
    <row r="2291" spans="1:21" x14ac:dyDescent="0.3">
      <c r="A2291" t="s">
        <v>4154</v>
      </c>
      <c r="B2291" t="s">
        <v>4155</v>
      </c>
      <c r="C2291">
        <v>2024</v>
      </c>
      <c r="D2291" t="s">
        <v>4156</v>
      </c>
      <c r="E2291" t="s">
        <v>105</v>
      </c>
      <c r="F2291" t="s">
        <v>10</v>
      </c>
      <c r="G2291" t="s">
        <v>41</v>
      </c>
      <c r="H2291" t="s">
        <v>54</v>
      </c>
      <c r="I2291" t="s">
        <v>55</v>
      </c>
      <c r="J2291" t="s">
        <v>44</v>
      </c>
      <c r="K2291" t="s">
        <v>58</v>
      </c>
      <c r="L2291" t="s">
        <v>1465</v>
      </c>
      <c r="M2291" t="s">
        <v>189</v>
      </c>
      <c r="N2291" t="s">
        <v>1174</v>
      </c>
      <c r="O2291" t="s">
        <v>4157</v>
      </c>
      <c r="P2291">
        <v>0</v>
      </c>
      <c r="Q2291">
        <v>0</v>
      </c>
      <c r="R2291">
        <v>6380</v>
      </c>
      <c r="S2291">
        <v>6380</v>
      </c>
      <c r="T2291">
        <v>0</v>
      </c>
      <c r="U2291">
        <v>6380</v>
      </c>
    </row>
    <row r="2292" spans="1:21" x14ac:dyDescent="0.3">
      <c r="A2292" t="s">
        <v>6384</v>
      </c>
      <c r="B2292" t="s">
        <v>6385</v>
      </c>
      <c r="C2292">
        <v>2024</v>
      </c>
      <c r="D2292" t="s">
        <v>5145</v>
      </c>
      <c r="E2292" t="s">
        <v>380</v>
      </c>
      <c r="F2292" t="s">
        <v>10</v>
      </c>
      <c r="G2292" t="s">
        <v>41</v>
      </c>
      <c r="H2292" t="s">
        <v>54</v>
      </c>
      <c r="I2292" t="s">
        <v>55</v>
      </c>
      <c r="J2292" t="s">
        <v>44</v>
      </c>
      <c r="K2292" t="s">
        <v>1804</v>
      </c>
      <c r="L2292" t="s">
        <v>1804</v>
      </c>
      <c r="M2292" t="s">
        <v>199</v>
      </c>
      <c r="N2292" t="s">
        <v>1538</v>
      </c>
      <c r="O2292" t="s">
        <v>1539</v>
      </c>
      <c r="P2292">
        <v>0</v>
      </c>
      <c r="Q2292">
        <v>0</v>
      </c>
      <c r="R2292">
        <v>6500</v>
      </c>
      <c r="S2292">
        <v>6500</v>
      </c>
      <c r="T2292">
        <v>0</v>
      </c>
      <c r="U2292">
        <v>6500</v>
      </c>
    </row>
    <row r="2293" spans="1:21" x14ac:dyDescent="0.3">
      <c r="A2293" t="s">
        <v>6386</v>
      </c>
      <c r="B2293" t="s">
        <v>6387</v>
      </c>
      <c r="C2293">
        <v>2025</v>
      </c>
      <c r="D2293" t="s">
        <v>6388</v>
      </c>
      <c r="E2293" t="s">
        <v>565</v>
      </c>
      <c r="F2293" t="s">
        <v>10</v>
      </c>
      <c r="G2293" t="s">
        <v>41</v>
      </c>
      <c r="H2293" t="s">
        <v>54</v>
      </c>
      <c r="I2293" t="s">
        <v>55</v>
      </c>
      <c r="J2293" t="s">
        <v>44</v>
      </c>
      <c r="K2293" t="s">
        <v>412</v>
      </c>
      <c r="L2293" t="s">
        <v>739</v>
      </c>
      <c r="M2293" t="s">
        <v>320</v>
      </c>
      <c r="N2293" t="s">
        <v>411</v>
      </c>
      <c r="O2293" t="s">
        <v>5033</v>
      </c>
      <c r="P2293">
        <v>1703000</v>
      </c>
      <c r="Q2293">
        <v>0</v>
      </c>
      <c r="R2293">
        <v>0</v>
      </c>
      <c r="S2293">
        <v>1703000</v>
      </c>
      <c r="T2293">
        <v>0</v>
      </c>
      <c r="U2293">
        <v>1703000</v>
      </c>
    </row>
    <row r="2294" spans="1:21" x14ac:dyDescent="0.3">
      <c r="A2294" t="s">
        <v>6389</v>
      </c>
      <c r="B2294" t="s">
        <v>6390</v>
      </c>
      <c r="C2294">
        <v>2022</v>
      </c>
      <c r="D2294" t="s">
        <v>6391</v>
      </c>
      <c r="E2294" t="s">
        <v>186</v>
      </c>
      <c r="F2294" t="s">
        <v>10</v>
      </c>
      <c r="G2294" t="s">
        <v>41</v>
      </c>
      <c r="H2294" t="s">
        <v>54</v>
      </c>
      <c r="I2294" t="s">
        <v>55</v>
      </c>
      <c r="J2294" t="s">
        <v>44</v>
      </c>
      <c r="K2294" t="s">
        <v>3398</v>
      </c>
      <c r="L2294" t="s">
        <v>2611</v>
      </c>
      <c r="M2294" t="s">
        <v>320</v>
      </c>
      <c r="N2294" t="s">
        <v>3809</v>
      </c>
      <c r="O2294" t="s">
        <v>1767</v>
      </c>
      <c r="P2294">
        <v>0</v>
      </c>
      <c r="Q2294">
        <v>0</v>
      </c>
      <c r="R2294">
        <v>28770</v>
      </c>
      <c r="S2294">
        <v>28770</v>
      </c>
      <c r="T2294">
        <v>0</v>
      </c>
      <c r="U2294">
        <v>28770</v>
      </c>
    </row>
    <row r="2295" spans="1:21" x14ac:dyDescent="0.3">
      <c r="A2295" t="s">
        <v>6392</v>
      </c>
      <c r="B2295" t="s">
        <v>6393</v>
      </c>
      <c r="C2295">
        <v>2023</v>
      </c>
      <c r="D2295" t="s">
        <v>6394</v>
      </c>
      <c r="E2295" t="s">
        <v>234</v>
      </c>
      <c r="F2295" t="s">
        <v>11</v>
      </c>
      <c r="G2295" t="s">
        <v>176</v>
      </c>
      <c r="H2295" t="s">
        <v>177</v>
      </c>
      <c r="I2295" t="s">
        <v>178</v>
      </c>
      <c r="J2295" t="s">
        <v>44</v>
      </c>
      <c r="K2295" t="s">
        <v>3930</v>
      </c>
      <c r="L2295" t="s">
        <v>3031</v>
      </c>
      <c r="M2295" t="s">
        <v>320</v>
      </c>
      <c r="N2295" t="s">
        <v>2722</v>
      </c>
      <c r="O2295" t="s">
        <v>1485</v>
      </c>
      <c r="P2295">
        <v>0</v>
      </c>
      <c r="Q2295">
        <v>0</v>
      </c>
      <c r="R2295">
        <v>23900</v>
      </c>
      <c r="S2295">
        <v>23900</v>
      </c>
      <c r="T2295">
        <v>0</v>
      </c>
      <c r="U2295">
        <v>23900</v>
      </c>
    </row>
    <row r="2296" spans="1:21" x14ac:dyDescent="0.3">
      <c r="A2296" t="s">
        <v>5957</v>
      </c>
      <c r="B2296" t="s">
        <v>5958</v>
      </c>
      <c r="C2296">
        <v>2023</v>
      </c>
      <c r="D2296" t="s">
        <v>5959</v>
      </c>
      <c r="E2296" t="s">
        <v>1016</v>
      </c>
      <c r="F2296" t="s">
        <v>10</v>
      </c>
      <c r="G2296" t="s">
        <v>41</v>
      </c>
      <c r="H2296" t="s">
        <v>54</v>
      </c>
      <c r="I2296" t="s">
        <v>55</v>
      </c>
      <c r="J2296" t="s">
        <v>44</v>
      </c>
      <c r="K2296" t="s">
        <v>1002</v>
      </c>
      <c r="L2296" t="s">
        <v>235</v>
      </c>
      <c r="M2296" t="s">
        <v>228</v>
      </c>
      <c r="N2296" t="s">
        <v>2672</v>
      </c>
      <c r="O2296" t="s">
        <v>2404</v>
      </c>
      <c r="P2296">
        <v>0</v>
      </c>
      <c r="Q2296">
        <v>0</v>
      </c>
      <c r="R2296">
        <v>6650</v>
      </c>
      <c r="S2296">
        <v>6650</v>
      </c>
      <c r="T2296">
        <v>0</v>
      </c>
      <c r="U2296">
        <v>6650</v>
      </c>
    </row>
    <row r="2297" spans="1:21" x14ac:dyDescent="0.3">
      <c r="A2297" t="s">
        <v>5470</v>
      </c>
      <c r="B2297" t="s">
        <v>5471</v>
      </c>
      <c r="C2297">
        <v>2023</v>
      </c>
      <c r="D2297" t="s">
        <v>5472</v>
      </c>
      <c r="E2297" t="s">
        <v>5473</v>
      </c>
      <c r="F2297" t="s">
        <v>10</v>
      </c>
      <c r="G2297" t="s">
        <v>41</v>
      </c>
      <c r="H2297" t="s">
        <v>54</v>
      </c>
      <c r="I2297" t="s">
        <v>55</v>
      </c>
      <c r="J2297" t="s">
        <v>44</v>
      </c>
      <c r="K2297" t="s">
        <v>2267</v>
      </c>
      <c r="L2297" t="s">
        <v>766</v>
      </c>
      <c r="M2297" t="s">
        <v>1092</v>
      </c>
      <c r="N2297" t="s">
        <v>1966</v>
      </c>
      <c r="O2297" t="s">
        <v>1214</v>
      </c>
      <c r="P2297">
        <v>0</v>
      </c>
      <c r="Q2297">
        <v>0</v>
      </c>
      <c r="R2297">
        <v>361072</v>
      </c>
      <c r="S2297">
        <v>361072</v>
      </c>
      <c r="T2297">
        <v>0</v>
      </c>
      <c r="U2297">
        <v>361072</v>
      </c>
    </row>
    <row r="2298" spans="1:21" x14ac:dyDescent="0.3">
      <c r="A2298" t="s">
        <v>6395</v>
      </c>
      <c r="B2298" t="s">
        <v>6396</v>
      </c>
      <c r="C2298">
        <v>2022</v>
      </c>
      <c r="D2298" t="s">
        <v>4307</v>
      </c>
      <c r="E2298" t="s">
        <v>116</v>
      </c>
      <c r="F2298" t="s">
        <v>10</v>
      </c>
      <c r="G2298" t="s">
        <v>41</v>
      </c>
      <c r="H2298" t="s">
        <v>54</v>
      </c>
      <c r="I2298" t="s">
        <v>55</v>
      </c>
      <c r="J2298" t="s">
        <v>44</v>
      </c>
      <c r="K2298" t="s">
        <v>6397</v>
      </c>
      <c r="L2298" t="s">
        <v>1019</v>
      </c>
      <c r="M2298" t="s">
        <v>320</v>
      </c>
      <c r="N2298" t="s">
        <v>1086</v>
      </c>
      <c r="O2298" t="s">
        <v>1679</v>
      </c>
      <c r="P2298">
        <v>0</v>
      </c>
      <c r="Q2298">
        <v>0</v>
      </c>
      <c r="R2298">
        <v>24450</v>
      </c>
      <c r="S2298">
        <v>24450</v>
      </c>
      <c r="T2298">
        <v>0</v>
      </c>
      <c r="U2298">
        <v>24450</v>
      </c>
    </row>
    <row r="2299" spans="1:21" x14ac:dyDescent="0.3">
      <c r="A2299" t="s">
        <v>6398</v>
      </c>
      <c r="B2299" t="s">
        <v>6399</v>
      </c>
      <c r="C2299">
        <v>2022</v>
      </c>
      <c r="D2299" t="s">
        <v>5017</v>
      </c>
      <c r="E2299" t="s">
        <v>116</v>
      </c>
      <c r="F2299" t="s">
        <v>10</v>
      </c>
      <c r="G2299" t="s">
        <v>41</v>
      </c>
      <c r="H2299" t="s">
        <v>54</v>
      </c>
      <c r="I2299" t="s">
        <v>55</v>
      </c>
      <c r="J2299" t="s">
        <v>44</v>
      </c>
      <c r="K2299" t="s">
        <v>1310</v>
      </c>
      <c r="L2299" t="s">
        <v>6400</v>
      </c>
      <c r="M2299" t="s">
        <v>546</v>
      </c>
      <c r="N2299" t="s">
        <v>2410</v>
      </c>
      <c r="O2299" t="s">
        <v>1327</v>
      </c>
      <c r="P2299">
        <v>0</v>
      </c>
      <c r="Q2299">
        <v>0</v>
      </c>
      <c r="R2299">
        <v>32970</v>
      </c>
      <c r="S2299">
        <v>32970</v>
      </c>
      <c r="T2299">
        <v>0</v>
      </c>
      <c r="U2299">
        <v>32970</v>
      </c>
    </row>
    <row r="2300" spans="1:21" x14ac:dyDescent="0.3">
      <c r="A2300" t="s">
        <v>6401</v>
      </c>
      <c r="B2300" t="s">
        <v>6402</v>
      </c>
      <c r="C2300">
        <v>2022</v>
      </c>
      <c r="D2300" t="s">
        <v>6403</v>
      </c>
      <c r="E2300" t="s">
        <v>243</v>
      </c>
      <c r="F2300" t="s">
        <v>10</v>
      </c>
      <c r="G2300" t="s">
        <v>41</v>
      </c>
      <c r="H2300" t="s">
        <v>54</v>
      </c>
      <c r="I2300" t="s">
        <v>55</v>
      </c>
      <c r="J2300" t="s">
        <v>44</v>
      </c>
      <c r="K2300" t="s">
        <v>260</v>
      </c>
      <c r="L2300" t="s">
        <v>2619</v>
      </c>
      <c r="M2300" t="s">
        <v>320</v>
      </c>
      <c r="N2300" t="s">
        <v>6404</v>
      </c>
      <c r="O2300" t="s">
        <v>2266</v>
      </c>
      <c r="P2300">
        <v>0</v>
      </c>
      <c r="Q2300">
        <v>0</v>
      </c>
      <c r="R2300">
        <v>35960</v>
      </c>
      <c r="S2300">
        <v>35960</v>
      </c>
      <c r="T2300">
        <v>0</v>
      </c>
      <c r="U2300">
        <v>35960</v>
      </c>
    </row>
    <row r="2301" spans="1:21" x14ac:dyDescent="0.3">
      <c r="A2301" t="s">
        <v>6405</v>
      </c>
      <c r="B2301" t="s">
        <v>6406</v>
      </c>
      <c r="C2301">
        <v>2022</v>
      </c>
      <c r="D2301" t="s">
        <v>6407</v>
      </c>
      <c r="E2301" t="s">
        <v>1178</v>
      </c>
      <c r="F2301" t="s">
        <v>11</v>
      </c>
      <c r="G2301" t="s">
        <v>176</v>
      </c>
      <c r="H2301" t="s">
        <v>207</v>
      </c>
      <c r="I2301" t="s">
        <v>208</v>
      </c>
      <c r="J2301" t="s">
        <v>44</v>
      </c>
      <c r="K2301" t="s">
        <v>6408</v>
      </c>
      <c r="L2301" t="s">
        <v>1236</v>
      </c>
      <c r="M2301" t="s">
        <v>320</v>
      </c>
      <c r="N2301" t="s">
        <v>4475</v>
      </c>
      <c r="O2301" t="s">
        <v>2619</v>
      </c>
      <c r="P2301">
        <v>0</v>
      </c>
      <c r="Q2301">
        <v>0</v>
      </c>
      <c r="R2301">
        <v>5800</v>
      </c>
      <c r="S2301">
        <v>5800</v>
      </c>
      <c r="T2301">
        <v>0</v>
      </c>
      <c r="U2301">
        <v>5800</v>
      </c>
    </row>
    <row r="2302" spans="1:21" x14ac:dyDescent="0.3">
      <c r="A2302" t="s">
        <v>6409</v>
      </c>
      <c r="B2302" t="s">
        <v>6410</v>
      </c>
      <c r="C2302">
        <v>2024</v>
      </c>
      <c r="D2302" t="s">
        <v>805</v>
      </c>
      <c r="E2302" t="s">
        <v>805</v>
      </c>
      <c r="F2302" t="s">
        <v>10</v>
      </c>
      <c r="G2302" t="s">
        <v>41</v>
      </c>
      <c r="H2302" t="s">
        <v>54</v>
      </c>
      <c r="I2302" t="s">
        <v>55</v>
      </c>
      <c r="J2302" t="s">
        <v>44</v>
      </c>
      <c r="K2302" t="s">
        <v>695</v>
      </c>
      <c r="L2302" t="s">
        <v>106</v>
      </c>
      <c r="M2302" t="s">
        <v>398</v>
      </c>
      <c r="N2302" t="s">
        <v>2732</v>
      </c>
      <c r="O2302" t="s">
        <v>520</v>
      </c>
      <c r="P2302">
        <v>0</v>
      </c>
      <c r="Q2302">
        <v>0</v>
      </c>
      <c r="R2302">
        <v>55000</v>
      </c>
      <c r="S2302">
        <v>55000</v>
      </c>
      <c r="T2302">
        <v>0</v>
      </c>
      <c r="U2302">
        <v>55000</v>
      </c>
    </row>
    <row r="2303" spans="1:21" x14ac:dyDescent="0.3">
      <c r="A2303" t="s">
        <v>6411</v>
      </c>
      <c r="B2303" t="s">
        <v>6412</v>
      </c>
      <c r="C2303">
        <v>2022</v>
      </c>
      <c r="D2303" t="s">
        <v>6413</v>
      </c>
      <c r="E2303" t="s">
        <v>124</v>
      </c>
      <c r="F2303" t="s">
        <v>11</v>
      </c>
      <c r="G2303" t="s">
        <v>176</v>
      </c>
      <c r="H2303" t="s">
        <v>177</v>
      </c>
      <c r="I2303" t="s">
        <v>178</v>
      </c>
      <c r="J2303" t="s">
        <v>44</v>
      </c>
      <c r="K2303" t="s">
        <v>6414</v>
      </c>
      <c r="L2303" t="s">
        <v>1255</v>
      </c>
      <c r="M2303" t="s">
        <v>320</v>
      </c>
      <c r="N2303" t="s">
        <v>6415</v>
      </c>
      <c r="O2303" t="s">
        <v>6416</v>
      </c>
      <c r="P2303">
        <v>0</v>
      </c>
      <c r="Q2303">
        <v>0</v>
      </c>
      <c r="R2303">
        <v>23960</v>
      </c>
      <c r="S2303">
        <v>23960</v>
      </c>
      <c r="T2303">
        <v>0</v>
      </c>
      <c r="U2303">
        <v>23960</v>
      </c>
    </row>
    <row r="2304" spans="1:21" x14ac:dyDescent="0.3">
      <c r="A2304" t="s">
        <v>6417</v>
      </c>
      <c r="B2304" t="s">
        <v>6418</v>
      </c>
      <c r="C2304">
        <v>2022</v>
      </c>
      <c r="D2304" t="s">
        <v>6419</v>
      </c>
      <c r="E2304" t="s">
        <v>160</v>
      </c>
      <c r="F2304" t="s">
        <v>10</v>
      </c>
      <c r="G2304" t="s">
        <v>41</v>
      </c>
      <c r="H2304" t="s">
        <v>54</v>
      </c>
      <c r="I2304" t="s">
        <v>55</v>
      </c>
      <c r="J2304" t="s">
        <v>44</v>
      </c>
      <c r="K2304" t="s">
        <v>212</v>
      </c>
      <c r="L2304" t="s">
        <v>4356</v>
      </c>
      <c r="M2304" t="s">
        <v>320</v>
      </c>
      <c r="N2304" t="s">
        <v>4261</v>
      </c>
      <c r="O2304" t="s">
        <v>6094</v>
      </c>
      <c r="P2304">
        <v>0</v>
      </c>
      <c r="Q2304">
        <v>0</v>
      </c>
      <c r="R2304">
        <v>30350</v>
      </c>
      <c r="S2304">
        <v>30350</v>
      </c>
      <c r="T2304">
        <v>0</v>
      </c>
      <c r="U2304">
        <v>30350</v>
      </c>
    </row>
    <row r="2305" spans="1:21" x14ac:dyDescent="0.3">
      <c r="A2305" t="s">
        <v>6420</v>
      </c>
      <c r="B2305" t="s">
        <v>6349</v>
      </c>
      <c r="C2305">
        <v>2022</v>
      </c>
      <c r="D2305" t="s">
        <v>6350</v>
      </c>
      <c r="E2305" t="s">
        <v>116</v>
      </c>
      <c r="F2305" t="s">
        <v>10</v>
      </c>
      <c r="G2305" t="s">
        <v>41</v>
      </c>
      <c r="H2305" t="s">
        <v>54</v>
      </c>
      <c r="I2305" t="s">
        <v>55</v>
      </c>
      <c r="J2305" t="s">
        <v>44</v>
      </c>
      <c r="K2305" t="s">
        <v>615</v>
      </c>
      <c r="L2305" t="s">
        <v>3810</v>
      </c>
      <c r="M2305" t="s">
        <v>320</v>
      </c>
      <c r="N2305" t="s">
        <v>759</v>
      </c>
      <c r="O2305" t="s">
        <v>760</v>
      </c>
      <c r="P2305">
        <v>0</v>
      </c>
      <c r="Q2305">
        <v>0</v>
      </c>
      <c r="R2305">
        <v>38850</v>
      </c>
      <c r="S2305">
        <v>38850</v>
      </c>
      <c r="T2305">
        <v>0</v>
      </c>
      <c r="U2305">
        <v>38850</v>
      </c>
    </row>
    <row r="2306" spans="1:21" x14ac:dyDescent="0.3">
      <c r="A2306" t="s">
        <v>6421</v>
      </c>
      <c r="B2306" t="s">
        <v>6422</v>
      </c>
      <c r="C2306">
        <v>2023</v>
      </c>
      <c r="D2306" t="s">
        <v>6423</v>
      </c>
      <c r="E2306" t="s">
        <v>671</v>
      </c>
      <c r="F2306" t="s">
        <v>10</v>
      </c>
      <c r="G2306" t="s">
        <v>41</v>
      </c>
      <c r="H2306" t="s">
        <v>54</v>
      </c>
      <c r="I2306" t="s">
        <v>55</v>
      </c>
      <c r="J2306" t="s">
        <v>44</v>
      </c>
      <c r="K2306" t="s">
        <v>6424</v>
      </c>
      <c r="L2306" t="s">
        <v>3149</v>
      </c>
      <c r="M2306" t="s">
        <v>942</v>
      </c>
      <c r="N2306" t="s">
        <v>6416</v>
      </c>
      <c r="O2306" t="s">
        <v>3663</v>
      </c>
      <c r="P2306">
        <v>0</v>
      </c>
      <c r="Q2306">
        <v>0</v>
      </c>
      <c r="R2306">
        <v>36450</v>
      </c>
      <c r="S2306">
        <v>36450</v>
      </c>
      <c r="T2306">
        <v>0</v>
      </c>
      <c r="U2306">
        <v>36450</v>
      </c>
    </row>
    <row r="2307" spans="1:21" x14ac:dyDescent="0.3">
      <c r="A2307" t="s">
        <v>4649</v>
      </c>
      <c r="B2307" t="s">
        <v>4650</v>
      </c>
      <c r="C2307">
        <v>2023</v>
      </c>
      <c r="D2307" t="s">
        <v>4651</v>
      </c>
      <c r="E2307" t="s">
        <v>70</v>
      </c>
      <c r="F2307" t="s">
        <v>10</v>
      </c>
      <c r="G2307" t="s">
        <v>41</v>
      </c>
      <c r="H2307" t="s">
        <v>54</v>
      </c>
      <c r="I2307" t="s">
        <v>55</v>
      </c>
      <c r="J2307" t="s">
        <v>44</v>
      </c>
      <c r="K2307" t="s">
        <v>2569</v>
      </c>
      <c r="L2307" t="s">
        <v>3093</v>
      </c>
      <c r="M2307" t="s">
        <v>483</v>
      </c>
      <c r="N2307" t="s">
        <v>3181</v>
      </c>
      <c r="O2307" t="s">
        <v>681</v>
      </c>
      <c r="P2307">
        <v>0</v>
      </c>
      <c r="Q2307">
        <v>0</v>
      </c>
      <c r="R2307">
        <v>365300</v>
      </c>
      <c r="S2307">
        <v>365300</v>
      </c>
      <c r="T2307">
        <v>0</v>
      </c>
      <c r="U2307">
        <v>365300</v>
      </c>
    </row>
    <row r="2308" spans="1:21" x14ac:dyDescent="0.3">
      <c r="A2308" t="s">
        <v>6425</v>
      </c>
      <c r="B2308" t="s">
        <v>6426</v>
      </c>
      <c r="C2308">
        <v>2023</v>
      </c>
      <c r="D2308" t="s">
        <v>6427</v>
      </c>
      <c r="E2308" t="s">
        <v>116</v>
      </c>
      <c r="F2308" t="s">
        <v>10</v>
      </c>
      <c r="G2308" t="s">
        <v>41</v>
      </c>
      <c r="H2308" t="s">
        <v>54</v>
      </c>
      <c r="I2308" t="s">
        <v>55</v>
      </c>
      <c r="J2308" t="s">
        <v>44</v>
      </c>
      <c r="K2308" t="s">
        <v>1192</v>
      </c>
      <c r="L2308" t="s">
        <v>2114</v>
      </c>
      <c r="M2308" t="s">
        <v>483</v>
      </c>
      <c r="N2308" t="s">
        <v>3072</v>
      </c>
      <c r="O2308" t="s">
        <v>582</v>
      </c>
      <c r="P2308">
        <v>0</v>
      </c>
      <c r="Q2308">
        <v>0</v>
      </c>
      <c r="R2308">
        <v>68340</v>
      </c>
      <c r="S2308">
        <v>68340</v>
      </c>
      <c r="T2308">
        <v>0</v>
      </c>
      <c r="U2308">
        <v>68340</v>
      </c>
    </row>
    <row r="2309" spans="1:21" x14ac:dyDescent="0.3">
      <c r="A2309" t="s">
        <v>5580</v>
      </c>
      <c r="B2309" t="s">
        <v>5581</v>
      </c>
      <c r="C2309">
        <v>2024</v>
      </c>
      <c r="D2309" t="s">
        <v>5582</v>
      </c>
      <c r="E2309" t="s">
        <v>116</v>
      </c>
      <c r="F2309" t="s">
        <v>10</v>
      </c>
      <c r="G2309" t="s">
        <v>41</v>
      </c>
      <c r="H2309" t="s">
        <v>54</v>
      </c>
      <c r="I2309" t="s">
        <v>55</v>
      </c>
      <c r="J2309" t="s">
        <v>44</v>
      </c>
      <c r="K2309" t="s">
        <v>374</v>
      </c>
      <c r="L2309" t="s">
        <v>374</v>
      </c>
      <c r="M2309" t="s">
        <v>228</v>
      </c>
      <c r="N2309" t="s">
        <v>3020</v>
      </c>
      <c r="O2309" t="s">
        <v>56</v>
      </c>
      <c r="P2309">
        <v>0</v>
      </c>
      <c r="Q2309">
        <v>0</v>
      </c>
      <c r="R2309">
        <v>37700</v>
      </c>
      <c r="S2309">
        <v>37700</v>
      </c>
      <c r="T2309">
        <v>0</v>
      </c>
      <c r="U2309">
        <v>37700</v>
      </c>
    </row>
    <row r="2310" spans="1:21" x14ac:dyDescent="0.3">
      <c r="A2310" t="s">
        <v>6428</v>
      </c>
      <c r="B2310" t="s">
        <v>2273</v>
      </c>
      <c r="C2310">
        <v>2024</v>
      </c>
      <c r="D2310" t="s">
        <v>2274</v>
      </c>
      <c r="E2310" t="s">
        <v>234</v>
      </c>
      <c r="F2310" t="s">
        <v>10</v>
      </c>
      <c r="G2310" t="s">
        <v>41</v>
      </c>
      <c r="H2310" t="s">
        <v>54</v>
      </c>
      <c r="I2310" t="s">
        <v>55</v>
      </c>
      <c r="J2310" t="s">
        <v>44</v>
      </c>
      <c r="K2310" t="s">
        <v>1479</v>
      </c>
      <c r="L2310" t="s">
        <v>3058</v>
      </c>
      <c r="M2310" t="s">
        <v>483</v>
      </c>
      <c r="N2310" t="s">
        <v>1517</v>
      </c>
      <c r="O2310" t="s">
        <v>1558</v>
      </c>
      <c r="P2310">
        <v>0</v>
      </c>
      <c r="Q2310">
        <v>0</v>
      </c>
      <c r="R2310">
        <v>175060</v>
      </c>
      <c r="S2310">
        <v>175060</v>
      </c>
      <c r="T2310">
        <v>0</v>
      </c>
      <c r="U2310">
        <v>175060</v>
      </c>
    </row>
    <row r="2311" spans="1:21" x14ac:dyDescent="0.3">
      <c r="A2311" t="s">
        <v>5522</v>
      </c>
      <c r="B2311" t="s">
        <v>1456</v>
      </c>
      <c r="C2311">
        <v>2022</v>
      </c>
      <c r="D2311" t="s">
        <v>763</v>
      </c>
      <c r="E2311" t="s">
        <v>186</v>
      </c>
      <c r="F2311" t="s">
        <v>11</v>
      </c>
      <c r="G2311" t="s">
        <v>176</v>
      </c>
      <c r="H2311" t="s">
        <v>207</v>
      </c>
      <c r="I2311" t="s">
        <v>208</v>
      </c>
      <c r="J2311" t="s">
        <v>44</v>
      </c>
      <c r="K2311" t="s">
        <v>3679</v>
      </c>
      <c r="L2311" t="s">
        <v>100</v>
      </c>
      <c r="M2311" t="s">
        <v>1092</v>
      </c>
      <c r="N2311" t="s">
        <v>5128</v>
      </c>
      <c r="O2311" t="s">
        <v>5482</v>
      </c>
      <c r="P2311">
        <v>901230</v>
      </c>
      <c r="Q2311">
        <v>0</v>
      </c>
      <c r="R2311">
        <v>0</v>
      </c>
      <c r="S2311">
        <v>901230</v>
      </c>
      <c r="T2311">
        <v>391916</v>
      </c>
      <c r="U2311">
        <v>509314</v>
      </c>
    </row>
    <row r="2312" spans="1:21" x14ac:dyDescent="0.3">
      <c r="A2312" t="s">
        <v>6429</v>
      </c>
      <c r="B2312" t="s">
        <v>3929</v>
      </c>
      <c r="C2312">
        <v>2024</v>
      </c>
      <c r="D2312" t="s">
        <v>3682</v>
      </c>
      <c r="E2312" t="s">
        <v>186</v>
      </c>
      <c r="F2312" t="s">
        <v>11</v>
      </c>
      <c r="G2312" t="s">
        <v>176</v>
      </c>
      <c r="H2312" t="s">
        <v>177</v>
      </c>
      <c r="I2312" t="s">
        <v>178</v>
      </c>
      <c r="J2312" t="s">
        <v>197</v>
      </c>
      <c r="K2312" t="s">
        <v>590</v>
      </c>
      <c r="L2312" t="s">
        <v>2243</v>
      </c>
      <c r="M2312" t="s">
        <v>1092</v>
      </c>
      <c r="N2312" t="s">
        <v>288</v>
      </c>
      <c r="O2312" t="s">
        <v>2324</v>
      </c>
      <c r="P2312">
        <v>601250</v>
      </c>
      <c r="Q2312">
        <v>0</v>
      </c>
      <c r="R2312">
        <v>0</v>
      </c>
      <c r="S2312">
        <v>601250</v>
      </c>
      <c r="T2312">
        <v>0</v>
      </c>
      <c r="U2312">
        <v>601250</v>
      </c>
    </row>
    <row r="2313" spans="1:21" x14ac:dyDescent="0.3">
      <c r="A2313" t="s">
        <v>6430</v>
      </c>
      <c r="B2313" t="s">
        <v>1456</v>
      </c>
      <c r="C2313">
        <v>2022</v>
      </c>
      <c r="D2313" t="s">
        <v>763</v>
      </c>
      <c r="E2313" t="s">
        <v>186</v>
      </c>
      <c r="F2313" t="s">
        <v>11</v>
      </c>
      <c r="G2313" t="s">
        <v>176</v>
      </c>
      <c r="H2313" t="s">
        <v>207</v>
      </c>
      <c r="I2313" t="s">
        <v>208</v>
      </c>
      <c r="J2313" t="s">
        <v>44</v>
      </c>
      <c r="K2313" t="s">
        <v>5812</v>
      </c>
      <c r="L2313" t="s">
        <v>1255</v>
      </c>
      <c r="M2313" t="s">
        <v>1092</v>
      </c>
      <c r="N2313" t="s">
        <v>5128</v>
      </c>
      <c r="O2313" t="s">
        <v>5482</v>
      </c>
      <c r="P2313">
        <v>791490</v>
      </c>
      <c r="Q2313">
        <v>0</v>
      </c>
      <c r="R2313">
        <v>0</v>
      </c>
      <c r="S2313">
        <v>791490</v>
      </c>
      <c r="T2313">
        <v>0</v>
      </c>
      <c r="U2313">
        <v>791490</v>
      </c>
    </row>
    <row r="2314" spans="1:21" x14ac:dyDescent="0.3">
      <c r="A2314" t="s">
        <v>6431</v>
      </c>
      <c r="B2314" t="s">
        <v>6432</v>
      </c>
      <c r="C2314">
        <v>2023</v>
      </c>
      <c r="D2314" t="s">
        <v>6433</v>
      </c>
      <c r="E2314" t="s">
        <v>234</v>
      </c>
      <c r="F2314" t="s">
        <v>10</v>
      </c>
      <c r="G2314" t="s">
        <v>41</v>
      </c>
      <c r="H2314" t="s">
        <v>54</v>
      </c>
      <c r="I2314" t="s">
        <v>55</v>
      </c>
      <c r="J2314" t="s">
        <v>44</v>
      </c>
      <c r="K2314" t="s">
        <v>6434</v>
      </c>
      <c r="L2314" t="s">
        <v>1897</v>
      </c>
      <c r="M2314" t="s">
        <v>1092</v>
      </c>
      <c r="N2314" t="s">
        <v>1591</v>
      </c>
      <c r="O2314" t="s">
        <v>1249</v>
      </c>
      <c r="P2314">
        <v>803102</v>
      </c>
      <c r="Q2314">
        <v>0</v>
      </c>
      <c r="R2314">
        <v>0</v>
      </c>
      <c r="S2314">
        <v>803102</v>
      </c>
      <c r="T2314">
        <v>0</v>
      </c>
      <c r="U2314">
        <v>803102</v>
      </c>
    </row>
    <row r="2315" spans="1:21" x14ac:dyDescent="0.3">
      <c r="A2315" t="s">
        <v>6435</v>
      </c>
      <c r="B2315" t="s">
        <v>6436</v>
      </c>
      <c r="C2315">
        <v>2022</v>
      </c>
      <c r="D2315" t="s">
        <v>6437</v>
      </c>
      <c r="E2315" t="s">
        <v>1178</v>
      </c>
      <c r="F2315" t="s">
        <v>10</v>
      </c>
      <c r="G2315" t="s">
        <v>41</v>
      </c>
      <c r="H2315" t="s">
        <v>54</v>
      </c>
      <c r="I2315" t="s">
        <v>55</v>
      </c>
      <c r="J2315" t="s">
        <v>44</v>
      </c>
      <c r="K2315" t="s">
        <v>6414</v>
      </c>
      <c r="L2315" t="s">
        <v>6438</v>
      </c>
      <c r="M2315" t="s">
        <v>320</v>
      </c>
      <c r="N2315" t="s">
        <v>2151</v>
      </c>
      <c r="O2315" t="s">
        <v>3628</v>
      </c>
      <c r="P2315">
        <v>0</v>
      </c>
      <c r="Q2315">
        <v>0</v>
      </c>
      <c r="R2315">
        <v>51380</v>
      </c>
      <c r="S2315">
        <v>51380</v>
      </c>
      <c r="T2315">
        <v>51380</v>
      </c>
      <c r="U2315">
        <v>0</v>
      </c>
    </row>
    <row r="2316" spans="1:21" x14ac:dyDescent="0.3">
      <c r="A2316" t="s">
        <v>4926</v>
      </c>
      <c r="B2316" t="s">
        <v>4927</v>
      </c>
      <c r="C2316">
        <v>2024</v>
      </c>
      <c r="D2316" t="s">
        <v>4928</v>
      </c>
      <c r="E2316" t="s">
        <v>3053</v>
      </c>
      <c r="F2316" t="s">
        <v>10</v>
      </c>
      <c r="G2316" t="s">
        <v>41</v>
      </c>
      <c r="H2316" t="s">
        <v>54</v>
      </c>
      <c r="I2316" t="s">
        <v>55</v>
      </c>
      <c r="J2316" t="s">
        <v>44</v>
      </c>
      <c r="K2316" t="s">
        <v>1573</v>
      </c>
      <c r="L2316" t="s">
        <v>112</v>
      </c>
      <c r="M2316" t="s">
        <v>986</v>
      </c>
      <c r="N2316" t="s">
        <v>636</v>
      </c>
      <c r="O2316" t="s">
        <v>1952</v>
      </c>
      <c r="P2316">
        <v>348956</v>
      </c>
      <c r="Q2316">
        <v>0</v>
      </c>
      <c r="R2316">
        <v>0</v>
      </c>
      <c r="S2316">
        <v>348956</v>
      </c>
      <c r="T2316">
        <v>0</v>
      </c>
      <c r="U2316">
        <v>348956</v>
      </c>
    </row>
    <row r="2317" spans="1:21" x14ac:dyDescent="0.3">
      <c r="A2317" t="s">
        <v>6439</v>
      </c>
      <c r="B2317" t="s">
        <v>6440</v>
      </c>
      <c r="C2317">
        <v>2019</v>
      </c>
      <c r="D2317" t="s">
        <v>6441</v>
      </c>
      <c r="E2317" t="s">
        <v>6442</v>
      </c>
      <c r="F2317" t="s">
        <v>11</v>
      </c>
      <c r="G2317" t="s">
        <v>176</v>
      </c>
      <c r="H2317" t="s">
        <v>785</v>
      </c>
      <c r="I2317" t="s">
        <v>786</v>
      </c>
      <c r="J2317" t="s">
        <v>44</v>
      </c>
      <c r="K2317" t="s">
        <v>6443</v>
      </c>
      <c r="L2317" t="s">
        <v>6444</v>
      </c>
      <c r="M2317" t="s">
        <v>109</v>
      </c>
      <c r="N2317" t="s">
        <v>6445</v>
      </c>
      <c r="O2317" t="s">
        <v>6446</v>
      </c>
      <c r="P2317">
        <v>0</v>
      </c>
      <c r="Q2317">
        <v>0</v>
      </c>
      <c r="R2317">
        <v>887000</v>
      </c>
      <c r="S2317">
        <v>887000</v>
      </c>
      <c r="T2317">
        <v>0</v>
      </c>
      <c r="U2317">
        <v>887000</v>
      </c>
    </row>
    <row r="2318" spans="1:21" x14ac:dyDescent="0.3">
      <c r="A2318" t="s">
        <v>6447</v>
      </c>
      <c r="B2318" t="s">
        <v>6448</v>
      </c>
      <c r="C2318">
        <v>2024</v>
      </c>
      <c r="D2318" t="s">
        <v>6449</v>
      </c>
      <c r="E2318" t="s">
        <v>186</v>
      </c>
      <c r="F2318" t="s">
        <v>6</v>
      </c>
      <c r="G2318" t="s">
        <v>194</v>
      </c>
      <c r="H2318" t="s">
        <v>626</v>
      </c>
      <c r="I2318" t="s">
        <v>627</v>
      </c>
      <c r="J2318" t="s">
        <v>1226</v>
      </c>
      <c r="K2318" t="s">
        <v>1227</v>
      </c>
      <c r="L2318" t="s">
        <v>580</v>
      </c>
      <c r="M2318" t="s">
        <v>320</v>
      </c>
      <c r="N2318" t="s">
        <v>238</v>
      </c>
      <c r="O2318" t="s">
        <v>2488</v>
      </c>
      <c r="P2318">
        <v>8500</v>
      </c>
      <c r="Q2318">
        <v>0</v>
      </c>
      <c r="R2318">
        <v>0</v>
      </c>
      <c r="S2318">
        <v>8500</v>
      </c>
      <c r="T2318">
        <v>0</v>
      </c>
      <c r="U2318">
        <v>8500</v>
      </c>
    </row>
    <row r="2319" spans="1:21" x14ac:dyDescent="0.3">
      <c r="A2319" t="s">
        <v>6450</v>
      </c>
      <c r="B2319" t="s">
        <v>6451</v>
      </c>
      <c r="C2319">
        <v>2022</v>
      </c>
      <c r="D2319" t="s">
        <v>6452</v>
      </c>
      <c r="E2319" t="s">
        <v>6453</v>
      </c>
      <c r="F2319" t="s">
        <v>11</v>
      </c>
      <c r="G2319" t="s">
        <v>176</v>
      </c>
      <c r="H2319" t="s">
        <v>207</v>
      </c>
      <c r="I2319" t="s">
        <v>208</v>
      </c>
      <c r="J2319" t="s">
        <v>44</v>
      </c>
      <c r="K2319" t="s">
        <v>760</v>
      </c>
      <c r="L2319" t="s">
        <v>2948</v>
      </c>
      <c r="M2319" t="s">
        <v>986</v>
      </c>
      <c r="N2319" t="s">
        <v>6454</v>
      </c>
      <c r="O2319" t="s">
        <v>6455</v>
      </c>
      <c r="P2319">
        <v>446000</v>
      </c>
      <c r="Q2319">
        <v>0</v>
      </c>
      <c r="R2319">
        <v>0</v>
      </c>
      <c r="S2319">
        <v>446000</v>
      </c>
      <c r="T2319">
        <v>0</v>
      </c>
      <c r="U2319">
        <v>446000</v>
      </c>
    </row>
    <row r="2320" spans="1:21" x14ac:dyDescent="0.3">
      <c r="A2320" t="s">
        <v>6456</v>
      </c>
      <c r="B2320" t="s">
        <v>6457</v>
      </c>
      <c r="C2320">
        <v>2023</v>
      </c>
      <c r="D2320" t="s">
        <v>6458</v>
      </c>
      <c r="E2320" t="s">
        <v>70</v>
      </c>
      <c r="F2320" t="s">
        <v>10</v>
      </c>
      <c r="G2320" t="s">
        <v>41</v>
      </c>
      <c r="H2320" t="s">
        <v>54</v>
      </c>
      <c r="I2320" t="s">
        <v>55</v>
      </c>
      <c r="J2320" t="s">
        <v>44</v>
      </c>
      <c r="K2320" t="s">
        <v>4010</v>
      </c>
      <c r="L2320" t="s">
        <v>283</v>
      </c>
      <c r="M2320" t="s">
        <v>986</v>
      </c>
      <c r="N2320" t="s">
        <v>539</v>
      </c>
      <c r="O2320" t="s">
        <v>540</v>
      </c>
      <c r="P2320">
        <v>440180</v>
      </c>
      <c r="Q2320">
        <v>0</v>
      </c>
      <c r="R2320">
        <v>0</v>
      </c>
      <c r="S2320">
        <v>440180</v>
      </c>
      <c r="T2320">
        <v>0</v>
      </c>
      <c r="U2320">
        <v>440180</v>
      </c>
    </row>
    <row r="2321" spans="1:21" x14ac:dyDescent="0.3">
      <c r="A2321" t="s">
        <v>3819</v>
      </c>
      <c r="B2321" t="s">
        <v>1983</v>
      </c>
      <c r="C2321">
        <v>2025</v>
      </c>
      <c r="D2321" t="s">
        <v>1984</v>
      </c>
      <c r="E2321" t="s">
        <v>160</v>
      </c>
      <c r="F2321" t="s">
        <v>10</v>
      </c>
      <c r="G2321" t="s">
        <v>41</v>
      </c>
      <c r="H2321" t="s">
        <v>54</v>
      </c>
      <c r="I2321" t="s">
        <v>55</v>
      </c>
      <c r="J2321" t="s">
        <v>44</v>
      </c>
      <c r="K2321" t="s">
        <v>220</v>
      </c>
      <c r="L2321" t="s">
        <v>181</v>
      </c>
      <c r="M2321" t="s">
        <v>546</v>
      </c>
      <c r="N2321" t="s">
        <v>220</v>
      </c>
      <c r="O2321" t="s">
        <v>781</v>
      </c>
      <c r="P2321">
        <v>0</v>
      </c>
      <c r="Q2321">
        <v>0</v>
      </c>
      <c r="R2321">
        <v>6380</v>
      </c>
      <c r="S2321">
        <v>6380</v>
      </c>
      <c r="T2321">
        <v>0</v>
      </c>
      <c r="U2321">
        <v>6380</v>
      </c>
    </row>
    <row r="2322" spans="1:21" x14ac:dyDescent="0.3">
      <c r="A2322" t="s">
        <v>6459</v>
      </c>
      <c r="B2322" t="s">
        <v>1456</v>
      </c>
      <c r="C2322">
        <v>2024</v>
      </c>
      <c r="D2322" t="s">
        <v>763</v>
      </c>
      <c r="E2322" t="s">
        <v>186</v>
      </c>
      <c r="F2322" t="s">
        <v>11</v>
      </c>
      <c r="G2322" t="s">
        <v>176</v>
      </c>
      <c r="H2322" t="s">
        <v>207</v>
      </c>
      <c r="I2322" t="s">
        <v>208</v>
      </c>
      <c r="J2322" t="s">
        <v>44</v>
      </c>
      <c r="K2322" t="s">
        <v>332</v>
      </c>
      <c r="L2322" t="s">
        <v>419</v>
      </c>
      <c r="M2322" t="s">
        <v>109</v>
      </c>
      <c r="N2322" t="s">
        <v>998</v>
      </c>
      <c r="O2322" t="s">
        <v>274</v>
      </c>
      <c r="P2322">
        <v>0</v>
      </c>
      <c r="Q2322">
        <v>0</v>
      </c>
      <c r="R2322">
        <v>19952</v>
      </c>
      <c r="S2322">
        <v>19952</v>
      </c>
      <c r="T2322">
        <v>0</v>
      </c>
      <c r="U2322">
        <v>19952</v>
      </c>
    </row>
    <row r="2323" spans="1:21" x14ac:dyDescent="0.3">
      <c r="A2323" t="s">
        <v>3197</v>
      </c>
      <c r="B2323" t="s">
        <v>3198</v>
      </c>
      <c r="C2323">
        <v>2024</v>
      </c>
      <c r="D2323" t="s">
        <v>3199</v>
      </c>
      <c r="E2323" t="s">
        <v>1123</v>
      </c>
      <c r="F2323" t="s">
        <v>10</v>
      </c>
      <c r="G2323" t="s">
        <v>41</v>
      </c>
      <c r="H2323" t="s">
        <v>54</v>
      </c>
      <c r="I2323" t="s">
        <v>55</v>
      </c>
      <c r="J2323" t="s">
        <v>44</v>
      </c>
      <c r="K2323" t="s">
        <v>1386</v>
      </c>
      <c r="L2323" t="s">
        <v>1349</v>
      </c>
      <c r="M2323" t="s">
        <v>343</v>
      </c>
      <c r="N2323" t="s">
        <v>375</v>
      </c>
      <c r="O2323" t="s">
        <v>376</v>
      </c>
      <c r="P2323">
        <v>0</v>
      </c>
      <c r="Q2323">
        <v>0</v>
      </c>
      <c r="R2323">
        <v>6650</v>
      </c>
      <c r="S2323">
        <v>6650</v>
      </c>
      <c r="T2323">
        <v>0</v>
      </c>
      <c r="U2323">
        <v>6650</v>
      </c>
    </row>
    <row r="2324" spans="1:21" x14ac:dyDescent="0.3">
      <c r="A2324" t="s">
        <v>6460</v>
      </c>
      <c r="B2324" t="s">
        <v>6461</v>
      </c>
      <c r="C2324">
        <v>2022</v>
      </c>
      <c r="D2324" t="s">
        <v>6462</v>
      </c>
      <c r="E2324" t="s">
        <v>5486</v>
      </c>
      <c r="F2324" t="s">
        <v>10</v>
      </c>
      <c r="G2324" t="s">
        <v>41</v>
      </c>
      <c r="H2324" t="s">
        <v>54</v>
      </c>
      <c r="I2324" t="s">
        <v>55</v>
      </c>
      <c r="J2324" t="s">
        <v>44</v>
      </c>
      <c r="K2324" t="s">
        <v>6463</v>
      </c>
      <c r="L2324" t="s">
        <v>6464</v>
      </c>
      <c r="M2324" t="s">
        <v>320</v>
      </c>
      <c r="N2324" t="s">
        <v>5813</v>
      </c>
      <c r="O2324" t="s">
        <v>5464</v>
      </c>
      <c r="P2324">
        <v>0</v>
      </c>
      <c r="Q2324">
        <v>0</v>
      </c>
      <c r="R2324">
        <v>29360</v>
      </c>
      <c r="S2324">
        <v>29360</v>
      </c>
      <c r="T2324">
        <v>0</v>
      </c>
      <c r="U2324">
        <v>29360</v>
      </c>
    </row>
    <row r="2325" spans="1:21" x14ac:dyDescent="0.3">
      <c r="A2325" t="s">
        <v>2473</v>
      </c>
      <c r="B2325" t="s">
        <v>2474</v>
      </c>
      <c r="C2325">
        <v>2024</v>
      </c>
      <c r="D2325" t="s">
        <v>2475</v>
      </c>
      <c r="E2325" t="s">
        <v>116</v>
      </c>
      <c r="F2325" t="s">
        <v>11</v>
      </c>
      <c r="G2325" t="s">
        <v>176</v>
      </c>
      <c r="H2325" t="s">
        <v>207</v>
      </c>
      <c r="I2325" t="s">
        <v>208</v>
      </c>
      <c r="J2325" t="s">
        <v>44</v>
      </c>
      <c r="K2325" t="s">
        <v>1795</v>
      </c>
      <c r="L2325" t="s">
        <v>337</v>
      </c>
      <c r="M2325" t="s">
        <v>545</v>
      </c>
      <c r="N2325" t="s">
        <v>655</v>
      </c>
      <c r="O2325" t="s">
        <v>901</v>
      </c>
      <c r="P2325">
        <v>0</v>
      </c>
      <c r="Q2325">
        <v>0</v>
      </c>
      <c r="R2325">
        <v>3100</v>
      </c>
      <c r="S2325">
        <v>3100</v>
      </c>
      <c r="T2325">
        <v>0</v>
      </c>
      <c r="U2325">
        <v>3100</v>
      </c>
    </row>
    <row r="2326" spans="1:21" x14ac:dyDescent="0.3">
      <c r="A2326" t="s">
        <v>6465</v>
      </c>
      <c r="B2326" t="s">
        <v>6466</v>
      </c>
      <c r="C2326">
        <v>2024</v>
      </c>
      <c r="D2326" t="s">
        <v>6467</v>
      </c>
      <c r="E2326" t="s">
        <v>234</v>
      </c>
      <c r="F2326" t="s">
        <v>10</v>
      </c>
      <c r="G2326" t="s">
        <v>41</v>
      </c>
      <c r="H2326" t="s">
        <v>54</v>
      </c>
      <c r="I2326" t="s">
        <v>55</v>
      </c>
      <c r="J2326" t="s">
        <v>44</v>
      </c>
      <c r="K2326" t="s">
        <v>300</v>
      </c>
      <c r="L2326" t="s">
        <v>700</v>
      </c>
      <c r="M2326" t="s">
        <v>497</v>
      </c>
      <c r="N2326" t="s">
        <v>2119</v>
      </c>
      <c r="O2326" t="s">
        <v>984</v>
      </c>
      <c r="P2326">
        <v>0</v>
      </c>
      <c r="Q2326">
        <v>0</v>
      </c>
      <c r="R2326">
        <v>71340</v>
      </c>
      <c r="S2326">
        <v>71340</v>
      </c>
      <c r="T2326">
        <v>0</v>
      </c>
      <c r="U2326">
        <v>71340</v>
      </c>
    </row>
    <row r="2327" spans="1:21" x14ac:dyDescent="0.3">
      <c r="A2327" t="s">
        <v>6468</v>
      </c>
      <c r="B2327" t="s">
        <v>6469</v>
      </c>
      <c r="C2327">
        <v>2024</v>
      </c>
      <c r="D2327" t="s">
        <v>6470</v>
      </c>
      <c r="E2327" t="s">
        <v>234</v>
      </c>
      <c r="F2327" t="s">
        <v>10</v>
      </c>
      <c r="G2327" t="s">
        <v>41</v>
      </c>
      <c r="H2327" t="s">
        <v>54</v>
      </c>
      <c r="I2327" t="s">
        <v>55</v>
      </c>
      <c r="J2327" t="s">
        <v>44</v>
      </c>
      <c r="K2327" t="s">
        <v>681</v>
      </c>
      <c r="L2327" t="s">
        <v>1055</v>
      </c>
      <c r="M2327" t="s">
        <v>483</v>
      </c>
      <c r="N2327" t="s">
        <v>660</v>
      </c>
      <c r="O2327" t="s">
        <v>661</v>
      </c>
      <c r="P2327">
        <v>0</v>
      </c>
      <c r="Q2327">
        <v>0</v>
      </c>
      <c r="R2327">
        <v>137592</v>
      </c>
      <c r="S2327">
        <v>137592</v>
      </c>
      <c r="T2327">
        <v>0</v>
      </c>
      <c r="U2327">
        <v>137592</v>
      </c>
    </row>
    <row r="2328" spans="1:21" x14ac:dyDescent="0.3">
      <c r="A2328" t="s">
        <v>6368</v>
      </c>
      <c r="B2328" t="s">
        <v>6369</v>
      </c>
      <c r="C2328">
        <v>2023</v>
      </c>
      <c r="D2328" t="s">
        <v>6370</v>
      </c>
      <c r="E2328" t="s">
        <v>234</v>
      </c>
      <c r="F2328" t="s">
        <v>10</v>
      </c>
      <c r="G2328" t="s">
        <v>41</v>
      </c>
      <c r="H2328" t="s">
        <v>54</v>
      </c>
      <c r="I2328" t="s">
        <v>55</v>
      </c>
      <c r="J2328" t="s">
        <v>44</v>
      </c>
      <c r="K2328" t="s">
        <v>1451</v>
      </c>
      <c r="L2328" t="s">
        <v>1689</v>
      </c>
      <c r="M2328" t="s">
        <v>942</v>
      </c>
      <c r="N2328" t="s">
        <v>3677</v>
      </c>
      <c r="O2328" t="s">
        <v>3291</v>
      </c>
      <c r="P2328">
        <v>0</v>
      </c>
      <c r="Q2328">
        <v>0</v>
      </c>
      <c r="R2328">
        <v>686040</v>
      </c>
      <c r="S2328">
        <v>686040</v>
      </c>
      <c r="T2328">
        <v>0</v>
      </c>
      <c r="U2328">
        <v>686040</v>
      </c>
    </row>
    <row r="2329" spans="1:21" x14ac:dyDescent="0.3">
      <c r="A2329" t="s">
        <v>1345</v>
      </c>
      <c r="B2329" t="s">
        <v>1346</v>
      </c>
      <c r="C2329">
        <v>2024</v>
      </c>
      <c r="D2329" t="s">
        <v>1347</v>
      </c>
      <c r="E2329" t="s">
        <v>1348</v>
      </c>
      <c r="F2329" t="s">
        <v>10</v>
      </c>
      <c r="G2329" t="s">
        <v>41</v>
      </c>
      <c r="H2329" t="s">
        <v>54</v>
      </c>
      <c r="I2329" t="s">
        <v>55</v>
      </c>
      <c r="J2329" t="s">
        <v>44</v>
      </c>
      <c r="K2329" t="s">
        <v>1349</v>
      </c>
      <c r="L2329" t="s">
        <v>1055</v>
      </c>
      <c r="M2329" t="s">
        <v>398</v>
      </c>
      <c r="N2329" t="s">
        <v>567</v>
      </c>
      <c r="O2329" t="s">
        <v>568</v>
      </c>
      <c r="P2329">
        <v>0</v>
      </c>
      <c r="Q2329">
        <v>0</v>
      </c>
      <c r="R2329">
        <v>266120</v>
      </c>
      <c r="S2329">
        <v>266120</v>
      </c>
      <c r="T2329">
        <v>0</v>
      </c>
      <c r="U2329">
        <v>266120</v>
      </c>
    </row>
    <row r="2330" spans="1:21" x14ac:dyDescent="0.3">
      <c r="A2330" t="s">
        <v>5441</v>
      </c>
      <c r="B2330" t="s">
        <v>5442</v>
      </c>
      <c r="C2330">
        <v>2024</v>
      </c>
      <c r="D2330" t="s">
        <v>2249</v>
      </c>
      <c r="E2330" t="s">
        <v>502</v>
      </c>
      <c r="F2330" t="s">
        <v>11</v>
      </c>
      <c r="G2330" t="s">
        <v>176</v>
      </c>
      <c r="H2330" t="s">
        <v>225</v>
      </c>
      <c r="I2330" t="s">
        <v>226</v>
      </c>
      <c r="J2330" t="s">
        <v>5263</v>
      </c>
      <c r="K2330" t="s">
        <v>1173</v>
      </c>
      <c r="L2330" t="s">
        <v>875</v>
      </c>
      <c r="M2330" t="s">
        <v>320</v>
      </c>
      <c r="N2330" t="s">
        <v>282</v>
      </c>
      <c r="O2330" t="s">
        <v>801</v>
      </c>
      <c r="P2330">
        <v>211600</v>
      </c>
      <c r="Q2330">
        <v>0</v>
      </c>
      <c r="R2330">
        <v>0</v>
      </c>
      <c r="S2330">
        <v>211600</v>
      </c>
      <c r="T2330">
        <v>0</v>
      </c>
      <c r="U2330">
        <v>211600</v>
      </c>
    </row>
    <row r="2331" spans="1:21" x14ac:dyDescent="0.3">
      <c r="A2331" t="s">
        <v>6471</v>
      </c>
      <c r="B2331" t="s">
        <v>6472</v>
      </c>
      <c r="C2331">
        <v>2024</v>
      </c>
      <c r="D2331" t="s">
        <v>6473</v>
      </c>
      <c r="E2331" t="s">
        <v>1557</v>
      </c>
      <c r="F2331" t="s">
        <v>10</v>
      </c>
      <c r="G2331" t="s">
        <v>41</v>
      </c>
      <c r="H2331" t="s">
        <v>54</v>
      </c>
      <c r="I2331" t="s">
        <v>55</v>
      </c>
      <c r="J2331" t="s">
        <v>44</v>
      </c>
      <c r="K2331" t="s">
        <v>490</v>
      </c>
      <c r="L2331" t="s">
        <v>90</v>
      </c>
      <c r="M2331" t="s">
        <v>1284</v>
      </c>
      <c r="N2331" t="s">
        <v>1688</v>
      </c>
      <c r="O2331" t="s">
        <v>589</v>
      </c>
      <c r="P2331">
        <v>0</v>
      </c>
      <c r="Q2331">
        <v>0</v>
      </c>
      <c r="R2331">
        <v>18500</v>
      </c>
      <c r="S2331">
        <v>18500</v>
      </c>
      <c r="T2331">
        <v>0</v>
      </c>
      <c r="U2331">
        <v>18500</v>
      </c>
    </row>
    <row r="2332" spans="1:21" x14ac:dyDescent="0.3">
      <c r="A2332" t="s">
        <v>6474</v>
      </c>
      <c r="B2332" t="s">
        <v>6475</v>
      </c>
      <c r="C2332">
        <v>2024</v>
      </c>
      <c r="D2332" t="s">
        <v>6476</v>
      </c>
      <c r="E2332" t="s">
        <v>2656</v>
      </c>
      <c r="F2332" t="s">
        <v>10</v>
      </c>
      <c r="G2332" t="s">
        <v>41</v>
      </c>
      <c r="H2332" t="s">
        <v>54</v>
      </c>
      <c r="I2332" t="s">
        <v>55</v>
      </c>
      <c r="J2332" t="s">
        <v>96</v>
      </c>
      <c r="K2332" t="s">
        <v>739</v>
      </c>
      <c r="L2332" t="s">
        <v>89</v>
      </c>
      <c r="M2332" t="s">
        <v>1284</v>
      </c>
      <c r="N2332" t="s">
        <v>1504</v>
      </c>
      <c r="O2332" t="s">
        <v>1695</v>
      </c>
      <c r="P2332">
        <v>0</v>
      </c>
      <c r="Q2332">
        <v>0</v>
      </c>
      <c r="R2332">
        <v>15500</v>
      </c>
      <c r="S2332">
        <v>15500</v>
      </c>
      <c r="T2332">
        <v>0</v>
      </c>
      <c r="U2332">
        <v>15500</v>
      </c>
    </row>
    <row r="2333" spans="1:21" x14ac:dyDescent="0.3">
      <c r="A2333" t="s">
        <v>6477</v>
      </c>
      <c r="B2333" t="s">
        <v>3433</v>
      </c>
      <c r="C2333">
        <v>2024</v>
      </c>
      <c r="D2333" t="s">
        <v>3434</v>
      </c>
      <c r="E2333" t="s">
        <v>1036</v>
      </c>
      <c r="F2333" t="s">
        <v>10</v>
      </c>
      <c r="G2333" t="s">
        <v>41</v>
      </c>
      <c r="H2333" t="s">
        <v>54</v>
      </c>
      <c r="I2333" t="s">
        <v>55</v>
      </c>
      <c r="J2333" t="s">
        <v>44</v>
      </c>
      <c r="K2333" t="s">
        <v>1544</v>
      </c>
      <c r="L2333" t="s">
        <v>331</v>
      </c>
      <c r="M2333" t="s">
        <v>1284</v>
      </c>
      <c r="N2333" t="s">
        <v>701</v>
      </c>
      <c r="O2333" t="s">
        <v>2701</v>
      </c>
      <c r="P2333">
        <v>0</v>
      </c>
      <c r="Q2333">
        <v>0</v>
      </c>
      <c r="R2333">
        <v>30000</v>
      </c>
      <c r="S2333">
        <v>30000</v>
      </c>
      <c r="T2333">
        <v>0</v>
      </c>
      <c r="U2333">
        <v>30000</v>
      </c>
    </row>
    <row r="2334" spans="1:21" x14ac:dyDescent="0.3">
      <c r="A2334" t="s">
        <v>6478</v>
      </c>
      <c r="B2334" t="s">
        <v>6479</v>
      </c>
      <c r="C2334">
        <v>2024</v>
      </c>
      <c r="D2334" t="s">
        <v>6480</v>
      </c>
      <c r="E2334" t="s">
        <v>206</v>
      </c>
      <c r="F2334" t="s">
        <v>10</v>
      </c>
      <c r="G2334" t="s">
        <v>41</v>
      </c>
      <c r="H2334" t="s">
        <v>54</v>
      </c>
      <c r="I2334" t="s">
        <v>55</v>
      </c>
      <c r="J2334" t="s">
        <v>44</v>
      </c>
      <c r="K2334" t="s">
        <v>1103</v>
      </c>
      <c r="L2334" t="s">
        <v>342</v>
      </c>
      <c r="M2334" t="s">
        <v>1284</v>
      </c>
      <c r="N2334" t="s">
        <v>1359</v>
      </c>
      <c r="O2334" t="s">
        <v>2181</v>
      </c>
      <c r="P2334">
        <v>0</v>
      </c>
      <c r="Q2334">
        <v>0</v>
      </c>
      <c r="R2334">
        <v>14000</v>
      </c>
      <c r="S2334">
        <v>14000</v>
      </c>
      <c r="T2334">
        <v>0</v>
      </c>
      <c r="U2334">
        <v>14000</v>
      </c>
    </row>
    <row r="2335" spans="1:21" x14ac:dyDescent="0.3">
      <c r="A2335" t="s">
        <v>6481</v>
      </c>
      <c r="B2335" t="s">
        <v>6482</v>
      </c>
      <c r="C2335">
        <v>2024</v>
      </c>
      <c r="D2335" t="s">
        <v>5939</v>
      </c>
      <c r="E2335" t="s">
        <v>87</v>
      </c>
      <c r="F2335" t="s">
        <v>10</v>
      </c>
      <c r="G2335" t="s">
        <v>41</v>
      </c>
      <c r="H2335" t="s">
        <v>54</v>
      </c>
      <c r="I2335" t="s">
        <v>55</v>
      </c>
      <c r="J2335" t="s">
        <v>44</v>
      </c>
      <c r="K2335" t="s">
        <v>515</v>
      </c>
      <c r="L2335" t="s">
        <v>119</v>
      </c>
      <c r="M2335" t="s">
        <v>1284</v>
      </c>
      <c r="N2335" t="s">
        <v>646</v>
      </c>
      <c r="O2335" t="s">
        <v>368</v>
      </c>
      <c r="P2335">
        <v>0</v>
      </c>
      <c r="Q2335">
        <v>0</v>
      </c>
      <c r="R2335">
        <v>14000</v>
      </c>
      <c r="S2335">
        <v>14000</v>
      </c>
      <c r="T2335">
        <v>0</v>
      </c>
      <c r="U2335">
        <v>14000</v>
      </c>
    </row>
    <row r="2336" spans="1:21" x14ac:dyDescent="0.3">
      <c r="A2336" t="s">
        <v>6483</v>
      </c>
      <c r="B2336" t="s">
        <v>6484</v>
      </c>
      <c r="C2336">
        <v>2023</v>
      </c>
      <c r="D2336" t="s">
        <v>6485</v>
      </c>
      <c r="E2336" t="s">
        <v>6486</v>
      </c>
      <c r="F2336" t="s">
        <v>10</v>
      </c>
      <c r="G2336" t="s">
        <v>41</v>
      </c>
      <c r="H2336" t="s">
        <v>54</v>
      </c>
      <c r="I2336" t="s">
        <v>55</v>
      </c>
      <c r="J2336" t="s">
        <v>44</v>
      </c>
      <c r="K2336" t="s">
        <v>3384</v>
      </c>
      <c r="L2336" t="s">
        <v>1755</v>
      </c>
      <c r="M2336" t="s">
        <v>189</v>
      </c>
      <c r="N2336" t="s">
        <v>896</v>
      </c>
      <c r="O2336" t="s">
        <v>741</v>
      </c>
      <c r="P2336">
        <v>0</v>
      </c>
      <c r="Q2336">
        <v>0</v>
      </c>
      <c r="R2336">
        <v>72052</v>
      </c>
      <c r="S2336">
        <v>72052</v>
      </c>
      <c r="T2336">
        <v>0</v>
      </c>
      <c r="U2336">
        <v>72052</v>
      </c>
    </row>
    <row r="2337" spans="1:21" x14ac:dyDescent="0.3">
      <c r="A2337" t="s">
        <v>6289</v>
      </c>
      <c r="B2337" t="s">
        <v>6290</v>
      </c>
      <c r="C2337">
        <v>2024</v>
      </c>
      <c r="D2337" t="s">
        <v>6291</v>
      </c>
      <c r="E2337" t="s">
        <v>243</v>
      </c>
      <c r="F2337" t="s">
        <v>10</v>
      </c>
      <c r="G2337" t="s">
        <v>41</v>
      </c>
      <c r="H2337" t="s">
        <v>54</v>
      </c>
      <c r="I2337" t="s">
        <v>55</v>
      </c>
      <c r="J2337" t="s">
        <v>2689</v>
      </c>
      <c r="K2337" t="s">
        <v>74</v>
      </c>
      <c r="L2337" t="s">
        <v>984</v>
      </c>
      <c r="M2337" t="s">
        <v>228</v>
      </c>
      <c r="N2337" t="s">
        <v>1144</v>
      </c>
      <c r="O2337" t="s">
        <v>3474</v>
      </c>
      <c r="P2337">
        <v>783000</v>
      </c>
      <c r="Q2337">
        <v>0</v>
      </c>
      <c r="R2337">
        <v>0</v>
      </c>
      <c r="S2337">
        <v>783000</v>
      </c>
      <c r="T2337">
        <v>0</v>
      </c>
      <c r="U2337">
        <v>783000</v>
      </c>
    </row>
    <row r="2338" spans="1:21" x14ac:dyDescent="0.3">
      <c r="A2338" t="s">
        <v>6487</v>
      </c>
      <c r="B2338" t="s">
        <v>6488</v>
      </c>
      <c r="C2338">
        <v>2024</v>
      </c>
      <c r="D2338" t="s">
        <v>6489</v>
      </c>
      <c r="E2338" t="s">
        <v>116</v>
      </c>
      <c r="F2338" t="s">
        <v>10</v>
      </c>
      <c r="G2338" t="s">
        <v>41</v>
      </c>
      <c r="H2338" t="s">
        <v>54</v>
      </c>
      <c r="I2338" t="s">
        <v>55</v>
      </c>
      <c r="J2338" t="s">
        <v>44</v>
      </c>
      <c r="K2338" t="s">
        <v>490</v>
      </c>
      <c r="L2338" t="s">
        <v>107</v>
      </c>
      <c r="M2338" t="s">
        <v>545</v>
      </c>
      <c r="N2338" t="s">
        <v>1133</v>
      </c>
      <c r="O2338" t="s">
        <v>6490</v>
      </c>
      <c r="P2338">
        <v>0</v>
      </c>
      <c r="Q2338">
        <v>0</v>
      </c>
      <c r="R2338">
        <v>7280</v>
      </c>
      <c r="S2338">
        <v>7280</v>
      </c>
      <c r="T2338">
        <v>0</v>
      </c>
      <c r="U2338">
        <v>7280</v>
      </c>
    </row>
    <row r="2339" spans="1:21" x14ac:dyDescent="0.3">
      <c r="A2339" t="s">
        <v>231</v>
      </c>
      <c r="B2339" t="s">
        <v>232</v>
      </c>
      <c r="C2339">
        <v>2024</v>
      </c>
      <c r="D2339" t="s">
        <v>233</v>
      </c>
      <c r="E2339" t="s">
        <v>234</v>
      </c>
      <c r="F2339" t="s">
        <v>10</v>
      </c>
      <c r="G2339" t="s">
        <v>41</v>
      </c>
      <c r="H2339" t="s">
        <v>54</v>
      </c>
      <c r="I2339" t="s">
        <v>55</v>
      </c>
      <c r="J2339" t="s">
        <v>44</v>
      </c>
      <c r="K2339" t="s">
        <v>235</v>
      </c>
      <c r="L2339" t="s">
        <v>236</v>
      </c>
      <c r="M2339" t="s">
        <v>545</v>
      </c>
      <c r="N2339" t="s">
        <v>238</v>
      </c>
      <c r="O2339" t="s">
        <v>239</v>
      </c>
      <c r="P2339">
        <v>0</v>
      </c>
      <c r="Q2339">
        <v>0</v>
      </c>
      <c r="R2339">
        <v>7230</v>
      </c>
      <c r="S2339">
        <v>7230</v>
      </c>
      <c r="T2339">
        <v>0</v>
      </c>
      <c r="U2339">
        <v>7230</v>
      </c>
    </row>
    <row r="2340" spans="1:21" x14ac:dyDescent="0.3">
      <c r="A2340" t="s">
        <v>1112</v>
      </c>
      <c r="B2340" t="s">
        <v>1113</v>
      </c>
      <c r="C2340">
        <v>2024</v>
      </c>
      <c r="D2340" t="s">
        <v>1114</v>
      </c>
      <c r="E2340" t="s">
        <v>186</v>
      </c>
      <c r="F2340" t="s">
        <v>10</v>
      </c>
      <c r="G2340" t="s">
        <v>41</v>
      </c>
      <c r="H2340" t="s">
        <v>54</v>
      </c>
      <c r="I2340" t="s">
        <v>55</v>
      </c>
      <c r="J2340" t="s">
        <v>44</v>
      </c>
      <c r="K2340" t="s">
        <v>201</v>
      </c>
      <c r="L2340" t="s">
        <v>201</v>
      </c>
      <c r="M2340" t="s">
        <v>73</v>
      </c>
      <c r="N2340" t="s">
        <v>1115</v>
      </c>
      <c r="O2340" t="s">
        <v>1116</v>
      </c>
      <c r="P2340">
        <v>0</v>
      </c>
      <c r="Q2340">
        <v>0</v>
      </c>
      <c r="R2340">
        <v>7380</v>
      </c>
      <c r="S2340">
        <v>7380</v>
      </c>
      <c r="T2340">
        <v>0</v>
      </c>
      <c r="U2340">
        <v>7380</v>
      </c>
    </row>
    <row r="2341" spans="1:21" x14ac:dyDescent="0.3">
      <c r="A2341" t="s">
        <v>1108</v>
      </c>
      <c r="B2341" t="s">
        <v>1109</v>
      </c>
      <c r="C2341">
        <v>2024</v>
      </c>
      <c r="D2341" t="s">
        <v>1110</v>
      </c>
      <c r="E2341" t="s">
        <v>160</v>
      </c>
      <c r="F2341" t="s">
        <v>10</v>
      </c>
      <c r="G2341" t="s">
        <v>41</v>
      </c>
      <c r="H2341" t="s">
        <v>54</v>
      </c>
      <c r="I2341" t="s">
        <v>55</v>
      </c>
      <c r="J2341" t="s">
        <v>44</v>
      </c>
      <c r="K2341" t="s">
        <v>750</v>
      </c>
      <c r="L2341" t="s">
        <v>984</v>
      </c>
      <c r="M2341" t="s">
        <v>73</v>
      </c>
      <c r="N2341" t="s">
        <v>637</v>
      </c>
      <c r="O2341" t="s">
        <v>1111</v>
      </c>
      <c r="P2341">
        <v>0</v>
      </c>
      <c r="Q2341">
        <v>0</v>
      </c>
      <c r="R2341">
        <v>7280</v>
      </c>
      <c r="S2341">
        <v>7280</v>
      </c>
      <c r="T2341">
        <v>0</v>
      </c>
      <c r="U2341">
        <v>7280</v>
      </c>
    </row>
    <row r="2342" spans="1:21" x14ac:dyDescent="0.3">
      <c r="A2342" t="s">
        <v>4569</v>
      </c>
      <c r="B2342" t="s">
        <v>4570</v>
      </c>
      <c r="C2342">
        <v>2024</v>
      </c>
      <c r="D2342" t="s">
        <v>4571</v>
      </c>
      <c r="E2342" t="s">
        <v>311</v>
      </c>
      <c r="F2342" t="s">
        <v>10</v>
      </c>
      <c r="G2342" t="s">
        <v>41</v>
      </c>
      <c r="H2342" t="s">
        <v>54</v>
      </c>
      <c r="I2342" t="s">
        <v>55</v>
      </c>
      <c r="J2342" t="s">
        <v>44</v>
      </c>
      <c r="K2342" t="s">
        <v>984</v>
      </c>
      <c r="L2342" t="s">
        <v>1215</v>
      </c>
      <c r="M2342" t="s">
        <v>80</v>
      </c>
      <c r="N2342" t="s">
        <v>741</v>
      </c>
      <c r="O2342" t="s">
        <v>775</v>
      </c>
      <c r="P2342">
        <v>0</v>
      </c>
      <c r="Q2342">
        <v>0</v>
      </c>
      <c r="R2342">
        <v>3150</v>
      </c>
      <c r="S2342">
        <v>3150</v>
      </c>
      <c r="T2342">
        <v>0</v>
      </c>
      <c r="U2342">
        <v>3150</v>
      </c>
    </row>
    <row r="2343" spans="1:21" x14ac:dyDescent="0.3">
      <c r="A2343" t="s">
        <v>1439</v>
      </c>
      <c r="B2343" t="s">
        <v>1440</v>
      </c>
      <c r="C2343">
        <v>2024</v>
      </c>
      <c r="D2343" t="s">
        <v>1441</v>
      </c>
      <c r="E2343" t="s">
        <v>87</v>
      </c>
      <c r="F2343" t="s">
        <v>11</v>
      </c>
      <c r="G2343" t="s">
        <v>176</v>
      </c>
      <c r="H2343" t="s">
        <v>177</v>
      </c>
      <c r="I2343" t="s">
        <v>178</v>
      </c>
      <c r="J2343" t="s">
        <v>197</v>
      </c>
      <c r="K2343" t="s">
        <v>1149</v>
      </c>
      <c r="L2343" t="s">
        <v>65</v>
      </c>
      <c r="M2343" t="s">
        <v>189</v>
      </c>
      <c r="N2343" t="s">
        <v>1442</v>
      </c>
      <c r="O2343" t="s">
        <v>1443</v>
      </c>
      <c r="P2343">
        <v>0</v>
      </c>
      <c r="Q2343">
        <v>0</v>
      </c>
      <c r="R2343">
        <v>25400</v>
      </c>
      <c r="S2343">
        <v>25400</v>
      </c>
      <c r="T2343">
        <v>0</v>
      </c>
      <c r="U2343">
        <v>25400</v>
      </c>
    </row>
    <row r="2344" spans="1:21" x14ac:dyDescent="0.3">
      <c r="A2344" t="s">
        <v>6491</v>
      </c>
      <c r="B2344" t="s">
        <v>1456</v>
      </c>
      <c r="C2344">
        <v>2024</v>
      </c>
      <c r="D2344" t="s">
        <v>763</v>
      </c>
      <c r="E2344" t="s">
        <v>186</v>
      </c>
      <c r="F2344" t="s">
        <v>11</v>
      </c>
      <c r="G2344" t="s">
        <v>176</v>
      </c>
      <c r="H2344" t="s">
        <v>207</v>
      </c>
      <c r="I2344" t="s">
        <v>208</v>
      </c>
      <c r="J2344" t="s">
        <v>44</v>
      </c>
      <c r="K2344" t="s">
        <v>404</v>
      </c>
      <c r="L2344" t="s">
        <v>1544</v>
      </c>
      <c r="M2344" t="s">
        <v>919</v>
      </c>
      <c r="N2344" t="s">
        <v>998</v>
      </c>
      <c r="O2344" t="s">
        <v>274</v>
      </c>
      <c r="P2344">
        <v>107880</v>
      </c>
      <c r="Q2344">
        <v>0</v>
      </c>
      <c r="R2344">
        <v>0</v>
      </c>
      <c r="S2344">
        <v>107880</v>
      </c>
      <c r="T2344">
        <v>0</v>
      </c>
      <c r="U2344">
        <v>107880</v>
      </c>
    </row>
    <row r="2345" spans="1:21" x14ac:dyDescent="0.3">
      <c r="A2345" t="s">
        <v>3863</v>
      </c>
      <c r="B2345" t="s">
        <v>3864</v>
      </c>
      <c r="C2345">
        <v>2024</v>
      </c>
      <c r="D2345" t="s">
        <v>3865</v>
      </c>
      <c r="E2345" t="s">
        <v>116</v>
      </c>
      <c r="F2345" t="s">
        <v>10</v>
      </c>
      <c r="G2345" t="s">
        <v>41</v>
      </c>
      <c r="H2345" t="s">
        <v>54</v>
      </c>
      <c r="I2345" t="s">
        <v>55</v>
      </c>
      <c r="J2345" t="s">
        <v>44</v>
      </c>
      <c r="K2345" t="s">
        <v>219</v>
      </c>
      <c r="L2345" t="s">
        <v>1421</v>
      </c>
      <c r="M2345" t="s">
        <v>545</v>
      </c>
      <c r="N2345" t="s">
        <v>1480</v>
      </c>
      <c r="O2345" t="s">
        <v>1481</v>
      </c>
      <c r="P2345">
        <v>0</v>
      </c>
      <c r="Q2345">
        <v>0</v>
      </c>
      <c r="R2345">
        <v>7330</v>
      </c>
      <c r="S2345">
        <v>7330</v>
      </c>
      <c r="T2345">
        <v>0</v>
      </c>
      <c r="U2345">
        <v>7330</v>
      </c>
    </row>
    <row r="2346" spans="1:21" x14ac:dyDescent="0.3">
      <c r="A2346" t="s">
        <v>6492</v>
      </c>
      <c r="B2346" t="s">
        <v>6493</v>
      </c>
      <c r="C2346">
        <v>2024</v>
      </c>
      <c r="D2346" t="s">
        <v>6494</v>
      </c>
      <c r="E2346" t="s">
        <v>186</v>
      </c>
      <c r="F2346" t="s">
        <v>10</v>
      </c>
      <c r="G2346" t="s">
        <v>41</v>
      </c>
      <c r="H2346" t="s">
        <v>54</v>
      </c>
      <c r="I2346" t="s">
        <v>55</v>
      </c>
      <c r="J2346" t="s">
        <v>44</v>
      </c>
      <c r="K2346" t="s">
        <v>700</v>
      </c>
      <c r="L2346" t="s">
        <v>700</v>
      </c>
      <c r="M2346" t="s">
        <v>73</v>
      </c>
      <c r="N2346" t="s">
        <v>1133</v>
      </c>
      <c r="O2346" t="s">
        <v>6490</v>
      </c>
      <c r="P2346">
        <v>0</v>
      </c>
      <c r="Q2346">
        <v>0</v>
      </c>
      <c r="R2346">
        <v>9930</v>
      </c>
      <c r="S2346">
        <v>9930</v>
      </c>
      <c r="T2346">
        <v>0</v>
      </c>
      <c r="U2346">
        <v>9930</v>
      </c>
    </row>
    <row r="2347" spans="1:21" x14ac:dyDescent="0.3">
      <c r="A2347" t="s">
        <v>4131</v>
      </c>
      <c r="B2347" t="s">
        <v>4132</v>
      </c>
      <c r="C2347">
        <v>2024</v>
      </c>
      <c r="D2347" t="s">
        <v>4133</v>
      </c>
      <c r="E2347" t="s">
        <v>87</v>
      </c>
      <c r="F2347" t="s">
        <v>11</v>
      </c>
      <c r="G2347" t="s">
        <v>176</v>
      </c>
      <c r="H2347" t="s">
        <v>207</v>
      </c>
      <c r="I2347" t="s">
        <v>208</v>
      </c>
      <c r="J2347" t="s">
        <v>44</v>
      </c>
      <c r="K2347" t="s">
        <v>169</v>
      </c>
      <c r="L2347" t="s">
        <v>1795</v>
      </c>
      <c r="M2347" t="s">
        <v>1284</v>
      </c>
      <c r="N2347" t="s">
        <v>4134</v>
      </c>
      <c r="O2347" t="s">
        <v>890</v>
      </c>
      <c r="P2347">
        <v>212060</v>
      </c>
      <c r="Q2347">
        <v>0</v>
      </c>
      <c r="R2347">
        <v>0</v>
      </c>
      <c r="S2347">
        <v>212060</v>
      </c>
      <c r="T2347">
        <v>0</v>
      </c>
      <c r="U2347">
        <v>212060</v>
      </c>
    </row>
    <row r="2348" spans="1:21" x14ac:dyDescent="0.3">
      <c r="A2348" t="s">
        <v>6495</v>
      </c>
      <c r="B2348" t="s">
        <v>6496</v>
      </c>
      <c r="C2348">
        <v>2024</v>
      </c>
      <c r="D2348" t="s">
        <v>6497</v>
      </c>
      <c r="E2348" t="s">
        <v>160</v>
      </c>
      <c r="F2348" t="s">
        <v>10</v>
      </c>
      <c r="G2348" t="s">
        <v>41</v>
      </c>
      <c r="H2348" t="s">
        <v>54</v>
      </c>
      <c r="I2348" t="s">
        <v>55</v>
      </c>
      <c r="J2348" t="s">
        <v>44</v>
      </c>
      <c r="K2348" t="s">
        <v>2565</v>
      </c>
      <c r="L2348" t="s">
        <v>739</v>
      </c>
      <c r="M2348" t="s">
        <v>398</v>
      </c>
      <c r="N2348" t="s">
        <v>3549</v>
      </c>
      <c r="O2348" t="s">
        <v>6266</v>
      </c>
      <c r="P2348">
        <v>0</v>
      </c>
      <c r="Q2348">
        <v>0</v>
      </c>
      <c r="R2348">
        <v>260320</v>
      </c>
      <c r="S2348">
        <v>260320</v>
      </c>
      <c r="T2348">
        <v>0</v>
      </c>
      <c r="U2348">
        <v>260320</v>
      </c>
    </row>
    <row r="2349" spans="1:21" x14ac:dyDescent="0.3">
      <c r="A2349" t="s">
        <v>6492</v>
      </c>
      <c r="B2349" t="s">
        <v>6493</v>
      </c>
      <c r="C2349">
        <v>2024</v>
      </c>
      <c r="D2349" t="s">
        <v>6494</v>
      </c>
      <c r="E2349" t="s">
        <v>186</v>
      </c>
      <c r="F2349" t="s">
        <v>10</v>
      </c>
      <c r="G2349" t="s">
        <v>41</v>
      </c>
      <c r="H2349" t="s">
        <v>54</v>
      </c>
      <c r="I2349" t="s">
        <v>55</v>
      </c>
      <c r="J2349" t="s">
        <v>44</v>
      </c>
      <c r="K2349" t="s">
        <v>700</v>
      </c>
      <c r="L2349" t="s">
        <v>700</v>
      </c>
      <c r="M2349" t="s">
        <v>483</v>
      </c>
      <c r="N2349" t="s">
        <v>1133</v>
      </c>
      <c r="O2349" t="s">
        <v>6490</v>
      </c>
      <c r="P2349">
        <v>0</v>
      </c>
      <c r="Q2349">
        <v>0</v>
      </c>
      <c r="R2349">
        <v>206032</v>
      </c>
      <c r="S2349">
        <v>206032</v>
      </c>
      <c r="T2349">
        <v>0</v>
      </c>
      <c r="U2349">
        <v>206032</v>
      </c>
    </row>
    <row r="2350" spans="1:21" x14ac:dyDescent="0.3">
      <c r="A2350" t="s">
        <v>6498</v>
      </c>
      <c r="B2350" t="s">
        <v>6499</v>
      </c>
      <c r="C2350">
        <v>2024</v>
      </c>
      <c r="D2350" t="s">
        <v>6500</v>
      </c>
      <c r="E2350" t="s">
        <v>234</v>
      </c>
      <c r="F2350" t="s">
        <v>10</v>
      </c>
      <c r="G2350" t="s">
        <v>41</v>
      </c>
      <c r="H2350" t="s">
        <v>54</v>
      </c>
      <c r="I2350" t="s">
        <v>55</v>
      </c>
      <c r="J2350" t="s">
        <v>96</v>
      </c>
      <c r="K2350" t="s">
        <v>1544</v>
      </c>
      <c r="L2350" t="s">
        <v>181</v>
      </c>
      <c r="M2350" t="s">
        <v>1284</v>
      </c>
      <c r="N2350" t="s">
        <v>2550</v>
      </c>
      <c r="O2350" t="s">
        <v>6501</v>
      </c>
      <c r="P2350">
        <v>0</v>
      </c>
      <c r="Q2350">
        <v>0</v>
      </c>
      <c r="R2350">
        <v>46500</v>
      </c>
      <c r="S2350">
        <v>46500</v>
      </c>
      <c r="T2350">
        <v>0</v>
      </c>
      <c r="U2350">
        <v>46500</v>
      </c>
    </row>
    <row r="2351" spans="1:21" x14ac:dyDescent="0.3">
      <c r="A2351" t="s">
        <v>6502</v>
      </c>
      <c r="B2351" t="s">
        <v>2751</v>
      </c>
      <c r="C2351">
        <v>2024</v>
      </c>
      <c r="D2351" t="s">
        <v>2752</v>
      </c>
      <c r="E2351" t="s">
        <v>160</v>
      </c>
      <c r="F2351" t="s">
        <v>10</v>
      </c>
      <c r="G2351" t="s">
        <v>41</v>
      </c>
      <c r="H2351" t="s">
        <v>54</v>
      </c>
      <c r="I2351" t="s">
        <v>55</v>
      </c>
      <c r="J2351" t="s">
        <v>96</v>
      </c>
      <c r="K2351" t="s">
        <v>337</v>
      </c>
      <c r="L2351" t="s">
        <v>1150</v>
      </c>
      <c r="M2351" t="s">
        <v>1284</v>
      </c>
      <c r="N2351" t="s">
        <v>2753</v>
      </c>
      <c r="O2351" t="s">
        <v>2754</v>
      </c>
      <c r="P2351">
        <v>0</v>
      </c>
      <c r="Q2351">
        <v>0</v>
      </c>
      <c r="R2351">
        <v>28000</v>
      </c>
      <c r="S2351">
        <v>28000</v>
      </c>
      <c r="T2351">
        <v>0</v>
      </c>
      <c r="U2351">
        <v>28000</v>
      </c>
    </row>
    <row r="2352" spans="1:21" x14ac:dyDescent="0.3">
      <c r="A2352" t="s">
        <v>6503</v>
      </c>
      <c r="B2352" t="s">
        <v>6504</v>
      </c>
      <c r="C2352">
        <v>2024</v>
      </c>
      <c r="D2352" t="s">
        <v>6505</v>
      </c>
      <c r="E2352" t="s">
        <v>234</v>
      </c>
      <c r="F2352" t="s">
        <v>11</v>
      </c>
      <c r="G2352" t="s">
        <v>176</v>
      </c>
      <c r="H2352" t="s">
        <v>177</v>
      </c>
      <c r="I2352" t="s">
        <v>178</v>
      </c>
      <c r="J2352" t="s">
        <v>96</v>
      </c>
      <c r="K2352" t="s">
        <v>235</v>
      </c>
      <c r="L2352" t="s">
        <v>1795</v>
      </c>
      <c r="M2352" t="s">
        <v>1284</v>
      </c>
      <c r="N2352" t="s">
        <v>1804</v>
      </c>
      <c r="O2352" t="s">
        <v>2834</v>
      </c>
      <c r="P2352">
        <v>0</v>
      </c>
      <c r="Q2352">
        <v>0</v>
      </c>
      <c r="R2352">
        <v>13000</v>
      </c>
      <c r="S2352">
        <v>13000</v>
      </c>
      <c r="T2352">
        <v>0</v>
      </c>
      <c r="U2352">
        <v>13000</v>
      </c>
    </row>
    <row r="2353" spans="1:21" x14ac:dyDescent="0.3">
      <c r="A2353" t="s">
        <v>6506</v>
      </c>
      <c r="B2353" t="s">
        <v>5494</v>
      </c>
      <c r="C2353">
        <v>2024</v>
      </c>
      <c r="D2353" t="s">
        <v>5495</v>
      </c>
      <c r="E2353" t="s">
        <v>116</v>
      </c>
      <c r="F2353" t="s">
        <v>10</v>
      </c>
      <c r="G2353" t="s">
        <v>41</v>
      </c>
      <c r="H2353" t="s">
        <v>54</v>
      </c>
      <c r="I2353" t="s">
        <v>55</v>
      </c>
      <c r="J2353" t="s">
        <v>96</v>
      </c>
      <c r="K2353" t="s">
        <v>1852</v>
      </c>
      <c r="L2353" t="s">
        <v>219</v>
      </c>
      <c r="M2353" t="s">
        <v>1339</v>
      </c>
      <c r="N2353" t="s">
        <v>910</v>
      </c>
      <c r="O2353" t="s">
        <v>911</v>
      </c>
      <c r="P2353">
        <v>0</v>
      </c>
      <c r="Q2353">
        <v>0</v>
      </c>
      <c r="R2353">
        <v>26100</v>
      </c>
      <c r="S2353">
        <v>26100</v>
      </c>
      <c r="T2353">
        <v>0</v>
      </c>
      <c r="U2353">
        <v>26100</v>
      </c>
    </row>
    <row r="2354" spans="1:21" x14ac:dyDescent="0.3">
      <c r="A2354" t="s">
        <v>6507</v>
      </c>
      <c r="B2354" t="s">
        <v>6508</v>
      </c>
      <c r="C2354">
        <v>2024</v>
      </c>
      <c r="D2354" t="s">
        <v>6509</v>
      </c>
      <c r="E2354" t="s">
        <v>116</v>
      </c>
      <c r="F2354" t="s">
        <v>10</v>
      </c>
      <c r="G2354" t="s">
        <v>41</v>
      </c>
      <c r="H2354" t="s">
        <v>54</v>
      </c>
      <c r="I2354" t="s">
        <v>55</v>
      </c>
      <c r="J2354" t="s">
        <v>44</v>
      </c>
      <c r="K2354" t="s">
        <v>337</v>
      </c>
      <c r="L2354" t="s">
        <v>337</v>
      </c>
      <c r="M2354" t="s">
        <v>483</v>
      </c>
      <c r="N2354" t="s">
        <v>910</v>
      </c>
      <c r="O2354" t="s">
        <v>911</v>
      </c>
      <c r="P2354">
        <v>0</v>
      </c>
      <c r="Q2354">
        <v>0</v>
      </c>
      <c r="R2354">
        <v>30000</v>
      </c>
      <c r="S2354">
        <v>30000</v>
      </c>
      <c r="T2354">
        <v>0</v>
      </c>
      <c r="U2354">
        <v>30000</v>
      </c>
    </row>
    <row r="2355" spans="1:21" x14ac:dyDescent="0.3">
      <c r="A2355" t="s">
        <v>6510</v>
      </c>
      <c r="B2355" t="s">
        <v>3685</v>
      </c>
      <c r="C2355">
        <v>2024</v>
      </c>
      <c r="D2355" t="s">
        <v>1511</v>
      </c>
      <c r="E2355" t="s">
        <v>116</v>
      </c>
      <c r="F2355" t="s">
        <v>10</v>
      </c>
      <c r="G2355" t="s">
        <v>41</v>
      </c>
      <c r="H2355" t="s">
        <v>54</v>
      </c>
      <c r="I2355" t="s">
        <v>55</v>
      </c>
      <c r="J2355" t="s">
        <v>44</v>
      </c>
      <c r="K2355" t="s">
        <v>1795</v>
      </c>
      <c r="L2355" t="s">
        <v>1795</v>
      </c>
      <c r="M2355" t="s">
        <v>483</v>
      </c>
      <c r="N2355" t="s">
        <v>375</v>
      </c>
      <c r="O2355" t="s">
        <v>376</v>
      </c>
      <c r="P2355">
        <v>0</v>
      </c>
      <c r="Q2355">
        <v>0</v>
      </c>
      <c r="R2355">
        <v>11600</v>
      </c>
      <c r="S2355">
        <v>11600</v>
      </c>
      <c r="T2355">
        <v>0</v>
      </c>
      <c r="U2355">
        <v>11600</v>
      </c>
    </row>
    <row r="2356" spans="1:21" x14ac:dyDescent="0.3">
      <c r="A2356" t="s">
        <v>6511</v>
      </c>
      <c r="B2356" t="s">
        <v>6512</v>
      </c>
      <c r="C2356">
        <v>2021</v>
      </c>
      <c r="D2356" t="s">
        <v>6513</v>
      </c>
      <c r="E2356" t="s">
        <v>116</v>
      </c>
      <c r="F2356" t="s">
        <v>10</v>
      </c>
      <c r="G2356" t="s">
        <v>41</v>
      </c>
      <c r="H2356" t="s">
        <v>54</v>
      </c>
      <c r="I2356" t="s">
        <v>55</v>
      </c>
      <c r="J2356" t="s">
        <v>44</v>
      </c>
      <c r="K2356" t="s">
        <v>1598</v>
      </c>
      <c r="L2356" t="s">
        <v>3333</v>
      </c>
      <c r="M2356" t="s">
        <v>199</v>
      </c>
      <c r="N2356" t="s">
        <v>6514</v>
      </c>
      <c r="O2356" t="s">
        <v>3131</v>
      </c>
      <c r="P2356">
        <v>0</v>
      </c>
      <c r="Q2356">
        <v>0</v>
      </c>
      <c r="R2356">
        <v>135880</v>
      </c>
      <c r="S2356">
        <v>135880</v>
      </c>
      <c r="T2356">
        <v>0</v>
      </c>
      <c r="U2356">
        <v>135880</v>
      </c>
    </row>
    <row r="2357" spans="1:21" x14ac:dyDescent="0.3">
      <c r="A2357" t="s">
        <v>5604</v>
      </c>
      <c r="B2357" t="s">
        <v>5605</v>
      </c>
      <c r="C2357">
        <v>2023</v>
      </c>
      <c r="D2357" t="s">
        <v>4890</v>
      </c>
      <c r="E2357" t="s">
        <v>70</v>
      </c>
      <c r="F2357" t="s">
        <v>10</v>
      </c>
      <c r="G2357" t="s">
        <v>41</v>
      </c>
      <c r="H2357" t="s">
        <v>54</v>
      </c>
      <c r="I2357" t="s">
        <v>55</v>
      </c>
      <c r="J2357" t="s">
        <v>44</v>
      </c>
      <c r="K2357" t="s">
        <v>1840</v>
      </c>
      <c r="L2357" t="s">
        <v>1280</v>
      </c>
      <c r="M2357" t="s">
        <v>199</v>
      </c>
      <c r="N2357" t="s">
        <v>1326</v>
      </c>
      <c r="O2357" t="s">
        <v>354</v>
      </c>
      <c r="P2357">
        <v>0</v>
      </c>
      <c r="Q2357">
        <v>0</v>
      </c>
      <c r="R2357">
        <v>35000</v>
      </c>
      <c r="S2357">
        <v>35000</v>
      </c>
      <c r="T2357">
        <v>0</v>
      </c>
      <c r="U2357">
        <v>35000</v>
      </c>
    </row>
    <row r="2358" spans="1:21" x14ac:dyDescent="0.3">
      <c r="A2358" t="s">
        <v>4732</v>
      </c>
      <c r="B2358" t="s">
        <v>4733</v>
      </c>
      <c r="C2358">
        <v>2024</v>
      </c>
      <c r="D2358" t="s">
        <v>4734</v>
      </c>
      <c r="E2358" t="s">
        <v>1810</v>
      </c>
      <c r="F2358" t="s">
        <v>10</v>
      </c>
      <c r="G2358" t="s">
        <v>41</v>
      </c>
      <c r="H2358" t="s">
        <v>54</v>
      </c>
      <c r="I2358" t="s">
        <v>55</v>
      </c>
      <c r="J2358" t="s">
        <v>44</v>
      </c>
      <c r="K2358" t="s">
        <v>1037</v>
      </c>
      <c r="L2358" t="s">
        <v>355</v>
      </c>
      <c r="M2358" t="s">
        <v>189</v>
      </c>
      <c r="N2358" t="s">
        <v>4658</v>
      </c>
      <c r="O2358" t="s">
        <v>2216</v>
      </c>
      <c r="P2358">
        <v>0</v>
      </c>
      <c r="Q2358">
        <v>0</v>
      </c>
      <c r="R2358">
        <v>80752</v>
      </c>
      <c r="S2358">
        <v>80752</v>
      </c>
      <c r="T2358">
        <v>0</v>
      </c>
      <c r="U2358">
        <v>80752</v>
      </c>
    </row>
    <row r="2359" spans="1:21" x14ac:dyDescent="0.3">
      <c r="A2359" t="s">
        <v>6515</v>
      </c>
      <c r="B2359" t="s">
        <v>6412</v>
      </c>
      <c r="C2359">
        <v>2024</v>
      </c>
      <c r="D2359" t="s">
        <v>6413</v>
      </c>
      <c r="E2359" t="s">
        <v>124</v>
      </c>
      <c r="F2359" t="s">
        <v>11</v>
      </c>
      <c r="G2359" t="s">
        <v>176</v>
      </c>
      <c r="H2359" t="s">
        <v>177</v>
      </c>
      <c r="I2359" t="s">
        <v>178</v>
      </c>
      <c r="J2359" t="s">
        <v>44</v>
      </c>
      <c r="K2359" t="s">
        <v>980</v>
      </c>
      <c r="L2359" t="s">
        <v>1038</v>
      </c>
      <c r="M2359" t="s">
        <v>1284</v>
      </c>
      <c r="N2359" t="s">
        <v>1160</v>
      </c>
      <c r="O2359" t="s">
        <v>305</v>
      </c>
      <c r="P2359">
        <v>40600</v>
      </c>
      <c r="Q2359">
        <v>0</v>
      </c>
      <c r="R2359">
        <v>0</v>
      </c>
      <c r="S2359">
        <v>40600</v>
      </c>
      <c r="T2359">
        <v>0</v>
      </c>
      <c r="U2359">
        <v>40600</v>
      </c>
    </row>
    <row r="2360" spans="1:21" x14ac:dyDescent="0.3">
      <c r="A2360" t="s">
        <v>4510</v>
      </c>
      <c r="B2360" t="s">
        <v>4511</v>
      </c>
      <c r="C2360">
        <v>2024</v>
      </c>
      <c r="D2360" t="s">
        <v>4512</v>
      </c>
      <c r="E2360" t="s">
        <v>3100</v>
      </c>
      <c r="F2360" t="s">
        <v>11</v>
      </c>
      <c r="G2360" t="s">
        <v>176</v>
      </c>
      <c r="H2360" t="s">
        <v>207</v>
      </c>
      <c r="I2360" t="s">
        <v>208</v>
      </c>
      <c r="J2360" t="s">
        <v>787</v>
      </c>
      <c r="K2360" t="s">
        <v>1012</v>
      </c>
      <c r="L2360" t="s">
        <v>1144</v>
      </c>
      <c r="M2360" t="s">
        <v>1284</v>
      </c>
      <c r="N2360" t="s">
        <v>1012</v>
      </c>
      <c r="O2360" t="s">
        <v>813</v>
      </c>
      <c r="P2360">
        <v>0</v>
      </c>
      <c r="Q2360">
        <v>0</v>
      </c>
      <c r="R2360">
        <v>95540</v>
      </c>
      <c r="S2360">
        <v>95540</v>
      </c>
      <c r="T2360">
        <v>0</v>
      </c>
      <c r="U2360">
        <v>95540</v>
      </c>
    </row>
    <row r="2361" spans="1:21" x14ac:dyDescent="0.3">
      <c r="A2361" t="s">
        <v>6516</v>
      </c>
      <c r="B2361" t="s">
        <v>6517</v>
      </c>
      <c r="C2361">
        <v>2024</v>
      </c>
      <c r="D2361" t="s">
        <v>6518</v>
      </c>
      <c r="E2361" t="s">
        <v>250</v>
      </c>
      <c r="F2361" t="s">
        <v>10</v>
      </c>
      <c r="G2361" t="s">
        <v>41</v>
      </c>
      <c r="H2361" t="s">
        <v>54</v>
      </c>
      <c r="I2361" t="s">
        <v>55</v>
      </c>
      <c r="J2361" t="s">
        <v>44</v>
      </c>
      <c r="K2361" t="s">
        <v>3093</v>
      </c>
      <c r="L2361" t="s">
        <v>2114</v>
      </c>
      <c r="M2361" t="s">
        <v>1284</v>
      </c>
      <c r="N2361" t="s">
        <v>1115</v>
      </c>
      <c r="O2361" t="s">
        <v>1116</v>
      </c>
      <c r="P2361">
        <v>0</v>
      </c>
      <c r="Q2361">
        <v>0</v>
      </c>
      <c r="R2361">
        <v>119480</v>
      </c>
      <c r="S2361">
        <v>119480</v>
      </c>
      <c r="T2361">
        <v>0</v>
      </c>
      <c r="U2361">
        <v>119480</v>
      </c>
    </row>
    <row r="2362" spans="1:21" x14ac:dyDescent="0.3">
      <c r="A2362" t="s">
        <v>6519</v>
      </c>
      <c r="B2362" t="s">
        <v>6520</v>
      </c>
      <c r="C2362">
        <v>2024</v>
      </c>
      <c r="D2362" t="s">
        <v>6521</v>
      </c>
      <c r="E2362" t="s">
        <v>186</v>
      </c>
      <c r="F2362" t="s">
        <v>10</v>
      </c>
      <c r="G2362" t="s">
        <v>41</v>
      </c>
      <c r="H2362" t="s">
        <v>54</v>
      </c>
      <c r="I2362" t="s">
        <v>55</v>
      </c>
      <c r="J2362" t="s">
        <v>44</v>
      </c>
      <c r="K2362" t="s">
        <v>1442</v>
      </c>
      <c r="L2362" t="s">
        <v>1386</v>
      </c>
      <c r="M2362" t="s">
        <v>1284</v>
      </c>
      <c r="N2362" t="s">
        <v>1080</v>
      </c>
      <c r="O2362" t="s">
        <v>3447</v>
      </c>
      <c r="P2362">
        <v>8500</v>
      </c>
      <c r="Q2362">
        <v>0</v>
      </c>
      <c r="R2362">
        <v>0</v>
      </c>
      <c r="S2362">
        <v>8500</v>
      </c>
      <c r="T2362">
        <v>0</v>
      </c>
      <c r="U2362">
        <v>8500</v>
      </c>
    </row>
    <row r="2363" spans="1:21" x14ac:dyDescent="0.3">
      <c r="A2363" t="s">
        <v>6522</v>
      </c>
      <c r="B2363" t="s">
        <v>6523</v>
      </c>
      <c r="C2363">
        <v>2023</v>
      </c>
      <c r="D2363" t="s">
        <v>6524</v>
      </c>
      <c r="E2363" t="s">
        <v>1790</v>
      </c>
      <c r="F2363" t="s">
        <v>10</v>
      </c>
      <c r="G2363" t="s">
        <v>41</v>
      </c>
      <c r="H2363" t="s">
        <v>54</v>
      </c>
      <c r="I2363" t="s">
        <v>55</v>
      </c>
      <c r="J2363" t="s">
        <v>384</v>
      </c>
      <c r="K2363" t="s">
        <v>1368</v>
      </c>
      <c r="L2363" t="s">
        <v>1428</v>
      </c>
      <c r="M2363" t="s">
        <v>1284</v>
      </c>
      <c r="N2363" t="s">
        <v>1727</v>
      </c>
      <c r="O2363" t="s">
        <v>325</v>
      </c>
      <c r="P2363">
        <v>12500</v>
      </c>
      <c r="Q2363">
        <v>0</v>
      </c>
      <c r="R2363">
        <v>0</v>
      </c>
      <c r="S2363">
        <v>12500</v>
      </c>
      <c r="T2363">
        <v>0</v>
      </c>
      <c r="U2363">
        <v>12500</v>
      </c>
    </row>
    <row r="2364" spans="1:21" x14ac:dyDescent="0.3">
      <c r="A2364" t="s">
        <v>5616</v>
      </c>
      <c r="B2364" t="s">
        <v>5617</v>
      </c>
      <c r="C2364">
        <v>2024</v>
      </c>
      <c r="D2364" t="s">
        <v>5618</v>
      </c>
      <c r="E2364" t="s">
        <v>489</v>
      </c>
      <c r="F2364" t="s">
        <v>10</v>
      </c>
      <c r="G2364" t="s">
        <v>41</v>
      </c>
      <c r="H2364" t="s">
        <v>54</v>
      </c>
      <c r="I2364" t="s">
        <v>55</v>
      </c>
      <c r="J2364" t="s">
        <v>44</v>
      </c>
      <c r="K2364" t="s">
        <v>701</v>
      </c>
      <c r="L2364" t="s">
        <v>170</v>
      </c>
      <c r="M2364" t="s">
        <v>189</v>
      </c>
      <c r="N2364" t="s">
        <v>654</v>
      </c>
      <c r="O2364" t="s">
        <v>1658</v>
      </c>
      <c r="P2364">
        <v>0</v>
      </c>
      <c r="Q2364">
        <v>0</v>
      </c>
      <c r="R2364">
        <v>6730</v>
      </c>
      <c r="S2364">
        <v>6730</v>
      </c>
      <c r="T2364">
        <v>0</v>
      </c>
      <c r="U2364">
        <v>6730</v>
      </c>
    </row>
    <row r="2365" spans="1:21" x14ac:dyDescent="0.3">
      <c r="A2365" t="s">
        <v>6525</v>
      </c>
      <c r="B2365" t="s">
        <v>6526</v>
      </c>
      <c r="C2365">
        <v>2023</v>
      </c>
      <c r="D2365" t="s">
        <v>6527</v>
      </c>
      <c r="E2365" t="s">
        <v>311</v>
      </c>
      <c r="F2365" t="s">
        <v>10</v>
      </c>
      <c r="G2365" t="s">
        <v>41</v>
      </c>
      <c r="H2365" t="s">
        <v>54</v>
      </c>
      <c r="I2365" t="s">
        <v>55</v>
      </c>
      <c r="J2365" t="s">
        <v>384</v>
      </c>
      <c r="K2365" t="s">
        <v>74</v>
      </c>
      <c r="L2365" t="s">
        <v>201</v>
      </c>
      <c r="M2365" t="s">
        <v>189</v>
      </c>
      <c r="N2365" t="s">
        <v>290</v>
      </c>
      <c r="O2365" t="s">
        <v>291</v>
      </c>
      <c r="P2365">
        <v>0</v>
      </c>
      <c r="Q2365">
        <v>0</v>
      </c>
      <c r="R2365">
        <v>7280</v>
      </c>
      <c r="S2365">
        <v>7280</v>
      </c>
      <c r="T2365">
        <v>0</v>
      </c>
      <c r="U2365">
        <v>7280</v>
      </c>
    </row>
    <row r="2366" spans="1:21" x14ac:dyDescent="0.3">
      <c r="A2366" t="s">
        <v>1541</v>
      </c>
      <c r="B2366" t="s">
        <v>1542</v>
      </c>
      <c r="C2366">
        <v>2023</v>
      </c>
      <c r="D2366" t="s">
        <v>1543</v>
      </c>
      <c r="E2366" t="s">
        <v>116</v>
      </c>
      <c r="F2366" t="s">
        <v>11</v>
      </c>
      <c r="G2366" t="s">
        <v>176</v>
      </c>
      <c r="H2366" t="s">
        <v>785</v>
      </c>
      <c r="I2366" t="s">
        <v>786</v>
      </c>
      <c r="J2366" t="s">
        <v>187</v>
      </c>
      <c r="K2366" t="s">
        <v>1107</v>
      </c>
      <c r="L2366" t="s">
        <v>331</v>
      </c>
      <c r="M2366" t="s">
        <v>483</v>
      </c>
      <c r="N2366" t="s">
        <v>128</v>
      </c>
      <c r="O2366" t="s">
        <v>1544</v>
      </c>
      <c r="P2366">
        <v>0</v>
      </c>
      <c r="Q2366">
        <v>0</v>
      </c>
      <c r="R2366">
        <v>30000</v>
      </c>
      <c r="S2366">
        <v>30000</v>
      </c>
      <c r="T2366">
        <v>0</v>
      </c>
      <c r="U2366">
        <v>30000</v>
      </c>
    </row>
    <row r="2367" spans="1:21" x14ac:dyDescent="0.3">
      <c r="A2367" t="s">
        <v>4995</v>
      </c>
      <c r="B2367" t="s">
        <v>4996</v>
      </c>
      <c r="C2367">
        <v>2024</v>
      </c>
      <c r="D2367" t="s">
        <v>4997</v>
      </c>
      <c r="E2367" t="s">
        <v>87</v>
      </c>
      <c r="F2367" t="s">
        <v>10</v>
      </c>
      <c r="G2367" t="s">
        <v>41</v>
      </c>
      <c r="H2367" t="s">
        <v>54</v>
      </c>
      <c r="I2367" t="s">
        <v>55</v>
      </c>
      <c r="J2367" t="s">
        <v>44</v>
      </c>
      <c r="K2367" t="s">
        <v>306</v>
      </c>
      <c r="L2367" t="s">
        <v>1438</v>
      </c>
      <c r="M2367" t="s">
        <v>189</v>
      </c>
      <c r="N2367" t="s">
        <v>201</v>
      </c>
      <c r="O2367" t="s">
        <v>229</v>
      </c>
      <c r="P2367">
        <v>0</v>
      </c>
      <c r="Q2367">
        <v>0</v>
      </c>
      <c r="R2367">
        <v>7180</v>
      </c>
      <c r="S2367">
        <v>7180</v>
      </c>
      <c r="T2367">
        <v>0</v>
      </c>
      <c r="U2367">
        <v>7180</v>
      </c>
    </row>
    <row r="2368" spans="1:21" x14ac:dyDescent="0.3">
      <c r="A2368" t="s">
        <v>6528</v>
      </c>
      <c r="B2368" t="s">
        <v>6529</v>
      </c>
      <c r="C2368">
        <v>2024</v>
      </c>
      <c r="D2368" t="s">
        <v>6530</v>
      </c>
      <c r="E2368" t="s">
        <v>1548</v>
      </c>
      <c r="F2368" t="s">
        <v>10</v>
      </c>
      <c r="G2368" t="s">
        <v>41</v>
      </c>
      <c r="H2368" t="s">
        <v>54</v>
      </c>
      <c r="I2368" t="s">
        <v>55</v>
      </c>
      <c r="J2368" t="s">
        <v>44</v>
      </c>
      <c r="K2368" t="s">
        <v>90</v>
      </c>
      <c r="L2368" t="s">
        <v>1490</v>
      </c>
      <c r="M2368" t="s">
        <v>189</v>
      </c>
      <c r="N2368" t="s">
        <v>2667</v>
      </c>
      <c r="O2368" t="s">
        <v>3447</v>
      </c>
      <c r="P2368">
        <v>0</v>
      </c>
      <c r="Q2368">
        <v>0</v>
      </c>
      <c r="R2368">
        <v>7280</v>
      </c>
      <c r="S2368">
        <v>7280</v>
      </c>
      <c r="T2368">
        <v>0</v>
      </c>
      <c r="U2368">
        <v>7280</v>
      </c>
    </row>
    <row r="2369" spans="1:21" x14ac:dyDescent="0.3">
      <c r="A2369" t="s">
        <v>1541</v>
      </c>
      <c r="B2369" t="s">
        <v>1542</v>
      </c>
      <c r="C2369">
        <v>2023</v>
      </c>
      <c r="D2369" t="s">
        <v>1543</v>
      </c>
      <c r="E2369" t="s">
        <v>116</v>
      </c>
      <c r="F2369" t="s">
        <v>11</v>
      </c>
      <c r="G2369" t="s">
        <v>176</v>
      </c>
      <c r="H2369" t="s">
        <v>785</v>
      </c>
      <c r="I2369" t="s">
        <v>786</v>
      </c>
      <c r="J2369" t="s">
        <v>187</v>
      </c>
      <c r="K2369" t="s">
        <v>1107</v>
      </c>
      <c r="L2369" t="s">
        <v>331</v>
      </c>
      <c r="M2369" t="s">
        <v>483</v>
      </c>
      <c r="N2369" t="s">
        <v>128</v>
      </c>
      <c r="O2369" t="s">
        <v>1544</v>
      </c>
      <c r="P2369">
        <v>0</v>
      </c>
      <c r="Q2369">
        <v>0</v>
      </c>
      <c r="R2369">
        <v>30000</v>
      </c>
      <c r="S2369">
        <v>30000</v>
      </c>
      <c r="T2369">
        <v>0</v>
      </c>
      <c r="U2369">
        <v>30000</v>
      </c>
    </row>
    <row r="2370" spans="1:21" x14ac:dyDescent="0.3">
      <c r="A2370" t="s">
        <v>4802</v>
      </c>
      <c r="B2370" t="s">
        <v>4803</v>
      </c>
      <c r="C2370">
        <v>2024</v>
      </c>
      <c r="D2370" t="s">
        <v>4804</v>
      </c>
      <c r="E2370" t="s">
        <v>311</v>
      </c>
      <c r="F2370" t="s">
        <v>10</v>
      </c>
      <c r="G2370" t="s">
        <v>41</v>
      </c>
      <c r="H2370" t="s">
        <v>54</v>
      </c>
      <c r="I2370" t="s">
        <v>55</v>
      </c>
      <c r="J2370" t="s">
        <v>44</v>
      </c>
      <c r="K2370" t="s">
        <v>1558</v>
      </c>
      <c r="L2370" t="s">
        <v>1490</v>
      </c>
      <c r="M2370" t="s">
        <v>189</v>
      </c>
      <c r="N2370" t="s">
        <v>910</v>
      </c>
      <c r="O2370" t="s">
        <v>911</v>
      </c>
      <c r="P2370">
        <v>0</v>
      </c>
      <c r="Q2370">
        <v>0</v>
      </c>
      <c r="R2370">
        <v>6930</v>
      </c>
      <c r="S2370">
        <v>6930</v>
      </c>
      <c r="T2370">
        <v>0</v>
      </c>
      <c r="U2370">
        <v>6930</v>
      </c>
    </row>
    <row r="2371" spans="1:21" x14ac:dyDescent="0.3">
      <c r="A2371" t="s">
        <v>1540</v>
      </c>
      <c r="B2371" t="s">
        <v>222</v>
      </c>
      <c r="C2371">
        <v>2024</v>
      </c>
      <c r="D2371" t="s">
        <v>223</v>
      </c>
      <c r="E2371" t="s">
        <v>224</v>
      </c>
      <c r="F2371" t="s">
        <v>11</v>
      </c>
      <c r="G2371" t="s">
        <v>176</v>
      </c>
      <c r="H2371" t="s">
        <v>225</v>
      </c>
      <c r="I2371" t="s">
        <v>226</v>
      </c>
      <c r="J2371" t="s">
        <v>197</v>
      </c>
      <c r="K2371" t="s">
        <v>992</v>
      </c>
      <c r="L2371" t="s">
        <v>107</v>
      </c>
      <c r="M2371" t="s">
        <v>189</v>
      </c>
      <c r="N2371" t="s">
        <v>1139</v>
      </c>
      <c r="O2371" t="s">
        <v>230</v>
      </c>
      <c r="P2371">
        <v>0</v>
      </c>
      <c r="Q2371">
        <v>0</v>
      </c>
      <c r="R2371">
        <v>13660</v>
      </c>
      <c r="S2371">
        <v>13660</v>
      </c>
      <c r="T2371">
        <v>0</v>
      </c>
      <c r="U2371">
        <v>13660</v>
      </c>
    </row>
    <row r="2372" spans="1:21" x14ac:dyDescent="0.3">
      <c r="A2372" t="s">
        <v>5622</v>
      </c>
      <c r="B2372" t="s">
        <v>5623</v>
      </c>
      <c r="C2372">
        <v>2024</v>
      </c>
      <c r="D2372" t="s">
        <v>5624</v>
      </c>
      <c r="E2372" t="s">
        <v>311</v>
      </c>
      <c r="F2372" t="s">
        <v>10</v>
      </c>
      <c r="G2372" t="s">
        <v>41</v>
      </c>
      <c r="H2372" t="s">
        <v>54</v>
      </c>
      <c r="I2372" t="s">
        <v>55</v>
      </c>
      <c r="J2372" t="s">
        <v>44</v>
      </c>
      <c r="K2372" t="s">
        <v>992</v>
      </c>
      <c r="L2372" t="s">
        <v>374</v>
      </c>
      <c r="M2372" t="s">
        <v>189</v>
      </c>
      <c r="N2372" t="s">
        <v>1192</v>
      </c>
      <c r="O2372" t="s">
        <v>1319</v>
      </c>
      <c r="P2372">
        <v>0</v>
      </c>
      <c r="Q2372">
        <v>0</v>
      </c>
      <c r="R2372">
        <v>6880</v>
      </c>
      <c r="S2372">
        <v>6880</v>
      </c>
      <c r="T2372">
        <v>0</v>
      </c>
      <c r="U2372">
        <v>6880</v>
      </c>
    </row>
    <row r="2373" spans="1:21" x14ac:dyDescent="0.3">
      <c r="A2373" t="s">
        <v>3837</v>
      </c>
      <c r="B2373" t="s">
        <v>3838</v>
      </c>
      <c r="C2373">
        <v>2022</v>
      </c>
      <c r="D2373" t="s">
        <v>3839</v>
      </c>
      <c r="E2373" t="s">
        <v>3840</v>
      </c>
      <c r="F2373" t="s">
        <v>10</v>
      </c>
      <c r="G2373" t="s">
        <v>41</v>
      </c>
      <c r="H2373" t="s">
        <v>54</v>
      </c>
      <c r="I2373" t="s">
        <v>55</v>
      </c>
      <c r="J2373" t="s">
        <v>44</v>
      </c>
      <c r="K2373" t="s">
        <v>1582</v>
      </c>
      <c r="L2373" t="s">
        <v>3841</v>
      </c>
      <c r="M2373" t="s">
        <v>189</v>
      </c>
      <c r="N2373" t="s">
        <v>3259</v>
      </c>
      <c r="O2373" t="s">
        <v>1165</v>
      </c>
      <c r="P2373">
        <v>0</v>
      </c>
      <c r="Q2373">
        <v>0</v>
      </c>
      <c r="R2373">
        <v>134700</v>
      </c>
      <c r="S2373">
        <v>134700</v>
      </c>
      <c r="T2373">
        <v>0</v>
      </c>
      <c r="U2373">
        <v>134700</v>
      </c>
    </row>
    <row r="2374" spans="1:21" x14ac:dyDescent="0.3">
      <c r="A2374" t="s">
        <v>6531</v>
      </c>
      <c r="B2374" t="s">
        <v>1636</v>
      </c>
      <c r="C2374">
        <v>2023</v>
      </c>
      <c r="D2374" t="s">
        <v>1637</v>
      </c>
      <c r="E2374" t="s">
        <v>1123</v>
      </c>
      <c r="F2374" t="s">
        <v>10</v>
      </c>
      <c r="G2374" t="s">
        <v>41</v>
      </c>
      <c r="H2374" t="s">
        <v>54</v>
      </c>
      <c r="I2374" t="s">
        <v>55</v>
      </c>
      <c r="J2374" t="s">
        <v>96</v>
      </c>
      <c r="K2374" t="s">
        <v>695</v>
      </c>
      <c r="L2374" t="s">
        <v>1054</v>
      </c>
      <c r="M2374" t="s">
        <v>919</v>
      </c>
      <c r="N2374" t="s">
        <v>5562</v>
      </c>
      <c r="O2374" t="s">
        <v>238</v>
      </c>
      <c r="P2374">
        <v>0</v>
      </c>
      <c r="Q2374">
        <v>0</v>
      </c>
      <c r="R2374">
        <v>25172</v>
      </c>
      <c r="S2374">
        <v>25172</v>
      </c>
      <c r="T2374">
        <v>0</v>
      </c>
      <c r="U2374">
        <v>25172</v>
      </c>
    </row>
    <row r="2375" spans="1:21" x14ac:dyDescent="0.3">
      <c r="A2375" t="s">
        <v>4583</v>
      </c>
      <c r="B2375" t="s">
        <v>4584</v>
      </c>
      <c r="C2375">
        <v>2023</v>
      </c>
      <c r="D2375" t="s">
        <v>4585</v>
      </c>
      <c r="E2375" t="s">
        <v>805</v>
      </c>
      <c r="F2375" t="s">
        <v>10</v>
      </c>
      <c r="G2375" t="s">
        <v>41</v>
      </c>
      <c r="H2375" t="s">
        <v>54</v>
      </c>
      <c r="I2375" t="s">
        <v>55</v>
      </c>
      <c r="J2375" t="s">
        <v>44</v>
      </c>
      <c r="K2375" t="s">
        <v>419</v>
      </c>
      <c r="L2375" t="s">
        <v>1209</v>
      </c>
      <c r="M2375" t="s">
        <v>919</v>
      </c>
      <c r="N2375" t="s">
        <v>991</v>
      </c>
      <c r="O2375" t="s">
        <v>992</v>
      </c>
      <c r="P2375">
        <v>0</v>
      </c>
      <c r="Q2375">
        <v>0</v>
      </c>
      <c r="R2375">
        <v>97788</v>
      </c>
      <c r="S2375">
        <v>97788</v>
      </c>
      <c r="T2375">
        <v>0</v>
      </c>
      <c r="U2375">
        <v>97788</v>
      </c>
    </row>
    <row r="2376" spans="1:21" x14ac:dyDescent="0.3">
      <c r="A2376" t="s">
        <v>549</v>
      </c>
      <c r="B2376" t="s">
        <v>550</v>
      </c>
      <c r="C2376">
        <v>2023</v>
      </c>
      <c r="D2376" t="s">
        <v>551</v>
      </c>
      <c r="E2376" t="s">
        <v>552</v>
      </c>
      <c r="F2376" t="s">
        <v>10</v>
      </c>
      <c r="G2376" t="s">
        <v>41</v>
      </c>
      <c r="H2376" t="s">
        <v>54</v>
      </c>
      <c r="I2376" t="s">
        <v>55</v>
      </c>
      <c r="J2376" t="s">
        <v>44</v>
      </c>
      <c r="K2376" t="s">
        <v>553</v>
      </c>
      <c r="L2376" t="s">
        <v>554</v>
      </c>
      <c r="M2376" t="s">
        <v>189</v>
      </c>
      <c r="N2376" t="s">
        <v>555</v>
      </c>
      <c r="O2376" t="s">
        <v>556</v>
      </c>
      <c r="P2376">
        <v>0</v>
      </c>
      <c r="Q2376">
        <v>0</v>
      </c>
      <c r="R2376">
        <v>6980</v>
      </c>
      <c r="S2376">
        <v>6980</v>
      </c>
      <c r="T2376">
        <v>0</v>
      </c>
      <c r="U2376">
        <v>6980</v>
      </c>
    </row>
    <row r="2377" spans="1:21" x14ac:dyDescent="0.3">
      <c r="A2377" t="s">
        <v>5633</v>
      </c>
      <c r="B2377" t="s">
        <v>5634</v>
      </c>
      <c r="C2377">
        <v>2024</v>
      </c>
      <c r="D2377" t="s">
        <v>5635</v>
      </c>
      <c r="E2377" t="s">
        <v>1036</v>
      </c>
      <c r="F2377" t="s">
        <v>10</v>
      </c>
      <c r="G2377" t="s">
        <v>41</v>
      </c>
      <c r="H2377" t="s">
        <v>54</v>
      </c>
      <c r="I2377" t="s">
        <v>55</v>
      </c>
      <c r="J2377" t="s">
        <v>44</v>
      </c>
      <c r="K2377" t="s">
        <v>2753</v>
      </c>
      <c r="L2377" t="s">
        <v>373</v>
      </c>
      <c r="M2377" t="s">
        <v>189</v>
      </c>
      <c r="N2377" t="s">
        <v>1750</v>
      </c>
      <c r="O2377" t="s">
        <v>2591</v>
      </c>
      <c r="P2377">
        <v>0</v>
      </c>
      <c r="Q2377">
        <v>0</v>
      </c>
      <c r="R2377">
        <v>6380</v>
      </c>
      <c r="S2377">
        <v>6380</v>
      </c>
      <c r="T2377">
        <v>0</v>
      </c>
      <c r="U2377">
        <v>6380</v>
      </c>
    </row>
    <row r="2378" spans="1:21" x14ac:dyDescent="0.3">
      <c r="A2378" t="s">
        <v>6532</v>
      </c>
      <c r="B2378" t="s">
        <v>6533</v>
      </c>
      <c r="C2378">
        <v>2024</v>
      </c>
      <c r="D2378" t="s">
        <v>6534</v>
      </c>
      <c r="E2378" t="s">
        <v>87</v>
      </c>
      <c r="F2378" t="s">
        <v>11</v>
      </c>
      <c r="G2378" t="s">
        <v>176</v>
      </c>
      <c r="H2378" t="s">
        <v>177</v>
      </c>
      <c r="I2378" t="s">
        <v>178</v>
      </c>
      <c r="J2378" t="s">
        <v>44</v>
      </c>
      <c r="K2378" t="s">
        <v>170</v>
      </c>
      <c r="L2378" t="s">
        <v>700</v>
      </c>
      <c r="M2378" t="s">
        <v>942</v>
      </c>
      <c r="N2378" t="s">
        <v>1647</v>
      </c>
      <c r="O2378" t="s">
        <v>583</v>
      </c>
      <c r="P2378">
        <v>0</v>
      </c>
      <c r="Q2378">
        <v>0</v>
      </c>
      <c r="R2378">
        <v>3100</v>
      </c>
      <c r="S2378">
        <v>3100</v>
      </c>
      <c r="T2378">
        <v>0</v>
      </c>
      <c r="U2378">
        <v>3100</v>
      </c>
    </row>
    <row r="2379" spans="1:21" x14ac:dyDescent="0.3">
      <c r="A2379" t="s">
        <v>6535</v>
      </c>
      <c r="B2379" t="s">
        <v>6536</v>
      </c>
      <c r="C2379">
        <v>2024</v>
      </c>
      <c r="D2379" t="s">
        <v>6537</v>
      </c>
      <c r="E2379" t="s">
        <v>311</v>
      </c>
      <c r="F2379" t="s">
        <v>10</v>
      </c>
      <c r="G2379" t="s">
        <v>41</v>
      </c>
      <c r="H2379" t="s">
        <v>54</v>
      </c>
      <c r="I2379" t="s">
        <v>55</v>
      </c>
      <c r="J2379" t="s">
        <v>44</v>
      </c>
      <c r="K2379" t="s">
        <v>4044</v>
      </c>
      <c r="L2379" t="s">
        <v>1209</v>
      </c>
      <c r="M2379" t="s">
        <v>64</v>
      </c>
      <c r="N2379" t="s">
        <v>266</v>
      </c>
      <c r="O2379" t="s">
        <v>344</v>
      </c>
      <c r="P2379">
        <v>0</v>
      </c>
      <c r="Q2379">
        <v>0</v>
      </c>
      <c r="R2379">
        <v>3100</v>
      </c>
      <c r="S2379">
        <v>3100</v>
      </c>
      <c r="T2379">
        <v>0</v>
      </c>
      <c r="U2379">
        <v>3100</v>
      </c>
    </row>
    <row r="2380" spans="1:21" x14ac:dyDescent="0.3">
      <c r="A2380" t="s">
        <v>4775</v>
      </c>
      <c r="B2380" t="s">
        <v>3103</v>
      </c>
      <c r="C2380">
        <v>2024</v>
      </c>
      <c r="D2380" t="s">
        <v>3104</v>
      </c>
      <c r="E2380" t="s">
        <v>1754</v>
      </c>
      <c r="F2380" t="s">
        <v>10</v>
      </c>
      <c r="G2380" t="s">
        <v>41</v>
      </c>
      <c r="H2380" t="s">
        <v>54</v>
      </c>
      <c r="I2380" t="s">
        <v>55</v>
      </c>
      <c r="J2380" t="s">
        <v>44</v>
      </c>
      <c r="K2380" t="s">
        <v>750</v>
      </c>
      <c r="L2380" t="s">
        <v>750</v>
      </c>
      <c r="M2380" t="s">
        <v>189</v>
      </c>
      <c r="N2380" t="s">
        <v>427</v>
      </c>
      <c r="O2380" t="s">
        <v>588</v>
      </c>
      <c r="P2380">
        <v>0</v>
      </c>
      <c r="Q2380">
        <v>0</v>
      </c>
      <c r="R2380">
        <v>3100</v>
      </c>
      <c r="S2380">
        <v>3100</v>
      </c>
      <c r="T2380">
        <v>0</v>
      </c>
      <c r="U2380">
        <v>3100</v>
      </c>
    </row>
    <row r="2381" spans="1:21" x14ac:dyDescent="0.3">
      <c r="A2381" t="s">
        <v>4929</v>
      </c>
      <c r="B2381" t="s">
        <v>4930</v>
      </c>
      <c r="C2381">
        <v>2023</v>
      </c>
      <c r="D2381" t="s">
        <v>2716</v>
      </c>
      <c r="E2381" t="s">
        <v>1581</v>
      </c>
      <c r="F2381" t="s">
        <v>11</v>
      </c>
      <c r="G2381" t="s">
        <v>176</v>
      </c>
      <c r="H2381" t="s">
        <v>207</v>
      </c>
      <c r="I2381" t="s">
        <v>208</v>
      </c>
      <c r="J2381" t="s">
        <v>44</v>
      </c>
      <c r="K2381" t="s">
        <v>1568</v>
      </c>
      <c r="L2381" t="s">
        <v>1568</v>
      </c>
      <c r="M2381" t="s">
        <v>153</v>
      </c>
      <c r="N2381" t="s">
        <v>1327</v>
      </c>
      <c r="O2381" t="s">
        <v>1621</v>
      </c>
      <c r="P2381">
        <v>0</v>
      </c>
      <c r="Q2381">
        <v>0</v>
      </c>
      <c r="R2381">
        <v>3020</v>
      </c>
      <c r="S2381">
        <v>3020</v>
      </c>
      <c r="T2381">
        <v>0</v>
      </c>
      <c r="U2381">
        <v>3020</v>
      </c>
    </row>
    <row r="2382" spans="1:21" x14ac:dyDescent="0.3">
      <c r="A2382" t="s">
        <v>6538</v>
      </c>
      <c r="B2382" t="s">
        <v>6539</v>
      </c>
      <c r="C2382">
        <v>2023</v>
      </c>
      <c r="D2382" t="s">
        <v>6540</v>
      </c>
      <c r="E2382" t="s">
        <v>6541</v>
      </c>
      <c r="F2382" t="s">
        <v>10</v>
      </c>
      <c r="G2382" t="s">
        <v>41</v>
      </c>
      <c r="H2382" t="s">
        <v>54</v>
      </c>
      <c r="I2382" t="s">
        <v>55</v>
      </c>
      <c r="J2382" t="s">
        <v>44</v>
      </c>
      <c r="K2382" t="s">
        <v>920</v>
      </c>
      <c r="L2382" t="s">
        <v>1338</v>
      </c>
      <c r="M2382" t="s">
        <v>189</v>
      </c>
      <c r="N2382" t="s">
        <v>4895</v>
      </c>
      <c r="O2382" t="s">
        <v>5548</v>
      </c>
      <c r="P2382">
        <v>0</v>
      </c>
      <c r="Q2382">
        <v>0</v>
      </c>
      <c r="R2382">
        <v>3100</v>
      </c>
      <c r="S2382">
        <v>3100</v>
      </c>
      <c r="T2382">
        <v>0</v>
      </c>
      <c r="U2382">
        <v>3100</v>
      </c>
    </row>
    <row r="2383" spans="1:21" x14ac:dyDescent="0.3">
      <c r="A2383" t="s">
        <v>6542</v>
      </c>
      <c r="B2383" t="s">
        <v>5792</v>
      </c>
      <c r="C2383">
        <v>2024</v>
      </c>
      <c r="D2383" t="s">
        <v>5793</v>
      </c>
      <c r="E2383" t="s">
        <v>3290</v>
      </c>
      <c r="F2383" t="s">
        <v>10</v>
      </c>
      <c r="G2383" t="s">
        <v>41</v>
      </c>
      <c r="H2383" t="s">
        <v>54</v>
      </c>
      <c r="I2383" t="s">
        <v>55</v>
      </c>
      <c r="J2383" t="s">
        <v>44</v>
      </c>
      <c r="K2383" t="s">
        <v>910</v>
      </c>
      <c r="L2383" t="s">
        <v>1647</v>
      </c>
      <c r="M2383" t="s">
        <v>189</v>
      </c>
      <c r="N2383" t="s">
        <v>1750</v>
      </c>
      <c r="O2383" t="s">
        <v>717</v>
      </c>
      <c r="P2383">
        <v>0</v>
      </c>
      <c r="Q2383">
        <v>0</v>
      </c>
      <c r="R2383">
        <v>6980</v>
      </c>
      <c r="S2383">
        <v>6980</v>
      </c>
      <c r="T2383">
        <v>0</v>
      </c>
      <c r="U2383">
        <v>6980</v>
      </c>
    </row>
    <row r="2384" spans="1:21" x14ac:dyDescent="0.3">
      <c r="A2384" t="s">
        <v>3432</v>
      </c>
      <c r="B2384" t="s">
        <v>3433</v>
      </c>
      <c r="C2384">
        <v>2024</v>
      </c>
      <c r="D2384" t="s">
        <v>3434</v>
      </c>
      <c r="E2384" t="s">
        <v>1036</v>
      </c>
      <c r="F2384" t="s">
        <v>10</v>
      </c>
      <c r="G2384" t="s">
        <v>41</v>
      </c>
      <c r="H2384" t="s">
        <v>54</v>
      </c>
      <c r="I2384" t="s">
        <v>55</v>
      </c>
      <c r="J2384" t="s">
        <v>44</v>
      </c>
      <c r="K2384" t="s">
        <v>1489</v>
      </c>
      <c r="L2384" t="s">
        <v>1279</v>
      </c>
      <c r="M2384" t="s">
        <v>189</v>
      </c>
      <c r="N2384" t="s">
        <v>701</v>
      </c>
      <c r="O2384" t="s">
        <v>2701</v>
      </c>
      <c r="P2384">
        <v>0</v>
      </c>
      <c r="Q2384">
        <v>0</v>
      </c>
      <c r="R2384">
        <v>3020</v>
      </c>
      <c r="S2384">
        <v>3020</v>
      </c>
      <c r="T2384">
        <v>0</v>
      </c>
      <c r="U2384">
        <v>3020</v>
      </c>
    </row>
    <row r="2385" spans="1:21" x14ac:dyDescent="0.3">
      <c r="A2385" t="s">
        <v>1792</v>
      </c>
      <c r="B2385" t="s">
        <v>1793</v>
      </c>
      <c r="C2385">
        <v>2024</v>
      </c>
      <c r="D2385" t="s">
        <v>1794</v>
      </c>
      <c r="E2385" t="s">
        <v>206</v>
      </c>
      <c r="F2385" t="s">
        <v>10</v>
      </c>
      <c r="G2385" t="s">
        <v>41</v>
      </c>
      <c r="H2385" t="s">
        <v>54</v>
      </c>
      <c r="I2385" t="s">
        <v>55</v>
      </c>
      <c r="J2385" t="s">
        <v>44</v>
      </c>
      <c r="K2385" t="s">
        <v>238</v>
      </c>
      <c r="L2385" t="s">
        <v>1795</v>
      </c>
      <c r="M2385" t="s">
        <v>189</v>
      </c>
      <c r="N2385" t="s">
        <v>106</v>
      </c>
      <c r="O2385" t="s">
        <v>1149</v>
      </c>
      <c r="P2385">
        <v>0</v>
      </c>
      <c r="Q2385">
        <v>0</v>
      </c>
      <c r="R2385">
        <v>208468</v>
      </c>
      <c r="S2385">
        <v>208468</v>
      </c>
      <c r="T2385">
        <v>0</v>
      </c>
      <c r="U2385">
        <v>208468</v>
      </c>
    </row>
    <row r="2386" spans="1:21" x14ac:dyDescent="0.3">
      <c r="A2386" t="s">
        <v>1570</v>
      </c>
      <c r="B2386" t="s">
        <v>1571</v>
      </c>
      <c r="C2386">
        <v>2024</v>
      </c>
      <c r="D2386" t="s">
        <v>1572</v>
      </c>
      <c r="E2386" t="s">
        <v>87</v>
      </c>
      <c r="F2386" t="s">
        <v>11</v>
      </c>
      <c r="G2386" t="s">
        <v>176</v>
      </c>
      <c r="H2386" t="s">
        <v>177</v>
      </c>
      <c r="I2386" t="s">
        <v>178</v>
      </c>
      <c r="J2386" t="s">
        <v>44</v>
      </c>
      <c r="K2386" t="s">
        <v>1442</v>
      </c>
      <c r="L2386" t="s">
        <v>1373</v>
      </c>
      <c r="M2386" t="s">
        <v>189</v>
      </c>
      <c r="N2386" t="s">
        <v>516</v>
      </c>
      <c r="O2386" t="s">
        <v>1573</v>
      </c>
      <c r="P2386">
        <v>0</v>
      </c>
      <c r="Q2386">
        <v>0</v>
      </c>
      <c r="R2386">
        <v>6980</v>
      </c>
      <c r="S2386">
        <v>6980</v>
      </c>
      <c r="T2386">
        <v>0</v>
      </c>
      <c r="U2386">
        <v>6980</v>
      </c>
    </row>
    <row r="2387" spans="1:21" x14ac:dyDescent="0.3">
      <c r="A2387" t="s">
        <v>6543</v>
      </c>
      <c r="B2387" t="s">
        <v>6544</v>
      </c>
      <c r="C2387">
        <v>2023</v>
      </c>
      <c r="D2387" t="s">
        <v>6545</v>
      </c>
      <c r="E2387" t="s">
        <v>1754</v>
      </c>
      <c r="F2387" t="s">
        <v>10</v>
      </c>
      <c r="G2387" t="s">
        <v>41</v>
      </c>
      <c r="H2387" t="s">
        <v>54</v>
      </c>
      <c r="I2387" t="s">
        <v>55</v>
      </c>
      <c r="J2387" t="s">
        <v>44</v>
      </c>
      <c r="K2387" t="s">
        <v>3803</v>
      </c>
      <c r="L2387" t="s">
        <v>266</v>
      </c>
      <c r="M2387" t="s">
        <v>483</v>
      </c>
      <c r="N2387" t="s">
        <v>6546</v>
      </c>
      <c r="O2387" t="s">
        <v>3814</v>
      </c>
      <c r="P2387">
        <v>0</v>
      </c>
      <c r="Q2387">
        <v>0</v>
      </c>
      <c r="R2387">
        <v>6980</v>
      </c>
      <c r="S2387">
        <v>6980</v>
      </c>
      <c r="T2387">
        <v>0</v>
      </c>
      <c r="U2387">
        <v>6980</v>
      </c>
    </row>
    <row r="2388" spans="1:21" x14ac:dyDescent="0.3">
      <c r="A2388" t="s">
        <v>6547</v>
      </c>
      <c r="B2388" t="s">
        <v>3343</v>
      </c>
      <c r="C2388">
        <v>2024</v>
      </c>
      <c r="D2388" t="s">
        <v>3344</v>
      </c>
      <c r="E2388" t="s">
        <v>3345</v>
      </c>
      <c r="F2388" t="s">
        <v>10</v>
      </c>
      <c r="G2388" t="s">
        <v>41</v>
      </c>
      <c r="H2388" t="s">
        <v>54</v>
      </c>
      <c r="I2388" t="s">
        <v>55</v>
      </c>
      <c r="J2388" t="s">
        <v>44</v>
      </c>
      <c r="K2388" t="s">
        <v>261</v>
      </c>
      <c r="L2388" t="s">
        <v>1992</v>
      </c>
      <c r="M2388" t="s">
        <v>483</v>
      </c>
      <c r="N2388" t="s">
        <v>266</v>
      </c>
      <c r="O2388" t="s">
        <v>717</v>
      </c>
      <c r="P2388">
        <v>0</v>
      </c>
      <c r="Q2388">
        <v>0</v>
      </c>
      <c r="R2388">
        <v>6980</v>
      </c>
      <c r="S2388">
        <v>6980</v>
      </c>
      <c r="T2388">
        <v>0</v>
      </c>
      <c r="U2388">
        <v>6980</v>
      </c>
    </row>
    <row r="2389" spans="1:21" x14ac:dyDescent="0.3">
      <c r="A2389" t="s">
        <v>6548</v>
      </c>
      <c r="B2389" t="s">
        <v>6549</v>
      </c>
      <c r="C2389">
        <v>2024</v>
      </c>
      <c r="D2389" t="s">
        <v>6550</v>
      </c>
      <c r="E2389" t="s">
        <v>1810</v>
      </c>
      <c r="F2389" t="s">
        <v>10</v>
      </c>
      <c r="G2389" t="s">
        <v>41</v>
      </c>
      <c r="H2389" t="s">
        <v>54</v>
      </c>
      <c r="I2389" t="s">
        <v>55</v>
      </c>
      <c r="J2389" t="s">
        <v>44</v>
      </c>
      <c r="K2389" t="s">
        <v>1800</v>
      </c>
      <c r="L2389" t="s">
        <v>1149</v>
      </c>
      <c r="M2389" t="s">
        <v>483</v>
      </c>
      <c r="N2389" t="s">
        <v>1369</v>
      </c>
      <c r="O2389" t="s">
        <v>429</v>
      </c>
      <c r="P2389">
        <v>0</v>
      </c>
      <c r="Q2389">
        <v>0</v>
      </c>
      <c r="R2389">
        <v>3480</v>
      </c>
      <c r="S2389">
        <v>3480</v>
      </c>
      <c r="T2389">
        <v>0</v>
      </c>
      <c r="U2389">
        <v>3480</v>
      </c>
    </row>
    <row r="2390" spans="1:21" x14ac:dyDescent="0.3">
      <c r="A2390" t="s">
        <v>6551</v>
      </c>
      <c r="B2390" t="s">
        <v>6552</v>
      </c>
      <c r="C2390">
        <v>2021</v>
      </c>
      <c r="D2390" t="s">
        <v>6553</v>
      </c>
      <c r="E2390" t="s">
        <v>168</v>
      </c>
      <c r="F2390" t="s">
        <v>10</v>
      </c>
      <c r="G2390" t="s">
        <v>41</v>
      </c>
      <c r="H2390" t="s">
        <v>54</v>
      </c>
      <c r="I2390" t="s">
        <v>55</v>
      </c>
      <c r="J2390" t="s">
        <v>44</v>
      </c>
      <c r="K2390" t="s">
        <v>6554</v>
      </c>
      <c r="L2390" t="s">
        <v>6555</v>
      </c>
      <c r="M2390" t="s">
        <v>199</v>
      </c>
      <c r="N2390" t="s">
        <v>6556</v>
      </c>
      <c r="O2390" t="s">
        <v>6557</v>
      </c>
      <c r="P2390">
        <v>0</v>
      </c>
      <c r="Q2390">
        <v>0</v>
      </c>
      <c r="R2390">
        <v>26960</v>
      </c>
      <c r="S2390">
        <v>26960</v>
      </c>
      <c r="T2390">
        <v>0</v>
      </c>
      <c r="U2390">
        <v>26960</v>
      </c>
    </row>
    <row r="2391" spans="1:21" x14ac:dyDescent="0.3">
      <c r="A2391" t="s">
        <v>4662</v>
      </c>
      <c r="B2391" t="s">
        <v>4663</v>
      </c>
      <c r="C2391">
        <v>2023</v>
      </c>
      <c r="D2391" t="s">
        <v>4664</v>
      </c>
      <c r="E2391" t="s">
        <v>79</v>
      </c>
      <c r="F2391" t="s">
        <v>10</v>
      </c>
      <c r="G2391" t="s">
        <v>41</v>
      </c>
      <c r="H2391" t="s">
        <v>54</v>
      </c>
      <c r="I2391" t="s">
        <v>55</v>
      </c>
      <c r="J2391" t="s">
        <v>44</v>
      </c>
      <c r="K2391" t="s">
        <v>800</v>
      </c>
      <c r="L2391" t="s">
        <v>2871</v>
      </c>
      <c r="M2391" t="s">
        <v>546</v>
      </c>
      <c r="N2391" t="s">
        <v>4665</v>
      </c>
      <c r="O2391" t="s">
        <v>367</v>
      </c>
      <c r="P2391">
        <v>0</v>
      </c>
      <c r="Q2391">
        <v>0</v>
      </c>
      <c r="R2391">
        <v>30150</v>
      </c>
      <c r="S2391">
        <v>30150</v>
      </c>
      <c r="T2391">
        <v>0</v>
      </c>
      <c r="U2391">
        <v>30150</v>
      </c>
    </row>
    <row r="2392" spans="1:21" x14ac:dyDescent="0.3">
      <c r="A2392" t="s">
        <v>6558</v>
      </c>
      <c r="B2392" t="s">
        <v>6559</v>
      </c>
      <c r="C2392">
        <v>2021</v>
      </c>
      <c r="D2392" t="s">
        <v>6452</v>
      </c>
      <c r="E2392" t="s">
        <v>6453</v>
      </c>
      <c r="F2392" t="s">
        <v>10</v>
      </c>
      <c r="G2392" t="s">
        <v>41</v>
      </c>
      <c r="H2392" t="s">
        <v>54</v>
      </c>
      <c r="I2392" t="s">
        <v>55</v>
      </c>
      <c r="J2392" t="s">
        <v>44</v>
      </c>
      <c r="K2392" t="s">
        <v>6560</v>
      </c>
      <c r="L2392" t="s">
        <v>2200</v>
      </c>
      <c r="M2392" t="s">
        <v>99</v>
      </c>
      <c r="N2392" t="s">
        <v>6561</v>
      </c>
      <c r="O2392" t="s">
        <v>6562</v>
      </c>
      <c r="P2392">
        <v>0</v>
      </c>
      <c r="Q2392">
        <v>0</v>
      </c>
      <c r="R2392">
        <v>23960</v>
      </c>
      <c r="S2392">
        <v>23960</v>
      </c>
      <c r="T2392">
        <v>0</v>
      </c>
      <c r="U2392">
        <v>23960</v>
      </c>
    </row>
    <row r="2393" spans="1:21" x14ac:dyDescent="0.3">
      <c r="A2393" t="s">
        <v>6563</v>
      </c>
      <c r="B2393" t="s">
        <v>6564</v>
      </c>
      <c r="C2393">
        <v>2024</v>
      </c>
      <c r="D2393" t="s">
        <v>6565</v>
      </c>
      <c r="E2393" t="s">
        <v>257</v>
      </c>
      <c r="F2393" t="s">
        <v>10</v>
      </c>
      <c r="G2393" t="s">
        <v>41</v>
      </c>
      <c r="H2393" t="s">
        <v>54</v>
      </c>
      <c r="I2393" t="s">
        <v>55</v>
      </c>
      <c r="J2393" t="s">
        <v>44</v>
      </c>
      <c r="K2393" t="s">
        <v>365</v>
      </c>
      <c r="L2393" t="s">
        <v>1881</v>
      </c>
      <c r="M2393" t="s">
        <v>483</v>
      </c>
      <c r="N2393" t="s">
        <v>108</v>
      </c>
      <c r="O2393" t="s">
        <v>775</v>
      </c>
      <c r="P2393">
        <v>0</v>
      </c>
      <c r="Q2393">
        <v>0</v>
      </c>
      <c r="R2393">
        <v>244180</v>
      </c>
      <c r="S2393">
        <v>244180</v>
      </c>
      <c r="T2393">
        <v>0</v>
      </c>
      <c r="U2393">
        <v>244180</v>
      </c>
    </row>
    <row r="2394" spans="1:21" x14ac:dyDescent="0.3">
      <c r="A2394" t="s">
        <v>4541</v>
      </c>
      <c r="B2394" t="s">
        <v>4542</v>
      </c>
      <c r="C2394">
        <v>2024</v>
      </c>
      <c r="D2394" t="s">
        <v>4543</v>
      </c>
      <c r="E2394" t="s">
        <v>70</v>
      </c>
      <c r="F2394" t="s">
        <v>11</v>
      </c>
      <c r="G2394" t="s">
        <v>176</v>
      </c>
      <c r="H2394" t="s">
        <v>207</v>
      </c>
      <c r="I2394" t="s">
        <v>208</v>
      </c>
      <c r="J2394" t="s">
        <v>44</v>
      </c>
      <c r="K2394" t="s">
        <v>875</v>
      </c>
      <c r="L2394" t="s">
        <v>3058</v>
      </c>
      <c r="M2394" t="s">
        <v>343</v>
      </c>
      <c r="N2394" t="s">
        <v>375</v>
      </c>
      <c r="O2394" t="s">
        <v>376</v>
      </c>
      <c r="P2394">
        <v>0</v>
      </c>
      <c r="Q2394">
        <v>0</v>
      </c>
      <c r="R2394">
        <v>2900</v>
      </c>
      <c r="S2394">
        <v>2900</v>
      </c>
      <c r="T2394">
        <v>0</v>
      </c>
      <c r="U2394">
        <v>2900</v>
      </c>
    </row>
    <row r="2395" spans="1:21" x14ac:dyDescent="0.3">
      <c r="A2395" t="s">
        <v>6566</v>
      </c>
      <c r="B2395" t="s">
        <v>6567</v>
      </c>
      <c r="C2395">
        <v>2023</v>
      </c>
      <c r="D2395" t="s">
        <v>6568</v>
      </c>
      <c r="E2395" t="s">
        <v>250</v>
      </c>
      <c r="F2395" t="s">
        <v>11</v>
      </c>
      <c r="G2395" t="s">
        <v>176</v>
      </c>
      <c r="H2395" t="s">
        <v>207</v>
      </c>
      <c r="I2395" t="s">
        <v>208</v>
      </c>
      <c r="J2395" t="s">
        <v>44</v>
      </c>
      <c r="K2395" t="s">
        <v>984</v>
      </c>
      <c r="L2395" t="s">
        <v>1433</v>
      </c>
      <c r="M2395" t="s">
        <v>99</v>
      </c>
      <c r="N2395" t="s">
        <v>3049</v>
      </c>
      <c r="O2395" t="s">
        <v>58</v>
      </c>
      <c r="P2395">
        <v>0</v>
      </c>
      <c r="Q2395">
        <v>0</v>
      </c>
      <c r="R2395">
        <v>2900</v>
      </c>
      <c r="S2395">
        <v>2900</v>
      </c>
      <c r="T2395">
        <v>0</v>
      </c>
      <c r="U2395">
        <v>2900</v>
      </c>
    </row>
    <row r="2396" spans="1:21" x14ac:dyDescent="0.3">
      <c r="A2396" t="s">
        <v>2970</v>
      </c>
      <c r="B2396" t="s">
        <v>2971</v>
      </c>
      <c r="C2396">
        <v>2024</v>
      </c>
      <c r="D2396" t="s">
        <v>2972</v>
      </c>
      <c r="E2396" t="s">
        <v>116</v>
      </c>
      <c r="F2396" t="s">
        <v>10</v>
      </c>
      <c r="G2396" t="s">
        <v>41</v>
      </c>
      <c r="H2396" t="s">
        <v>54</v>
      </c>
      <c r="I2396" t="s">
        <v>55</v>
      </c>
      <c r="J2396" t="s">
        <v>44</v>
      </c>
      <c r="K2396" t="s">
        <v>89</v>
      </c>
      <c r="L2396" t="s">
        <v>89</v>
      </c>
      <c r="M2396" t="s">
        <v>546</v>
      </c>
      <c r="N2396" t="s">
        <v>906</v>
      </c>
      <c r="O2396" t="s">
        <v>179</v>
      </c>
      <c r="P2396">
        <v>0</v>
      </c>
      <c r="Q2396">
        <v>0</v>
      </c>
      <c r="R2396">
        <v>2900</v>
      </c>
      <c r="S2396">
        <v>2900</v>
      </c>
      <c r="T2396">
        <v>0</v>
      </c>
      <c r="U2396">
        <v>2900</v>
      </c>
    </row>
    <row r="2397" spans="1:21" x14ac:dyDescent="0.3">
      <c r="A2397" t="s">
        <v>1631</v>
      </c>
      <c r="B2397" t="s">
        <v>1632</v>
      </c>
      <c r="C2397">
        <v>2024</v>
      </c>
      <c r="D2397" t="s">
        <v>1633</v>
      </c>
      <c r="E2397" t="s">
        <v>116</v>
      </c>
      <c r="F2397" t="s">
        <v>10</v>
      </c>
      <c r="G2397" t="s">
        <v>41</v>
      </c>
      <c r="H2397" t="s">
        <v>54</v>
      </c>
      <c r="I2397" t="s">
        <v>55</v>
      </c>
      <c r="J2397" t="s">
        <v>44</v>
      </c>
      <c r="K2397" t="s">
        <v>1427</v>
      </c>
      <c r="L2397" t="s">
        <v>1427</v>
      </c>
      <c r="M2397" t="s">
        <v>343</v>
      </c>
      <c r="N2397" t="s">
        <v>1558</v>
      </c>
      <c r="O2397" t="s">
        <v>1634</v>
      </c>
      <c r="P2397">
        <v>0</v>
      </c>
      <c r="Q2397">
        <v>0</v>
      </c>
      <c r="R2397">
        <v>6380</v>
      </c>
      <c r="S2397">
        <v>6380</v>
      </c>
      <c r="T2397">
        <v>0</v>
      </c>
      <c r="U2397">
        <v>6380</v>
      </c>
    </row>
    <row r="2398" spans="1:21" x14ac:dyDescent="0.3">
      <c r="A2398" t="s">
        <v>6569</v>
      </c>
      <c r="B2398" t="s">
        <v>6570</v>
      </c>
      <c r="C2398">
        <v>2024</v>
      </c>
      <c r="D2398" t="s">
        <v>6571</v>
      </c>
      <c r="E2398" t="s">
        <v>160</v>
      </c>
      <c r="F2398" t="s">
        <v>10</v>
      </c>
      <c r="G2398" t="s">
        <v>41</v>
      </c>
      <c r="H2398" t="s">
        <v>54</v>
      </c>
      <c r="I2398" t="s">
        <v>55</v>
      </c>
      <c r="J2398" t="s">
        <v>44</v>
      </c>
      <c r="K2398" t="s">
        <v>2455</v>
      </c>
      <c r="L2398" t="s">
        <v>875</v>
      </c>
      <c r="M2398" t="s">
        <v>545</v>
      </c>
      <c r="N2398" t="s">
        <v>1496</v>
      </c>
      <c r="O2398" t="s">
        <v>1497</v>
      </c>
      <c r="P2398">
        <v>0</v>
      </c>
      <c r="Q2398">
        <v>0</v>
      </c>
      <c r="R2398">
        <v>3100</v>
      </c>
      <c r="S2398">
        <v>3100</v>
      </c>
      <c r="T2398">
        <v>0</v>
      </c>
      <c r="U2398">
        <v>3100</v>
      </c>
    </row>
    <row r="2399" spans="1:21" x14ac:dyDescent="0.3">
      <c r="A2399" t="s">
        <v>4586</v>
      </c>
      <c r="B2399" t="s">
        <v>4587</v>
      </c>
      <c r="C2399">
        <v>2024</v>
      </c>
      <c r="D2399" t="s">
        <v>4588</v>
      </c>
      <c r="E2399" t="s">
        <v>805</v>
      </c>
      <c r="F2399" t="s">
        <v>10</v>
      </c>
      <c r="G2399" t="s">
        <v>41</v>
      </c>
      <c r="H2399" t="s">
        <v>54</v>
      </c>
      <c r="I2399" t="s">
        <v>55</v>
      </c>
      <c r="J2399" t="s">
        <v>44</v>
      </c>
      <c r="K2399" t="s">
        <v>490</v>
      </c>
      <c r="L2399" t="s">
        <v>90</v>
      </c>
      <c r="M2399" t="s">
        <v>73</v>
      </c>
      <c r="N2399" t="s">
        <v>2048</v>
      </c>
      <c r="O2399" t="s">
        <v>2615</v>
      </c>
      <c r="P2399">
        <v>0</v>
      </c>
      <c r="Q2399">
        <v>0</v>
      </c>
      <c r="R2399">
        <v>6980</v>
      </c>
      <c r="S2399">
        <v>6980</v>
      </c>
      <c r="T2399">
        <v>0</v>
      </c>
      <c r="U2399">
        <v>6980</v>
      </c>
    </row>
    <row r="2400" spans="1:21" x14ac:dyDescent="0.3">
      <c r="A2400" t="s">
        <v>5370</v>
      </c>
      <c r="B2400" t="s">
        <v>5371</v>
      </c>
      <c r="C2400">
        <v>2022</v>
      </c>
      <c r="D2400" t="s">
        <v>4784</v>
      </c>
      <c r="E2400" t="s">
        <v>397</v>
      </c>
      <c r="F2400" t="s">
        <v>10</v>
      </c>
      <c r="G2400" t="s">
        <v>41</v>
      </c>
      <c r="H2400" t="s">
        <v>54</v>
      </c>
      <c r="I2400" t="s">
        <v>55</v>
      </c>
      <c r="J2400" t="s">
        <v>44</v>
      </c>
      <c r="K2400" t="s">
        <v>5372</v>
      </c>
      <c r="L2400" t="s">
        <v>4328</v>
      </c>
      <c r="M2400" t="s">
        <v>189</v>
      </c>
      <c r="N2400" t="s">
        <v>2409</v>
      </c>
      <c r="O2400" t="s">
        <v>290</v>
      </c>
      <c r="P2400">
        <v>232695</v>
      </c>
      <c r="Q2400">
        <v>0</v>
      </c>
      <c r="R2400">
        <v>0</v>
      </c>
      <c r="S2400">
        <v>232695</v>
      </c>
      <c r="T2400">
        <v>0</v>
      </c>
      <c r="U2400">
        <v>232695</v>
      </c>
    </row>
    <row r="2401" spans="1:21" x14ac:dyDescent="0.3">
      <c r="A2401" t="s">
        <v>5370</v>
      </c>
      <c r="B2401" t="s">
        <v>5371</v>
      </c>
      <c r="C2401">
        <v>2022</v>
      </c>
      <c r="D2401" t="s">
        <v>4784</v>
      </c>
      <c r="E2401" t="s">
        <v>397</v>
      </c>
      <c r="F2401" t="s">
        <v>10</v>
      </c>
      <c r="G2401" t="s">
        <v>41</v>
      </c>
      <c r="H2401" t="s">
        <v>54</v>
      </c>
      <c r="I2401" t="s">
        <v>55</v>
      </c>
      <c r="J2401" t="s">
        <v>44</v>
      </c>
      <c r="K2401" t="s">
        <v>5372</v>
      </c>
      <c r="L2401" t="s">
        <v>4328</v>
      </c>
      <c r="M2401" t="s">
        <v>189</v>
      </c>
      <c r="N2401" t="s">
        <v>2409</v>
      </c>
      <c r="O2401" t="s">
        <v>290</v>
      </c>
      <c r="P2401">
        <v>277749</v>
      </c>
      <c r="Q2401">
        <v>0</v>
      </c>
      <c r="R2401">
        <v>0</v>
      </c>
      <c r="S2401">
        <v>277749</v>
      </c>
      <c r="T2401">
        <v>0</v>
      </c>
      <c r="U2401">
        <v>277749</v>
      </c>
    </row>
    <row r="2402" spans="1:21" x14ac:dyDescent="0.3">
      <c r="A2402" t="s">
        <v>6572</v>
      </c>
      <c r="B2402" t="s">
        <v>6573</v>
      </c>
      <c r="C2402">
        <v>2023</v>
      </c>
      <c r="D2402" t="s">
        <v>6574</v>
      </c>
      <c r="E2402" t="s">
        <v>397</v>
      </c>
      <c r="F2402" t="s">
        <v>10</v>
      </c>
      <c r="G2402" t="s">
        <v>41</v>
      </c>
      <c r="H2402" t="s">
        <v>54</v>
      </c>
      <c r="I2402" t="s">
        <v>55</v>
      </c>
      <c r="J2402" t="s">
        <v>44</v>
      </c>
      <c r="K2402" t="s">
        <v>654</v>
      </c>
      <c r="L2402" t="s">
        <v>746</v>
      </c>
      <c r="M2402" t="s">
        <v>189</v>
      </c>
      <c r="N2402" t="s">
        <v>2261</v>
      </c>
      <c r="O2402" t="s">
        <v>1071</v>
      </c>
      <c r="P2402">
        <v>747500</v>
      </c>
      <c r="Q2402">
        <v>0</v>
      </c>
      <c r="R2402">
        <v>0</v>
      </c>
      <c r="S2402">
        <v>747500</v>
      </c>
      <c r="T2402">
        <v>0</v>
      </c>
      <c r="U2402">
        <v>747500</v>
      </c>
    </row>
    <row r="2403" spans="1:21" x14ac:dyDescent="0.3">
      <c r="A2403" t="s">
        <v>3364</v>
      </c>
      <c r="B2403" t="s">
        <v>3365</v>
      </c>
      <c r="C2403">
        <v>2017</v>
      </c>
      <c r="D2403" t="s">
        <v>3366</v>
      </c>
      <c r="E2403" t="s">
        <v>186</v>
      </c>
      <c r="F2403" t="s">
        <v>11</v>
      </c>
      <c r="G2403" t="s">
        <v>176</v>
      </c>
      <c r="H2403" t="s">
        <v>207</v>
      </c>
      <c r="I2403" t="s">
        <v>208</v>
      </c>
      <c r="J2403" t="s">
        <v>44</v>
      </c>
      <c r="K2403" t="s">
        <v>3367</v>
      </c>
      <c r="L2403" t="s">
        <v>3368</v>
      </c>
      <c r="M2403" t="s">
        <v>199</v>
      </c>
      <c r="N2403" t="s">
        <v>3369</v>
      </c>
      <c r="O2403" t="s">
        <v>3370</v>
      </c>
      <c r="P2403">
        <v>80000</v>
      </c>
      <c r="Q2403">
        <v>0</v>
      </c>
      <c r="R2403">
        <v>0</v>
      </c>
      <c r="S2403">
        <v>80000</v>
      </c>
      <c r="T2403">
        <v>0</v>
      </c>
      <c r="U2403">
        <v>80000</v>
      </c>
    </row>
    <row r="2404" spans="1:21" x14ac:dyDescent="0.3">
      <c r="A2404" t="s">
        <v>1667</v>
      </c>
      <c r="B2404" t="s">
        <v>1668</v>
      </c>
      <c r="C2404">
        <v>2023</v>
      </c>
      <c r="D2404" t="s">
        <v>1669</v>
      </c>
      <c r="E2404" t="s">
        <v>1670</v>
      </c>
      <c r="F2404" t="s">
        <v>10</v>
      </c>
      <c r="G2404" t="s">
        <v>41</v>
      </c>
      <c r="H2404" t="s">
        <v>54</v>
      </c>
      <c r="I2404" t="s">
        <v>55</v>
      </c>
      <c r="J2404" t="s">
        <v>44</v>
      </c>
      <c r="K2404" t="s">
        <v>1135</v>
      </c>
      <c r="L2404" t="s">
        <v>1204</v>
      </c>
      <c r="M2404" t="s">
        <v>483</v>
      </c>
      <c r="N2404" t="s">
        <v>1671</v>
      </c>
      <c r="O2404" t="s">
        <v>355</v>
      </c>
      <c r="P2404">
        <v>55843</v>
      </c>
      <c r="Q2404">
        <v>0</v>
      </c>
      <c r="R2404">
        <v>0</v>
      </c>
      <c r="S2404">
        <v>55843</v>
      </c>
      <c r="T2404">
        <v>0</v>
      </c>
      <c r="U2404">
        <v>55843</v>
      </c>
    </row>
    <row r="2405" spans="1:21" x14ac:dyDescent="0.3">
      <c r="A2405" t="s">
        <v>1667</v>
      </c>
      <c r="B2405" t="s">
        <v>1668</v>
      </c>
      <c r="C2405">
        <v>2023</v>
      </c>
      <c r="D2405" t="s">
        <v>1669</v>
      </c>
      <c r="E2405" t="s">
        <v>1670</v>
      </c>
      <c r="F2405" t="s">
        <v>10</v>
      </c>
      <c r="G2405" t="s">
        <v>41</v>
      </c>
      <c r="H2405" t="s">
        <v>54</v>
      </c>
      <c r="I2405" t="s">
        <v>55</v>
      </c>
      <c r="J2405" t="s">
        <v>44</v>
      </c>
      <c r="K2405" t="s">
        <v>1135</v>
      </c>
      <c r="L2405" t="s">
        <v>1204</v>
      </c>
      <c r="M2405" t="s">
        <v>483</v>
      </c>
      <c r="N2405" t="s">
        <v>1671</v>
      </c>
      <c r="O2405" t="s">
        <v>355</v>
      </c>
      <c r="P2405">
        <v>37741</v>
      </c>
      <c r="Q2405">
        <v>0</v>
      </c>
      <c r="R2405">
        <v>0</v>
      </c>
      <c r="S2405">
        <v>37741</v>
      </c>
      <c r="T2405">
        <v>0</v>
      </c>
      <c r="U2405">
        <v>37741</v>
      </c>
    </row>
    <row r="2406" spans="1:21" x14ac:dyDescent="0.3">
      <c r="A2406" t="s">
        <v>1667</v>
      </c>
      <c r="B2406" t="s">
        <v>1668</v>
      </c>
      <c r="C2406">
        <v>2023</v>
      </c>
      <c r="D2406" t="s">
        <v>1669</v>
      </c>
      <c r="E2406" t="s">
        <v>1670</v>
      </c>
      <c r="F2406" t="s">
        <v>10</v>
      </c>
      <c r="G2406" t="s">
        <v>41</v>
      </c>
      <c r="H2406" t="s">
        <v>54</v>
      </c>
      <c r="I2406" t="s">
        <v>55</v>
      </c>
      <c r="J2406" t="s">
        <v>44</v>
      </c>
      <c r="K2406" t="s">
        <v>1135</v>
      </c>
      <c r="L2406" t="s">
        <v>1204</v>
      </c>
      <c r="M2406" t="s">
        <v>483</v>
      </c>
      <c r="N2406" t="s">
        <v>1671</v>
      </c>
      <c r="O2406" t="s">
        <v>355</v>
      </c>
      <c r="P2406">
        <v>36758</v>
      </c>
      <c r="Q2406">
        <v>0</v>
      </c>
      <c r="R2406">
        <v>0</v>
      </c>
      <c r="S2406">
        <v>36758</v>
      </c>
      <c r="T2406">
        <v>0</v>
      </c>
      <c r="U2406">
        <v>36758</v>
      </c>
    </row>
    <row r="2407" spans="1:21" x14ac:dyDescent="0.3">
      <c r="A2407" t="s">
        <v>1667</v>
      </c>
      <c r="B2407" t="s">
        <v>1668</v>
      </c>
      <c r="C2407">
        <v>2023</v>
      </c>
      <c r="D2407" t="s">
        <v>1669</v>
      </c>
      <c r="E2407" t="s">
        <v>1670</v>
      </c>
      <c r="F2407" t="s">
        <v>10</v>
      </c>
      <c r="G2407" t="s">
        <v>41</v>
      </c>
      <c r="H2407" t="s">
        <v>54</v>
      </c>
      <c r="I2407" t="s">
        <v>55</v>
      </c>
      <c r="J2407" t="s">
        <v>44</v>
      </c>
      <c r="K2407" t="s">
        <v>1135</v>
      </c>
      <c r="L2407" t="s">
        <v>1204</v>
      </c>
      <c r="M2407" t="s">
        <v>483</v>
      </c>
      <c r="N2407" t="s">
        <v>1671</v>
      </c>
      <c r="O2407" t="s">
        <v>355</v>
      </c>
      <c r="P2407">
        <v>11948</v>
      </c>
      <c r="Q2407">
        <v>0</v>
      </c>
      <c r="R2407">
        <v>0</v>
      </c>
      <c r="S2407">
        <v>11948</v>
      </c>
      <c r="T2407">
        <v>0</v>
      </c>
      <c r="U2407">
        <v>11948</v>
      </c>
    </row>
    <row r="2408" spans="1:21" x14ac:dyDescent="0.3">
      <c r="A2408" t="s">
        <v>1672</v>
      </c>
      <c r="B2408" t="s">
        <v>1673</v>
      </c>
      <c r="C2408">
        <v>2023</v>
      </c>
      <c r="D2408" t="s">
        <v>1674</v>
      </c>
      <c r="E2408" t="s">
        <v>311</v>
      </c>
      <c r="F2408" t="s">
        <v>10</v>
      </c>
      <c r="G2408" t="s">
        <v>41</v>
      </c>
      <c r="H2408" t="s">
        <v>54</v>
      </c>
      <c r="I2408" t="s">
        <v>55</v>
      </c>
      <c r="J2408" t="s">
        <v>44</v>
      </c>
      <c r="K2408" t="s">
        <v>1128</v>
      </c>
      <c r="L2408" t="s">
        <v>1675</v>
      </c>
      <c r="M2408" t="s">
        <v>483</v>
      </c>
      <c r="N2408" t="s">
        <v>1671</v>
      </c>
      <c r="O2408" t="s">
        <v>1055</v>
      </c>
      <c r="P2408">
        <v>44447</v>
      </c>
      <c r="Q2408">
        <v>0</v>
      </c>
      <c r="R2408">
        <v>0</v>
      </c>
      <c r="S2408">
        <v>44447</v>
      </c>
      <c r="T2408">
        <v>0</v>
      </c>
      <c r="U2408">
        <v>44447</v>
      </c>
    </row>
    <row r="2409" spans="1:21" x14ac:dyDescent="0.3">
      <c r="A2409" t="s">
        <v>1672</v>
      </c>
      <c r="B2409" t="s">
        <v>1673</v>
      </c>
      <c r="C2409">
        <v>2023</v>
      </c>
      <c r="D2409" t="s">
        <v>1674</v>
      </c>
      <c r="E2409" t="s">
        <v>311</v>
      </c>
      <c r="F2409" t="s">
        <v>10</v>
      </c>
      <c r="G2409" t="s">
        <v>41</v>
      </c>
      <c r="H2409" t="s">
        <v>54</v>
      </c>
      <c r="I2409" t="s">
        <v>55</v>
      </c>
      <c r="J2409" t="s">
        <v>44</v>
      </c>
      <c r="K2409" t="s">
        <v>1128</v>
      </c>
      <c r="L2409" t="s">
        <v>1675</v>
      </c>
      <c r="M2409" t="s">
        <v>483</v>
      </c>
      <c r="N2409" t="s">
        <v>1671</v>
      </c>
      <c r="O2409" t="s">
        <v>1055</v>
      </c>
      <c r="P2409">
        <v>32646</v>
      </c>
      <c r="Q2409">
        <v>0</v>
      </c>
      <c r="R2409">
        <v>0</v>
      </c>
      <c r="S2409">
        <v>32646</v>
      </c>
      <c r="T2409">
        <v>0</v>
      </c>
      <c r="U2409">
        <v>32646</v>
      </c>
    </row>
    <row r="2410" spans="1:21" x14ac:dyDescent="0.3">
      <c r="A2410" t="s">
        <v>1672</v>
      </c>
      <c r="B2410" t="s">
        <v>1673</v>
      </c>
      <c r="C2410">
        <v>2023</v>
      </c>
      <c r="D2410" t="s">
        <v>1674</v>
      </c>
      <c r="E2410" t="s">
        <v>311</v>
      </c>
      <c r="F2410" t="s">
        <v>10</v>
      </c>
      <c r="G2410" t="s">
        <v>41</v>
      </c>
      <c r="H2410" t="s">
        <v>54</v>
      </c>
      <c r="I2410" t="s">
        <v>55</v>
      </c>
      <c r="J2410" t="s">
        <v>44</v>
      </c>
      <c r="K2410" t="s">
        <v>1128</v>
      </c>
      <c r="L2410" t="s">
        <v>1675</v>
      </c>
      <c r="M2410" t="s">
        <v>483</v>
      </c>
      <c r="N2410" t="s">
        <v>1671</v>
      </c>
      <c r="O2410" t="s">
        <v>1055</v>
      </c>
      <c r="P2410">
        <v>15421</v>
      </c>
      <c r="Q2410">
        <v>0</v>
      </c>
      <c r="R2410">
        <v>0</v>
      </c>
      <c r="S2410">
        <v>15421</v>
      </c>
      <c r="T2410">
        <v>0</v>
      </c>
      <c r="U2410">
        <v>15421</v>
      </c>
    </row>
    <row r="2411" spans="1:21" x14ac:dyDescent="0.3">
      <c r="A2411" t="s">
        <v>5505</v>
      </c>
      <c r="B2411" t="s">
        <v>3873</v>
      </c>
      <c r="C2411">
        <v>2021</v>
      </c>
      <c r="D2411" t="s">
        <v>755</v>
      </c>
      <c r="E2411" t="s">
        <v>311</v>
      </c>
      <c r="F2411" t="s">
        <v>11</v>
      </c>
      <c r="G2411" t="s">
        <v>176</v>
      </c>
      <c r="H2411" t="s">
        <v>207</v>
      </c>
      <c r="I2411" t="s">
        <v>208</v>
      </c>
      <c r="J2411" t="s">
        <v>44</v>
      </c>
      <c r="K2411" t="s">
        <v>5006</v>
      </c>
      <c r="L2411" t="s">
        <v>3248</v>
      </c>
      <c r="M2411" t="s">
        <v>1491</v>
      </c>
      <c r="N2411" t="s">
        <v>3876</v>
      </c>
      <c r="O2411" t="s">
        <v>2693</v>
      </c>
      <c r="P2411">
        <v>0</v>
      </c>
      <c r="Q2411">
        <v>0</v>
      </c>
      <c r="R2411">
        <v>156290</v>
      </c>
      <c r="S2411">
        <v>156290</v>
      </c>
      <c r="T2411">
        <v>0</v>
      </c>
      <c r="U2411">
        <v>156290</v>
      </c>
    </row>
    <row r="2412" spans="1:21" x14ac:dyDescent="0.3">
      <c r="A2412" t="s">
        <v>6575</v>
      </c>
      <c r="B2412" t="s">
        <v>6576</v>
      </c>
      <c r="C2412">
        <v>2023</v>
      </c>
      <c r="D2412" t="s">
        <v>6577</v>
      </c>
      <c r="E2412" t="s">
        <v>1309</v>
      </c>
      <c r="F2412" t="s">
        <v>10</v>
      </c>
      <c r="G2412" t="s">
        <v>41</v>
      </c>
      <c r="H2412" t="s">
        <v>54</v>
      </c>
      <c r="I2412" t="s">
        <v>55</v>
      </c>
      <c r="J2412" t="s">
        <v>44</v>
      </c>
      <c r="K2412" t="s">
        <v>4253</v>
      </c>
      <c r="L2412" t="s">
        <v>1460</v>
      </c>
      <c r="M2412" t="s">
        <v>496</v>
      </c>
      <c r="N2412" t="s">
        <v>4953</v>
      </c>
      <c r="O2412" t="s">
        <v>1200</v>
      </c>
      <c r="P2412">
        <v>196200</v>
      </c>
      <c r="Q2412">
        <v>0</v>
      </c>
      <c r="R2412">
        <v>0</v>
      </c>
      <c r="S2412">
        <v>196200</v>
      </c>
      <c r="T2412">
        <v>0</v>
      </c>
      <c r="U2412">
        <v>196200</v>
      </c>
    </row>
    <row r="2413" spans="1:21" x14ac:dyDescent="0.3">
      <c r="A2413" t="s">
        <v>6578</v>
      </c>
      <c r="B2413" t="s">
        <v>6579</v>
      </c>
      <c r="C2413">
        <v>2023</v>
      </c>
      <c r="D2413" t="s">
        <v>6580</v>
      </c>
      <c r="E2413" t="s">
        <v>116</v>
      </c>
      <c r="F2413" t="s">
        <v>10</v>
      </c>
      <c r="G2413" t="s">
        <v>41</v>
      </c>
      <c r="H2413" t="s">
        <v>54</v>
      </c>
      <c r="I2413" t="s">
        <v>55</v>
      </c>
      <c r="J2413" t="s">
        <v>44</v>
      </c>
      <c r="K2413" t="s">
        <v>2512</v>
      </c>
      <c r="L2413" t="s">
        <v>2678</v>
      </c>
      <c r="M2413" t="s">
        <v>496</v>
      </c>
      <c r="N2413" t="s">
        <v>1529</v>
      </c>
      <c r="O2413" t="s">
        <v>1530</v>
      </c>
      <c r="P2413">
        <v>756000</v>
      </c>
      <c r="Q2413">
        <v>0</v>
      </c>
      <c r="R2413">
        <v>0</v>
      </c>
      <c r="S2413">
        <v>756000</v>
      </c>
      <c r="T2413">
        <v>0</v>
      </c>
      <c r="U2413">
        <v>756000</v>
      </c>
    </row>
    <row r="2414" spans="1:21" x14ac:dyDescent="0.3">
      <c r="A2414" t="s">
        <v>6581</v>
      </c>
      <c r="B2414" t="s">
        <v>6582</v>
      </c>
      <c r="C2414">
        <v>2024</v>
      </c>
      <c r="D2414" t="s">
        <v>6583</v>
      </c>
      <c r="E2414" t="s">
        <v>650</v>
      </c>
      <c r="F2414" t="s">
        <v>10</v>
      </c>
      <c r="G2414" t="s">
        <v>41</v>
      </c>
      <c r="H2414" t="s">
        <v>54</v>
      </c>
      <c r="I2414" t="s">
        <v>55</v>
      </c>
      <c r="J2414" t="s">
        <v>44</v>
      </c>
      <c r="K2414" t="s">
        <v>739</v>
      </c>
      <c r="L2414" t="s">
        <v>740</v>
      </c>
      <c r="M2414" t="s">
        <v>546</v>
      </c>
      <c r="N2414" t="s">
        <v>1055</v>
      </c>
      <c r="O2414" t="s">
        <v>1056</v>
      </c>
      <c r="P2414">
        <v>0</v>
      </c>
      <c r="Q2414">
        <v>0</v>
      </c>
      <c r="R2414">
        <v>6380</v>
      </c>
      <c r="S2414">
        <v>6380</v>
      </c>
      <c r="T2414">
        <v>0</v>
      </c>
      <c r="U2414">
        <v>6380</v>
      </c>
    </row>
    <row r="2415" spans="1:21" x14ac:dyDescent="0.3">
      <c r="A2415" t="s">
        <v>362</v>
      </c>
      <c r="B2415" t="s">
        <v>363</v>
      </c>
      <c r="C2415">
        <v>2024</v>
      </c>
      <c r="D2415" t="s">
        <v>364</v>
      </c>
      <c r="E2415" t="s">
        <v>186</v>
      </c>
      <c r="F2415" t="s">
        <v>10</v>
      </c>
      <c r="G2415" t="s">
        <v>41</v>
      </c>
      <c r="H2415" t="s">
        <v>54</v>
      </c>
      <c r="I2415" t="s">
        <v>55</v>
      </c>
      <c r="J2415" t="s">
        <v>44</v>
      </c>
      <c r="K2415" t="s">
        <v>355</v>
      </c>
      <c r="L2415" t="s">
        <v>365</v>
      </c>
      <c r="M2415" t="s">
        <v>546</v>
      </c>
      <c r="N2415" t="s">
        <v>367</v>
      </c>
      <c r="O2415" t="s">
        <v>368</v>
      </c>
      <c r="P2415">
        <v>0</v>
      </c>
      <c r="Q2415">
        <v>0</v>
      </c>
      <c r="R2415">
        <v>6980</v>
      </c>
      <c r="S2415">
        <v>6980</v>
      </c>
      <c r="T2415">
        <v>0</v>
      </c>
      <c r="U2415">
        <v>6980</v>
      </c>
    </row>
    <row r="2416" spans="1:21" x14ac:dyDescent="0.3">
      <c r="A2416" t="s">
        <v>2094</v>
      </c>
      <c r="B2416" t="s">
        <v>2095</v>
      </c>
      <c r="C2416">
        <v>2024</v>
      </c>
      <c r="D2416" t="s">
        <v>2096</v>
      </c>
      <c r="E2416" t="s">
        <v>234</v>
      </c>
      <c r="F2416" t="s">
        <v>10</v>
      </c>
      <c r="G2416" t="s">
        <v>41</v>
      </c>
      <c r="H2416" t="s">
        <v>54</v>
      </c>
      <c r="I2416" t="s">
        <v>55</v>
      </c>
      <c r="J2416" t="s">
        <v>44</v>
      </c>
      <c r="K2416" t="s">
        <v>433</v>
      </c>
      <c r="L2416" t="s">
        <v>112</v>
      </c>
      <c r="M2416" t="s">
        <v>546</v>
      </c>
      <c r="N2416" t="s">
        <v>958</v>
      </c>
      <c r="O2416" t="s">
        <v>729</v>
      </c>
      <c r="P2416">
        <v>0</v>
      </c>
      <c r="Q2416">
        <v>0</v>
      </c>
      <c r="R2416">
        <v>6980</v>
      </c>
      <c r="S2416">
        <v>6980</v>
      </c>
      <c r="T2416">
        <v>0</v>
      </c>
      <c r="U2416">
        <v>6980</v>
      </c>
    </row>
    <row r="2417" spans="1:21" x14ac:dyDescent="0.3">
      <c r="A2417" t="s">
        <v>6584</v>
      </c>
      <c r="B2417" t="s">
        <v>6585</v>
      </c>
      <c r="C2417">
        <v>2024</v>
      </c>
      <c r="D2417" t="s">
        <v>6586</v>
      </c>
      <c r="E2417" t="s">
        <v>186</v>
      </c>
      <c r="F2417" t="s">
        <v>10</v>
      </c>
      <c r="G2417" t="s">
        <v>41</v>
      </c>
      <c r="H2417" t="s">
        <v>54</v>
      </c>
      <c r="I2417" t="s">
        <v>55</v>
      </c>
      <c r="J2417" t="s">
        <v>44</v>
      </c>
      <c r="K2417" t="s">
        <v>1047</v>
      </c>
      <c r="L2417" t="s">
        <v>386</v>
      </c>
      <c r="M2417" t="s">
        <v>485</v>
      </c>
      <c r="N2417" t="s">
        <v>1460</v>
      </c>
      <c r="O2417" t="s">
        <v>1658</v>
      </c>
      <c r="P2417">
        <v>534650</v>
      </c>
      <c r="Q2417">
        <v>0</v>
      </c>
      <c r="R2417">
        <v>0</v>
      </c>
      <c r="S2417">
        <v>534650</v>
      </c>
      <c r="T2417">
        <v>0</v>
      </c>
      <c r="U2417">
        <v>534650</v>
      </c>
    </row>
    <row r="2418" spans="1:21" x14ac:dyDescent="0.3">
      <c r="A2418" t="s">
        <v>6587</v>
      </c>
      <c r="B2418" t="s">
        <v>6588</v>
      </c>
      <c r="C2418">
        <v>2022</v>
      </c>
      <c r="D2418" t="s">
        <v>6589</v>
      </c>
      <c r="E2418" t="s">
        <v>1178</v>
      </c>
      <c r="F2418" t="s">
        <v>10</v>
      </c>
      <c r="G2418" t="s">
        <v>41</v>
      </c>
      <c r="H2418" t="s">
        <v>54</v>
      </c>
      <c r="I2418" t="s">
        <v>55</v>
      </c>
      <c r="J2418" t="s">
        <v>44</v>
      </c>
      <c r="K2418" t="s">
        <v>3763</v>
      </c>
      <c r="L2418" t="s">
        <v>765</v>
      </c>
      <c r="M2418" t="s">
        <v>546</v>
      </c>
      <c r="N2418" t="s">
        <v>6590</v>
      </c>
      <c r="O2418" t="s">
        <v>2261</v>
      </c>
      <c r="P2418">
        <v>0</v>
      </c>
      <c r="Q2418">
        <v>0</v>
      </c>
      <c r="R2418">
        <v>30510</v>
      </c>
      <c r="S2418">
        <v>30510</v>
      </c>
      <c r="T2418">
        <v>0</v>
      </c>
      <c r="U2418">
        <v>30510</v>
      </c>
    </row>
    <row r="2419" spans="1:21" x14ac:dyDescent="0.3">
      <c r="A2419" t="s">
        <v>6591</v>
      </c>
      <c r="B2419" t="s">
        <v>6592</v>
      </c>
      <c r="C2419">
        <v>2022</v>
      </c>
      <c r="D2419" t="s">
        <v>6593</v>
      </c>
      <c r="E2419" t="s">
        <v>1178</v>
      </c>
      <c r="F2419" t="s">
        <v>10</v>
      </c>
      <c r="G2419" t="s">
        <v>41</v>
      </c>
      <c r="H2419" t="s">
        <v>54</v>
      </c>
      <c r="I2419" t="s">
        <v>55</v>
      </c>
      <c r="J2419" t="s">
        <v>44</v>
      </c>
      <c r="K2419" t="s">
        <v>6594</v>
      </c>
      <c r="L2419" t="s">
        <v>6595</v>
      </c>
      <c r="M2419" t="s">
        <v>546</v>
      </c>
      <c r="N2419" t="s">
        <v>6594</v>
      </c>
      <c r="O2419" t="s">
        <v>6596</v>
      </c>
      <c r="P2419">
        <v>0</v>
      </c>
      <c r="Q2419">
        <v>0</v>
      </c>
      <c r="R2419">
        <v>6380</v>
      </c>
      <c r="S2419">
        <v>6380</v>
      </c>
      <c r="T2419">
        <v>0</v>
      </c>
      <c r="U2419">
        <v>6380</v>
      </c>
    </row>
    <row r="2420" spans="1:21" x14ac:dyDescent="0.3">
      <c r="A2420" t="s">
        <v>6597</v>
      </c>
      <c r="B2420" t="s">
        <v>6598</v>
      </c>
      <c r="C2420">
        <v>2016</v>
      </c>
      <c r="D2420" t="s">
        <v>6599</v>
      </c>
      <c r="E2420" t="s">
        <v>5702</v>
      </c>
      <c r="F2420" t="s">
        <v>11</v>
      </c>
      <c r="G2420" t="s">
        <v>176</v>
      </c>
      <c r="H2420" t="s">
        <v>207</v>
      </c>
      <c r="I2420" t="s">
        <v>208</v>
      </c>
      <c r="J2420" t="s">
        <v>44</v>
      </c>
      <c r="K2420" t="s">
        <v>6600</v>
      </c>
      <c r="L2420" t="s">
        <v>6601</v>
      </c>
      <c r="M2420" t="s">
        <v>1734</v>
      </c>
      <c r="N2420" t="s">
        <v>6602</v>
      </c>
      <c r="O2420" t="s">
        <v>5706</v>
      </c>
      <c r="P2420">
        <v>0</v>
      </c>
      <c r="Q2420">
        <v>0</v>
      </c>
      <c r="R2420">
        <v>346709</v>
      </c>
      <c r="S2420">
        <v>346709</v>
      </c>
      <c r="T2420">
        <v>0</v>
      </c>
      <c r="U2420">
        <v>346709</v>
      </c>
    </row>
    <row r="2421" spans="1:21" x14ac:dyDescent="0.3">
      <c r="A2421" t="s">
        <v>1732</v>
      </c>
      <c r="B2421" t="s">
        <v>1733</v>
      </c>
      <c r="C2421">
        <v>2024</v>
      </c>
      <c r="D2421" t="s">
        <v>970</v>
      </c>
      <c r="E2421" t="s">
        <v>280</v>
      </c>
      <c r="F2421" t="s">
        <v>11</v>
      </c>
      <c r="G2421" t="s">
        <v>176</v>
      </c>
      <c r="H2421" t="s">
        <v>207</v>
      </c>
      <c r="I2421" t="s">
        <v>208</v>
      </c>
      <c r="J2421" t="s">
        <v>44</v>
      </c>
      <c r="K2421" t="s">
        <v>700</v>
      </c>
      <c r="L2421" t="s">
        <v>399</v>
      </c>
      <c r="M2421" t="s">
        <v>1734</v>
      </c>
      <c r="N2421" t="s">
        <v>375</v>
      </c>
      <c r="O2421" t="s">
        <v>376</v>
      </c>
      <c r="P2421">
        <v>0</v>
      </c>
      <c r="Q2421">
        <v>0</v>
      </c>
      <c r="R2421">
        <v>219791</v>
      </c>
      <c r="S2421">
        <v>219791</v>
      </c>
      <c r="T2421">
        <v>0</v>
      </c>
      <c r="U2421">
        <v>219791</v>
      </c>
    </row>
    <row r="2422" spans="1:21" x14ac:dyDescent="0.3">
      <c r="A2422" t="s">
        <v>6603</v>
      </c>
      <c r="B2422" t="s">
        <v>6604</v>
      </c>
      <c r="C2422">
        <v>2023</v>
      </c>
      <c r="D2422" t="s">
        <v>6605</v>
      </c>
      <c r="E2422" t="s">
        <v>40</v>
      </c>
      <c r="F2422" t="s">
        <v>7</v>
      </c>
      <c r="G2422" t="s">
        <v>381</v>
      </c>
      <c r="H2422" t="s">
        <v>382</v>
      </c>
      <c r="I2422" t="s">
        <v>383</v>
      </c>
      <c r="J2422" t="s">
        <v>384</v>
      </c>
      <c r="K2422" t="s">
        <v>590</v>
      </c>
      <c r="L2422" t="s">
        <v>155</v>
      </c>
      <c r="M2422" t="s">
        <v>333</v>
      </c>
      <c r="N2422" t="s">
        <v>2267</v>
      </c>
      <c r="O2422" t="s">
        <v>1055</v>
      </c>
      <c r="P2422">
        <v>4032155</v>
      </c>
      <c r="Q2422">
        <v>0</v>
      </c>
      <c r="R2422">
        <v>0</v>
      </c>
      <c r="S2422">
        <v>4032155</v>
      </c>
      <c r="T2422">
        <v>32155.01</v>
      </c>
      <c r="U2422">
        <v>3999999.99</v>
      </c>
    </row>
    <row r="2423" spans="1:21" x14ac:dyDescent="0.3">
      <c r="A2423" t="s">
        <v>4936</v>
      </c>
      <c r="B2423" t="s">
        <v>4937</v>
      </c>
      <c r="C2423">
        <v>2024</v>
      </c>
      <c r="D2423" t="s">
        <v>4938</v>
      </c>
      <c r="E2423" t="s">
        <v>489</v>
      </c>
      <c r="F2423" t="s">
        <v>10</v>
      </c>
      <c r="G2423" t="s">
        <v>41</v>
      </c>
      <c r="H2423" t="s">
        <v>54</v>
      </c>
      <c r="I2423" t="s">
        <v>55</v>
      </c>
      <c r="J2423" t="s">
        <v>44</v>
      </c>
      <c r="K2423" t="s">
        <v>433</v>
      </c>
      <c r="L2423" t="s">
        <v>434</v>
      </c>
      <c r="M2423" t="s">
        <v>1658</v>
      </c>
      <c r="N2423" t="s">
        <v>504</v>
      </c>
      <c r="O2423" t="s">
        <v>320</v>
      </c>
      <c r="P2423">
        <v>37000</v>
      </c>
      <c r="Q2423">
        <v>0</v>
      </c>
      <c r="R2423">
        <v>0</v>
      </c>
      <c r="S2423">
        <v>37000</v>
      </c>
      <c r="T2423">
        <v>0</v>
      </c>
      <c r="U2423">
        <v>37000</v>
      </c>
    </row>
    <row r="2424" spans="1:21" x14ac:dyDescent="0.3">
      <c r="A2424" t="s">
        <v>6606</v>
      </c>
      <c r="B2424" t="s">
        <v>6607</v>
      </c>
      <c r="C2424">
        <v>2024</v>
      </c>
      <c r="D2424" t="s">
        <v>2389</v>
      </c>
      <c r="E2424" t="s">
        <v>116</v>
      </c>
      <c r="F2424" t="s">
        <v>11</v>
      </c>
      <c r="G2424" t="s">
        <v>176</v>
      </c>
      <c r="H2424" t="s">
        <v>1764</v>
      </c>
      <c r="I2424" t="s">
        <v>1765</v>
      </c>
      <c r="J2424" t="s">
        <v>44</v>
      </c>
      <c r="K2424" t="s">
        <v>1098</v>
      </c>
      <c r="L2424" t="s">
        <v>1433</v>
      </c>
      <c r="M2424" t="s">
        <v>343</v>
      </c>
      <c r="N2424" t="s">
        <v>375</v>
      </c>
      <c r="O2424" t="s">
        <v>376</v>
      </c>
      <c r="P2424">
        <v>0</v>
      </c>
      <c r="Q2424">
        <v>0</v>
      </c>
      <c r="R2424">
        <v>2900</v>
      </c>
      <c r="S2424">
        <v>2900</v>
      </c>
      <c r="T2424">
        <v>0</v>
      </c>
      <c r="U2424">
        <v>2900</v>
      </c>
    </row>
    <row r="2425" spans="1:21" x14ac:dyDescent="0.3">
      <c r="A2425" t="s">
        <v>4318</v>
      </c>
      <c r="B2425" t="s">
        <v>4319</v>
      </c>
      <c r="C2425">
        <v>2021</v>
      </c>
      <c r="D2425" t="s">
        <v>4320</v>
      </c>
      <c r="E2425" t="s">
        <v>928</v>
      </c>
      <c r="F2425" t="s">
        <v>11</v>
      </c>
      <c r="G2425" t="s">
        <v>176</v>
      </c>
      <c r="H2425" t="s">
        <v>207</v>
      </c>
      <c r="I2425" t="s">
        <v>208</v>
      </c>
      <c r="J2425" t="s">
        <v>44</v>
      </c>
      <c r="K2425" t="s">
        <v>4321</v>
      </c>
      <c r="L2425" t="s">
        <v>4322</v>
      </c>
      <c r="M2425" t="s">
        <v>179</v>
      </c>
      <c r="N2425" t="s">
        <v>4323</v>
      </c>
      <c r="O2425" t="s">
        <v>1232</v>
      </c>
      <c r="P2425">
        <v>0</v>
      </c>
      <c r="Q2425">
        <v>0</v>
      </c>
      <c r="R2425">
        <v>178300</v>
      </c>
      <c r="S2425">
        <v>178300</v>
      </c>
      <c r="T2425">
        <v>178300</v>
      </c>
      <c r="U2425">
        <v>0</v>
      </c>
    </row>
    <row r="2426" spans="1:21" x14ac:dyDescent="0.3">
      <c r="A2426" t="s">
        <v>1378</v>
      </c>
      <c r="B2426" t="s">
        <v>1379</v>
      </c>
      <c r="C2426">
        <v>2024</v>
      </c>
      <c r="D2426" t="s">
        <v>955</v>
      </c>
      <c r="E2426" t="s">
        <v>805</v>
      </c>
      <c r="F2426" t="s">
        <v>11</v>
      </c>
      <c r="G2426" t="s">
        <v>176</v>
      </c>
      <c r="H2426" t="s">
        <v>207</v>
      </c>
      <c r="I2426" t="s">
        <v>208</v>
      </c>
      <c r="J2426" t="s">
        <v>44</v>
      </c>
      <c r="K2426" t="s">
        <v>1359</v>
      </c>
      <c r="L2426" t="s">
        <v>691</v>
      </c>
      <c r="M2426" t="s">
        <v>179</v>
      </c>
      <c r="N2426" t="s">
        <v>375</v>
      </c>
      <c r="O2426" t="s">
        <v>376</v>
      </c>
      <c r="P2426">
        <v>0</v>
      </c>
      <c r="Q2426">
        <v>0</v>
      </c>
      <c r="R2426">
        <v>30000</v>
      </c>
      <c r="S2426">
        <v>30000</v>
      </c>
      <c r="T2426">
        <v>0</v>
      </c>
      <c r="U2426">
        <v>30000</v>
      </c>
    </row>
    <row r="2427" spans="1:21" x14ac:dyDescent="0.3">
      <c r="A2427" t="s">
        <v>1775</v>
      </c>
      <c r="B2427" t="s">
        <v>1776</v>
      </c>
      <c r="C2427">
        <v>2023</v>
      </c>
      <c r="D2427" t="s">
        <v>1777</v>
      </c>
      <c r="E2427" t="s">
        <v>186</v>
      </c>
      <c r="F2427" t="s">
        <v>10</v>
      </c>
      <c r="G2427" t="s">
        <v>41</v>
      </c>
      <c r="H2427" t="s">
        <v>54</v>
      </c>
      <c r="I2427" t="s">
        <v>55</v>
      </c>
      <c r="J2427" t="s">
        <v>44</v>
      </c>
      <c r="K2427" t="s">
        <v>272</v>
      </c>
      <c r="L2427" t="s">
        <v>245</v>
      </c>
      <c r="M2427" t="s">
        <v>1658</v>
      </c>
      <c r="N2427" t="s">
        <v>1778</v>
      </c>
      <c r="O2427" t="s">
        <v>1779</v>
      </c>
      <c r="P2427">
        <v>253800</v>
      </c>
      <c r="Q2427">
        <v>0</v>
      </c>
      <c r="R2427">
        <v>0</v>
      </c>
      <c r="S2427">
        <v>253800</v>
      </c>
      <c r="T2427">
        <v>0</v>
      </c>
      <c r="U2427">
        <v>253800</v>
      </c>
    </row>
    <row r="2428" spans="1:21" x14ac:dyDescent="0.3">
      <c r="A2428" t="s">
        <v>1614</v>
      </c>
      <c r="B2428" t="s">
        <v>1615</v>
      </c>
      <c r="C2428">
        <v>2024</v>
      </c>
      <c r="D2428" t="s">
        <v>1616</v>
      </c>
      <c r="E2428" t="s">
        <v>160</v>
      </c>
      <c r="F2428" t="s">
        <v>10</v>
      </c>
      <c r="G2428" t="s">
        <v>41</v>
      </c>
      <c r="H2428" t="s">
        <v>54</v>
      </c>
      <c r="I2428" t="s">
        <v>55</v>
      </c>
      <c r="J2428" t="s">
        <v>44</v>
      </c>
      <c r="K2428" t="s">
        <v>1617</v>
      </c>
      <c r="L2428" t="s">
        <v>376</v>
      </c>
      <c r="M2428" t="s">
        <v>188</v>
      </c>
      <c r="N2428" t="s">
        <v>1369</v>
      </c>
      <c r="O2428" t="s">
        <v>400</v>
      </c>
      <c r="P2428">
        <v>50000</v>
      </c>
      <c r="Q2428">
        <v>0</v>
      </c>
      <c r="R2428">
        <v>0</v>
      </c>
      <c r="S2428">
        <v>50000</v>
      </c>
      <c r="T2428">
        <v>0</v>
      </c>
      <c r="U2428">
        <v>50000</v>
      </c>
    </row>
    <row r="2429" spans="1:21" x14ac:dyDescent="0.3">
      <c r="A2429" t="s">
        <v>6608</v>
      </c>
      <c r="B2429" t="s">
        <v>6609</v>
      </c>
      <c r="C2429">
        <v>2024</v>
      </c>
      <c r="D2429" t="s">
        <v>6610</v>
      </c>
      <c r="E2429" t="s">
        <v>234</v>
      </c>
      <c r="F2429" t="s">
        <v>10</v>
      </c>
      <c r="G2429" t="s">
        <v>41</v>
      </c>
      <c r="H2429" t="s">
        <v>54</v>
      </c>
      <c r="I2429" t="s">
        <v>55</v>
      </c>
      <c r="J2429" t="s">
        <v>44</v>
      </c>
      <c r="K2429" t="s">
        <v>979</v>
      </c>
      <c r="L2429" t="s">
        <v>201</v>
      </c>
      <c r="M2429" t="s">
        <v>429</v>
      </c>
      <c r="N2429" t="s">
        <v>6546</v>
      </c>
      <c r="O2429" t="s">
        <v>3814</v>
      </c>
      <c r="P2429">
        <v>0</v>
      </c>
      <c r="Q2429">
        <v>0</v>
      </c>
      <c r="R2429">
        <v>111360</v>
      </c>
      <c r="S2429">
        <v>111360</v>
      </c>
      <c r="T2429">
        <v>0</v>
      </c>
      <c r="U2429">
        <v>111360</v>
      </c>
    </row>
    <row r="2430" spans="1:21" x14ac:dyDescent="0.3">
      <c r="A2430" t="s">
        <v>4716</v>
      </c>
      <c r="B2430" t="s">
        <v>4717</v>
      </c>
      <c r="C2430">
        <v>2023</v>
      </c>
      <c r="D2430" t="s">
        <v>4718</v>
      </c>
      <c r="E2430" t="s">
        <v>186</v>
      </c>
      <c r="F2430" t="s">
        <v>10</v>
      </c>
      <c r="G2430" t="s">
        <v>41</v>
      </c>
      <c r="H2430" t="s">
        <v>54</v>
      </c>
      <c r="I2430" t="s">
        <v>55</v>
      </c>
      <c r="J2430" t="s">
        <v>44</v>
      </c>
      <c r="K2430" t="s">
        <v>3291</v>
      </c>
      <c r="L2430" t="s">
        <v>1892</v>
      </c>
      <c r="M2430" t="s">
        <v>545</v>
      </c>
      <c r="N2430" t="s">
        <v>3677</v>
      </c>
      <c r="O2430" t="s">
        <v>3291</v>
      </c>
      <c r="P2430">
        <v>5220</v>
      </c>
      <c r="Q2430">
        <v>0</v>
      </c>
      <c r="R2430">
        <v>0</v>
      </c>
      <c r="S2430">
        <v>5220</v>
      </c>
      <c r="T2430">
        <v>0</v>
      </c>
      <c r="U2430">
        <v>5220</v>
      </c>
    </row>
    <row r="2431" spans="1:21" x14ac:dyDescent="0.3">
      <c r="A2431" t="s">
        <v>3749</v>
      </c>
      <c r="B2431" t="s">
        <v>3750</v>
      </c>
      <c r="C2431">
        <v>2024</v>
      </c>
      <c r="D2431" t="s">
        <v>3751</v>
      </c>
      <c r="E2431" t="s">
        <v>3752</v>
      </c>
      <c r="F2431" t="s">
        <v>10</v>
      </c>
      <c r="G2431" t="s">
        <v>41</v>
      </c>
      <c r="H2431" t="s">
        <v>54</v>
      </c>
      <c r="I2431" t="s">
        <v>55</v>
      </c>
      <c r="J2431" t="s">
        <v>44</v>
      </c>
      <c r="K2431" t="s">
        <v>169</v>
      </c>
      <c r="L2431" t="s">
        <v>1055</v>
      </c>
      <c r="M2431" t="s">
        <v>717</v>
      </c>
      <c r="N2431" t="s">
        <v>2698</v>
      </c>
      <c r="O2431" t="s">
        <v>1432</v>
      </c>
      <c r="P2431">
        <v>0</v>
      </c>
      <c r="Q2431">
        <v>0</v>
      </c>
      <c r="R2431">
        <v>6980</v>
      </c>
      <c r="S2431">
        <v>6980</v>
      </c>
      <c r="T2431">
        <v>0</v>
      </c>
      <c r="U2431">
        <v>6980</v>
      </c>
    </row>
    <row r="2432" spans="1:21" x14ac:dyDescent="0.3">
      <c r="A2432" t="s">
        <v>6611</v>
      </c>
      <c r="B2432" t="s">
        <v>6612</v>
      </c>
      <c r="C2432">
        <v>2024</v>
      </c>
      <c r="D2432" t="s">
        <v>6613</v>
      </c>
      <c r="E2432" t="s">
        <v>650</v>
      </c>
      <c r="F2432" t="s">
        <v>10</v>
      </c>
      <c r="G2432" t="s">
        <v>41</v>
      </c>
      <c r="H2432" t="s">
        <v>54</v>
      </c>
      <c r="I2432" t="s">
        <v>55</v>
      </c>
      <c r="J2432" t="s">
        <v>44</v>
      </c>
      <c r="K2432" t="s">
        <v>1002</v>
      </c>
      <c r="L2432" t="s">
        <v>490</v>
      </c>
      <c r="M2432" t="s">
        <v>99</v>
      </c>
      <c r="N2432" t="s">
        <v>998</v>
      </c>
      <c r="O2432" t="s">
        <v>274</v>
      </c>
      <c r="P2432">
        <v>34800</v>
      </c>
      <c r="Q2432">
        <v>0</v>
      </c>
      <c r="R2432">
        <v>0</v>
      </c>
      <c r="S2432">
        <v>34800</v>
      </c>
      <c r="T2432">
        <v>0</v>
      </c>
      <c r="U2432">
        <v>34800</v>
      </c>
    </row>
    <row r="2433" spans="1:21" x14ac:dyDescent="0.3">
      <c r="A2433" t="s">
        <v>5736</v>
      </c>
      <c r="B2433" t="s">
        <v>5737</v>
      </c>
      <c r="C2433">
        <v>2024</v>
      </c>
      <c r="D2433" t="s">
        <v>5738</v>
      </c>
      <c r="E2433" t="s">
        <v>87</v>
      </c>
      <c r="F2433" t="s">
        <v>10</v>
      </c>
      <c r="G2433" t="s">
        <v>41</v>
      </c>
      <c r="H2433" t="s">
        <v>54</v>
      </c>
      <c r="I2433" t="s">
        <v>55</v>
      </c>
      <c r="J2433" t="s">
        <v>44</v>
      </c>
      <c r="K2433" t="s">
        <v>412</v>
      </c>
      <c r="L2433" t="s">
        <v>739</v>
      </c>
      <c r="M2433" t="s">
        <v>942</v>
      </c>
      <c r="N2433" t="s">
        <v>1144</v>
      </c>
      <c r="O2433" t="s">
        <v>2405</v>
      </c>
      <c r="P2433">
        <v>0</v>
      </c>
      <c r="Q2433">
        <v>0</v>
      </c>
      <c r="R2433">
        <v>33200</v>
      </c>
      <c r="S2433">
        <v>33200</v>
      </c>
      <c r="T2433">
        <v>0</v>
      </c>
      <c r="U2433">
        <v>33200</v>
      </c>
    </row>
    <row r="2434" spans="1:21" x14ac:dyDescent="0.3">
      <c r="A2434" t="s">
        <v>2333</v>
      </c>
      <c r="B2434" t="s">
        <v>2334</v>
      </c>
      <c r="C2434">
        <v>2024</v>
      </c>
      <c r="D2434" t="s">
        <v>2335</v>
      </c>
      <c r="E2434" t="s">
        <v>1901</v>
      </c>
      <c r="F2434" t="s">
        <v>10</v>
      </c>
      <c r="G2434" t="s">
        <v>41</v>
      </c>
      <c r="H2434" t="s">
        <v>54</v>
      </c>
      <c r="I2434" t="s">
        <v>55</v>
      </c>
      <c r="J2434" t="s">
        <v>44</v>
      </c>
      <c r="K2434" t="s">
        <v>1145</v>
      </c>
      <c r="L2434" t="s">
        <v>360</v>
      </c>
      <c r="M2434" t="s">
        <v>717</v>
      </c>
      <c r="N2434" t="s">
        <v>637</v>
      </c>
      <c r="O2434" t="s">
        <v>1139</v>
      </c>
      <c r="P2434">
        <v>0</v>
      </c>
      <c r="Q2434">
        <v>0</v>
      </c>
      <c r="R2434">
        <v>6980</v>
      </c>
      <c r="S2434">
        <v>6980</v>
      </c>
      <c r="T2434">
        <v>0</v>
      </c>
      <c r="U2434">
        <v>6980</v>
      </c>
    </row>
    <row r="2435" spans="1:21" x14ac:dyDescent="0.3">
      <c r="A2435" t="s">
        <v>4131</v>
      </c>
      <c r="B2435" t="s">
        <v>4132</v>
      </c>
      <c r="C2435">
        <v>2024</v>
      </c>
      <c r="D2435" t="s">
        <v>4133</v>
      </c>
      <c r="E2435" t="s">
        <v>87</v>
      </c>
      <c r="F2435" t="s">
        <v>11</v>
      </c>
      <c r="G2435" t="s">
        <v>176</v>
      </c>
      <c r="H2435" t="s">
        <v>207</v>
      </c>
      <c r="I2435" t="s">
        <v>208</v>
      </c>
      <c r="J2435" t="s">
        <v>44</v>
      </c>
      <c r="K2435" t="s">
        <v>169</v>
      </c>
      <c r="L2435" t="s">
        <v>1795</v>
      </c>
      <c r="M2435" t="s">
        <v>942</v>
      </c>
      <c r="N2435" t="s">
        <v>4134</v>
      </c>
      <c r="O2435" t="s">
        <v>890</v>
      </c>
      <c r="P2435">
        <v>0</v>
      </c>
      <c r="Q2435">
        <v>0</v>
      </c>
      <c r="R2435">
        <v>21560</v>
      </c>
      <c r="S2435">
        <v>21560</v>
      </c>
      <c r="T2435">
        <v>0</v>
      </c>
      <c r="U2435">
        <v>21560</v>
      </c>
    </row>
    <row r="2436" spans="1:21" x14ac:dyDescent="0.3">
      <c r="A2436" t="s">
        <v>6614</v>
      </c>
      <c r="B2436" t="s">
        <v>6615</v>
      </c>
      <c r="C2436">
        <v>2024</v>
      </c>
      <c r="D2436" t="s">
        <v>6616</v>
      </c>
      <c r="E2436" t="s">
        <v>6617</v>
      </c>
      <c r="F2436" t="s">
        <v>10</v>
      </c>
      <c r="G2436" t="s">
        <v>41</v>
      </c>
      <c r="H2436" t="s">
        <v>54</v>
      </c>
      <c r="I2436" t="s">
        <v>55</v>
      </c>
      <c r="J2436" t="s">
        <v>44</v>
      </c>
      <c r="K2436" t="s">
        <v>390</v>
      </c>
      <c r="L2436" t="s">
        <v>1149</v>
      </c>
      <c r="M2436" t="s">
        <v>717</v>
      </c>
      <c r="N2436" t="s">
        <v>1279</v>
      </c>
      <c r="O2436" t="s">
        <v>4032</v>
      </c>
      <c r="P2436">
        <v>0</v>
      </c>
      <c r="Q2436">
        <v>0</v>
      </c>
      <c r="R2436">
        <v>6980</v>
      </c>
      <c r="S2436">
        <v>6980</v>
      </c>
      <c r="T2436">
        <v>0</v>
      </c>
      <c r="U2436">
        <v>6980</v>
      </c>
    </row>
    <row r="2437" spans="1:21" x14ac:dyDescent="0.3">
      <c r="A2437" t="s">
        <v>4853</v>
      </c>
      <c r="B2437" t="s">
        <v>3442</v>
      </c>
      <c r="C2437">
        <v>2024</v>
      </c>
      <c r="D2437" t="s">
        <v>3443</v>
      </c>
      <c r="E2437" t="s">
        <v>87</v>
      </c>
      <c r="F2437" t="s">
        <v>11</v>
      </c>
      <c r="G2437" t="s">
        <v>176</v>
      </c>
      <c r="H2437" t="s">
        <v>177</v>
      </c>
      <c r="I2437" t="s">
        <v>178</v>
      </c>
      <c r="J2437" t="s">
        <v>44</v>
      </c>
      <c r="K2437" t="s">
        <v>1215</v>
      </c>
      <c r="L2437" t="s">
        <v>1427</v>
      </c>
      <c r="M2437" t="s">
        <v>717</v>
      </c>
      <c r="N2437" t="s">
        <v>951</v>
      </c>
      <c r="O2437" t="s">
        <v>1491</v>
      </c>
      <c r="P2437">
        <v>0</v>
      </c>
      <c r="Q2437">
        <v>0</v>
      </c>
      <c r="R2437">
        <v>3020</v>
      </c>
      <c r="S2437">
        <v>3020</v>
      </c>
      <c r="T2437">
        <v>0</v>
      </c>
      <c r="U2437">
        <v>3020</v>
      </c>
    </row>
    <row r="2438" spans="1:21" x14ac:dyDescent="0.3">
      <c r="A2438" t="s">
        <v>3262</v>
      </c>
      <c r="B2438" t="s">
        <v>3263</v>
      </c>
      <c r="C2438">
        <v>2024</v>
      </c>
      <c r="D2438" t="s">
        <v>3264</v>
      </c>
      <c r="E2438" t="s">
        <v>206</v>
      </c>
      <c r="F2438" t="s">
        <v>10</v>
      </c>
      <c r="G2438" t="s">
        <v>41</v>
      </c>
      <c r="H2438" t="s">
        <v>54</v>
      </c>
      <c r="I2438" t="s">
        <v>55</v>
      </c>
      <c r="J2438" t="s">
        <v>44</v>
      </c>
      <c r="K2438" t="s">
        <v>984</v>
      </c>
      <c r="L2438" t="s">
        <v>1421</v>
      </c>
      <c r="M2438" t="s">
        <v>717</v>
      </c>
      <c r="N2438" t="s">
        <v>687</v>
      </c>
      <c r="O2438" t="s">
        <v>229</v>
      </c>
      <c r="P2438">
        <v>0</v>
      </c>
      <c r="Q2438">
        <v>0</v>
      </c>
      <c r="R2438">
        <v>3020</v>
      </c>
      <c r="S2438">
        <v>3020</v>
      </c>
      <c r="T2438">
        <v>0</v>
      </c>
      <c r="U2438">
        <v>3020</v>
      </c>
    </row>
    <row r="2439" spans="1:21" x14ac:dyDescent="0.3">
      <c r="A2439" t="s">
        <v>1417</v>
      </c>
      <c r="B2439" t="s">
        <v>1418</v>
      </c>
      <c r="C2439">
        <v>2024</v>
      </c>
      <c r="D2439" t="s">
        <v>1419</v>
      </c>
      <c r="E2439" t="s">
        <v>1420</v>
      </c>
      <c r="F2439" t="s">
        <v>10</v>
      </c>
      <c r="G2439" t="s">
        <v>41</v>
      </c>
      <c r="H2439" t="s">
        <v>54</v>
      </c>
      <c r="I2439" t="s">
        <v>55</v>
      </c>
      <c r="J2439" t="s">
        <v>44</v>
      </c>
      <c r="K2439" t="s">
        <v>1421</v>
      </c>
      <c r="L2439" t="s">
        <v>354</v>
      </c>
      <c r="M2439" t="s">
        <v>717</v>
      </c>
      <c r="N2439" t="s">
        <v>910</v>
      </c>
      <c r="O2439" t="s">
        <v>911</v>
      </c>
      <c r="P2439">
        <v>0</v>
      </c>
      <c r="Q2439">
        <v>0</v>
      </c>
      <c r="R2439">
        <v>6980</v>
      </c>
      <c r="S2439">
        <v>6980</v>
      </c>
      <c r="T2439">
        <v>0</v>
      </c>
      <c r="U2439">
        <v>6980</v>
      </c>
    </row>
    <row r="2440" spans="1:21" x14ac:dyDescent="0.3">
      <c r="A2440" t="s">
        <v>6618</v>
      </c>
      <c r="B2440" t="s">
        <v>6619</v>
      </c>
      <c r="C2440">
        <v>2024</v>
      </c>
      <c r="D2440" t="s">
        <v>6620</v>
      </c>
      <c r="E2440" t="s">
        <v>168</v>
      </c>
      <c r="F2440" t="s">
        <v>10</v>
      </c>
      <c r="G2440" t="s">
        <v>41</v>
      </c>
      <c r="H2440" t="s">
        <v>54</v>
      </c>
      <c r="I2440" t="s">
        <v>55</v>
      </c>
      <c r="J2440" t="s">
        <v>44</v>
      </c>
      <c r="K2440" t="s">
        <v>582</v>
      </c>
      <c r="L2440" t="s">
        <v>1209</v>
      </c>
      <c r="M2440" t="s">
        <v>942</v>
      </c>
      <c r="N2440" t="s">
        <v>2892</v>
      </c>
      <c r="O2440" t="s">
        <v>1055</v>
      </c>
      <c r="P2440">
        <v>0</v>
      </c>
      <c r="Q2440">
        <v>0</v>
      </c>
      <c r="R2440">
        <v>31500</v>
      </c>
      <c r="S2440">
        <v>31500</v>
      </c>
      <c r="T2440">
        <v>0</v>
      </c>
      <c r="U2440">
        <v>31500</v>
      </c>
    </row>
    <row r="2441" spans="1:21" x14ac:dyDescent="0.3">
      <c r="A2441" t="s">
        <v>2952</v>
      </c>
      <c r="B2441" t="s">
        <v>2953</v>
      </c>
      <c r="C2441">
        <v>2024</v>
      </c>
      <c r="D2441" t="s">
        <v>2954</v>
      </c>
      <c r="E2441" t="s">
        <v>1754</v>
      </c>
      <c r="F2441" t="s">
        <v>10</v>
      </c>
      <c r="G2441" t="s">
        <v>41</v>
      </c>
      <c r="H2441" t="s">
        <v>54</v>
      </c>
      <c r="I2441" t="s">
        <v>55</v>
      </c>
      <c r="J2441" t="s">
        <v>187</v>
      </c>
      <c r="K2441" t="s">
        <v>540</v>
      </c>
      <c r="L2441" t="s">
        <v>2955</v>
      </c>
      <c r="M2441" t="s">
        <v>942</v>
      </c>
      <c r="N2441" t="s">
        <v>1338</v>
      </c>
      <c r="O2441" t="s">
        <v>936</v>
      </c>
      <c r="P2441">
        <v>0</v>
      </c>
      <c r="Q2441">
        <v>0</v>
      </c>
      <c r="R2441">
        <v>34100</v>
      </c>
      <c r="S2441">
        <v>34100</v>
      </c>
      <c r="T2441">
        <v>0</v>
      </c>
      <c r="U2441">
        <v>34100</v>
      </c>
    </row>
    <row r="2442" spans="1:21" x14ac:dyDescent="0.3">
      <c r="A2442" t="s">
        <v>6621</v>
      </c>
      <c r="B2442" t="s">
        <v>6622</v>
      </c>
      <c r="C2442">
        <v>2024</v>
      </c>
      <c r="D2442" t="s">
        <v>6623</v>
      </c>
      <c r="E2442" t="s">
        <v>116</v>
      </c>
      <c r="F2442" t="s">
        <v>11</v>
      </c>
      <c r="G2442" t="s">
        <v>176</v>
      </c>
      <c r="H2442" t="s">
        <v>207</v>
      </c>
      <c r="I2442" t="s">
        <v>208</v>
      </c>
      <c r="J2442" t="s">
        <v>44</v>
      </c>
      <c r="K2442" t="s">
        <v>331</v>
      </c>
      <c r="L2442" t="s">
        <v>89</v>
      </c>
      <c r="M2442" t="s">
        <v>545</v>
      </c>
      <c r="N2442" t="s">
        <v>238</v>
      </c>
      <c r="O2442" t="s">
        <v>2488</v>
      </c>
      <c r="P2442">
        <v>0</v>
      </c>
      <c r="Q2442">
        <v>0</v>
      </c>
      <c r="R2442">
        <v>13410</v>
      </c>
      <c r="S2442">
        <v>13410</v>
      </c>
      <c r="T2442">
        <v>0</v>
      </c>
      <c r="U2442">
        <v>13410</v>
      </c>
    </row>
    <row r="2443" spans="1:21" x14ac:dyDescent="0.3">
      <c r="A2443" t="s">
        <v>3467</v>
      </c>
      <c r="B2443" t="s">
        <v>3468</v>
      </c>
      <c r="C2443">
        <v>2024</v>
      </c>
      <c r="D2443" t="s">
        <v>3469</v>
      </c>
      <c r="E2443" t="s">
        <v>3470</v>
      </c>
      <c r="F2443" t="s">
        <v>10</v>
      </c>
      <c r="G2443" t="s">
        <v>41</v>
      </c>
      <c r="H2443" t="s">
        <v>54</v>
      </c>
      <c r="I2443" t="s">
        <v>55</v>
      </c>
      <c r="J2443" t="s">
        <v>44</v>
      </c>
      <c r="K2443" t="s">
        <v>1558</v>
      </c>
      <c r="L2443" t="s">
        <v>236</v>
      </c>
      <c r="M2443" t="s">
        <v>64</v>
      </c>
      <c r="N2443" t="s">
        <v>251</v>
      </c>
      <c r="O2443" t="s">
        <v>162</v>
      </c>
      <c r="P2443">
        <v>0</v>
      </c>
      <c r="Q2443">
        <v>0</v>
      </c>
      <c r="R2443">
        <v>6980</v>
      </c>
      <c r="S2443">
        <v>6980</v>
      </c>
      <c r="T2443">
        <v>0</v>
      </c>
      <c r="U2443">
        <v>6980</v>
      </c>
    </row>
    <row r="2444" spans="1:21" x14ac:dyDescent="0.3">
      <c r="A2444" t="s">
        <v>1315</v>
      </c>
      <c r="B2444" t="s">
        <v>1316</v>
      </c>
      <c r="C2444">
        <v>2024</v>
      </c>
      <c r="D2444" t="s">
        <v>1317</v>
      </c>
      <c r="E2444" t="s">
        <v>805</v>
      </c>
      <c r="F2444" t="s">
        <v>10</v>
      </c>
      <c r="G2444" t="s">
        <v>41</v>
      </c>
      <c r="H2444" t="s">
        <v>54</v>
      </c>
      <c r="I2444" t="s">
        <v>55</v>
      </c>
      <c r="J2444" t="s">
        <v>44</v>
      </c>
      <c r="K2444" t="s">
        <v>434</v>
      </c>
      <c r="L2444" t="s">
        <v>112</v>
      </c>
      <c r="M2444" t="s">
        <v>546</v>
      </c>
      <c r="N2444" t="s">
        <v>1318</v>
      </c>
      <c r="O2444" t="s">
        <v>1319</v>
      </c>
      <c r="P2444">
        <v>0</v>
      </c>
      <c r="Q2444">
        <v>0</v>
      </c>
      <c r="R2444">
        <v>6980</v>
      </c>
      <c r="S2444">
        <v>6980</v>
      </c>
      <c r="T2444">
        <v>0</v>
      </c>
      <c r="U2444">
        <v>6980</v>
      </c>
    </row>
    <row r="2445" spans="1:21" x14ac:dyDescent="0.3">
      <c r="A2445" t="s">
        <v>5008</v>
      </c>
      <c r="B2445" t="s">
        <v>5009</v>
      </c>
      <c r="C2445">
        <v>2024</v>
      </c>
      <c r="D2445" t="s">
        <v>5010</v>
      </c>
      <c r="E2445" t="s">
        <v>234</v>
      </c>
      <c r="F2445" t="s">
        <v>10</v>
      </c>
      <c r="G2445" t="s">
        <v>41</v>
      </c>
      <c r="H2445" t="s">
        <v>54</v>
      </c>
      <c r="I2445" t="s">
        <v>55</v>
      </c>
      <c r="J2445" t="s">
        <v>44</v>
      </c>
      <c r="K2445" t="s">
        <v>1426</v>
      </c>
      <c r="L2445" t="s">
        <v>1427</v>
      </c>
      <c r="M2445" t="s">
        <v>545</v>
      </c>
      <c r="N2445" t="s">
        <v>1205</v>
      </c>
      <c r="O2445" t="s">
        <v>218</v>
      </c>
      <c r="P2445">
        <v>0</v>
      </c>
      <c r="Q2445">
        <v>0</v>
      </c>
      <c r="R2445">
        <v>3100</v>
      </c>
      <c r="S2445">
        <v>3100</v>
      </c>
      <c r="T2445">
        <v>0</v>
      </c>
      <c r="U2445">
        <v>3100</v>
      </c>
    </row>
    <row r="2446" spans="1:21" x14ac:dyDescent="0.3">
      <c r="A2446" t="s">
        <v>4926</v>
      </c>
      <c r="B2446" t="s">
        <v>4927</v>
      </c>
      <c r="C2446">
        <v>2024</v>
      </c>
      <c r="D2446" t="s">
        <v>4928</v>
      </c>
      <c r="E2446" t="s">
        <v>3053</v>
      </c>
      <c r="F2446" t="s">
        <v>10</v>
      </c>
      <c r="G2446" t="s">
        <v>41</v>
      </c>
      <c r="H2446" t="s">
        <v>54</v>
      </c>
      <c r="I2446" t="s">
        <v>55</v>
      </c>
      <c r="J2446" t="s">
        <v>44</v>
      </c>
      <c r="K2446" t="s">
        <v>1573</v>
      </c>
      <c r="L2446" t="s">
        <v>112</v>
      </c>
      <c r="M2446" t="s">
        <v>546</v>
      </c>
      <c r="N2446" t="s">
        <v>636</v>
      </c>
      <c r="O2446" t="s">
        <v>1952</v>
      </c>
      <c r="P2446">
        <v>0</v>
      </c>
      <c r="Q2446">
        <v>0</v>
      </c>
      <c r="R2446">
        <v>6980</v>
      </c>
      <c r="S2446">
        <v>6980</v>
      </c>
      <c r="T2446">
        <v>0</v>
      </c>
      <c r="U2446">
        <v>6980</v>
      </c>
    </row>
    <row r="2447" spans="1:21" x14ac:dyDescent="0.3">
      <c r="A2447" t="s">
        <v>3478</v>
      </c>
      <c r="B2447" t="s">
        <v>3479</v>
      </c>
      <c r="C2447">
        <v>2024</v>
      </c>
      <c r="D2447" t="s">
        <v>3480</v>
      </c>
      <c r="E2447" t="s">
        <v>397</v>
      </c>
      <c r="F2447" t="s">
        <v>10</v>
      </c>
      <c r="G2447" t="s">
        <v>41</v>
      </c>
      <c r="H2447" t="s">
        <v>54</v>
      </c>
      <c r="I2447" t="s">
        <v>55</v>
      </c>
      <c r="J2447" t="s">
        <v>44</v>
      </c>
      <c r="K2447" t="s">
        <v>1433</v>
      </c>
      <c r="L2447" t="s">
        <v>1427</v>
      </c>
      <c r="M2447" t="s">
        <v>274</v>
      </c>
      <c r="N2447" t="s">
        <v>1666</v>
      </c>
      <c r="O2447" t="s">
        <v>111</v>
      </c>
      <c r="P2447">
        <v>0</v>
      </c>
      <c r="Q2447">
        <v>0</v>
      </c>
      <c r="R2447">
        <v>174000</v>
      </c>
      <c r="S2447">
        <v>174000</v>
      </c>
      <c r="T2447">
        <v>0</v>
      </c>
      <c r="U2447">
        <v>174000</v>
      </c>
    </row>
    <row r="2448" spans="1:21" x14ac:dyDescent="0.3">
      <c r="A2448" t="s">
        <v>6624</v>
      </c>
      <c r="B2448" t="s">
        <v>6625</v>
      </c>
      <c r="C2448">
        <v>2024</v>
      </c>
      <c r="D2448" t="s">
        <v>6626</v>
      </c>
      <c r="E2448" t="s">
        <v>257</v>
      </c>
      <c r="F2448" t="s">
        <v>10</v>
      </c>
      <c r="G2448" t="s">
        <v>41</v>
      </c>
      <c r="H2448" t="s">
        <v>54</v>
      </c>
      <c r="I2448" t="s">
        <v>55</v>
      </c>
      <c r="J2448" t="s">
        <v>44</v>
      </c>
      <c r="K2448" t="s">
        <v>1693</v>
      </c>
      <c r="L2448" t="s">
        <v>729</v>
      </c>
      <c r="M2448" t="s">
        <v>546</v>
      </c>
      <c r="N2448" t="s">
        <v>325</v>
      </c>
      <c r="O2448" t="s">
        <v>6627</v>
      </c>
      <c r="P2448">
        <v>0</v>
      </c>
      <c r="Q2448">
        <v>0</v>
      </c>
      <c r="R2448">
        <v>6380</v>
      </c>
      <c r="S2448">
        <v>6380</v>
      </c>
      <c r="T2448">
        <v>0</v>
      </c>
      <c r="U2448">
        <v>6380</v>
      </c>
    </row>
    <row r="2449" spans="1:21" x14ac:dyDescent="0.3">
      <c r="A2449" t="s">
        <v>2929</v>
      </c>
      <c r="B2449" t="s">
        <v>2930</v>
      </c>
      <c r="C2449">
        <v>2024</v>
      </c>
      <c r="D2449" t="s">
        <v>2931</v>
      </c>
      <c r="E2449" t="s">
        <v>234</v>
      </c>
      <c r="F2449" t="s">
        <v>10</v>
      </c>
      <c r="G2449" t="s">
        <v>41</v>
      </c>
      <c r="H2449" t="s">
        <v>54</v>
      </c>
      <c r="I2449" t="s">
        <v>55</v>
      </c>
      <c r="J2449" t="s">
        <v>44</v>
      </c>
      <c r="K2449" t="s">
        <v>795</v>
      </c>
      <c r="L2449" t="s">
        <v>227</v>
      </c>
      <c r="M2449" t="s">
        <v>73</v>
      </c>
      <c r="N2449" t="s">
        <v>1205</v>
      </c>
      <c r="O2449" t="s">
        <v>218</v>
      </c>
      <c r="P2449">
        <v>0</v>
      </c>
      <c r="Q2449">
        <v>0</v>
      </c>
      <c r="R2449">
        <v>6980</v>
      </c>
      <c r="S2449">
        <v>6980</v>
      </c>
      <c r="T2449">
        <v>0</v>
      </c>
      <c r="U2449">
        <v>6980</v>
      </c>
    </row>
    <row r="2450" spans="1:21" x14ac:dyDescent="0.3">
      <c r="A2450" t="s">
        <v>6628</v>
      </c>
      <c r="B2450" t="s">
        <v>6629</v>
      </c>
      <c r="C2450">
        <v>2024</v>
      </c>
      <c r="D2450" t="s">
        <v>6630</v>
      </c>
      <c r="E2450" t="s">
        <v>40</v>
      </c>
      <c r="F2450" t="s">
        <v>11</v>
      </c>
      <c r="G2450" t="s">
        <v>176</v>
      </c>
      <c r="H2450" t="s">
        <v>207</v>
      </c>
      <c r="I2450" t="s">
        <v>208</v>
      </c>
      <c r="J2450" t="s">
        <v>44</v>
      </c>
      <c r="K2450" t="s">
        <v>1693</v>
      </c>
      <c r="L2450" t="s">
        <v>320</v>
      </c>
      <c r="M2450" t="s">
        <v>546</v>
      </c>
      <c r="N2450" t="s">
        <v>560</v>
      </c>
      <c r="O2450" t="s">
        <v>561</v>
      </c>
      <c r="P2450">
        <v>0</v>
      </c>
      <c r="Q2450">
        <v>0</v>
      </c>
      <c r="R2450">
        <v>10808</v>
      </c>
      <c r="S2450">
        <v>10808</v>
      </c>
      <c r="T2450">
        <v>0</v>
      </c>
      <c r="U2450">
        <v>10808</v>
      </c>
    </row>
    <row r="2451" spans="1:21" x14ac:dyDescent="0.3">
      <c r="A2451" t="s">
        <v>6631</v>
      </c>
      <c r="B2451" t="s">
        <v>6632</v>
      </c>
      <c r="C2451">
        <v>2024</v>
      </c>
      <c r="D2451" t="s">
        <v>6633</v>
      </c>
      <c r="E2451" t="s">
        <v>650</v>
      </c>
      <c r="F2451" t="s">
        <v>10</v>
      </c>
      <c r="G2451" t="s">
        <v>41</v>
      </c>
      <c r="H2451" t="s">
        <v>54</v>
      </c>
      <c r="I2451" t="s">
        <v>55</v>
      </c>
      <c r="J2451" t="s">
        <v>44</v>
      </c>
      <c r="K2451" t="s">
        <v>119</v>
      </c>
      <c r="L2451" t="s">
        <v>1544</v>
      </c>
      <c r="M2451" t="s">
        <v>546</v>
      </c>
      <c r="N2451" t="s">
        <v>1055</v>
      </c>
      <c r="O2451" t="s">
        <v>1056</v>
      </c>
      <c r="P2451">
        <v>0</v>
      </c>
      <c r="Q2451">
        <v>0</v>
      </c>
      <c r="R2451">
        <v>2900</v>
      </c>
      <c r="S2451">
        <v>2900</v>
      </c>
      <c r="T2451">
        <v>0</v>
      </c>
      <c r="U2451">
        <v>2900</v>
      </c>
    </row>
    <row r="2452" spans="1:21" x14ac:dyDescent="0.3">
      <c r="A2452" t="s">
        <v>6634</v>
      </c>
      <c r="B2452" t="s">
        <v>6635</v>
      </c>
      <c r="C2452">
        <v>2024</v>
      </c>
      <c r="D2452" t="s">
        <v>6636</v>
      </c>
      <c r="E2452" t="s">
        <v>928</v>
      </c>
      <c r="F2452" t="s">
        <v>10</v>
      </c>
      <c r="G2452" t="s">
        <v>41</v>
      </c>
      <c r="H2452" t="s">
        <v>54</v>
      </c>
      <c r="I2452" t="s">
        <v>55</v>
      </c>
      <c r="J2452" t="s">
        <v>44</v>
      </c>
      <c r="K2452" t="s">
        <v>580</v>
      </c>
      <c r="L2452" t="s">
        <v>580</v>
      </c>
      <c r="M2452" t="s">
        <v>73</v>
      </c>
      <c r="N2452" t="s">
        <v>406</v>
      </c>
      <c r="O2452" t="s">
        <v>407</v>
      </c>
      <c r="P2452">
        <v>0</v>
      </c>
      <c r="Q2452">
        <v>0</v>
      </c>
      <c r="R2452">
        <v>6380</v>
      </c>
      <c r="S2452">
        <v>6380</v>
      </c>
      <c r="T2452">
        <v>0</v>
      </c>
      <c r="U2452">
        <v>6380</v>
      </c>
    </row>
    <row r="2453" spans="1:21" x14ac:dyDescent="0.3">
      <c r="A2453" t="s">
        <v>1953</v>
      </c>
      <c r="B2453" t="s">
        <v>1954</v>
      </c>
      <c r="C2453">
        <v>2024</v>
      </c>
      <c r="D2453" t="s">
        <v>1955</v>
      </c>
      <c r="E2453" t="s">
        <v>70</v>
      </c>
      <c r="F2453" t="s">
        <v>10</v>
      </c>
      <c r="G2453" t="s">
        <v>41</v>
      </c>
      <c r="H2453" t="s">
        <v>54</v>
      </c>
      <c r="I2453" t="s">
        <v>55</v>
      </c>
      <c r="J2453" t="s">
        <v>44</v>
      </c>
      <c r="K2453" t="s">
        <v>719</v>
      </c>
      <c r="L2453" t="s">
        <v>719</v>
      </c>
      <c r="M2453" t="s">
        <v>73</v>
      </c>
      <c r="N2453" t="s">
        <v>1657</v>
      </c>
      <c r="O2453" t="s">
        <v>942</v>
      </c>
      <c r="P2453">
        <v>0</v>
      </c>
      <c r="Q2453">
        <v>0</v>
      </c>
      <c r="R2453">
        <v>6380</v>
      </c>
      <c r="S2453">
        <v>6380</v>
      </c>
      <c r="T2453">
        <v>0</v>
      </c>
      <c r="U2453">
        <v>6380</v>
      </c>
    </row>
    <row r="2454" spans="1:21" x14ac:dyDescent="0.3">
      <c r="A2454" t="s">
        <v>6495</v>
      </c>
      <c r="B2454" t="s">
        <v>6496</v>
      </c>
      <c r="C2454">
        <v>2024</v>
      </c>
      <c r="D2454" t="s">
        <v>6497</v>
      </c>
      <c r="E2454" t="s">
        <v>160</v>
      </c>
      <c r="F2454" t="s">
        <v>10</v>
      </c>
      <c r="G2454" t="s">
        <v>41</v>
      </c>
      <c r="H2454" t="s">
        <v>54</v>
      </c>
      <c r="I2454" t="s">
        <v>55</v>
      </c>
      <c r="J2454" t="s">
        <v>44</v>
      </c>
      <c r="K2454" t="s">
        <v>2565</v>
      </c>
      <c r="L2454" t="s">
        <v>739</v>
      </c>
      <c r="M2454" t="s">
        <v>545</v>
      </c>
      <c r="N2454" t="s">
        <v>3549</v>
      </c>
      <c r="O2454" t="s">
        <v>6266</v>
      </c>
      <c r="P2454">
        <v>0</v>
      </c>
      <c r="Q2454">
        <v>0</v>
      </c>
      <c r="R2454">
        <v>8700</v>
      </c>
      <c r="S2454">
        <v>8700</v>
      </c>
      <c r="T2454">
        <v>0</v>
      </c>
      <c r="U2454">
        <v>8700</v>
      </c>
    </row>
    <row r="2455" spans="1:21" x14ac:dyDescent="0.3">
      <c r="A2455" t="s">
        <v>6409</v>
      </c>
      <c r="B2455" t="s">
        <v>6410</v>
      </c>
      <c r="C2455">
        <v>2024</v>
      </c>
      <c r="D2455" t="s">
        <v>805</v>
      </c>
      <c r="E2455" t="s">
        <v>805</v>
      </c>
      <c r="F2455" t="s">
        <v>10</v>
      </c>
      <c r="G2455" t="s">
        <v>41</v>
      </c>
      <c r="H2455" t="s">
        <v>54</v>
      </c>
      <c r="I2455" t="s">
        <v>55</v>
      </c>
      <c r="J2455" t="s">
        <v>44</v>
      </c>
      <c r="K2455" t="s">
        <v>695</v>
      </c>
      <c r="L2455" t="s">
        <v>106</v>
      </c>
      <c r="M2455" t="s">
        <v>546</v>
      </c>
      <c r="N2455" t="s">
        <v>2732</v>
      </c>
      <c r="O2455" t="s">
        <v>520</v>
      </c>
      <c r="P2455">
        <v>0</v>
      </c>
      <c r="Q2455">
        <v>0</v>
      </c>
      <c r="R2455">
        <v>6380</v>
      </c>
      <c r="S2455">
        <v>6380</v>
      </c>
      <c r="T2455">
        <v>0</v>
      </c>
      <c r="U2455">
        <v>6380</v>
      </c>
    </row>
    <row r="2456" spans="1:21" x14ac:dyDescent="0.3">
      <c r="A2456" t="s">
        <v>4960</v>
      </c>
      <c r="B2456" t="s">
        <v>2982</v>
      </c>
      <c r="C2456">
        <v>2024</v>
      </c>
      <c r="D2456" t="s">
        <v>2983</v>
      </c>
      <c r="E2456" t="s">
        <v>186</v>
      </c>
      <c r="F2456" t="s">
        <v>10</v>
      </c>
      <c r="G2456" t="s">
        <v>41</v>
      </c>
      <c r="H2456" t="s">
        <v>54</v>
      </c>
      <c r="I2456" t="s">
        <v>55</v>
      </c>
      <c r="J2456" t="s">
        <v>44</v>
      </c>
      <c r="K2456" t="s">
        <v>111</v>
      </c>
      <c r="L2456" t="s">
        <v>580</v>
      </c>
      <c r="M2456" t="s">
        <v>545</v>
      </c>
      <c r="N2456" t="s">
        <v>1012</v>
      </c>
      <c r="O2456" t="s">
        <v>682</v>
      </c>
      <c r="P2456">
        <v>0</v>
      </c>
      <c r="Q2456">
        <v>0</v>
      </c>
      <c r="R2456">
        <v>8700</v>
      </c>
      <c r="S2456">
        <v>8700</v>
      </c>
      <c r="T2456">
        <v>0</v>
      </c>
      <c r="U2456">
        <v>8700</v>
      </c>
    </row>
    <row r="2457" spans="1:21" x14ac:dyDescent="0.3">
      <c r="A2457" t="s">
        <v>1867</v>
      </c>
      <c r="B2457" t="s">
        <v>1868</v>
      </c>
      <c r="C2457">
        <v>2024</v>
      </c>
      <c r="D2457" t="s">
        <v>1869</v>
      </c>
      <c r="E2457" t="s">
        <v>243</v>
      </c>
      <c r="F2457" t="s">
        <v>10</v>
      </c>
      <c r="G2457" t="s">
        <v>41</v>
      </c>
      <c r="H2457" t="s">
        <v>54</v>
      </c>
      <c r="I2457" t="s">
        <v>55</v>
      </c>
      <c r="J2457" t="s">
        <v>44</v>
      </c>
      <c r="K2457" t="s">
        <v>1219</v>
      </c>
      <c r="L2457" t="s">
        <v>1244</v>
      </c>
      <c r="M2457" t="s">
        <v>73</v>
      </c>
      <c r="N2457" t="s">
        <v>1508</v>
      </c>
      <c r="O2457" t="s">
        <v>359</v>
      </c>
      <c r="P2457">
        <v>0</v>
      </c>
      <c r="Q2457">
        <v>0</v>
      </c>
      <c r="R2457">
        <v>6980</v>
      </c>
      <c r="S2457">
        <v>6980</v>
      </c>
      <c r="T2457">
        <v>0</v>
      </c>
      <c r="U2457">
        <v>6980</v>
      </c>
    </row>
    <row r="2458" spans="1:21" x14ac:dyDescent="0.3">
      <c r="A2458" t="s">
        <v>747</v>
      </c>
      <c r="B2458" t="s">
        <v>748</v>
      </c>
      <c r="C2458">
        <v>2024</v>
      </c>
      <c r="D2458" t="s">
        <v>749</v>
      </c>
      <c r="E2458" t="s">
        <v>234</v>
      </c>
      <c r="F2458" t="s">
        <v>10</v>
      </c>
      <c r="G2458" t="s">
        <v>41</v>
      </c>
      <c r="H2458" t="s">
        <v>54</v>
      </c>
      <c r="I2458" t="s">
        <v>55</v>
      </c>
      <c r="J2458" t="s">
        <v>44</v>
      </c>
      <c r="K2458" t="s">
        <v>750</v>
      </c>
      <c r="L2458" t="s">
        <v>750</v>
      </c>
      <c r="M2458" t="s">
        <v>546</v>
      </c>
      <c r="N2458" t="s">
        <v>751</v>
      </c>
      <c r="O2458" t="s">
        <v>752</v>
      </c>
      <c r="P2458">
        <v>0</v>
      </c>
      <c r="Q2458">
        <v>0</v>
      </c>
      <c r="R2458">
        <v>6380</v>
      </c>
      <c r="S2458">
        <v>6380</v>
      </c>
      <c r="T2458">
        <v>0</v>
      </c>
      <c r="U2458">
        <v>6380</v>
      </c>
    </row>
    <row r="2459" spans="1:21" x14ac:dyDescent="0.3">
      <c r="A2459" t="s">
        <v>5641</v>
      </c>
      <c r="B2459" t="s">
        <v>5642</v>
      </c>
      <c r="C2459">
        <v>2024</v>
      </c>
      <c r="D2459" t="s">
        <v>5643</v>
      </c>
      <c r="E2459" t="s">
        <v>3459</v>
      </c>
      <c r="F2459" t="s">
        <v>11</v>
      </c>
      <c r="G2459" t="s">
        <v>176</v>
      </c>
      <c r="H2459" t="s">
        <v>207</v>
      </c>
      <c r="I2459" t="s">
        <v>208</v>
      </c>
      <c r="J2459" t="s">
        <v>44</v>
      </c>
      <c r="K2459" t="s">
        <v>963</v>
      </c>
      <c r="L2459" t="s">
        <v>4499</v>
      </c>
      <c r="M2459" t="s">
        <v>717</v>
      </c>
      <c r="N2459" t="s">
        <v>414</v>
      </c>
      <c r="O2459" t="s">
        <v>1007</v>
      </c>
      <c r="P2459">
        <v>0</v>
      </c>
      <c r="Q2459">
        <v>0</v>
      </c>
      <c r="R2459">
        <v>3020</v>
      </c>
      <c r="S2459">
        <v>3020</v>
      </c>
      <c r="T2459">
        <v>0</v>
      </c>
      <c r="U2459">
        <v>3020</v>
      </c>
    </row>
    <row r="2460" spans="1:21" x14ac:dyDescent="0.3">
      <c r="A2460" t="s">
        <v>6637</v>
      </c>
      <c r="B2460" t="s">
        <v>1872</v>
      </c>
      <c r="C2460">
        <v>2024</v>
      </c>
      <c r="D2460" t="s">
        <v>1873</v>
      </c>
      <c r="E2460" t="s">
        <v>116</v>
      </c>
      <c r="F2460" t="s">
        <v>11</v>
      </c>
      <c r="G2460" t="s">
        <v>176</v>
      </c>
      <c r="H2460" t="s">
        <v>207</v>
      </c>
      <c r="I2460" t="s">
        <v>208</v>
      </c>
      <c r="J2460" t="s">
        <v>44</v>
      </c>
      <c r="K2460" t="s">
        <v>986</v>
      </c>
      <c r="L2460" t="s">
        <v>312</v>
      </c>
      <c r="M2460" t="s">
        <v>546</v>
      </c>
      <c r="N2460" t="s">
        <v>1145</v>
      </c>
      <c r="O2460" t="s">
        <v>1874</v>
      </c>
      <c r="P2460">
        <v>0</v>
      </c>
      <c r="Q2460">
        <v>0</v>
      </c>
      <c r="R2460">
        <v>11208</v>
      </c>
      <c r="S2460">
        <v>11208</v>
      </c>
      <c r="T2460">
        <v>0</v>
      </c>
      <c r="U2460">
        <v>11208</v>
      </c>
    </row>
    <row r="2461" spans="1:21" x14ac:dyDescent="0.3">
      <c r="A2461" t="s">
        <v>5414</v>
      </c>
      <c r="B2461" t="s">
        <v>5415</v>
      </c>
      <c r="C2461">
        <v>2024</v>
      </c>
      <c r="D2461" t="s">
        <v>216</v>
      </c>
      <c r="E2461" t="s">
        <v>140</v>
      </c>
      <c r="F2461" t="s">
        <v>10</v>
      </c>
      <c r="G2461" t="s">
        <v>41</v>
      </c>
      <c r="H2461" t="s">
        <v>54</v>
      </c>
      <c r="I2461" t="s">
        <v>55</v>
      </c>
      <c r="J2461" t="s">
        <v>44</v>
      </c>
      <c r="K2461" t="s">
        <v>1164</v>
      </c>
      <c r="L2461" t="s">
        <v>910</v>
      </c>
      <c r="M2461" t="s">
        <v>57</v>
      </c>
      <c r="N2461" t="s">
        <v>428</v>
      </c>
      <c r="O2461" t="s">
        <v>220</v>
      </c>
      <c r="P2461">
        <v>0</v>
      </c>
      <c r="Q2461">
        <v>0</v>
      </c>
      <c r="R2461">
        <v>3140</v>
      </c>
      <c r="S2461">
        <v>3140</v>
      </c>
      <c r="T2461">
        <v>0</v>
      </c>
      <c r="U2461">
        <v>3140</v>
      </c>
    </row>
    <row r="2462" spans="1:21" x14ac:dyDescent="0.3">
      <c r="A2462" t="s">
        <v>2489</v>
      </c>
      <c r="B2462" t="s">
        <v>2490</v>
      </c>
      <c r="C2462">
        <v>2025</v>
      </c>
      <c r="D2462" t="s">
        <v>2491</v>
      </c>
      <c r="E2462" t="s">
        <v>234</v>
      </c>
      <c r="F2462" t="s">
        <v>10</v>
      </c>
      <c r="G2462" t="s">
        <v>41</v>
      </c>
      <c r="H2462" t="s">
        <v>54</v>
      </c>
      <c r="I2462" t="s">
        <v>55</v>
      </c>
      <c r="J2462" t="s">
        <v>44</v>
      </c>
      <c r="K2462" t="s">
        <v>1007</v>
      </c>
      <c r="L2462" t="s">
        <v>181</v>
      </c>
      <c r="M2462" t="s">
        <v>545</v>
      </c>
      <c r="N2462" t="s">
        <v>337</v>
      </c>
      <c r="O2462" t="s">
        <v>1860</v>
      </c>
      <c r="P2462">
        <v>0</v>
      </c>
      <c r="Q2462">
        <v>0</v>
      </c>
      <c r="R2462">
        <v>24300</v>
      </c>
      <c r="S2462">
        <v>24300</v>
      </c>
      <c r="T2462">
        <v>0</v>
      </c>
      <c r="U2462">
        <v>24300</v>
      </c>
    </row>
    <row r="2463" spans="1:21" x14ac:dyDescent="0.3">
      <c r="A2463" t="s">
        <v>6638</v>
      </c>
      <c r="B2463" t="s">
        <v>3357</v>
      </c>
      <c r="C2463">
        <v>2025</v>
      </c>
      <c r="D2463" t="s">
        <v>3358</v>
      </c>
      <c r="E2463" t="s">
        <v>397</v>
      </c>
      <c r="F2463" t="s">
        <v>10</v>
      </c>
      <c r="G2463" t="s">
        <v>41</v>
      </c>
      <c r="H2463" t="s">
        <v>54</v>
      </c>
      <c r="I2463" t="s">
        <v>55</v>
      </c>
      <c r="J2463" t="s">
        <v>44</v>
      </c>
      <c r="K2463" t="s">
        <v>1825</v>
      </c>
      <c r="L2463" t="s">
        <v>1038</v>
      </c>
      <c r="M2463" t="s">
        <v>545</v>
      </c>
      <c r="N2463" t="s">
        <v>739</v>
      </c>
      <c r="O2463" t="s">
        <v>2921</v>
      </c>
      <c r="P2463">
        <v>0</v>
      </c>
      <c r="Q2463">
        <v>0</v>
      </c>
      <c r="R2463">
        <v>6930</v>
      </c>
      <c r="S2463">
        <v>6930</v>
      </c>
      <c r="T2463">
        <v>0</v>
      </c>
      <c r="U2463">
        <v>6930</v>
      </c>
    </row>
    <row r="2464" spans="1:21" x14ac:dyDescent="0.3">
      <c r="A2464" t="s">
        <v>6639</v>
      </c>
      <c r="B2464" t="s">
        <v>2883</v>
      </c>
      <c r="C2464">
        <v>2024</v>
      </c>
      <c r="D2464" t="s">
        <v>2884</v>
      </c>
      <c r="E2464" t="s">
        <v>686</v>
      </c>
      <c r="F2464" t="s">
        <v>10</v>
      </c>
      <c r="G2464" t="s">
        <v>41</v>
      </c>
      <c r="H2464" t="s">
        <v>54</v>
      </c>
      <c r="I2464" t="s">
        <v>55</v>
      </c>
      <c r="J2464" t="s">
        <v>44</v>
      </c>
      <c r="K2464" t="s">
        <v>354</v>
      </c>
      <c r="L2464" t="s">
        <v>354</v>
      </c>
      <c r="M2464" t="s">
        <v>545</v>
      </c>
      <c r="N2464" t="s">
        <v>646</v>
      </c>
      <c r="O2464" t="s">
        <v>1401</v>
      </c>
      <c r="P2464">
        <v>0</v>
      </c>
      <c r="Q2464">
        <v>0</v>
      </c>
      <c r="R2464">
        <v>6830</v>
      </c>
      <c r="S2464">
        <v>6830</v>
      </c>
      <c r="T2464">
        <v>0</v>
      </c>
      <c r="U2464">
        <v>6830</v>
      </c>
    </row>
    <row r="2465" spans="1:21" x14ac:dyDescent="0.3">
      <c r="A2465" t="s">
        <v>1434</v>
      </c>
      <c r="B2465" t="s">
        <v>1435</v>
      </c>
      <c r="C2465">
        <v>2024</v>
      </c>
      <c r="D2465" t="s">
        <v>1436</v>
      </c>
      <c r="E2465" t="s">
        <v>1437</v>
      </c>
      <c r="F2465" t="s">
        <v>10</v>
      </c>
      <c r="G2465" t="s">
        <v>41</v>
      </c>
      <c r="H2465" t="s">
        <v>54</v>
      </c>
      <c r="I2465" t="s">
        <v>55</v>
      </c>
      <c r="J2465" t="s">
        <v>44</v>
      </c>
      <c r="K2465" t="s">
        <v>306</v>
      </c>
      <c r="L2465" t="s">
        <v>1438</v>
      </c>
      <c r="M2465" t="s">
        <v>56</v>
      </c>
      <c r="N2465" t="s">
        <v>1129</v>
      </c>
      <c r="O2465" t="s">
        <v>331</v>
      </c>
      <c r="P2465">
        <v>10000</v>
      </c>
      <c r="Q2465">
        <v>0</v>
      </c>
      <c r="R2465">
        <v>0</v>
      </c>
      <c r="S2465">
        <v>10000</v>
      </c>
      <c r="T2465">
        <v>0</v>
      </c>
      <c r="U2465">
        <v>10000</v>
      </c>
    </row>
    <row r="2466" spans="1:21" x14ac:dyDescent="0.3">
      <c r="A2466" t="s">
        <v>6640</v>
      </c>
      <c r="B2466" t="s">
        <v>6641</v>
      </c>
      <c r="C2466">
        <v>2025</v>
      </c>
      <c r="D2466" t="s">
        <v>6642</v>
      </c>
      <c r="E2466" t="s">
        <v>544</v>
      </c>
      <c r="F2466" t="s">
        <v>439</v>
      </c>
      <c r="G2466" t="s">
        <v>440</v>
      </c>
      <c r="H2466" t="s">
        <v>572</v>
      </c>
      <c r="I2466" t="s">
        <v>573</v>
      </c>
      <c r="J2466" t="s">
        <v>574</v>
      </c>
      <c r="K2466" t="s">
        <v>1060</v>
      </c>
      <c r="L2466" t="s">
        <v>1363</v>
      </c>
      <c r="M2466" t="s">
        <v>1339</v>
      </c>
      <c r="N2466" t="s">
        <v>220</v>
      </c>
      <c r="O2466" t="s">
        <v>781</v>
      </c>
      <c r="P2466">
        <v>2745</v>
      </c>
      <c r="Q2466">
        <v>0</v>
      </c>
      <c r="R2466">
        <v>0</v>
      </c>
      <c r="S2466">
        <v>2745</v>
      </c>
      <c r="T2466">
        <v>0</v>
      </c>
      <c r="U2466">
        <v>2745</v>
      </c>
    </row>
    <row r="2467" spans="1:21" x14ac:dyDescent="0.3">
      <c r="A2467" t="s">
        <v>6643</v>
      </c>
      <c r="B2467" t="s">
        <v>6644</v>
      </c>
      <c r="C2467">
        <v>2024</v>
      </c>
      <c r="D2467" t="s">
        <v>6645</v>
      </c>
      <c r="E2467" t="s">
        <v>95</v>
      </c>
      <c r="F2467" t="s">
        <v>10</v>
      </c>
      <c r="G2467" t="s">
        <v>41</v>
      </c>
      <c r="H2467" t="s">
        <v>54</v>
      </c>
      <c r="I2467" t="s">
        <v>55</v>
      </c>
      <c r="J2467" t="s">
        <v>44</v>
      </c>
      <c r="K2467" t="s">
        <v>661</v>
      </c>
      <c r="L2467" t="s">
        <v>229</v>
      </c>
      <c r="M2467" t="s">
        <v>56</v>
      </c>
      <c r="N2467" t="s">
        <v>427</v>
      </c>
      <c r="O2467" t="s">
        <v>331</v>
      </c>
      <c r="P2467">
        <v>0</v>
      </c>
      <c r="Q2467">
        <v>0</v>
      </c>
      <c r="R2467">
        <v>30740</v>
      </c>
      <c r="S2467">
        <v>30740</v>
      </c>
      <c r="T2467">
        <v>0</v>
      </c>
      <c r="U2467">
        <v>30740</v>
      </c>
    </row>
    <row r="2468" spans="1:21" x14ac:dyDescent="0.3">
      <c r="A2468" t="s">
        <v>6643</v>
      </c>
      <c r="B2468" t="s">
        <v>6644</v>
      </c>
      <c r="C2468">
        <v>2024</v>
      </c>
      <c r="D2468" t="s">
        <v>6645</v>
      </c>
      <c r="E2468" t="s">
        <v>95</v>
      </c>
      <c r="F2468" t="s">
        <v>10</v>
      </c>
      <c r="G2468" t="s">
        <v>41</v>
      </c>
      <c r="H2468" t="s">
        <v>54</v>
      </c>
      <c r="I2468" t="s">
        <v>55</v>
      </c>
      <c r="J2468" t="s">
        <v>44</v>
      </c>
      <c r="K2468" t="s">
        <v>661</v>
      </c>
      <c r="L2468" t="s">
        <v>229</v>
      </c>
      <c r="M2468" t="s">
        <v>717</v>
      </c>
      <c r="N2468" t="s">
        <v>427</v>
      </c>
      <c r="O2468" t="s">
        <v>331</v>
      </c>
      <c r="P2468">
        <v>0</v>
      </c>
      <c r="Q2468">
        <v>0</v>
      </c>
      <c r="R2468">
        <v>3140</v>
      </c>
      <c r="S2468">
        <v>3140</v>
      </c>
      <c r="T2468">
        <v>0</v>
      </c>
      <c r="U2468">
        <v>3140</v>
      </c>
    </row>
    <row r="2469" spans="1:21" x14ac:dyDescent="0.3">
      <c r="A2469" t="s">
        <v>6646</v>
      </c>
      <c r="B2469" t="s">
        <v>6647</v>
      </c>
      <c r="C2469">
        <v>2021</v>
      </c>
      <c r="D2469" t="s">
        <v>6648</v>
      </c>
      <c r="E2469" t="s">
        <v>168</v>
      </c>
      <c r="F2469" t="s">
        <v>10</v>
      </c>
      <c r="G2469" t="s">
        <v>41</v>
      </c>
      <c r="H2469" t="s">
        <v>42</v>
      </c>
      <c r="I2469" t="s">
        <v>43</v>
      </c>
      <c r="J2469" t="s">
        <v>44</v>
      </c>
      <c r="K2469" t="s">
        <v>6649</v>
      </c>
      <c r="L2469" t="s">
        <v>5396</v>
      </c>
      <c r="M2469" t="s">
        <v>56</v>
      </c>
      <c r="N2469" t="s">
        <v>6650</v>
      </c>
      <c r="O2469" t="s">
        <v>6651</v>
      </c>
      <c r="P2469">
        <v>0</v>
      </c>
      <c r="Q2469">
        <v>0</v>
      </c>
      <c r="R2469">
        <v>414856</v>
      </c>
      <c r="S2469">
        <v>414856</v>
      </c>
      <c r="T2469">
        <v>0</v>
      </c>
      <c r="U2469">
        <v>414856</v>
      </c>
    </row>
    <row r="2470" spans="1:21" x14ac:dyDescent="0.3">
      <c r="A2470" t="s">
        <v>6652</v>
      </c>
      <c r="B2470" t="s">
        <v>6653</v>
      </c>
      <c r="C2470">
        <v>2023</v>
      </c>
      <c r="D2470" t="s">
        <v>6654</v>
      </c>
      <c r="E2470" t="s">
        <v>186</v>
      </c>
      <c r="F2470" t="s">
        <v>10</v>
      </c>
      <c r="G2470" t="s">
        <v>41</v>
      </c>
      <c r="H2470" t="s">
        <v>54</v>
      </c>
      <c r="I2470" t="s">
        <v>55</v>
      </c>
      <c r="J2470" t="s">
        <v>44</v>
      </c>
      <c r="K2470" t="s">
        <v>5492</v>
      </c>
      <c r="L2470" t="s">
        <v>6655</v>
      </c>
      <c r="M2470" t="s">
        <v>546</v>
      </c>
      <c r="N2470" t="s">
        <v>1897</v>
      </c>
      <c r="O2470" t="s">
        <v>590</v>
      </c>
      <c r="P2470">
        <v>0</v>
      </c>
      <c r="Q2470">
        <v>0</v>
      </c>
      <c r="R2470">
        <v>41000</v>
      </c>
      <c r="S2470">
        <v>41000</v>
      </c>
      <c r="T2470">
        <v>0</v>
      </c>
      <c r="U2470">
        <v>41000</v>
      </c>
    </row>
    <row r="2471" spans="1:21" x14ac:dyDescent="0.3">
      <c r="A2471" t="s">
        <v>4924</v>
      </c>
      <c r="B2471" t="s">
        <v>4925</v>
      </c>
      <c r="C2471">
        <v>2024</v>
      </c>
      <c r="D2471" t="s">
        <v>763</v>
      </c>
      <c r="E2471" t="s">
        <v>186</v>
      </c>
      <c r="F2471" t="s">
        <v>13</v>
      </c>
      <c r="G2471" t="s">
        <v>818</v>
      </c>
      <c r="H2471" t="s">
        <v>842</v>
      </c>
      <c r="I2471" t="s">
        <v>843</v>
      </c>
      <c r="J2471" t="s">
        <v>197</v>
      </c>
      <c r="K2471" t="s">
        <v>4036</v>
      </c>
      <c r="L2471" t="s">
        <v>793</v>
      </c>
      <c r="M2471" t="s">
        <v>919</v>
      </c>
      <c r="N2471" t="s">
        <v>998</v>
      </c>
      <c r="O2471" t="s">
        <v>274</v>
      </c>
      <c r="P2471">
        <v>703375</v>
      </c>
      <c r="Q2471">
        <v>0</v>
      </c>
      <c r="R2471">
        <v>0</v>
      </c>
      <c r="S2471">
        <v>703375</v>
      </c>
      <c r="T2471">
        <v>0</v>
      </c>
      <c r="U2471">
        <v>703375</v>
      </c>
    </row>
    <row r="2472" spans="1:21" x14ac:dyDescent="0.3">
      <c r="A2472" t="s">
        <v>4776</v>
      </c>
      <c r="B2472" t="s">
        <v>4777</v>
      </c>
      <c r="C2472">
        <v>2010</v>
      </c>
      <c r="D2472" t="s">
        <v>4310</v>
      </c>
      <c r="E2472" t="s">
        <v>805</v>
      </c>
      <c r="F2472" t="s">
        <v>439</v>
      </c>
      <c r="G2472" t="s">
        <v>440</v>
      </c>
      <c r="H2472" t="s">
        <v>441</v>
      </c>
      <c r="I2472" t="s">
        <v>442</v>
      </c>
      <c r="J2472" t="s">
        <v>44</v>
      </c>
      <c r="K2472" t="s">
        <v>4778</v>
      </c>
      <c r="L2472" t="s">
        <v>4779</v>
      </c>
      <c r="M2472" t="s">
        <v>546</v>
      </c>
      <c r="N2472" t="s">
        <v>4780</v>
      </c>
      <c r="O2472" t="s">
        <v>4781</v>
      </c>
      <c r="P2472">
        <v>0</v>
      </c>
      <c r="Q2472">
        <v>0</v>
      </c>
      <c r="R2472">
        <v>11020</v>
      </c>
      <c r="S2472">
        <v>11020</v>
      </c>
      <c r="T2472">
        <v>0</v>
      </c>
      <c r="U2472">
        <v>11020</v>
      </c>
    </row>
    <row r="2473" spans="1:21" x14ac:dyDescent="0.3">
      <c r="A2473" t="s">
        <v>4682</v>
      </c>
      <c r="B2473" t="s">
        <v>4683</v>
      </c>
      <c r="C2473">
        <v>2024</v>
      </c>
      <c r="D2473" t="s">
        <v>4684</v>
      </c>
      <c r="E2473" t="s">
        <v>70</v>
      </c>
      <c r="F2473" t="s">
        <v>10</v>
      </c>
      <c r="G2473" t="s">
        <v>41</v>
      </c>
      <c r="H2473" t="s">
        <v>54</v>
      </c>
      <c r="I2473" t="s">
        <v>55</v>
      </c>
      <c r="J2473" t="s">
        <v>44</v>
      </c>
      <c r="K2473" t="s">
        <v>1103</v>
      </c>
      <c r="L2473" t="s">
        <v>1103</v>
      </c>
      <c r="M2473" t="s">
        <v>343</v>
      </c>
      <c r="N2473" t="s">
        <v>1012</v>
      </c>
      <c r="O2473" t="s">
        <v>682</v>
      </c>
      <c r="P2473">
        <v>0</v>
      </c>
      <c r="Q2473">
        <v>0</v>
      </c>
      <c r="R2473">
        <v>6380</v>
      </c>
      <c r="S2473">
        <v>6380</v>
      </c>
      <c r="T2473">
        <v>0</v>
      </c>
      <c r="U2473">
        <v>6380</v>
      </c>
    </row>
    <row r="2474" spans="1:21" x14ac:dyDescent="0.3">
      <c r="A2474" t="s">
        <v>6614</v>
      </c>
      <c r="B2474" t="s">
        <v>6615</v>
      </c>
      <c r="C2474">
        <v>2024</v>
      </c>
      <c r="D2474" t="s">
        <v>6616</v>
      </c>
      <c r="E2474" t="s">
        <v>6617</v>
      </c>
      <c r="F2474" t="s">
        <v>10</v>
      </c>
      <c r="G2474" t="s">
        <v>41</v>
      </c>
      <c r="H2474" t="s">
        <v>54</v>
      </c>
      <c r="I2474" t="s">
        <v>55</v>
      </c>
      <c r="J2474" t="s">
        <v>44</v>
      </c>
      <c r="K2474" t="s">
        <v>390</v>
      </c>
      <c r="L2474" t="s">
        <v>1149</v>
      </c>
      <c r="M2474" t="s">
        <v>717</v>
      </c>
      <c r="N2474" t="s">
        <v>1279</v>
      </c>
      <c r="O2474" t="s">
        <v>4032</v>
      </c>
      <c r="P2474">
        <v>0</v>
      </c>
      <c r="Q2474">
        <v>0</v>
      </c>
      <c r="R2474">
        <v>82480</v>
      </c>
      <c r="S2474">
        <v>82480</v>
      </c>
      <c r="T2474">
        <v>0</v>
      </c>
      <c r="U2474">
        <v>82480</v>
      </c>
    </row>
    <row r="2475" spans="1:21" x14ac:dyDescent="0.3">
      <c r="A2475" t="s">
        <v>1898</v>
      </c>
      <c r="B2475" t="s">
        <v>1899</v>
      </c>
      <c r="C2475">
        <v>2024</v>
      </c>
      <c r="D2475" t="s">
        <v>1900</v>
      </c>
      <c r="E2475" t="s">
        <v>1901</v>
      </c>
      <c r="F2475" t="s">
        <v>10</v>
      </c>
      <c r="G2475" t="s">
        <v>41</v>
      </c>
      <c r="H2475" t="s">
        <v>54</v>
      </c>
      <c r="I2475" t="s">
        <v>55</v>
      </c>
      <c r="J2475" t="s">
        <v>44</v>
      </c>
      <c r="K2475" t="s">
        <v>354</v>
      </c>
      <c r="L2475" t="s">
        <v>365</v>
      </c>
      <c r="M2475" t="s">
        <v>717</v>
      </c>
      <c r="N2475" t="s">
        <v>1438</v>
      </c>
      <c r="O2475" t="s">
        <v>1902</v>
      </c>
      <c r="P2475">
        <v>15000</v>
      </c>
      <c r="Q2475">
        <v>0</v>
      </c>
      <c r="R2475">
        <v>0</v>
      </c>
      <c r="S2475">
        <v>15000</v>
      </c>
      <c r="T2475">
        <v>0</v>
      </c>
      <c r="U2475">
        <v>15000</v>
      </c>
    </row>
    <row r="2476" spans="1:21" x14ac:dyDescent="0.3">
      <c r="A2476" t="s">
        <v>6656</v>
      </c>
      <c r="B2476" t="s">
        <v>6657</v>
      </c>
      <c r="C2476">
        <v>2022</v>
      </c>
      <c r="D2476" t="s">
        <v>6658</v>
      </c>
      <c r="E2476" t="s">
        <v>5473</v>
      </c>
      <c r="F2476" t="s">
        <v>10</v>
      </c>
      <c r="G2476" t="s">
        <v>41</v>
      </c>
      <c r="H2476" t="s">
        <v>54</v>
      </c>
      <c r="I2476" t="s">
        <v>55</v>
      </c>
      <c r="J2476" t="s">
        <v>44</v>
      </c>
      <c r="K2476" t="s">
        <v>6659</v>
      </c>
      <c r="L2476" t="s">
        <v>6660</v>
      </c>
      <c r="M2476" t="s">
        <v>942</v>
      </c>
      <c r="N2476" t="s">
        <v>1085</v>
      </c>
      <c r="O2476" t="s">
        <v>133</v>
      </c>
      <c r="P2476">
        <v>5220</v>
      </c>
      <c r="Q2476">
        <v>0</v>
      </c>
      <c r="R2476">
        <v>0</v>
      </c>
      <c r="S2476">
        <v>5220</v>
      </c>
      <c r="T2476">
        <v>0</v>
      </c>
      <c r="U2476">
        <v>5220</v>
      </c>
    </row>
    <row r="2477" spans="1:21" x14ac:dyDescent="0.3">
      <c r="A2477" t="s">
        <v>1906</v>
      </c>
      <c r="B2477" t="s">
        <v>1907</v>
      </c>
      <c r="C2477">
        <v>2024</v>
      </c>
      <c r="D2477" t="s">
        <v>1908</v>
      </c>
      <c r="E2477" t="s">
        <v>87</v>
      </c>
      <c r="F2477" t="s">
        <v>11</v>
      </c>
      <c r="G2477" t="s">
        <v>176</v>
      </c>
      <c r="H2477" t="s">
        <v>177</v>
      </c>
      <c r="I2477" t="s">
        <v>178</v>
      </c>
      <c r="J2477" t="s">
        <v>44</v>
      </c>
      <c r="K2477" t="s">
        <v>181</v>
      </c>
      <c r="L2477" t="s">
        <v>89</v>
      </c>
      <c r="M2477" t="s">
        <v>942</v>
      </c>
      <c r="N2477" t="s">
        <v>724</v>
      </c>
      <c r="O2477" t="s">
        <v>725</v>
      </c>
      <c r="P2477">
        <v>0</v>
      </c>
      <c r="Q2477">
        <v>0</v>
      </c>
      <c r="R2477">
        <v>6980</v>
      </c>
      <c r="S2477">
        <v>6980</v>
      </c>
      <c r="T2477">
        <v>0</v>
      </c>
      <c r="U2477">
        <v>6980</v>
      </c>
    </row>
    <row r="2478" spans="1:21" x14ac:dyDescent="0.3">
      <c r="A2478" t="s">
        <v>6661</v>
      </c>
      <c r="B2478" t="s">
        <v>6662</v>
      </c>
      <c r="C2478">
        <v>2024</v>
      </c>
      <c r="D2478" t="s">
        <v>6663</v>
      </c>
      <c r="E2478" t="s">
        <v>1016</v>
      </c>
      <c r="F2478" t="s">
        <v>10</v>
      </c>
      <c r="G2478" t="s">
        <v>41</v>
      </c>
      <c r="H2478" t="s">
        <v>54</v>
      </c>
      <c r="I2478" t="s">
        <v>55</v>
      </c>
      <c r="J2478" t="s">
        <v>44</v>
      </c>
      <c r="K2478" t="s">
        <v>1055</v>
      </c>
      <c r="L2478" t="s">
        <v>1055</v>
      </c>
      <c r="M2478" t="s">
        <v>844</v>
      </c>
      <c r="N2478" t="s">
        <v>2569</v>
      </c>
      <c r="O2478" t="s">
        <v>3836</v>
      </c>
      <c r="P2478">
        <v>0</v>
      </c>
      <c r="Q2478">
        <v>0</v>
      </c>
      <c r="R2478">
        <v>187240</v>
      </c>
      <c r="S2478">
        <v>187240</v>
      </c>
      <c r="T2478">
        <v>0</v>
      </c>
      <c r="U2478">
        <v>187240</v>
      </c>
    </row>
    <row r="2479" spans="1:21" x14ac:dyDescent="0.3">
      <c r="A2479" t="s">
        <v>6664</v>
      </c>
      <c r="B2479" t="s">
        <v>6665</v>
      </c>
      <c r="C2479">
        <v>2024</v>
      </c>
      <c r="D2479" t="s">
        <v>6666</v>
      </c>
      <c r="E2479" t="s">
        <v>186</v>
      </c>
      <c r="F2479" t="s">
        <v>11</v>
      </c>
      <c r="G2479" t="s">
        <v>176</v>
      </c>
      <c r="H2479" t="s">
        <v>207</v>
      </c>
      <c r="I2479" t="s">
        <v>208</v>
      </c>
      <c r="J2479" t="s">
        <v>44</v>
      </c>
      <c r="K2479" t="s">
        <v>106</v>
      </c>
      <c r="L2479" t="s">
        <v>700</v>
      </c>
      <c r="M2479" t="s">
        <v>162</v>
      </c>
      <c r="N2479" t="s">
        <v>2800</v>
      </c>
      <c r="O2479" t="s">
        <v>369</v>
      </c>
      <c r="P2479">
        <v>0</v>
      </c>
      <c r="Q2479">
        <v>0</v>
      </c>
      <c r="R2479">
        <v>66600</v>
      </c>
      <c r="S2479">
        <v>66600</v>
      </c>
      <c r="T2479">
        <v>0</v>
      </c>
      <c r="U2479">
        <v>66600</v>
      </c>
    </row>
    <row r="2480" spans="1:21" x14ac:dyDescent="0.3">
      <c r="A2480" t="s">
        <v>4399</v>
      </c>
      <c r="B2480" t="s">
        <v>4400</v>
      </c>
      <c r="C2480">
        <v>2024</v>
      </c>
      <c r="D2480" t="s">
        <v>4401</v>
      </c>
      <c r="E2480" t="s">
        <v>650</v>
      </c>
      <c r="F2480" t="s">
        <v>10</v>
      </c>
      <c r="G2480" t="s">
        <v>41</v>
      </c>
      <c r="H2480" t="s">
        <v>54</v>
      </c>
      <c r="I2480" t="s">
        <v>55</v>
      </c>
      <c r="J2480" t="s">
        <v>44</v>
      </c>
      <c r="K2480" t="s">
        <v>355</v>
      </c>
      <c r="L2480" t="s">
        <v>342</v>
      </c>
      <c r="M2480" t="s">
        <v>942</v>
      </c>
      <c r="N2480" t="s">
        <v>646</v>
      </c>
      <c r="O2480" t="s">
        <v>1401</v>
      </c>
      <c r="P2480">
        <v>0</v>
      </c>
      <c r="Q2480">
        <v>0</v>
      </c>
      <c r="R2480">
        <v>66600</v>
      </c>
      <c r="S2480">
        <v>66600</v>
      </c>
      <c r="T2480">
        <v>0</v>
      </c>
      <c r="U2480">
        <v>66600</v>
      </c>
    </row>
    <row r="2481" spans="1:21" x14ac:dyDescent="0.3">
      <c r="A2481" t="s">
        <v>3105</v>
      </c>
      <c r="B2481" t="s">
        <v>3106</v>
      </c>
      <c r="C2481">
        <v>2024</v>
      </c>
      <c r="D2481" t="s">
        <v>3107</v>
      </c>
      <c r="E2481" t="s">
        <v>805</v>
      </c>
      <c r="F2481" t="s">
        <v>10</v>
      </c>
      <c r="G2481" t="s">
        <v>41</v>
      </c>
      <c r="H2481" t="s">
        <v>54</v>
      </c>
      <c r="I2481" t="s">
        <v>55</v>
      </c>
      <c r="J2481" t="s">
        <v>44</v>
      </c>
      <c r="K2481" t="s">
        <v>360</v>
      </c>
      <c r="L2481" t="s">
        <v>1107</v>
      </c>
      <c r="M2481" t="s">
        <v>298</v>
      </c>
      <c r="N2481" t="s">
        <v>1386</v>
      </c>
      <c r="O2481" t="s">
        <v>3108</v>
      </c>
      <c r="P2481">
        <v>0</v>
      </c>
      <c r="Q2481">
        <v>0</v>
      </c>
      <c r="R2481">
        <v>92178</v>
      </c>
      <c r="S2481">
        <v>92178</v>
      </c>
      <c r="T2481">
        <v>0</v>
      </c>
      <c r="U2481">
        <v>92178</v>
      </c>
    </row>
    <row r="2482" spans="1:21" x14ac:dyDescent="0.3">
      <c r="A2482" t="s">
        <v>5912</v>
      </c>
      <c r="B2482" t="s">
        <v>5913</v>
      </c>
      <c r="C2482">
        <v>2025</v>
      </c>
      <c r="D2482" t="s">
        <v>5914</v>
      </c>
      <c r="E2482" t="s">
        <v>1534</v>
      </c>
      <c r="F2482" t="s">
        <v>10</v>
      </c>
      <c r="G2482" t="s">
        <v>41</v>
      </c>
      <c r="H2482" t="s">
        <v>54</v>
      </c>
      <c r="I2482" t="s">
        <v>55</v>
      </c>
      <c r="J2482" t="s">
        <v>44</v>
      </c>
      <c r="K2482" t="s">
        <v>118</v>
      </c>
      <c r="L2482" t="s">
        <v>496</v>
      </c>
      <c r="M2482" t="s">
        <v>1339</v>
      </c>
      <c r="N2482" t="s">
        <v>2216</v>
      </c>
      <c r="O2482" t="s">
        <v>1363</v>
      </c>
      <c r="P2482">
        <v>173400</v>
      </c>
      <c r="Q2482">
        <v>0</v>
      </c>
      <c r="R2482">
        <v>0</v>
      </c>
      <c r="S2482">
        <v>173400</v>
      </c>
      <c r="T2482">
        <v>0</v>
      </c>
      <c r="U2482">
        <v>173400</v>
      </c>
    </row>
    <row r="2483" spans="1:21" x14ac:dyDescent="0.3">
      <c r="A2483" t="s">
        <v>5531</v>
      </c>
      <c r="B2483" t="s">
        <v>5532</v>
      </c>
      <c r="C2483">
        <v>2009</v>
      </c>
      <c r="D2483" t="s">
        <v>5533</v>
      </c>
      <c r="E2483" t="s">
        <v>186</v>
      </c>
      <c r="F2483" t="s">
        <v>439</v>
      </c>
      <c r="G2483" t="s">
        <v>440</v>
      </c>
      <c r="H2483" t="s">
        <v>441</v>
      </c>
      <c r="I2483" t="s">
        <v>442</v>
      </c>
      <c r="J2483" t="s">
        <v>44</v>
      </c>
      <c r="K2483" t="s">
        <v>5534</v>
      </c>
      <c r="L2483" t="s">
        <v>5535</v>
      </c>
      <c r="M2483" t="s">
        <v>812</v>
      </c>
      <c r="N2483" t="s">
        <v>5536</v>
      </c>
      <c r="O2483" t="s">
        <v>5537</v>
      </c>
      <c r="P2483">
        <v>0</v>
      </c>
      <c r="Q2483">
        <v>0</v>
      </c>
      <c r="R2483">
        <v>253200</v>
      </c>
      <c r="S2483">
        <v>253200</v>
      </c>
      <c r="T2483">
        <v>0</v>
      </c>
      <c r="U2483">
        <v>253200</v>
      </c>
    </row>
    <row r="2484" spans="1:21" x14ac:dyDescent="0.3">
      <c r="A2484" t="s">
        <v>6667</v>
      </c>
      <c r="B2484" t="s">
        <v>6668</v>
      </c>
      <c r="C2484">
        <v>2021</v>
      </c>
      <c r="D2484" t="s">
        <v>456</v>
      </c>
      <c r="E2484" t="s">
        <v>186</v>
      </c>
      <c r="F2484" t="s">
        <v>11</v>
      </c>
      <c r="G2484" t="s">
        <v>176</v>
      </c>
      <c r="H2484" t="s">
        <v>207</v>
      </c>
      <c r="I2484" t="s">
        <v>208</v>
      </c>
      <c r="J2484" t="s">
        <v>44</v>
      </c>
      <c r="K2484" t="s">
        <v>6669</v>
      </c>
      <c r="L2484" t="s">
        <v>746</v>
      </c>
      <c r="M2484" t="s">
        <v>71</v>
      </c>
      <c r="N2484" t="s">
        <v>6670</v>
      </c>
      <c r="O2484" t="s">
        <v>1032</v>
      </c>
      <c r="P2484">
        <v>0</v>
      </c>
      <c r="Q2484">
        <v>0</v>
      </c>
      <c r="R2484">
        <v>224752</v>
      </c>
      <c r="S2484">
        <v>224752</v>
      </c>
      <c r="T2484">
        <v>0</v>
      </c>
      <c r="U2484">
        <v>224752</v>
      </c>
    </row>
    <row r="2485" spans="1:21" x14ac:dyDescent="0.3">
      <c r="A2485" t="s">
        <v>4791</v>
      </c>
      <c r="B2485" t="s">
        <v>4792</v>
      </c>
      <c r="C2485">
        <v>2021</v>
      </c>
      <c r="D2485" t="s">
        <v>4793</v>
      </c>
      <c r="E2485" t="s">
        <v>311</v>
      </c>
      <c r="F2485" t="s">
        <v>10</v>
      </c>
      <c r="G2485" t="s">
        <v>41</v>
      </c>
      <c r="H2485" t="s">
        <v>54</v>
      </c>
      <c r="I2485" t="s">
        <v>55</v>
      </c>
      <c r="J2485" t="s">
        <v>44</v>
      </c>
      <c r="K2485" t="s">
        <v>4794</v>
      </c>
      <c r="L2485" t="s">
        <v>1393</v>
      </c>
      <c r="M2485" t="s">
        <v>942</v>
      </c>
      <c r="N2485" t="s">
        <v>4795</v>
      </c>
      <c r="O2485" t="s">
        <v>2810</v>
      </c>
      <c r="P2485">
        <v>0</v>
      </c>
      <c r="Q2485">
        <v>0</v>
      </c>
      <c r="R2485">
        <v>68100</v>
      </c>
      <c r="S2485">
        <v>68100</v>
      </c>
      <c r="T2485">
        <v>0</v>
      </c>
      <c r="U2485">
        <v>68100</v>
      </c>
    </row>
    <row r="2486" spans="1:21" x14ac:dyDescent="0.3">
      <c r="A2486" t="s">
        <v>6671</v>
      </c>
      <c r="B2486" t="s">
        <v>6672</v>
      </c>
      <c r="C2486">
        <v>2023</v>
      </c>
      <c r="D2486" t="s">
        <v>6673</v>
      </c>
      <c r="E2486" t="s">
        <v>186</v>
      </c>
      <c r="F2486" t="s">
        <v>10</v>
      </c>
      <c r="G2486" t="s">
        <v>41</v>
      </c>
      <c r="H2486" t="s">
        <v>54</v>
      </c>
      <c r="I2486" t="s">
        <v>55</v>
      </c>
      <c r="J2486" t="s">
        <v>44</v>
      </c>
      <c r="K2486" t="s">
        <v>472</v>
      </c>
      <c r="L2486" t="s">
        <v>5683</v>
      </c>
      <c r="M2486" t="s">
        <v>844</v>
      </c>
      <c r="N2486" t="s">
        <v>972</v>
      </c>
      <c r="O2486" t="s">
        <v>1824</v>
      </c>
      <c r="P2486">
        <v>0</v>
      </c>
      <c r="Q2486">
        <v>0</v>
      </c>
      <c r="R2486">
        <v>23200</v>
      </c>
      <c r="S2486">
        <v>23200</v>
      </c>
      <c r="T2486">
        <v>0</v>
      </c>
      <c r="U2486">
        <v>23200</v>
      </c>
    </row>
    <row r="2487" spans="1:21" x14ac:dyDescent="0.3">
      <c r="A2487" t="s">
        <v>1975</v>
      </c>
      <c r="B2487" t="s">
        <v>1976</v>
      </c>
      <c r="C2487">
        <v>2024</v>
      </c>
      <c r="D2487" t="s">
        <v>1977</v>
      </c>
      <c r="E2487" t="s">
        <v>105</v>
      </c>
      <c r="F2487" t="s">
        <v>11</v>
      </c>
      <c r="G2487" t="s">
        <v>176</v>
      </c>
      <c r="H2487" t="s">
        <v>225</v>
      </c>
      <c r="I2487" t="s">
        <v>226</v>
      </c>
      <c r="J2487" t="s">
        <v>44</v>
      </c>
      <c r="K2487" t="s">
        <v>74</v>
      </c>
      <c r="L2487" t="s">
        <v>1421</v>
      </c>
      <c r="M2487" t="s">
        <v>919</v>
      </c>
      <c r="N2487" t="s">
        <v>1369</v>
      </c>
      <c r="O2487" t="s">
        <v>333</v>
      </c>
      <c r="P2487">
        <v>0</v>
      </c>
      <c r="Q2487">
        <v>0</v>
      </c>
      <c r="R2487">
        <v>341040</v>
      </c>
      <c r="S2487">
        <v>341040</v>
      </c>
      <c r="T2487">
        <v>0</v>
      </c>
      <c r="U2487">
        <v>341040</v>
      </c>
    </row>
    <row r="2488" spans="1:21" x14ac:dyDescent="0.3">
      <c r="A2488" t="s">
        <v>898</v>
      </c>
      <c r="B2488" t="s">
        <v>899</v>
      </c>
      <c r="C2488">
        <v>2024</v>
      </c>
      <c r="D2488" t="s">
        <v>900</v>
      </c>
      <c r="E2488" t="s">
        <v>234</v>
      </c>
      <c r="F2488" t="s">
        <v>10</v>
      </c>
      <c r="G2488" t="s">
        <v>41</v>
      </c>
      <c r="H2488" t="s">
        <v>54</v>
      </c>
      <c r="I2488" t="s">
        <v>55</v>
      </c>
      <c r="J2488" t="s">
        <v>44</v>
      </c>
      <c r="K2488" t="s">
        <v>376</v>
      </c>
      <c r="L2488" t="s">
        <v>88</v>
      </c>
      <c r="M2488" t="s">
        <v>405</v>
      </c>
      <c r="N2488" t="s">
        <v>902</v>
      </c>
      <c r="O2488" t="s">
        <v>200</v>
      </c>
      <c r="P2488">
        <v>0</v>
      </c>
      <c r="Q2488">
        <v>0</v>
      </c>
      <c r="R2488">
        <v>235380</v>
      </c>
      <c r="S2488">
        <v>235380</v>
      </c>
      <c r="T2488">
        <v>0</v>
      </c>
      <c r="U2488">
        <v>235380</v>
      </c>
    </row>
    <row r="2489" spans="1:21" x14ac:dyDescent="0.3">
      <c r="A2489" t="s">
        <v>999</v>
      </c>
      <c r="B2489" t="s">
        <v>1000</v>
      </c>
      <c r="C2489">
        <v>2024</v>
      </c>
      <c r="D2489" t="s">
        <v>1001</v>
      </c>
      <c r="E2489" t="s">
        <v>160</v>
      </c>
      <c r="F2489" t="s">
        <v>10</v>
      </c>
      <c r="G2489" t="s">
        <v>41</v>
      </c>
      <c r="H2489" t="s">
        <v>54</v>
      </c>
      <c r="I2489" t="s">
        <v>55</v>
      </c>
      <c r="J2489" t="s">
        <v>44</v>
      </c>
      <c r="K2489" t="s">
        <v>1002</v>
      </c>
      <c r="L2489" t="s">
        <v>490</v>
      </c>
      <c r="M2489" t="s">
        <v>919</v>
      </c>
      <c r="N2489" t="s">
        <v>374</v>
      </c>
      <c r="O2489" t="s">
        <v>1003</v>
      </c>
      <c r="P2489">
        <v>0</v>
      </c>
      <c r="Q2489">
        <v>0</v>
      </c>
      <c r="R2489">
        <v>151380</v>
      </c>
      <c r="S2489">
        <v>151380</v>
      </c>
      <c r="T2489">
        <v>0</v>
      </c>
      <c r="U2489">
        <v>151380</v>
      </c>
    </row>
    <row r="2490" spans="1:21" x14ac:dyDescent="0.3">
      <c r="A2490" t="s">
        <v>6674</v>
      </c>
      <c r="B2490" t="s">
        <v>6675</v>
      </c>
      <c r="C2490">
        <v>2024</v>
      </c>
      <c r="D2490" t="s">
        <v>6676</v>
      </c>
      <c r="E2490" t="s">
        <v>234</v>
      </c>
      <c r="F2490" t="s">
        <v>10</v>
      </c>
      <c r="G2490" t="s">
        <v>41</v>
      </c>
      <c r="H2490" t="s">
        <v>54</v>
      </c>
      <c r="I2490" t="s">
        <v>55</v>
      </c>
      <c r="J2490" t="s">
        <v>44</v>
      </c>
      <c r="K2490" t="s">
        <v>2765</v>
      </c>
      <c r="L2490" t="s">
        <v>1666</v>
      </c>
      <c r="M2490" t="s">
        <v>1981</v>
      </c>
      <c r="N2490" t="s">
        <v>290</v>
      </c>
      <c r="O2490" t="s">
        <v>291</v>
      </c>
      <c r="P2490">
        <v>801250</v>
      </c>
      <c r="Q2490">
        <v>0</v>
      </c>
      <c r="R2490">
        <v>0</v>
      </c>
      <c r="S2490">
        <v>801250</v>
      </c>
      <c r="T2490">
        <v>0</v>
      </c>
      <c r="U2490">
        <v>801250</v>
      </c>
    </row>
    <row r="2491" spans="1:21" x14ac:dyDescent="0.3">
      <c r="A2491" t="s">
        <v>6677</v>
      </c>
      <c r="B2491" t="s">
        <v>6678</v>
      </c>
      <c r="C2491">
        <v>2024</v>
      </c>
      <c r="D2491" t="s">
        <v>1270</v>
      </c>
      <c r="E2491" t="s">
        <v>380</v>
      </c>
      <c r="F2491" t="s">
        <v>10</v>
      </c>
      <c r="G2491" t="s">
        <v>41</v>
      </c>
      <c r="H2491" t="s">
        <v>54</v>
      </c>
      <c r="I2491" t="s">
        <v>55</v>
      </c>
      <c r="J2491" t="s">
        <v>44</v>
      </c>
      <c r="K2491" t="s">
        <v>2732</v>
      </c>
      <c r="L2491" t="s">
        <v>3417</v>
      </c>
      <c r="M2491" t="s">
        <v>1981</v>
      </c>
      <c r="N2491" t="s">
        <v>1944</v>
      </c>
      <c r="O2491" t="s">
        <v>540</v>
      </c>
      <c r="P2491">
        <v>803106</v>
      </c>
      <c r="Q2491">
        <v>0</v>
      </c>
      <c r="R2491">
        <v>0</v>
      </c>
      <c r="S2491">
        <v>803106</v>
      </c>
      <c r="T2491">
        <v>0</v>
      </c>
      <c r="U2491">
        <v>803106</v>
      </c>
    </row>
    <row r="2492" spans="1:21" x14ac:dyDescent="0.3">
      <c r="A2492" t="s">
        <v>5809</v>
      </c>
      <c r="B2492" t="s">
        <v>5810</v>
      </c>
      <c r="C2492">
        <v>2022</v>
      </c>
      <c r="D2492" t="s">
        <v>5811</v>
      </c>
      <c r="E2492" t="s">
        <v>5486</v>
      </c>
      <c r="F2492" t="s">
        <v>10</v>
      </c>
      <c r="G2492" t="s">
        <v>41</v>
      </c>
      <c r="H2492" t="s">
        <v>54</v>
      </c>
      <c r="I2492" t="s">
        <v>55</v>
      </c>
      <c r="J2492" t="s">
        <v>44</v>
      </c>
      <c r="K2492" t="s">
        <v>5812</v>
      </c>
      <c r="L2492" t="s">
        <v>5812</v>
      </c>
      <c r="M2492" t="s">
        <v>47</v>
      </c>
      <c r="N2492" t="s">
        <v>5813</v>
      </c>
      <c r="O2492" t="s">
        <v>2939</v>
      </c>
      <c r="P2492">
        <v>0</v>
      </c>
      <c r="Q2492">
        <v>0</v>
      </c>
      <c r="R2492">
        <v>6380</v>
      </c>
      <c r="S2492">
        <v>6380</v>
      </c>
      <c r="T2492">
        <v>0</v>
      </c>
      <c r="U2492">
        <v>6380</v>
      </c>
    </row>
    <row r="2493" spans="1:21" x14ac:dyDescent="0.3">
      <c r="A2493" t="s">
        <v>6679</v>
      </c>
      <c r="B2493" t="s">
        <v>6680</v>
      </c>
      <c r="C2493">
        <v>2024</v>
      </c>
      <c r="D2493" t="s">
        <v>6681</v>
      </c>
      <c r="E2493" t="s">
        <v>579</v>
      </c>
      <c r="F2493" t="s">
        <v>10</v>
      </c>
      <c r="G2493" t="s">
        <v>41</v>
      </c>
      <c r="H2493" t="s">
        <v>54</v>
      </c>
      <c r="I2493" t="s">
        <v>55</v>
      </c>
      <c r="J2493" t="s">
        <v>44</v>
      </c>
      <c r="K2493" t="s">
        <v>1881</v>
      </c>
      <c r="L2493" t="s">
        <v>342</v>
      </c>
      <c r="M2493" t="s">
        <v>812</v>
      </c>
      <c r="N2493" t="s">
        <v>1024</v>
      </c>
      <c r="O2493" t="s">
        <v>6682</v>
      </c>
      <c r="P2493">
        <v>42953</v>
      </c>
      <c r="Q2493">
        <v>0</v>
      </c>
      <c r="R2493">
        <v>0</v>
      </c>
      <c r="S2493">
        <v>42953</v>
      </c>
      <c r="T2493">
        <v>0</v>
      </c>
      <c r="U2493">
        <v>42953</v>
      </c>
    </row>
    <row r="2494" spans="1:21" x14ac:dyDescent="0.3">
      <c r="A2494" t="s">
        <v>6683</v>
      </c>
      <c r="B2494" t="s">
        <v>6684</v>
      </c>
      <c r="C2494">
        <v>2023</v>
      </c>
      <c r="D2494" t="s">
        <v>6685</v>
      </c>
      <c r="E2494" t="s">
        <v>6686</v>
      </c>
      <c r="F2494" t="s">
        <v>10</v>
      </c>
      <c r="G2494" t="s">
        <v>41</v>
      </c>
      <c r="H2494" t="s">
        <v>54</v>
      </c>
      <c r="I2494" t="s">
        <v>55</v>
      </c>
      <c r="J2494" t="s">
        <v>44</v>
      </c>
      <c r="K2494" t="s">
        <v>5521</v>
      </c>
      <c r="L2494" t="s">
        <v>4498</v>
      </c>
      <c r="M2494" t="s">
        <v>812</v>
      </c>
      <c r="N2494" t="s">
        <v>6687</v>
      </c>
      <c r="O2494" t="s">
        <v>2977</v>
      </c>
      <c r="P2494">
        <v>0</v>
      </c>
      <c r="Q2494">
        <v>0</v>
      </c>
      <c r="R2494">
        <v>230100</v>
      </c>
      <c r="S2494">
        <v>230100</v>
      </c>
      <c r="T2494">
        <v>0</v>
      </c>
      <c r="U2494">
        <v>230100</v>
      </c>
    </row>
    <row r="2495" spans="1:21" x14ac:dyDescent="0.3">
      <c r="A2495" t="s">
        <v>6688</v>
      </c>
      <c r="B2495" t="s">
        <v>6689</v>
      </c>
      <c r="C2495">
        <v>2023</v>
      </c>
      <c r="D2495" t="s">
        <v>6690</v>
      </c>
      <c r="E2495" t="s">
        <v>996</v>
      </c>
      <c r="F2495" t="s">
        <v>10</v>
      </c>
      <c r="G2495" t="s">
        <v>41</v>
      </c>
      <c r="H2495" t="s">
        <v>468</v>
      </c>
      <c r="I2495" t="s">
        <v>469</v>
      </c>
      <c r="J2495" t="s">
        <v>197</v>
      </c>
      <c r="K2495" t="s">
        <v>1079</v>
      </c>
      <c r="L2495" t="s">
        <v>6691</v>
      </c>
      <c r="M2495" t="s">
        <v>217</v>
      </c>
      <c r="N2495" t="s">
        <v>2351</v>
      </c>
      <c r="O2495" t="s">
        <v>998</v>
      </c>
      <c r="P2495">
        <v>3000</v>
      </c>
      <c r="Q2495">
        <v>0</v>
      </c>
      <c r="R2495">
        <v>0</v>
      </c>
      <c r="S2495">
        <v>3000</v>
      </c>
      <c r="T2495">
        <v>0</v>
      </c>
      <c r="U2495">
        <v>3000</v>
      </c>
    </row>
    <row r="2496" spans="1:21" x14ac:dyDescent="0.3">
      <c r="A2496" t="s">
        <v>6692</v>
      </c>
      <c r="B2496" t="s">
        <v>6693</v>
      </c>
      <c r="C2496">
        <v>2024</v>
      </c>
      <c r="D2496" t="s">
        <v>6694</v>
      </c>
      <c r="E2496" t="s">
        <v>257</v>
      </c>
      <c r="F2496" t="s">
        <v>10</v>
      </c>
      <c r="G2496" t="s">
        <v>41</v>
      </c>
      <c r="H2496" t="s">
        <v>54</v>
      </c>
      <c r="I2496" t="s">
        <v>55</v>
      </c>
      <c r="J2496" t="s">
        <v>44</v>
      </c>
      <c r="K2496" t="s">
        <v>199</v>
      </c>
      <c r="L2496" t="s">
        <v>483</v>
      </c>
      <c r="M2496" t="s">
        <v>2181</v>
      </c>
      <c r="N2496" t="s">
        <v>750</v>
      </c>
      <c r="O2496" t="s">
        <v>838</v>
      </c>
      <c r="P2496">
        <v>794440</v>
      </c>
      <c r="Q2496">
        <v>0</v>
      </c>
      <c r="R2496">
        <v>0</v>
      </c>
      <c r="S2496">
        <v>794440</v>
      </c>
      <c r="T2496">
        <v>0</v>
      </c>
      <c r="U2496">
        <v>794440</v>
      </c>
    </row>
    <row r="2497" spans="1:21" x14ac:dyDescent="0.3">
      <c r="A2497" t="s">
        <v>3495</v>
      </c>
      <c r="B2497" t="s">
        <v>3496</v>
      </c>
      <c r="C2497">
        <v>2016</v>
      </c>
      <c r="D2497" t="s">
        <v>456</v>
      </c>
      <c r="E2497" t="s">
        <v>457</v>
      </c>
      <c r="F2497" t="s">
        <v>439</v>
      </c>
      <c r="G2497" t="s">
        <v>440</v>
      </c>
      <c r="H2497" t="s">
        <v>458</v>
      </c>
      <c r="I2497" t="s">
        <v>459</v>
      </c>
      <c r="J2497" t="s">
        <v>44</v>
      </c>
      <c r="K2497" t="s">
        <v>3497</v>
      </c>
      <c r="L2497" t="s">
        <v>3498</v>
      </c>
      <c r="M2497" t="s">
        <v>72</v>
      </c>
      <c r="N2497" t="s">
        <v>3499</v>
      </c>
      <c r="O2497" t="s">
        <v>3500</v>
      </c>
      <c r="P2497">
        <v>0</v>
      </c>
      <c r="Q2497">
        <v>0</v>
      </c>
      <c r="R2497">
        <v>84157</v>
      </c>
      <c r="S2497">
        <v>84157</v>
      </c>
      <c r="T2497">
        <v>0</v>
      </c>
      <c r="U2497">
        <v>84157</v>
      </c>
    </row>
    <row r="2498" spans="1:21" x14ac:dyDescent="0.3">
      <c r="A2498" t="s">
        <v>4933</v>
      </c>
      <c r="B2498" t="s">
        <v>4934</v>
      </c>
      <c r="C2498">
        <v>2024</v>
      </c>
      <c r="D2498" t="s">
        <v>4935</v>
      </c>
      <c r="E2498" t="s">
        <v>1790</v>
      </c>
      <c r="F2498" t="s">
        <v>10</v>
      </c>
      <c r="G2498" t="s">
        <v>41</v>
      </c>
      <c r="H2498" t="s">
        <v>54</v>
      </c>
      <c r="I2498" t="s">
        <v>55</v>
      </c>
      <c r="J2498" t="s">
        <v>44</v>
      </c>
      <c r="K2498" t="s">
        <v>719</v>
      </c>
      <c r="L2498" t="s">
        <v>109</v>
      </c>
      <c r="M2498" t="s">
        <v>72</v>
      </c>
      <c r="N2498" t="s">
        <v>992</v>
      </c>
      <c r="O2498" t="s">
        <v>2284</v>
      </c>
      <c r="P2498">
        <v>0</v>
      </c>
      <c r="Q2498">
        <v>0</v>
      </c>
      <c r="R2498">
        <v>131560</v>
      </c>
      <c r="S2498">
        <v>131560</v>
      </c>
      <c r="T2498">
        <v>0</v>
      </c>
      <c r="U2498">
        <v>131560</v>
      </c>
    </row>
    <row r="2499" spans="1:21" x14ac:dyDescent="0.3">
      <c r="A2499" t="s">
        <v>3732</v>
      </c>
      <c r="B2499" t="s">
        <v>3733</v>
      </c>
      <c r="C2499">
        <v>2024</v>
      </c>
      <c r="D2499" t="s">
        <v>3734</v>
      </c>
      <c r="E2499" t="s">
        <v>889</v>
      </c>
      <c r="F2499" t="s">
        <v>10</v>
      </c>
      <c r="G2499" t="s">
        <v>41</v>
      </c>
      <c r="H2499" t="s">
        <v>54</v>
      </c>
      <c r="I2499" t="s">
        <v>55</v>
      </c>
      <c r="J2499" t="s">
        <v>44</v>
      </c>
      <c r="K2499" t="s">
        <v>1071</v>
      </c>
      <c r="L2499" t="s">
        <v>1421</v>
      </c>
      <c r="M2499" t="s">
        <v>72</v>
      </c>
      <c r="N2499" t="s">
        <v>1103</v>
      </c>
      <c r="O2499" t="s">
        <v>2320</v>
      </c>
      <c r="P2499">
        <v>0</v>
      </c>
      <c r="Q2499">
        <v>0</v>
      </c>
      <c r="R2499">
        <v>119248</v>
      </c>
      <c r="S2499">
        <v>119248</v>
      </c>
      <c r="T2499">
        <v>0</v>
      </c>
      <c r="U2499">
        <v>119248</v>
      </c>
    </row>
    <row r="2500" spans="1:21" x14ac:dyDescent="0.3">
      <c r="A2500" t="s">
        <v>3583</v>
      </c>
      <c r="B2500" t="s">
        <v>3584</v>
      </c>
      <c r="C2500">
        <v>2024</v>
      </c>
      <c r="D2500" t="s">
        <v>3585</v>
      </c>
      <c r="E2500" t="s">
        <v>1425</v>
      </c>
      <c r="F2500" t="s">
        <v>10</v>
      </c>
      <c r="G2500" t="s">
        <v>41</v>
      </c>
      <c r="H2500" t="s">
        <v>54</v>
      </c>
      <c r="I2500" t="s">
        <v>55</v>
      </c>
      <c r="J2500" t="s">
        <v>44</v>
      </c>
      <c r="K2500" t="s">
        <v>119</v>
      </c>
      <c r="L2500" t="s">
        <v>1465</v>
      </c>
      <c r="M2500" t="s">
        <v>775</v>
      </c>
      <c r="N2500" t="s">
        <v>1338</v>
      </c>
      <c r="O2500" t="s">
        <v>936</v>
      </c>
      <c r="P2500">
        <v>0</v>
      </c>
      <c r="Q2500">
        <v>0</v>
      </c>
      <c r="R2500">
        <v>6980</v>
      </c>
      <c r="S2500">
        <v>6980</v>
      </c>
      <c r="T2500">
        <v>0</v>
      </c>
      <c r="U2500">
        <v>6980</v>
      </c>
    </row>
    <row r="2501" spans="1:21" x14ac:dyDescent="0.3">
      <c r="A2501" t="s">
        <v>6695</v>
      </c>
      <c r="B2501" t="s">
        <v>6696</v>
      </c>
      <c r="C2501">
        <v>2025</v>
      </c>
      <c r="D2501" t="s">
        <v>6697</v>
      </c>
      <c r="E2501" t="s">
        <v>87</v>
      </c>
      <c r="F2501" t="s">
        <v>11</v>
      </c>
      <c r="G2501" t="s">
        <v>176</v>
      </c>
      <c r="H2501" t="s">
        <v>177</v>
      </c>
      <c r="I2501" t="s">
        <v>178</v>
      </c>
      <c r="J2501" t="s">
        <v>44</v>
      </c>
      <c r="K2501" t="s">
        <v>220</v>
      </c>
      <c r="L2501" t="s">
        <v>739</v>
      </c>
      <c r="M2501" t="s">
        <v>72</v>
      </c>
      <c r="N2501" t="s">
        <v>661</v>
      </c>
      <c r="O2501" t="s">
        <v>2003</v>
      </c>
      <c r="P2501">
        <v>0</v>
      </c>
      <c r="Q2501">
        <v>0</v>
      </c>
      <c r="R2501">
        <v>287000</v>
      </c>
      <c r="S2501">
        <v>287000</v>
      </c>
      <c r="T2501">
        <v>0</v>
      </c>
      <c r="U2501">
        <v>287000</v>
      </c>
    </row>
    <row r="2502" spans="1:21" x14ac:dyDescent="0.3">
      <c r="A2502" t="s">
        <v>4625</v>
      </c>
      <c r="B2502" t="s">
        <v>4626</v>
      </c>
      <c r="C2502">
        <v>2024</v>
      </c>
      <c r="D2502" t="s">
        <v>4627</v>
      </c>
      <c r="E2502" t="s">
        <v>3459</v>
      </c>
      <c r="F2502" t="s">
        <v>10</v>
      </c>
      <c r="G2502" t="s">
        <v>41</v>
      </c>
      <c r="H2502" t="s">
        <v>54</v>
      </c>
      <c r="I2502" t="s">
        <v>55</v>
      </c>
      <c r="J2502" t="s">
        <v>44</v>
      </c>
      <c r="K2502" t="s">
        <v>1386</v>
      </c>
      <c r="L2502" t="s">
        <v>1349</v>
      </c>
      <c r="M2502" t="s">
        <v>72</v>
      </c>
      <c r="N2502" t="s">
        <v>1805</v>
      </c>
      <c r="O2502" t="s">
        <v>237</v>
      </c>
      <c r="P2502">
        <v>0</v>
      </c>
      <c r="Q2502">
        <v>0</v>
      </c>
      <c r="R2502">
        <v>12064</v>
      </c>
      <c r="S2502">
        <v>12064</v>
      </c>
      <c r="T2502">
        <v>0</v>
      </c>
      <c r="U2502">
        <v>12064</v>
      </c>
    </row>
    <row r="2503" spans="1:21" x14ac:dyDescent="0.3">
      <c r="A2503" t="s">
        <v>4709</v>
      </c>
      <c r="B2503" t="s">
        <v>4710</v>
      </c>
      <c r="C2503">
        <v>2024</v>
      </c>
      <c r="D2503" t="s">
        <v>4711</v>
      </c>
      <c r="E2503" t="s">
        <v>1557</v>
      </c>
      <c r="F2503" t="s">
        <v>10</v>
      </c>
      <c r="G2503" t="s">
        <v>41</v>
      </c>
      <c r="H2503" t="s">
        <v>54</v>
      </c>
      <c r="I2503" t="s">
        <v>55</v>
      </c>
      <c r="J2503" t="s">
        <v>44</v>
      </c>
      <c r="K2503" t="s">
        <v>1825</v>
      </c>
      <c r="L2503" t="s">
        <v>111</v>
      </c>
      <c r="M2503" t="s">
        <v>72</v>
      </c>
      <c r="N2503" t="s">
        <v>1099</v>
      </c>
      <c r="O2503" t="s">
        <v>740</v>
      </c>
      <c r="P2503">
        <v>115256</v>
      </c>
      <c r="Q2503">
        <v>0</v>
      </c>
      <c r="R2503">
        <v>0</v>
      </c>
      <c r="S2503">
        <v>115256</v>
      </c>
      <c r="T2503">
        <v>0</v>
      </c>
      <c r="U2503">
        <v>115256</v>
      </c>
    </row>
    <row r="2504" spans="1:21" x14ac:dyDescent="0.3">
      <c r="A2504" t="s">
        <v>4866</v>
      </c>
      <c r="B2504" t="s">
        <v>3793</v>
      </c>
      <c r="C2504">
        <v>2023</v>
      </c>
      <c r="D2504" t="s">
        <v>3794</v>
      </c>
      <c r="E2504" t="s">
        <v>140</v>
      </c>
      <c r="F2504" t="s">
        <v>11</v>
      </c>
      <c r="G2504" t="s">
        <v>176</v>
      </c>
      <c r="H2504" t="s">
        <v>225</v>
      </c>
      <c r="I2504" t="s">
        <v>226</v>
      </c>
      <c r="J2504" t="s">
        <v>197</v>
      </c>
      <c r="K2504" t="s">
        <v>1603</v>
      </c>
      <c r="L2504" t="s">
        <v>4867</v>
      </c>
      <c r="M2504" t="s">
        <v>72</v>
      </c>
      <c r="N2504" t="s">
        <v>1248</v>
      </c>
      <c r="O2504" t="s">
        <v>2048</v>
      </c>
      <c r="P2504">
        <v>0</v>
      </c>
      <c r="Q2504">
        <v>0</v>
      </c>
      <c r="R2504">
        <v>133700</v>
      </c>
      <c r="S2504">
        <v>133700</v>
      </c>
      <c r="T2504">
        <v>0</v>
      </c>
      <c r="U2504">
        <v>133700</v>
      </c>
    </row>
    <row r="2505" spans="1:21" x14ac:dyDescent="0.3">
      <c r="A2505" t="s">
        <v>2935</v>
      </c>
      <c r="B2505" t="s">
        <v>2936</v>
      </c>
      <c r="C2505">
        <v>2023</v>
      </c>
      <c r="D2505" t="s">
        <v>2937</v>
      </c>
      <c r="E2505" t="s">
        <v>1799</v>
      </c>
      <c r="F2505" t="s">
        <v>10</v>
      </c>
      <c r="G2505" t="s">
        <v>41</v>
      </c>
      <c r="H2505" t="s">
        <v>54</v>
      </c>
      <c r="I2505" t="s">
        <v>55</v>
      </c>
      <c r="J2505" t="s">
        <v>187</v>
      </c>
      <c r="K2505" t="s">
        <v>2938</v>
      </c>
      <c r="L2505" t="s">
        <v>1517</v>
      </c>
      <c r="M2505" t="s">
        <v>72</v>
      </c>
      <c r="N2505" t="s">
        <v>2939</v>
      </c>
      <c r="O2505" t="s">
        <v>872</v>
      </c>
      <c r="P2505">
        <v>0</v>
      </c>
      <c r="Q2505">
        <v>0</v>
      </c>
      <c r="R2505">
        <v>528500</v>
      </c>
      <c r="S2505">
        <v>528500</v>
      </c>
      <c r="T2505">
        <v>0</v>
      </c>
      <c r="U2505">
        <v>528500</v>
      </c>
    </row>
    <row r="2506" spans="1:21" x14ac:dyDescent="0.3">
      <c r="A2506" t="s">
        <v>6698</v>
      </c>
      <c r="B2506" t="s">
        <v>6699</v>
      </c>
      <c r="C2506">
        <v>2024</v>
      </c>
      <c r="D2506" t="s">
        <v>6700</v>
      </c>
      <c r="E2506" t="s">
        <v>3172</v>
      </c>
      <c r="F2506" t="s">
        <v>10</v>
      </c>
      <c r="G2506" t="s">
        <v>41</v>
      </c>
      <c r="H2506" t="s">
        <v>54</v>
      </c>
      <c r="I2506" t="s">
        <v>55</v>
      </c>
      <c r="J2506" t="s">
        <v>44</v>
      </c>
      <c r="K2506" t="s">
        <v>88</v>
      </c>
      <c r="L2506" t="s">
        <v>181</v>
      </c>
      <c r="M2506" t="s">
        <v>775</v>
      </c>
      <c r="N2506" t="s">
        <v>2550</v>
      </c>
      <c r="O2506" t="s">
        <v>1332</v>
      </c>
      <c r="P2506">
        <v>0</v>
      </c>
      <c r="Q2506">
        <v>0</v>
      </c>
      <c r="R2506">
        <v>6380</v>
      </c>
      <c r="S2506">
        <v>6380</v>
      </c>
      <c r="T2506">
        <v>0</v>
      </c>
      <c r="U2506">
        <v>6380</v>
      </c>
    </row>
    <row r="2507" spans="1:21" x14ac:dyDescent="0.3">
      <c r="A2507" t="s">
        <v>2036</v>
      </c>
      <c r="B2507" t="s">
        <v>2037</v>
      </c>
      <c r="C2507">
        <v>2023</v>
      </c>
      <c r="D2507" t="s">
        <v>2038</v>
      </c>
      <c r="E2507" t="s">
        <v>1420</v>
      </c>
      <c r="F2507" t="s">
        <v>10</v>
      </c>
      <c r="G2507" t="s">
        <v>41</v>
      </c>
      <c r="H2507" t="s">
        <v>54</v>
      </c>
      <c r="I2507" t="s">
        <v>55</v>
      </c>
      <c r="J2507" t="s">
        <v>44</v>
      </c>
      <c r="K2507" t="s">
        <v>235</v>
      </c>
      <c r="L2507" t="s">
        <v>74</v>
      </c>
      <c r="M2507" t="s">
        <v>72</v>
      </c>
      <c r="N2507" t="s">
        <v>2039</v>
      </c>
      <c r="O2507" t="s">
        <v>236</v>
      </c>
      <c r="P2507">
        <v>0</v>
      </c>
      <c r="Q2507">
        <v>0</v>
      </c>
      <c r="R2507">
        <v>422008</v>
      </c>
      <c r="S2507">
        <v>422008</v>
      </c>
      <c r="T2507">
        <v>0</v>
      </c>
      <c r="U2507">
        <v>422008</v>
      </c>
    </row>
    <row r="2508" spans="1:21" x14ac:dyDescent="0.3">
      <c r="A2508" t="s">
        <v>3444</v>
      </c>
      <c r="B2508" t="s">
        <v>3445</v>
      </c>
      <c r="C2508">
        <v>2024</v>
      </c>
      <c r="D2508" t="s">
        <v>3446</v>
      </c>
      <c r="E2508" t="s">
        <v>3005</v>
      </c>
      <c r="F2508" t="s">
        <v>10</v>
      </c>
      <c r="G2508" t="s">
        <v>41</v>
      </c>
      <c r="H2508" t="s">
        <v>54</v>
      </c>
      <c r="I2508" t="s">
        <v>55</v>
      </c>
      <c r="J2508" t="s">
        <v>44</v>
      </c>
      <c r="K2508" t="s">
        <v>411</v>
      </c>
      <c r="L2508" t="s">
        <v>376</v>
      </c>
      <c r="M2508" t="s">
        <v>72</v>
      </c>
      <c r="N2508" t="s">
        <v>695</v>
      </c>
      <c r="O2508" t="s">
        <v>3447</v>
      </c>
      <c r="P2508">
        <v>0</v>
      </c>
      <c r="Q2508">
        <v>0</v>
      </c>
      <c r="R2508">
        <v>89900</v>
      </c>
      <c r="S2508">
        <v>89900</v>
      </c>
      <c r="T2508">
        <v>0</v>
      </c>
      <c r="U2508">
        <v>89900</v>
      </c>
    </row>
    <row r="2509" spans="1:21" x14ac:dyDescent="0.3">
      <c r="A2509" t="s">
        <v>6006</v>
      </c>
      <c r="B2509" t="s">
        <v>6007</v>
      </c>
      <c r="C2509">
        <v>2024</v>
      </c>
      <c r="D2509" t="s">
        <v>6008</v>
      </c>
      <c r="E2509" t="s">
        <v>489</v>
      </c>
      <c r="F2509" t="s">
        <v>10</v>
      </c>
      <c r="G2509" t="s">
        <v>41</v>
      </c>
      <c r="H2509" t="s">
        <v>54</v>
      </c>
      <c r="I2509" t="s">
        <v>55</v>
      </c>
      <c r="J2509" t="s">
        <v>44</v>
      </c>
      <c r="K2509" t="s">
        <v>219</v>
      </c>
      <c r="L2509" t="s">
        <v>219</v>
      </c>
      <c r="M2509" t="s">
        <v>72</v>
      </c>
      <c r="N2509" t="s">
        <v>1294</v>
      </c>
      <c r="O2509" t="s">
        <v>451</v>
      </c>
      <c r="P2509">
        <v>0</v>
      </c>
      <c r="Q2509">
        <v>0</v>
      </c>
      <c r="R2509">
        <v>38860</v>
      </c>
      <c r="S2509">
        <v>38860</v>
      </c>
      <c r="T2509">
        <v>0</v>
      </c>
      <c r="U2509">
        <v>38860</v>
      </c>
    </row>
    <row r="2510" spans="1:21" x14ac:dyDescent="0.3">
      <c r="A2510" t="s">
        <v>6701</v>
      </c>
      <c r="B2510" t="s">
        <v>6702</v>
      </c>
      <c r="C2510">
        <v>2023</v>
      </c>
      <c r="D2510" t="s">
        <v>6703</v>
      </c>
      <c r="E2510" t="s">
        <v>5921</v>
      </c>
      <c r="F2510" t="s">
        <v>10</v>
      </c>
      <c r="G2510" t="s">
        <v>41</v>
      </c>
      <c r="H2510" t="s">
        <v>54</v>
      </c>
      <c r="I2510" t="s">
        <v>55</v>
      </c>
      <c r="J2510" t="s">
        <v>44</v>
      </c>
      <c r="K2510" t="s">
        <v>2667</v>
      </c>
      <c r="L2510" t="s">
        <v>3093</v>
      </c>
      <c r="M2510" t="s">
        <v>72</v>
      </c>
      <c r="N2510" t="s">
        <v>1517</v>
      </c>
      <c r="O2510" t="s">
        <v>169</v>
      </c>
      <c r="P2510">
        <v>0</v>
      </c>
      <c r="Q2510">
        <v>0</v>
      </c>
      <c r="R2510">
        <v>141420</v>
      </c>
      <c r="S2510">
        <v>141420</v>
      </c>
      <c r="T2510">
        <v>0</v>
      </c>
      <c r="U2510">
        <v>141420</v>
      </c>
    </row>
    <row r="2511" spans="1:21" x14ac:dyDescent="0.3">
      <c r="A2511" t="s">
        <v>6548</v>
      </c>
      <c r="B2511" t="s">
        <v>6549</v>
      </c>
      <c r="C2511">
        <v>2024</v>
      </c>
      <c r="D2511" t="s">
        <v>6550</v>
      </c>
      <c r="E2511" t="s">
        <v>1810</v>
      </c>
      <c r="F2511" t="s">
        <v>10</v>
      </c>
      <c r="G2511" t="s">
        <v>41</v>
      </c>
      <c r="H2511" t="s">
        <v>54</v>
      </c>
      <c r="I2511" t="s">
        <v>55</v>
      </c>
      <c r="J2511" t="s">
        <v>44</v>
      </c>
      <c r="K2511" t="s">
        <v>1800</v>
      </c>
      <c r="L2511" t="s">
        <v>1149</v>
      </c>
      <c r="M2511" t="s">
        <v>775</v>
      </c>
      <c r="N2511" t="s">
        <v>1369</v>
      </c>
      <c r="O2511" t="s">
        <v>429</v>
      </c>
      <c r="P2511">
        <v>0</v>
      </c>
      <c r="Q2511">
        <v>0</v>
      </c>
      <c r="R2511">
        <v>72052</v>
      </c>
      <c r="S2511">
        <v>72052</v>
      </c>
      <c r="T2511">
        <v>0</v>
      </c>
      <c r="U2511">
        <v>72052</v>
      </c>
    </row>
    <row r="2512" spans="1:21" x14ac:dyDescent="0.3">
      <c r="A2512" t="s">
        <v>6704</v>
      </c>
      <c r="B2512" t="s">
        <v>6705</v>
      </c>
      <c r="C2512">
        <v>2023</v>
      </c>
      <c r="D2512" t="s">
        <v>3056</v>
      </c>
      <c r="E2512" t="s">
        <v>2644</v>
      </c>
      <c r="F2512" t="s">
        <v>11</v>
      </c>
      <c r="G2512" t="s">
        <v>176</v>
      </c>
      <c r="H2512" t="s">
        <v>785</v>
      </c>
      <c r="I2512" t="s">
        <v>786</v>
      </c>
      <c r="J2512" t="s">
        <v>44</v>
      </c>
      <c r="K2512" t="s">
        <v>5679</v>
      </c>
      <c r="L2512" t="s">
        <v>3048</v>
      </c>
      <c r="M2512" t="s">
        <v>2067</v>
      </c>
      <c r="N2512" t="s">
        <v>127</v>
      </c>
      <c r="O2512" t="s">
        <v>128</v>
      </c>
      <c r="P2512">
        <v>115000</v>
      </c>
      <c r="Q2512">
        <v>0</v>
      </c>
      <c r="R2512">
        <v>0</v>
      </c>
      <c r="S2512">
        <v>115000</v>
      </c>
      <c r="T2512">
        <v>0</v>
      </c>
      <c r="U2512">
        <v>115000</v>
      </c>
    </row>
    <row r="2513" spans="1:21" x14ac:dyDescent="0.3">
      <c r="A2513" t="s">
        <v>6706</v>
      </c>
      <c r="B2513" t="s">
        <v>6707</v>
      </c>
      <c r="C2513">
        <v>2024</v>
      </c>
      <c r="D2513" t="s">
        <v>6708</v>
      </c>
      <c r="E2513" t="s">
        <v>140</v>
      </c>
      <c r="F2513" t="s">
        <v>10</v>
      </c>
      <c r="G2513" t="s">
        <v>41</v>
      </c>
      <c r="H2513" t="s">
        <v>54</v>
      </c>
      <c r="I2513" t="s">
        <v>55</v>
      </c>
      <c r="J2513" t="s">
        <v>44</v>
      </c>
      <c r="K2513" t="s">
        <v>897</v>
      </c>
      <c r="L2513" t="s">
        <v>1318</v>
      </c>
      <c r="M2513" t="s">
        <v>718</v>
      </c>
      <c r="N2513" t="s">
        <v>1622</v>
      </c>
      <c r="O2513" t="s">
        <v>1623</v>
      </c>
      <c r="P2513">
        <v>750230</v>
      </c>
      <c r="Q2513">
        <v>0</v>
      </c>
      <c r="R2513">
        <v>0</v>
      </c>
      <c r="S2513">
        <v>750230</v>
      </c>
      <c r="T2513">
        <v>0</v>
      </c>
      <c r="U2513">
        <v>750230</v>
      </c>
    </row>
    <row r="2514" spans="1:21" x14ac:dyDescent="0.3">
      <c r="A2514" t="s">
        <v>6709</v>
      </c>
      <c r="B2514" t="s">
        <v>6710</v>
      </c>
      <c r="C2514">
        <v>2023</v>
      </c>
      <c r="D2514" t="s">
        <v>3802</v>
      </c>
      <c r="E2514" t="s">
        <v>140</v>
      </c>
      <c r="F2514" t="s">
        <v>11</v>
      </c>
      <c r="G2514" t="s">
        <v>176</v>
      </c>
      <c r="H2514" t="s">
        <v>207</v>
      </c>
      <c r="I2514" t="s">
        <v>208</v>
      </c>
      <c r="J2514" t="s">
        <v>44</v>
      </c>
      <c r="K2514" t="s">
        <v>1517</v>
      </c>
      <c r="L2514" t="s">
        <v>3895</v>
      </c>
      <c r="M2514" t="s">
        <v>718</v>
      </c>
      <c r="N2514" t="s">
        <v>4834</v>
      </c>
      <c r="O2514" t="s">
        <v>1490</v>
      </c>
      <c r="P2514">
        <v>651002</v>
      </c>
      <c r="Q2514">
        <v>0</v>
      </c>
      <c r="R2514">
        <v>0</v>
      </c>
      <c r="S2514">
        <v>651002</v>
      </c>
      <c r="T2514">
        <v>0</v>
      </c>
      <c r="U2514">
        <v>651002</v>
      </c>
    </row>
    <row r="2515" spans="1:21" x14ac:dyDescent="0.3">
      <c r="A2515" t="s">
        <v>6711</v>
      </c>
      <c r="B2515" t="s">
        <v>6712</v>
      </c>
      <c r="C2515">
        <v>2024</v>
      </c>
      <c r="D2515" t="s">
        <v>6713</v>
      </c>
      <c r="E2515" t="s">
        <v>140</v>
      </c>
      <c r="F2515" t="s">
        <v>10</v>
      </c>
      <c r="G2515" t="s">
        <v>41</v>
      </c>
      <c r="H2515" t="s">
        <v>54</v>
      </c>
      <c r="I2515" t="s">
        <v>55</v>
      </c>
      <c r="J2515" t="s">
        <v>44</v>
      </c>
      <c r="K2515" t="s">
        <v>4134</v>
      </c>
      <c r="L2515" t="s">
        <v>4134</v>
      </c>
      <c r="M2515" t="s">
        <v>718</v>
      </c>
      <c r="N2515" t="s">
        <v>1196</v>
      </c>
      <c r="O2515" t="s">
        <v>1140</v>
      </c>
      <c r="P2515">
        <v>802500</v>
      </c>
      <c r="Q2515">
        <v>0</v>
      </c>
      <c r="R2515">
        <v>0</v>
      </c>
      <c r="S2515">
        <v>802500</v>
      </c>
      <c r="T2515">
        <v>0</v>
      </c>
      <c r="U2515">
        <v>802500</v>
      </c>
    </row>
    <row r="2516" spans="1:21" x14ac:dyDescent="0.3">
      <c r="A2516" t="s">
        <v>3605</v>
      </c>
      <c r="B2516" t="s">
        <v>3606</v>
      </c>
      <c r="C2516">
        <v>2023</v>
      </c>
      <c r="D2516" t="s">
        <v>3607</v>
      </c>
      <c r="E2516" t="s">
        <v>160</v>
      </c>
      <c r="F2516" t="s">
        <v>10</v>
      </c>
      <c r="G2516" t="s">
        <v>41</v>
      </c>
      <c r="H2516" t="s">
        <v>54</v>
      </c>
      <c r="I2516" t="s">
        <v>55</v>
      </c>
      <c r="J2516" t="s">
        <v>44</v>
      </c>
      <c r="K2516" t="s">
        <v>2267</v>
      </c>
      <c r="L2516" t="s">
        <v>2676</v>
      </c>
      <c r="M2516" t="s">
        <v>718</v>
      </c>
      <c r="N2516" t="s">
        <v>127</v>
      </c>
      <c r="O2516" t="s">
        <v>128</v>
      </c>
      <c r="P2516">
        <v>126000</v>
      </c>
      <c r="Q2516">
        <v>0</v>
      </c>
      <c r="R2516">
        <v>0</v>
      </c>
      <c r="S2516">
        <v>126000</v>
      </c>
      <c r="T2516">
        <v>0</v>
      </c>
      <c r="U2516">
        <v>126000</v>
      </c>
    </row>
    <row r="2517" spans="1:21" x14ac:dyDescent="0.3">
      <c r="A2517" t="s">
        <v>6714</v>
      </c>
      <c r="B2517" t="s">
        <v>6715</v>
      </c>
      <c r="C2517">
        <v>2023</v>
      </c>
      <c r="D2517" t="s">
        <v>6716</v>
      </c>
      <c r="E2517" t="s">
        <v>397</v>
      </c>
      <c r="F2517" t="s">
        <v>10</v>
      </c>
      <c r="G2517" t="s">
        <v>41</v>
      </c>
      <c r="H2517" t="s">
        <v>54</v>
      </c>
      <c r="I2517" t="s">
        <v>55</v>
      </c>
      <c r="J2517" t="s">
        <v>44</v>
      </c>
      <c r="K2517" t="s">
        <v>813</v>
      </c>
      <c r="L2517" t="s">
        <v>666</v>
      </c>
      <c r="M2517" t="s">
        <v>919</v>
      </c>
      <c r="N2517" t="s">
        <v>536</v>
      </c>
      <c r="O2517" t="s">
        <v>1415</v>
      </c>
      <c r="P2517">
        <v>0</v>
      </c>
      <c r="Q2517">
        <v>0</v>
      </c>
      <c r="R2517">
        <v>45720</v>
      </c>
      <c r="S2517">
        <v>45720</v>
      </c>
      <c r="T2517">
        <v>0</v>
      </c>
      <c r="U2517">
        <v>45720</v>
      </c>
    </row>
    <row r="2518" spans="1:21" x14ac:dyDescent="0.3">
      <c r="A2518" t="s">
        <v>5761</v>
      </c>
      <c r="B2518" t="s">
        <v>5762</v>
      </c>
      <c r="C2518">
        <v>2024</v>
      </c>
      <c r="D2518" t="s">
        <v>5763</v>
      </c>
      <c r="E2518" t="s">
        <v>805</v>
      </c>
      <c r="F2518" t="s">
        <v>10</v>
      </c>
      <c r="G2518" t="s">
        <v>41</v>
      </c>
      <c r="H2518" t="s">
        <v>54</v>
      </c>
      <c r="I2518" t="s">
        <v>55</v>
      </c>
      <c r="J2518" t="s">
        <v>44</v>
      </c>
      <c r="K2518" t="s">
        <v>112</v>
      </c>
      <c r="L2518" t="s">
        <v>580</v>
      </c>
      <c r="M2518" t="s">
        <v>298</v>
      </c>
      <c r="N2518" t="s">
        <v>547</v>
      </c>
      <c r="O2518" t="s">
        <v>548</v>
      </c>
      <c r="P2518">
        <v>0</v>
      </c>
      <c r="Q2518">
        <v>0</v>
      </c>
      <c r="R2518">
        <v>208236</v>
      </c>
      <c r="S2518">
        <v>208236</v>
      </c>
      <c r="T2518">
        <v>0</v>
      </c>
      <c r="U2518">
        <v>208236</v>
      </c>
    </row>
    <row r="2519" spans="1:21" x14ac:dyDescent="0.3">
      <c r="A2519" t="s">
        <v>6717</v>
      </c>
      <c r="B2519" t="s">
        <v>6718</v>
      </c>
      <c r="C2519">
        <v>2024</v>
      </c>
      <c r="D2519" t="s">
        <v>6719</v>
      </c>
      <c r="E2519" t="s">
        <v>186</v>
      </c>
      <c r="F2519" t="s">
        <v>10</v>
      </c>
      <c r="G2519" t="s">
        <v>41</v>
      </c>
      <c r="H2519" t="s">
        <v>54</v>
      </c>
      <c r="I2519" t="s">
        <v>55</v>
      </c>
      <c r="J2519" t="s">
        <v>96</v>
      </c>
      <c r="K2519" t="s">
        <v>267</v>
      </c>
      <c r="L2519" t="s">
        <v>4134</v>
      </c>
      <c r="M2519" t="s">
        <v>844</v>
      </c>
      <c r="N2519" t="s">
        <v>894</v>
      </c>
      <c r="O2519" t="s">
        <v>414</v>
      </c>
      <c r="P2519">
        <v>0</v>
      </c>
      <c r="Q2519">
        <v>0</v>
      </c>
      <c r="R2519">
        <v>39440</v>
      </c>
      <c r="S2519">
        <v>39440</v>
      </c>
      <c r="T2519">
        <v>0</v>
      </c>
      <c r="U2519">
        <v>39440</v>
      </c>
    </row>
    <row r="2520" spans="1:21" x14ac:dyDescent="0.3">
      <c r="A2520" t="s">
        <v>6720</v>
      </c>
      <c r="B2520" t="s">
        <v>6721</v>
      </c>
      <c r="C2520">
        <v>2023</v>
      </c>
      <c r="D2520" t="s">
        <v>6722</v>
      </c>
      <c r="E2520" t="s">
        <v>105</v>
      </c>
      <c r="F2520" t="s">
        <v>10</v>
      </c>
      <c r="G2520" t="s">
        <v>41</v>
      </c>
      <c r="H2520" t="s">
        <v>54</v>
      </c>
      <c r="I2520" t="s">
        <v>55</v>
      </c>
      <c r="J2520" t="s">
        <v>44</v>
      </c>
      <c r="K2520" t="s">
        <v>1454</v>
      </c>
      <c r="L2520" t="s">
        <v>473</v>
      </c>
      <c r="M2520" t="s">
        <v>298</v>
      </c>
      <c r="N2520" t="s">
        <v>128</v>
      </c>
      <c r="O2520" t="s">
        <v>90</v>
      </c>
      <c r="P2520">
        <v>0</v>
      </c>
      <c r="Q2520">
        <v>0</v>
      </c>
      <c r="R2520">
        <v>57668</v>
      </c>
      <c r="S2520">
        <v>57668</v>
      </c>
      <c r="T2520">
        <v>0</v>
      </c>
      <c r="U2520">
        <v>57668</v>
      </c>
    </row>
    <row r="2521" spans="1:21" x14ac:dyDescent="0.3">
      <c r="A2521" t="s">
        <v>6723</v>
      </c>
      <c r="B2521" t="s">
        <v>6724</v>
      </c>
      <c r="C2521">
        <v>2024</v>
      </c>
      <c r="D2521" t="s">
        <v>6725</v>
      </c>
      <c r="E2521" t="s">
        <v>116</v>
      </c>
      <c r="F2521" t="s">
        <v>10</v>
      </c>
      <c r="G2521" t="s">
        <v>41</v>
      </c>
      <c r="H2521" t="s">
        <v>54</v>
      </c>
      <c r="I2521" t="s">
        <v>55</v>
      </c>
      <c r="J2521" t="s">
        <v>96</v>
      </c>
      <c r="K2521" t="s">
        <v>801</v>
      </c>
      <c r="L2521" t="s">
        <v>398</v>
      </c>
      <c r="M2521" t="s">
        <v>298</v>
      </c>
      <c r="N2521" t="s">
        <v>1318</v>
      </c>
      <c r="O2521" t="s">
        <v>1319</v>
      </c>
      <c r="P2521">
        <v>0</v>
      </c>
      <c r="Q2521">
        <v>0</v>
      </c>
      <c r="R2521">
        <v>15080</v>
      </c>
      <c r="S2521">
        <v>15080</v>
      </c>
      <c r="T2521">
        <v>0</v>
      </c>
      <c r="U2521">
        <v>15080</v>
      </c>
    </row>
    <row r="2522" spans="1:21" x14ac:dyDescent="0.3">
      <c r="A2522" t="s">
        <v>6726</v>
      </c>
      <c r="B2522" t="s">
        <v>6727</v>
      </c>
      <c r="C2522">
        <v>2024</v>
      </c>
      <c r="D2522" t="s">
        <v>1476</v>
      </c>
      <c r="E2522" t="s">
        <v>650</v>
      </c>
      <c r="F2522" t="s">
        <v>11</v>
      </c>
      <c r="G2522" t="s">
        <v>176</v>
      </c>
      <c r="H2522" t="s">
        <v>1477</v>
      </c>
      <c r="I2522" t="s">
        <v>1478</v>
      </c>
      <c r="J2522" t="s">
        <v>44</v>
      </c>
      <c r="K2522" t="s">
        <v>795</v>
      </c>
      <c r="L2522" t="s">
        <v>795</v>
      </c>
      <c r="M2522" t="s">
        <v>844</v>
      </c>
      <c r="N2522" t="s">
        <v>1480</v>
      </c>
      <c r="O2522" t="s">
        <v>1481</v>
      </c>
      <c r="P2522">
        <v>0</v>
      </c>
      <c r="Q2522">
        <v>0</v>
      </c>
      <c r="R2522">
        <v>22600</v>
      </c>
      <c r="S2522">
        <v>22600</v>
      </c>
      <c r="T2522">
        <v>0</v>
      </c>
      <c r="U2522">
        <v>22600</v>
      </c>
    </row>
    <row r="2523" spans="1:21" x14ac:dyDescent="0.3">
      <c r="A2523" t="s">
        <v>6728</v>
      </c>
      <c r="B2523" t="s">
        <v>6729</v>
      </c>
      <c r="C2523">
        <v>2025</v>
      </c>
      <c r="D2523" t="s">
        <v>6730</v>
      </c>
      <c r="E2523" t="s">
        <v>234</v>
      </c>
      <c r="F2523" t="s">
        <v>10</v>
      </c>
      <c r="G2523" t="s">
        <v>41</v>
      </c>
      <c r="H2523" t="s">
        <v>54</v>
      </c>
      <c r="I2523" t="s">
        <v>55</v>
      </c>
      <c r="J2523" t="s">
        <v>96</v>
      </c>
      <c r="K2523" t="s">
        <v>740</v>
      </c>
      <c r="L2523" t="s">
        <v>740</v>
      </c>
      <c r="M2523" t="s">
        <v>844</v>
      </c>
      <c r="N2523" t="s">
        <v>484</v>
      </c>
      <c r="O2523" t="s">
        <v>485</v>
      </c>
      <c r="P2523">
        <v>0</v>
      </c>
      <c r="Q2523">
        <v>0</v>
      </c>
      <c r="R2523">
        <v>12500</v>
      </c>
      <c r="S2523">
        <v>12500</v>
      </c>
      <c r="T2523">
        <v>0</v>
      </c>
      <c r="U2523">
        <v>12500</v>
      </c>
    </row>
    <row r="2524" spans="1:21" x14ac:dyDescent="0.3">
      <c r="A2524" t="s">
        <v>6731</v>
      </c>
      <c r="B2524" t="s">
        <v>122</v>
      </c>
      <c r="C2524">
        <v>2025</v>
      </c>
      <c r="D2524" t="s">
        <v>123</v>
      </c>
      <c r="E2524" t="s">
        <v>124</v>
      </c>
      <c r="F2524" t="s">
        <v>10</v>
      </c>
      <c r="G2524" t="s">
        <v>41</v>
      </c>
      <c r="H2524" t="s">
        <v>54</v>
      </c>
      <c r="I2524" t="s">
        <v>55</v>
      </c>
      <c r="J2524" t="s">
        <v>44</v>
      </c>
      <c r="K2524" t="s">
        <v>795</v>
      </c>
      <c r="L2524" t="s">
        <v>1092</v>
      </c>
      <c r="M2524" t="s">
        <v>844</v>
      </c>
      <c r="N2524" t="s">
        <v>220</v>
      </c>
      <c r="O2524" t="s">
        <v>781</v>
      </c>
      <c r="P2524">
        <v>0</v>
      </c>
      <c r="Q2524">
        <v>0</v>
      </c>
      <c r="R2524">
        <v>31320</v>
      </c>
      <c r="S2524">
        <v>31320</v>
      </c>
      <c r="T2524">
        <v>0</v>
      </c>
      <c r="U2524">
        <v>31320</v>
      </c>
    </row>
    <row r="2525" spans="1:21" x14ac:dyDescent="0.3">
      <c r="A2525" t="s">
        <v>6732</v>
      </c>
      <c r="B2525" t="s">
        <v>6733</v>
      </c>
      <c r="C2525">
        <v>2024</v>
      </c>
      <c r="D2525" t="s">
        <v>2203</v>
      </c>
      <c r="E2525" t="s">
        <v>295</v>
      </c>
      <c r="F2525" t="s">
        <v>11</v>
      </c>
      <c r="G2525" t="s">
        <v>176</v>
      </c>
      <c r="H2525" t="s">
        <v>225</v>
      </c>
      <c r="I2525" t="s">
        <v>226</v>
      </c>
      <c r="J2525" t="s">
        <v>96</v>
      </c>
      <c r="K2525" t="s">
        <v>497</v>
      </c>
      <c r="L2525" t="s">
        <v>1658</v>
      </c>
      <c r="M2525" t="s">
        <v>844</v>
      </c>
      <c r="N2525" t="s">
        <v>957</v>
      </c>
      <c r="O2525" t="s">
        <v>3079</v>
      </c>
      <c r="P2525">
        <v>0</v>
      </c>
      <c r="Q2525">
        <v>0</v>
      </c>
      <c r="R2525">
        <v>18000</v>
      </c>
      <c r="S2525">
        <v>18000</v>
      </c>
      <c r="T2525">
        <v>0</v>
      </c>
      <c r="U2525">
        <v>18000</v>
      </c>
    </row>
    <row r="2526" spans="1:21" x14ac:dyDescent="0.3">
      <c r="A2526" t="s">
        <v>6734</v>
      </c>
      <c r="B2526" t="s">
        <v>6735</v>
      </c>
      <c r="C2526">
        <v>2024</v>
      </c>
      <c r="D2526" t="s">
        <v>6736</v>
      </c>
      <c r="E2526" t="s">
        <v>116</v>
      </c>
      <c r="F2526" t="s">
        <v>10</v>
      </c>
      <c r="G2526" t="s">
        <v>41</v>
      </c>
      <c r="H2526" t="s">
        <v>54</v>
      </c>
      <c r="I2526" t="s">
        <v>55</v>
      </c>
      <c r="J2526" t="s">
        <v>96</v>
      </c>
      <c r="K2526" t="s">
        <v>56</v>
      </c>
      <c r="L2526" t="s">
        <v>56</v>
      </c>
      <c r="M2526" t="s">
        <v>298</v>
      </c>
      <c r="N2526" t="s">
        <v>1480</v>
      </c>
      <c r="O2526" t="s">
        <v>1481</v>
      </c>
      <c r="P2526">
        <v>0</v>
      </c>
      <c r="Q2526">
        <v>0</v>
      </c>
      <c r="R2526">
        <v>20300</v>
      </c>
      <c r="S2526">
        <v>20300</v>
      </c>
      <c r="T2526">
        <v>0</v>
      </c>
      <c r="U2526">
        <v>20300</v>
      </c>
    </row>
    <row r="2527" spans="1:21" x14ac:dyDescent="0.3">
      <c r="A2527" t="s">
        <v>6737</v>
      </c>
      <c r="B2527" t="s">
        <v>6738</v>
      </c>
      <c r="C2527">
        <v>2024</v>
      </c>
      <c r="D2527" t="s">
        <v>6739</v>
      </c>
      <c r="E2527" t="s">
        <v>116</v>
      </c>
      <c r="F2527" t="s">
        <v>10</v>
      </c>
      <c r="G2527" t="s">
        <v>41</v>
      </c>
      <c r="H2527" t="s">
        <v>54</v>
      </c>
      <c r="I2527" t="s">
        <v>55</v>
      </c>
      <c r="J2527" t="s">
        <v>44</v>
      </c>
      <c r="K2527" t="s">
        <v>1373</v>
      </c>
      <c r="L2527" t="s">
        <v>88</v>
      </c>
      <c r="M2527" t="s">
        <v>844</v>
      </c>
      <c r="N2527" t="s">
        <v>3118</v>
      </c>
      <c r="O2527" t="s">
        <v>2842</v>
      </c>
      <c r="P2527">
        <v>0</v>
      </c>
      <c r="Q2527">
        <v>0</v>
      </c>
      <c r="R2527">
        <v>18000</v>
      </c>
      <c r="S2527">
        <v>18000</v>
      </c>
      <c r="T2527">
        <v>0</v>
      </c>
      <c r="U2527">
        <v>18000</v>
      </c>
    </row>
    <row r="2528" spans="1:21" x14ac:dyDescent="0.3">
      <c r="A2528" t="s">
        <v>6740</v>
      </c>
      <c r="B2528" t="s">
        <v>6741</v>
      </c>
      <c r="C2528">
        <v>2023</v>
      </c>
      <c r="D2528" t="s">
        <v>6742</v>
      </c>
      <c r="E2528" t="s">
        <v>116</v>
      </c>
      <c r="F2528" t="s">
        <v>10</v>
      </c>
      <c r="G2528" t="s">
        <v>41</v>
      </c>
      <c r="H2528" t="s">
        <v>54</v>
      </c>
      <c r="I2528" t="s">
        <v>55</v>
      </c>
      <c r="J2528" t="s">
        <v>96</v>
      </c>
      <c r="K2528" t="s">
        <v>314</v>
      </c>
      <c r="L2528" t="s">
        <v>314</v>
      </c>
      <c r="M2528" t="s">
        <v>844</v>
      </c>
      <c r="N2528" t="s">
        <v>894</v>
      </c>
      <c r="O2528" t="s">
        <v>719</v>
      </c>
      <c r="P2528">
        <v>0</v>
      </c>
      <c r="Q2528">
        <v>0</v>
      </c>
      <c r="R2528">
        <v>25000</v>
      </c>
      <c r="S2528">
        <v>25000</v>
      </c>
      <c r="T2528">
        <v>0</v>
      </c>
      <c r="U2528">
        <v>25000</v>
      </c>
    </row>
    <row r="2529" spans="1:21" x14ac:dyDescent="0.3">
      <c r="A2529" t="s">
        <v>6743</v>
      </c>
      <c r="B2529" t="s">
        <v>6744</v>
      </c>
      <c r="C2529">
        <v>2018</v>
      </c>
      <c r="D2529" t="s">
        <v>6745</v>
      </c>
      <c r="E2529" t="s">
        <v>116</v>
      </c>
      <c r="F2529" t="s">
        <v>439</v>
      </c>
      <c r="G2529" t="s">
        <v>440</v>
      </c>
      <c r="H2529" t="s">
        <v>441</v>
      </c>
      <c r="I2529" t="s">
        <v>442</v>
      </c>
      <c r="J2529" t="s">
        <v>44</v>
      </c>
      <c r="K2529" t="s">
        <v>6746</v>
      </c>
      <c r="L2529" t="s">
        <v>6747</v>
      </c>
      <c r="M2529" t="s">
        <v>344</v>
      </c>
      <c r="N2529" t="s">
        <v>6748</v>
      </c>
      <c r="O2529" t="s">
        <v>6749</v>
      </c>
      <c r="P2529">
        <v>0</v>
      </c>
      <c r="Q2529">
        <v>0</v>
      </c>
      <c r="R2529">
        <v>84600</v>
      </c>
      <c r="S2529">
        <v>84600</v>
      </c>
      <c r="T2529">
        <v>0</v>
      </c>
      <c r="U2529">
        <v>84600</v>
      </c>
    </row>
    <row r="2530" spans="1:21" x14ac:dyDescent="0.3">
      <c r="A2530" t="s">
        <v>3819</v>
      </c>
      <c r="B2530" t="s">
        <v>1983</v>
      </c>
      <c r="C2530">
        <v>2025</v>
      </c>
      <c r="D2530" t="s">
        <v>1984</v>
      </c>
      <c r="E2530" t="s">
        <v>160</v>
      </c>
      <c r="F2530" t="s">
        <v>10</v>
      </c>
      <c r="G2530" t="s">
        <v>41</v>
      </c>
      <c r="H2530" t="s">
        <v>54</v>
      </c>
      <c r="I2530" t="s">
        <v>55</v>
      </c>
      <c r="J2530" t="s">
        <v>44</v>
      </c>
      <c r="K2530" t="s">
        <v>220</v>
      </c>
      <c r="L2530" t="s">
        <v>181</v>
      </c>
      <c r="M2530" t="s">
        <v>844</v>
      </c>
      <c r="N2530" t="s">
        <v>220</v>
      </c>
      <c r="O2530" t="s">
        <v>781</v>
      </c>
      <c r="P2530">
        <v>0</v>
      </c>
      <c r="Q2530">
        <v>0</v>
      </c>
      <c r="R2530">
        <v>86320</v>
      </c>
      <c r="S2530">
        <v>86320</v>
      </c>
      <c r="T2530">
        <v>0</v>
      </c>
      <c r="U2530">
        <v>86320</v>
      </c>
    </row>
    <row r="2531" spans="1:21" x14ac:dyDescent="0.3">
      <c r="A2531" t="s">
        <v>6638</v>
      </c>
      <c r="B2531" t="s">
        <v>3357</v>
      </c>
      <c r="C2531">
        <v>2025</v>
      </c>
      <c r="D2531" t="s">
        <v>3358</v>
      </c>
      <c r="E2531" t="s">
        <v>397</v>
      </c>
      <c r="F2531" t="s">
        <v>10</v>
      </c>
      <c r="G2531" t="s">
        <v>41</v>
      </c>
      <c r="H2531" t="s">
        <v>54</v>
      </c>
      <c r="I2531" t="s">
        <v>55</v>
      </c>
      <c r="J2531" t="s">
        <v>44</v>
      </c>
      <c r="K2531" t="s">
        <v>1825</v>
      </c>
      <c r="L2531" t="s">
        <v>1038</v>
      </c>
      <c r="M2531" t="s">
        <v>1539</v>
      </c>
      <c r="N2531" t="s">
        <v>739</v>
      </c>
      <c r="O2531" t="s">
        <v>2921</v>
      </c>
      <c r="P2531">
        <v>0</v>
      </c>
      <c r="Q2531">
        <v>0</v>
      </c>
      <c r="R2531">
        <v>90480</v>
      </c>
      <c r="S2531">
        <v>90480</v>
      </c>
      <c r="T2531">
        <v>0</v>
      </c>
      <c r="U2531">
        <v>90480</v>
      </c>
    </row>
    <row r="2532" spans="1:21" x14ac:dyDescent="0.3">
      <c r="A2532" t="s">
        <v>2452</v>
      </c>
      <c r="B2532" t="s">
        <v>2453</v>
      </c>
      <c r="C2532">
        <v>2024</v>
      </c>
      <c r="D2532" t="s">
        <v>970</v>
      </c>
      <c r="E2532" t="s">
        <v>280</v>
      </c>
      <c r="F2532" t="s">
        <v>13</v>
      </c>
      <c r="G2532" t="s">
        <v>818</v>
      </c>
      <c r="H2532" t="s">
        <v>2259</v>
      </c>
      <c r="I2532" t="s">
        <v>2260</v>
      </c>
      <c r="J2532" t="s">
        <v>2454</v>
      </c>
      <c r="K2532" t="s">
        <v>1318</v>
      </c>
      <c r="L2532" t="s">
        <v>2455</v>
      </c>
      <c r="M2532" t="s">
        <v>2067</v>
      </c>
      <c r="N2532" t="s">
        <v>375</v>
      </c>
      <c r="O2532" t="s">
        <v>376</v>
      </c>
      <c r="P2532">
        <v>82600</v>
      </c>
      <c r="Q2532">
        <v>0</v>
      </c>
      <c r="R2532">
        <v>0</v>
      </c>
      <c r="S2532">
        <v>82600</v>
      </c>
      <c r="T2532">
        <v>0</v>
      </c>
      <c r="U2532">
        <v>82600</v>
      </c>
    </row>
    <row r="2533" spans="1:21" x14ac:dyDescent="0.3">
      <c r="A2533" t="s">
        <v>6750</v>
      </c>
      <c r="B2533" t="s">
        <v>6751</v>
      </c>
      <c r="C2533">
        <v>2024</v>
      </c>
      <c r="D2533" t="s">
        <v>6752</v>
      </c>
      <c r="E2533" t="s">
        <v>257</v>
      </c>
      <c r="F2533" t="s">
        <v>10</v>
      </c>
      <c r="G2533" t="s">
        <v>41</v>
      </c>
      <c r="H2533" t="s">
        <v>54</v>
      </c>
      <c r="I2533" t="s">
        <v>55</v>
      </c>
      <c r="J2533" t="s">
        <v>44</v>
      </c>
      <c r="K2533" t="s">
        <v>1433</v>
      </c>
      <c r="L2533" t="s">
        <v>306</v>
      </c>
      <c r="M2533" t="s">
        <v>844</v>
      </c>
      <c r="N2533" t="s">
        <v>490</v>
      </c>
      <c r="O2533" t="s">
        <v>2275</v>
      </c>
      <c r="P2533">
        <v>0</v>
      </c>
      <c r="Q2533">
        <v>0</v>
      </c>
      <c r="R2533">
        <v>52200</v>
      </c>
      <c r="S2533">
        <v>52200</v>
      </c>
      <c r="T2533">
        <v>0</v>
      </c>
      <c r="U2533">
        <v>52200</v>
      </c>
    </row>
    <row r="2534" spans="1:21" x14ac:dyDescent="0.3">
      <c r="A2534" t="s">
        <v>1878</v>
      </c>
      <c r="B2534" t="s">
        <v>1879</v>
      </c>
      <c r="C2534">
        <v>2024</v>
      </c>
      <c r="D2534" t="s">
        <v>1880</v>
      </c>
      <c r="E2534" t="s">
        <v>805</v>
      </c>
      <c r="F2534" t="s">
        <v>10</v>
      </c>
      <c r="G2534" t="s">
        <v>41</v>
      </c>
      <c r="H2534" t="s">
        <v>54</v>
      </c>
      <c r="I2534" t="s">
        <v>55</v>
      </c>
      <c r="J2534" t="s">
        <v>44</v>
      </c>
      <c r="K2534" t="s">
        <v>1881</v>
      </c>
      <c r="L2534" t="s">
        <v>342</v>
      </c>
      <c r="M2534" t="s">
        <v>1539</v>
      </c>
      <c r="N2534" t="s">
        <v>1054</v>
      </c>
      <c r="O2534" t="s">
        <v>1185</v>
      </c>
      <c r="P2534">
        <v>0</v>
      </c>
      <c r="Q2534">
        <v>0</v>
      </c>
      <c r="R2534">
        <v>327987</v>
      </c>
      <c r="S2534">
        <v>327987</v>
      </c>
      <c r="T2534">
        <v>0</v>
      </c>
      <c r="U2534">
        <v>327987</v>
      </c>
    </row>
    <row r="2535" spans="1:21" x14ac:dyDescent="0.3">
      <c r="A2535" t="s">
        <v>1708</v>
      </c>
      <c r="B2535" t="s">
        <v>1709</v>
      </c>
      <c r="C2535">
        <v>2024</v>
      </c>
      <c r="D2535" t="s">
        <v>1710</v>
      </c>
      <c r="E2535" t="s">
        <v>79</v>
      </c>
      <c r="F2535" t="s">
        <v>10</v>
      </c>
      <c r="G2535" t="s">
        <v>41</v>
      </c>
      <c r="H2535" t="s">
        <v>54</v>
      </c>
      <c r="I2535" t="s">
        <v>55</v>
      </c>
      <c r="J2535" t="s">
        <v>44</v>
      </c>
      <c r="K2535" t="s">
        <v>1465</v>
      </c>
      <c r="L2535" t="s">
        <v>89</v>
      </c>
      <c r="M2535" t="s">
        <v>73</v>
      </c>
      <c r="N2535" t="s">
        <v>1055</v>
      </c>
      <c r="O2535" t="s">
        <v>1056</v>
      </c>
      <c r="P2535">
        <v>18000</v>
      </c>
      <c r="Q2535">
        <v>0</v>
      </c>
      <c r="R2535">
        <v>0</v>
      </c>
      <c r="S2535">
        <v>18000</v>
      </c>
      <c r="T2535">
        <v>0</v>
      </c>
      <c r="U2535">
        <v>18000</v>
      </c>
    </row>
    <row r="2536" spans="1:21" x14ac:dyDescent="0.3">
      <c r="A2536" t="s">
        <v>6753</v>
      </c>
      <c r="B2536" t="s">
        <v>6754</v>
      </c>
      <c r="C2536">
        <v>2024</v>
      </c>
      <c r="D2536" t="s">
        <v>6755</v>
      </c>
      <c r="E2536" t="s">
        <v>79</v>
      </c>
      <c r="F2536" t="s">
        <v>10</v>
      </c>
      <c r="G2536" t="s">
        <v>41</v>
      </c>
      <c r="H2536" t="s">
        <v>54</v>
      </c>
      <c r="I2536" t="s">
        <v>55</v>
      </c>
      <c r="J2536" t="s">
        <v>44</v>
      </c>
      <c r="K2536" t="s">
        <v>1215</v>
      </c>
      <c r="L2536" t="s">
        <v>1037</v>
      </c>
      <c r="M2536" t="s">
        <v>2067</v>
      </c>
      <c r="N2536" t="s">
        <v>1824</v>
      </c>
      <c r="O2536" t="s">
        <v>2564</v>
      </c>
      <c r="P2536">
        <v>12000</v>
      </c>
      <c r="Q2536">
        <v>0</v>
      </c>
      <c r="R2536">
        <v>0</v>
      </c>
      <c r="S2536">
        <v>12000</v>
      </c>
      <c r="T2536">
        <v>0</v>
      </c>
      <c r="U2536">
        <v>12000</v>
      </c>
    </row>
    <row r="2537" spans="1:21" x14ac:dyDescent="0.3">
      <c r="A2537" t="s">
        <v>3586</v>
      </c>
      <c r="B2537" t="s">
        <v>3587</v>
      </c>
      <c r="C2537">
        <v>2021</v>
      </c>
      <c r="D2537" t="s">
        <v>3588</v>
      </c>
      <c r="E2537" t="s">
        <v>206</v>
      </c>
      <c r="F2537" t="s">
        <v>10</v>
      </c>
      <c r="G2537" t="s">
        <v>41</v>
      </c>
      <c r="H2537" t="s">
        <v>54</v>
      </c>
      <c r="I2537" t="s">
        <v>55</v>
      </c>
      <c r="J2537" t="s">
        <v>44</v>
      </c>
      <c r="K2537" t="s">
        <v>3589</v>
      </c>
      <c r="L2537" t="s">
        <v>3590</v>
      </c>
      <c r="M2537" t="s">
        <v>919</v>
      </c>
      <c r="N2537" t="s">
        <v>3591</v>
      </c>
      <c r="O2537" t="s">
        <v>3592</v>
      </c>
      <c r="P2537">
        <v>0</v>
      </c>
      <c r="Q2537">
        <v>0</v>
      </c>
      <c r="R2537">
        <v>2700470</v>
      </c>
      <c r="S2537">
        <v>2700470</v>
      </c>
      <c r="T2537">
        <v>0</v>
      </c>
      <c r="U2537">
        <v>2700470</v>
      </c>
    </row>
    <row r="2538" spans="1:21" x14ac:dyDescent="0.3">
      <c r="A2538" t="s">
        <v>6756</v>
      </c>
      <c r="B2538" t="s">
        <v>6757</v>
      </c>
      <c r="C2538">
        <v>2024</v>
      </c>
      <c r="D2538" t="s">
        <v>39</v>
      </c>
      <c r="E2538" t="s">
        <v>40</v>
      </c>
      <c r="F2538" t="s">
        <v>10</v>
      </c>
      <c r="G2538" t="s">
        <v>41</v>
      </c>
      <c r="H2538" t="s">
        <v>54</v>
      </c>
      <c r="I2538" t="s">
        <v>55</v>
      </c>
      <c r="J2538" t="s">
        <v>44</v>
      </c>
      <c r="K2538" t="s">
        <v>74</v>
      </c>
      <c r="L2538" t="s">
        <v>984</v>
      </c>
      <c r="M2538" t="s">
        <v>2067</v>
      </c>
      <c r="N2538" t="s">
        <v>1149</v>
      </c>
      <c r="O2538" t="s">
        <v>6758</v>
      </c>
      <c r="P2538">
        <v>9000</v>
      </c>
      <c r="Q2538">
        <v>0</v>
      </c>
      <c r="R2538">
        <v>0</v>
      </c>
      <c r="S2538">
        <v>9000</v>
      </c>
      <c r="T2538">
        <v>0</v>
      </c>
      <c r="U2538">
        <v>9000</v>
      </c>
    </row>
    <row r="2539" spans="1:21" x14ac:dyDescent="0.3">
      <c r="A2539" t="s">
        <v>6759</v>
      </c>
      <c r="B2539" t="s">
        <v>6760</v>
      </c>
      <c r="C2539">
        <v>2022</v>
      </c>
      <c r="D2539" t="s">
        <v>6761</v>
      </c>
      <c r="E2539" t="s">
        <v>116</v>
      </c>
      <c r="F2539" t="s">
        <v>11</v>
      </c>
      <c r="G2539" t="s">
        <v>176</v>
      </c>
      <c r="H2539" t="s">
        <v>207</v>
      </c>
      <c r="I2539" t="s">
        <v>208</v>
      </c>
      <c r="J2539" t="s">
        <v>44</v>
      </c>
      <c r="K2539" t="s">
        <v>144</v>
      </c>
      <c r="L2539" t="s">
        <v>1354</v>
      </c>
      <c r="M2539" t="s">
        <v>99</v>
      </c>
      <c r="N2539" t="s">
        <v>1086</v>
      </c>
      <c r="O2539" t="s">
        <v>1679</v>
      </c>
      <c r="P2539">
        <v>0</v>
      </c>
      <c r="Q2539">
        <v>0</v>
      </c>
      <c r="R2539">
        <v>25520</v>
      </c>
      <c r="S2539">
        <v>25520</v>
      </c>
      <c r="T2539">
        <v>0</v>
      </c>
      <c r="U2539">
        <v>25520</v>
      </c>
    </row>
    <row r="2540" spans="1:21" x14ac:dyDescent="0.3">
      <c r="A2540" t="s">
        <v>6762</v>
      </c>
      <c r="B2540" t="s">
        <v>5762</v>
      </c>
      <c r="C2540">
        <v>2024</v>
      </c>
      <c r="D2540" t="s">
        <v>5763</v>
      </c>
      <c r="E2540" t="s">
        <v>805</v>
      </c>
      <c r="F2540" t="s">
        <v>10</v>
      </c>
      <c r="G2540" t="s">
        <v>41</v>
      </c>
      <c r="H2540" t="s">
        <v>54</v>
      </c>
      <c r="I2540" t="s">
        <v>55</v>
      </c>
      <c r="J2540" t="s">
        <v>44</v>
      </c>
      <c r="K2540" t="s">
        <v>337</v>
      </c>
      <c r="L2540" t="s">
        <v>1150</v>
      </c>
      <c r="M2540" t="s">
        <v>405</v>
      </c>
      <c r="N2540" t="s">
        <v>547</v>
      </c>
      <c r="O2540" t="s">
        <v>548</v>
      </c>
      <c r="P2540">
        <v>0</v>
      </c>
      <c r="Q2540">
        <v>0</v>
      </c>
      <c r="R2540">
        <v>95832</v>
      </c>
      <c r="S2540">
        <v>95832</v>
      </c>
      <c r="T2540">
        <v>0</v>
      </c>
      <c r="U2540">
        <v>95832</v>
      </c>
    </row>
    <row r="2541" spans="1:21" x14ac:dyDescent="0.3">
      <c r="A2541" t="s">
        <v>6763</v>
      </c>
      <c r="B2541" t="s">
        <v>6764</v>
      </c>
      <c r="C2541">
        <v>2025</v>
      </c>
      <c r="D2541" t="s">
        <v>6765</v>
      </c>
      <c r="E2541" t="s">
        <v>87</v>
      </c>
      <c r="F2541" t="s">
        <v>11</v>
      </c>
      <c r="G2541" t="s">
        <v>176</v>
      </c>
      <c r="H2541" t="s">
        <v>177</v>
      </c>
      <c r="I2541" t="s">
        <v>178</v>
      </c>
      <c r="J2541" t="s">
        <v>44</v>
      </c>
      <c r="K2541" t="s">
        <v>57</v>
      </c>
      <c r="L2541" t="s">
        <v>717</v>
      </c>
      <c r="M2541" t="s">
        <v>99</v>
      </c>
      <c r="N2541" t="s">
        <v>980</v>
      </c>
      <c r="O2541" t="s">
        <v>6766</v>
      </c>
      <c r="P2541">
        <v>0</v>
      </c>
      <c r="Q2541">
        <v>0</v>
      </c>
      <c r="R2541">
        <v>18000</v>
      </c>
      <c r="S2541">
        <v>18000</v>
      </c>
      <c r="T2541">
        <v>0</v>
      </c>
      <c r="U2541">
        <v>18000</v>
      </c>
    </row>
    <row r="2542" spans="1:21" x14ac:dyDescent="0.3">
      <c r="A2542" t="s">
        <v>4318</v>
      </c>
      <c r="B2542" t="s">
        <v>4319</v>
      </c>
      <c r="C2542">
        <v>2021</v>
      </c>
      <c r="D2542" t="s">
        <v>4320</v>
      </c>
      <c r="E2542" t="s">
        <v>928</v>
      </c>
      <c r="F2542" t="s">
        <v>11</v>
      </c>
      <c r="G2542" t="s">
        <v>176</v>
      </c>
      <c r="H2542" t="s">
        <v>207</v>
      </c>
      <c r="I2542" t="s">
        <v>208</v>
      </c>
      <c r="J2542" t="s">
        <v>44</v>
      </c>
      <c r="K2542" t="s">
        <v>4321</v>
      </c>
      <c r="L2542" t="s">
        <v>4322</v>
      </c>
      <c r="M2542" t="s">
        <v>2130</v>
      </c>
      <c r="N2542" t="s">
        <v>4323</v>
      </c>
      <c r="O2542" t="s">
        <v>1232</v>
      </c>
      <c r="P2542">
        <v>0</v>
      </c>
      <c r="Q2542">
        <v>0</v>
      </c>
      <c r="R2542">
        <v>154200</v>
      </c>
      <c r="S2542">
        <v>154200</v>
      </c>
      <c r="T2542">
        <v>154200</v>
      </c>
      <c r="U2542">
        <v>0</v>
      </c>
    </row>
    <row r="2543" spans="1:21" x14ac:dyDescent="0.3">
      <c r="A2543" t="s">
        <v>6767</v>
      </c>
      <c r="B2543" t="s">
        <v>6768</v>
      </c>
      <c r="C2543">
        <v>2021</v>
      </c>
      <c r="D2543" t="s">
        <v>6769</v>
      </c>
      <c r="E2543" t="s">
        <v>6686</v>
      </c>
      <c r="F2543" t="s">
        <v>10</v>
      </c>
      <c r="G2543" t="s">
        <v>41</v>
      </c>
      <c r="H2543" t="s">
        <v>54</v>
      </c>
      <c r="I2543" t="s">
        <v>55</v>
      </c>
      <c r="J2543" t="s">
        <v>44</v>
      </c>
      <c r="K2543" t="s">
        <v>1086</v>
      </c>
      <c r="L2543" t="s">
        <v>613</v>
      </c>
      <c r="M2543" t="s">
        <v>731</v>
      </c>
      <c r="N2543" t="s">
        <v>6770</v>
      </c>
      <c r="O2543" t="s">
        <v>6771</v>
      </c>
      <c r="P2543">
        <v>0</v>
      </c>
      <c r="Q2543">
        <v>0</v>
      </c>
      <c r="R2543">
        <v>30210</v>
      </c>
      <c r="S2543">
        <v>30210</v>
      </c>
      <c r="T2543">
        <v>0</v>
      </c>
      <c r="U2543">
        <v>30210</v>
      </c>
    </row>
    <row r="2544" spans="1:21" x14ac:dyDescent="0.3">
      <c r="A2544" t="s">
        <v>6772</v>
      </c>
      <c r="B2544" t="s">
        <v>6773</v>
      </c>
      <c r="C2544">
        <v>2024</v>
      </c>
      <c r="D2544" t="s">
        <v>2392</v>
      </c>
      <c r="E2544" t="s">
        <v>1036</v>
      </c>
      <c r="F2544" t="s">
        <v>10</v>
      </c>
      <c r="G2544" t="s">
        <v>41</v>
      </c>
      <c r="H2544" t="s">
        <v>54</v>
      </c>
      <c r="I2544" t="s">
        <v>55</v>
      </c>
      <c r="J2544" t="s">
        <v>44</v>
      </c>
      <c r="K2544" t="s">
        <v>106</v>
      </c>
      <c r="L2544" t="s">
        <v>1544</v>
      </c>
      <c r="M2544" t="s">
        <v>731</v>
      </c>
      <c r="N2544" t="s">
        <v>792</v>
      </c>
      <c r="O2544" t="s">
        <v>2820</v>
      </c>
      <c r="P2544">
        <v>0</v>
      </c>
      <c r="Q2544">
        <v>0</v>
      </c>
      <c r="R2544">
        <v>30020</v>
      </c>
      <c r="S2544">
        <v>30020</v>
      </c>
      <c r="T2544">
        <v>0</v>
      </c>
      <c r="U2544">
        <v>30020</v>
      </c>
    </row>
    <row r="2545" spans="1:21" x14ac:dyDescent="0.3">
      <c r="A2545" t="s">
        <v>4669</v>
      </c>
      <c r="B2545" t="s">
        <v>4670</v>
      </c>
      <c r="C2545">
        <v>2024</v>
      </c>
      <c r="D2545" t="s">
        <v>4671</v>
      </c>
      <c r="E2545" t="s">
        <v>489</v>
      </c>
      <c r="F2545" t="s">
        <v>10</v>
      </c>
      <c r="G2545" t="s">
        <v>41</v>
      </c>
      <c r="H2545" t="s">
        <v>54</v>
      </c>
      <c r="I2545" t="s">
        <v>55</v>
      </c>
      <c r="J2545" t="s">
        <v>44</v>
      </c>
      <c r="K2545" t="s">
        <v>1071</v>
      </c>
      <c r="L2545" t="s">
        <v>1037</v>
      </c>
      <c r="M2545" t="s">
        <v>64</v>
      </c>
      <c r="N2545" t="s">
        <v>373</v>
      </c>
      <c r="O2545" t="s">
        <v>156</v>
      </c>
      <c r="P2545">
        <v>0</v>
      </c>
      <c r="Q2545">
        <v>0</v>
      </c>
      <c r="R2545">
        <v>31140</v>
      </c>
      <c r="S2545">
        <v>31140</v>
      </c>
      <c r="T2545">
        <v>0</v>
      </c>
      <c r="U2545">
        <v>31140</v>
      </c>
    </row>
    <row r="2546" spans="1:21" x14ac:dyDescent="0.3">
      <c r="A2546" t="s">
        <v>4722</v>
      </c>
      <c r="B2546" t="s">
        <v>4723</v>
      </c>
      <c r="C2546">
        <v>2024</v>
      </c>
      <c r="D2546" t="s">
        <v>4724</v>
      </c>
      <c r="E2546" t="s">
        <v>544</v>
      </c>
      <c r="F2546" t="s">
        <v>10</v>
      </c>
      <c r="G2546" t="s">
        <v>41</v>
      </c>
      <c r="H2546" t="s">
        <v>54</v>
      </c>
      <c r="I2546" t="s">
        <v>55</v>
      </c>
      <c r="J2546" t="s">
        <v>44</v>
      </c>
      <c r="K2546" t="s">
        <v>1825</v>
      </c>
      <c r="L2546" t="s">
        <v>198</v>
      </c>
      <c r="M2546" t="s">
        <v>73</v>
      </c>
      <c r="N2546" t="s">
        <v>957</v>
      </c>
      <c r="O2546" t="s">
        <v>3079</v>
      </c>
      <c r="P2546">
        <v>0</v>
      </c>
      <c r="Q2546">
        <v>0</v>
      </c>
      <c r="R2546">
        <v>7280</v>
      </c>
      <c r="S2546">
        <v>7280</v>
      </c>
      <c r="T2546">
        <v>0</v>
      </c>
      <c r="U2546">
        <v>7280</v>
      </c>
    </row>
    <row r="2547" spans="1:21" x14ac:dyDescent="0.3">
      <c r="A2547" t="s">
        <v>3602</v>
      </c>
      <c r="B2547" t="s">
        <v>3603</v>
      </c>
      <c r="C2547">
        <v>2024</v>
      </c>
      <c r="D2547" t="s">
        <v>3604</v>
      </c>
      <c r="E2547" t="s">
        <v>1016</v>
      </c>
      <c r="F2547" t="s">
        <v>10</v>
      </c>
      <c r="G2547" t="s">
        <v>41</v>
      </c>
      <c r="H2547" t="s">
        <v>54</v>
      </c>
      <c r="I2547" t="s">
        <v>55</v>
      </c>
      <c r="J2547" t="s">
        <v>44</v>
      </c>
      <c r="K2547" t="s">
        <v>1544</v>
      </c>
      <c r="L2547" t="s">
        <v>331</v>
      </c>
      <c r="M2547" t="s">
        <v>821</v>
      </c>
      <c r="N2547" t="s">
        <v>1279</v>
      </c>
      <c r="O2547" t="s">
        <v>2068</v>
      </c>
      <c r="P2547">
        <v>15000</v>
      </c>
      <c r="Q2547">
        <v>0</v>
      </c>
      <c r="R2547">
        <v>0</v>
      </c>
      <c r="S2547">
        <v>15000</v>
      </c>
      <c r="T2547">
        <v>0</v>
      </c>
      <c r="U2547">
        <v>15000</v>
      </c>
    </row>
    <row r="2548" spans="1:21" x14ac:dyDescent="0.3">
      <c r="A2548" t="s">
        <v>4005</v>
      </c>
      <c r="B2548" t="s">
        <v>1418</v>
      </c>
      <c r="C2548">
        <v>2024</v>
      </c>
      <c r="D2548" t="s">
        <v>1419</v>
      </c>
      <c r="E2548" t="s">
        <v>1420</v>
      </c>
      <c r="F2548" t="s">
        <v>10</v>
      </c>
      <c r="G2548" t="s">
        <v>41</v>
      </c>
      <c r="H2548" t="s">
        <v>54</v>
      </c>
      <c r="I2548" t="s">
        <v>55</v>
      </c>
      <c r="J2548" t="s">
        <v>44</v>
      </c>
      <c r="K2548" t="s">
        <v>979</v>
      </c>
      <c r="L2548" t="s">
        <v>1427</v>
      </c>
      <c r="M2548" t="s">
        <v>731</v>
      </c>
      <c r="N2548" t="s">
        <v>910</v>
      </c>
      <c r="O2548" t="s">
        <v>911</v>
      </c>
      <c r="P2548">
        <v>0</v>
      </c>
      <c r="Q2548">
        <v>0</v>
      </c>
      <c r="R2548">
        <v>32300</v>
      </c>
      <c r="S2548">
        <v>32300</v>
      </c>
      <c r="T2548">
        <v>0</v>
      </c>
      <c r="U2548">
        <v>32300</v>
      </c>
    </row>
    <row r="2549" spans="1:21" x14ac:dyDescent="0.3">
      <c r="A2549" t="s">
        <v>6774</v>
      </c>
      <c r="B2549" t="s">
        <v>1456</v>
      </c>
      <c r="C2549">
        <v>2022</v>
      </c>
      <c r="D2549" t="s">
        <v>763</v>
      </c>
      <c r="E2549" t="s">
        <v>186</v>
      </c>
      <c r="F2549" t="s">
        <v>11</v>
      </c>
      <c r="G2549" t="s">
        <v>176</v>
      </c>
      <c r="H2549" t="s">
        <v>207</v>
      </c>
      <c r="I2549" t="s">
        <v>208</v>
      </c>
      <c r="J2549" t="s">
        <v>44</v>
      </c>
      <c r="K2549" t="s">
        <v>6775</v>
      </c>
      <c r="L2549" t="s">
        <v>1046</v>
      </c>
      <c r="M2549" t="s">
        <v>47</v>
      </c>
      <c r="N2549" t="s">
        <v>5128</v>
      </c>
      <c r="O2549" t="s">
        <v>5482</v>
      </c>
      <c r="P2549">
        <v>0</v>
      </c>
      <c r="Q2549">
        <v>0</v>
      </c>
      <c r="R2549">
        <v>27510</v>
      </c>
      <c r="S2549">
        <v>27510</v>
      </c>
      <c r="T2549">
        <v>0</v>
      </c>
      <c r="U2549">
        <v>27510</v>
      </c>
    </row>
    <row r="2550" spans="1:21" x14ac:dyDescent="0.3">
      <c r="A2550" t="s">
        <v>6776</v>
      </c>
      <c r="B2550" t="s">
        <v>1677</v>
      </c>
      <c r="C2550">
        <v>2024</v>
      </c>
      <c r="D2550" t="s">
        <v>372</v>
      </c>
      <c r="E2550" t="s">
        <v>116</v>
      </c>
      <c r="F2550" t="s">
        <v>10</v>
      </c>
      <c r="G2550" t="s">
        <v>41</v>
      </c>
      <c r="H2550" t="s">
        <v>54</v>
      </c>
      <c r="I2550" t="s">
        <v>55</v>
      </c>
      <c r="J2550" t="s">
        <v>44</v>
      </c>
      <c r="K2550" t="s">
        <v>2043</v>
      </c>
      <c r="L2550" t="s">
        <v>1173</v>
      </c>
      <c r="M2550" t="s">
        <v>47</v>
      </c>
      <c r="N2550" t="s">
        <v>375</v>
      </c>
      <c r="O2550" t="s">
        <v>376</v>
      </c>
      <c r="P2550">
        <v>0</v>
      </c>
      <c r="Q2550">
        <v>0</v>
      </c>
      <c r="R2550">
        <v>24450</v>
      </c>
      <c r="S2550">
        <v>24450</v>
      </c>
      <c r="T2550">
        <v>0</v>
      </c>
      <c r="U2550">
        <v>24450</v>
      </c>
    </row>
    <row r="2551" spans="1:21" x14ac:dyDescent="0.3">
      <c r="A2551" t="s">
        <v>6777</v>
      </c>
      <c r="B2551" t="s">
        <v>3486</v>
      </c>
      <c r="C2551">
        <v>2024</v>
      </c>
      <c r="D2551" t="s">
        <v>3258</v>
      </c>
      <c r="E2551" t="s">
        <v>40</v>
      </c>
      <c r="F2551" t="s">
        <v>11</v>
      </c>
      <c r="G2551" t="s">
        <v>176</v>
      </c>
      <c r="H2551" t="s">
        <v>785</v>
      </c>
      <c r="I2551" t="s">
        <v>786</v>
      </c>
      <c r="J2551" t="s">
        <v>44</v>
      </c>
      <c r="K2551" t="s">
        <v>451</v>
      </c>
      <c r="L2551" t="s">
        <v>320</v>
      </c>
      <c r="M2551" t="s">
        <v>343</v>
      </c>
      <c r="N2551" t="s">
        <v>1055</v>
      </c>
      <c r="O2551" t="s">
        <v>1056</v>
      </c>
      <c r="P2551">
        <v>0</v>
      </c>
      <c r="Q2551">
        <v>0</v>
      </c>
      <c r="R2551">
        <v>27960</v>
      </c>
      <c r="S2551">
        <v>27960</v>
      </c>
      <c r="T2551">
        <v>0</v>
      </c>
      <c r="U2551">
        <v>27960</v>
      </c>
    </row>
    <row r="2552" spans="1:21" x14ac:dyDescent="0.3">
      <c r="A2552" t="s">
        <v>5880</v>
      </c>
      <c r="B2552" t="s">
        <v>5881</v>
      </c>
      <c r="C2552">
        <v>2024</v>
      </c>
      <c r="D2552" t="s">
        <v>5882</v>
      </c>
      <c r="E2552" t="s">
        <v>234</v>
      </c>
      <c r="F2552" t="s">
        <v>10</v>
      </c>
      <c r="G2552" t="s">
        <v>41</v>
      </c>
      <c r="H2552" t="s">
        <v>54</v>
      </c>
      <c r="I2552" t="s">
        <v>55</v>
      </c>
      <c r="J2552" t="s">
        <v>44</v>
      </c>
      <c r="K2552" t="s">
        <v>1617</v>
      </c>
      <c r="L2552" t="s">
        <v>181</v>
      </c>
      <c r="M2552" t="s">
        <v>73</v>
      </c>
      <c r="N2552" t="s">
        <v>1002</v>
      </c>
      <c r="O2552" t="s">
        <v>5033</v>
      </c>
      <c r="P2552">
        <v>0</v>
      </c>
      <c r="Q2552">
        <v>0</v>
      </c>
      <c r="R2552">
        <v>3100</v>
      </c>
      <c r="S2552">
        <v>3100</v>
      </c>
      <c r="T2552">
        <v>0</v>
      </c>
      <c r="U2552">
        <v>3100</v>
      </c>
    </row>
    <row r="2553" spans="1:21" x14ac:dyDescent="0.3">
      <c r="A2553" t="s">
        <v>5888</v>
      </c>
      <c r="B2553" t="s">
        <v>5889</v>
      </c>
      <c r="C2553">
        <v>2024</v>
      </c>
      <c r="D2553" t="s">
        <v>5890</v>
      </c>
      <c r="E2553" t="s">
        <v>962</v>
      </c>
      <c r="F2553" t="s">
        <v>10</v>
      </c>
      <c r="G2553" t="s">
        <v>41</v>
      </c>
      <c r="H2553" t="s">
        <v>54</v>
      </c>
      <c r="I2553" t="s">
        <v>55</v>
      </c>
      <c r="J2553" t="s">
        <v>44</v>
      </c>
      <c r="K2553" t="s">
        <v>740</v>
      </c>
      <c r="L2553" t="s">
        <v>434</v>
      </c>
      <c r="M2553" t="s">
        <v>73</v>
      </c>
      <c r="N2553" t="s">
        <v>4630</v>
      </c>
      <c r="O2553" t="s">
        <v>227</v>
      </c>
      <c r="P2553">
        <v>0</v>
      </c>
      <c r="Q2553">
        <v>0</v>
      </c>
      <c r="R2553">
        <v>3100</v>
      </c>
      <c r="S2553">
        <v>3100</v>
      </c>
      <c r="T2553">
        <v>0</v>
      </c>
      <c r="U2553">
        <v>3100</v>
      </c>
    </row>
    <row r="2554" spans="1:21" x14ac:dyDescent="0.3">
      <c r="A2554" t="s">
        <v>6778</v>
      </c>
      <c r="B2554" t="s">
        <v>6779</v>
      </c>
      <c r="C2554">
        <v>2024</v>
      </c>
      <c r="D2554" t="s">
        <v>755</v>
      </c>
      <c r="E2554" t="s">
        <v>311</v>
      </c>
      <c r="F2554" t="s">
        <v>10</v>
      </c>
      <c r="G2554" t="s">
        <v>41</v>
      </c>
      <c r="H2554" t="s">
        <v>54</v>
      </c>
      <c r="I2554" t="s">
        <v>55</v>
      </c>
      <c r="J2554" t="s">
        <v>44</v>
      </c>
      <c r="K2554" t="s">
        <v>119</v>
      </c>
      <c r="L2554" t="s">
        <v>1465</v>
      </c>
      <c r="M2554" t="s">
        <v>47</v>
      </c>
      <c r="N2554" t="s">
        <v>3708</v>
      </c>
      <c r="O2554" t="s">
        <v>180</v>
      </c>
      <c r="P2554">
        <v>0</v>
      </c>
      <c r="Q2554">
        <v>0</v>
      </c>
      <c r="R2554">
        <v>66700</v>
      </c>
      <c r="S2554">
        <v>66700</v>
      </c>
      <c r="T2554">
        <v>0</v>
      </c>
      <c r="U2554">
        <v>66700</v>
      </c>
    </row>
    <row r="2555" spans="1:21" x14ac:dyDescent="0.3">
      <c r="A2555" t="s">
        <v>2040</v>
      </c>
      <c r="B2555" t="s">
        <v>2041</v>
      </c>
      <c r="C2555">
        <v>2024</v>
      </c>
      <c r="D2555" t="s">
        <v>2042</v>
      </c>
      <c r="E2555" t="s">
        <v>311</v>
      </c>
      <c r="F2555" t="s">
        <v>10</v>
      </c>
      <c r="G2555" t="s">
        <v>41</v>
      </c>
      <c r="H2555" t="s">
        <v>54</v>
      </c>
      <c r="I2555" t="s">
        <v>55</v>
      </c>
      <c r="J2555" t="s">
        <v>44</v>
      </c>
      <c r="K2555" t="s">
        <v>485</v>
      </c>
      <c r="L2555" t="s">
        <v>497</v>
      </c>
      <c r="M2555" t="s">
        <v>64</v>
      </c>
      <c r="N2555" t="s">
        <v>2043</v>
      </c>
      <c r="O2555" t="s">
        <v>2044</v>
      </c>
      <c r="P2555">
        <v>0</v>
      </c>
      <c r="Q2555">
        <v>0</v>
      </c>
      <c r="R2555">
        <v>3100</v>
      </c>
      <c r="S2555">
        <v>3100</v>
      </c>
      <c r="T2555">
        <v>0</v>
      </c>
      <c r="U2555">
        <v>3100</v>
      </c>
    </row>
    <row r="2556" spans="1:21" x14ac:dyDescent="0.3">
      <c r="A2556" t="s">
        <v>2036</v>
      </c>
      <c r="B2556" t="s">
        <v>2037</v>
      </c>
      <c r="C2556">
        <v>2023</v>
      </c>
      <c r="D2556" t="s">
        <v>2038</v>
      </c>
      <c r="E2556" t="s">
        <v>1420</v>
      </c>
      <c r="F2556" t="s">
        <v>10</v>
      </c>
      <c r="G2556" t="s">
        <v>41</v>
      </c>
      <c r="H2556" t="s">
        <v>54</v>
      </c>
      <c r="I2556" t="s">
        <v>55</v>
      </c>
      <c r="J2556" t="s">
        <v>44</v>
      </c>
      <c r="K2556" t="s">
        <v>235</v>
      </c>
      <c r="L2556" t="s">
        <v>74</v>
      </c>
      <c r="M2556" t="s">
        <v>64</v>
      </c>
      <c r="N2556" t="s">
        <v>2039</v>
      </c>
      <c r="O2556" t="s">
        <v>236</v>
      </c>
      <c r="P2556">
        <v>0</v>
      </c>
      <c r="Q2556">
        <v>0</v>
      </c>
      <c r="R2556">
        <v>3100</v>
      </c>
      <c r="S2556">
        <v>3100</v>
      </c>
      <c r="T2556">
        <v>0</v>
      </c>
      <c r="U2556">
        <v>3100</v>
      </c>
    </row>
    <row r="2557" spans="1:21" x14ac:dyDescent="0.3">
      <c r="A2557" t="s">
        <v>5832</v>
      </c>
      <c r="B2557" t="s">
        <v>5833</v>
      </c>
      <c r="C2557">
        <v>2024</v>
      </c>
      <c r="D2557" t="s">
        <v>3202</v>
      </c>
      <c r="E2557" t="s">
        <v>3203</v>
      </c>
      <c r="F2557" t="s">
        <v>10</v>
      </c>
      <c r="G2557" t="s">
        <v>41</v>
      </c>
      <c r="H2557" t="s">
        <v>54</v>
      </c>
      <c r="I2557" t="s">
        <v>55</v>
      </c>
      <c r="J2557" t="s">
        <v>2857</v>
      </c>
      <c r="K2557" t="s">
        <v>376</v>
      </c>
      <c r="L2557" t="s">
        <v>739</v>
      </c>
      <c r="M2557" t="s">
        <v>64</v>
      </c>
      <c r="N2557" t="s">
        <v>3417</v>
      </c>
      <c r="O2557" t="s">
        <v>80</v>
      </c>
      <c r="P2557">
        <v>0</v>
      </c>
      <c r="Q2557">
        <v>0</v>
      </c>
      <c r="R2557">
        <v>16580</v>
      </c>
      <c r="S2557">
        <v>16580</v>
      </c>
      <c r="T2557">
        <v>0</v>
      </c>
      <c r="U2557">
        <v>16580</v>
      </c>
    </row>
    <row r="2558" spans="1:21" x14ac:dyDescent="0.3">
      <c r="A2558" t="s">
        <v>6780</v>
      </c>
      <c r="B2558" t="s">
        <v>6781</v>
      </c>
      <c r="C2558">
        <v>2024</v>
      </c>
      <c r="D2558" t="s">
        <v>6782</v>
      </c>
      <c r="E2558" t="s">
        <v>1823</v>
      </c>
      <c r="F2558" t="s">
        <v>10</v>
      </c>
      <c r="G2558" t="s">
        <v>41</v>
      </c>
      <c r="H2558" t="s">
        <v>54</v>
      </c>
      <c r="I2558" t="s">
        <v>55</v>
      </c>
      <c r="J2558" t="s">
        <v>44</v>
      </c>
      <c r="K2558" t="s">
        <v>434</v>
      </c>
      <c r="L2558" t="s">
        <v>795</v>
      </c>
      <c r="M2558" t="s">
        <v>64</v>
      </c>
      <c r="N2558" t="s">
        <v>342</v>
      </c>
      <c r="O2558" t="s">
        <v>361</v>
      </c>
      <c r="P2558">
        <v>0</v>
      </c>
      <c r="Q2558">
        <v>0</v>
      </c>
      <c r="R2558">
        <v>9980</v>
      </c>
      <c r="S2558">
        <v>9980</v>
      </c>
      <c r="T2558">
        <v>0</v>
      </c>
      <c r="U2558">
        <v>9980</v>
      </c>
    </row>
    <row r="2559" spans="1:21" x14ac:dyDescent="0.3">
      <c r="A2559" t="s">
        <v>1959</v>
      </c>
      <c r="B2559" t="s">
        <v>1960</v>
      </c>
      <c r="C2559">
        <v>2024</v>
      </c>
      <c r="D2559" t="s">
        <v>1961</v>
      </c>
      <c r="E2559" t="s">
        <v>95</v>
      </c>
      <c r="F2559" t="s">
        <v>10</v>
      </c>
      <c r="G2559" t="s">
        <v>41</v>
      </c>
      <c r="H2559" t="s">
        <v>54</v>
      </c>
      <c r="I2559" t="s">
        <v>55</v>
      </c>
      <c r="J2559" t="s">
        <v>1962</v>
      </c>
      <c r="K2559" t="s">
        <v>1830</v>
      </c>
      <c r="L2559" t="s">
        <v>1881</v>
      </c>
      <c r="M2559" t="s">
        <v>64</v>
      </c>
      <c r="N2559" t="s">
        <v>1761</v>
      </c>
      <c r="O2559" t="s">
        <v>806</v>
      </c>
      <c r="P2559">
        <v>0</v>
      </c>
      <c r="Q2559">
        <v>0</v>
      </c>
      <c r="R2559">
        <v>3200</v>
      </c>
      <c r="S2559">
        <v>3200</v>
      </c>
      <c r="T2559">
        <v>0</v>
      </c>
      <c r="U2559">
        <v>3200</v>
      </c>
    </row>
    <row r="2560" spans="1:21" x14ac:dyDescent="0.3">
      <c r="A2560" t="s">
        <v>6783</v>
      </c>
      <c r="B2560" t="s">
        <v>6784</v>
      </c>
      <c r="C2560">
        <v>2024</v>
      </c>
      <c r="D2560" t="s">
        <v>6785</v>
      </c>
      <c r="E2560" t="s">
        <v>311</v>
      </c>
      <c r="F2560" t="s">
        <v>10</v>
      </c>
      <c r="G2560" t="s">
        <v>41</v>
      </c>
      <c r="H2560" t="s">
        <v>54</v>
      </c>
      <c r="I2560" t="s">
        <v>55</v>
      </c>
      <c r="J2560" t="s">
        <v>44</v>
      </c>
      <c r="K2560" t="s">
        <v>1038</v>
      </c>
      <c r="L2560" t="s">
        <v>198</v>
      </c>
      <c r="M2560" t="s">
        <v>64</v>
      </c>
      <c r="N2560" t="s">
        <v>2732</v>
      </c>
      <c r="O2560" t="s">
        <v>580</v>
      </c>
      <c r="P2560">
        <v>30000</v>
      </c>
      <c r="Q2560">
        <v>0</v>
      </c>
      <c r="R2560">
        <v>0</v>
      </c>
      <c r="S2560">
        <v>30000</v>
      </c>
      <c r="T2560">
        <v>0</v>
      </c>
      <c r="U2560">
        <v>30000</v>
      </c>
    </row>
    <row r="2561" spans="1:21" x14ac:dyDescent="0.3">
      <c r="A2561" t="s">
        <v>5610</v>
      </c>
      <c r="B2561" t="s">
        <v>5611</v>
      </c>
      <c r="C2561">
        <v>2024</v>
      </c>
      <c r="D2561" t="s">
        <v>5612</v>
      </c>
      <c r="E2561" t="s">
        <v>1557</v>
      </c>
      <c r="F2561" t="s">
        <v>10</v>
      </c>
      <c r="G2561" t="s">
        <v>41</v>
      </c>
      <c r="H2561" t="s">
        <v>54</v>
      </c>
      <c r="I2561" t="s">
        <v>55</v>
      </c>
      <c r="J2561" t="s">
        <v>44</v>
      </c>
      <c r="K2561" t="s">
        <v>354</v>
      </c>
      <c r="L2561" t="s">
        <v>365</v>
      </c>
      <c r="M2561" t="s">
        <v>64</v>
      </c>
      <c r="N2561" t="s">
        <v>1103</v>
      </c>
      <c r="O2561" t="s">
        <v>661</v>
      </c>
      <c r="P2561">
        <v>0</v>
      </c>
      <c r="Q2561">
        <v>0</v>
      </c>
      <c r="R2561">
        <v>3100</v>
      </c>
      <c r="S2561">
        <v>3100</v>
      </c>
      <c r="T2561">
        <v>0</v>
      </c>
      <c r="U2561">
        <v>3100</v>
      </c>
    </row>
    <row r="2562" spans="1:21" x14ac:dyDescent="0.3">
      <c r="A2562" t="s">
        <v>1912</v>
      </c>
      <c r="B2562" t="s">
        <v>1913</v>
      </c>
      <c r="C2562">
        <v>2024</v>
      </c>
      <c r="D2562" t="s">
        <v>1914</v>
      </c>
      <c r="E2562" t="s">
        <v>311</v>
      </c>
      <c r="F2562" t="s">
        <v>10</v>
      </c>
      <c r="G2562" t="s">
        <v>41</v>
      </c>
      <c r="H2562" t="s">
        <v>54</v>
      </c>
      <c r="I2562" t="s">
        <v>55</v>
      </c>
      <c r="J2562" t="s">
        <v>44</v>
      </c>
      <c r="K2562" t="s">
        <v>661</v>
      </c>
      <c r="L2562" t="s">
        <v>229</v>
      </c>
      <c r="M2562" t="s">
        <v>64</v>
      </c>
      <c r="N2562" t="s">
        <v>365</v>
      </c>
      <c r="O2562" t="s">
        <v>1915</v>
      </c>
      <c r="P2562">
        <v>0</v>
      </c>
      <c r="Q2562">
        <v>0</v>
      </c>
      <c r="R2562">
        <v>3150</v>
      </c>
      <c r="S2562">
        <v>3150</v>
      </c>
      <c r="T2562">
        <v>0</v>
      </c>
      <c r="U2562">
        <v>3150</v>
      </c>
    </row>
    <row r="2563" spans="1:21" x14ac:dyDescent="0.3">
      <c r="A2563" t="s">
        <v>2128</v>
      </c>
      <c r="B2563" t="s">
        <v>2129</v>
      </c>
      <c r="C2563">
        <v>2024</v>
      </c>
      <c r="D2563" t="s">
        <v>223</v>
      </c>
      <c r="E2563" t="s">
        <v>224</v>
      </c>
      <c r="F2563" t="s">
        <v>439</v>
      </c>
      <c r="G2563" t="s">
        <v>440</v>
      </c>
      <c r="H2563" t="s">
        <v>441</v>
      </c>
      <c r="I2563" t="s">
        <v>442</v>
      </c>
      <c r="J2563" t="s">
        <v>443</v>
      </c>
      <c r="K2563" t="s">
        <v>1002</v>
      </c>
      <c r="L2563" t="s">
        <v>986</v>
      </c>
      <c r="M2563" t="s">
        <v>680</v>
      </c>
      <c r="N2563" t="s">
        <v>1549</v>
      </c>
      <c r="O2563" t="s">
        <v>2130</v>
      </c>
      <c r="P2563">
        <v>125000</v>
      </c>
      <c r="Q2563">
        <v>0</v>
      </c>
      <c r="R2563">
        <v>0</v>
      </c>
      <c r="S2563">
        <v>125000</v>
      </c>
      <c r="T2563">
        <v>125000</v>
      </c>
      <c r="U2563">
        <v>0</v>
      </c>
    </row>
    <row r="2564" spans="1:21" x14ac:dyDescent="0.3">
      <c r="A2564" t="s">
        <v>2276</v>
      </c>
      <c r="B2564" t="s">
        <v>2277</v>
      </c>
      <c r="C2564">
        <v>2023</v>
      </c>
      <c r="D2564" t="s">
        <v>2278</v>
      </c>
      <c r="E2564" t="s">
        <v>234</v>
      </c>
      <c r="F2564" t="s">
        <v>10</v>
      </c>
      <c r="G2564" t="s">
        <v>41</v>
      </c>
      <c r="H2564" t="s">
        <v>54</v>
      </c>
      <c r="I2564" t="s">
        <v>55</v>
      </c>
      <c r="J2564" t="s">
        <v>44</v>
      </c>
      <c r="K2564" t="s">
        <v>2279</v>
      </c>
      <c r="L2564" t="s">
        <v>2280</v>
      </c>
      <c r="M2564" t="s">
        <v>844</v>
      </c>
      <c r="N2564" t="s">
        <v>2281</v>
      </c>
      <c r="O2564" t="s">
        <v>259</v>
      </c>
      <c r="P2564">
        <v>0</v>
      </c>
      <c r="Q2564">
        <v>0</v>
      </c>
      <c r="R2564">
        <v>455395</v>
      </c>
      <c r="S2564">
        <v>455395</v>
      </c>
      <c r="T2564">
        <v>0</v>
      </c>
      <c r="U2564">
        <v>455395</v>
      </c>
    </row>
    <row r="2565" spans="1:21" x14ac:dyDescent="0.3">
      <c r="A2565" t="s">
        <v>5453</v>
      </c>
      <c r="B2565" t="s">
        <v>5454</v>
      </c>
      <c r="C2565">
        <v>2024</v>
      </c>
      <c r="D2565" t="s">
        <v>2850</v>
      </c>
      <c r="E2565" t="s">
        <v>116</v>
      </c>
      <c r="F2565" t="s">
        <v>11</v>
      </c>
      <c r="G2565" t="s">
        <v>176</v>
      </c>
      <c r="H2565" t="s">
        <v>207</v>
      </c>
      <c r="I2565" t="s">
        <v>208</v>
      </c>
      <c r="J2565" t="s">
        <v>44</v>
      </c>
      <c r="K2565" t="s">
        <v>201</v>
      </c>
      <c r="L2565" t="s">
        <v>1098</v>
      </c>
      <c r="M2565" t="s">
        <v>844</v>
      </c>
      <c r="N2565" t="s">
        <v>861</v>
      </c>
      <c r="O2565" t="s">
        <v>1848</v>
      </c>
      <c r="P2565">
        <v>0</v>
      </c>
      <c r="Q2565">
        <v>0</v>
      </c>
      <c r="R2565">
        <v>235380</v>
      </c>
      <c r="S2565">
        <v>235380</v>
      </c>
      <c r="T2565">
        <v>0</v>
      </c>
      <c r="U2565">
        <v>235380</v>
      </c>
    </row>
    <row r="2566" spans="1:21" x14ac:dyDescent="0.3">
      <c r="A2566" t="s">
        <v>6786</v>
      </c>
      <c r="B2566" t="s">
        <v>6787</v>
      </c>
      <c r="C2566">
        <v>2023</v>
      </c>
      <c r="D2566" t="s">
        <v>6788</v>
      </c>
      <c r="E2566" t="s">
        <v>2052</v>
      </c>
      <c r="F2566" t="s">
        <v>10</v>
      </c>
      <c r="G2566" t="s">
        <v>41</v>
      </c>
      <c r="H2566" t="s">
        <v>54</v>
      </c>
      <c r="I2566" t="s">
        <v>55</v>
      </c>
      <c r="J2566" t="s">
        <v>44</v>
      </c>
      <c r="K2566" t="s">
        <v>3093</v>
      </c>
      <c r="L2566" t="s">
        <v>2114</v>
      </c>
      <c r="M2566" t="s">
        <v>64</v>
      </c>
      <c r="N2566" t="s">
        <v>1090</v>
      </c>
      <c r="O2566" t="s">
        <v>419</v>
      </c>
      <c r="P2566">
        <v>0</v>
      </c>
      <c r="Q2566">
        <v>0</v>
      </c>
      <c r="R2566">
        <v>3020</v>
      </c>
      <c r="S2566">
        <v>3020</v>
      </c>
      <c r="T2566">
        <v>0</v>
      </c>
      <c r="U2566">
        <v>3020</v>
      </c>
    </row>
    <row r="2567" spans="1:21" x14ac:dyDescent="0.3">
      <c r="A2567" t="s">
        <v>6789</v>
      </c>
      <c r="B2567" t="s">
        <v>4620</v>
      </c>
      <c r="C2567">
        <v>2023</v>
      </c>
      <c r="D2567" t="s">
        <v>4621</v>
      </c>
      <c r="E2567" t="s">
        <v>3427</v>
      </c>
      <c r="F2567" t="s">
        <v>10</v>
      </c>
      <c r="G2567" t="s">
        <v>41</v>
      </c>
      <c r="H2567" t="s">
        <v>54</v>
      </c>
      <c r="I2567" t="s">
        <v>55</v>
      </c>
      <c r="J2567" t="s">
        <v>44</v>
      </c>
      <c r="K2567" t="s">
        <v>1838</v>
      </c>
      <c r="L2567" t="s">
        <v>560</v>
      </c>
      <c r="M2567" t="s">
        <v>64</v>
      </c>
      <c r="N2567" t="s">
        <v>1725</v>
      </c>
      <c r="O2567" t="s">
        <v>1135</v>
      </c>
      <c r="P2567">
        <v>0</v>
      </c>
      <c r="Q2567">
        <v>0</v>
      </c>
      <c r="R2567">
        <v>3020</v>
      </c>
      <c r="S2567">
        <v>3020</v>
      </c>
      <c r="T2567">
        <v>0</v>
      </c>
      <c r="U2567">
        <v>3020</v>
      </c>
    </row>
    <row r="2568" spans="1:21" x14ac:dyDescent="0.3">
      <c r="A2568" t="s">
        <v>5922</v>
      </c>
      <c r="B2568" t="s">
        <v>5923</v>
      </c>
      <c r="C2568">
        <v>2025</v>
      </c>
      <c r="D2568" t="s">
        <v>5924</v>
      </c>
      <c r="E2568" t="s">
        <v>243</v>
      </c>
      <c r="F2568" t="s">
        <v>10</v>
      </c>
      <c r="G2568" t="s">
        <v>41</v>
      </c>
      <c r="H2568" t="s">
        <v>54</v>
      </c>
      <c r="I2568" t="s">
        <v>55</v>
      </c>
      <c r="J2568" t="s">
        <v>44</v>
      </c>
      <c r="K2568" t="s">
        <v>1734</v>
      </c>
      <c r="L2568" t="s">
        <v>80</v>
      </c>
      <c r="M2568" t="s">
        <v>73</v>
      </c>
      <c r="N2568" t="s">
        <v>1491</v>
      </c>
      <c r="O2568" t="s">
        <v>5925</v>
      </c>
      <c r="P2568">
        <v>0</v>
      </c>
      <c r="Q2568">
        <v>0</v>
      </c>
      <c r="R2568">
        <v>7280</v>
      </c>
      <c r="S2568">
        <v>7280</v>
      </c>
      <c r="T2568">
        <v>0</v>
      </c>
      <c r="U2568">
        <v>7280</v>
      </c>
    </row>
    <row r="2569" spans="1:21" x14ac:dyDescent="0.3">
      <c r="A2569" t="s">
        <v>2854</v>
      </c>
      <c r="B2569" t="s">
        <v>2855</v>
      </c>
      <c r="C2569">
        <v>2025</v>
      </c>
      <c r="D2569" t="s">
        <v>2856</v>
      </c>
      <c r="E2569" t="s">
        <v>2148</v>
      </c>
      <c r="F2569" t="s">
        <v>10</v>
      </c>
      <c r="G2569" t="s">
        <v>41</v>
      </c>
      <c r="H2569" t="s">
        <v>54</v>
      </c>
      <c r="I2569" t="s">
        <v>55</v>
      </c>
      <c r="J2569" t="s">
        <v>2857</v>
      </c>
      <c r="K2569" t="s">
        <v>1757</v>
      </c>
      <c r="L2569" t="s">
        <v>812</v>
      </c>
      <c r="M2569" t="s">
        <v>731</v>
      </c>
      <c r="N2569" t="s">
        <v>227</v>
      </c>
      <c r="O2569" t="s">
        <v>2858</v>
      </c>
      <c r="P2569">
        <v>0</v>
      </c>
      <c r="Q2569">
        <v>0</v>
      </c>
      <c r="R2569">
        <v>31700</v>
      </c>
      <c r="S2569">
        <v>31700</v>
      </c>
      <c r="T2569">
        <v>0</v>
      </c>
      <c r="U2569">
        <v>31700</v>
      </c>
    </row>
    <row r="2570" spans="1:21" x14ac:dyDescent="0.3">
      <c r="A2570" t="s">
        <v>6790</v>
      </c>
      <c r="B2570" t="s">
        <v>6791</v>
      </c>
      <c r="C2570">
        <v>2023</v>
      </c>
      <c r="D2570" t="s">
        <v>6792</v>
      </c>
      <c r="E2570" t="s">
        <v>6793</v>
      </c>
      <c r="F2570" t="s">
        <v>10</v>
      </c>
      <c r="G2570" t="s">
        <v>41</v>
      </c>
      <c r="H2570" t="s">
        <v>54</v>
      </c>
      <c r="I2570" t="s">
        <v>55</v>
      </c>
      <c r="J2570" t="s">
        <v>44</v>
      </c>
      <c r="K2570" t="s">
        <v>266</v>
      </c>
      <c r="L2570" t="s">
        <v>1338</v>
      </c>
      <c r="M2570" t="s">
        <v>64</v>
      </c>
      <c r="N2570" t="s">
        <v>2261</v>
      </c>
      <c r="O2570" t="s">
        <v>1490</v>
      </c>
      <c r="P2570">
        <v>0</v>
      </c>
      <c r="Q2570">
        <v>0</v>
      </c>
      <c r="R2570">
        <v>3020</v>
      </c>
      <c r="S2570">
        <v>3020</v>
      </c>
      <c r="T2570">
        <v>0</v>
      </c>
      <c r="U2570">
        <v>3020</v>
      </c>
    </row>
    <row r="2571" spans="1:21" x14ac:dyDescent="0.3">
      <c r="A2571" t="s">
        <v>3321</v>
      </c>
      <c r="B2571" t="s">
        <v>3322</v>
      </c>
      <c r="C2571">
        <v>2024</v>
      </c>
      <c r="D2571" t="s">
        <v>3323</v>
      </c>
      <c r="E2571" t="s">
        <v>3324</v>
      </c>
      <c r="F2571" t="s">
        <v>10</v>
      </c>
      <c r="G2571" t="s">
        <v>41</v>
      </c>
      <c r="H2571" t="s">
        <v>54</v>
      </c>
      <c r="I2571" t="s">
        <v>55</v>
      </c>
      <c r="J2571" t="s">
        <v>44</v>
      </c>
      <c r="K2571" t="s">
        <v>2271</v>
      </c>
      <c r="L2571" t="s">
        <v>695</v>
      </c>
      <c r="M2571" t="s">
        <v>64</v>
      </c>
      <c r="N2571" t="s">
        <v>1328</v>
      </c>
      <c r="O2571" t="s">
        <v>3325</v>
      </c>
      <c r="P2571">
        <v>0</v>
      </c>
      <c r="Q2571">
        <v>0</v>
      </c>
      <c r="R2571">
        <v>6980</v>
      </c>
      <c r="S2571">
        <v>6980</v>
      </c>
      <c r="T2571">
        <v>0</v>
      </c>
      <c r="U2571">
        <v>6980</v>
      </c>
    </row>
    <row r="2572" spans="1:21" x14ac:dyDescent="0.3">
      <c r="A2572" t="s">
        <v>5556</v>
      </c>
      <c r="B2572" t="s">
        <v>5557</v>
      </c>
      <c r="C2572">
        <v>2024</v>
      </c>
      <c r="D2572" t="s">
        <v>5558</v>
      </c>
      <c r="E2572" t="s">
        <v>928</v>
      </c>
      <c r="F2572" t="s">
        <v>13</v>
      </c>
      <c r="G2572" t="s">
        <v>818</v>
      </c>
      <c r="H2572" t="s">
        <v>842</v>
      </c>
      <c r="I2572" t="s">
        <v>843</v>
      </c>
      <c r="J2572" t="s">
        <v>197</v>
      </c>
      <c r="K2572" t="s">
        <v>792</v>
      </c>
      <c r="L2572" t="s">
        <v>1190</v>
      </c>
      <c r="M2572" t="s">
        <v>731</v>
      </c>
      <c r="N2572" t="s">
        <v>724</v>
      </c>
      <c r="O2572" t="s">
        <v>725</v>
      </c>
      <c r="P2572">
        <v>0</v>
      </c>
      <c r="Q2572">
        <v>0</v>
      </c>
      <c r="R2572">
        <v>36540</v>
      </c>
      <c r="S2572">
        <v>36540</v>
      </c>
      <c r="T2572">
        <v>0</v>
      </c>
      <c r="U2572">
        <v>36540</v>
      </c>
    </row>
    <row r="2573" spans="1:21" x14ac:dyDescent="0.3">
      <c r="A2573" t="s">
        <v>6794</v>
      </c>
      <c r="B2573" t="s">
        <v>6795</v>
      </c>
      <c r="C2573">
        <v>2024</v>
      </c>
      <c r="D2573" t="s">
        <v>6796</v>
      </c>
      <c r="E2573" t="s">
        <v>928</v>
      </c>
      <c r="F2573" t="s">
        <v>6</v>
      </c>
      <c r="G2573" t="s">
        <v>194</v>
      </c>
      <c r="H2573" t="s">
        <v>195</v>
      </c>
      <c r="I2573" t="s">
        <v>196</v>
      </c>
      <c r="J2573" t="s">
        <v>384</v>
      </c>
      <c r="K2573" t="s">
        <v>1219</v>
      </c>
      <c r="L2573" t="s">
        <v>1512</v>
      </c>
      <c r="M2573" t="s">
        <v>343</v>
      </c>
      <c r="N2573" t="s">
        <v>375</v>
      </c>
      <c r="O2573" t="s">
        <v>376</v>
      </c>
      <c r="P2573">
        <v>0</v>
      </c>
      <c r="Q2573">
        <v>0</v>
      </c>
      <c r="R2573">
        <v>106720</v>
      </c>
      <c r="S2573">
        <v>106720</v>
      </c>
      <c r="T2573">
        <v>65810.720000000001</v>
      </c>
      <c r="U2573">
        <v>40909.279999999999</v>
      </c>
    </row>
    <row r="2574" spans="1:21" x14ac:dyDescent="0.3">
      <c r="A2574" t="s">
        <v>3204</v>
      </c>
      <c r="B2574" t="s">
        <v>3205</v>
      </c>
      <c r="C2574">
        <v>2024</v>
      </c>
      <c r="D2574" t="s">
        <v>3206</v>
      </c>
      <c r="E2574" t="s">
        <v>95</v>
      </c>
      <c r="F2574" t="s">
        <v>10</v>
      </c>
      <c r="G2574" t="s">
        <v>41</v>
      </c>
      <c r="H2574" t="s">
        <v>54</v>
      </c>
      <c r="I2574" t="s">
        <v>55</v>
      </c>
      <c r="J2574" t="s">
        <v>44</v>
      </c>
      <c r="K2574" t="s">
        <v>2455</v>
      </c>
      <c r="L2574" t="s">
        <v>3058</v>
      </c>
      <c r="M2574" t="s">
        <v>64</v>
      </c>
      <c r="N2574" t="s">
        <v>1369</v>
      </c>
      <c r="O2574" t="s">
        <v>1617</v>
      </c>
      <c r="P2574">
        <v>0</v>
      </c>
      <c r="Q2574">
        <v>0</v>
      </c>
      <c r="R2574">
        <v>3020</v>
      </c>
      <c r="S2574">
        <v>3020</v>
      </c>
      <c r="T2574">
        <v>0</v>
      </c>
      <c r="U2574">
        <v>3020</v>
      </c>
    </row>
    <row r="2575" spans="1:21" x14ac:dyDescent="0.3">
      <c r="A2575" t="s">
        <v>5930</v>
      </c>
      <c r="B2575" t="s">
        <v>5931</v>
      </c>
      <c r="C2575">
        <v>2024</v>
      </c>
      <c r="D2575" t="s">
        <v>5932</v>
      </c>
      <c r="E2575" t="s">
        <v>87</v>
      </c>
      <c r="F2575" t="s">
        <v>11</v>
      </c>
      <c r="G2575" t="s">
        <v>176</v>
      </c>
      <c r="H2575" t="s">
        <v>177</v>
      </c>
      <c r="I2575" t="s">
        <v>178</v>
      </c>
      <c r="J2575" t="s">
        <v>44</v>
      </c>
      <c r="K2575" t="s">
        <v>1055</v>
      </c>
      <c r="L2575" t="s">
        <v>1145</v>
      </c>
      <c r="M2575" t="s">
        <v>64</v>
      </c>
      <c r="N2575" t="s">
        <v>314</v>
      </c>
      <c r="O2575" t="s">
        <v>5933</v>
      </c>
      <c r="P2575">
        <v>0</v>
      </c>
      <c r="Q2575">
        <v>0</v>
      </c>
      <c r="R2575">
        <v>6980</v>
      </c>
      <c r="S2575">
        <v>6980</v>
      </c>
      <c r="T2575">
        <v>0</v>
      </c>
      <c r="U2575">
        <v>6980</v>
      </c>
    </row>
    <row r="2576" spans="1:21" x14ac:dyDescent="0.3">
      <c r="A2576" t="s">
        <v>5934</v>
      </c>
      <c r="B2576" t="s">
        <v>5935</v>
      </c>
      <c r="C2576">
        <v>2024</v>
      </c>
      <c r="D2576" t="s">
        <v>5936</v>
      </c>
      <c r="E2576" t="s">
        <v>1901</v>
      </c>
      <c r="F2576" t="s">
        <v>10</v>
      </c>
      <c r="G2576" t="s">
        <v>41</v>
      </c>
      <c r="H2576" t="s">
        <v>54</v>
      </c>
      <c r="I2576" t="s">
        <v>55</v>
      </c>
      <c r="J2576" t="s">
        <v>44</v>
      </c>
      <c r="K2576" t="s">
        <v>1012</v>
      </c>
      <c r="L2576" t="s">
        <v>1080</v>
      </c>
      <c r="M2576" t="s">
        <v>64</v>
      </c>
      <c r="N2576" t="s">
        <v>300</v>
      </c>
      <c r="O2576" t="s">
        <v>1539</v>
      </c>
      <c r="P2576">
        <v>0</v>
      </c>
      <c r="Q2576">
        <v>0</v>
      </c>
      <c r="R2576">
        <v>6980</v>
      </c>
      <c r="S2576">
        <v>6980</v>
      </c>
      <c r="T2576">
        <v>0</v>
      </c>
      <c r="U2576">
        <v>6980</v>
      </c>
    </row>
    <row r="2577" spans="1:21" x14ac:dyDescent="0.3">
      <c r="A2577" t="s">
        <v>6797</v>
      </c>
      <c r="B2577" t="s">
        <v>6798</v>
      </c>
      <c r="C2577">
        <v>2024</v>
      </c>
      <c r="D2577" t="s">
        <v>6799</v>
      </c>
      <c r="E2577" t="s">
        <v>1581</v>
      </c>
      <c r="F2577" t="s">
        <v>10</v>
      </c>
      <c r="G2577" t="s">
        <v>41</v>
      </c>
      <c r="H2577" t="s">
        <v>54</v>
      </c>
      <c r="I2577" t="s">
        <v>55</v>
      </c>
      <c r="J2577" t="s">
        <v>44</v>
      </c>
      <c r="K2577" t="s">
        <v>1128</v>
      </c>
      <c r="L2577" t="s">
        <v>1134</v>
      </c>
      <c r="M2577" t="s">
        <v>64</v>
      </c>
      <c r="N2577" t="s">
        <v>281</v>
      </c>
      <c r="O2577" t="s">
        <v>117</v>
      </c>
      <c r="P2577">
        <v>0</v>
      </c>
      <c r="Q2577">
        <v>0</v>
      </c>
      <c r="R2577">
        <v>6980</v>
      </c>
      <c r="S2577">
        <v>6980</v>
      </c>
      <c r="T2577">
        <v>0</v>
      </c>
      <c r="U2577">
        <v>6980</v>
      </c>
    </row>
    <row r="2578" spans="1:21" x14ac:dyDescent="0.3">
      <c r="A2578" t="s">
        <v>5204</v>
      </c>
      <c r="B2578" t="s">
        <v>5205</v>
      </c>
      <c r="C2578">
        <v>2024</v>
      </c>
      <c r="D2578" t="s">
        <v>5206</v>
      </c>
      <c r="E2578" t="s">
        <v>3053</v>
      </c>
      <c r="F2578" t="s">
        <v>10</v>
      </c>
      <c r="G2578" t="s">
        <v>41</v>
      </c>
      <c r="H2578" t="s">
        <v>54</v>
      </c>
      <c r="I2578" t="s">
        <v>55</v>
      </c>
      <c r="J2578" t="s">
        <v>44</v>
      </c>
      <c r="K2578" t="s">
        <v>2114</v>
      </c>
      <c r="L2578" t="s">
        <v>1387</v>
      </c>
      <c r="M2578" t="s">
        <v>73</v>
      </c>
      <c r="N2578" t="s">
        <v>471</v>
      </c>
      <c r="O2578" t="s">
        <v>1227</v>
      </c>
      <c r="P2578">
        <v>0</v>
      </c>
      <c r="Q2578">
        <v>0</v>
      </c>
      <c r="R2578">
        <v>3020</v>
      </c>
      <c r="S2578">
        <v>3020</v>
      </c>
      <c r="T2578">
        <v>0</v>
      </c>
      <c r="U2578">
        <v>3020</v>
      </c>
    </row>
    <row r="2579" spans="1:21" x14ac:dyDescent="0.3">
      <c r="A2579" t="s">
        <v>2272</v>
      </c>
      <c r="B2579" t="s">
        <v>2273</v>
      </c>
      <c r="C2579">
        <v>2024</v>
      </c>
      <c r="D2579" t="s">
        <v>2274</v>
      </c>
      <c r="E2579" t="s">
        <v>234</v>
      </c>
      <c r="F2579" t="s">
        <v>10</v>
      </c>
      <c r="G2579" t="s">
        <v>41</v>
      </c>
      <c r="H2579" t="s">
        <v>54</v>
      </c>
      <c r="I2579" t="s">
        <v>55</v>
      </c>
      <c r="J2579" t="s">
        <v>44</v>
      </c>
      <c r="K2579" t="s">
        <v>398</v>
      </c>
      <c r="L2579" t="s">
        <v>890</v>
      </c>
      <c r="M2579" t="s">
        <v>73</v>
      </c>
      <c r="N2579" t="s">
        <v>490</v>
      </c>
      <c r="O2579" t="s">
        <v>2275</v>
      </c>
      <c r="P2579">
        <v>0</v>
      </c>
      <c r="Q2579">
        <v>0</v>
      </c>
      <c r="R2579">
        <v>3100</v>
      </c>
      <c r="S2579">
        <v>3100</v>
      </c>
      <c r="T2579">
        <v>0</v>
      </c>
      <c r="U2579">
        <v>3100</v>
      </c>
    </row>
    <row r="2580" spans="1:21" x14ac:dyDescent="0.3">
      <c r="A2580" t="s">
        <v>6800</v>
      </c>
      <c r="B2580" t="s">
        <v>6801</v>
      </c>
      <c r="C2580">
        <v>2024</v>
      </c>
      <c r="D2580" t="s">
        <v>6802</v>
      </c>
      <c r="E2580" t="s">
        <v>186</v>
      </c>
      <c r="F2580" t="s">
        <v>10</v>
      </c>
      <c r="G2580" t="s">
        <v>41</v>
      </c>
      <c r="H2580" t="s">
        <v>54</v>
      </c>
      <c r="I2580" t="s">
        <v>55</v>
      </c>
      <c r="J2580" t="s">
        <v>44</v>
      </c>
      <c r="K2580" t="s">
        <v>1693</v>
      </c>
      <c r="L2580" t="s">
        <v>312</v>
      </c>
      <c r="M2580" t="s">
        <v>343</v>
      </c>
      <c r="N2580" t="s">
        <v>910</v>
      </c>
      <c r="O2580" t="s">
        <v>911</v>
      </c>
      <c r="P2580">
        <v>0</v>
      </c>
      <c r="Q2580">
        <v>0</v>
      </c>
      <c r="R2580">
        <v>6650</v>
      </c>
      <c r="S2580">
        <v>6650</v>
      </c>
      <c r="T2580">
        <v>0</v>
      </c>
      <c r="U2580">
        <v>6650</v>
      </c>
    </row>
    <row r="2581" spans="1:21" x14ac:dyDescent="0.3">
      <c r="A2581" t="s">
        <v>6803</v>
      </c>
      <c r="B2581" t="s">
        <v>6804</v>
      </c>
      <c r="C2581">
        <v>2024</v>
      </c>
      <c r="D2581" t="s">
        <v>6805</v>
      </c>
      <c r="E2581" t="s">
        <v>234</v>
      </c>
      <c r="F2581" t="s">
        <v>11</v>
      </c>
      <c r="G2581" t="s">
        <v>176</v>
      </c>
      <c r="H2581" t="s">
        <v>177</v>
      </c>
      <c r="I2581" t="s">
        <v>178</v>
      </c>
      <c r="J2581" t="s">
        <v>197</v>
      </c>
      <c r="K2581" t="s">
        <v>201</v>
      </c>
      <c r="L2581" t="s">
        <v>1433</v>
      </c>
      <c r="M2581" t="s">
        <v>343</v>
      </c>
      <c r="N2581" t="s">
        <v>730</v>
      </c>
      <c r="O2581" t="s">
        <v>731</v>
      </c>
      <c r="P2581">
        <v>0</v>
      </c>
      <c r="Q2581">
        <v>0</v>
      </c>
      <c r="R2581">
        <v>6650</v>
      </c>
      <c r="S2581">
        <v>6650</v>
      </c>
      <c r="T2581">
        <v>0</v>
      </c>
      <c r="U2581">
        <v>6650</v>
      </c>
    </row>
    <row r="2582" spans="1:21" x14ac:dyDescent="0.3">
      <c r="A2582" t="s">
        <v>6223</v>
      </c>
      <c r="B2582" t="s">
        <v>6224</v>
      </c>
      <c r="C2582">
        <v>2023</v>
      </c>
      <c r="D2582" t="s">
        <v>1102</v>
      </c>
      <c r="E2582" t="s">
        <v>186</v>
      </c>
      <c r="F2582" t="s">
        <v>11</v>
      </c>
      <c r="G2582" t="s">
        <v>176</v>
      </c>
      <c r="H2582" t="s">
        <v>177</v>
      </c>
      <c r="I2582" t="s">
        <v>178</v>
      </c>
      <c r="J2582" t="s">
        <v>197</v>
      </c>
      <c r="K2582" t="s">
        <v>101</v>
      </c>
      <c r="L2582" t="s">
        <v>4169</v>
      </c>
      <c r="M2582" t="s">
        <v>680</v>
      </c>
      <c r="N2582" t="s">
        <v>6225</v>
      </c>
      <c r="O2582" t="s">
        <v>958</v>
      </c>
      <c r="P2582">
        <v>0</v>
      </c>
      <c r="Q2582">
        <v>0</v>
      </c>
      <c r="R2582">
        <v>160000</v>
      </c>
      <c r="S2582">
        <v>160000</v>
      </c>
      <c r="T2582">
        <v>0</v>
      </c>
      <c r="U2582">
        <v>160000</v>
      </c>
    </row>
    <row r="2583" spans="1:21" x14ac:dyDescent="0.3">
      <c r="A2583" t="s">
        <v>6223</v>
      </c>
      <c r="B2583" t="s">
        <v>6224</v>
      </c>
      <c r="C2583">
        <v>2023</v>
      </c>
      <c r="D2583" t="s">
        <v>1102</v>
      </c>
      <c r="E2583" t="s">
        <v>186</v>
      </c>
      <c r="F2583" t="s">
        <v>11</v>
      </c>
      <c r="G2583" t="s">
        <v>176</v>
      </c>
      <c r="H2583" t="s">
        <v>177</v>
      </c>
      <c r="I2583" t="s">
        <v>178</v>
      </c>
      <c r="J2583" t="s">
        <v>197</v>
      </c>
      <c r="K2583" t="s">
        <v>101</v>
      </c>
      <c r="L2583" t="s">
        <v>4169</v>
      </c>
      <c r="M2583" t="s">
        <v>936</v>
      </c>
      <c r="N2583" t="s">
        <v>6225</v>
      </c>
      <c r="O2583" t="s">
        <v>958</v>
      </c>
      <c r="P2583">
        <v>0</v>
      </c>
      <c r="Q2583">
        <v>0</v>
      </c>
      <c r="R2583">
        <v>66300</v>
      </c>
      <c r="S2583">
        <v>66300</v>
      </c>
      <c r="T2583">
        <v>0</v>
      </c>
      <c r="U2583">
        <v>66300</v>
      </c>
    </row>
    <row r="2584" spans="1:21" x14ac:dyDescent="0.3">
      <c r="A2584" t="s">
        <v>6806</v>
      </c>
      <c r="B2584" t="s">
        <v>6807</v>
      </c>
      <c r="C2584">
        <v>2023</v>
      </c>
      <c r="D2584" t="s">
        <v>6808</v>
      </c>
      <c r="E2584" t="s">
        <v>1123</v>
      </c>
      <c r="F2584" t="s">
        <v>10</v>
      </c>
      <c r="G2584" t="s">
        <v>41</v>
      </c>
      <c r="H2584" t="s">
        <v>54</v>
      </c>
      <c r="I2584" t="s">
        <v>55</v>
      </c>
      <c r="J2584" t="s">
        <v>44</v>
      </c>
      <c r="K2584" t="s">
        <v>2800</v>
      </c>
      <c r="L2584" t="s">
        <v>1512</v>
      </c>
      <c r="M2584" t="s">
        <v>343</v>
      </c>
      <c r="N2584" t="s">
        <v>259</v>
      </c>
      <c r="O2584" t="s">
        <v>229</v>
      </c>
      <c r="P2584">
        <v>0</v>
      </c>
      <c r="Q2584">
        <v>0</v>
      </c>
      <c r="R2584">
        <v>3900</v>
      </c>
      <c r="S2584">
        <v>3900</v>
      </c>
      <c r="T2584">
        <v>0</v>
      </c>
      <c r="U2584">
        <v>3900</v>
      </c>
    </row>
    <row r="2585" spans="1:21" x14ac:dyDescent="0.3">
      <c r="A2585" t="s">
        <v>5728</v>
      </c>
      <c r="B2585" t="s">
        <v>5729</v>
      </c>
      <c r="C2585">
        <v>2023</v>
      </c>
      <c r="D2585" t="s">
        <v>3769</v>
      </c>
      <c r="E2585" t="s">
        <v>186</v>
      </c>
      <c r="F2585" t="s">
        <v>10</v>
      </c>
      <c r="G2585" t="s">
        <v>41</v>
      </c>
      <c r="H2585" t="s">
        <v>54</v>
      </c>
      <c r="I2585" t="s">
        <v>55</v>
      </c>
      <c r="J2585" t="s">
        <v>44</v>
      </c>
      <c r="K2585" t="s">
        <v>267</v>
      </c>
      <c r="L2585" t="s">
        <v>4134</v>
      </c>
      <c r="M2585" t="s">
        <v>343</v>
      </c>
      <c r="N2585" t="s">
        <v>134</v>
      </c>
      <c r="O2585" t="s">
        <v>1442</v>
      </c>
      <c r="P2585">
        <v>0</v>
      </c>
      <c r="Q2585">
        <v>0</v>
      </c>
      <c r="R2585">
        <v>3900</v>
      </c>
      <c r="S2585">
        <v>3900</v>
      </c>
      <c r="T2585">
        <v>0</v>
      </c>
      <c r="U2585">
        <v>3900</v>
      </c>
    </row>
    <row r="2586" spans="1:21" x14ac:dyDescent="0.3">
      <c r="A2586" t="s">
        <v>6809</v>
      </c>
      <c r="B2586" t="s">
        <v>1101</v>
      </c>
      <c r="C2586">
        <v>2025</v>
      </c>
      <c r="D2586" t="s">
        <v>1102</v>
      </c>
      <c r="E2586" t="s">
        <v>186</v>
      </c>
      <c r="F2586" t="s">
        <v>10</v>
      </c>
      <c r="G2586" t="s">
        <v>41</v>
      </c>
      <c r="H2586" t="s">
        <v>54</v>
      </c>
      <c r="I2586" t="s">
        <v>55</v>
      </c>
      <c r="J2586" t="s">
        <v>44</v>
      </c>
      <c r="K2586" t="s">
        <v>117</v>
      </c>
      <c r="L2586" t="s">
        <v>1363</v>
      </c>
      <c r="M2586" t="s">
        <v>343</v>
      </c>
      <c r="N2586" t="s">
        <v>220</v>
      </c>
      <c r="O2586" t="s">
        <v>781</v>
      </c>
      <c r="P2586">
        <v>0</v>
      </c>
      <c r="Q2586">
        <v>0</v>
      </c>
      <c r="R2586">
        <v>9700</v>
      </c>
      <c r="S2586">
        <v>9700</v>
      </c>
      <c r="T2586">
        <v>0</v>
      </c>
      <c r="U2586">
        <v>9700</v>
      </c>
    </row>
    <row r="2587" spans="1:21" x14ac:dyDescent="0.3">
      <c r="A2587" t="s">
        <v>6810</v>
      </c>
      <c r="B2587" t="s">
        <v>6811</v>
      </c>
      <c r="C2587">
        <v>2024</v>
      </c>
      <c r="D2587" t="s">
        <v>6812</v>
      </c>
      <c r="E2587" t="s">
        <v>116</v>
      </c>
      <c r="F2587" t="s">
        <v>10</v>
      </c>
      <c r="G2587" t="s">
        <v>41</v>
      </c>
      <c r="H2587" t="s">
        <v>54</v>
      </c>
      <c r="I2587" t="s">
        <v>55</v>
      </c>
      <c r="J2587" t="s">
        <v>44</v>
      </c>
      <c r="K2587" t="s">
        <v>1480</v>
      </c>
      <c r="L2587" t="s">
        <v>3310</v>
      </c>
      <c r="M2587" t="s">
        <v>343</v>
      </c>
      <c r="N2587" t="s">
        <v>1219</v>
      </c>
      <c r="O2587" t="s">
        <v>1806</v>
      </c>
      <c r="P2587">
        <v>0</v>
      </c>
      <c r="Q2587">
        <v>0</v>
      </c>
      <c r="R2587">
        <v>3900</v>
      </c>
      <c r="S2587">
        <v>3900</v>
      </c>
      <c r="T2587">
        <v>0</v>
      </c>
      <c r="U2587">
        <v>3900</v>
      </c>
    </row>
    <row r="2588" spans="1:21" x14ac:dyDescent="0.3">
      <c r="A2588" t="s">
        <v>6061</v>
      </c>
      <c r="B2588" t="s">
        <v>6062</v>
      </c>
      <c r="C2588">
        <v>2024</v>
      </c>
      <c r="D2588" t="s">
        <v>1102</v>
      </c>
      <c r="E2588" t="s">
        <v>186</v>
      </c>
      <c r="F2588" t="s">
        <v>10</v>
      </c>
      <c r="G2588" t="s">
        <v>41</v>
      </c>
      <c r="H2588" t="s">
        <v>54</v>
      </c>
      <c r="I2588" t="s">
        <v>55</v>
      </c>
      <c r="J2588" t="s">
        <v>44</v>
      </c>
      <c r="K2588" t="s">
        <v>1284</v>
      </c>
      <c r="L2588" t="s">
        <v>189</v>
      </c>
      <c r="M2588" t="s">
        <v>343</v>
      </c>
      <c r="N2588" t="s">
        <v>1128</v>
      </c>
      <c r="O2588" t="s">
        <v>4230</v>
      </c>
      <c r="P2588">
        <v>0</v>
      </c>
      <c r="Q2588">
        <v>0</v>
      </c>
      <c r="R2588">
        <v>9700</v>
      </c>
      <c r="S2588">
        <v>9700</v>
      </c>
      <c r="T2588">
        <v>0</v>
      </c>
      <c r="U2588">
        <v>9700</v>
      </c>
    </row>
    <row r="2589" spans="1:21" x14ac:dyDescent="0.3">
      <c r="A2589" t="s">
        <v>6813</v>
      </c>
      <c r="B2589" t="s">
        <v>6814</v>
      </c>
      <c r="C2589">
        <v>2024</v>
      </c>
      <c r="D2589" t="s">
        <v>6815</v>
      </c>
      <c r="E2589" t="s">
        <v>116</v>
      </c>
      <c r="F2589" t="s">
        <v>10</v>
      </c>
      <c r="G2589" t="s">
        <v>41</v>
      </c>
      <c r="H2589" t="s">
        <v>54</v>
      </c>
      <c r="I2589" t="s">
        <v>55</v>
      </c>
      <c r="J2589" t="s">
        <v>44</v>
      </c>
      <c r="K2589" t="s">
        <v>5303</v>
      </c>
      <c r="L2589" t="s">
        <v>71</v>
      </c>
      <c r="M2589" t="s">
        <v>73</v>
      </c>
      <c r="N2589" t="s">
        <v>646</v>
      </c>
      <c r="O2589" t="s">
        <v>1401</v>
      </c>
      <c r="P2589">
        <v>0</v>
      </c>
      <c r="Q2589">
        <v>0</v>
      </c>
      <c r="R2589">
        <v>6980</v>
      </c>
      <c r="S2589">
        <v>6980</v>
      </c>
      <c r="T2589">
        <v>0</v>
      </c>
      <c r="U2589">
        <v>6980</v>
      </c>
    </row>
    <row r="2590" spans="1:21" x14ac:dyDescent="0.3">
      <c r="A2590" t="s">
        <v>6816</v>
      </c>
      <c r="B2590" t="s">
        <v>6817</v>
      </c>
      <c r="C2590">
        <v>2024</v>
      </c>
      <c r="D2590" t="s">
        <v>6818</v>
      </c>
      <c r="E2590" t="s">
        <v>234</v>
      </c>
      <c r="F2590" t="s">
        <v>10</v>
      </c>
      <c r="G2590" t="s">
        <v>41</v>
      </c>
      <c r="H2590" t="s">
        <v>54</v>
      </c>
      <c r="I2590" t="s">
        <v>55</v>
      </c>
      <c r="J2590" t="s">
        <v>44</v>
      </c>
      <c r="K2590" t="s">
        <v>1190</v>
      </c>
      <c r="L2590" t="s">
        <v>963</v>
      </c>
      <c r="M2590" t="s">
        <v>73</v>
      </c>
      <c r="N2590" t="s">
        <v>1840</v>
      </c>
      <c r="O2590" t="s">
        <v>154</v>
      </c>
      <c r="P2590">
        <v>0</v>
      </c>
      <c r="Q2590">
        <v>0</v>
      </c>
      <c r="R2590">
        <v>2900</v>
      </c>
      <c r="S2590">
        <v>2900</v>
      </c>
      <c r="T2590">
        <v>0</v>
      </c>
      <c r="U2590">
        <v>2900</v>
      </c>
    </row>
    <row r="2591" spans="1:21" x14ac:dyDescent="0.3">
      <c r="A2591" t="s">
        <v>4170</v>
      </c>
      <c r="B2591" t="s">
        <v>4171</v>
      </c>
      <c r="C2591">
        <v>2025</v>
      </c>
      <c r="D2591" t="s">
        <v>4172</v>
      </c>
      <c r="E2591" t="s">
        <v>124</v>
      </c>
      <c r="F2591" t="s">
        <v>10</v>
      </c>
      <c r="G2591" t="s">
        <v>41</v>
      </c>
      <c r="H2591" t="s">
        <v>54</v>
      </c>
      <c r="I2591" t="s">
        <v>55</v>
      </c>
      <c r="J2591" t="s">
        <v>44</v>
      </c>
      <c r="K2591" t="s">
        <v>80</v>
      </c>
      <c r="L2591" t="s">
        <v>81</v>
      </c>
      <c r="M2591" t="s">
        <v>73</v>
      </c>
      <c r="N2591" t="s">
        <v>112</v>
      </c>
      <c r="O2591" t="s">
        <v>4173</v>
      </c>
      <c r="P2591">
        <v>0</v>
      </c>
      <c r="Q2591">
        <v>0</v>
      </c>
      <c r="R2591">
        <v>6980</v>
      </c>
      <c r="S2591">
        <v>6980</v>
      </c>
      <c r="T2591">
        <v>0</v>
      </c>
      <c r="U2591">
        <v>6980</v>
      </c>
    </row>
    <row r="2592" spans="1:21" x14ac:dyDescent="0.3">
      <c r="A2592" t="s">
        <v>6819</v>
      </c>
      <c r="B2592" t="s">
        <v>2540</v>
      </c>
      <c r="C2592">
        <v>2023</v>
      </c>
      <c r="D2592" t="s">
        <v>2541</v>
      </c>
      <c r="E2592" t="s">
        <v>234</v>
      </c>
      <c r="F2592" t="s">
        <v>10</v>
      </c>
      <c r="G2592" t="s">
        <v>41</v>
      </c>
      <c r="H2592" t="s">
        <v>54</v>
      </c>
      <c r="I2592" t="s">
        <v>55</v>
      </c>
      <c r="J2592" t="s">
        <v>44</v>
      </c>
      <c r="K2592" t="s">
        <v>920</v>
      </c>
      <c r="L2592" t="s">
        <v>1220</v>
      </c>
      <c r="M2592" t="s">
        <v>73</v>
      </c>
      <c r="N2592" t="s">
        <v>3553</v>
      </c>
      <c r="O2592" t="s">
        <v>1279</v>
      </c>
      <c r="P2592">
        <v>0</v>
      </c>
      <c r="Q2592">
        <v>0</v>
      </c>
      <c r="R2592">
        <v>3100</v>
      </c>
      <c r="S2592">
        <v>3100</v>
      </c>
      <c r="T2592">
        <v>0</v>
      </c>
      <c r="U2592">
        <v>3100</v>
      </c>
    </row>
    <row r="2593" spans="1:21" x14ac:dyDescent="0.3">
      <c r="A2593" t="s">
        <v>6820</v>
      </c>
      <c r="B2593" t="s">
        <v>6821</v>
      </c>
      <c r="C2593">
        <v>2023</v>
      </c>
      <c r="D2593" t="s">
        <v>6822</v>
      </c>
      <c r="E2593" t="s">
        <v>87</v>
      </c>
      <c r="F2593" t="s">
        <v>11</v>
      </c>
      <c r="G2593" t="s">
        <v>176</v>
      </c>
      <c r="H2593" t="s">
        <v>177</v>
      </c>
      <c r="I2593" t="s">
        <v>178</v>
      </c>
      <c r="J2593" t="s">
        <v>44</v>
      </c>
      <c r="K2593" t="s">
        <v>800</v>
      </c>
      <c r="L2593" t="s">
        <v>1549</v>
      </c>
      <c r="M2593" t="s">
        <v>64</v>
      </c>
      <c r="N2593" t="s">
        <v>3741</v>
      </c>
      <c r="O2593" t="s">
        <v>365</v>
      </c>
      <c r="P2593">
        <v>0</v>
      </c>
      <c r="Q2593">
        <v>0</v>
      </c>
      <c r="R2593">
        <v>3100</v>
      </c>
      <c r="S2593">
        <v>3100</v>
      </c>
      <c r="T2593">
        <v>0</v>
      </c>
      <c r="U2593">
        <v>3100</v>
      </c>
    </row>
    <row r="2594" spans="1:21" x14ac:dyDescent="0.3">
      <c r="A2594" t="s">
        <v>6823</v>
      </c>
      <c r="B2594" t="s">
        <v>6824</v>
      </c>
      <c r="C2594">
        <v>2024</v>
      </c>
      <c r="D2594" t="s">
        <v>6825</v>
      </c>
      <c r="E2594" t="s">
        <v>848</v>
      </c>
      <c r="F2594" t="s">
        <v>10</v>
      </c>
      <c r="G2594" t="s">
        <v>41</v>
      </c>
      <c r="H2594" t="s">
        <v>54</v>
      </c>
      <c r="I2594" t="s">
        <v>55</v>
      </c>
      <c r="J2594" t="s">
        <v>44</v>
      </c>
      <c r="K2594" t="s">
        <v>540</v>
      </c>
      <c r="L2594" t="s">
        <v>963</v>
      </c>
      <c r="M2594" t="s">
        <v>64</v>
      </c>
      <c r="N2594" t="s">
        <v>741</v>
      </c>
      <c r="O2594" t="s">
        <v>1190</v>
      </c>
      <c r="P2594">
        <v>0</v>
      </c>
      <c r="Q2594">
        <v>0</v>
      </c>
      <c r="R2594">
        <v>2320</v>
      </c>
      <c r="S2594">
        <v>2320</v>
      </c>
      <c r="T2594">
        <v>0</v>
      </c>
      <c r="U2594">
        <v>2320</v>
      </c>
    </row>
    <row r="2595" spans="1:21" x14ac:dyDescent="0.3">
      <c r="A2595" t="s">
        <v>6826</v>
      </c>
      <c r="B2595" t="s">
        <v>6827</v>
      </c>
      <c r="C2595">
        <v>2024</v>
      </c>
      <c r="D2595" t="s">
        <v>1148</v>
      </c>
      <c r="E2595" t="s">
        <v>116</v>
      </c>
      <c r="F2595" t="s">
        <v>9</v>
      </c>
      <c r="G2595" t="s">
        <v>651</v>
      </c>
      <c r="H2595" t="s">
        <v>652</v>
      </c>
      <c r="I2595" t="s">
        <v>653</v>
      </c>
      <c r="J2595" t="s">
        <v>764</v>
      </c>
      <c r="K2595" t="s">
        <v>1139</v>
      </c>
      <c r="L2595" t="s">
        <v>1139</v>
      </c>
      <c r="M2595" t="s">
        <v>343</v>
      </c>
      <c r="N2595" t="s">
        <v>1173</v>
      </c>
      <c r="O2595" t="s">
        <v>65</v>
      </c>
      <c r="P2595">
        <v>0</v>
      </c>
      <c r="Q2595">
        <v>0</v>
      </c>
      <c r="R2595">
        <v>31436</v>
      </c>
      <c r="S2595">
        <v>31436</v>
      </c>
      <c r="T2595">
        <v>1566.25</v>
      </c>
      <c r="U2595">
        <v>29869.75</v>
      </c>
    </row>
    <row r="2596" spans="1:21" x14ac:dyDescent="0.3">
      <c r="A2596" t="s">
        <v>6828</v>
      </c>
      <c r="B2596" t="s">
        <v>1456</v>
      </c>
      <c r="C2596">
        <v>2024</v>
      </c>
      <c r="D2596" t="s">
        <v>763</v>
      </c>
      <c r="E2596" t="s">
        <v>186</v>
      </c>
      <c r="F2596" t="s">
        <v>11</v>
      </c>
      <c r="G2596" t="s">
        <v>176</v>
      </c>
      <c r="H2596" t="s">
        <v>207</v>
      </c>
      <c r="I2596" t="s">
        <v>208</v>
      </c>
      <c r="J2596" t="s">
        <v>44</v>
      </c>
      <c r="K2596" t="s">
        <v>189</v>
      </c>
      <c r="L2596" t="s">
        <v>483</v>
      </c>
      <c r="M2596" t="s">
        <v>538</v>
      </c>
      <c r="N2596" t="s">
        <v>998</v>
      </c>
      <c r="O2596" t="s">
        <v>274</v>
      </c>
      <c r="P2596">
        <v>191864</v>
      </c>
      <c r="Q2596">
        <v>0</v>
      </c>
      <c r="R2596">
        <v>0</v>
      </c>
      <c r="S2596">
        <v>191864</v>
      </c>
      <c r="T2596">
        <v>0</v>
      </c>
      <c r="U2596">
        <v>191864</v>
      </c>
    </row>
    <row r="2597" spans="1:21" x14ac:dyDescent="0.3">
      <c r="A2597" t="s">
        <v>6829</v>
      </c>
      <c r="B2597" t="s">
        <v>1456</v>
      </c>
      <c r="C2597">
        <v>2024</v>
      </c>
      <c r="D2597" t="s">
        <v>763</v>
      </c>
      <c r="E2597" t="s">
        <v>186</v>
      </c>
      <c r="F2597" t="s">
        <v>11</v>
      </c>
      <c r="G2597" t="s">
        <v>176</v>
      </c>
      <c r="H2597" t="s">
        <v>207</v>
      </c>
      <c r="I2597" t="s">
        <v>208</v>
      </c>
      <c r="J2597" t="s">
        <v>44</v>
      </c>
      <c r="K2597" t="s">
        <v>717</v>
      </c>
      <c r="L2597" t="s">
        <v>161</v>
      </c>
      <c r="M2597" t="s">
        <v>538</v>
      </c>
      <c r="N2597" t="s">
        <v>998</v>
      </c>
      <c r="O2597" t="s">
        <v>274</v>
      </c>
      <c r="P2597">
        <v>37584</v>
      </c>
      <c r="Q2597">
        <v>0</v>
      </c>
      <c r="R2597">
        <v>0</v>
      </c>
      <c r="S2597">
        <v>37584</v>
      </c>
      <c r="T2597">
        <v>0</v>
      </c>
      <c r="U2597">
        <v>37584</v>
      </c>
    </row>
    <row r="2598" spans="1:21" x14ac:dyDescent="0.3">
      <c r="A2598" t="s">
        <v>2929</v>
      </c>
      <c r="B2598" t="s">
        <v>2930</v>
      </c>
      <c r="C2598">
        <v>2024</v>
      </c>
      <c r="D2598" t="s">
        <v>2931</v>
      </c>
      <c r="E2598" t="s">
        <v>234</v>
      </c>
      <c r="F2598" t="s">
        <v>10</v>
      </c>
      <c r="G2598" t="s">
        <v>41</v>
      </c>
      <c r="H2598" t="s">
        <v>54</v>
      </c>
      <c r="I2598" t="s">
        <v>55</v>
      </c>
      <c r="J2598" t="s">
        <v>44</v>
      </c>
      <c r="K2598" t="s">
        <v>795</v>
      </c>
      <c r="L2598" t="s">
        <v>227</v>
      </c>
      <c r="M2598" t="s">
        <v>47</v>
      </c>
      <c r="N2598" t="s">
        <v>1205</v>
      </c>
      <c r="O2598" t="s">
        <v>218</v>
      </c>
      <c r="P2598">
        <v>0</v>
      </c>
      <c r="Q2598">
        <v>0</v>
      </c>
      <c r="R2598">
        <v>24180</v>
      </c>
      <c r="S2598">
        <v>24180</v>
      </c>
      <c r="T2598">
        <v>0</v>
      </c>
      <c r="U2598">
        <v>24180</v>
      </c>
    </row>
    <row r="2599" spans="1:21" x14ac:dyDescent="0.3">
      <c r="A2599" t="s">
        <v>6830</v>
      </c>
      <c r="B2599" t="s">
        <v>6831</v>
      </c>
      <c r="C2599">
        <v>2024</v>
      </c>
      <c r="D2599" t="s">
        <v>6832</v>
      </c>
      <c r="E2599" t="s">
        <v>6833</v>
      </c>
      <c r="F2599" t="s">
        <v>10</v>
      </c>
      <c r="G2599" t="s">
        <v>41</v>
      </c>
      <c r="H2599" t="s">
        <v>54</v>
      </c>
      <c r="I2599" t="s">
        <v>55</v>
      </c>
      <c r="J2599" t="s">
        <v>44</v>
      </c>
      <c r="K2599" t="s">
        <v>1140</v>
      </c>
      <c r="L2599" t="s">
        <v>1140</v>
      </c>
      <c r="M2599" t="s">
        <v>64</v>
      </c>
      <c r="N2599" t="s">
        <v>3115</v>
      </c>
      <c r="O2599" t="s">
        <v>2591</v>
      </c>
      <c r="P2599">
        <v>0</v>
      </c>
      <c r="Q2599">
        <v>0</v>
      </c>
      <c r="R2599">
        <v>6380</v>
      </c>
      <c r="S2599">
        <v>6380</v>
      </c>
      <c r="T2599">
        <v>0</v>
      </c>
      <c r="U2599">
        <v>6380</v>
      </c>
    </row>
    <row r="2600" spans="1:21" x14ac:dyDescent="0.3">
      <c r="A2600" t="s">
        <v>3792</v>
      </c>
      <c r="B2600" t="s">
        <v>3793</v>
      </c>
      <c r="C2600">
        <v>2024</v>
      </c>
      <c r="D2600" t="s">
        <v>3794</v>
      </c>
      <c r="E2600" t="s">
        <v>140</v>
      </c>
      <c r="F2600" t="s">
        <v>11</v>
      </c>
      <c r="G2600" t="s">
        <v>176</v>
      </c>
      <c r="H2600" t="s">
        <v>225</v>
      </c>
      <c r="I2600" t="s">
        <v>226</v>
      </c>
      <c r="J2600" t="s">
        <v>44</v>
      </c>
      <c r="K2600" t="s">
        <v>355</v>
      </c>
      <c r="L2600" t="s">
        <v>355</v>
      </c>
      <c r="M2600" t="s">
        <v>344</v>
      </c>
      <c r="N2600" t="s">
        <v>637</v>
      </c>
      <c r="O2600" t="s">
        <v>1952</v>
      </c>
      <c r="P2600">
        <v>0</v>
      </c>
      <c r="Q2600">
        <v>0</v>
      </c>
      <c r="R2600">
        <v>30000</v>
      </c>
      <c r="S2600">
        <v>30000</v>
      </c>
      <c r="T2600">
        <v>0</v>
      </c>
      <c r="U2600">
        <v>30000</v>
      </c>
    </row>
    <row r="2601" spans="1:21" x14ac:dyDescent="0.3">
      <c r="A2601" t="s">
        <v>5777</v>
      </c>
      <c r="B2601" t="s">
        <v>5778</v>
      </c>
      <c r="C2601">
        <v>2023</v>
      </c>
      <c r="D2601" t="s">
        <v>2372</v>
      </c>
      <c r="E2601" t="s">
        <v>805</v>
      </c>
      <c r="F2601" t="s">
        <v>11</v>
      </c>
      <c r="G2601" t="s">
        <v>176</v>
      </c>
      <c r="H2601" t="s">
        <v>207</v>
      </c>
      <c r="I2601" t="s">
        <v>208</v>
      </c>
      <c r="J2601" t="s">
        <v>384</v>
      </c>
      <c r="K2601" t="s">
        <v>385</v>
      </c>
      <c r="L2601" t="s">
        <v>746</v>
      </c>
      <c r="M2601" t="s">
        <v>343</v>
      </c>
      <c r="N2601" t="s">
        <v>4943</v>
      </c>
      <c r="O2601" t="s">
        <v>1428</v>
      </c>
      <c r="P2601">
        <v>0</v>
      </c>
      <c r="Q2601">
        <v>0</v>
      </c>
      <c r="R2601">
        <v>3140</v>
      </c>
      <c r="S2601">
        <v>3140</v>
      </c>
      <c r="T2601">
        <v>0</v>
      </c>
      <c r="U2601">
        <v>3140</v>
      </c>
    </row>
    <row r="2602" spans="1:21" x14ac:dyDescent="0.3">
      <c r="A2602" t="s">
        <v>6834</v>
      </c>
      <c r="B2602" t="s">
        <v>6835</v>
      </c>
      <c r="C2602">
        <v>2023</v>
      </c>
      <c r="D2602" t="s">
        <v>2372</v>
      </c>
      <c r="E2602" t="s">
        <v>805</v>
      </c>
      <c r="F2602" t="s">
        <v>11</v>
      </c>
      <c r="G2602" t="s">
        <v>176</v>
      </c>
      <c r="H2602" t="s">
        <v>207</v>
      </c>
      <c r="I2602" t="s">
        <v>208</v>
      </c>
      <c r="J2602" t="s">
        <v>44</v>
      </c>
      <c r="K2602" t="s">
        <v>385</v>
      </c>
      <c r="L2602" t="s">
        <v>746</v>
      </c>
      <c r="M2602" t="s">
        <v>343</v>
      </c>
      <c r="N2602" t="s">
        <v>1090</v>
      </c>
      <c r="O2602" t="s">
        <v>419</v>
      </c>
      <c r="P2602">
        <v>0</v>
      </c>
      <c r="Q2602">
        <v>0</v>
      </c>
      <c r="R2602">
        <v>3140</v>
      </c>
      <c r="S2602">
        <v>3140</v>
      </c>
      <c r="T2602">
        <v>0</v>
      </c>
      <c r="U2602">
        <v>3140</v>
      </c>
    </row>
    <row r="2603" spans="1:21" x14ac:dyDescent="0.3">
      <c r="A2603" t="s">
        <v>6836</v>
      </c>
      <c r="B2603" t="s">
        <v>6837</v>
      </c>
      <c r="C2603">
        <v>2023</v>
      </c>
      <c r="D2603" t="s">
        <v>6838</v>
      </c>
      <c r="E2603" t="s">
        <v>116</v>
      </c>
      <c r="F2603" t="s">
        <v>10</v>
      </c>
      <c r="G2603" t="s">
        <v>41</v>
      </c>
      <c r="H2603" t="s">
        <v>54</v>
      </c>
      <c r="I2603" t="s">
        <v>55</v>
      </c>
      <c r="J2603" t="s">
        <v>44</v>
      </c>
      <c r="K2603" t="s">
        <v>992</v>
      </c>
      <c r="L2603" t="s">
        <v>702</v>
      </c>
      <c r="M2603" t="s">
        <v>343</v>
      </c>
      <c r="N2603" t="s">
        <v>128</v>
      </c>
      <c r="O2603" t="s">
        <v>1544</v>
      </c>
      <c r="P2603">
        <v>0</v>
      </c>
      <c r="Q2603">
        <v>0</v>
      </c>
      <c r="R2603">
        <v>34960</v>
      </c>
      <c r="S2603">
        <v>34960</v>
      </c>
      <c r="T2603">
        <v>0</v>
      </c>
      <c r="U2603">
        <v>34960</v>
      </c>
    </row>
    <row r="2604" spans="1:21" x14ac:dyDescent="0.3">
      <c r="A2604" t="s">
        <v>6839</v>
      </c>
      <c r="B2604" t="s">
        <v>6840</v>
      </c>
      <c r="C2604">
        <v>2018</v>
      </c>
      <c r="D2604" t="s">
        <v>6841</v>
      </c>
      <c r="E2604" t="s">
        <v>140</v>
      </c>
      <c r="F2604" t="s">
        <v>439</v>
      </c>
      <c r="G2604" t="s">
        <v>440</v>
      </c>
      <c r="H2604" t="s">
        <v>441</v>
      </c>
      <c r="I2604" t="s">
        <v>442</v>
      </c>
      <c r="J2604" t="s">
        <v>44</v>
      </c>
      <c r="K2604" t="s">
        <v>6842</v>
      </c>
      <c r="L2604" t="s">
        <v>6843</v>
      </c>
      <c r="M2604" t="s">
        <v>344</v>
      </c>
      <c r="N2604" t="s">
        <v>6844</v>
      </c>
      <c r="O2604" t="s">
        <v>6845</v>
      </c>
      <c r="P2604">
        <v>0</v>
      </c>
      <c r="Q2604">
        <v>0</v>
      </c>
      <c r="R2604">
        <v>25620</v>
      </c>
      <c r="S2604">
        <v>25620</v>
      </c>
      <c r="T2604">
        <v>0</v>
      </c>
      <c r="U2604">
        <v>25620</v>
      </c>
    </row>
    <row r="2605" spans="1:21" x14ac:dyDescent="0.3">
      <c r="A2605" t="s">
        <v>6846</v>
      </c>
      <c r="B2605" t="s">
        <v>6847</v>
      </c>
      <c r="C2605">
        <v>2024</v>
      </c>
      <c r="D2605" t="s">
        <v>6848</v>
      </c>
      <c r="E2605" t="s">
        <v>295</v>
      </c>
      <c r="F2605" t="s">
        <v>10</v>
      </c>
      <c r="G2605" t="s">
        <v>41</v>
      </c>
      <c r="H2605" t="s">
        <v>54</v>
      </c>
      <c r="I2605" t="s">
        <v>55</v>
      </c>
      <c r="J2605" t="s">
        <v>44</v>
      </c>
      <c r="K2605" t="s">
        <v>1103</v>
      </c>
      <c r="L2605" t="s">
        <v>750</v>
      </c>
      <c r="M2605" t="s">
        <v>73</v>
      </c>
      <c r="N2605" t="s">
        <v>1800</v>
      </c>
      <c r="O2605" t="s">
        <v>3647</v>
      </c>
      <c r="P2605">
        <v>0</v>
      </c>
      <c r="Q2605">
        <v>0</v>
      </c>
      <c r="R2605">
        <v>3100</v>
      </c>
      <c r="S2605">
        <v>3100</v>
      </c>
      <c r="T2605">
        <v>0</v>
      </c>
      <c r="U2605">
        <v>3100</v>
      </c>
    </row>
    <row r="2606" spans="1:21" x14ac:dyDescent="0.3">
      <c r="A2606" t="s">
        <v>4183</v>
      </c>
      <c r="B2606" t="s">
        <v>4184</v>
      </c>
      <c r="C2606">
        <v>2023</v>
      </c>
      <c r="D2606" t="s">
        <v>4185</v>
      </c>
      <c r="E2606" t="s">
        <v>186</v>
      </c>
      <c r="F2606" t="s">
        <v>10</v>
      </c>
      <c r="G2606" t="s">
        <v>41</v>
      </c>
      <c r="H2606" t="s">
        <v>54</v>
      </c>
      <c r="I2606" t="s">
        <v>55</v>
      </c>
      <c r="J2606" t="s">
        <v>44</v>
      </c>
      <c r="K2606" t="s">
        <v>985</v>
      </c>
      <c r="L2606" t="s">
        <v>895</v>
      </c>
      <c r="M2606" t="s">
        <v>47</v>
      </c>
      <c r="N2606" t="s">
        <v>952</v>
      </c>
      <c r="O2606" t="s">
        <v>360</v>
      </c>
      <c r="P2606">
        <v>0</v>
      </c>
      <c r="Q2606">
        <v>0</v>
      </c>
      <c r="R2606">
        <v>30000</v>
      </c>
      <c r="S2606">
        <v>30000</v>
      </c>
      <c r="T2606">
        <v>0</v>
      </c>
      <c r="U2606">
        <v>30000</v>
      </c>
    </row>
    <row r="2607" spans="1:21" x14ac:dyDescent="0.3">
      <c r="A2607" t="s">
        <v>6849</v>
      </c>
      <c r="B2607" t="s">
        <v>4809</v>
      </c>
      <c r="C2607">
        <v>2025</v>
      </c>
      <c r="D2607" t="s">
        <v>4810</v>
      </c>
      <c r="E2607" t="s">
        <v>706</v>
      </c>
      <c r="F2607" t="s">
        <v>10</v>
      </c>
      <c r="G2607" t="s">
        <v>41</v>
      </c>
      <c r="H2607" t="s">
        <v>54</v>
      </c>
      <c r="I2607" t="s">
        <v>55</v>
      </c>
      <c r="J2607" t="s">
        <v>44</v>
      </c>
      <c r="K2607" t="s">
        <v>1757</v>
      </c>
      <c r="L2607" t="s">
        <v>161</v>
      </c>
      <c r="M2607" t="s">
        <v>2397</v>
      </c>
      <c r="N2607" t="s">
        <v>153</v>
      </c>
      <c r="O2607" t="s">
        <v>6850</v>
      </c>
      <c r="P2607">
        <v>0</v>
      </c>
      <c r="Q2607">
        <v>0</v>
      </c>
      <c r="R2607">
        <v>233640</v>
      </c>
      <c r="S2607">
        <v>233640</v>
      </c>
      <c r="T2607">
        <v>0</v>
      </c>
      <c r="U2607">
        <v>233640</v>
      </c>
    </row>
    <row r="2608" spans="1:21" x14ac:dyDescent="0.3">
      <c r="A2608" t="s">
        <v>6851</v>
      </c>
      <c r="B2608" t="s">
        <v>6852</v>
      </c>
      <c r="C2608">
        <v>2024</v>
      </c>
      <c r="D2608" t="s">
        <v>6853</v>
      </c>
      <c r="E2608" t="s">
        <v>6854</v>
      </c>
      <c r="F2608" t="s">
        <v>10</v>
      </c>
      <c r="G2608" t="s">
        <v>41</v>
      </c>
      <c r="H2608" t="s">
        <v>54</v>
      </c>
      <c r="I2608" t="s">
        <v>55</v>
      </c>
      <c r="J2608" t="s">
        <v>44</v>
      </c>
      <c r="K2608" t="s">
        <v>520</v>
      </c>
      <c r="L2608" t="s">
        <v>80</v>
      </c>
      <c r="M2608" t="s">
        <v>2397</v>
      </c>
      <c r="N2608" t="s">
        <v>1280</v>
      </c>
      <c r="O2608" t="s">
        <v>812</v>
      </c>
      <c r="P2608">
        <v>0</v>
      </c>
      <c r="Q2608">
        <v>0</v>
      </c>
      <c r="R2608">
        <v>100704</v>
      </c>
      <c r="S2608">
        <v>100704</v>
      </c>
      <c r="T2608">
        <v>0</v>
      </c>
      <c r="U2608">
        <v>100704</v>
      </c>
    </row>
    <row r="2609" spans="1:21" x14ac:dyDescent="0.3">
      <c r="A2609" t="s">
        <v>6855</v>
      </c>
      <c r="B2609" t="s">
        <v>6856</v>
      </c>
      <c r="C2609">
        <v>2025</v>
      </c>
      <c r="D2609" t="s">
        <v>6857</v>
      </c>
      <c r="E2609" t="s">
        <v>87</v>
      </c>
      <c r="F2609" t="s">
        <v>11</v>
      </c>
      <c r="G2609" t="s">
        <v>176</v>
      </c>
      <c r="H2609" t="s">
        <v>177</v>
      </c>
      <c r="I2609" t="s">
        <v>178</v>
      </c>
      <c r="J2609" t="s">
        <v>44</v>
      </c>
      <c r="K2609" t="s">
        <v>1695</v>
      </c>
      <c r="L2609" t="s">
        <v>57</v>
      </c>
      <c r="M2609" t="s">
        <v>2397</v>
      </c>
      <c r="N2609" t="s">
        <v>88</v>
      </c>
      <c r="O2609" t="s">
        <v>1003</v>
      </c>
      <c r="P2609">
        <v>0</v>
      </c>
      <c r="Q2609">
        <v>0</v>
      </c>
      <c r="R2609">
        <v>134286</v>
      </c>
      <c r="S2609">
        <v>134286</v>
      </c>
      <c r="T2609">
        <v>0</v>
      </c>
      <c r="U2609">
        <v>134286</v>
      </c>
    </row>
    <row r="2610" spans="1:21" x14ac:dyDescent="0.3">
      <c r="A2610" t="s">
        <v>6855</v>
      </c>
      <c r="B2610" t="s">
        <v>6856</v>
      </c>
      <c r="C2610">
        <v>2025</v>
      </c>
      <c r="D2610" t="s">
        <v>6857</v>
      </c>
      <c r="E2610" t="s">
        <v>87</v>
      </c>
      <c r="F2610" t="s">
        <v>11</v>
      </c>
      <c r="G2610" t="s">
        <v>176</v>
      </c>
      <c r="H2610" t="s">
        <v>177</v>
      </c>
      <c r="I2610" t="s">
        <v>178</v>
      </c>
      <c r="J2610" t="s">
        <v>44</v>
      </c>
      <c r="K2610" t="s">
        <v>1695</v>
      </c>
      <c r="L2610" t="s">
        <v>57</v>
      </c>
      <c r="M2610" t="s">
        <v>64</v>
      </c>
      <c r="N2610" t="s">
        <v>88</v>
      </c>
      <c r="O2610" t="s">
        <v>1003</v>
      </c>
      <c r="P2610">
        <v>0</v>
      </c>
      <c r="Q2610">
        <v>0</v>
      </c>
      <c r="R2610">
        <v>3140</v>
      </c>
      <c r="S2610">
        <v>3140</v>
      </c>
      <c r="T2610">
        <v>0</v>
      </c>
      <c r="U2610">
        <v>3140</v>
      </c>
    </row>
    <row r="2611" spans="1:21" x14ac:dyDescent="0.3">
      <c r="A2611" t="s">
        <v>2399</v>
      </c>
      <c r="B2611" t="s">
        <v>2400</v>
      </c>
      <c r="C2611">
        <v>2025</v>
      </c>
      <c r="D2611" t="s">
        <v>2401</v>
      </c>
      <c r="E2611" t="s">
        <v>311</v>
      </c>
      <c r="F2611" t="s">
        <v>10</v>
      </c>
      <c r="G2611" t="s">
        <v>41</v>
      </c>
      <c r="H2611" t="s">
        <v>54</v>
      </c>
      <c r="I2611" t="s">
        <v>55</v>
      </c>
      <c r="J2611" t="s">
        <v>44</v>
      </c>
      <c r="K2611" t="s">
        <v>284</v>
      </c>
      <c r="L2611" t="s">
        <v>198</v>
      </c>
      <c r="M2611" t="s">
        <v>64</v>
      </c>
      <c r="N2611" t="s">
        <v>325</v>
      </c>
      <c r="O2611" t="s">
        <v>434</v>
      </c>
      <c r="P2611">
        <v>0</v>
      </c>
      <c r="Q2611">
        <v>0</v>
      </c>
      <c r="R2611">
        <v>45240</v>
      </c>
      <c r="S2611">
        <v>45240</v>
      </c>
      <c r="T2611">
        <v>0</v>
      </c>
      <c r="U2611">
        <v>45240</v>
      </c>
    </row>
    <row r="2612" spans="1:21" x14ac:dyDescent="0.3">
      <c r="A2612" t="s">
        <v>6858</v>
      </c>
      <c r="B2612" t="s">
        <v>6859</v>
      </c>
      <c r="C2612">
        <v>2024</v>
      </c>
      <c r="D2612" t="s">
        <v>6860</v>
      </c>
      <c r="E2612" t="s">
        <v>6861</v>
      </c>
      <c r="F2612" t="s">
        <v>10</v>
      </c>
      <c r="G2612" t="s">
        <v>41</v>
      </c>
      <c r="H2612" t="s">
        <v>54</v>
      </c>
      <c r="I2612" t="s">
        <v>55</v>
      </c>
      <c r="J2612" t="s">
        <v>96</v>
      </c>
      <c r="K2612" t="s">
        <v>1038</v>
      </c>
      <c r="L2612" t="s">
        <v>1038</v>
      </c>
      <c r="M2612" t="s">
        <v>64</v>
      </c>
      <c r="N2612" t="s">
        <v>2667</v>
      </c>
      <c r="O2612" t="s">
        <v>2204</v>
      </c>
      <c r="P2612">
        <v>0</v>
      </c>
      <c r="Q2612">
        <v>0</v>
      </c>
      <c r="R2612">
        <v>15000</v>
      </c>
      <c r="S2612">
        <v>15000</v>
      </c>
      <c r="T2612">
        <v>0</v>
      </c>
      <c r="U2612">
        <v>15000</v>
      </c>
    </row>
    <row r="2613" spans="1:21" x14ac:dyDescent="0.3">
      <c r="A2613" t="s">
        <v>2402</v>
      </c>
      <c r="B2613" t="s">
        <v>2403</v>
      </c>
      <c r="C2613">
        <v>2024</v>
      </c>
      <c r="D2613" t="s">
        <v>755</v>
      </c>
      <c r="E2613" t="s">
        <v>311</v>
      </c>
      <c r="F2613" t="s">
        <v>11</v>
      </c>
      <c r="G2613" t="s">
        <v>176</v>
      </c>
      <c r="H2613" t="s">
        <v>785</v>
      </c>
      <c r="I2613" t="s">
        <v>786</v>
      </c>
      <c r="J2613" t="s">
        <v>44</v>
      </c>
      <c r="K2613" t="s">
        <v>2404</v>
      </c>
      <c r="L2613" t="s">
        <v>1140</v>
      </c>
      <c r="M2613" t="s">
        <v>2397</v>
      </c>
      <c r="N2613" t="s">
        <v>681</v>
      </c>
      <c r="O2613" t="s">
        <v>2405</v>
      </c>
      <c r="P2613">
        <v>0</v>
      </c>
      <c r="Q2613">
        <v>0</v>
      </c>
      <c r="R2613">
        <v>30000</v>
      </c>
      <c r="S2613">
        <v>30000</v>
      </c>
      <c r="T2613">
        <v>0</v>
      </c>
      <c r="U2613">
        <v>30000</v>
      </c>
    </row>
    <row r="2614" spans="1:21" x14ac:dyDescent="0.3">
      <c r="A2614" t="s">
        <v>2935</v>
      </c>
      <c r="B2614" t="s">
        <v>2936</v>
      </c>
      <c r="C2614">
        <v>2023</v>
      </c>
      <c r="D2614" t="s">
        <v>2937</v>
      </c>
      <c r="E2614" t="s">
        <v>1799</v>
      </c>
      <c r="F2614" t="s">
        <v>10</v>
      </c>
      <c r="G2614" t="s">
        <v>41</v>
      </c>
      <c r="H2614" t="s">
        <v>54</v>
      </c>
      <c r="I2614" t="s">
        <v>55</v>
      </c>
      <c r="J2614" t="s">
        <v>187</v>
      </c>
      <c r="K2614" t="s">
        <v>2938</v>
      </c>
      <c r="L2614" t="s">
        <v>1517</v>
      </c>
      <c r="M2614" t="s">
        <v>2397</v>
      </c>
      <c r="N2614" t="s">
        <v>2939</v>
      </c>
      <c r="O2614" t="s">
        <v>872</v>
      </c>
      <c r="P2614">
        <v>0</v>
      </c>
      <c r="Q2614">
        <v>0</v>
      </c>
      <c r="R2614">
        <v>116500</v>
      </c>
      <c r="S2614">
        <v>116500</v>
      </c>
      <c r="T2614">
        <v>0</v>
      </c>
      <c r="U2614">
        <v>116500</v>
      </c>
    </row>
    <row r="2615" spans="1:21" x14ac:dyDescent="0.3">
      <c r="A2615" t="s">
        <v>3837</v>
      </c>
      <c r="B2615" t="s">
        <v>3838</v>
      </c>
      <c r="C2615">
        <v>2022</v>
      </c>
      <c r="D2615" t="s">
        <v>3839</v>
      </c>
      <c r="E2615" t="s">
        <v>3840</v>
      </c>
      <c r="F2615" t="s">
        <v>10</v>
      </c>
      <c r="G2615" t="s">
        <v>41</v>
      </c>
      <c r="H2615" t="s">
        <v>54</v>
      </c>
      <c r="I2615" t="s">
        <v>55</v>
      </c>
      <c r="J2615" t="s">
        <v>44</v>
      </c>
      <c r="K2615" t="s">
        <v>1582</v>
      </c>
      <c r="L2615" t="s">
        <v>3841</v>
      </c>
      <c r="M2615" t="s">
        <v>2397</v>
      </c>
      <c r="N2615" t="s">
        <v>3259</v>
      </c>
      <c r="O2615" t="s">
        <v>1165</v>
      </c>
      <c r="P2615">
        <v>0</v>
      </c>
      <c r="Q2615">
        <v>0</v>
      </c>
      <c r="R2615">
        <v>186600</v>
      </c>
      <c r="S2615">
        <v>186600</v>
      </c>
      <c r="T2615">
        <v>0</v>
      </c>
      <c r="U2615">
        <v>186600</v>
      </c>
    </row>
    <row r="2616" spans="1:21" x14ac:dyDescent="0.3">
      <c r="A2616" t="s">
        <v>4942</v>
      </c>
      <c r="B2616" t="s">
        <v>1357</v>
      </c>
      <c r="C2616">
        <v>2023</v>
      </c>
      <c r="D2616" t="s">
        <v>1358</v>
      </c>
      <c r="E2616" t="s">
        <v>224</v>
      </c>
      <c r="F2616" t="s">
        <v>10</v>
      </c>
      <c r="G2616" t="s">
        <v>41</v>
      </c>
      <c r="H2616" t="s">
        <v>468</v>
      </c>
      <c r="I2616" t="s">
        <v>469</v>
      </c>
      <c r="J2616" t="s">
        <v>44</v>
      </c>
      <c r="K2616" t="s">
        <v>1369</v>
      </c>
      <c r="L2616" t="s">
        <v>1538</v>
      </c>
      <c r="M2616" t="s">
        <v>2397</v>
      </c>
      <c r="N2616" t="s">
        <v>4943</v>
      </c>
      <c r="O2616" t="s">
        <v>1791</v>
      </c>
      <c r="P2616">
        <v>0</v>
      </c>
      <c r="Q2616">
        <v>0</v>
      </c>
      <c r="R2616">
        <v>30000</v>
      </c>
      <c r="S2616">
        <v>30000</v>
      </c>
      <c r="T2616">
        <v>0</v>
      </c>
      <c r="U2616">
        <v>30000</v>
      </c>
    </row>
    <row r="2617" spans="1:21" x14ac:dyDescent="0.3">
      <c r="A2617" t="s">
        <v>6862</v>
      </c>
      <c r="B2617" t="s">
        <v>6863</v>
      </c>
      <c r="C2617">
        <v>2022</v>
      </c>
      <c r="D2617" t="s">
        <v>6864</v>
      </c>
      <c r="E2617" t="s">
        <v>1178</v>
      </c>
      <c r="F2617" t="s">
        <v>10</v>
      </c>
      <c r="G2617" t="s">
        <v>41</v>
      </c>
      <c r="H2617" t="s">
        <v>54</v>
      </c>
      <c r="I2617" t="s">
        <v>55</v>
      </c>
      <c r="J2617" t="s">
        <v>44</v>
      </c>
      <c r="K2617" t="s">
        <v>6865</v>
      </c>
      <c r="L2617" t="s">
        <v>827</v>
      </c>
      <c r="M2617" t="s">
        <v>47</v>
      </c>
      <c r="N2617" t="s">
        <v>6866</v>
      </c>
      <c r="O2617" t="s">
        <v>6867</v>
      </c>
      <c r="P2617">
        <v>0</v>
      </c>
      <c r="Q2617">
        <v>0</v>
      </c>
      <c r="R2617">
        <v>2320</v>
      </c>
      <c r="S2617">
        <v>2320</v>
      </c>
      <c r="T2617">
        <v>0</v>
      </c>
      <c r="U2617">
        <v>2320</v>
      </c>
    </row>
    <row r="2618" spans="1:21" x14ac:dyDescent="0.3">
      <c r="A2618" t="s">
        <v>2419</v>
      </c>
      <c r="B2618" t="s">
        <v>2420</v>
      </c>
      <c r="C2618">
        <v>2021</v>
      </c>
      <c r="D2618" t="s">
        <v>2421</v>
      </c>
      <c r="E2618" t="s">
        <v>805</v>
      </c>
      <c r="F2618" t="s">
        <v>439</v>
      </c>
      <c r="G2618" t="s">
        <v>440</v>
      </c>
      <c r="H2618" t="s">
        <v>572</v>
      </c>
      <c r="I2618" t="s">
        <v>573</v>
      </c>
      <c r="J2618" t="s">
        <v>443</v>
      </c>
      <c r="K2618" t="s">
        <v>2422</v>
      </c>
      <c r="L2618" t="s">
        <v>2423</v>
      </c>
      <c r="M2618" t="s">
        <v>391</v>
      </c>
      <c r="N2618" t="s">
        <v>2424</v>
      </c>
      <c r="O2618" t="s">
        <v>2425</v>
      </c>
      <c r="P2618">
        <v>-1285754</v>
      </c>
      <c r="Q2618">
        <v>0</v>
      </c>
      <c r="R2618">
        <v>0</v>
      </c>
      <c r="S2618">
        <v>-1285754</v>
      </c>
      <c r="T2618">
        <v>0</v>
      </c>
      <c r="U2618">
        <v>-1285754</v>
      </c>
    </row>
    <row r="2619" spans="1:21" x14ac:dyDescent="0.3">
      <c r="A2619" t="s">
        <v>526</v>
      </c>
      <c r="B2619" t="s">
        <v>527</v>
      </c>
      <c r="C2619">
        <v>2019</v>
      </c>
      <c r="D2619" t="s">
        <v>528</v>
      </c>
      <c r="E2619" t="s">
        <v>116</v>
      </c>
      <c r="F2619" t="s">
        <v>11</v>
      </c>
      <c r="G2619" t="s">
        <v>176</v>
      </c>
      <c r="H2619" t="s">
        <v>207</v>
      </c>
      <c r="I2619" t="s">
        <v>208</v>
      </c>
      <c r="J2619" t="s">
        <v>44</v>
      </c>
      <c r="K2619" t="s">
        <v>529</v>
      </c>
      <c r="L2619" t="s">
        <v>530</v>
      </c>
      <c r="M2619" t="s">
        <v>589</v>
      </c>
      <c r="N2619" t="s">
        <v>531</v>
      </c>
      <c r="O2619" t="s">
        <v>532</v>
      </c>
      <c r="P2619">
        <v>0</v>
      </c>
      <c r="Q2619">
        <v>0</v>
      </c>
      <c r="R2619">
        <v>-152325</v>
      </c>
      <c r="S2619">
        <v>-152325</v>
      </c>
      <c r="T2619">
        <v>0</v>
      </c>
      <c r="U2619">
        <v>-152325</v>
      </c>
    </row>
    <row r="2620" spans="1:21" x14ac:dyDescent="0.3">
      <c r="A2620" t="s">
        <v>2631</v>
      </c>
      <c r="B2620" t="s">
        <v>2632</v>
      </c>
      <c r="C2620">
        <v>2024</v>
      </c>
      <c r="D2620" t="s">
        <v>2633</v>
      </c>
      <c r="E2620" t="s">
        <v>1036</v>
      </c>
      <c r="F2620" t="s">
        <v>10</v>
      </c>
      <c r="G2620" t="s">
        <v>41</v>
      </c>
      <c r="H2620" t="s">
        <v>54</v>
      </c>
      <c r="I2620" t="s">
        <v>55</v>
      </c>
      <c r="J2620" t="s">
        <v>44</v>
      </c>
      <c r="K2620" t="s">
        <v>315</v>
      </c>
      <c r="L2620" t="s">
        <v>844</v>
      </c>
      <c r="M2620" t="s">
        <v>3079</v>
      </c>
      <c r="N2620" t="s">
        <v>540</v>
      </c>
      <c r="O2620" t="s">
        <v>638</v>
      </c>
      <c r="P2620">
        <v>0</v>
      </c>
      <c r="Q2620">
        <v>0</v>
      </c>
      <c r="R2620">
        <v>-980200</v>
      </c>
      <c r="S2620">
        <v>-980200</v>
      </c>
      <c r="T2620">
        <v>0</v>
      </c>
      <c r="U2620">
        <v>-980200</v>
      </c>
    </row>
    <row r="2621" spans="1:21" x14ac:dyDescent="0.3">
      <c r="A2621" t="s">
        <v>6868</v>
      </c>
      <c r="B2621" t="s">
        <v>6869</v>
      </c>
      <c r="C2621">
        <v>2023</v>
      </c>
      <c r="D2621" t="s">
        <v>6870</v>
      </c>
      <c r="E2621" t="s">
        <v>70</v>
      </c>
      <c r="F2621" t="s">
        <v>9</v>
      </c>
      <c r="G2621" t="s">
        <v>651</v>
      </c>
      <c r="H2621" t="s">
        <v>652</v>
      </c>
      <c r="I2621" t="s">
        <v>653</v>
      </c>
      <c r="J2621" t="s">
        <v>764</v>
      </c>
      <c r="K2621" t="s">
        <v>2119</v>
      </c>
      <c r="L2621" t="s">
        <v>1516</v>
      </c>
      <c r="M2621" t="s">
        <v>986</v>
      </c>
      <c r="N2621" t="s">
        <v>4834</v>
      </c>
      <c r="O2621" t="s">
        <v>4503</v>
      </c>
      <c r="P2621">
        <v>0</v>
      </c>
      <c r="Q2621">
        <v>0</v>
      </c>
      <c r="R2621">
        <v>-25520</v>
      </c>
      <c r="S2621">
        <v>-25520</v>
      </c>
      <c r="T2621">
        <v>-7590.19</v>
      </c>
      <c r="U2621">
        <v>-17929.810000000001</v>
      </c>
    </row>
    <row r="2622" spans="1:21" x14ac:dyDescent="0.3">
      <c r="A2622" t="s">
        <v>6871</v>
      </c>
      <c r="B2622" t="s">
        <v>6872</v>
      </c>
      <c r="C2622">
        <v>2023</v>
      </c>
      <c r="D2622" t="s">
        <v>6873</v>
      </c>
      <c r="E2622" t="s">
        <v>805</v>
      </c>
      <c r="F2622" t="s">
        <v>10</v>
      </c>
      <c r="G2622" t="s">
        <v>41</v>
      </c>
      <c r="H2622" t="s">
        <v>54</v>
      </c>
      <c r="I2622" t="s">
        <v>55</v>
      </c>
      <c r="J2622" t="s">
        <v>44</v>
      </c>
      <c r="K2622" t="s">
        <v>6874</v>
      </c>
      <c r="L2622" t="s">
        <v>6874</v>
      </c>
      <c r="M2622" t="s">
        <v>154</v>
      </c>
      <c r="N2622" t="s">
        <v>127</v>
      </c>
      <c r="O2622" t="s">
        <v>128</v>
      </c>
      <c r="P2622">
        <v>-30000</v>
      </c>
      <c r="Q2622">
        <v>0</v>
      </c>
      <c r="R2622">
        <v>0</v>
      </c>
      <c r="S2622">
        <v>-30000</v>
      </c>
      <c r="T2622">
        <v>0</v>
      </c>
      <c r="U2622">
        <v>-30000</v>
      </c>
    </row>
    <row r="2623" spans="1:21" x14ac:dyDescent="0.3">
      <c r="A2623" t="s">
        <v>5426</v>
      </c>
      <c r="B2623" t="s">
        <v>1152</v>
      </c>
      <c r="C2623">
        <v>2023</v>
      </c>
      <c r="D2623" t="s">
        <v>1153</v>
      </c>
      <c r="E2623" t="s">
        <v>70</v>
      </c>
      <c r="F2623" t="s">
        <v>11</v>
      </c>
      <c r="G2623" t="s">
        <v>176</v>
      </c>
      <c r="H2623" t="s">
        <v>207</v>
      </c>
      <c r="I2623" t="s">
        <v>208</v>
      </c>
      <c r="J2623" t="s">
        <v>44</v>
      </c>
      <c r="K2623" t="s">
        <v>1805</v>
      </c>
      <c r="L2623" t="s">
        <v>1318</v>
      </c>
      <c r="M2623" t="s">
        <v>198</v>
      </c>
      <c r="N2623" t="s">
        <v>1155</v>
      </c>
      <c r="O2623" t="s">
        <v>1098</v>
      </c>
      <c r="P2623">
        <v>-152200</v>
      </c>
      <c r="Q2623">
        <v>0</v>
      </c>
      <c r="R2623">
        <v>0</v>
      </c>
      <c r="S2623">
        <v>-152200</v>
      </c>
      <c r="T2623">
        <v>0</v>
      </c>
      <c r="U2623">
        <v>-152200</v>
      </c>
    </row>
    <row r="2624" spans="1:21" x14ac:dyDescent="0.3">
      <c r="A2624" t="s">
        <v>4158</v>
      </c>
      <c r="B2624" t="s">
        <v>4159</v>
      </c>
      <c r="C2624">
        <v>2019</v>
      </c>
      <c r="D2624" t="s">
        <v>4160</v>
      </c>
      <c r="E2624" t="s">
        <v>380</v>
      </c>
      <c r="F2624" t="s">
        <v>11</v>
      </c>
      <c r="G2624" t="s">
        <v>176</v>
      </c>
      <c r="H2624" t="s">
        <v>225</v>
      </c>
      <c r="I2624" t="s">
        <v>226</v>
      </c>
      <c r="J2624" t="s">
        <v>44</v>
      </c>
      <c r="K2624" t="s">
        <v>2483</v>
      </c>
      <c r="L2624" t="s">
        <v>4161</v>
      </c>
      <c r="M2624" t="s">
        <v>369</v>
      </c>
      <c r="N2624" t="s">
        <v>531</v>
      </c>
      <c r="O2624" t="s">
        <v>532</v>
      </c>
      <c r="P2624">
        <v>0</v>
      </c>
      <c r="Q2624">
        <v>0</v>
      </c>
      <c r="R2624">
        <v>-4000</v>
      </c>
      <c r="S2624">
        <v>-4000</v>
      </c>
      <c r="T2624">
        <v>0</v>
      </c>
      <c r="U2624">
        <v>-4000</v>
      </c>
    </row>
    <row r="2625" spans="1:21" x14ac:dyDescent="0.3">
      <c r="A2625" t="s">
        <v>6875</v>
      </c>
      <c r="B2625" t="s">
        <v>754</v>
      </c>
      <c r="C2625">
        <v>2023</v>
      </c>
      <c r="D2625" t="s">
        <v>755</v>
      </c>
      <c r="E2625" t="s">
        <v>311</v>
      </c>
      <c r="F2625" t="s">
        <v>11</v>
      </c>
      <c r="G2625" t="s">
        <v>176</v>
      </c>
      <c r="H2625" t="s">
        <v>207</v>
      </c>
      <c r="I2625" t="s">
        <v>208</v>
      </c>
      <c r="J2625" t="s">
        <v>44</v>
      </c>
      <c r="K2625" t="s">
        <v>1508</v>
      </c>
      <c r="L2625" t="s">
        <v>281</v>
      </c>
      <c r="M2625" t="s">
        <v>111</v>
      </c>
      <c r="N2625" t="s">
        <v>2621</v>
      </c>
      <c r="O2625" t="s">
        <v>1460</v>
      </c>
      <c r="P2625">
        <v>-177127</v>
      </c>
      <c r="Q2625">
        <v>0</v>
      </c>
      <c r="R2625">
        <v>0</v>
      </c>
      <c r="S2625">
        <v>-177127</v>
      </c>
      <c r="T2625">
        <v>0</v>
      </c>
      <c r="U2625">
        <v>-177127</v>
      </c>
    </row>
    <row r="2626" spans="1:21" x14ac:dyDescent="0.3">
      <c r="A2626" t="s">
        <v>3307</v>
      </c>
      <c r="B2626" t="s">
        <v>3308</v>
      </c>
      <c r="C2626">
        <v>2024</v>
      </c>
      <c r="D2626" t="s">
        <v>3309</v>
      </c>
      <c r="E2626" t="s">
        <v>665</v>
      </c>
      <c r="F2626" t="s">
        <v>10</v>
      </c>
      <c r="G2626" t="s">
        <v>41</v>
      </c>
      <c r="H2626" t="s">
        <v>54</v>
      </c>
      <c r="I2626" t="s">
        <v>55</v>
      </c>
      <c r="J2626" t="s">
        <v>44</v>
      </c>
      <c r="K2626" t="s">
        <v>1286</v>
      </c>
      <c r="L2626" t="s">
        <v>1373</v>
      </c>
      <c r="M2626" t="s">
        <v>717</v>
      </c>
      <c r="N2626" t="s">
        <v>3310</v>
      </c>
      <c r="O2626" t="s">
        <v>2181</v>
      </c>
      <c r="P2626">
        <v>0</v>
      </c>
      <c r="Q2626">
        <v>0</v>
      </c>
      <c r="R2626">
        <v>-6760</v>
      </c>
      <c r="S2626">
        <v>-6760</v>
      </c>
      <c r="T2626">
        <v>0</v>
      </c>
      <c r="U2626">
        <v>-6760</v>
      </c>
    </row>
    <row r="2627" spans="1:21" x14ac:dyDescent="0.3">
      <c r="A2627" t="s">
        <v>6006</v>
      </c>
      <c r="B2627" t="s">
        <v>6007</v>
      </c>
      <c r="C2627">
        <v>2024</v>
      </c>
      <c r="D2627" t="s">
        <v>6008</v>
      </c>
      <c r="E2627" t="s">
        <v>489</v>
      </c>
      <c r="F2627" t="s">
        <v>10</v>
      </c>
      <c r="G2627" t="s">
        <v>41</v>
      </c>
      <c r="H2627" t="s">
        <v>54</v>
      </c>
      <c r="I2627" t="s">
        <v>55</v>
      </c>
      <c r="J2627" t="s">
        <v>44</v>
      </c>
      <c r="K2627" t="s">
        <v>219</v>
      </c>
      <c r="L2627" t="s">
        <v>219</v>
      </c>
      <c r="M2627" t="s">
        <v>717</v>
      </c>
      <c r="N2627" t="s">
        <v>1294</v>
      </c>
      <c r="O2627" t="s">
        <v>451</v>
      </c>
      <c r="P2627">
        <v>0</v>
      </c>
      <c r="Q2627">
        <v>0</v>
      </c>
      <c r="R2627">
        <v>-6930</v>
      </c>
      <c r="S2627">
        <v>-6930</v>
      </c>
      <c r="T2627">
        <v>0</v>
      </c>
      <c r="U2627">
        <v>-6930</v>
      </c>
    </row>
    <row r="2628" spans="1:21" x14ac:dyDescent="0.3">
      <c r="A2628" t="s">
        <v>6528</v>
      </c>
      <c r="B2628" t="s">
        <v>6529</v>
      </c>
      <c r="C2628">
        <v>2024</v>
      </c>
      <c r="D2628" t="s">
        <v>6530</v>
      </c>
      <c r="E2628" t="s">
        <v>1548</v>
      </c>
      <c r="F2628" t="s">
        <v>10</v>
      </c>
      <c r="G2628" t="s">
        <v>41</v>
      </c>
      <c r="H2628" t="s">
        <v>54</v>
      </c>
      <c r="I2628" t="s">
        <v>55</v>
      </c>
      <c r="J2628" t="s">
        <v>44</v>
      </c>
      <c r="K2628" t="s">
        <v>90</v>
      </c>
      <c r="L2628" t="s">
        <v>1490</v>
      </c>
      <c r="M2628" t="s">
        <v>717</v>
      </c>
      <c r="N2628" t="s">
        <v>2667</v>
      </c>
      <c r="O2628" t="s">
        <v>3447</v>
      </c>
      <c r="P2628">
        <v>0</v>
      </c>
      <c r="Q2628">
        <v>0</v>
      </c>
      <c r="R2628">
        <v>-7280</v>
      </c>
      <c r="S2628">
        <v>-7280</v>
      </c>
      <c r="T2628">
        <v>0</v>
      </c>
      <c r="U2628">
        <v>-7280</v>
      </c>
    </row>
    <row r="2629" spans="1:21" x14ac:dyDescent="0.3">
      <c r="A2629" t="s">
        <v>1540</v>
      </c>
      <c r="B2629" t="s">
        <v>222</v>
      </c>
      <c r="C2629">
        <v>2024</v>
      </c>
      <c r="D2629" t="s">
        <v>223</v>
      </c>
      <c r="E2629" t="s">
        <v>224</v>
      </c>
      <c r="F2629" t="s">
        <v>11</v>
      </c>
      <c r="G2629" t="s">
        <v>176</v>
      </c>
      <c r="H2629" t="s">
        <v>225</v>
      </c>
      <c r="I2629" t="s">
        <v>226</v>
      </c>
      <c r="J2629" t="s">
        <v>197</v>
      </c>
      <c r="K2629" t="s">
        <v>992</v>
      </c>
      <c r="L2629" t="s">
        <v>107</v>
      </c>
      <c r="M2629" t="s">
        <v>717</v>
      </c>
      <c r="N2629" t="s">
        <v>1139</v>
      </c>
      <c r="O2629" t="s">
        <v>230</v>
      </c>
      <c r="P2629">
        <v>0</v>
      </c>
      <c r="Q2629">
        <v>0</v>
      </c>
      <c r="R2629">
        <v>-3150</v>
      </c>
      <c r="S2629">
        <v>-3150</v>
      </c>
      <c r="T2629">
        <v>0</v>
      </c>
      <c r="U2629">
        <v>-3150</v>
      </c>
    </row>
    <row r="2630" spans="1:21" x14ac:dyDescent="0.3">
      <c r="A2630" t="s">
        <v>1667</v>
      </c>
      <c r="B2630" t="s">
        <v>1668</v>
      </c>
      <c r="C2630">
        <v>2023</v>
      </c>
      <c r="D2630" t="s">
        <v>1669</v>
      </c>
      <c r="E2630" t="s">
        <v>1670</v>
      </c>
      <c r="F2630" t="s">
        <v>10</v>
      </c>
      <c r="G2630" t="s">
        <v>41</v>
      </c>
      <c r="H2630" t="s">
        <v>54</v>
      </c>
      <c r="I2630" t="s">
        <v>55</v>
      </c>
      <c r="J2630" t="s">
        <v>44</v>
      </c>
      <c r="K2630" t="s">
        <v>1135</v>
      </c>
      <c r="L2630" t="s">
        <v>1204</v>
      </c>
      <c r="M2630" t="s">
        <v>1339</v>
      </c>
      <c r="N2630" t="s">
        <v>1671</v>
      </c>
      <c r="O2630" t="s">
        <v>355</v>
      </c>
      <c r="P2630">
        <v>-13958</v>
      </c>
      <c r="Q2630">
        <v>0</v>
      </c>
      <c r="R2630">
        <v>0</v>
      </c>
      <c r="S2630">
        <v>-13958</v>
      </c>
      <c r="T2630">
        <v>0</v>
      </c>
      <c r="U2630">
        <v>-13958</v>
      </c>
    </row>
    <row r="2631" spans="1:21" x14ac:dyDescent="0.3">
      <c r="A2631" t="s">
        <v>5414</v>
      </c>
      <c r="B2631" t="s">
        <v>5415</v>
      </c>
      <c r="C2631">
        <v>2024</v>
      </c>
      <c r="D2631" t="s">
        <v>216</v>
      </c>
      <c r="E2631" t="s">
        <v>140</v>
      </c>
      <c r="F2631" t="s">
        <v>10</v>
      </c>
      <c r="G2631" t="s">
        <v>41</v>
      </c>
      <c r="H2631" t="s">
        <v>54</v>
      </c>
      <c r="I2631" t="s">
        <v>55</v>
      </c>
      <c r="J2631" t="s">
        <v>44</v>
      </c>
      <c r="K2631" t="s">
        <v>1164</v>
      </c>
      <c r="L2631" t="s">
        <v>910</v>
      </c>
      <c r="M2631" t="s">
        <v>415</v>
      </c>
      <c r="N2631" t="s">
        <v>428</v>
      </c>
      <c r="O2631" t="s">
        <v>220</v>
      </c>
      <c r="P2631">
        <v>0</v>
      </c>
      <c r="Q2631">
        <v>0</v>
      </c>
      <c r="R2631">
        <v>-6980</v>
      </c>
      <c r="S2631">
        <v>-6980</v>
      </c>
      <c r="T2631">
        <v>0</v>
      </c>
      <c r="U2631">
        <v>-6980</v>
      </c>
    </row>
    <row r="2632" spans="1:21" x14ac:dyDescent="0.3">
      <c r="A2632" t="s">
        <v>4866</v>
      </c>
      <c r="B2632" t="s">
        <v>3793</v>
      </c>
      <c r="C2632">
        <v>2023</v>
      </c>
      <c r="D2632" t="s">
        <v>3794</v>
      </c>
      <c r="E2632" t="s">
        <v>140</v>
      </c>
      <c r="F2632" t="s">
        <v>11</v>
      </c>
      <c r="G2632" t="s">
        <v>176</v>
      </c>
      <c r="H2632" t="s">
        <v>225</v>
      </c>
      <c r="I2632" t="s">
        <v>226</v>
      </c>
      <c r="J2632" t="s">
        <v>197</v>
      </c>
      <c r="K2632" t="s">
        <v>1603</v>
      </c>
      <c r="L2632" t="s">
        <v>4867</v>
      </c>
      <c r="M2632" t="s">
        <v>72</v>
      </c>
      <c r="N2632" t="s">
        <v>1248</v>
      </c>
      <c r="O2632" t="s">
        <v>2048</v>
      </c>
      <c r="P2632">
        <v>0</v>
      </c>
      <c r="Q2632">
        <v>0</v>
      </c>
      <c r="R2632">
        <v>-642688</v>
      </c>
      <c r="S2632">
        <v>-642688</v>
      </c>
      <c r="T2632">
        <v>0</v>
      </c>
      <c r="U2632">
        <v>-642688</v>
      </c>
    </row>
    <row r="2633" spans="1:21" x14ac:dyDescent="0.3">
      <c r="A2633" t="s">
        <v>4866</v>
      </c>
      <c r="B2633" t="s">
        <v>3793</v>
      </c>
      <c r="C2633">
        <v>2023</v>
      </c>
      <c r="D2633" t="s">
        <v>3794</v>
      </c>
      <c r="E2633" t="s">
        <v>140</v>
      </c>
      <c r="F2633" t="s">
        <v>11</v>
      </c>
      <c r="G2633" t="s">
        <v>176</v>
      </c>
      <c r="H2633" t="s">
        <v>225</v>
      </c>
      <c r="I2633" t="s">
        <v>226</v>
      </c>
      <c r="J2633" t="s">
        <v>197</v>
      </c>
      <c r="K2633" t="s">
        <v>1603</v>
      </c>
      <c r="L2633" t="s">
        <v>4867</v>
      </c>
      <c r="M2633" t="s">
        <v>72</v>
      </c>
      <c r="N2633" t="s">
        <v>1248</v>
      </c>
      <c r="O2633" t="s">
        <v>2048</v>
      </c>
      <c r="P2633">
        <v>0</v>
      </c>
      <c r="Q2633">
        <v>0</v>
      </c>
      <c r="R2633">
        <v>-133700</v>
      </c>
      <c r="S2633">
        <v>-133700</v>
      </c>
      <c r="T2633">
        <v>0</v>
      </c>
      <c r="U2633">
        <v>-133700</v>
      </c>
    </row>
    <row r="2634" spans="1:21" x14ac:dyDescent="0.3">
      <c r="A2634" t="s">
        <v>2276</v>
      </c>
      <c r="B2634" t="s">
        <v>2277</v>
      </c>
      <c r="C2634">
        <v>2023</v>
      </c>
      <c r="D2634" t="s">
        <v>2278</v>
      </c>
      <c r="E2634" t="s">
        <v>234</v>
      </c>
      <c r="F2634" t="s">
        <v>10</v>
      </c>
      <c r="G2634" t="s">
        <v>41</v>
      </c>
      <c r="H2634" t="s">
        <v>54</v>
      </c>
      <c r="I2634" t="s">
        <v>55</v>
      </c>
      <c r="J2634" t="s">
        <v>44</v>
      </c>
      <c r="K2634" t="s">
        <v>2279</v>
      </c>
      <c r="L2634" t="s">
        <v>2280</v>
      </c>
      <c r="M2634" t="s">
        <v>844</v>
      </c>
      <c r="N2634" t="s">
        <v>2281</v>
      </c>
      <c r="O2634" t="s">
        <v>259</v>
      </c>
      <c r="P2634">
        <v>0</v>
      </c>
      <c r="Q2634">
        <v>0</v>
      </c>
      <c r="R2634">
        <v>-455395</v>
      </c>
      <c r="S2634">
        <v>-455395</v>
      </c>
      <c r="T2634">
        <v>0</v>
      </c>
      <c r="U2634">
        <v>-455395</v>
      </c>
    </row>
    <row r="2635" spans="1:21" x14ac:dyDescent="0.3">
      <c r="A2635" t="s">
        <v>6876</v>
      </c>
      <c r="B2635" t="s">
        <v>6877</v>
      </c>
      <c r="C2635">
        <v>2024</v>
      </c>
      <c r="D2635" t="s">
        <v>970</v>
      </c>
      <c r="E2635" t="s">
        <v>280</v>
      </c>
      <c r="F2635" t="s">
        <v>5</v>
      </c>
      <c r="G2635" t="s">
        <v>423</v>
      </c>
      <c r="H2635" t="s">
        <v>3933</v>
      </c>
      <c r="I2635" t="s">
        <v>3934</v>
      </c>
      <c r="J2635" t="s">
        <v>197</v>
      </c>
      <c r="K2635" t="s">
        <v>238</v>
      </c>
      <c r="L2635" t="s">
        <v>984</v>
      </c>
      <c r="M2635" t="s">
        <v>89</v>
      </c>
      <c r="N2635" t="s">
        <v>375</v>
      </c>
      <c r="O2635" t="s">
        <v>376</v>
      </c>
      <c r="P2635">
        <v>10500</v>
      </c>
      <c r="Q2635">
        <v>0</v>
      </c>
      <c r="R2635">
        <v>0</v>
      </c>
      <c r="S2635">
        <v>10500</v>
      </c>
      <c r="T2635">
        <v>0</v>
      </c>
      <c r="U2635">
        <v>10500</v>
      </c>
    </row>
    <row r="2636" spans="1:21" x14ac:dyDescent="0.3">
      <c r="A2636" t="s">
        <v>6611</v>
      </c>
      <c r="B2636" t="s">
        <v>6612</v>
      </c>
      <c r="C2636">
        <v>2024</v>
      </c>
      <c r="D2636" t="s">
        <v>6613</v>
      </c>
      <c r="E2636" t="s">
        <v>650</v>
      </c>
      <c r="F2636" t="s">
        <v>10</v>
      </c>
      <c r="G2636" t="s">
        <v>41</v>
      </c>
      <c r="H2636" t="s">
        <v>54</v>
      </c>
      <c r="I2636" t="s">
        <v>55</v>
      </c>
      <c r="J2636" t="s">
        <v>44</v>
      </c>
      <c r="K2636" t="s">
        <v>1002</v>
      </c>
      <c r="L2636" t="s">
        <v>490</v>
      </c>
      <c r="M2636" t="s">
        <v>980</v>
      </c>
      <c r="N2636" t="s">
        <v>998</v>
      </c>
      <c r="O2636" t="s">
        <v>274</v>
      </c>
      <c r="P2636">
        <v>625000</v>
      </c>
      <c r="Q2636">
        <v>0</v>
      </c>
      <c r="R2636">
        <v>0</v>
      </c>
      <c r="S2636">
        <v>625000</v>
      </c>
      <c r="T2636">
        <v>0</v>
      </c>
      <c r="U2636">
        <v>625000</v>
      </c>
    </row>
    <row r="2637" spans="1:21" x14ac:dyDescent="0.3">
      <c r="A2637" t="s">
        <v>6878</v>
      </c>
      <c r="B2637" t="s">
        <v>6879</v>
      </c>
      <c r="C2637">
        <v>2024</v>
      </c>
      <c r="D2637" t="s">
        <v>1148</v>
      </c>
      <c r="E2637" t="s">
        <v>116</v>
      </c>
      <c r="F2637" t="s">
        <v>9</v>
      </c>
      <c r="G2637" t="s">
        <v>651</v>
      </c>
      <c r="H2637" t="s">
        <v>652</v>
      </c>
      <c r="I2637" t="s">
        <v>653</v>
      </c>
      <c r="J2637" t="s">
        <v>764</v>
      </c>
      <c r="K2637" t="s">
        <v>515</v>
      </c>
      <c r="L2637" t="s">
        <v>1465</v>
      </c>
      <c r="M2637" t="s">
        <v>198</v>
      </c>
      <c r="N2637" t="s">
        <v>90</v>
      </c>
      <c r="O2637" t="s">
        <v>227</v>
      </c>
      <c r="P2637">
        <v>61851</v>
      </c>
      <c r="Q2637">
        <v>0</v>
      </c>
      <c r="R2637">
        <v>0</v>
      </c>
      <c r="S2637">
        <v>61851</v>
      </c>
      <c r="T2637">
        <v>0</v>
      </c>
      <c r="U2637">
        <v>61851</v>
      </c>
    </row>
    <row r="2638" spans="1:21" x14ac:dyDescent="0.3">
      <c r="A2638" t="s">
        <v>6880</v>
      </c>
      <c r="B2638" t="s">
        <v>6881</v>
      </c>
      <c r="C2638">
        <v>2024</v>
      </c>
      <c r="D2638" t="s">
        <v>6882</v>
      </c>
      <c r="E2638" t="s">
        <v>116</v>
      </c>
      <c r="F2638" t="s">
        <v>10</v>
      </c>
      <c r="G2638" t="s">
        <v>41</v>
      </c>
      <c r="H2638" t="s">
        <v>54</v>
      </c>
      <c r="I2638" t="s">
        <v>55</v>
      </c>
      <c r="J2638" t="s">
        <v>44</v>
      </c>
      <c r="K2638" t="s">
        <v>88</v>
      </c>
      <c r="L2638" t="s">
        <v>88</v>
      </c>
      <c r="M2638" t="s">
        <v>1227</v>
      </c>
      <c r="N2638" t="s">
        <v>951</v>
      </c>
      <c r="O2638" t="s">
        <v>1491</v>
      </c>
      <c r="P2638">
        <v>17000</v>
      </c>
      <c r="Q2638">
        <v>0</v>
      </c>
      <c r="R2638">
        <v>0</v>
      </c>
      <c r="S2638">
        <v>17000</v>
      </c>
      <c r="T2638">
        <v>0</v>
      </c>
      <c r="U2638">
        <v>17000</v>
      </c>
    </row>
    <row r="2639" spans="1:21" x14ac:dyDescent="0.3">
      <c r="A2639" t="s">
        <v>6883</v>
      </c>
      <c r="B2639" t="s">
        <v>6884</v>
      </c>
      <c r="C2639">
        <v>2025</v>
      </c>
      <c r="D2639" t="s">
        <v>6885</v>
      </c>
      <c r="E2639" t="s">
        <v>234</v>
      </c>
      <c r="F2639" t="s">
        <v>11</v>
      </c>
      <c r="G2639" t="s">
        <v>176</v>
      </c>
      <c r="H2639" t="s">
        <v>207</v>
      </c>
      <c r="I2639" t="s">
        <v>208</v>
      </c>
      <c r="J2639" t="s">
        <v>44</v>
      </c>
      <c r="K2639" t="s">
        <v>1881</v>
      </c>
      <c r="L2639" t="s">
        <v>181</v>
      </c>
      <c r="M2639" t="s">
        <v>1227</v>
      </c>
      <c r="N2639" t="s">
        <v>3058</v>
      </c>
      <c r="O2639" t="s">
        <v>6254</v>
      </c>
      <c r="P2639">
        <v>6000</v>
      </c>
      <c r="Q2639">
        <v>0</v>
      </c>
      <c r="R2639">
        <v>0</v>
      </c>
      <c r="S2639">
        <v>6000</v>
      </c>
      <c r="T2639">
        <v>0</v>
      </c>
      <c r="U2639">
        <v>6000</v>
      </c>
    </row>
    <row r="2640" spans="1:21" x14ac:dyDescent="0.3">
      <c r="A2640" t="s">
        <v>6886</v>
      </c>
      <c r="B2640" t="s">
        <v>3867</v>
      </c>
      <c r="C2640">
        <v>2023</v>
      </c>
      <c r="D2640" t="s">
        <v>3868</v>
      </c>
      <c r="E2640" t="s">
        <v>311</v>
      </c>
      <c r="F2640" t="s">
        <v>439</v>
      </c>
      <c r="G2640" t="s">
        <v>440</v>
      </c>
      <c r="H2640" t="s">
        <v>441</v>
      </c>
      <c r="I2640" t="s">
        <v>442</v>
      </c>
      <c r="J2640" t="s">
        <v>574</v>
      </c>
      <c r="K2640" t="s">
        <v>3977</v>
      </c>
      <c r="L2640" t="s">
        <v>4192</v>
      </c>
      <c r="M2640" t="s">
        <v>1092</v>
      </c>
      <c r="N2640" t="s">
        <v>1766</v>
      </c>
      <c r="O2640" t="s">
        <v>637</v>
      </c>
      <c r="P2640">
        <v>216680</v>
      </c>
      <c r="Q2640">
        <v>0</v>
      </c>
      <c r="R2640">
        <v>0</v>
      </c>
      <c r="S2640">
        <v>216680</v>
      </c>
      <c r="T2640">
        <v>0</v>
      </c>
      <c r="U2640">
        <v>216680</v>
      </c>
    </row>
    <row r="2641" spans="1:21" x14ac:dyDescent="0.3">
      <c r="A2641" t="s">
        <v>6887</v>
      </c>
      <c r="B2641" t="s">
        <v>6888</v>
      </c>
      <c r="C2641">
        <v>2024</v>
      </c>
      <c r="D2641" t="s">
        <v>1148</v>
      </c>
      <c r="E2641" t="s">
        <v>116</v>
      </c>
      <c r="F2641" t="s">
        <v>9</v>
      </c>
      <c r="G2641" t="s">
        <v>651</v>
      </c>
      <c r="H2641" t="s">
        <v>652</v>
      </c>
      <c r="I2641" t="s">
        <v>653</v>
      </c>
      <c r="J2641" t="s">
        <v>764</v>
      </c>
      <c r="K2641" t="s">
        <v>739</v>
      </c>
      <c r="L2641" t="s">
        <v>112</v>
      </c>
      <c r="M2641" t="s">
        <v>109</v>
      </c>
      <c r="N2641" t="s">
        <v>1337</v>
      </c>
      <c r="O2641" t="s">
        <v>740</v>
      </c>
      <c r="P2641">
        <v>20086</v>
      </c>
      <c r="Q2641">
        <v>0</v>
      </c>
      <c r="R2641">
        <v>0</v>
      </c>
      <c r="S2641">
        <v>20086</v>
      </c>
      <c r="T2641">
        <v>0</v>
      </c>
      <c r="U2641">
        <v>20086</v>
      </c>
    </row>
    <row r="2642" spans="1:21" x14ac:dyDescent="0.3">
      <c r="A2642" t="s">
        <v>6889</v>
      </c>
      <c r="B2642" t="s">
        <v>6890</v>
      </c>
      <c r="C2642">
        <v>2025</v>
      </c>
      <c r="D2642" t="s">
        <v>6891</v>
      </c>
      <c r="E2642" t="s">
        <v>234</v>
      </c>
      <c r="F2642" t="s">
        <v>10</v>
      </c>
      <c r="G2642" t="s">
        <v>41</v>
      </c>
      <c r="H2642" t="s">
        <v>54</v>
      </c>
      <c r="I2642" t="s">
        <v>55</v>
      </c>
      <c r="J2642" t="s">
        <v>44</v>
      </c>
      <c r="K2642" t="s">
        <v>2035</v>
      </c>
      <c r="L2642" t="s">
        <v>434</v>
      </c>
      <c r="M2642" t="s">
        <v>313</v>
      </c>
      <c r="N2642" t="s">
        <v>1892</v>
      </c>
      <c r="O2642" t="s">
        <v>780</v>
      </c>
      <c r="P2642">
        <v>6000</v>
      </c>
      <c r="Q2642">
        <v>0</v>
      </c>
      <c r="R2642">
        <v>0</v>
      </c>
      <c r="S2642">
        <v>6000</v>
      </c>
      <c r="T2642">
        <v>0</v>
      </c>
      <c r="U2642">
        <v>6000</v>
      </c>
    </row>
    <row r="2643" spans="1:21" x14ac:dyDescent="0.3">
      <c r="A2643" t="s">
        <v>2256</v>
      </c>
      <c r="B2643" t="s">
        <v>2257</v>
      </c>
      <c r="C2643">
        <v>2023</v>
      </c>
      <c r="D2643" t="s">
        <v>2258</v>
      </c>
      <c r="E2643" t="s">
        <v>544</v>
      </c>
      <c r="F2643" t="s">
        <v>13</v>
      </c>
      <c r="G2643" t="s">
        <v>818</v>
      </c>
      <c r="H2643" t="s">
        <v>2259</v>
      </c>
      <c r="I2643" t="s">
        <v>2260</v>
      </c>
      <c r="J2643" t="s">
        <v>197</v>
      </c>
      <c r="K2643" t="s">
        <v>374</v>
      </c>
      <c r="L2643" t="s">
        <v>374</v>
      </c>
      <c r="M2643" t="s">
        <v>189</v>
      </c>
      <c r="N2643" t="s">
        <v>2261</v>
      </c>
      <c r="O2643" t="s">
        <v>1071</v>
      </c>
      <c r="P2643">
        <v>155970</v>
      </c>
      <c r="Q2643">
        <v>0</v>
      </c>
      <c r="R2643">
        <v>0</v>
      </c>
      <c r="S2643">
        <v>155970</v>
      </c>
      <c r="T2643">
        <v>0</v>
      </c>
      <c r="U2643">
        <v>155970</v>
      </c>
    </row>
    <row r="2644" spans="1:21" x14ac:dyDescent="0.3">
      <c r="A2644" t="s">
        <v>6892</v>
      </c>
      <c r="B2644" t="s">
        <v>2170</v>
      </c>
      <c r="C2644">
        <v>2023</v>
      </c>
      <c r="D2644" t="s">
        <v>2171</v>
      </c>
      <c r="E2644" t="s">
        <v>116</v>
      </c>
      <c r="F2644" t="s">
        <v>11</v>
      </c>
      <c r="G2644" t="s">
        <v>176</v>
      </c>
      <c r="H2644" t="s">
        <v>207</v>
      </c>
      <c r="I2644" t="s">
        <v>208</v>
      </c>
      <c r="J2644" t="s">
        <v>44</v>
      </c>
      <c r="K2644" t="s">
        <v>1165</v>
      </c>
      <c r="L2644" t="s">
        <v>3841</v>
      </c>
      <c r="M2644" t="s">
        <v>1734</v>
      </c>
      <c r="N2644" t="s">
        <v>622</v>
      </c>
      <c r="O2644" t="s">
        <v>4503</v>
      </c>
      <c r="P2644">
        <v>5250</v>
      </c>
      <c r="Q2644">
        <v>0</v>
      </c>
      <c r="R2644">
        <v>0</v>
      </c>
      <c r="S2644">
        <v>5250</v>
      </c>
      <c r="T2644">
        <v>0</v>
      </c>
      <c r="U2644">
        <v>5250</v>
      </c>
    </row>
    <row r="2645" spans="1:21" x14ac:dyDescent="0.3">
      <c r="A2645" t="s">
        <v>6893</v>
      </c>
      <c r="B2645" t="s">
        <v>6894</v>
      </c>
      <c r="C2645">
        <v>2024</v>
      </c>
      <c r="D2645" t="s">
        <v>4648</v>
      </c>
      <c r="E2645" t="s">
        <v>280</v>
      </c>
      <c r="F2645" t="s">
        <v>10</v>
      </c>
      <c r="G2645" t="s">
        <v>41</v>
      </c>
      <c r="H2645" t="s">
        <v>54</v>
      </c>
      <c r="I2645" t="s">
        <v>55</v>
      </c>
      <c r="J2645" t="s">
        <v>44</v>
      </c>
      <c r="K2645" t="s">
        <v>1205</v>
      </c>
      <c r="L2645" t="s">
        <v>3930</v>
      </c>
      <c r="M2645" t="s">
        <v>80</v>
      </c>
      <c r="N2645" t="s">
        <v>375</v>
      </c>
      <c r="O2645" t="s">
        <v>376</v>
      </c>
      <c r="P2645">
        <v>512000</v>
      </c>
      <c r="Q2645">
        <v>0</v>
      </c>
      <c r="R2645">
        <v>0</v>
      </c>
      <c r="S2645">
        <v>512000</v>
      </c>
      <c r="T2645">
        <v>0</v>
      </c>
      <c r="U2645">
        <v>512000</v>
      </c>
    </row>
    <row r="2646" spans="1:21" x14ac:dyDescent="0.3">
      <c r="A2646" t="s">
        <v>6895</v>
      </c>
      <c r="B2646" t="s">
        <v>1147</v>
      </c>
      <c r="C2646">
        <v>2024</v>
      </c>
      <c r="D2646" t="s">
        <v>1148</v>
      </c>
      <c r="E2646" t="s">
        <v>116</v>
      </c>
      <c r="F2646" t="s">
        <v>10</v>
      </c>
      <c r="G2646" t="s">
        <v>41</v>
      </c>
      <c r="H2646" t="s">
        <v>54</v>
      </c>
      <c r="I2646" t="s">
        <v>55</v>
      </c>
      <c r="J2646" t="s">
        <v>44</v>
      </c>
      <c r="K2646" t="s">
        <v>986</v>
      </c>
      <c r="L2646" t="s">
        <v>312</v>
      </c>
      <c r="M2646" t="s">
        <v>429</v>
      </c>
      <c r="N2646" t="s">
        <v>367</v>
      </c>
      <c r="O2646" t="s">
        <v>368</v>
      </c>
      <c r="P2646">
        <v>64910</v>
      </c>
      <c r="Q2646">
        <v>0</v>
      </c>
      <c r="R2646">
        <v>0</v>
      </c>
      <c r="S2646">
        <v>64910</v>
      </c>
      <c r="T2646">
        <v>0</v>
      </c>
      <c r="U2646">
        <v>64910</v>
      </c>
    </row>
    <row r="2647" spans="1:21" x14ac:dyDescent="0.3">
      <c r="A2647" t="s">
        <v>2262</v>
      </c>
      <c r="B2647" t="s">
        <v>2263</v>
      </c>
      <c r="C2647">
        <v>2023</v>
      </c>
      <c r="D2647" t="s">
        <v>2264</v>
      </c>
      <c r="E2647" t="s">
        <v>2265</v>
      </c>
      <c r="F2647" t="s">
        <v>13</v>
      </c>
      <c r="G2647" t="s">
        <v>818</v>
      </c>
      <c r="H2647" t="s">
        <v>819</v>
      </c>
      <c r="I2647" t="s">
        <v>820</v>
      </c>
      <c r="J2647" t="s">
        <v>13</v>
      </c>
      <c r="K2647" t="s">
        <v>2266</v>
      </c>
      <c r="L2647" t="s">
        <v>895</v>
      </c>
      <c r="M2647" t="s">
        <v>545</v>
      </c>
      <c r="N2647" t="s">
        <v>2267</v>
      </c>
      <c r="O2647" t="s">
        <v>1144</v>
      </c>
      <c r="P2647">
        <v>1047878</v>
      </c>
      <c r="Q2647">
        <v>0</v>
      </c>
      <c r="R2647">
        <v>0</v>
      </c>
      <c r="S2647">
        <v>1047878</v>
      </c>
      <c r="T2647">
        <v>0</v>
      </c>
      <c r="U2647">
        <v>1047878</v>
      </c>
    </row>
    <row r="2648" spans="1:21" x14ac:dyDescent="0.3">
      <c r="A2648" t="s">
        <v>6896</v>
      </c>
      <c r="B2648" t="s">
        <v>6897</v>
      </c>
      <c r="C2648">
        <v>2024</v>
      </c>
      <c r="D2648" t="s">
        <v>6898</v>
      </c>
      <c r="E2648" t="s">
        <v>234</v>
      </c>
      <c r="F2648" t="s">
        <v>10</v>
      </c>
      <c r="G2648" t="s">
        <v>41</v>
      </c>
      <c r="H2648" t="s">
        <v>54</v>
      </c>
      <c r="I2648" t="s">
        <v>55</v>
      </c>
      <c r="J2648" t="s">
        <v>44</v>
      </c>
      <c r="K2648" t="s">
        <v>1852</v>
      </c>
      <c r="L2648" t="s">
        <v>399</v>
      </c>
      <c r="M2648" t="s">
        <v>546</v>
      </c>
      <c r="N2648" t="s">
        <v>297</v>
      </c>
      <c r="O2648" t="s">
        <v>1038</v>
      </c>
      <c r="P2648">
        <v>85000</v>
      </c>
      <c r="Q2648">
        <v>0</v>
      </c>
      <c r="R2648">
        <v>0</v>
      </c>
      <c r="S2648">
        <v>85000</v>
      </c>
      <c r="T2648">
        <v>0</v>
      </c>
      <c r="U2648">
        <v>85000</v>
      </c>
    </row>
    <row r="2649" spans="1:21" x14ac:dyDescent="0.3">
      <c r="A2649" t="s">
        <v>6899</v>
      </c>
      <c r="B2649" t="s">
        <v>6900</v>
      </c>
      <c r="C2649">
        <v>2024</v>
      </c>
      <c r="D2649" t="s">
        <v>1148</v>
      </c>
      <c r="E2649" t="s">
        <v>116</v>
      </c>
      <c r="F2649" t="s">
        <v>9</v>
      </c>
      <c r="G2649" t="s">
        <v>651</v>
      </c>
      <c r="H2649" t="s">
        <v>652</v>
      </c>
      <c r="I2649" t="s">
        <v>653</v>
      </c>
      <c r="J2649" t="s">
        <v>764</v>
      </c>
      <c r="K2649" t="s">
        <v>515</v>
      </c>
      <c r="L2649" t="s">
        <v>1658</v>
      </c>
      <c r="M2649" t="s">
        <v>56</v>
      </c>
      <c r="N2649" t="s">
        <v>490</v>
      </c>
      <c r="O2649" t="s">
        <v>795</v>
      </c>
      <c r="P2649">
        <v>21181</v>
      </c>
      <c r="Q2649">
        <v>0</v>
      </c>
      <c r="R2649">
        <v>0</v>
      </c>
      <c r="S2649">
        <v>21181</v>
      </c>
      <c r="T2649">
        <v>0</v>
      </c>
      <c r="U2649">
        <v>21181</v>
      </c>
    </row>
    <row r="2650" spans="1:21" x14ac:dyDescent="0.3">
      <c r="A2650" t="s">
        <v>6901</v>
      </c>
      <c r="B2650" t="s">
        <v>3932</v>
      </c>
      <c r="C2650">
        <v>2024</v>
      </c>
      <c r="D2650" t="s">
        <v>1148</v>
      </c>
      <c r="E2650" t="s">
        <v>116</v>
      </c>
      <c r="F2650" t="s">
        <v>5</v>
      </c>
      <c r="G2650" t="s">
        <v>423</v>
      </c>
      <c r="H2650" t="s">
        <v>3933</v>
      </c>
      <c r="I2650" t="s">
        <v>3934</v>
      </c>
      <c r="J2650" t="s">
        <v>4143</v>
      </c>
      <c r="K2650" t="s">
        <v>801</v>
      </c>
      <c r="L2650" t="s">
        <v>1363</v>
      </c>
      <c r="M2650" t="s">
        <v>161</v>
      </c>
      <c r="N2650" t="s">
        <v>367</v>
      </c>
      <c r="O2650" t="s">
        <v>368</v>
      </c>
      <c r="P2650">
        <v>18999</v>
      </c>
      <c r="Q2650">
        <v>0</v>
      </c>
      <c r="R2650">
        <v>0</v>
      </c>
      <c r="S2650">
        <v>18999</v>
      </c>
      <c r="T2650">
        <v>0</v>
      </c>
      <c r="U2650">
        <v>18999</v>
      </c>
    </row>
    <row r="2651" spans="1:21" x14ac:dyDescent="0.3">
      <c r="A2651" t="s">
        <v>6902</v>
      </c>
      <c r="B2651" t="s">
        <v>3932</v>
      </c>
      <c r="C2651">
        <v>2024</v>
      </c>
      <c r="D2651" t="s">
        <v>1148</v>
      </c>
      <c r="E2651" t="s">
        <v>116</v>
      </c>
      <c r="F2651" t="s">
        <v>5</v>
      </c>
      <c r="G2651" t="s">
        <v>423</v>
      </c>
      <c r="H2651" t="s">
        <v>3933</v>
      </c>
      <c r="I2651" t="s">
        <v>3934</v>
      </c>
      <c r="J2651" t="s">
        <v>426</v>
      </c>
      <c r="K2651" t="s">
        <v>801</v>
      </c>
      <c r="L2651" t="s">
        <v>1363</v>
      </c>
      <c r="M2651" t="s">
        <v>161</v>
      </c>
      <c r="N2651" t="s">
        <v>367</v>
      </c>
      <c r="O2651" t="s">
        <v>368</v>
      </c>
      <c r="P2651">
        <v>13999</v>
      </c>
      <c r="Q2651">
        <v>0</v>
      </c>
      <c r="R2651">
        <v>0</v>
      </c>
      <c r="S2651">
        <v>13999</v>
      </c>
      <c r="T2651">
        <v>0</v>
      </c>
      <c r="U2651">
        <v>13999</v>
      </c>
    </row>
    <row r="2652" spans="1:21" x14ac:dyDescent="0.3">
      <c r="A2652" t="s">
        <v>6903</v>
      </c>
      <c r="B2652" t="s">
        <v>6904</v>
      </c>
      <c r="C2652">
        <v>2024</v>
      </c>
      <c r="D2652" t="s">
        <v>6905</v>
      </c>
      <c r="E2652" t="s">
        <v>116</v>
      </c>
      <c r="F2652" t="s">
        <v>13</v>
      </c>
      <c r="G2652" t="s">
        <v>818</v>
      </c>
      <c r="H2652" t="s">
        <v>819</v>
      </c>
      <c r="I2652" t="s">
        <v>820</v>
      </c>
      <c r="J2652" t="s">
        <v>13</v>
      </c>
      <c r="K2652" t="s">
        <v>181</v>
      </c>
      <c r="L2652" t="s">
        <v>986</v>
      </c>
      <c r="M2652" t="s">
        <v>179</v>
      </c>
      <c r="N2652" t="s">
        <v>547</v>
      </c>
      <c r="O2652" t="s">
        <v>548</v>
      </c>
      <c r="P2652">
        <v>156240</v>
      </c>
      <c r="Q2652">
        <v>0</v>
      </c>
      <c r="R2652">
        <v>0</v>
      </c>
      <c r="S2652">
        <v>156240</v>
      </c>
      <c r="T2652">
        <v>0</v>
      </c>
      <c r="U2652">
        <v>156240</v>
      </c>
    </row>
    <row r="2653" spans="1:21" x14ac:dyDescent="0.3">
      <c r="A2653" t="s">
        <v>6906</v>
      </c>
      <c r="B2653" t="s">
        <v>6907</v>
      </c>
      <c r="C2653">
        <v>2025</v>
      </c>
      <c r="D2653" t="s">
        <v>6908</v>
      </c>
      <c r="E2653" t="s">
        <v>805</v>
      </c>
      <c r="F2653" t="s">
        <v>10</v>
      </c>
      <c r="G2653" t="s">
        <v>41</v>
      </c>
      <c r="H2653" t="s">
        <v>54</v>
      </c>
      <c r="I2653" t="s">
        <v>55</v>
      </c>
      <c r="J2653" t="s">
        <v>96</v>
      </c>
      <c r="K2653" t="s">
        <v>1491</v>
      </c>
      <c r="L2653" t="s">
        <v>1339</v>
      </c>
      <c r="M2653" t="s">
        <v>812</v>
      </c>
      <c r="N2653" t="s">
        <v>398</v>
      </c>
      <c r="O2653" t="s">
        <v>6909</v>
      </c>
      <c r="P2653">
        <v>8500</v>
      </c>
      <c r="Q2653">
        <v>0</v>
      </c>
      <c r="R2653">
        <v>0</v>
      </c>
      <c r="S2653">
        <v>8500</v>
      </c>
      <c r="T2653">
        <v>0</v>
      </c>
      <c r="U2653">
        <v>8500</v>
      </c>
    </row>
    <row r="2654" spans="1:21" x14ac:dyDescent="0.3">
      <c r="A2654" t="s">
        <v>6910</v>
      </c>
      <c r="B2654" t="s">
        <v>5380</v>
      </c>
      <c r="C2654">
        <v>2024</v>
      </c>
      <c r="D2654" t="s">
        <v>5381</v>
      </c>
      <c r="E2654" t="s">
        <v>116</v>
      </c>
      <c r="F2654" t="s">
        <v>11</v>
      </c>
      <c r="G2654" t="s">
        <v>176</v>
      </c>
      <c r="H2654" t="s">
        <v>207</v>
      </c>
      <c r="I2654" t="s">
        <v>208</v>
      </c>
      <c r="J2654" t="s">
        <v>96</v>
      </c>
      <c r="K2654" t="s">
        <v>717</v>
      </c>
      <c r="L2654" t="s">
        <v>717</v>
      </c>
      <c r="M2654" t="s">
        <v>2156</v>
      </c>
      <c r="N2654" t="s">
        <v>1369</v>
      </c>
      <c r="O2654" t="s">
        <v>400</v>
      </c>
      <c r="P2654">
        <v>21000</v>
      </c>
      <c r="Q2654">
        <v>0</v>
      </c>
      <c r="R2654">
        <v>0</v>
      </c>
      <c r="S2654">
        <v>21000</v>
      </c>
      <c r="T2654">
        <v>0</v>
      </c>
      <c r="U2654">
        <v>21000</v>
      </c>
    </row>
    <row r="2655" spans="1:21" x14ac:dyDescent="0.3">
      <c r="A2655" t="s">
        <v>6911</v>
      </c>
      <c r="B2655" t="s">
        <v>6912</v>
      </c>
      <c r="C2655">
        <v>2024</v>
      </c>
      <c r="D2655" t="s">
        <v>4486</v>
      </c>
      <c r="E2655" t="s">
        <v>186</v>
      </c>
      <c r="F2655" t="s">
        <v>10</v>
      </c>
      <c r="G2655" t="s">
        <v>41</v>
      </c>
      <c r="H2655" t="s">
        <v>54</v>
      </c>
      <c r="I2655" t="s">
        <v>55</v>
      </c>
      <c r="J2655" t="s">
        <v>44</v>
      </c>
      <c r="K2655" t="s">
        <v>2035</v>
      </c>
      <c r="L2655" t="s">
        <v>331</v>
      </c>
      <c r="M2655" t="s">
        <v>548</v>
      </c>
      <c r="N2655" t="s">
        <v>935</v>
      </c>
      <c r="O2655" t="s">
        <v>717</v>
      </c>
      <c r="P2655">
        <v>100000</v>
      </c>
      <c r="Q2655">
        <v>0</v>
      </c>
      <c r="R2655">
        <v>0</v>
      </c>
      <c r="S2655">
        <v>100000</v>
      </c>
      <c r="T2655">
        <v>0</v>
      </c>
      <c r="U2655">
        <v>100000</v>
      </c>
    </row>
    <row r="2656" spans="1:21" x14ac:dyDescent="0.3">
      <c r="A2656" t="s">
        <v>6913</v>
      </c>
      <c r="B2656" t="s">
        <v>6914</v>
      </c>
      <c r="C2656">
        <v>2024</v>
      </c>
      <c r="D2656" t="s">
        <v>6915</v>
      </c>
      <c r="E2656" t="s">
        <v>650</v>
      </c>
      <c r="F2656" t="s">
        <v>9</v>
      </c>
      <c r="G2656" t="s">
        <v>651</v>
      </c>
      <c r="H2656" t="s">
        <v>652</v>
      </c>
      <c r="I2656" t="s">
        <v>653</v>
      </c>
      <c r="J2656" t="s">
        <v>764</v>
      </c>
      <c r="K2656" t="s">
        <v>106</v>
      </c>
      <c r="L2656" t="s">
        <v>700</v>
      </c>
      <c r="M2656" t="s">
        <v>679</v>
      </c>
      <c r="N2656" t="s">
        <v>1192</v>
      </c>
      <c r="O2656" t="s">
        <v>1881</v>
      </c>
      <c r="P2656">
        <v>81594</v>
      </c>
      <c r="Q2656">
        <v>0</v>
      </c>
      <c r="R2656">
        <v>0</v>
      </c>
      <c r="S2656">
        <v>81594</v>
      </c>
      <c r="T2656">
        <v>0</v>
      </c>
      <c r="U2656">
        <v>81594</v>
      </c>
    </row>
    <row r="2657" spans="1:21" x14ac:dyDescent="0.3">
      <c r="A2657" t="s">
        <v>6916</v>
      </c>
      <c r="B2657" t="s">
        <v>6917</v>
      </c>
      <c r="C2657">
        <v>2024</v>
      </c>
      <c r="D2657" t="s">
        <v>6918</v>
      </c>
      <c r="E2657" t="s">
        <v>116</v>
      </c>
      <c r="F2657" t="s">
        <v>439</v>
      </c>
      <c r="G2657" t="s">
        <v>440</v>
      </c>
      <c r="H2657" t="s">
        <v>572</v>
      </c>
      <c r="I2657" t="s">
        <v>573</v>
      </c>
      <c r="J2657" t="s">
        <v>574</v>
      </c>
      <c r="K2657" t="s">
        <v>628</v>
      </c>
      <c r="L2657" t="s">
        <v>6919</v>
      </c>
      <c r="M2657" t="s">
        <v>680</v>
      </c>
      <c r="N2657" t="s">
        <v>375</v>
      </c>
      <c r="O2657" t="s">
        <v>376</v>
      </c>
      <c r="P2657">
        <v>413592</v>
      </c>
      <c r="Q2657">
        <v>0</v>
      </c>
      <c r="R2657">
        <v>0</v>
      </c>
      <c r="S2657">
        <v>413592</v>
      </c>
      <c r="T2657">
        <v>0</v>
      </c>
      <c r="U2657">
        <v>413592</v>
      </c>
    </row>
    <row r="2658" spans="1:21" x14ac:dyDescent="0.3">
      <c r="A2658" t="s">
        <v>6920</v>
      </c>
      <c r="B2658" t="s">
        <v>6921</v>
      </c>
      <c r="C2658">
        <v>2024</v>
      </c>
      <c r="D2658" t="s">
        <v>6922</v>
      </c>
      <c r="E2658" t="s">
        <v>2233</v>
      </c>
      <c r="F2658" t="s">
        <v>10</v>
      </c>
      <c r="G2658" t="s">
        <v>41</v>
      </c>
      <c r="H2658" t="s">
        <v>54</v>
      </c>
      <c r="I2658" t="s">
        <v>55</v>
      </c>
      <c r="J2658" t="s">
        <v>44</v>
      </c>
      <c r="K2658" t="s">
        <v>497</v>
      </c>
      <c r="L2658" t="s">
        <v>80</v>
      </c>
      <c r="M2658" t="s">
        <v>680</v>
      </c>
      <c r="N2658" t="s">
        <v>169</v>
      </c>
      <c r="O2658" t="s">
        <v>326</v>
      </c>
      <c r="P2658">
        <v>35087</v>
      </c>
      <c r="Q2658">
        <v>0</v>
      </c>
      <c r="R2658">
        <v>0</v>
      </c>
      <c r="S2658">
        <v>35087</v>
      </c>
      <c r="T2658">
        <v>0</v>
      </c>
      <c r="U2658">
        <v>35087</v>
      </c>
    </row>
    <row r="2659" spans="1:21" x14ac:dyDescent="0.3">
      <c r="A2659" t="s">
        <v>6923</v>
      </c>
      <c r="B2659" t="s">
        <v>6924</v>
      </c>
      <c r="C2659">
        <v>2024</v>
      </c>
      <c r="D2659" t="s">
        <v>3056</v>
      </c>
      <c r="E2659" t="s">
        <v>2644</v>
      </c>
      <c r="F2659" t="s">
        <v>5</v>
      </c>
      <c r="G2659" t="s">
        <v>423</v>
      </c>
      <c r="H2659" t="s">
        <v>424</v>
      </c>
      <c r="I2659" t="s">
        <v>425</v>
      </c>
      <c r="J2659" t="s">
        <v>426</v>
      </c>
      <c r="K2659" t="s">
        <v>419</v>
      </c>
      <c r="L2659" t="s">
        <v>412</v>
      </c>
      <c r="M2659" t="s">
        <v>47</v>
      </c>
      <c r="N2659" t="s">
        <v>375</v>
      </c>
      <c r="O2659" t="s">
        <v>1544</v>
      </c>
      <c r="P2659">
        <v>284623</v>
      </c>
      <c r="Q2659">
        <v>0</v>
      </c>
      <c r="R2659">
        <v>0</v>
      </c>
      <c r="S2659">
        <v>284623</v>
      </c>
      <c r="T2659">
        <v>0</v>
      </c>
      <c r="U2659">
        <v>284623</v>
      </c>
    </row>
    <row r="2660" spans="1:21" x14ac:dyDescent="0.3">
      <c r="A2660" t="s">
        <v>6925</v>
      </c>
      <c r="B2660" t="s">
        <v>6926</v>
      </c>
      <c r="C2660">
        <v>2023</v>
      </c>
      <c r="D2660" t="s">
        <v>1511</v>
      </c>
      <c r="E2660" t="s">
        <v>116</v>
      </c>
      <c r="F2660" t="s">
        <v>13</v>
      </c>
      <c r="G2660" t="s">
        <v>818</v>
      </c>
      <c r="H2660" t="s">
        <v>2259</v>
      </c>
      <c r="I2660" t="s">
        <v>2260</v>
      </c>
      <c r="J2660" t="s">
        <v>2179</v>
      </c>
      <c r="K2660" t="s">
        <v>3347</v>
      </c>
      <c r="L2660" t="s">
        <v>1839</v>
      </c>
      <c r="M2660" t="s">
        <v>407</v>
      </c>
      <c r="N2660" t="s">
        <v>127</v>
      </c>
      <c r="O2660" t="s">
        <v>128</v>
      </c>
      <c r="P2660">
        <v>1363677</v>
      </c>
      <c r="Q2660">
        <v>0</v>
      </c>
      <c r="R2660">
        <v>0</v>
      </c>
      <c r="S2660">
        <v>1363677</v>
      </c>
      <c r="T2660">
        <v>0</v>
      </c>
      <c r="U2660">
        <v>1363677</v>
      </c>
    </row>
    <row r="2661" spans="1:21" x14ac:dyDescent="0.3">
      <c r="A2661" t="s">
        <v>6927</v>
      </c>
      <c r="B2661" t="s">
        <v>6928</v>
      </c>
      <c r="C2661">
        <v>2024</v>
      </c>
      <c r="D2661" t="s">
        <v>1629</v>
      </c>
      <c r="E2661" t="s">
        <v>116</v>
      </c>
      <c r="F2661" t="s">
        <v>11</v>
      </c>
      <c r="G2661" t="s">
        <v>176</v>
      </c>
      <c r="H2661" t="s">
        <v>207</v>
      </c>
      <c r="I2661" t="s">
        <v>208</v>
      </c>
      <c r="J2661" t="s">
        <v>96</v>
      </c>
      <c r="K2661" t="s">
        <v>1204</v>
      </c>
      <c r="L2661" t="s">
        <v>1881</v>
      </c>
      <c r="M2661" t="s">
        <v>237</v>
      </c>
      <c r="N2661" t="s">
        <v>1055</v>
      </c>
      <c r="O2661" t="s">
        <v>1056</v>
      </c>
      <c r="P2661">
        <v>18000</v>
      </c>
      <c r="Q2661">
        <v>0</v>
      </c>
      <c r="R2661">
        <v>0</v>
      </c>
      <c r="S2661">
        <v>18000</v>
      </c>
      <c r="T2661">
        <v>0</v>
      </c>
      <c r="U2661">
        <v>18000</v>
      </c>
    </row>
    <row r="2662" spans="1:21" x14ac:dyDescent="0.3">
      <c r="A2662" t="s">
        <v>6929</v>
      </c>
      <c r="B2662" t="s">
        <v>6930</v>
      </c>
      <c r="C2662">
        <v>2022</v>
      </c>
      <c r="D2662" t="s">
        <v>6931</v>
      </c>
      <c r="E2662" t="s">
        <v>928</v>
      </c>
      <c r="F2662" t="s">
        <v>10</v>
      </c>
      <c r="G2662" t="s">
        <v>41</v>
      </c>
      <c r="H2662" t="s">
        <v>54</v>
      </c>
      <c r="I2662" t="s">
        <v>55</v>
      </c>
      <c r="J2662" t="s">
        <v>44</v>
      </c>
      <c r="K2662" t="s">
        <v>246</v>
      </c>
      <c r="L2662" t="s">
        <v>971</v>
      </c>
      <c r="M2662" t="s">
        <v>274</v>
      </c>
      <c r="N2662" t="s">
        <v>2683</v>
      </c>
      <c r="O2662" t="s">
        <v>3374</v>
      </c>
      <c r="P2662">
        <v>32105</v>
      </c>
      <c r="Q2662">
        <v>0</v>
      </c>
      <c r="R2662">
        <v>0</v>
      </c>
      <c r="S2662">
        <v>32105</v>
      </c>
      <c r="T2662">
        <v>0</v>
      </c>
      <c r="U2662">
        <v>32105</v>
      </c>
    </row>
    <row r="2663" spans="1:21" x14ac:dyDescent="0.3">
      <c r="A2663" t="s">
        <v>6932</v>
      </c>
      <c r="B2663" t="s">
        <v>2474</v>
      </c>
      <c r="C2663">
        <v>2021</v>
      </c>
      <c r="D2663" t="s">
        <v>2475</v>
      </c>
      <c r="E2663" t="s">
        <v>116</v>
      </c>
      <c r="F2663" t="s">
        <v>11</v>
      </c>
      <c r="G2663" t="s">
        <v>176</v>
      </c>
      <c r="H2663" t="s">
        <v>207</v>
      </c>
      <c r="I2663" t="s">
        <v>208</v>
      </c>
      <c r="J2663" t="s">
        <v>44</v>
      </c>
      <c r="K2663" t="s">
        <v>5101</v>
      </c>
      <c r="L2663" t="s">
        <v>3246</v>
      </c>
      <c r="M2663" t="s">
        <v>274</v>
      </c>
      <c r="N2663" t="s">
        <v>6933</v>
      </c>
      <c r="O2663" t="s">
        <v>6934</v>
      </c>
      <c r="P2663">
        <v>359842</v>
      </c>
      <c r="Q2663">
        <v>0</v>
      </c>
      <c r="R2663">
        <v>0</v>
      </c>
      <c r="S2663">
        <v>359842</v>
      </c>
      <c r="T2663">
        <v>0</v>
      </c>
      <c r="U2663">
        <v>359842</v>
      </c>
    </row>
    <row r="2664" spans="1:21" x14ac:dyDescent="0.3">
      <c r="A2664" t="s">
        <v>6935</v>
      </c>
      <c r="B2664" t="s">
        <v>6936</v>
      </c>
      <c r="C2664">
        <v>2025</v>
      </c>
      <c r="D2664" t="s">
        <v>544</v>
      </c>
      <c r="E2664" t="s">
        <v>544</v>
      </c>
      <c r="F2664" t="s">
        <v>10</v>
      </c>
      <c r="G2664" t="s">
        <v>41</v>
      </c>
      <c r="H2664" t="s">
        <v>54</v>
      </c>
      <c r="I2664" t="s">
        <v>55</v>
      </c>
      <c r="J2664" t="s">
        <v>44</v>
      </c>
      <c r="K2664" t="s">
        <v>548</v>
      </c>
      <c r="L2664" t="s">
        <v>775</v>
      </c>
      <c r="M2664" t="s">
        <v>343</v>
      </c>
      <c r="N2664" t="s">
        <v>220</v>
      </c>
      <c r="O2664" t="s">
        <v>781</v>
      </c>
      <c r="P2664">
        <v>525000</v>
      </c>
      <c r="Q2664">
        <v>0</v>
      </c>
      <c r="R2664">
        <v>0</v>
      </c>
      <c r="S2664">
        <v>525000</v>
      </c>
      <c r="T2664">
        <v>0</v>
      </c>
      <c r="U2664">
        <v>525000</v>
      </c>
    </row>
    <row r="2665" spans="1:21" x14ac:dyDescent="0.3">
      <c r="A2665" t="s">
        <v>839</v>
      </c>
      <c r="B2665" t="s">
        <v>840</v>
      </c>
      <c r="C2665">
        <v>2024</v>
      </c>
      <c r="D2665" t="s">
        <v>841</v>
      </c>
      <c r="E2665" t="s">
        <v>186</v>
      </c>
      <c r="F2665" t="s">
        <v>13</v>
      </c>
      <c r="G2665" t="s">
        <v>818</v>
      </c>
      <c r="H2665" t="s">
        <v>842</v>
      </c>
      <c r="I2665" t="s">
        <v>843</v>
      </c>
      <c r="J2665" t="s">
        <v>197</v>
      </c>
      <c r="K2665" t="s">
        <v>546</v>
      </c>
      <c r="L2665" t="s">
        <v>844</v>
      </c>
      <c r="M2665" t="s">
        <v>343</v>
      </c>
      <c r="N2665" t="s">
        <v>266</v>
      </c>
      <c r="O2665" t="s">
        <v>344</v>
      </c>
      <c r="P2665">
        <v>443908</v>
      </c>
      <c r="Q2665">
        <v>0</v>
      </c>
      <c r="R2665">
        <v>0</v>
      </c>
      <c r="S2665">
        <v>443908</v>
      </c>
      <c r="T2665">
        <v>0</v>
      </c>
      <c r="U2665">
        <v>443908</v>
      </c>
    </row>
    <row r="2666" spans="1:21" x14ac:dyDescent="0.3">
      <c r="A2666" t="s">
        <v>6937</v>
      </c>
      <c r="B2666" t="s">
        <v>4335</v>
      </c>
      <c r="C2666">
        <v>2024</v>
      </c>
      <c r="D2666" t="s">
        <v>4336</v>
      </c>
      <c r="E2666" t="s">
        <v>234</v>
      </c>
      <c r="F2666" t="s">
        <v>10</v>
      </c>
      <c r="G2666" t="s">
        <v>41</v>
      </c>
      <c r="H2666" t="s">
        <v>54</v>
      </c>
      <c r="I2666" t="s">
        <v>55</v>
      </c>
      <c r="J2666" t="s">
        <v>44</v>
      </c>
      <c r="K2666" t="s">
        <v>742</v>
      </c>
      <c r="L2666" t="s">
        <v>2067</v>
      </c>
      <c r="M2666" t="s">
        <v>405</v>
      </c>
      <c r="N2666" t="s">
        <v>1447</v>
      </c>
      <c r="O2666" t="s">
        <v>6766</v>
      </c>
      <c r="P2666">
        <v>16500</v>
      </c>
      <c r="Q2666">
        <v>0</v>
      </c>
      <c r="R2666">
        <v>0</v>
      </c>
      <c r="S2666">
        <v>16500</v>
      </c>
      <c r="T2666">
        <v>0</v>
      </c>
      <c r="U2666">
        <v>16500</v>
      </c>
    </row>
    <row r="2667" spans="1:21" x14ac:dyDescent="0.3">
      <c r="A2667" t="s">
        <v>5818</v>
      </c>
      <c r="B2667" t="s">
        <v>5819</v>
      </c>
      <c r="C2667">
        <v>2024</v>
      </c>
      <c r="D2667" t="s">
        <v>5820</v>
      </c>
      <c r="E2667" t="s">
        <v>4568</v>
      </c>
      <c r="F2667" t="s">
        <v>7</v>
      </c>
      <c r="G2667" t="s">
        <v>381</v>
      </c>
      <c r="H2667" t="s">
        <v>382</v>
      </c>
      <c r="I2667" t="s">
        <v>383</v>
      </c>
      <c r="J2667" t="s">
        <v>384</v>
      </c>
      <c r="K2667" t="s">
        <v>1731</v>
      </c>
      <c r="L2667" t="s">
        <v>637</v>
      </c>
      <c r="M2667" t="s">
        <v>99</v>
      </c>
      <c r="N2667" t="s">
        <v>265</v>
      </c>
      <c r="O2667" t="s">
        <v>2076</v>
      </c>
      <c r="P2667">
        <v>344096</v>
      </c>
      <c r="Q2667">
        <v>0</v>
      </c>
      <c r="R2667">
        <v>0</v>
      </c>
      <c r="S2667">
        <v>344096</v>
      </c>
      <c r="T2667">
        <v>0</v>
      </c>
      <c r="U2667">
        <v>344096</v>
      </c>
    </row>
    <row r="2668" spans="1:21" x14ac:dyDescent="0.3">
      <c r="A2668" t="s">
        <v>2452</v>
      </c>
      <c r="B2668" t="s">
        <v>2453</v>
      </c>
      <c r="C2668">
        <v>2024</v>
      </c>
      <c r="D2668" t="s">
        <v>970</v>
      </c>
      <c r="E2668" t="s">
        <v>280</v>
      </c>
      <c r="F2668" t="s">
        <v>13</v>
      </c>
      <c r="G2668" t="s">
        <v>818</v>
      </c>
      <c r="H2668" t="s">
        <v>2259</v>
      </c>
      <c r="I2668" t="s">
        <v>2260</v>
      </c>
      <c r="J2668" t="s">
        <v>2454</v>
      </c>
      <c r="K2668" t="s">
        <v>1318</v>
      </c>
      <c r="L2668" t="s">
        <v>2455</v>
      </c>
      <c r="M2668" t="s">
        <v>413</v>
      </c>
      <c r="N2668" t="s">
        <v>375</v>
      </c>
      <c r="O2668" t="s">
        <v>376</v>
      </c>
      <c r="P2668">
        <v>82600</v>
      </c>
      <c r="Q2668">
        <v>0</v>
      </c>
      <c r="R2668">
        <v>0</v>
      </c>
      <c r="S2668">
        <v>82600</v>
      </c>
      <c r="T2668">
        <v>0</v>
      </c>
      <c r="U2668">
        <v>82600</v>
      </c>
    </row>
    <row r="2669" spans="1:21" x14ac:dyDescent="0.3">
      <c r="A2669" t="s">
        <v>6938</v>
      </c>
      <c r="B2669" t="s">
        <v>6939</v>
      </c>
      <c r="C2669">
        <v>2025</v>
      </c>
      <c r="D2669" t="s">
        <v>3026</v>
      </c>
      <c r="E2669" t="s">
        <v>650</v>
      </c>
      <c r="F2669" t="s">
        <v>8</v>
      </c>
      <c r="G2669" t="s">
        <v>1170</v>
      </c>
      <c r="H2669" t="s">
        <v>1171</v>
      </c>
      <c r="I2669" t="s">
        <v>1172</v>
      </c>
      <c r="J2669" t="s">
        <v>197</v>
      </c>
      <c r="K2669" t="s">
        <v>1339</v>
      </c>
      <c r="L2669" t="s">
        <v>47</v>
      </c>
      <c r="M2669" t="s">
        <v>369</v>
      </c>
      <c r="N2669" t="s">
        <v>220</v>
      </c>
      <c r="O2669" t="s">
        <v>781</v>
      </c>
      <c r="P2669">
        <v>50000</v>
      </c>
      <c r="Q2669">
        <v>0</v>
      </c>
      <c r="R2669">
        <v>0</v>
      </c>
      <c r="S2669">
        <v>50000</v>
      </c>
      <c r="T2669">
        <v>0</v>
      </c>
      <c r="U2669">
        <v>50000</v>
      </c>
    </row>
    <row r="2670" spans="1:21" x14ac:dyDescent="0.3">
      <c r="A2670" t="s">
        <v>3954</v>
      </c>
      <c r="B2670" t="s">
        <v>3955</v>
      </c>
      <c r="C2670">
        <v>2024</v>
      </c>
      <c r="D2670" t="s">
        <v>3956</v>
      </c>
      <c r="E2670" t="s">
        <v>186</v>
      </c>
      <c r="F2670" t="s">
        <v>11</v>
      </c>
      <c r="G2670" t="s">
        <v>176</v>
      </c>
      <c r="H2670" t="s">
        <v>207</v>
      </c>
      <c r="I2670" t="s">
        <v>208</v>
      </c>
      <c r="J2670" t="s">
        <v>44</v>
      </c>
      <c r="K2670" t="s">
        <v>236</v>
      </c>
      <c r="L2670" t="s">
        <v>1795</v>
      </c>
      <c r="M2670" t="s">
        <v>2134</v>
      </c>
      <c r="N2670" t="s">
        <v>1047</v>
      </c>
      <c r="O2670" t="s">
        <v>1981</v>
      </c>
      <c r="P2670">
        <v>48450</v>
      </c>
      <c r="Q2670">
        <v>0</v>
      </c>
      <c r="R2670">
        <v>0</v>
      </c>
      <c r="S2670">
        <v>48450</v>
      </c>
      <c r="T2670">
        <v>0</v>
      </c>
      <c r="U2670">
        <v>48450</v>
      </c>
    </row>
    <row r="2671" spans="1:21" x14ac:dyDescent="0.3">
      <c r="A2671" t="s">
        <v>5760</v>
      </c>
      <c r="B2671" t="s">
        <v>122</v>
      </c>
      <c r="C2671">
        <v>2024</v>
      </c>
      <c r="D2671" t="s">
        <v>123</v>
      </c>
      <c r="E2671" t="s">
        <v>124</v>
      </c>
      <c r="F2671" t="s">
        <v>10</v>
      </c>
      <c r="G2671" t="s">
        <v>41</v>
      </c>
      <c r="H2671" t="s">
        <v>54</v>
      </c>
      <c r="I2671" t="s">
        <v>55</v>
      </c>
      <c r="J2671" t="s">
        <v>44</v>
      </c>
      <c r="K2671" t="s">
        <v>376</v>
      </c>
      <c r="L2671" t="s">
        <v>412</v>
      </c>
      <c r="M2671" t="s">
        <v>2134</v>
      </c>
      <c r="N2671" t="s">
        <v>375</v>
      </c>
      <c r="O2671" t="s">
        <v>376</v>
      </c>
      <c r="P2671">
        <v>212227</v>
      </c>
      <c r="Q2671">
        <v>0</v>
      </c>
      <c r="R2671">
        <v>0</v>
      </c>
      <c r="S2671">
        <v>212227</v>
      </c>
      <c r="T2671">
        <v>0</v>
      </c>
      <c r="U2671">
        <v>212227</v>
      </c>
    </row>
    <row r="2672" spans="1:21" x14ac:dyDescent="0.3">
      <c r="A2672" t="s">
        <v>6940</v>
      </c>
      <c r="B2672" t="s">
        <v>1101</v>
      </c>
      <c r="C2672">
        <v>2024</v>
      </c>
      <c r="D2672" t="s">
        <v>1102</v>
      </c>
      <c r="E2672" t="s">
        <v>186</v>
      </c>
      <c r="F2672" t="s">
        <v>10</v>
      </c>
      <c r="G2672" t="s">
        <v>41</v>
      </c>
      <c r="H2672" t="s">
        <v>54</v>
      </c>
      <c r="I2672" t="s">
        <v>55</v>
      </c>
      <c r="J2672" t="s">
        <v>44</v>
      </c>
      <c r="K2672" t="s">
        <v>419</v>
      </c>
      <c r="L2672" t="s">
        <v>701</v>
      </c>
      <c r="M2672" t="s">
        <v>2134</v>
      </c>
      <c r="N2672" t="s">
        <v>375</v>
      </c>
      <c r="O2672" t="s">
        <v>376</v>
      </c>
      <c r="P2672">
        <v>223912</v>
      </c>
      <c r="Q2672">
        <v>0</v>
      </c>
      <c r="R2672">
        <v>0</v>
      </c>
      <c r="S2672">
        <v>223912</v>
      </c>
      <c r="T2672">
        <v>0</v>
      </c>
      <c r="U2672">
        <v>223912</v>
      </c>
    </row>
    <row r="2673" spans="1:21" x14ac:dyDescent="0.3">
      <c r="A2673" t="s">
        <v>6941</v>
      </c>
      <c r="B2673" t="s">
        <v>2602</v>
      </c>
      <c r="C2673">
        <v>2024</v>
      </c>
      <c r="D2673" t="s">
        <v>2255</v>
      </c>
      <c r="E2673" t="s">
        <v>116</v>
      </c>
      <c r="F2673" t="s">
        <v>439</v>
      </c>
      <c r="G2673" t="s">
        <v>440</v>
      </c>
      <c r="H2673" t="s">
        <v>441</v>
      </c>
      <c r="I2673" t="s">
        <v>442</v>
      </c>
      <c r="J2673" t="s">
        <v>574</v>
      </c>
      <c r="K2673" t="s">
        <v>910</v>
      </c>
      <c r="L2673" t="s">
        <v>897</v>
      </c>
      <c r="M2673" t="s">
        <v>538</v>
      </c>
      <c r="N2673" t="s">
        <v>516</v>
      </c>
      <c r="O2673" t="s">
        <v>199</v>
      </c>
      <c r="P2673">
        <v>22572</v>
      </c>
      <c r="Q2673">
        <v>0</v>
      </c>
      <c r="R2673">
        <v>0</v>
      </c>
      <c r="S2673">
        <v>22572</v>
      </c>
      <c r="T2673">
        <v>0</v>
      </c>
      <c r="U2673">
        <v>22572</v>
      </c>
    </row>
    <row r="2674" spans="1:21" x14ac:dyDescent="0.3">
      <c r="A2674" t="s">
        <v>5760</v>
      </c>
      <c r="B2674" t="s">
        <v>122</v>
      </c>
      <c r="C2674">
        <v>2024</v>
      </c>
      <c r="D2674" t="s">
        <v>123</v>
      </c>
      <c r="E2674" t="s">
        <v>124</v>
      </c>
      <c r="F2674" t="s">
        <v>10</v>
      </c>
      <c r="G2674" t="s">
        <v>41</v>
      </c>
      <c r="H2674" t="s">
        <v>54</v>
      </c>
      <c r="I2674" t="s">
        <v>55</v>
      </c>
      <c r="J2674" t="s">
        <v>44</v>
      </c>
      <c r="K2674" t="s">
        <v>376</v>
      </c>
      <c r="L2674" t="s">
        <v>412</v>
      </c>
      <c r="M2674" t="s">
        <v>2564</v>
      </c>
      <c r="N2674" t="s">
        <v>375</v>
      </c>
      <c r="O2674" t="s">
        <v>376</v>
      </c>
      <c r="P2674">
        <v>212227</v>
      </c>
      <c r="Q2674">
        <v>0</v>
      </c>
      <c r="R2674">
        <v>0</v>
      </c>
      <c r="S2674">
        <v>212227</v>
      </c>
      <c r="T2674">
        <v>0</v>
      </c>
      <c r="U2674">
        <v>212227</v>
      </c>
    </row>
    <row r="2675" spans="1:21" x14ac:dyDescent="0.3">
      <c r="A2675" t="s">
        <v>2547</v>
      </c>
      <c r="B2675" t="s">
        <v>2548</v>
      </c>
      <c r="C2675">
        <v>2024</v>
      </c>
      <c r="D2675" t="s">
        <v>2549</v>
      </c>
      <c r="E2675" t="s">
        <v>250</v>
      </c>
      <c r="F2675" t="s">
        <v>10</v>
      </c>
      <c r="G2675" t="s">
        <v>41</v>
      </c>
      <c r="H2675" t="s">
        <v>54</v>
      </c>
      <c r="I2675" t="s">
        <v>55</v>
      </c>
      <c r="J2675" t="s">
        <v>44</v>
      </c>
      <c r="K2675" t="s">
        <v>2550</v>
      </c>
      <c r="L2675" t="s">
        <v>1154</v>
      </c>
      <c r="M2675" t="s">
        <v>2564</v>
      </c>
      <c r="N2675" t="s">
        <v>1166</v>
      </c>
      <c r="O2675" t="s">
        <v>2551</v>
      </c>
      <c r="P2675">
        <v>74572</v>
      </c>
      <c r="Q2675">
        <v>0</v>
      </c>
      <c r="R2675">
        <v>0</v>
      </c>
      <c r="S2675">
        <v>74572</v>
      </c>
      <c r="T2675">
        <v>0</v>
      </c>
      <c r="U2675">
        <v>74572</v>
      </c>
    </row>
    <row r="2676" spans="1:21" x14ac:dyDescent="0.3">
      <c r="A2676" t="s">
        <v>6942</v>
      </c>
      <c r="B2676" t="s">
        <v>6943</v>
      </c>
      <c r="C2676">
        <v>2025</v>
      </c>
      <c r="D2676" t="s">
        <v>1148</v>
      </c>
      <c r="E2676" t="s">
        <v>116</v>
      </c>
      <c r="F2676" t="s">
        <v>9</v>
      </c>
      <c r="G2676" t="s">
        <v>651</v>
      </c>
      <c r="H2676" t="s">
        <v>652</v>
      </c>
      <c r="I2676" t="s">
        <v>653</v>
      </c>
      <c r="J2676" t="s">
        <v>764</v>
      </c>
      <c r="K2676" t="s">
        <v>588</v>
      </c>
      <c r="L2676" t="s">
        <v>237</v>
      </c>
      <c r="M2676" t="s">
        <v>598</v>
      </c>
      <c r="N2676" t="s">
        <v>718</v>
      </c>
      <c r="O2676" t="s">
        <v>2959</v>
      </c>
      <c r="P2676">
        <v>21492</v>
      </c>
      <c r="Q2676">
        <v>0</v>
      </c>
      <c r="R2676">
        <v>0</v>
      </c>
      <c r="S2676">
        <v>21492</v>
      </c>
      <c r="T2676">
        <v>0</v>
      </c>
      <c r="U2676">
        <v>21492</v>
      </c>
    </row>
    <row r="2677" spans="1:21" x14ac:dyDescent="0.3">
      <c r="A2677" t="s">
        <v>6944</v>
      </c>
      <c r="B2677" t="s">
        <v>6945</v>
      </c>
      <c r="C2677">
        <v>2023</v>
      </c>
      <c r="D2677" t="s">
        <v>6946</v>
      </c>
      <c r="E2677" t="s">
        <v>40</v>
      </c>
      <c r="F2677" t="s">
        <v>5</v>
      </c>
      <c r="G2677" t="s">
        <v>423</v>
      </c>
      <c r="H2677" t="s">
        <v>424</v>
      </c>
      <c r="I2677" t="s">
        <v>425</v>
      </c>
      <c r="J2677" t="s">
        <v>426</v>
      </c>
      <c r="K2677" t="s">
        <v>3008</v>
      </c>
      <c r="L2677" t="s">
        <v>272</v>
      </c>
      <c r="M2677" t="s">
        <v>218</v>
      </c>
      <c r="N2677" t="s">
        <v>539</v>
      </c>
      <c r="O2677" t="s">
        <v>540</v>
      </c>
      <c r="P2677">
        <v>253514</v>
      </c>
      <c r="Q2677">
        <v>0</v>
      </c>
      <c r="R2677">
        <v>0</v>
      </c>
      <c r="S2677">
        <v>253514</v>
      </c>
      <c r="T2677">
        <v>249947.12</v>
      </c>
      <c r="U2677">
        <v>3566.8800000000047</v>
      </c>
    </row>
    <row r="2678" spans="1:21" x14ac:dyDescent="0.3">
      <c r="A2678" t="s">
        <v>6947</v>
      </c>
      <c r="B2678" t="s">
        <v>6948</v>
      </c>
      <c r="C2678">
        <v>2023</v>
      </c>
      <c r="D2678" t="s">
        <v>6949</v>
      </c>
      <c r="E2678" t="s">
        <v>186</v>
      </c>
      <c r="F2678" t="s">
        <v>15</v>
      </c>
      <c r="G2678" t="s">
        <v>707</v>
      </c>
      <c r="H2678" t="s">
        <v>708</v>
      </c>
      <c r="I2678" t="s">
        <v>709</v>
      </c>
      <c r="J2678" t="s">
        <v>6950</v>
      </c>
      <c r="K2678" t="s">
        <v>281</v>
      </c>
      <c r="L2678" t="s">
        <v>1368</v>
      </c>
      <c r="M2678" t="s">
        <v>218</v>
      </c>
      <c r="N2678" t="s">
        <v>1943</v>
      </c>
      <c r="O2678" t="s">
        <v>2969</v>
      </c>
      <c r="P2678">
        <v>340273</v>
      </c>
      <c r="Q2678">
        <v>0</v>
      </c>
      <c r="R2678">
        <v>0</v>
      </c>
      <c r="S2678">
        <v>340273</v>
      </c>
      <c r="T2678">
        <v>170136.51</v>
      </c>
      <c r="U2678">
        <v>170136.49</v>
      </c>
    </row>
    <row r="2679" spans="1:21" x14ac:dyDescent="0.3">
      <c r="A2679" t="s">
        <v>5352</v>
      </c>
      <c r="B2679" t="s">
        <v>5353</v>
      </c>
      <c r="C2679">
        <v>2024</v>
      </c>
      <c r="D2679" t="s">
        <v>5354</v>
      </c>
      <c r="E2679" t="s">
        <v>116</v>
      </c>
      <c r="F2679" t="s">
        <v>10</v>
      </c>
      <c r="G2679" t="s">
        <v>41</v>
      </c>
      <c r="H2679" t="s">
        <v>54</v>
      </c>
      <c r="I2679" t="s">
        <v>55</v>
      </c>
      <c r="J2679" t="s">
        <v>44</v>
      </c>
      <c r="K2679" t="s">
        <v>1695</v>
      </c>
      <c r="L2679" t="s">
        <v>56</v>
      </c>
      <c r="M2679" t="s">
        <v>758</v>
      </c>
      <c r="N2679" t="s">
        <v>1621</v>
      </c>
      <c r="O2679" t="s">
        <v>120</v>
      </c>
      <c r="P2679">
        <v>700000</v>
      </c>
      <c r="Q2679">
        <v>0</v>
      </c>
      <c r="R2679">
        <v>0</v>
      </c>
      <c r="S2679">
        <v>700000</v>
      </c>
      <c r="T2679">
        <v>0</v>
      </c>
      <c r="U2679">
        <v>700000</v>
      </c>
    </row>
    <row r="2680" spans="1:21" x14ac:dyDescent="0.3">
      <c r="A2680" t="s">
        <v>6951</v>
      </c>
      <c r="B2680" t="s">
        <v>6952</v>
      </c>
      <c r="C2680">
        <v>2024</v>
      </c>
      <c r="D2680" t="s">
        <v>6953</v>
      </c>
      <c r="E2680" t="s">
        <v>650</v>
      </c>
      <c r="F2680" t="s">
        <v>10</v>
      </c>
      <c r="G2680" t="s">
        <v>41</v>
      </c>
      <c r="H2680" t="s">
        <v>54</v>
      </c>
      <c r="I2680" t="s">
        <v>55</v>
      </c>
      <c r="J2680" t="s">
        <v>44</v>
      </c>
      <c r="K2680" t="s">
        <v>6266</v>
      </c>
      <c r="L2680" t="s">
        <v>366</v>
      </c>
      <c r="M2680" t="s">
        <v>589</v>
      </c>
      <c r="N2680" t="s">
        <v>367</v>
      </c>
      <c r="O2680" t="s">
        <v>368</v>
      </c>
      <c r="P2680">
        <v>49000</v>
      </c>
      <c r="Q2680">
        <v>0</v>
      </c>
      <c r="R2680">
        <v>0</v>
      </c>
      <c r="S2680">
        <v>49000</v>
      </c>
      <c r="T2680">
        <v>0</v>
      </c>
      <c r="U2680">
        <v>49000</v>
      </c>
    </row>
    <row r="2681" spans="1:21" x14ac:dyDescent="0.3">
      <c r="A2681" t="s">
        <v>2539</v>
      </c>
      <c r="B2681" t="s">
        <v>2540</v>
      </c>
      <c r="C2681">
        <v>2025</v>
      </c>
      <c r="D2681" t="s">
        <v>2541</v>
      </c>
      <c r="E2681" t="s">
        <v>234</v>
      </c>
      <c r="F2681" t="s">
        <v>10</v>
      </c>
      <c r="G2681" t="s">
        <v>41</v>
      </c>
      <c r="H2681" t="s">
        <v>54</v>
      </c>
      <c r="I2681" t="s">
        <v>55</v>
      </c>
      <c r="J2681" t="s">
        <v>44</v>
      </c>
      <c r="K2681" t="s">
        <v>429</v>
      </c>
      <c r="L2681" t="s">
        <v>546</v>
      </c>
      <c r="M2681" t="s">
        <v>566</v>
      </c>
      <c r="N2681" t="s">
        <v>236</v>
      </c>
      <c r="O2681" t="s">
        <v>182</v>
      </c>
      <c r="P2681">
        <v>2615</v>
      </c>
      <c r="Q2681">
        <v>0</v>
      </c>
      <c r="R2681">
        <v>0</v>
      </c>
      <c r="S2681">
        <v>2615</v>
      </c>
      <c r="T2681">
        <v>0</v>
      </c>
      <c r="U2681">
        <v>2615</v>
      </c>
    </row>
    <row r="2682" spans="1:21" x14ac:dyDescent="0.3">
      <c r="A2682" t="s">
        <v>6954</v>
      </c>
      <c r="B2682" t="s">
        <v>2602</v>
      </c>
      <c r="C2682">
        <v>2024</v>
      </c>
      <c r="D2682" t="s">
        <v>2255</v>
      </c>
      <c r="E2682" t="s">
        <v>116</v>
      </c>
      <c r="F2682" t="s">
        <v>439</v>
      </c>
      <c r="G2682" t="s">
        <v>440</v>
      </c>
      <c r="H2682" t="s">
        <v>441</v>
      </c>
      <c r="I2682" t="s">
        <v>442</v>
      </c>
      <c r="J2682" t="s">
        <v>574</v>
      </c>
      <c r="K2682" t="s">
        <v>1530</v>
      </c>
      <c r="L2682" t="s">
        <v>897</v>
      </c>
      <c r="M2682" t="s">
        <v>2591</v>
      </c>
      <c r="N2682" t="s">
        <v>516</v>
      </c>
      <c r="O2682" t="s">
        <v>199</v>
      </c>
      <c r="P2682">
        <v>52770</v>
      </c>
      <c r="Q2682">
        <v>0</v>
      </c>
      <c r="R2682">
        <v>0</v>
      </c>
      <c r="S2682">
        <v>52770</v>
      </c>
      <c r="T2682">
        <v>0</v>
      </c>
      <c r="U2682">
        <v>52770</v>
      </c>
    </row>
    <row r="2683" spans="1:21" x14ac:dyDescent="0.3">
      <c r="A2683" t="s">
        <v>3978</v>
      </c>
      <c r="B2683" t="s">
        <v>3979</v>
      </c>
      <c r="C2683">
        <v>2024</v>
      </c>
      <c r="D2683" t="s">
        <v>3980</v>
      </c>
      <c r="E2683" t="s">
        <v>234</v>
      </c>
      <c r="F2683" t="s">
        <v>10</v>
      </c>
      <c r="G2683" t="s">
        <v>41</v>
      </c>
      <c r="H2683" t="s">
        <v>54</v>
      </c>
      <c r="I2683" t="s">
        <v>55</v>
      </c>
      <c r="J2683" t="s">
        <v>44</v>
      </c>
      <c r="K2683" t="s">
        <v>1617</v>
      </c>
      <c r="L2683" t="s">
        <v>980</v>
      </c>
      <c r="M2683" t="s">
        <v>3079</v>
      </c>
      <c r="N2683" t="s">
        <v>1080</v>
      </c>
      <c r="O2683" t="s">
        <v>3447</v>
      </c>
      <c r="P2683">
        <v>1150000</v>
      </c>
      <c r="Q2683">
        <v>0</v>
      </c>
      <c r="R2683">
        <v>0</v>
      </c>
      <c r="S2683">
        <v>1150000</v>
      </c>
      <c r="T2683">
        <v>0</v>
      </c>
      <c r="U2683">
        <v>1150000</v>
      </c>
    </row>
    <row r="2684" spans="1:21" x14ac:dyDescent="0.3">
      <c r="A2684" t="s">
        <v>6955</v>
      </c>
      <c r="B2684" t="s">
        <v>6956</v>
      </c>
      <c r="C2684">
        <v>2024</v>
      </c>
      <c r="D2684" t="s">
        <v>2605</v>
      </c>
      <c r="E2684" t="s">
        <v>928</v>
      </c>
      <c r="F2684" t="s">
        <v>5</v>
      </c>
      <c r="G2684" t="s">
        <v>423</v>
      </c>
      <c r="H2684" t="s">
        <v>424</v>
      </c>
      <c r="I2684" t="s">
        <v>425</v>
      </c>
      <c r="J2684" t="s">
        <v>426</v>
      </c>
      <c r="K2684" t="s">
        <v>172</v>
      </c>
      <c r="L2684" t="s">
        <v>112</v>
      </c>
      <c r="M2684" t="s">
        <v>3079</v>
      </c>
      <c r="N2684" t="s">
        <v>375</v>
      </c>
      <c r="O2684" t="s">
        <v>376</v>
      </c>
      <c r="P2684">
        <v>287880</v>
      </c>
      <c r="Q2684">
        <v>0</v>
      </c>
      <c r="R2684">
        <v>0</v>
      </c>
      <c r="S2684">
        <v>287880</v>
      </c>
      <c r="T2684">
        <v>0</v>
      </c>
      <c r="U2684">
        <v>287880</v>
      </c>
    </row>
    <row r="2685" spans="1:21" x14ac:dyDescent="0.3">
      <c r="A2685" t="s">
        <v>6957</v>
      </c>
      <c r="B2685" t="s">
        <v>6958</v>
      </c>
      <c r="C2685">
        <v>2023</v>
      </c>
      <c r="D2685" t="s">
        <v>6959</v>
      </c>
      <c r="E2685" t="s">
        <v>234</v>
      </c>
      <c r="F2685" t="s">
        <v>10</v>
      </c>
      <c r="G2685" t="s">
        <v>41</v>
      </c>
      <c r="H2685" t="s">
        <v>54</v>
      </c>
      <c r="I2685" t="s">
        <v>55</v>
      </c>
      <c r="J2685" t="s">
        <v>44</v>
      </c>
      <c r="K2685" t="s">
        <v>956</v>
      </c>
      <c r="L2685" t="s">
        <v>1922</v>
      </c>
      <c r="M2685" t="s">
        <v>3079</v>
      </c>
      <c r="N2685" t="s">
        <v>470</v>
      </c>
      <c r="O2685" t="s">
        <v>1149</v>
      </c>
      <c r="P2685">
        <v>75000</v>
      </c>
      <c r="Q2685">
        <v>0</v>
      </c>
      <c r="R2685">
        <v>0</v>
      </c>
      <c r="S2685">
        <v>75000</v>
      </c>
      <c r="T2685">
        <v>0</v>
      </c>
      <c r="U2685">
        <v>75000</v>
      </c>
    </row>
    <row r="2686" spans="1:21" x14ac:dyDescent="0.3">
      <c r="A2686" t="s">
        <v>6960</v>
      </c>
      <c r="B2686" t="s">
        <v>6961</v>
      </c>
      <c r="C2686">
        <v>2024</v>
      </c>
      <c r="D2686" t="s">
        <v>6962</v>
      </c>
      <c r="E2686" t="s">
        <v>643</v>
      </c>
      <c r="F2686" t="s">
        <v>7</v>
      </c>
      <c r="G2686" t="s">
        <v>381</v>
      </c>
      <c r="H2686" t="s">
        <v>382</v>
      </c>
      <c r="I2686" t="s">
        <v>383</v>
      </c>
      <c r="J2686" t="s">
        <v>384</v>
      </c>
      <c r="K2686" t="s">
        <v>385</v>
      </c>
      <c r="L2686" t="s">
        <v>386</v>
      </c>
      <c r="M2686" t="s">
        <v>3079</v>
      </c>
      <c r="N2686" t="s">
        <v>2969</v>
      </c>
      <c r="O2686" t="s">
        <v>154</v>
      </c>
      <c r="P2686">
        <v>5175477</v>
      </c>
      <c r="Q2686">
        <v>0</v>
      </c>
      <c r="R2686">
        <v>0</v>
      </c>
      <c r="S2686">
        <v>5175477</v>
      </c>
      <c r="T2686">
        <v>4573677.71</v>
      </c>
      <c r="U2686">
        <v>601799.29</v>
      </c>
    </row>
    <row r="2687" spans="1:21" x14ac:dyDescent="0.3">
      <c r="A2687" t="s">
        <v>4262</v>
      </c>
      <c r="B2687" t="s">
        <v>4263</v>
      </c>
      <c r="C2687">
        <v>2024</v>
      </c>
      <c r="D2687" t="s">
        <v>2610</v>
      </c>
      <c r="E2687" t="s">
        <v>928</v>
      </c>
      <c r="F2687" t="s">
        <v>5</v>
      </c>
      <c r="G2687" t="s">
        <v>423</v>
      </c>
      <c r="H2687" t="s">
        <v>424</v>
      </c>
      <c r="I2687" t="s">
        <v>425</v>
      </c>
      <c r="J2687" t="s">
        <v>426</v>
      </c>
      <c r="K2687" t="s">
        <v>88</v>
      </c>
      <c r="L2687" t="s">
        <v>181</v>
      </c>
      <c r="M2687" t="s">
        <v>821</v>
      </c>
      <c r="N2687" t="s">
        <v>998</v>
      </c>
      <c r="O2687" t="s">
        <v>274</v>
      </c>
      <c r="P2687">
        <v>426474</v>
      </c>
      <c r="Q2687">
        <v>0</v>
      </c>
      <c r="R2687">
        <v>0</v>
      </c>
      <c r="S2687">
        <v>426474</v>
      </c>
      <c r="T2687">
        <v>0</v>
      </c>
      <c r="U2687">
        <v>426474</v>
      </c>
    </row>
    <row r="2688" spans="1:21" x14ac:dyDescent="0.3">
      <c r="A2688" t="s">
        <v>6090</v>
      </c>
      <c r="B2688" t="s">
        <v>6091</v>
      </c>
      <c r="C2688">
        <v>2022</v>
      </c>
      <c r="D2688" t="s">
        <v>6092</v>
      </c>
      <c r="E2688" t="s">
        <v>6093</v>
      </c>
      <c r="F2688" t="s">
        <v>10</v>
      </c>
      <c r="G2688" t="s">
        <v>41</v>
      </c>
      <c r="H2688" t="s">
        <v>54</v>
      </c>
      <c r="I2688" t="s">
        <v>55</v>
      </c>
      <c r="J2688" t="s">
        <v>44</v>
      </c>
      <c r="K2688" t="s">
        <v>6094</v>
      </c>
      <c r="L2688" t="s">
        <v>3597</v>
      </c>
      <c r="M2688" t="s">
        <v>2615</v>
      </c>
      <c r="N2688" t="s">
        <v>6095</v>
      </c>
      <c r="O2688" t="s">
        <v>1771</v>
      </c>
      <c r="P2688">
        <v>1000000</v>
      </c>
      <c r="Q2688">
        <v>0</v>
      </c>
      <c r="R2688">
        <v>0</v>
      </c>
      <c r="S2688">
        <v>1000000</v>
      </c>
      <c r="T2688">
        <v>0</v>
      </c>
      <c r="U2688">
        <v>1000000</v>
      </c>
    </row>
    <row r="2689" spans="1:21" x14ac:dyDescent="0.3">
      <c r="A2689" t="s">
        <v>6963</v>
      </c>
      <c r="B2689" t="s">
        <v>6964</v>
      </c>
      <c r="C2689">
        <v>2022</v>
      </c>
      <c r="D2689" t="s">
        <v>6965</v>
      </c>
      <c r="E2689" t="s">
        <v>2997</v>
      </c>
      <c r="F2689" t="s">
        <v>10</v>
      </c>
      <c r="G2689" t="s">
        <v>41</v>
      </c>
      <c r="H2689" t="s">
        <v>54</v>
      </c>
      <c r="I2689" t="s">
        <v>55</v>
      </c>
      <c r="J2689" t="s">
        <v>44</v>
      </c>
      <c r="K2689" t="s">
        <v>6095</v>
      </c>
      <c r="L2689" t="s">
        <v>5812</v>
      </c>
      <c r="M2689" t="s">
        <v>2615</v>
      </c>
      <c r="N2689" t="s">
        <v>1596</v>
      </c>
      <c r="O2689" t="s">
        <v>1355</v>
      </c>
      <c r="P2689">
        <v>1000000</v>
      </c>
      <c r="Q2689">
        <v>0</v>
      </c>
      <c r="R2689">
        <v>0</v>
      </c>
      <c r="S2689">
        <v>1000000</v>
      </c>
      <c r="T2689">
        <v>0</v>
      </c>
      <c r="U2689">
        <v>1000000</v>
      </c>
    </row>
    <row r="2690" spans="1:21" x14ac:dyDescent="0.3">
      <c r="A2690" t="s">
        <v>339</v>
      </c>
      <c r="B2690" t="s">
        <v>340</v>
      </c>
      <c r="C2690">
        <v>2024</v>
      </c>
      <c r="D2690" t="s">
        <v>341</v>
      </c>
      <c r="E2690" t="s">
        <v>186</v>
      </c>
      <c r="F2690" t="s">
        <v>10</v>
      </c>
      <c r="G2690" t="s">
        <v>41</v>
      </c>
      <c r="H2690" t="s">
        <v>54</v>
      </c>
      <c r="I2690" t="s">
        <v>55</v>
      </c>
      <c r="J2690" t="s">
        <v>44</v>
      </c>
      <c r="K2690" t="s">
        <v>342</v>
      </c>
      <c r="L2690" t="s">
        <v>229</v>
      </c>
      <c r="M2690" t="s">
        <v>538</v>
      </c>
      <c r="N2690" t="s">
        <v>266</v>
      </c>
      <c r="O2690" t="s">
        <v>344</v>
      </c>
      <c r="P2690">
        <v>-60990</v>
      </c>
      <c r="Q2690">
        <v>0</v>
      </c>
      <c r="R2690">
        <v>0</v>
      </c>
      <c r="S2690">
        <v>-60990</v>
      </c>
      <c r="T2690">
        <v>0</v>
      </c>
      <c r="U2690">
        <v>-60990</v>
      </c>
    </row>
    <row r="2691" spans="1:21" x14ac:dyDescent="0.3">
      <c r="A2691" t="s">
        <v>3954</v>
      </c>
      <c r="B2691" t="s">
        <v>3955</v>
      </c>
      <c r="C2691">
        <v>2024</v>
      </c>
      <c r="D2691" t="s">
        <v>3956</v>
      </c>
      <c r="E2691" t="s">
        <v>186</v>
      </c>
      <c r="F2691" t="s">
        <v>11</v>
      </c>
      <c r="G2691" t="s">
        <v>176</v>
      </c>
      <c r="H2691" t="s">
        <v>207</v>
      </c>
      <c r="I2691" t="s">
        <v>208</v>
      </c>
      <c r="J2691" t="s">
        <v>44</v>
      </c>
      <c r="K2691" t="s">
        <v>236</v>
      </c>
      <c r="L2691" t="s">
        <v>1795</v>
      </c>
      <c r="M2691" t="s">
        <v>218</v>
      </c>
      <c r="N2691" t="s">
        <v>1047</v>
      </c>
      <c r="O2691" t="s">
        <v>1981</v>
      </c>
      <c r="P2691">
        <v>-48450</v>
      </c>
      <c r="Q2691">
        <v>0</v>
      </c>
      <c r="R2691">
        <v>0</v>
      </c>
      <c r="S2691">
        <v>-48450</v>
      </c>
      <c r="T2691">
        <v>0</v>
      </c>
      <c r="U2691">
        <v>-48450</v>
      </c>
    </row>
    <row r="2692" spans="1:21" x14ac:dyDescent="0.3">
      <c r="A2692" t="s">
        <v>4988</v>
      </c>
      <c r="B2692" t="s">
        <v>4989</v>
      </c>
      <c r="C2692">
        <v>2021</v>
      </c>
      <c r="D2692" t="s">
        <v>4990</v>
      </c>
      <c r="E2692" t="s">
        <v>1348</v>
      </c>
      <c r="F2692" t="s">
        <v>10</v>
      </c>
      <c r="G2692" t="s">
        <v>41</v>
      </c>
      <c r="H2692" t="s">
        <v>54</v>
      </c>
      <c r="I2692" t="s">
        <v>55</v>
      </c>
      <c r="J2692" t="s">
        <v>44</v>
      </c>
      <c r="K2692" t="s">
        <v>4991</v>
      </c>
      <c r="L2692" t="s">
        <v>4992</v>
      </c>
      <c r="M2692" t="s">
        <v>237</v>
      </c>
      <c r="N2692" t="s">
        <v>4993</v>
      </c>
      <c r="O2692" t="s">
        <v>4994</v>
      </c>
      <c r="P2692">
        <v>0</v>
      </c>
      <c r="Q2692">
        <v>0</v>
      </c>
      <c r="R2692">
        <v>246324</v>
      </c>
      <c r="S2692">
        <v>246324</v>
      </c>
      <c r="T2692">
        <v>0</v>
      </c>
      <c r="U2692">
        <v>246324</v>
      </c>
    </row>
    <row r="2693" spans="1:21" x14ac:dyDescent="0.3">
      <c r="A2693" t="s">
        <v>6652</v>
      </c>
      <c r="B2693" t="s">
        <v>6653</v>
      </c>
      <c r="C2693">
        <v>2023</v>
      </c>
      <c r="D2693" t="s">
        <v>6654</v>
      </c>
      <c r="E2693" t="s">
        <v>186</v>
      </c>
      <c r="F2693" t="s">
        <v>10</v>
      </c>
      <c r="G2693" t="s">
        <v>41</v>
      </c>
      <c r="H2693" t="s">
        <v>54</v>
      </c>
      <c r="I2693" t="s">
        <v>55</v>
      </c>
      <c r="J2693" t="s">
        <v>44</v>
      </c>
      <c r="K2693" t="s">
        <v>5492</v>
      </c>
      <c r="L2693" t="s">
        <v>6655</v>
      </c>
      <c r="M2693" t="s">
        <v>47</v>
      </c>
      <c r="N2693" t="s">
        <v>1897</v>
      </c>
      <c r="O2693" t="s">
        <v>590</v>
      </c>
      <c r="P2693">
        <v>0</v>
      </c>
      <c r="Q2693">
        <v>0</v>
      </c>
      <c r="R2693">
        <v>11047</v>
      </c>
      <c r="S2693">
        <v>11047</v>
      </c>
      <c r="T2693">
        <v>0</v>
      </c>
      <c r="U2693">
        <v>11047</v>
      </c>
    </row>
    <row r="2694" spans="1:21" x14ac:dyDescent="0.3">
      <c r="A2694" t="s">
        <v>5120</v>
      </c>
      <c r="B2694" t="s">
        <v>4851</v>
      </c>
      <c r="C2694">
        <v>2025</v>
      </c>
      <c r="D2694" t="s">
        <v>4852</v>
      </c>
      <c r="E2694" t="s">
        <v>311</v>
      </c>
      <c r="F2694" t="s">
        <v>10</v>
      </c>
      <c r="G2694" t="s">
        <v>41</v>
      </c>
      <c r="H2694" t="s">
        <v>54</v>
      </c>
      <c r="I2694" t="s">
        <v>55</v>
      </c>
      <c r="J2694" t="s">
        <v>44</v>
      </c>
      <c r="K2694" t="s">
        <v>333</v>
      </c>
      <c r="L2694" t="s">
        <v>333</v>
      </c>
      <c r="M2694" t="s">
        <v>99</v>
      </c>
      <c r="N2694" t="s">
        <v>5121</v>
      </c>
      <c r="O2694" t="s">
        <v>4406</v>
      </c>
      <c r="P2694">
        <v>0</v>
      </c>
      <c r="Q2694">
        <v>0</v>
      </c>
      <c r="R2694">
        <v>128660</v>
      </c>
      <c r="S2694">
        <v>128660</v>
      </c>
      <c r="T2694">
        <v>0</v>
      </c>
      <c r="U2694">
        <v>128660</v>
      </c>
    </row>
    <row r="2695" spans="1:21" x14ac:dyDescent="0.3">
      <c r="A2695" t="s">
        <v>6966</v>
      </c>
      <c r="B2695" t="s">
        <v>2577</v>
      </c>
      <c r="C2695">
        <v>2024</v>
      </c>
      <c r="D2695" t="s">
        <v>1148</v>
      </c>
      <c r="E2695" t="s">
        <v>116</v>
      </c>
      <c r="F2695" t="s">
        <v>11</v>
      </c>
      <c r="G2695" t="s">
        <v>176</v>
      </c>
      <c r="H2695" t="s">
        <v>207</v>
      </c>
      <c r="I2695" t="s">
        <v>208</v>
      </c>
      <c r="J2695" t="s">
        <v>44</v>
      </c>
      <c r="K2695" t="s">
        <v>5303</v>
      </c>
      <c r="L2695" t="s">
        <v>1834</v>
      </c>
      <c r="M2695" t="s">
        <v>47</v>
      </c>
      <c r="N2695" t="s">
        <v>367</v>
      </c>
      <c r="O2695" t="s">
        <v>368</v>
      </c>
      <c r="P2695">
        <v>0</v>
      </c>
      <c r="Q2695">
        <v>0</v>
      </c>
      <c r="R2695">
        <v>6380</v>
      </c>
      <c r="S2695">
        <v>6380</v>
      </c>
      <c r="T2695">
        <v>0</v>
      </c>
      <c r="U2695">
        <v>6380</v>
      </c>
    </row>
    <row r="2696" spans="1:21" x14ac:dyDescent="0.3">
      <c r="A2696" t="s">
        <v>6967</v>
      </c>
      <c r="B2696" t="s">
        <v>6968</v>
      </c>
      <c r="C2696">
        <v>2024</v>
      </c>
      <c r="D2696" t="s">
        <v>6969</v>
      </c>
      <c r="E2696" t="s">
        <v>1741</v>
      </c>
      <c r="F2696" t="s">
        <v>10</v>
      </c>
      <c r="G2696" t="s">
        <v>41</v>
      </c>
      <c r="H2696" t="s">
        <v>54</v>
      </c>
      <c r="I2696" t="s">
        <v>55</v>
      </c>
      <c r="J2696" t="s">
        <v>44</v>
      </c>
      <c r="K2696" t="s">
        <v>305</v>
      </c>
      <c r="L2696" t="s">
        <v>795</v>
      </c>
      <c r="M2696" t="s">
        <v>64</v>
      </c>
      <c r="N2696" t="s">
        <v>399</v>
      </c>
      <c r="O2696" t="s">
        <v>4741</v>
      </c>
      <c r="P2696">
        <v>0</v>
      </c>
      <c r="Q2696">
        <v>0</v>
      </c>
      <c r="R2696">
        <v>3140</v>
      </c>
      <c r="S2696">
        <v>3140</v>
      </c>
      <c r="T2696">
        <v>0</v>
      </c>
      <c r="U2696">
        <v>3140</v>
      </c>
    </row>
    <row r="2697" spans="1:21" x14ac:dyDescent="0.3">
      <c r="A2697" t="s">
        <v>5135</v>
      </c>
      <c r="B2697" t="s">
        <v>5136</v>
      </c>
      <c r="C2697">
        <v>2024</v>
      </c>
      <c r="D2697" t="s">
        <v>5137</v>
      </c>
      <c r="E2697" t="s">
        <v>311</v>
      </c>
      <c r="F2697" t="s">
        <v>10</v>
      </c>
      <c r="G2697" t="s">
        <v>41</v>
      </c>
      <c r="H2697" t="s">
        <v>54</v>
      </c>
      <c r="I2697" t="s">
        <v>55</v>
      </c>
      <c r="J2697" t="s">
        <v>44</v>
      </c>
      <c r="K2697" t="s">
        <v>1539</v>
      </c>
      <c r="L2697" t="s">
        <v>2067</v>
      </c>
      <c r="M2697" t="s">
        <v>64</v>
      </c>
      <c r="N2697" t="s">
        <v>1154</v>
      </c>
      <c r="O2697" t="s">
        <v>3712</v>
      </c>
      <c r="P2697">
        <v>0</v>
      </c>
      <c r="Q2697">
        <v>0</v>
      </c>
      <c r="R2697">
        <v>3100</v>
      </c>
      <c r="S2697">
        <v>3100</v>
      </c>
      <c r="T2697">
        <v>0</v>
      </c>
      <c r="U2697">
        <v>3100</v>
      </c>
    </row>
    <row r="2698" spans="1:21" x14ac:dyDescent="0.3">
      <c r="A2698" t="s">
        <v>5221</v>
      </c>
      <c r="B2698" t="s">
        <v>5222</v>
      </c>
      <c r="C2698">
        <v>2025</v>
      </c>
      <c r="D2698" t="s">
        <v>5223</v>
      </c>
      <c r="E2698" t="s">
        <v>40</v>
      </c>
      <c r="F2698" t="s">
        <v>11</v>
      </c>
      <c r="G2698" t="s">
        <v>176</v>
      </c>
      <c r="H2698" t="s">
        <v>207</v>
      </c>
      <c r="I2698" t="s">
        <v>208</v>
      </c>
      <c r="J2698" t="s">
        <v>44</v>
      </c>
      <c r="K2698" t="s">
        <v>313</v>
      </c>
      <c r="L2698" t="s">
        <v>228</v>
      </c>
      <c r="M2698" t="s">
        <v>73</v>
      </c>
      <c r="N2698" t="s">
        <v>220</v>
      </c>
      <c r="O2698" t="s">
        <v>781</v>
      </c>
      <c r="P2698">
        <v>0</v>
      </c>
      <c r="Q2698">
        <v>0</v>
      </c>
      <c r="R2698">
        <v>6980</v>
      </c>
      <c r="S2698">
        <v>6980</v>
      </c>
      <c r="T2698">
        <v>0</v>
      </c>
      <c r="U2698">
        <v>6980</v>
      </c>
    </row>
    <row r="2699" spans="1:21" x14ac:dyDescent="0.3">
      <c r="A2699" t="s">
        <v>6970</v>
      </c>
      <c r="B2699" t="s">
        <v>1435</v>
      </c>
      <c r="C2699">
        <v>2024</v>
      </c>
      <c r="D2699" t="s">
        <v>1436</v>
      </c>
      <c r="E2699" t="s">
        <v>1437</v>
      </c>
      <c r="F2699" t="s">
        <v>10</v>
      </c>
      <c r="G2699" t="s">
        <v>41</v>
      </c>
      <c r="H2699" t="s">
        <v>54</v>
      </c>
      <c r="I2699" t="s">
        <v>55</v>
      </c>
      <c r="J2699" t="s">
        <v>44</v>
      </c>
      <c r="K2699" t="s">
        <v>1428</v>
      </c>
      <c r="L2699" t="s">
        <v>1755</v>
      </c>
      <c r="M2699" t="s">
        <v>64</v>
      </c>
      <c r="N2699" t="s">
        <v>1129</v>
      </c>
      <c r="O2699" t="s">
        <v>331</v>
      </c>
      <c r="P2699">
        <v>0</v>
      </c>
      <c r="Q2699">
        <v>0</v>
      </c>
      <c r="R2699">
        <v>3020</v>
      </c>
      <c r="S2699">
        <v>3020</v>
      </c>
      <c r="T2699">
        <v>0</v>
      </c>
      <c r="U2699">
        <v>3020</v>
      </c>
    </row>
    <row r="2700" spans="1:21" x14ac:dyDescent="0.3">
      <c r="A2700" t="s">
        <v>6971</v>
      </c>
      <c r="B2700" t="s">
        <v>6972</v>
      </c>
      <c r="C2700">
        <v>2024</v>
      </c>
      <c r="D2700" t="s">
        <v>6973</v>
      </c>
      <c r="E2700" t="s">
        <v>87</v>
      </c>
      <c r="F2700" t="s">
        <v>11</v>
      </c>
      <c r="G2700" t="s">
        <v>176</v>
      </c>
      <c r="H2700" t="s">
        <v>177</v>
      </c>
      <c r="I2700" t="s">
        <v>178</v>
      </c>
      <c r="J2700" t="s">
        <v>44</v>
      </c>
      <c r="K2700" t="s">
        <v>930</v>
      </c>
      <c r="L2700" t="s">
        <v>333</v>
      </c>
      <c r="M2700" t="s">
        <v>99</v>
      </c>
      <c r="N2700" t="s">
        <v>1204</v>
      </c>
      <c r="O2700" t="s">
        <v>3413</v>
      </c>
      <c r="P2700">
        <v>0</v>
      </c>
      <c r="Q2700">
        <v>0</v>
      </c>
      <c r="R2700">
        <v>306836</v>
      </c>
      <c r="S2700">
        <v>306836</v>
      </c>
      <c r="T2700">
        <v>0</v>
      </c>
      <c r="U2700">
        <v>306836</v>
      </c>
    </row>
    <row r="2701" spans="1:21" x14ac:dyDescent="0.3">
      <c r="A2701" t="s">
        <v>6974</v>
      </c>
      <c r="B2701" t="s">
        <v>6975</v>
      </c>
      <c r="C2701">
        <v>2024</v>
      </c>
      <c r="D2701" t="s">
        <v>6976</v>
      </c>
      <c r="E2701" t="s">
        <v>234</v>
      </c>
      <c r="F2701" t="s">
        <v>11</v>
      </c>
      <c r="G2701" t="s">
        <v>176</v>
      </c>
      <c r="H2701" t="s">
        <v>177</v>
      </c>
      <c r="I2701" t="s">
        <v>178</v>
      </c>
      <c r="J2701" t="s">
        <v>44</v>
      </c>
      <c r="K2701" t="s">
        <v>1689</v>
      </c>
      <c r="L2701" t="s">
        <v>1750</v>
      </c>
      <c r="M2701" t="s">
        <v>47</v>
      </c>
      <c r="N2701" t="s">
        <v>935</v>
      </c>
      <c r="O2701" t="s">
        <v>717</v>
      </c>
      <c r="P2701">
        <v>0</v>
      </c>
      <c r="Q2701">
        <v>0</v>
      </c>
      <c r="R2701">
        <v>2320</v>
      </c>
      <c r="S2701">
        <v>2320</v>
      </c>
      <c r="T2701">
        <v>0</v>
      </c>
      <c r="U2701">
        <v>2320</v>
      </c>
    </row>
    <row r="2702" spans="1:21" x14ac:dyDescent="0.3">
      <c r="A2702" t="s">
        <v>6977</v>
      </c>
      <c r="B2702" t="s">
        <v>6978</v>
      </c>
      <c r="C2702">
        <v>2024</v>
      </c>
      <c r="D2702" t="s">
        <v>6979</v>
      </c>
      <c r="E2702" t="s">
        <v>140</v>
      </c>
      <c r="F2702" t="s">
        <v>10</v>
      </c>
      <c r="G2702" t="s">
        <v>41</v>
      </c>
      <c r="H2702" t="s">
        <v>54</v>
      </c>
      <c r="I2702" t="s">
        <v>55</v>
      </c>
      <c r="J2702" t="s">
        <v>44</v>
      </c>
      <c r="K2702" t="s">
        <v>2871</v>
      </c>
      <c r="L2702" t="s">
        <v>730</v>
      </c>
      <c r="M2702" t="s">
        <v>47</v>
      </c>
      <c r="N2702" t="s">
        <v>2063</v>
      </c>
      <c r="O2702" t="s">
        <v>220</v>
      </c>
      <c r="P2702">
        <v>0</v>
      </c>
      <c r="Q2702">
        <v>0</v>
      </c>
      <c r="R2702">
        <v>6380</v>
      </c>
      <c r="S2702">
        <v>6380</v>
      </c>
      <c r="T2702">
        <v>0</v>
      </c>
      <c r="U2702">
        <v>6380</v>
      </c>
    </row>
    <row r="2703" spans="1:21" x14ac:dyDescent="0.3">
      <c r="A2703" t="s">
        <v>6980</v>
      </c>
      <c r="B2703" t="s">
        <v>6981</v>
      </c>
      <c r="C2703">
        <v>2024</v>
      </c>
      <c r="D2703" t="s">
        <v>6982</v>
      </c>
      <c r="E2703" t="s">
        <v>1425</v>
      </c>
      <c r="F2703" t="s">
        <v>10</v>
      </c>
      <c r="G2703" t="s">
        <v>41</v>
      </c>
      <c r="H2703" t="s">
        <v>54</v>
      </c>
      <c r="I2703" t="s">
        <v>55</v>
      </c>
      <c r="J2703" t="s">
        <v>44</v>
      </c>
      <c r="K2703" t="s">
        <v>485</v>
      </c>
      <c r="L2703" t="s">
        <v>80</v>
      </c>
      <c r="M2703" t="s">
        <v>64</v>
      </c>
      <c r="N2703" t="s">
        <v>266</v>
      </c>
      <c r="O2703" t="s">
        <v>344</v>
      </c>
      <c r="P2703">
        <v>0</v>
      </c>
      <c r="Q2703">
        <v>0</v>
      </c>
      <c r="R2703">
        <v>2320</v>
      </c>
      <c r="S2703">
        <v>2320</v>
      </c>
      <c r="T2703">
        <v>0</v>
      </c>
      <c r="U2703">
        <v>2320</v>
      </c>
    </row>
    <row r="2704" spans="1:21" x14ac:dyDescent="0.3">
      <c r="A2704" t="s">
        <v>2686</v>
      </c>
      <c r="B2704" t="s">
        <v>2687</v>
      </c>
      <c r="C2704">
        <v>2023</v>
      </c>
      <c r="D2704" t="s">
        <v>2688</v>
      </c>
      <c r="E2704" t="s">
        <v>116</v>
      </c>
      <c r="F2704" t="s">
        <v>11</v>
      </c>
      <c r="G2704" t="s">
        <v>176</v>
      </c>
      <c r="H2704" t="s">
        <v>207</v>
      </c>
      <c r="I2704" t="s">
        <v>208</v>
      </c>
      <c r="J2704" t="s">
        <v>2689</v>
      </c>
      <c r="K2704" t="s">
        <v>297</v>
      </c>
      <c r="L2704" t="s">
        <v>1666</v>
      </c>
      <c r="M2704" t="s">
        <v>47</v>
      </c>
      <c r="N2704" t="s">
        <v>2267</v>
      </c>
      <c r="O2704" t="s">
        <v>1144</v>
      </c>
      <c r="P2704">
        <v>0</v>
      </c>
      <c r="Q2704">
        <v>0</v>
      </c>
      <c r="R2704">
        <v>7540</v>
      </c>
      <c r="S2704">
        <v>7540</v>
      </c>
      <c r="T2704">
        <v>0</v>
      </c>
      <c r="U2704">
        <v>7540</v>
      </c>
    </row>
    <row r="2705" spans="1:21" x14ac:dyDescent="0.3">
      <c r="A2705" t="s">
        <v>6983</v>
      </c>
      <c r="B2705" t="s">
        <v>6984</v>
      </c>
      <c r="C2705">
        <v>2023</v>
      </c>
      <c r="D2705" t="s">
        <v>6985</v>
      </c>
      <c r="E2705" t="s">
        <v>53</v>
      </c>
      <c r="F2705" t="s">
        <v>10</v>
      </c>
      <c r="G2705" t="s">
        <v>41</v>
      </c>
      <c r="H2705" t="s">
        <v>54</v>
      </c>
      <c r="I2705" t="s">
        <v>55</v>
      </c>
      <c r="J2705" t="s">
        <v>44</v>
      </c>
      <c r="K2705" t="s">
        <v>1504</v>
      </c>
      <c r="L2705" t="s">
        <v>1338</v>
      </c>
      <c r="M2705" t="s">
        <v>47</v>
      </c>
      <c r="N2705" t="s">
        <v>1529</v>
      </c>
      <c r="O2705" t="s">
        <v>1530</v>
      </c>
      <c r="P2705">
        <v>0</v>
      </c>
      <c r="Q2705">
        <v>0</v>
      </c>
      <c r="R2705">
        <v>2320</v>
      </c>
      <c r="S2705">
        <v>2320</v>
      </c>
      <c r="T2705">
        <v>0</v>
      </c>
      <c r="U2705">
        <v>2320</v>
      </c>
    </row>
    <row r="2706" spans="1:21" x14ac:dyDescent="0.3">
      <c r="A2706" t="s">
        <v>6986</v>
      </c>
      <c r="B2706" t="s">
        <v>6987</v>
      </c>
      <c r="C2706">
        <v>2023</v>
      </c>
      <c r="D2706" t="s">
        <v>6988</v>
      </c>
      <c r="E2706" t="s">
        <v>650</v>
      </c>
      <c r="F2706" t="s">
        <v>11</v>
      </c>
      <c r="G2706" t="s">
        <v>176</v>
      </c>
      <c r="H2706" t="s">
        <v>207</v>
      </c>
      <c r="I2706" t="s">
        <v>208</v>
      </c>
      <c r="J2706" t="s">
        <v>44</v>
      </c>
      <c r="K2706" t="s">
        <v>4040</v>
      </c>
      <c r="L2706" t="s">
        <v>751</v>
      </c>
      <c r="M2706" t="s">
        <v>47</v>
      </c>
      <c r="N2706" t="s">
        <v>4834</v>
      </c>
      <c r="O2706" t="s">
        <v>1490</v>
      </c>
      <c r="P2706">
        <v>0</v>
      </c>
      <c r="Q2706">
        <v>0</v>
      </c>
      <c r="R2706">
        <v>2320</v>
      </c>
      <c r="S2706">
        <v>2320</v>
      </c>
      <c r="T2706">
        <v>0</v>
      </c>
      <c r="U2706">
        <v>2320</v>
      </c>
    </row>
    <row r="2707" spans="1:21" x14ac:dyDescent="0.3">
      <c r="A2707" t="s">
        <v>6989</v>
      </c>
      <c r="B2707" t="s">
        <v>6990</v>
      </c>
      <c r="C2707">
        <v>2024</v>
      </c>
      <c r="D2707" t="s">
        <v>6991</v>
      </c>
      <c r="E2707" t="s">
        <v>928</v>
      </c>
      <c r="F2707" t="s">
        <v>10</v>
      </c>
      <c r="G2707" t="s">
        <v>41</v>
      </c>
      <c r="H2707" t="s">
        <v>54</v>
      </c>
      <c r="I2707" t="s">
        <v>55</v>
      </c>
      <c r="J2707" t="s">
        <v>44</v>
      </c>
      <c r="K2707" t="s">
        <v>740</v>
      </c>
      <c r="L2707" t="s">
        <v>1227</v>
      </c>
      <c r="M2707" t="s">
        <v>343</v>
      </c>
      <c r="N2707" t="s">
        <v>1318</v>
      </c>
      <c r="O2707" t="s">
        <v>1319</v>
      </c>
      <c r="P2707">
        <v>0</v>
      </c>
      <c r="Q2707">
        <v>0</v>
      </c>
      <c r="R2707">
        <v>2900</v>
      </c>
      <c r="S2707">
        <v>2900</v>
      </c>
      <c r="T2707">
        <v>0</v>
      </c>
      <c r="U2707">
        <v>2900</v>
      </c>
    </row>
    <row r="2708" spans="1:21" x14ac:dyDescent="0.3">
      <c r="A2708" t="s">
        <v>6992</v>
      </c>
      <c r="B2708" t="s">
        <v>6993</v>
      </c>
      <c r="C2708">
        <v>2024</v>
      </c>
      <c r="D2708" t="s">
        <v>6994</v>
      </c>
      <c r="E2708" t="s">
        <v>397</v>
      </c>
      <c r="F2708" t="s">
        <v>10</v>
      </c>
      <c r="G2708" t="s">
        <v>41</v>
      </c>
      <c r="H2708" t="s">
        <v>54</v>
      </c>
      <c r="I2708" t="s">
        <v>55</v>
      </c>
      <c r="J2708" t="s">
        <v>44</v>
      </c>
      <c r="K2708" t="s">
        <v>312</v>
      </c>
      <c r="L2708" t="s">
        <v>1658</v>
      </c>
      <c r="M2708" t="s">
        <v>343</v>
      </c>
      <c r="N2708" t="s">
        <v>1512</v>
      </c>
      <c r="O2708" t="s">
        <v>538</v>
      </c>
      <c r="P2708">
        <v>0</v>
      </c>
      <c r="Q2708">
        <v>0</v>
      </c>
      <c r="R2708">
        <v>6650</v>
      </c>
      <c r="S2708">
        <v>6650</v>
      </c>
      <c r="T2708">
        <v>0</v>
      </c>
      <c r="U2708">
        <v>6650</v>
      </c>
    </row>
    <row r="2709" spans="1:21" x14ac:dyDescent="0.3">
      <c r="A2709" t="s">
        <v>6995</v>
      </c>
      <c r="B2709" t="s">
        <v>1101</v>
      </c>
      <c r="C2709">
        <v>2024</v>
      </c>
      <c r="D2709" t="s">
        <v>1102</v>
      </c>
      <c r="E2709" t="s">
        <v>186</v>
      </c>
      <c r="F2709" t="s">
        <v>10</v>
      </c>
      <c r="G2709" t="s">
        <v>41</v>
      </c>
      <c r="H2709" t="s">
        <v>54</v>
      </c>
      <c r="I2709" t="s">
        <v>55</v>
      </c>
      <c r="J2709" t="s">
        <v>44</v>
      </c>
      <c r="K2709" t="s">
        <v>2114</v>
      </c>
      <c r="L2709" t="s">
        <v>1387</v>
      </c>
      <c r="M2709" t="s">
        <v>73</v>
      </c>
      <c r="N2709" t="s">
        <v>375</v>
      </c>
      <c r="O2709" t="s">
        <v>376</v>
      </c>
      <c r="P2709">
        <v>0</v>
      </c>
      <c r="Q2709">
        <v>0</v>
      </c>
      <c r="R2709">
        <v>6380</v>
      </c>
      <c r="S2709">
        <v>6380</v>
      </c>
      <c r="T2709">
        <v>0</v>
      </c>
      <c r="U2709">
        <v>6380</v>
      </c>
    </row>
    <row r="2710" spans="1:21" x14ac:dyDescent="0.3">
      <c r="A2710" t="s">
        <v>6996</v>
      </c>
      <c r="B2710" t="s">
        <v>6997</v>
      </c>
      <c r="C2710">
        <v>2024</v>
      </c>
      <c r="D2710" t="s">
        <v>6998</v>
      </c>
      <c r="E2710" t="s">
        <v>6999</v>
      </c>
      <c r="F2710" t="s">
        <v>10</v>
      </c>
      <c r="G2710" t="s">
        <v>41</v>
      </c>
      <c r="H2710" t="s">
        <v>54</v>
      </c>
      <c r="I2710" t="s">
        <v>55</v>
      </c>
      <c r="J2710" t="s">
        <v>44</v>
      </c>
      <c r="K2710" t="s">
        <v>220</v>
      </c>
      <c r="L2710" t="s">
        <v>88</v>
      </c>
      <c r="M2710" t="s">
        <v>99</v>
      </c>
      <c r="N2710" t="s">
        <v>3440</v>
      </c>
      <c r="O2710" t="s">
        <v>7000</v>
      </c>
      <c r="P2710">
        <v>0</v>
      </c>
      <c r="Q2710">
        <v>0</v>
      </c>
      <c r="R2710">
        <v>16000</v>
      </c>
      <c r="S2710">
        <v>16000</v>
      </c>
      <c r="T2710">
        <v>0</v>
      </c>
      <c r="U2710">
        <v>16000</v>
      </c>
    </row>
    <row r="2711" spans="1:21" x14ac:dyDescent="0.3">
      <c r="A2711" t="s">
        <v>7001</v>
      </c>
      <c r="B2711" t="s">
        <v>7002</v>
      </c>
      <c r="C2711">
        <v>2024</v>
      </c>
      <c r="D2711" t="s">
        <v>7003</v>
      </c>
      <c r="E2711" t="s">
        <v>3268</v>
      </c>
      <c r="F2711" t="s">
        <v>10</v>
      </c>
      <c r="G2711" t="s">
        <v>41</v>
      </c>
      <c r="H2711" t="s">
        <v>54</v>
      </c>
      <c r="I2711" t="s">
        <v>55</v>
      </c>
      <c r="J2711" t="s">
        <v>96</v>
      </c>
      <c r="K2711" t="s">
        <v>88</v>
      </c>
      <c r="L2711" t="s">
        <v>739</v>
      </c>
      <c r="M2711" t="s">
        <v>99</v>
      </c>
      <c r="N2711" t="s">
        <v>1432</v>
      </c>
      <c r="O2711" t="s">
        <v>7004</v>
      </c>
      <c r="P2711">
        <v>0</v>
      </c>
      <c r="Q2711">
        <v>0</v>
      </c>
      <c r="R2711">
        <v>28000</v>
      </c>
      <c r="S2711">
        <v>28000</v>
      </c>
      <c r="T2711">
        <v>0</v>
      </c>
      <c r="U2711">
        <v>28000</v>
      </c>
    </row>
    <row r="2712" spans="1:21" x14ac:dyDescent="0.3">
      <c r="A2712" t="s">
        <v>7005</v>
      </c>
      <c r="B2712" t="s">
        <v>7006</v>
      </c>
      <c r="C2712">
        <v>2021</v>
      </c>
      <c r="D2712" t="s">
        <v>5100</v>
      </c>
      <c r="E2712" t="s">
        <v>805</v>
      </c>
      <c r="F2712" t="s">
        <v>439</v>
      </c>
      <c r="G2712" t="s">
        <v>440</v>
      </c>
      <c r="H2712" t="s">
        <v>441</v>
      </c>
      <c r="I2712" t="s">
        <v>442</v>
      </c>
      <c r="J2712" t="s">
        <v>44</v>
      </c>
      <c r="K2712" t="s">
        <v>7007</v>
      </c>
      <c r="L2712" t="s">
        <v>7008</v>
      </c>
      <c r="M2712" t="s">
        <v>566</v>
      </c>
      <c r="N2712" t="s">
        <v>2424</v>
      </c>
      <c r="O2712" t="s">
        <v>2425</v>
      </c>
      <c r="P2712">
        <v>11950</v>
      </c>
      <c r="Q2712">
        <v>0</v>
      </c>
      <c r="R2712">
        <v>0</v>
      </c>
      <c r="S2712">
        <v>11950</v>
      </c>
      <c r="T2712">
        <v>0</v>
      </c>
      <c r="U2712">
        <v>11950</v>
      </c>
    </row>
    <row r="2713" spans="1:21" x14ac:dyDescent="0.3">
      <c r="A2713" t="s">
        <v>203</v>
      </c>
      <c r="B2713" t="s">
        <v>204</v>
      </c>
      <c r="C2713">
        <v>2023</v>
      </c>
      <c r="D2713" t="s">
        <v>205</v>
      </c>
      <c r="E2713" t="s">
        <v>206</v>
      </c>
      <c r="F2713" t="s">
        <v>11</v>
      </c>
      <c r="G2713" t="s">
        <v>176</v>
      </c>
      <c r="H2713" t="s">
        <v>207</v>
      </c>
      <c r="I2713" t="s">
        <v>208</v>
      </c>
      <c r="J2713" t="s">
        <v>44</v>
      </c>
      <c r="K2713" t="s">
        <v>209</v>
      </c>
      <c r="L2713" t="s">
        <v>210</v>
      </c>
      <c r="M2713" t="s">
        <v>211</v>
      </c>
      <c r="N2713" t="s">
        <v>212</v>
      </c>
      <c r="O2713" t="s">
        <v>213</v>
      </c>
      <c r="P2713">
        <v>42644</v>
      </c>
      <c r="Q2713">
        <v>0</v>
      </c>
      <c r="R2713">
        <v>0</v>
      </c>
      <c r="S2713">
        <v>42644</v>
      </c>
      <c r="T2713">
        <v>0</v>
      </c>
      <c r="U2713">
        <v>42644</v>
      </c>
    </row>
    <row r="2714" spans="1:21" x14ac:dyDescent="0.3">
      <c r="A2714" t="s">
        <v>203</v>
      </c>
      <c r="B2714" t="s">
        <v>204</v>
      </c>
      <c r="C2714">
        <v>2023</v>
      </c>
      <c r="D2714" t="s">
        <v>205</v>
      </c>
      <c r="E2714" t="s">
        <v>206</v>
      </c>
      <c r="F2714" t="s">
        <v>11</v>
      </c>
      <c r="G2714" t="s">
        <v>176</v>
      </c>
      <c r="H2714" t="s">
        <v>207</v>
      </c>
      <c r="I2714" t="s">
        <v>208</v>
      </c>
      <c r="J2714" t="s">
        <v>44</v>
      </c>
      <c r="K2714" t="s">
        <v>209</v>
      </c>
      <c r="L2714" t="s">
        <v>210</v>
      </c>
      <c r="M2714" t="s">
        <v>211</v>
      </c>
      <c r="N2714" t="s">
        <v>212</v>
      </c>
      <c r="O2714" t="s">
        <v>213</v>
      </c>
      <c r="P2714">
        <v>27814</v>
      </c>
      <c r="Q2714">
        <v>0</v>
      </c>
      <c r="R2714">
        <v>0</v>
      </c>
      <c r="S2714">
        <v>27814</v>
      </c>
      <c r="T2714">
        <v>0</v>
      </c>
      <c r="U2714">
        <v>27814</v>
      </c>
    </row>
    <row r="2715" spans="1:21" x14ac:dyDescent="0.3">
      <c r="A2715" t="s">
        <v>221</v>
      </c>
      <c r="B2715" t="s">
        <v>222</v>
      </c>
      <c r="C2715">
        <v>2024</v>
      </c>
      <c r="D2715" t="s">
        <v>223</v>
      </c>
      <c r="E2715" t="s">
        <v>224</v>
      </c>
      <c r="F2715" t="s">
        <v>11</v>
      </c>
      <c r="G2715" t="s">
        <v>176</v>
      </c>
      <c r="H2715" t="s">
        <v>225</v>
      </c>
      <c r="I2715" t="s">
        <v>226</v>
      </c>
      <c r="J2715" t="s">
        <v>197</v>
      </c>
      <c r="K2715" t="s">
        <v>227</v>
      </c>
      <c r="L2715" t="s">
        <v>228</v>
      </c>
      <c r="M2715" t="s">
        <v>211</v>
      </c>
      <c r="N2715" t="s">
        <v>229</v>
      </c>
      <c r="O2715" t="s">
        <v>230</v>
      </c>
      <c r="P2715">
        <v>23384</v>
      </c>
      <c r="Q2715">
        <v>0</v>
      </c>
      <c r="R2715">
        <v>0</v>
      </c>
      <c r="S2715">
        <v>23384</v>
      </c>
      <c r="T2715">
        <v>0</v>
      </c>
      <c r="U2715">
        <v>23384</v>
      </c>
    </row>
    <row r="2716" spans="1:21" x14ac:dyDescent="0.3">
      <c r="A2716" t="s">
        <v>221</v>
      </c>
      <c r="B2716" t="s">
        <v>222</v>
      </c>
      <c r="C2716">
        <v>2024</v>
      </c>
      <c r="D2716" t="s">
        <v>223</v>
      </c>
      <c r="E2716" t="s">
        <v>224</v>
      </c>
      <c r="F2716" t="s">
        <v>11</v>
      </c>
      <c r="G2716" t="s">
        <v>176</v>
      </c>
      <c r="H2716" t="s">
        <v>225</v>
      </c>
      <c r="I2716" t="s">
        <v>226</v>
      </c>
      <c r="J2716" t="s">
        <v>197</v>
      </c>
      <c r="K2716" t="s">
        <v>227</v>
      </c>
      <c r="L2716" t="s">
        <v>228</v>
      </c>
      <c r="M2716" t="s">
        <v>211</v>
      </c>
      <c r="N2716" t="s">
        <v>229</v>
      </c>
      <c r="O2716" t="s">
        <v>230</v>
      </c>
      <c r="P2716">
        <v>23698</v>
      </c>
      <c r="Q2716">
        <v>0</v>
      </c>
      <c r="R2716">
        <v>0</v>
      </c>
      <c r="S2716">
        <v>23698</v>
      </c>
      <c r="T2716">
        <v>0</v>
      </c>
      <c r="U2716">
        <v>23698</v>
      </c>
    </row>
    <row r="2717" spans="1:21" x14ac:dyDescent="0.3">
      <c r="A2717" t="s">
        <v>221</v>
      </c>
      <c r="B2717" t="s">
        <v>222</v>
      </c>
      <c r="C2717">
        <v>2024</v>
      </c>
      <c r="D2717" t="s">
        <v>223</v>
      </c>
      <c r="E2717" t="s">
        <v>224</v>
      </c>
      <c r="F2717" t="s">
        <v>11</v>
      </c>
      <c r="G2717" t="s">
        <v>176</v>
      </c>
      <c r="H2717" t="s">
        <v>225</v>
      </c>
      <c r="I2717" t="s">
        <v>226</v>
      </c>
      <c r="J2717" t="s">
        <v>197</v>
      </c>
      <c r="K2717" t="s">
        <v>227</v>
      </c>
      <c r="L2717" t="s">
        <v>228</v>
      </c>
      <c r="M2717" t="s">
        <v>211</v>
      </c>
      <c r="N2717" t="s">
        <v>229</v>
      </c>
      <c r="O2717" t="s">
        <v>230</v>
      </c>
      <c r="P2717">
        <v>50841</v>
      </c>
      <c r="Q2717">
        <v>0</v>
      </c>
      <c r="R2717">
        <v>0</v>
      </c>
      <c r="S2717">
        <v>50841</v>
      </c>
      <c r="T2717">
        <v>0</v>
      </c>
      <c r="U2717">
        <v>50841</v>
      </c>
    </row>
    <row r="2718" spans="1:21" x14ac:dyDescent="0.3">
      <c r="A2718" t="s">
        <v>221</v>
      </c>
      <c r="B2718" t="s">
        <v>222</v>
      </c>
      <c r="C2718">
        <v>2024</v>
      </c>
      <c r="D2718" t="s">
        <v>223</v>
      </c>
      <c r="E2718" t="s">
        <v>224</v>
      </c>
      <c r="F2718" t="s">
        <v>11</v>
      </c>
      <c r="G2718" t="s">
        <v>176</v>
      </c>
      <c r="H2718" t="s">
        <v>225</v>
      </c>
      <c r="I2718" t="s">
        <v>226</v>
      </c>
      <c r="J2718" t="s">
        <v>197</v>
      </c>
      <c r="K2718" t="s">
        <v>227</v>
      </c>
      <c r="L2718" t="s">
        <v>228</v>
      </c>
      <c r="M2718" t="s">
        <v>211</v>
      </c>
      <c r="N2718" t="s">
        <v>229</v>
      </c>
      <c r="O2718" t="s">
        <v>230</v>
      </c>
      <c r="P2718">
        <v>15937</v>
      </c>
      <c r="Q2718">
        <v>0</v>
      </c>
      <c r="R2718">
        <v>0</v>
      </c>
      <c r="S2718">
        <v>15937</v>
      </c>
      <c r="T2718">
        <v>0</v>
      </c>
      <c r="U2718">
        <v>15937</v>
      </c>
    </row>
    <row r="2719" spans="1:21" x14ac:dyDescent="0.3">
      <c r="A2719" t="s">
        <v>7009</v>
      </c>
      <c r="B2719" t="s">
        <v>7010</v>
      </c>
      <c r="C2719">
        <v>2023</v>
      </c>
      <c r="D2719" t="s">
        <v>7011</v>
      </c>
      <c r="E2719" t="s">
        <v>186</v>
      </c>
      <c r="F2719" t="s">
        <v>10</v>
      </c>
      <c r="G2719" t="s">
        <v>41</v>
      </c>
      <c r="H2719" t="s">
        <v>54</v>
      </c>
      <c r="I2719" t="s">
        <v>55</v>
      </c>
      <c r="J2719" t="s">
        <v>44</v>
      </c>
      <c r="K2719" t="s">
        <v>2267</v>
      </c>
      <c r="L2719" t="s">
        <v>245</v>
      </c>
      <c r="M2719" t="s">
        <v>237</v>
      </c>
      <c r="N2719" t="s">
        <v>2685</v>
      </c>
      <c r="O2719" t="s">
        <v>4503</v>
      </c>
      <c r="P2719">
        <v>759236</v>
      </c>
      <c r="Q2719">
        <v>0</v>
      </c>
      <c r="R2719">
        <v>0</v>
      </c>
      <c r="S2719">
        <v>759236</v>
      </c>
      <c r="T2719">
        <v>0</v>
      </c>
      <c r="U2719">
        <v>759236</v>
      </c>
    </row>
    <row r="2720" spans="1:21" x14ac:dyDescent="0.3">
      <c r="A2720" t="s">
        <v>7012</v>
      </c>
      <c r="B2720" t="s">
        <v>5518</v>
      </c>
      <c r="C2720">
        <v>2023</v>
      </c>
      <c r="D2720" t="s">
        <v>5519</v>
      </c>
      <c r="E2720" t="s">
        <v>186</v>
      </c>
      <c r="F2720" t="s">
        <v>10</v>
      </c>
      <c r="G2720" t="s">
        <v>41</v>
      </c>
      <c r="H2720" t="s">
        <v>54</v>
      </c>
      <c r="I2720" t="s">
        <v>55</v>
      </c>
      <c r="J2720" t="s">
        <v>44</v>
      </c>
      <c r="K2720" t="s">
        <v>1155</v>
      </c>
      <c r="L2720" t="s">
        <v>2119</v>
      </c>
      <c r="M2720" t="s">
        <v>237</v>
      </c>
      <c r="N2720" t="s">
        <v>5521</v>
      </c>
      <c r="O2720" t="s">
        <v>2289</v>
      </c>
      <c r="P2720">
        <v>740764</v>
      </c>
      <c r="Q2720">
        <v>0</v>
      </c>
      <c r="R2720">
        <v>0</v>
      </c>
      <c r="S2720">
        <v>740764</v>
      </c>
      <c r="T2720">
        <v>0</v>
      </c>
      <c r="U2720">
        <v>740764</v>
      </c>
    </row>
    <row r="2721" spans="1:21" x14ac:dyDescent="0.3">
      <c r="A2721" t="s">
        <v>3550</v>
      </c>
      <c r="B2721" t="s">
        <v>3551</v>
      </c>
      <c r="C2721">
        <v>2023</v>
      </c>
      <c r="D2721" t="s">
        <v>3552</v>
      </c>
      <c r="E2721" t="s">
        <v>160</v>
      </c>
      <c r="F2721" t="s">
        <v>10</v>
      </c>
      <c r="G2721" t="s">
        <v>41</v>
      </c>
      <c r="H2721" t="s">
        <v>54</v>
      </c>
      <c r="I2721" t="s">
        <v>55</v>
      </c>
      <c r="J2721" t="s">
        <v>44</v>
      </c>
      <c r="K2721" t="s">
        <v>1128</v>
      </c>
      <c r="L2721" t="s">
        <v>1133</v>
      </c>
      <c r="M2721" t="s">
        <v>237</v>
      </c>
      <c r="N2721" t="s">
        <v>3553</v>
      </c>
      <c r="O2721" t="s">
        <v>702</v>
      </c>
      <c r="P2721">
        <v>654987</v>
      </c>
      <c r="Q2721">
        <v>0</v>
      </c>
      <c r="R2721">
        <v>0</v>
      </c>
      <c r="S2721">
        <v>654987</v>
      </c>
      <c r="T2721">
        <v>0</v>
      </c>
      <c r="U2721">
        <v>654987</v>
      </c>
    </row>
    <row r="2722" spans="1:21" x14ac:dyDescent="0.3">
      <c r="A2722" t="s">
        <v>7013</v>
      </c>
      <c r="B2722" t="s">
        <v>7014</v>
      </c>
      <c r="C2722">
        <v>2024</v>
      </c>
      <c r="D2722" t="s">
        <v>7015</v>
      </c>
      <c r="E2722" t="s">
        <v>1990</v>
      </c>
      <c r="F2722" t="s">
        <v>11</v>
      </c>
      <c r="G2722" t="s">
        <v>176</v>
      </c>
      <c r="H2722" t="s">
        <v>207</v>
      </c>
      <c r="I2722" t="s">
        <v>208</v>
      </c>
      <c r="J2722" t="s">
        <v>44</v>
      </c>
      <c r="K2722" t="s">
        <v>3930</v>
      </c>
      <c r="L2722" t="s">
        <v>3310</v>
      </c>
      <c r="M2722" t="s">
        <v>237</v>
      </c>
      <c r="N2722" t="s">
        <v>1451</v>
      </c>
      <c r="O2722" t="s">
        <v>2324</v>
      </c>
      <c r="P2722">
        <v>865782</v>
      </c>
      <c r="Q2722">
        <v>0</v>
      </c>
      <c r="R2722">
        <v>0</v>
      </c>
      <c r="S2722">
        <v>865782</v>
      </c>
      <c r="T2722">
        <v>0</v>
      </c>
      <c r="U2722">
        <v>865782</v>
      </c>
    </row>
    <row r="2723" spans="1:21" x14ac:dyDescent="0.3">
      <c r="A2723" t="s">
        <v>7016</v>
      </c>
      <c r="B2723" t="s">
        <v>7017</v>
      </c>
      <c r="C2723">
        <v>2024</v>
      </c>
      <c r="D2723" t="s">
        <v>7018</v>
      </c>
      <c r="E2723" t="s">
        <v>234</v>
      </c>
      <c r="F2723" t="s">
        <v>10</v>
      </c>
      <c r="G2723" t="s">
        <v>41</v>
      </c>
      <c r="H2723" t="s">
        <v>54</v>
      </c>
      <c r="I2723" t="s">
        <v>55</v>
      </c>
      <c r="J2723" t="s">
        <v>44</v>
      </c>
      <c r="K2723" t="s">
        <v>1944</v>
      </c>
      <c r="L2723" t="s">
        <v>951</v>
      </c>
      <c r="M2723" t="s">
        <v>274</v>
      </c>
      <c r="N2723" t="s">
        <v>7019</v>
      </c>
      <c r="O2723" t="s">
        <v>169</v>
      </c>
      <c r="P2723">
        <v>864350</v>
      </c>
      <c r="Q2723">
        <v>0</v>
      </c>
      <c r="R2723">
        <v>0</v>
      </c>
      <c r="S2723">
        <v>864350</v>
      </c>
      <c r="T2723">
        <v>0</v>
      </c>
      <c r="U2723">
        <v>864350</v>
      </c>
    </row>
    <row r="2724" spans="1:21" x14ac:dyDescent="0.3">
      <c r="A2724" t="s">
        <v>7020</v>
      </c>
      <c r="B2724" t="s">
        <v>7021</v>
      </c>
      <c r="C2724">
        <v>2023</v>
      </c>
      <c r="D2724" t="s">
        <v>7022</v>
      </c>
      <c r="E2724" t="s">
        <v>544</v>
      </c>
      <c r="F2724" t="s">
        <v>11</v>
      </c>
      <c r="G2724" t="s">
        <v>176</v>
      </c>
      <c r="H2724" t="s">
        <v>177</v>
      </c>
      <c r="I2724" t="s">
        <v>178</v>
      </c>
      <c r="J2724" t="s">
        <v>197</v>
      </c>
      <c r="K2724" t="s">
        <v>7023</v>
      </c>
      <c r="L2724" t="s">
        <v>6125</v>
      </c>
      <c r="M2724" t="s">
        <v>274</v>
      </c>
      <c r="N2724" t="s">
        <v>4330</v>
      </c>
      <c r="O2724" t="s">
        <v>1259</v>
      </c>
      <c r="P2724">
        <v>51600</v>
      </c>
      <c r="Q2724">
        <v>0</v>
      </c>
      <c r="R2724">
        <v>0</v>
      </c>
      <c r="S2724">
        <v>51600</v>
      </c>
      <c r="T2724">
        <v>0</v>
      </c>
      <c r="U2724">
        <v>51600</v>
      </c>
    </row>
    <row r="2725" spans="1:21" x14ac:dyDescent="0.3">
      <c r="A2725" t="s">
        <v>1048</v>
      </c>
      <c r="B2725" t="s">
        <v>1049</v>
      </c>
      <c r="C2725">
        <v>2024</v>
      </c>
      <c r="D2725" t="s">
        <v>1050</v>
      </c>
      <c r="E2725" t="s">
        <v>234</v>
      </c>
      <c r="F2725" t="s">
        <v>10</v>
      </c>
      <c r="G2725" t="s">
        <v>41</v>
      </c>
      <c r="H2725" t="s">
        <v>54</v>
      </c>
      <c r="I2725" t="s">
        <v>55</v>
      </c>
      <c r="J2725" t="s">
        <v>44</v>
      </c>
      <c r="K2725" t="s">
        <v>992</v>
      </c>
      <c r="L2725" t="s">
        <v>992</v>
      </c>
      <c r="M2725" t="s">
        <v>274</v>
      </c>
      <c r="N2725" t="s">
        <v>934</v>
      </c>
      <c r="O2725" t="s">
        <v>312</v>
      </c>
      <c r="P2725">
        <v>550001</v>
      </c>
      <c r="Q2725">
        <v>0</v>
      </c>
      <c r="R2725">
        <v>0</v>
      </c>
      <c r="S2725">
        <v>550001</v>
      </c>
      <c r="T2725">
        <v>0</v>
      </c>
      <c r="U2725">
        <v>550001</v>
      </c>
    </row>
    <row r="2726" spans="1:21" x14ac:dyDescent="0.3">
      <c r="A2726" t="s">
        <v>7024</v>
      </c>
      <c r="B2726" t="s">
        <v>7025</v>
      </c>
      <c r="C2726">
        <v>2025</v>
      </c>
      <c r="D2726" t="s">
        <v>7026</v>
      </c>
      <c r="E2726" t="s">
        <v>397</v>
      </c>
      <c r="F2726" t="s">
        <v>10</v>
      </c>
      <c r="G2726" t="s">
        <v>41</v>
      </c>
      <c r="H2726" t="s">
        <v>54</v>
      </c>
      <c r="I2726" t="s">
        <v>55</v>
      </c>
      <c r="J2726" t="s">
        <v>44</v>
      </c>
      <c r="K2726" t="s">
        <v>731</v>
      </c>
      <c r="L2726" t="s">
        <v>731</v>
      </c>
      <c r="M2726" t="s">
        <v>2181</v>
      </c>
      <c r="N2726" t="s">
        <v>1497</v>
      </c>
      <c r="O2726" t="s">
        <v>7027</v>
      </c>
      <c r="P2726">
        <v>18000</v>
      </c>
      <c r="Q2726">
        <v>0</v>
      </c>
      <c r="R2726">
        <v>0</v>
      </c>
      <c r="S2726">
        <v>18000</v>
      </c>
      <c r="T2726">
        <v>0</v>
      </c>
      <c r="U2726">
        <v>18000</v>
      </c>
    </row>
    <row r="2727" spans="1:21" x14ac:dyDescent="0.3">
      <c r="A2727" t="s">
        <v>2535</v>
      </c>
      <c r="B2727" t="s">
        <v>2536</v>
      </c>
      <c r="C2727">
        <v>2024</v>
      </c>
      <c r="D2727" t="s">
        <v>2537</v>
      </c>
      <c r="E2727" t="s">
        <v>489</v>
      </c>
      <c r="F2727" t="s">
        <v>10</v>
      </c>
      <c r="G2727" t="s">
        <v>41</v>
      </c>
      <c r="H2727" t="s">
        <v>54</v>
      </c>
      <c r="I2727" t="s">
        <v>55</v>
      </c>
      <c r="J2727" t="s">
        <v>44</v>
      </c>
      <c r="K2727" t="s">
        <v>718</v>
      </c>
      <c r="L2727" t="s">
        <v>217</v>
      </c>
      <c r="M2727" t="s">
        <v>2181</v>
      </c>
      <c r="N2727" t="s">
        <v>897</v>
      </c>
      <c r="O2727" t="s">
        <v>2538</v>
      </c>
      <c r="P2727">
        <v>40684</v>
      </c>
      <c r="Q2727">
        <v>0</v>
      </c>
      <c r="R2727">
        <v>0</v>
      </c>
      <c r="S2727">
        <v>40684</v>
      </c>
      <c r="T2727">
        <v>0</v>
      </c>
      <c r="U2727">
        <v>40684</v>
      </c>
    </row>
    <row r="2728" spans="1:21" x14ac:dyDescent="0.3">
      <c r="A2728" t="s">
        <v>2535</v>
      </c>
      <c r="B2728" t="s">
        <v>2536</v>
      </c>
      <c r="C2728">
        <v>2024</v>
      </c>
      <c r="D2728" t="s">
        <v>2537</v>
      </c>
      <c r="E2728" t="s">
        <v>489</v>
      </c>
      <c r="F2728" t="s">
        <v>10</v>
      </c>
      <c r="G2728" t="s">
        <v>41</v>
      </c>
      <c r="H2728" t="s">
        <v>54</v>
      </c>
      <c r="I2728" t="s">
        <v>55</v>
      </c>
      <c r="J2728" t="s">
        <v>44</v>
      </c>
      <c r="K2728" t="s">
        <v>718</v>
      </c>
      <c r="L2728" t="s">
        <v>217</v>
      </c>
      <c r="M2728" t="s">
        <v>2181</v>
      </c>
      <c r="N2728" t="s">
        <v>897</v>
      </c>
      <c r="O2728" t="s">
        <v>2538</v>
      </c>
      <c r="P2728">
        <v>15622</v>
      </c>
      <c r="Q2728">
        <v>0</v>
      </c>
      <c r="R2728">
        <v>0</v>
      </c>
      <c r="S2728">
        <v>15622</v>
      </c>
      <c r="T2728">
        <v>0</v>
      </c>
      <c r="U2728">
        <v>15622</v>
      </c>
    </row>
    <row r="2729" spans="1:21" x14ac:dyDescent="0.3">
      <c r="A2729" t="s">
        <v>7028</v>
      </c>
      <c r="B2729" t="s">
        <v>7029</v>
      </c>
      <c r="C2729">
        <v>2025</v>
      </c>
      <c r="D2729" t="s">
        <v>7030</v>
      </c>
      <c r="E2729" t="s">
        <v>671</v>
      </c>
      <c r="F2729" t="s">
        <v>10</v>
      </c>
      <c r="G2729" t="s">
        <v>41</v>
      </c>
      <c r="H2729" t="s">
        <v>54</v>
      </c>
      <c r="I2729" t="s">
        <v>55</v>
      </c>
      <c r="J2729" t="s">
        <v>44</v>
      </c>
      <c r="K2729" t="s">
        <v>198</v>
      </c>
      <c r="L2729" t="s">
        <v>111</v>
      </c>
      <c r="M2729" t="s">
        <v>99</v>
      </c>
      <c r="N2729" t="s">
        <v>88</v>
      </c>
      <c r="O2729" t="s">
        <v>1060</v>
      </c>
      <c r="P2729">
        <v>0</v>
      </c>
      <c r="Q2729">
        <v>0</v>
      </c>
      <c r="R2729">
        <v>13000</v>
      </c>
      <c r="S2729">
        <v>13000</v>
      </c>
      <c r="T2729">
        <v>0</v>
      </c>
      <c r="U2729">
        <v>13000</v>
      </c>
    </row>
    <row r="2730" spans="1:21" x14ac:dyDescent="0.3">
      <c r="A2730" t="s">
        <v>7031</v>
      </c>
      <c r="B2730" t="s">
        <v>61</v>
      </c>
      <c r="C2730">
        <v>2024</v>
      </c>
      <c r="D2730" t="s">
        <v>62</v>
      </c>
      <c r="E2730" t="s">
        <v>63</v>
      </c>
      <c r="F2730" t="s">
        <v>10</v>
      </c>
      <c r="G2730" t="s">
        <v>41</v>
      </c>
      <c r="H2730" t="s">
        <v>54</v>
      </c>
      <c r="I2730" t="s">
        <v>55</v>
      </c>
      <c r="J2730" t="s">
        <v>44</v>
      </c>
      <c r="K2730" t="s">
        <v>434</v>
      </c>
      <c r="L2730" t="s">
        <v>1140</v>
      </c>
      <c r="M2730" t="s">
        <v>99</v>
      </c>
      <c r="N2730" t="s">
        <v>65</v>
      </c>
      <c r="O2730" t="s">
        <v>66</v>
      </c>
      <c r="P2730">
        <v>0</v>
      </c>
      <c r="Q2730">
        <v>0</v>
      </c>
      <c r="R2730">
        <v>18000</v>
      </c>
      <c r="S2730">
        <v>18000</v>
      </c>
      <c r="T2730">
        <v>0</v>
      </c>
      <c r="U2730">
        <v>18000</v>
      </c>
    </row>
    <row r="2731" spans="1:21" x14ac:dyDescent="0.3">
      <c r="A2731" t="s">
        <v>6706</v>
      </c>
      <c r="B2731" t="s">
        <v>6707</v>
      </c>
      <c r="C2731">
        <v>2024</v>
      </c>
      <c r="D2731" t="s">
        <v>6708</v>
      </c>
      <c r="E2731" t="s">
        <v>140</v>
      </c>
      <c r="F2731" t="s">
        <v>10</v>
      </c>
      <c r="G2731" t="s">
        <v>41</v>
      </c>
      <c r="H2731" t="s">
        <v>54</v>
      </c>
      <c r="I2731" t="s">
        <v>55</v>
      </c>
      <c r="J2731" t="s">
        <v>44</v>
      </c>
      <c r="K2731" t="s">
        <v>897</v>
      </c>
      <c r="L2731" t="s">
        <v>1318</v>
      </c>
      <c r="M2731" t="s">
        <v>73</v>
      </c>
      <c r="N2731" t="s">
        <v>1622</v>
      </c>
      <c r="O2731" t="s">
        <v>1623</v>
      </c>
      <c r="P2731">
        <v>0</v>
      </c>
      <c r="Q2731">
        <v>0</v>
      </c>
      <c r="R2731">
        <v>3020</v>
      </c>
      <c r="S2731">
        <v>3020</v>
      </c>
      <c r="T2731">
        <v>0</v>
      </c>
      <c r="U2731">
        <v>3020</v>
      </c>
    </row>
    <row r="2732" spans="1:21" x14ac:dyDescent="0.3">
      <c r="A2732" t="s">
        <v>7032</v>
      </c>
      <c r="B2732" t="s">
        <v>395</v>
      </c>
      <c r="C2732">
        <v>2024</v>
      </c>
      <c r="D2732" t="s">
        <v>396</v>
      </c>
      <c r="E2732" t="s">
        <v>397</v>
      </c>
      <c r="F2732" t="s">
        <v>10</v>
      </c>
      <c r="G2732" t="s">
        <v>41</v>
      </c>
      <c r="H2732" t="s">
        <v>54</v>
      </c>
      <c r="I2732" t="s">
        <v>55</v>
      </c>
      <c r="J2732" t="s">
        <v>44</v>
      </c>
      <c r="K2732" t="s">
        <v>291</v>
      </c>
      <c r="L2732" t="s">
        <v>1071</v>
      </c>
      <c r="M2732" t="s">
        <v>200</v>
      </c>
      <c r="N2732" t="s">
        <v>1369</v>
      </c>
      <c r="O2732" t="s">
        <v>400</v>
      </c>
      <c r="P2732">
        <v>0</v>
      </c>
      <c r="Q2732">
        <v>0</v>
      </c>
      <c r="R2732">
        <v>160676</v>
      </c>
      <c r="S2732">
        <v>160676</v>
      </c>
      <c r="T2732">
        <v>0</v>
      </c>
      <c r="U2732">
        <v>160676</v>
      </c>
    </row>
    <row r="2733" spans="1:21" x14ac:dyDescent="0.3">
      <c r="A2733" t="s">
        <v>7033</v>
      </c>
      <c r="B2733" t="s">
        <v>7034</v>
      </c>
      <c r="C2733">
        <v>2022</v>
      </c>
      <c r="D2733" t="s">
        <v>7035</v>
      </c>
      <c r="E2733" t="s">
        <v>544</v>
      </c>
      <c r="F2733" t="s">
        <v>11</v>
      </c>
      <c r="G2733" t="s">
        <v>176</v>
      </c>
      <c r="H2733" t="s">
        <v>177</v>
      </c>
      <c r="I2733" t="s">
        <v>178</v>
      </c>
      <c r="J2733" t="s">
        <v>44</v>
      </c>
      <c r="K2733" t="s">
        <v>1019</v>
      </c>
      <c r="L2733" t="s">
        <v>7036</v>
      </c>
      <c r="M2733" t="s">
        <v>343</v>
      </c>
      <c r="N2733" t="s">
        <v>4258</v>
      </c>
      <c r="O2733" t="s">
        <v>7037</v>
      </c>
      <c r="P2733">
        <v>0</v>
      </c>
      <c r="Q2733">
        <v>0</v>
      </c>
      <c r="R2733">
        <v>5800</v>
      </c>
      <c r="S2733">
        <v>5800</v>
      </c>
      <c r="T2733">
        <v>0</v>
      </c>
      <c r="U2733">
        <v>5800</v>
      </c>
    </row>
    <row r="2734" spans="1:21" x14ac:dyDescent="0.3">
      <c r="A2734" t="s">
        <v>7038</v>
      </c>
      <c r="B2734" t="s">
        <v>7039</v>
      </c>
      <c r="C2734">
        <v>2024</v>
      </c>
      <c r="D2734" t="s">
        <v>7040</v>
      </c>
      <c r="E2734" t="s">
        <v>234</v>
      </c>
      <c r="F2734" t="s">
        <v>10</v>
      </c>
      <c r="G2734" t="s">
        <v>41</v>
      </c>
      <c r="H2734" t="s">
        <v>54</v>
      </c>
      <c r="I2734" t="s">
        <v>55</v>
      </c>
      <c r="J2734" t="s">
        <v>44</v>
      </c>
      <c r="K2734" t="s">
        <v>107</v>
      </c>
      <c r="L2734" t="s">
        <v>235</v>
      </c>
      <c r="M2734" t="s">
        <v>405</v>
      </c>
      <c r="N2734" t="s">
        <v>906</v>
      </c>
      <c r="O2734" t="s">
        <v>179</v>
      </c>
      <c r="P2734">
        <v>0</v>
      </c>
      <c r="Q2734">
        <v>0</v>
      </c>
      <c r="R2734">
        <v>116480</v>
      </c>
      <c r="S2734">
        <v>116480</v>
      </c>
      <c r="T2734">
        <v>0</v>
      </c>
      <c r="U2734">
        <v>116480</v>
      </c>
    </row>
    <row r="2735" spans="1:21" x14ac:dyDescent="0.3">
      <c r="A2735" t="s">
        <v>4756</v>
      </c>
      <c r="B2735" t="s">
        <v>4757</v>
      </c>
      <c r="C2735">
        <v>2024</v>
      </c>
      <c r="D2735" t="s">
        <v>4758</v>
      </c>
      <c r="E2735" t="s">
        <v>805</v>
      </c>
      <c r="F2735" t="s">
        <v>10</v>
      </c>
      <c r="G2735" t="s">
        <v>41</v>
      </c>
      <c r="H2735" t="s">
        <v>54</v>
      </c>
      <c r="I2735" t="s">
        <v>55</v>
      </c>
      <c r="J2735" t="s">
        <v>44</v>
      </c>
      <c r="K2735" t="s">
        <v>88</v>
      </c>
      <c r="L2735" t="s">
        <v>412</v>
      </c>
      <c r="M2735" t="s">
        <v>405</v>
      </c>
      <c r="N2735" t="s">
        <v>291</v>
      </c>
      <c r="O2735" t="s">
        <v>4759</v>
      </c>
      <c r="P2735">
        <v>16500</v>
      </c>
      <c r="Q2735">
        <v>0</v>
      </c>
      <c r="R2735">
        <v>0</v>
      </c>
      <c r="S2735">
        <v>16500</v>
      </c>
      <c r="T2735">
        <v>0</v>
      </c>
      <c r="U2735">
        <v>16500</v>
      </c>
    </row>
    <row r="2736" spans="1:21" x14ac:dyDescent="0.3">
      <c r="A2736" t="s">
        <v>7041</v>
      </c>
      <c r="B2736" t="s">
        <v>1456</v>
      </c>
      <c r="C2736">
        <v>2024</v>
      </c>
      <c r="D2736" t="s">
        <v>763</v>
      </c>
      <c r="E2736" t="s">
        <v>186</v>
      </c>
      <c r="F2736" t="s">
        <v>11</v>
      </c>
      <c r="G2736" t="s">
        <v>176</v>
      </c>
      <c r="H2736" t="s">
        <v>207</v>
      </c>
      <c r="I2736" t="s">
        <v>208</v>
      </c>
      <c r="J2736" t="s">
        <v>44</v>
      </c>
      <c r="K2736" t="s">
        <v>179</v>
      </c>
      <c r="L2736" t="s">
        <v>812</v>
      </c>
      <c r="M2736" t="s">
        <v>538</v>
      </c>
      <c r="N2736" t="s">
        <v>998</v>
      </c>
      <c r="O2736" t="s">
        <v>274</v>
      </c>
      <c r="P2736">
        <v>505064</v>
      </c>
      <c r="Q2736">
        <v>0</v>
      </c>
      <c r="R2736">
        <v>0</v>
      </c>
      <c r="S2736">
        <v>505064</v>
      </c>
      <c r="T2736">
        <v>0</v>
      </c>
      <c r="U2736">
        <v>505064</v>
      </c>
    </row>
    <row r="2737" spans="1:21" x14ac:dyDescent="0.3">
      <c r="A2737" t="s">
        <v>7042</v>
      </c>
      <c r="B2737" t="s">
        <v>7043</v>
      </c>
      <c r="C2737">
        <v>2022</v>
      </c>
      <c r="D2737" t="s">
        <v>7044</v>
      </c>
      <c r="E2737" t="s">
        <v>1178</v>
      </c>
      <c r="F2737" t="s">
        <v>10</v>
      </c>
      <c r="G2737" t="s">
        <v>41</v>
      </c>
      <c r="H2737" t="s">
        <v>54</v>
      </c>
      <c r="I2737" t="s">
        <v>55</v>
      </c>
      <c r="J2737" t="s">
        <v>44</v>
      </c>
      <c r="K2737" t="s">
        <v>4461</v>
      </c>
      <c r="L2737" t="s">
        <v>7045</v>
      </c>
      <c r="M2737" t="s">
        <v>369</v>
      </c>
      <c r="N2737" t="s">
        <v>3162</v>
      </c>
      <c r="O2737" t="s">
        <v>1267</v>
      </c>
      <c r="P2737">
        <v>0</v>
      </c>
      <c r="Q2737">
        <v>0</v>
      </c>
      <c r="R2737">
        <v>27840</v>
      </c>
      <c r="S2737">
        <v>27840</v>
      </c>
      <c r="T2737">
        <v>0</v>
      </c>
      <c r="U2737">
        <v>27840</v>
      </c>
    </row>
    <row r="2738" spans="1:21" x14ac:dyDescent="0.3">
      <c r="A2738" t="s">
        <v>436</v>
      </c>
      <c r="B2738" t="s">
        <v>437</v>
      </c>
      <c r="C2738">
        <v>2022</v>
      </c>
      <c r="D2738" t="s">
        <v>438</v>
      </c>
      <c r="E2738" t="s">
        <v>116</v>
      </c>
      <c r="F2738" t="s">
        <v>439</v>
      </c>
      <c r="G2738" t="s">
        <v>440</v>
      </c>
      <c r="H2738" t="s">
        <v>441</v>
      </c>
      <c r="I2738" t="s">
        <v>442</v>
      </c>
      <c r="J2738" t="s">
        <v>443</v>
      </c>
      <c r="K2738" t="s">
        <v>444</v>
      </c>
      <c r="L2738" t="s">
        <v>445</v>
      </c>
      <c r="M2738" t="s">
        <v>405</v>
      </c>
      <c r="N2738" t="s">
        <v>446</v>
      </c>
      <c r="O2738" t="s">
        <v>447</v>
      </c>
      <c r="P2738">
        <v>565440</v>
      </c>
      <c r="Q2738">
        <v>0</v>
      </c>
      <c r="R2738">
        <v>0</v>
      </c>
      <c r="S2738">
        <v>565440</v>
      </c>
      <c r="T2738">
        <v>565440</v>
      </c>
      <c r="U2738">
        <v>0</v>
      </c>
    </row>
    <row r="2739" spans="1:21" x14ac:dyDescent="0.3">
      <c r="A2739" t="s">
        <v>4652</v>
      </c>
      <c r="B2739" t="s">
        <v>4653</v>
      </c>
      <c r="C2739">
        <v>2024</v>
      </c>
      <c r="D2739" t="s">
        <v>4654</v>
      </c>
      <c r="E2739" t="s">
        <v>116</v>
      </c>
      <c r="F2739" t="s">
        <v>10</v>
      </c>
      <c r="G2739" t="s">
        <v>41</v>
      </c>
      <c r="H2739" t="s">
        <v>54</v>
      </c>
      <c r="I2739" t="s">
        <v>55</v>
      </c>
      <c r="J2739" t="s">
        <v>44</v>
      </c>
      <c r="K2739" t="s">
        <v>1465</v>
      </c>
      <c r="L2739" t="s">
        <v>88</v>
      </c>
      <c r="M2739" t="s">
        <v>413</v>
      </c>
      <c r="N2739" t="s">
        <v>289</v>
      </c>
      <c r="O2739" t="s">
        <v>546</v>
      </c>
      <c r="P2739">
        <v>0</v>
      </c>
      <c r="Q2739">
        <v>0</v>
      </c>
      <c r="R2739">
        <v>320756</v>
      </c>
      <c r="S2739">
        <v>320756</v>
      </c>
      <c r="T2739">
        <v>0</v>
      </c>
      <c r="U2739">
        <v>320756</v>
      </c>
    </row>
    <row r="2740" spans="1:21" x14ac:dyDescent="0.3">
      <c r="A2740" t="s">
        <v>7046</v>
      </c>
      <c r="B2740" t="s">
        <v>7047</v>
      </c>
      <c r="C2740">
        <v>2024</v>
      </c>
      <c r="D2740" t="s">
        <v>7048</v>
      </c>
      <c r="E2740" t="s">
        <v>234</v>
      </c>
      <c r="F2740" t="s">
        <v>11</v>
      </c>
      <c r="G2740" t="s">
        <v>176</v>
      </c>
      <c r="H2740" t="s">
        <v>177</v>
      </c>
      <c r="I2740" t="s">
        <v>178</v>
      </c>
      <c r="J2740" t="s">
        <v>44</v>
      </c>
      <c r="K2740" t="s">
        <v>376</v>
      </c>
      <c r="L2740" t="s">
        <v>1038</v>
      </c>
      <c r="M2740" t="s">
        <v>435</v>
      </c>
      <c r="N2740" t="s">
        <v>360</v>
      </c>
      <c r="O2740" t="s">
        <v>361</v>
      </c>
      <c r="P2740">
        <v>0</v>
      </c>
      <c r="Q2740">
        <v>0</v>
      </c>
      <c r="R2740">
        <v>84580</v>
      </c>
      <c r="S2740">
        <v>84580</v>
      </c>
      <c r="T2740">
        <v>0</v>
      </c>
      <c r="U2740">
        <v>84580</v>
      </c>
    </row>
    <row r="2741" spans="1:21" x14ac:dyDescent="0.3">
      <c r="A2741" t="s">
        <v>7049</v>
      </c>
      <c r="B2741" t="s">
        <v>7050</v>
      </c>
      <c r="C2741">
        <v>2018</v>
      </c>
      <c r="D2741" t="s">
        <v>7051</v>
      </c>
      <c r="E2741" t="s">
        <v>4823</v>
      </c>
      <c r="F2741" t="s">
        <v>10</v>
      </c>
      <c r="G2741" t="s">
        <v>41</v>
      </c>
      <c r="H2741" t="s">
        <v>42</v>
      </c>
      <c r="I2741" t="s">
        <v>43</v>
      </c>
      <c r="J2741" t="s">
        <v>44</v>
      </c>
      <c r="K2741" t="s">
        <v>7052</v>
      </c>
      <c r="L2741" t="s">
        <v>7053</v>
      </c>
      <c r="M2741" t="s">
        <v>99</v>
      </c>
      <c r="N2741" t="s">
        <v>7054</v>
      </c>
      <c r="O2741" t="s">
        <v>7055</v>
      </c>
      <c r="P2741">
        <v>0</v>
      </c>
      <c r="Q2741">
        <v>0</v>
      </c>
      <c r="R2741">
        <v>30000</v>
      </c>
      <c r="S2741">
        <v>30000</v>
      </c>
      <c r="T2741">
        <v>0</v>
      </c>
      <c r="U2741">
        <v>30000</v>
      </c>
    </row>
    <row r="2742" spans="1:21" x14ac:dyDescent="0.3">
      <c r="A2742" t="s">
        <v>7056</v>
      </c>
      <c r="B2742" t="s">
        <v>7057</v>
      </c>
      <c r="C2742">
        <v>2019</v>
      </c>
      <c r="D2742" t="s">
        <v>7058</v>
      </c>
      <c r="E2742" t="s">
        <v>168</v>
      </c>
      <c r="F2742" t="s">
        <v>10</v>
      </c>
      <c r="G2742" t="s">
        <v>41</v>
      </c>
      <c r="H2742" t="s">
        <v>42</v>
      </c>
      <c r="I2742" t="s">
        <v>43</v>
      </c>
      <c r="J2742" t="s">
        <v>44</v>
      </c>
      <c r="K2742" t="s">
        <v>7059</v>
      </c>
      <c r="L2742" t="s">
        <v>5640</v>
      </c>
      <c r="M2742" t="s">
        <v>99</v>
      </c>
      <c r="N2742" t="s">
        <v>7060</v>
      </c>
      <c r="O2742" t="s">
        <v>7061</v>
      </c>
      <c r="P2742">
        <v>0</v>
      </c>
      <c r="Q2742">
        <v>0</v>
      </c>
      <c r="R2742">
        <v>211600</v>
      </c>
      <c r="S2742">
        <v>211600</v>
      </c>
      <c r="T2742">
        <v>0</v>
      </c>
      <c r="U2742">
        <v>211600</v>
      </c>
    </row>
    <row r="2743" spans="1:21" x14ac:dyDescent="0.3">
      <c r="A2743" t="s">
        <v>7062</v>
      </c>
      <c r="B2743" t="s">
        <v>7063</v>
      </c>
      <c r="C2743">
        <v>2023</v>
      </c>
      <c r="D2743" t="s">
        <v>7064</v>
      </c>
      <c r="E2743" t="s">
        <v>116</v>
      </c>
      <c r="F2743" t="s">
        <v>11</v>
      </c>
      <c r="G2743" t="s">
        <v>176</v>
      </c>
      <c r="H2743" t="s">
        <v>225</v>
      </c>
      <c r="I2743" t="s">
        <v>226</v>
      </c>
      <c r="J2743" t="s">
        <v>197</v>
      </c>
      <c r="K2743" t="s">
        <v>3908</v>
      </c>
      <c r="L2743" t="s">
        <v>3908</v>
      </c>
      <c r="M2743" t="s">
        <v>99</v>
      </c>
      <c r="N2743" t="s">
        <v>3683</v>
      </c>
      <c r="O2743" t="s">
        <v>540</v>
      </c>
      <c r="P2743">
        <v>0</v>
      </c>
      <c r="Q2743">
        <v>0</v>
      </c>
      <c r="R2743">
        <v>35000</v>
      </c>
      <c r="S2743">
        <v>35000</v>
      </c>
      <c r="T2743">
        <v>0</v>
      </c>
      <c r="U2743">
        <v>35000</v>
      </c>
    </row>
    <row r="2744" spans="1:21" x14ac:dyDescent="0.3">
      <c r="A2744" t="s">
        <v>6624</v>
      </c>
      <c r="B2744" t="s">
        <v>6625</v>
      </c>
      <c r="C2744">
        <v>2024</v>
      </c>
      <c r="D2744" t="s">
        <v>6626</v>
      </c>
      <c r="E2744" t="s">
        <v>257</v>
      </c>
      <c r="F2744" t="s">
        <v>10</v>
      </c>
      <c r="G2744" t="s">
        <v>41</v>
      </c>
      <c r="H2744" t="s">
        <v>54</v>
      </c>
      <c r="I2744" t="s">
        <v>55</v>
      </c>
      <c r="J2744" t="s">
        <v>44</v>
      </c>
      <c r="K2744" t="s">
        <v>1693</v>
      </c>
      <c r="L2744" t="s">
        <v>729</v>
      </c>
      <c r="M2744" t="s">
        <v>413</v>
      </c>
      <c r="N2744" t="s">
        <v>325</v>
      </c>
      <c r="O2744" t="s">
        <v>6627</v>
      </c>
      <c r="P2744">
        <v>0</v>
      </c>
      <c r="Q2744">
        <v>0</v>
      </c>
      <c r="R2744">
        <v>232000</v>
      </c>
      <c r="S2744">
        <v>232000</v>
      </c>
      <c r="T2744">
        <v>0</v>
      </c>
      <c r="U2744">
        <v>232000</v>
      </c>
    </row>
    <row r="2745" spans="1:21" x14ac:dyDescent="0.3">
      <c r="A2745" t="s">
        <v>2230</v>
      </c>
      <c r="B2745" t="s">
        <v>2231</v>
      </c>
      <c r="C2745">
        <v>2022</v>
      </c>
      <c r="D2745" t="s">
        <v>2232</v>
      </c>
      <c r="E2745" t="s">
        <v>2233</v>
      </c>
      <c r="F2745" t="s">
        <v>10</v>
      </c>
      <c r="G2745" t="s">
        <v>41</v>
      </c>
      <c r="H2745" t="s">
        <v>54</v>
      </c>
      <c r="I2745" t="s">
        <v>55</v>
      </c>
      <c r="J2745" t="s">
        <v>44</v>
      </c>
      <c r="K2745" t="s">
        <v>2234</v>
      </c>
      <c r="L2745" t="s">
        <v>2235</v>
      </c>
      <c r="M2745" t="s">
        <v>344</v>
      </c>
      <c r="N2745" t="s">
        <v>350</v>
      </c>
      <c r="O2745" t="s">
        <v>1518</v>
      </c>
      <c r="P2745">
        <v>0</v>
      </c>
      <c r="Q2745">
        <v>0</v>
      </c>
      <c r="R2745">
        <v>71600</v>
      </c>
      <c r="S2745">
        <v>71600</v>
      </c>
      <c r="T2745">
        <v>0</v>
      </c>
      <c r="U2745">
        <v>71600</v>
      </c>
    </row>
    <row r="2746" spans="1:21" x14ac:dyDescent="0.3">
      <c r="A2746" t="s">
        <v>7065</v>
      </c>
      <c r="B2746" t="s">
        <v>7066</v>
      </c>
      <c r="C2746">
        <v>2024</v>
      </c>
      <c r="D2746" t="s">
        <v>1980</v>
      </c>
      <c r="E2746" t="s">
        <v>1123</v>
      </c>
      <c r="F2746" t="s">
        <v>11</v>
      </c>
      <c r="G2746" t="s">
        <v>176</v>
      </c>
      <c r="H2746" t="s">
        <v>207</v>
      </c>
      <c r="I2746" t="s">
        <v>208</v>
      </c>
      <c r="J2746" t="s">
        <v>44</v>
      </c>
      <c r="K2746" t="s">
        <v>731</v>
      </c>
      <c r="L2746" t="s">
        <v>679</v>
      </c>
      <c r="M2746" t="s">
        <v>64</v>
      </c>
      <c r="N2746" t="s">
        <v>90</v>
      </c>
      <c r="O2746" t="s">
        <v>91</v>
      </c>
      <c r="P2746">
        <v>22500</v>
      </c>
      <c r="Q2746">
        <v>0</v>
      </c>
      <c r="R2746">
        <v>0</v>
      </c>
      <c r="S2746">
        <v>22500</v>
      </c>
      <c r="T2746">
        <v>0</v>
      </c>
      <c r="U2746">
        <v>22500</v>
      </c>
    </row>
    <row r="2747" spans="1:21" x14ac:dyDescent="0.3">
      <c r="A2747" t="s">
        <v>4276</v>
      </c>
      <c r="B2747" t="s">
        <v>4277</v>
      </c>
      <c r="C2747">
        <v>2024</v>
      </c>
      <c r="D2747" t="s">
        <v>4278</v>
      </c>
      <c r="E2747" t="s">
        <v>4279</v>
      </c>
      <c r="F2747" t="s">
        <v>7</v>
      </c>
      <c r="G2747" t="s">
        <v>381</v>
      </c>
      <c r="H2747" t="s">
        <v>382</v>
      </c>
      <c r="I2747" t="s">
        <v>383</v>
      </c>
      <c r="J2747" t="s">
        <v>384</v>
      </c>
      <c r="K2747" t="s">
        <v>1693</v>
      </c>
      <c r="L2747" t="s">
        <v>153</v>
      </c>
      <c r="M2747" t="s">
        <v>344</v>
      </c>
      <c r="N2747" t="s">
        <v>1145</v>
      </c>
      <c r="O2747" t="s">
        <v>2820</v>
      </c>
      <c r="P2747">
        <v>0</v>
      </c>
      <c r="Q2747">
        <v>0</v>
      </c>
      <c r="R2747">
        <v>262740</v>
      </c>
      <c r="S2747">
        <v>262740</v>
      </c>
      <c r="T2747">
        <v>12511.42</v>
      </c>
      <c r="U2747">
        <v>250228.58</v>
      </c>
    </row>
    <row r="2748" spans="1:21" x14ac:dyDescent="0.3">
      <c r="A2748" t="s">
        <v>7067</v>
      </c>
      <c r="B2748" t="s">
        <v>7068</v>
      </c>
      <c r="C2748">
        <v>2024</v>
      </c>
      <c r="D2748" t="s">
        <v>7069</v>
      </c>
      <c r="E2748" t="s">
        <v>280</v>
      </c>
      <c r="F2748" t="s">
        <v>9</v>
      </c>
      <c r="G2748" t="s">
        <v>651</v>
      </c>
      <c r="H2748" t="s">
        <v>856</v>
      </c>
      <c r="I2748" t="s">
        <v>857</v>
      </c>
      <c r="J2748" t="s">
        <v>858</v>
      </c>
      <c r="K2748" t="s">
        <v>2404</v>
      </c>
      <c r="L2748" t="s">
        <v>181</v>
      </c>
      <c r="M2748" t="s">
        <v>589</v>
      </c>
      <c r="N2748" t="s">
        <v>375</v>
      </c>
      <c r="O2748" t="s">
        <v>376</v>
      </c>
      <c r="P2748">
        <v>1336300</v>
      </c>
      <c r="Q2748">
        <v>0</v>
      </c>
      <c r="R2748">
        <v>0</v>
      </c>
      <c r="S2748">
        <v>1336300</v>
      </c>
      <c r="T2748">
        <v>1172671.3999999999</v>
      </c>
      <c r="U2748">
        <v>163628.60000000009</v>
      </c>
    </row>
    <row r="2749" spans="1:21" x14ac:dyDescent="0.3">
      <c r="A2749" t="s">
        <v>1663</v>
      </c>
      <c r="B2749" t="s">
        <v>1664</v>
      </c>
      <c r="C2749">
        <v>2024</v>
      </c>
      <c r="D2749" t="s">
        <v>1665</v>
      </c>
      <c r="E2749" t="s">
        <v>397</v>
      </c>
      <c r="F2749" t="s">
        <v>10</v>
      </c>
      <c r="G2749" t="s">
        <v>41</v>
      </c>
      <c r="H2749" t="s">
        <v>54</v>
      </c>
      <c r="I2749" t="s">
        <v>55</v>
      </c>
      <c r="J2749" t="s">
        <v>44</v>
      </c>
      <c r="K2749" t="s">
        <v>411</v>
      </c>
      <c r="L2749" t="s">
        <v>1544</v>
      </c>
      <c r="M2749" t="s">
        <v>413</v>
      </c>
      <c r="N2749" t="s">
        <v>1666</v>
      </c>
      <c r="O2749" t="s">
        <v>111</v>
      </c>
      <c r="P2749">
        <v>0</v>
      </c>
      <c r="Q2749">
        <v>0</v>
      </c>
      <c r="R2749">
        <v>17400</v>
      </c>
      <c r="S2749">
        <v>17400</v>
      </c>
      <c r="T2749">
        <v>0</v>
      </c>
      <c r="U2749">
        <v>17400</v>
      </c>
    </row>
    <row r="2750" spans="1:21" x14ac:dyDescent="0.3">
      <c r="A2750" t="s">
        <v>4818</v>
      </c>
      <c r="B2750" t="s">
        <v>4819</v>
      </c>
      <c r="C2750">
        <v>2024</v>
      </c>
      <c r="D2750" t="s">
        <v>3258</v>
      </c>
      <c r="E2750" t="s">
        <v>40</v>
      </c>
      <c r="F2750" t="s">
        <v>11</v>
      </c>
      <c r="G2750" t="s">
        <v>176</v>
      </c>
      <c r="H2750" t="s">
        <v>207</v>
      </c>
      <c r="I2750" t="s">
        <v>208</v>
      </c>
      <c r="J2750" t="s">
        <v>44</v>
      </c>
      <c r="K2750" t="s">
        <v>490</v>
      </c>
      <c r="L2750" t="s">
        <v>490</v>
      </c>
      <c r="M2750" t="s">
        <v>369</v>
      </c>
      <c r="N2750" t="s">
        <v>1055</v>
      </c>
      <c r="O2750" t="s">
        <v>1056</v>
      </c>
      <c r="P2750">
        <v>0</v>
      </c>
      <c r="Q2750">
        <v>0</v>
      </c>
      <c r="R2750">
        <v>1079251</v>
      </c>
      <c r="S2750">
        <v>1079251</v>
      </c>
      <c r="T2750">
        <v>0</v>
      </c>
      <c r="U2750">
        <v>1079251</v>
      </c>
    </row>
    <row r="2751" spans="1:21" x14ac:dyDescent="0.3">
      <c r="A2751" t="s">
        <v>6695</v>
      </c>
      <c r="B2751" t="s">
        <v>6696</v>
      </c>
      <c r="C2751">
        <v>2025</v>
      </c>
      <c r="D2751" t="s">
        <v>6697</v>
      </c>
      <c r="E2751" t="s">
        <v>87</v>
      </c>
      <c r="F2751" t="s">
        <v>11</v>
      </c>
      <c r="G2751" t="s">
        <v>176</v>
      </c>
      <c r="H2751" t="s">
        <v>177</v>
      </c>
      <c r="I2751" t="s">
        <v>178</v>
      </c>
      <c r="J2751" t="s">
        <v>44</v>
      </c>
      <c r="K2751" t="s">
        <v>220</v>
      </c>
      <c r="L2751" t="s">
        <v>739</v>
      </c>
      <c r="M2751" t="s">
        <v>2044</v>
      </c>
      <c r="N2751" t="s">
        <v>661</v>
      </c>
      <c r="O2751" t="s">
        <v>2003</v>
      </c>
      <c r="P2751">
        <v>217018</v>
      </c>
      <c r="Q2751">
        <v>0</v>
      </c>
      <c r="R2751">
        <v>0</v>
      </c>
      <c r="S2751">
        <v>217018</v>
      </c>
      <c r="T2751">
        <v>0</v>
      </c>
      <c r="U2751">
        <v>217018</v>
      </c>
    </row>
    <row r="2752" spans="1:21" x14ac:dyDescent="0.3">
      <c r="A2752" t="s">
        <v>7070</v>
      </c>
      <c r="B2752" t="s">
        <v>7071</v>
      </c>
      <c r="C2752">
        <v>2024</v>
      </c>
      <c r="D2752" t="s">
        <v>7072</v>
      </c>
      <c r="E2752" t="s">
        <v>706</v>
      </c>
      <c r="F2752" t="s">
        <v>11</v>
      </c>
      <c r="G2752" t="s">
        <v>176</v>
      </c>
      <c r="H2752" t="s">
        <v>3219</v>
      </c>
      <c r="I2752" t="s">
        <v>3220</v>
      </c>
      <c r="J2752" t="s">
        <v>44</v>
      </c>
      <c r="K2752" t="s">
        <v>429</v>
      </c>
      <c r="L2752" t="s">
        <v>890</v>
      </c>
      <c r="M2752" t="s">
        <v>2044</v>
      </c>
      <c r="N2752" t="s">
        <v>1368</v>
      </c>
      <c r="O2752" t="s">
        <v>680</v>
      </c>
      <c r="P2752">
        <v>113000</v>
      </c>
      <c r="Q2752">
        <v>0</v>
      </c>
      <c r="R2752">
        <v>0</v>
      </c>
      <c r="S2752">
        <v>113000</v>
      </c>
      <c r="T2752">
        <v>0</v>
      </c>
      <c r="U2752">
        <v>113000</v>
      </c>
    </row>
    <row r="2753" spans="1:21" x14ac:dyDescent="0.3">
      <c r="A2753" t="s">
        <v>2058</v>
      </c>
      <c r="B2753" t="s">
        <v>2059</v>
      </c>
      <c r="C2753">
        <v>2024</v>
      </c>
      <c r="D2753" t="s">
        <v>2060</v>
      </c>
      <c r="E2753" t="s">
        <v>140</v>
      </c>
      <c r="F2753" t="s">
        <v>10</v>
      </c>
      <c r="G2753" t="s">
        <v>41</v>
      </c>
      <c r="H2753" t="s">
        <v>2061</v>
      </c>
      <c r="I2753" t="s">
        <v>2062</v>
      </c>
      <c r="J2753" t="s">
        <v>187</v>
      </c>
      <c r="K2753" t="s">
        <v>337</v>
      </c>
      <c r="L2753" t="s">
        <v>1433</v>
      </c>
      <c r="M2753" t="s">
        <v>369</v>
      </c>
      <c r="N2753" t="s">
        <v>2063</v>
      </c>
      <c r="O2753" t="s">
        <v>220</v>
      </c>
      <c r="P2753">
        <v>0</v>
      </c>
      <c r="Q2753">
        <v>0</v>
      </c>
      <c r="R2753">
        <v>43533</v>
      </c>
      <c r="S2753">
        <v>43533</v>
      </c>
      <c r="T2753">
        <v>0</v>
      </c>
      <c r="U2753">
        <v>43533</v>
      </c>
    </row>
    <row r="2754" spans="1:21" x14ac:dyDescent="0.3">
      <c r="A2754" t="s">
        <v>6405</v>
      </c>
      <c r="B2754" t="s">
        <v>6406</v>
      </c>
      <c r="C2754">
        <v>2022</v>
      </c>
      <c r="D2754" t="s">
        <v>6407</v>
      </c>
      <c r="E2754" t="s">
        <v>1178</v>
      </c>
      <c r="F2754" t="s">
        <v>11</v>
      </c>
      <c r="G2754" t="s">
        <v>176</v>
      </c>
      <c r="H2754" t="s">
        <v>207</v>
      </c>
      <c r="I2754" t="s">
        <v>208</v>
      </c>
      <c r="J2754" t="s">
        <v>44</v>
      </c>
      <c r="K2754" t="s">
        <v>6408</v>
      </c>
      <c r="L2754" t="s">
        <v>1236</v>
      </c>
      <c r="M2754" t="s">
        <v>369</v>
      </c>
      <c r="N2754" t="s">
        <v>4475</v>
      </c>
      <c r="O2754" t="s">
        <v>2619</v>
      </c>
      <c r="P2754">
        <v>0</v>
      </c>
      <c r="Q2754">
        <v>0</v>
      </c>
      <c r="R2754">
        <v>3000</v>
      </c>
      <c r="S2754">
        <v>3000</v>
      </c>
      <c r="T2754">
        <v>0</v>
      </c>
      <c r="U2754">
        <v>3000</v>
      </c>
    </row>
    <row r="2755" spans="1:21" x14ac:dyDescent="0.3">
      <c r="A2755" t="s">
        <v>7073</v>
      </c>
      <c r="B2755" t="s">
        <v>1456</v>
      </c>
      <c r="C2755">
        <v>2024</v>
      </c>
      <c r="D2755" t="s">
        <v>763</v>
      </c>
      <c r="E2755" t="s">
        <v>186</v>
      </c>
      <c r="F2755" t="s">
        <v>11</v>
      </c>
      <c r="G2755" t="s">
        <v>176</v>
      </c>
      <c r="H2755" t="s">
        <v>207</v>
      </c>
      <c r="I2755" t="s">
        <v>208</v>
      </c>
      <c r="J2755" t="s">
        <v>44</v>
      </c>
      <c r="K2755" t="s">
        <v>228</v>
      </c>
      <c r="L2755" t="s">
        <v>398</v>
      </c>
      <c r="M2755" t="s">
        <v>538</v>
      </c>
      <c r="N2755" t="s">
        <v>998</v>
      </c>
      <c r="O2755" t="s">
        <v>274</v>
      </c>
      <c r="P2755">
        <v>159384</v>
      </c>
      <c r="Q2755">
        <v>0</v>
      </c>
      <c r="R2755">
        <v>0</v>
      </c>
      <c r="S2755">
        <v>159384</v>
      </c>
      <c r="T2755">
        <v>0</v>
      </c>
      <c r="U2755">
        <v>159384</v>
      </c>
    </row>
    <row r="2756" spans="1:21" x14ac:dyDescent="0.3">
      <c r="A2756" t="s">
        <v>4900</v>
      </c>
      <c r="B2756" t="s">
        <v>4901</v>
      </c>
      <c r="C2756">
        <v>2025</v>
      </c>
      <c r="D2756" t="s">
        <v>4902</v>
      </c>
      <c r="E2756" t="s">
        <v>160</v>
      </c>
      <c r="F2756" t="s">
        <v>10</v>
      </c>
      <c r="G2756" t="s">
        <v>41</v>
      </c>
      <c r="H2756" t="s">
        <v>54</v>
      </c>
      <c r="I2756" t="s">
        <v>55</v>
      </c>
      <c r="J2756" t="s">
        <v>187</v>
      </c>
      <c r="K2756" t="s">
        <v>198</v>
      </c>
      <c r="L2756" t="s">
        <v>56</v>
      </c>
      <c r="M2756" t="s">
        <v>598</v>
      </c>
      <c r="N2756" t="s">
        <v>220</v>
      </c>
      <c r="O2756" t="s">
        <v>781</v>
      </c>
      <c r="P2756">
        <v>0</v>
      </c>
      <c r="Q2756">
        <v>0</v>
      </c>
      <c r="R2756">
        <v>296350</v>
      </c>
      <c r="S2756">
        <v>296350</v>
      </c>
      <c r="T2756">
        <v>0</v>
      </c>
      <c r="U2756">
        <v>296350</v>
      </c>
    </row>
    <row r="2757" spans="1:21" x14ac:dyDescent="0.3">
      <c r="A2757" t="s">
        <v>5967</v>
      </c>
      <c r="B2757" t="s">
        <v>5968</v>
      </c>
      <c r="C2757">
        <v>2024</v>
      </c>
      <c r="D2757" t="s">
        <v>5969</v>
      </c>
      <c r="E2757" t="s">
        <v>5970</v>
      </c>
      <c r="F2757" t="s">
        <v>10</v>
      </c>
      <c r="G2757" t="s">
        <v>41</v>
      </c>
      <c r="H2757" t="s">
        <v>54</v>
      </c>
      <c r="I2757" t="s">
        <v>55</v>
      </c>
      <c r="J2757" t="s">
        <v>44</v>
      </c>
      <c r="K2757" t="s">
        <v>359</v>
      </c>
      <c r="L2757" t="s">
        <v>313</v>
      </c>
      <c r="M2757" t="s">
        <v>589</v>
      </c>
      <c r="N2757" t="s">
        <v>219</v>
      </c>
      <c r="O2757" t="s">
        <v>3927</v>
      </c>
      <c r="P2757">
        <v>0</v>
      </c>
      <c r="Q2757">
        <v>0</v>
      </c>
      <c r="R2757">
        <v>695552</v>
      </c>
      <c r="S2757">
        <v>695552</v>
      </c>
      <c r="T2757">
        <v>0</v>
      </c>
      <c r="U2757">
        <v>695552</v>
      </c>
    </row>
    <row r="2758" spans="1:21" x14ac:dyDescent="0.3">
      <c r="A2758" t="s">
        <v>2973</v>
      </c>
      <c r="B2758" t="s">
        <v>2974</v>
      </c>
      <c r="C2758">
        <v>2024</v>
      </c>
      <c r="D2758" t="s">
        <v>2975</v>
      </c>
      <c r="E2758" t="s">
        <v>2976</v>
      </c>
      <c r="F2758" t="s">
        <v>10</v>
      </c>
      <c r="G2758" t="s">
        <v>41</v>
      </c>
      <c r="H2758" t="s">
        <v>54</v>
      </c>
      <c r="I2758" t="s">
        <v>55</v>
      </c>
      <c r="J2758" t="s">
        <v>44</v>
      </c>
      <c r="K2758" t="s">
        <v>580</v>
      </c>
      <c r="L2758" t="s">
        <v>312</v>
      </c>
      <c r="M2758" t="s">
        <v>780</v>
      </c>
      <c r="N2758" t="s">
        <v>2977</v>
      </c>
      <c r="O2758" t="s">
        <v>118</v>
      </c>
      <c r="P2758">
        <v>0</v>
      </c>
      <c r="Q2758">
        <v>0</v>
      </c>
      <c r="R2758">
        <v>20400</v>
      </c>
      <c r="S2758">
        <v>20400</v>
      </c>
      <c r="T2758">
        <v>0</v>
      </c>
      <c r="U2758">
        <v>20400</v>
      </c>
    </row>
    <row r="2759" spans="1:21" x14ac:dyDescent="0.3">
      <c r="A2759" t="s">
        <v>2402</v>
      </c>
      <c r="B2759" t="s">
        <v>2403</v>
      </c>
      <c r="C2759">
        <v>2024</v>
      </c>
      <c r="D2759" t="s">
        <v>755</v>
      </c>
      <c r="E2759" t="s">
        <v>311</v>
      </c>
      <c r="F2759" t="s">
        <v>11</v>
      </c>
      <c r="G2759" t="s">
        <v>176</v>
      </c>
      <c r="H2759" t="s">
        <v>785</v>
      </c>
      <c r="I2759" t="s">
        <v>786</v>
      </c>
      <c r="J2759" t="s">
        <v>44</v>
      </c>
      <c r="K2759" t="s">
        <v>2404</v>
      </c>
      <c r="L2759" t="s">
        <v>1140</v>
      </c>
      <c r="M2759" t="s">
        <v>581</v>
      </c>
      <c r="N2759" t="s">
        <v>681</v>
      </c>
      <c r="O2759" t="s">
        <v>2405</v>
      </c>
      <c r="P2759">
        <v>0</v>
      </c>
      <c r="Q2759">
        <v>0</v>
      </c>
      <c r="R2759">
        <v>23150</v>
      </c>
      <c r="S2759">
        <v>23150</v>
      </c>
      <c r="T2759">
        <v>0</v>
      </c>
      <c r="U2759">
        <v>23150</v>
      </c>
    </row>
    <row r="2760" spans="1:21" x14ac:dyDescent="0.3">
      <c r="A2760" t="s">
        <v>7074</v>
      </c>
      <c r="B2760" t="s">
        <v>7075</v>
      </c>
      <c r="C2760">
        <v>2024</v>
      </c>
      <c r="D2760" t="s">
        <v>7076</v>
      </c>
      <c r="E2760" t="s">
        <v>186</v>
      </c>
      <c r="F2760" t="s">
        <v>7</v>
      </c>
      <c r="G2760" t="s">
        <v>381</v>
      </c>
      <c r="H2760" t="s">
        <v>382</v>
      </c>
      <c r="I2760" t="s">
        <v>383</v>
      </c>
      <c r="J2760" t="s">
        <v>384</v>
      </c>
      <c r="K2760" t="s">
        <v>1852</v>
      </c>
      <c r="L2760" t="s">
        <v>274</v>
      </c>
      <c r="M2760" t="s">
        <v>788</v>
      </c>
      <c r="N2760" t="s">
        <v>998</v>
      </c>
      <c r="O2760" t="s">
        <v>2076</v>
      </c>
      <c r="P2760">
        <v>533170</v>
      </c>
      <c r="Q2760">
        <v>0</v>
      </c>
      <c r="R2760">
        <v>0</v>
      </c>
      <c r="S2760">
        <v>533170</v>
      </c>
      <c r="T2760">
        <v>0</v>
      </c>
      <c r="U2760">
        <v>533170</v>
      </c>
    </row>
    <row r="2761" spans="1:21" x14ac:dyDescent="0.3">
      <c r="A2761" t="s">
        <v>7077</v>
      </c>
      <c r="B2761" t="s">
        <v>7078</v>
      </c>
      <c r="C2761">
        <v>2022</v>
      </c>
      <c r="D2761" t="s">
        <v>7079</v>
      </c>
      <c r="E2761" t="s">
        <v>1016</v>
      </c>
      <c r="F2761" t="s">
        <v>8</v>
      </c>
      <c r="G2761" t="s">
        <v>1170</v>
      </c>
      <c r="H2761" t="s">
        <v>2250</v>
      </c>
      <c r="I2761" t="s">
        <v>2251</v>
      </c>
      <c r="J2761" t="s">
        <v>197</v>
      </c>
      <c r="K2761" t="s">
        <v>4466</v>
      </c>
      <c r="L2761" t="s">
        <v>1731</v>
      </c>
      <c r="M2761" t="s">
        <v>758</v>
      </c>
      <c r="N2761" t="s">
        <v>446</v>
      </c>
      <c r="O2761" t="s">
        <v>447</v>
      </c>
      <c r="P2761">
        <v>50000</v>
      </c>
      <c r="Q2761">
        <v>0</v>
      </c>
      <c r="R2761">
        <v>0</v>
      </c>
      <c r="S2761">
        <v>50000</v>
      </c>
      <c r="T2761">
        <v>0</v>
      </c>
      <c r="U2761">
        <v>50000</v>
      </c>
    </row>
    <row r="2762" spans="1:21" x14ac:dyDescent="0.3">
      <c r="A2762" t="s">
        <v>7080</v>
      </c>
      <c r="B2762" t="s">
        <v>7081</v>
      </c>
      <c r="C2762">
        <v>2025</v>
      </c>
      <c r="D2762" t="s">
        <v>7082</v>
      </c>
      <c r="E2762" t="s">
        <v>311</v>
      </c>
      <c r="F2762" t="s">
        <v>10</v>
      </c>
      <c r="G2762" t="s">
        <v>41</v>
      </c>
      <c r="H2762" t="s">
        <v>54</v>
      </c>
      <c r="I2762" t="s">
        <v>55</v>
      </c>
      <c r="J2762" t="s">
        <v>44</v>
      </c>
      <c r="K2762" t="s">
        <v>1981</v>
      </c>
      <c r="L2762" t="s">
        <v>161</v>
      </c>
      <c r="M2762" t="s">
        <v>200</v>
      </c>
      <c r="N2762" t="s">
        <v>1623</v>
      </c>
      <c r="O2762" t="s">
        <v>885</v>
      </c>
      <c r="P2762">
        <v>74000</v>
      </c>
      <c r="Q2762">
        <v>0</v>
      </c>
      <c r="R2762">
        <v>0</v>
      </c>
      <c r="S2762">
        <v>74000</v>
      </c>
      <c r="T2762">
        <v>0</v>
      </c>
      <c r="U2762">
        <v>74000</v>
      </c>
    </row>
    <row r="2763" spans="1:21" x14ac:dyDescent="0.3">
      <c r="A2763" t="s">
        <v>6849</v>
      </c>
      <c r="B2763" t="s">
        <v>4809</v>
      </c>
      <c r="C2763">
        <v>2025</v>
      </c>
      <c r="D2763" t="s">
        <v>4810</v>
      </c>
      <c r="E2763" t="s">
        <v>706</v>
      </c>
      <c r="F2763" t="s">
        <v>10</v>
      </c>
      <c r="G2763" t="s">
        <v>41</v>
      </c>
      <c r="H2763" t="s">
        <v>54</v>
      </c>
      <c r="I2763" t="s">
        <v>55</v>
      </c>
      <c r="J2763" t="s">
        <v>44</v>
      </c>
      <c r="K2763" t="s">
        <v>1757</v>
      </c>
      <c r="L2763" t="s">
        <v>161</v>
      </c>
      <c r="M2763" t="s">
        <v>200</v>
      </c>
      <c r="N2763" t="s">
        <v>153</v>
      </c>
      <c r="O2763" t="s">
        <v>6850</v>
      </c>
      <c r="P2763">
        <v>14344</v>
      </c>
      <c r="Q2763">
        <v>0</v>
      </c>
      <c r="R2763">
        <v>0</v>
      </c>
      <c r="S2763">
        <v>14344</v>
      </c>
      <c r="T2763">
        <v>0</v>
      </c>
      <c r="U2763">
        <v>14344</v>
      </c>
    </row>
    <row r="2764" spans="1:21" x14ac:dyDescent="0.3">
      <c r="A2764" t="s">
        <v>868</v>
      </c>
      <c r="B2764" t="s">
        <v>869</v>
      </c>
      <c r="C2764">
        <v>2023</v>
      </c>
      <c r="D2764" t="s">
        <v>870</v>
      </c>
      <c r="E2764" t="s">
        <v>871</v>
      </c>
      <c r="F2764" t="s">
        <v>10</v>
      </c>
      <c r="G2764" t="s">
        <v>41</v>
      </c>
      <c r="H2764" t="s">
        <v>54</v>
      </c>
      <c r="I2764" t="s">
        <v>55</v>
      </c>
      <c r="J2764" t="s">
        <v>44</v>
      </c>
      <c r="K2764" t="s">
        <v>872</v>
      </c>
      <c r="L2764" t="s">
        <v>873</v>
      </c>
      <c r="M2764" t="s">
        <v>200</v>
      </c>
      <c r="N2764" t="s">
        <v>874</v>
      </c>
      <c r="O2764" t="s">
        <v>875</v>
      </c>
      <c r="P2764">
        <v>0</v>
      </c>
      <c r="Q2764">
        <v>0</v>
      </c>
      <c r="R2764">
        <v>149800</v>
      </c>
      <c r="S2764">
        <v>149800</v>
      </c>
      <c r="T2764">
        <v>0</v>
      </c>
      <c r="U2764">
        <v>149800</v>
      </c>
    </row>
    <row r="2765" spans="1:21" x14ac:dyDescent="0.3">
      <c r="A2765" t="s">
        <v>7083</v>
      </c>
      <c r="B2765" t="s">
        <v>7084</v>
      </c>
      <c r="C2765">
        <v>2024</v>
      </c>
      <c r="D2765" t="s">
        <v>7085</v>
      </c>
      <c r="E2765" t="s">
        <v>186</v>
      </c>
      <c r="F2765" t="s">
        <v>10</v>
      </c>
      <c r="G2765" t="s">
        <v>41</v>
      </c>
      <c r="H2765" t="s">
        <v>54</v>
      </c>
      <c r="I2765" t="s">
        <v>55</v>
      </c>
      <c r="J2765" t="s">
        <v>44</v>
      </c>
      <c r="K2765" t="s">
        <v>1892</v>
      </c>
      <c r="L2765" t="s">
        <v>1892</v>
      </c>
      <c r="M2765" t="s">
        <v>638</v>
      </c>
      <c r="N2765" t="s">
        <v>2977</v>
      </c>
      <c r="O2765" t="s">
        <v>118</v>
      </c>
      <c r="P2765">
        <v>528936</v>
      </c>
      <c r="Q2765">
        <v>0</v>
      </c>
      <c r="R2765">
        <v>0</v>
      </c>
      <c r="S2765">
        <v>528936</v>
      </c>
      <c r="T2765">
        <v>0</v>
      </c>
      <c r="U2765">
        <v>528936</v>
      </c>
    </row>
    <row r="2766" spans="1:21" x14ac:dyDescent="0.3">
      <c r="A2766" t="s">
        <v>647</v>
      </c>
      <c r="B2766" t="s">
        <v>648</v>
      </c>
      <c r="C2766">
        <v>2024</v>
      </c>
      <c r="D2766" t="s">
        <v>649</v>
      </c>
      <c r="E2766" t="s">
        <v>650</v>
      </c>
      <c r="F2766" t="s">
        <v>9</v>
      </c>
      <c r="G2766" t="s">
        <v>651</v>
      </c>
      <c r="H2766" t="s">
        <v>652</v>
      </c>
      <c r="I2766" t="s">
        <v>653</v>
      </c>
      <c r="J2766" t="s">
        <v>197</v>
      </c>
      <c r="K2766" t="s">
        <v>547</v>
      </c>
      <c r="L2766" t="s">
        <v>427</v>
      </c>
      <c r="M2766" t="s">
        <v>218</v>
      </c>
      <c r="N2766" t="s">
        <v>654</v>
      </c>
      <c r="O2766" t="s">
        <v>655</v>
      </c>
      <c r="P2766">
        <v>987654</v>
      </c>
      <c r="Q2766">
        <v>0</v>
      </c>
      <c r="R2766">
        <v>0</v>
      </c>
      <c r="S2766">
        <v>987654</v>
      </c>
      <c r="T2766">
        <v>0</v>
      </c>
      <c r="U2766">
        <v>987654</v>
      </c>
    </row>
    <row r="2767" spans="1:21" x14ac:dyDescent="0.3">
      <c r="A2767" t="s">
        <v>656</v>
      </c>
      <c r="B2767" t="s">
        <v>657</v>
      </c>
      <c r="C2767">
        <v>2023</v>
      </c>
      <c r="D2767" t="s">
        <v>658</v>
      </c>
      <c r="E2767" t="s">
        <v>186</v>
      </c>
      <c r="F2767" t="s">
        <v>10</v>
      </c>
      <c r="G2767" t="s">
        <v>41</v>
      </c>
      <c r="H2767" t="s">
        <v>54</v>
      </c>
      <c r="I2767" t="s">
        <v>55</v>
      </c>
      <c r="J2767" t="s">
        <v>44</v>
      </c>
      <c r="K2767" t="s">
        <v>128</v>
      </c>
      <c r="L2767" t="s">
        <v>659</v>
      </c>
      <c r="M2767" t="s">
        <v>218</v>
      </c>
      <c r="N2767" t="s">
        <v>660</v>
      </c>
      <c r="O2767" t="s">
        <v>661</v>
      </c>
      <c r="P2767">
        <v>165000</v>
      </c>
      <c r="Q2767">
        <v>0</v>
      </c>
      <c r="R2767">
        <v>0</v>
      </c>
      <c r="S2767">
        <v>165000</v>
      </c>
      <c r="T2767">
        <v>0</v>
      </c>
      <c r="U2767">
        <v>165000</v>
      </c>
    </row>
    <row r="2768" spans="1:21" x14ac:dyDescent="0.3">
      <c r="A2768" t="s">
        <v>3847</v>
      </c>
      <c r="B2768" t="s">
        <v>3848</v>
      </c>
      <c r="C2768">
        <v>2023</v>
      </c>
      <c r="D2768" t="s">
        <v>3849</v>
      </c>
      <c r="E2768" t="s">
        <v>3850</v>
      </c>
      <c r="F2768" t="s">
        <v>11</v>
      </c>
      <c r="G2768" t="s">
        <v>176</v>
      </c>
      <c r="H2768" t="s">
        <v>207</v>
      </c>
      <c r="I2768" t="s">
        <v>208</v>
      </c>
      <c r="J2768" t="s">
        <v>44</v>
      </c>
      <c r="K2768" t="s">
        <v>289</v>
      </c>
      <c r="L2768" t="s">
        <v>1656</v>
      </c>
      <c r="M2768" t="s">
        <v>218</v>
      </c>
      <c r="N2768" t="s">
        <v>1191</v>
      </c>
      <c r="O2768" t="s">
        <v>1192</v>
      </c>
      <c r="P2768">
        <v>452100</v>
      </c>
      <c r="Q2768">
        <v>0</v>
      </c>
      <c r="R2768">
        <v>0</v>
      </c>
      <c r="S2768">
        <v>452100</v>
      </c>
      <c r="T2768">
        <v>0</v>
      </c>
      <c r="U2768">
        <v>452100</v>
      </c>
    </row>
    <row r="2769" spans="1:21" x14ac:dyDescent="0.3">
      <c r="A2769" t="s">
        <v>7086</v>
      </c>
      <c r="B2769" t="s">
        <v>7087</v>
      </c>
      <c r="C2769">
        <v>2024</v>
      </c>
      <c r="D2769" t="s">
        <v>1153</v>
      </c>
      <c r="E2769" t="s">
        <v>70</v>
      </c>
      <c r="F2769" t="s">
        <v>439</v>
      </c>
      <c r="G2769" t="s">
        <v>440</v>
      </c>
      <c r="H2769" t="s">
        <v>441</v>
      </c>
      <c r="I2769" t="s">
        <v>442</v>
      </c>
      <c r="J2769" t="s">
        <v>574</v>
      </c>
      <c r="K2769" t="s">
        <v>1060</v>
      </c>
      <c r="L2769" t="s">
        <v>545</v>
      </c>
      <c r="M2769" t="s">
        <v>693</v>
      </c>
      <c r="N2769" t="s">
        <v>1569</v>
      </c>
      <c r="O2769" t="s">
        <v>942</v>
      </c>
      <c r="P2769">
        <v>25725</v>
      </c>
      <c r="Q2769">
        <v>0</v>
      </c>
      <c r="R2769">
        <v>0</v>
      </c>
      <c r="S2769">
        <v>25725</v>
      </c>
      <c r="T2769">
        <v>0</v>
      </c>
      <c r="U2769">
        <v>25725</v>
      </c>
    </row>
    <row r="2770" spans="1:21" x14ac:dyDescent="0.3">
      <c r="A2770" t="s">
        <v>7088</v>
      </c>
      <c r="B2770" t="s">
        <v>7089</v>
      </c>
      <c r="C2770">
        <v>2024</v>
      </c>
      <c r="D2770" t="s">
        <v>7090</v>
      </c>
      <c r="E2770" t="s">
        <v>3324</v>
      </c>
      <c r="F2770" t="s">
        <v>10</v>
      </c>
      <c r="G2770" t="s">
        <v>41</v>
      </c>
      <c r="H2770" t="s">
        <v>54</v>
      </c>
      <c r="I2770" t="s">
        <v>55</v>
      </c>
      <c r="J2770" t="s">
        <v>44</v>
      </c>
      <c r="K2770" t="s">
        <v>483</v>
      </c>
      <c r="L2770" t="s">
        <v>2044</v>
      </c>
      <c r="M2770" t="s">
        <v>581</v>
      </c>
      <c r="N2770" t="s">
        <v>1174</v>
      </c>
      <c r="O2770" t="s">
        <v>1786</v>
      </c>
      <c r="P2770">
        <v>0</v>
      </c>
      <c r="Q2770">
        <v>0</v>
      </c>
      <c r="R2770">
        <v>34500</v>
      </c>
      <c r="S2770">
        <v>34500</v>
      </c>
      <c r="T2770">
        <v>0</v>
      </c>
      <c r="U2770">
        <v>34500</v>
      </c>
    </row>
    <row r="2771" spans="1:21" x14ac:dyDescent="0.3">
      <c r="A2771" t="s">
        <v>2412</v>
      </c>
      <c r="B2771" t="s">
        <v>2413</v>
      </c>
      <c r="C2771">
        <v>2024</v>
      </c>
      <c r="D2771" t="s">
        <v>2414</v>
      </c>
      <c r="E2771" t="s">
        <v>1819</v>
      </c>
      <c r="F2771" t="s">
        <v>10</v>
      </c>
      <c r="G2771" t="s">
        <v>41</v>
      </c>
      <c r="H2771" t="s">
        <v>54</v>
      </c>
      <c r="I2771" t="s">
        <v>55</v>
      </c>
      <c r="J2771" t="s">
        <v>96</v>
      </c>
      <c r="K2771" t="s">
        <v>1544</v>
      </c>
      <c r="L2771" t="s">
        <v>1544</v>
      </c>
      <c r="M2771" t="s">
        <v>589</v>
      </c>
      <c r="N2771" t="s">
        <v>990</v>
      </c>
      <c r="O2771" t="s">
        <v>1038</v>
      </c>
      <c r="P2771">
        <v>0</v>
      </c>
      <c r="Q2771">
        <v>0</v>
      </c>
      <c r="R2771">
        <v>22000</v>
      </c>
      <c r="S2771">
        <v>22000</v>
      </c>
      <c r="T2771">
        <v>0</v>
      </c>
      <c r="U2771">
        <v>22000</v>
      </c>
    </row>
    <row r="2772" spans="1:21" x14ac:dyDescent="0.3">
      <c r="A2772" t="s">
        <v>7091</v>
      </c>
      <c r="B2772" t="s">
        <v>7092</v>
      </c>
      <c r="C2772">
        <v>2024</v>
      </c>
      <c r="D2772" t="s">
        <v>7093</v>
      </c>
      <c r="E2772" t="s">
        <v>206</v>
      </c>
      <c r="F2772" t="s">
        <v>10</v>
      </c>
      <c r="G2772" t="s">
        <v>41</v>
      </c>
      <c r="H2772" t="s">
        <v>54</v>
      </c>
      <c r="I2772" t="s">
        <v>55</v>
      </c>
      <c r="J2772" t="s">
        <v>96</v>
      </c>
      <c r="K2772" t="s">
        <v>521</v>
      </c>
      <c r="L2772" t="s">
        <v>679</v>
      </c>
      <c r="M2772" t="s">
        <v>589</v>
      </c>
      <c r="N2772" t="s">
        <v>1881</v>
      </c>
      <c r="O2772" t="s">
        <v>5088</v>
      </c>
      <c r="P2772">
        <v>0</v>
      </c>
      <c r="Q2772">
        <v>0</v>
      </c>
      <c r="R2772">
        <v>21000</v>
      </c>
      <c r="S2772">
        <v>21000</v>
      </c>
      <c r="T2772">
        <v>0</v>
      </c>
      <c r="U2772">
        <v>21000</v>
      </c>
    </row>
    <row r="2773" spans="1:21" x14ac:dyDescent="0.3">
      <c r="A2773" t="s">
        <v>5049</v>
      </c>
      <c r="B2773" t="s">
        <v>5050</v>
      </c>
      <c r="C2773">
        <v>2025</v>
      </c>
      <c r="D2773" t="s">
        <v>5051</v>
      </c>
      <c r="E2773" t="s">
        <v>234</v>
      </c>
      <c r="F2773" t="s">
        <v>10</v>
      </c>
      <c r="G2773" t="s">
        <v>41</v>
      </c>
      <c r="H2773" t="s">
        <v>54</v>
      </c>
      <c r="I2773" t="s">
        <v>55</v>
      </c>
      <c r="J2773" t="s">
        <v>44</v>
      </c>
      <c r="K2773" t="s">
        <v>1491</v>
      </c>
      <c r="L2773" t="s">
        <v>497</v>
      </c>
      <c r="M2773" t="s">
        <v>566</v>
      </c>
      <c r="N2773" t="s">
        <v>201</v>
      </c>
      <c r="O2773" t="s">
        <v>202</v>
      </c>
      <c r="P2773">
        <v>0</v>
      </c>
      <c r="Q2773">
        <v>0</v>
      </c>
      <c r="R2773">
        <v>516390</v>
      </c>
      <c r="S2773">
        <v>516390</v>
      </c>
      <c r="T2773">
        <v>0</v>
      </c>
      <c r="U2773">
        <v>516390</v>
      </c>
    </row>
    <row r="2774" spans="1:21" x14ac:dyDescent="0.3">
      <c r="A2774" t="s">
        <v>7094</v>
      </c>
      <c r="B2774" t="s">
        <v>7095</v>
      </c>
      <c r="C2774">
        <v>2025</v>
      </c>
      <c r="D2774" t="s">
        <v>7096</v>
      </c>
      <c r="E2774" t="s">
        <v>311</v>
      </c>
      <c r="F2774" t="s">
        <v>10</v>
      </c>
      <c r="G2774" t="s">
        <v>41</v>
      </c>
      <c r="H2774" t="s">
        <v>54</v>
      </c>
      <c r="I2774" t="s">
        <v>55</v>
      </c>
      <c r="J2774" t="s">
        <v>44</v>
      </c>
      <c r="K2774" t="s">
        <v>237</v>
      </c>
      <c r="L2774" t="s">
        <v>274</v>
      </c>
      <c r="M2774" t="s">
        <v>589</v>
      </c>
      <c r="N2774" t="s">
        <v>740</v>
      </c>
      <c r="O2774" t="s">
        <v>66</v>
      </c>
      <c r="P2774">
        <v>0</v>
      </c>
      <c r="Q2774">
        <v>0</v>
      </c>
      <c r="R2774">
        <v>18500</v>
      </c>
      <c r="S2774">
        <v>18500</v>
      </c>
      <c r="T2774">
        <v>0</v>
      </c>
      <c r="U2774">
        <v>18500</v>
      </c>
    </row>
    <row r="2775" spans="1:21" x14ac:dyDescent="0.3">
      <c r="A2775" t="s">
        <v>7097</v>
      </c>
      <c r="B2775" t="s">
        <v>7098</v>
      </c>
      <c r="C2775">
        <v>2024</v>
      </c>
      <c r="D2775" t="s">
        <v>7099</v>
      </c>
      <c r="E2775" t="s">
        <v>1754</v>
      </c>
      <c r="F2775" t="s">
        <v>11</v>
      </c>
      <c r="G2775" t="s">
        <v>176</v>
      </c>
      <c r="H2775" t="s">
        <v>207</v>
      </c>
      <c r="I2775" t="s">
        <v>208</v>
      </c>
      <c r="J2775" t="s">
        <v>96</v>
      </c>
      <c r="K2775" t="s">
        <v>343</v>
      </c>
      <c r="L2775" t="s">
        <v>343</v>
      </c>
      <c r="M2775" t="s">
        <v>589</v>
      </c>
      <c r="N2775" t="s">
        <v>963</v>
      </c>
      <c r="O2775" t="s">
        <v>1948</v>
      </c>
      <c r="P2775">
        <v>0</v>
      </c>
      <c r="Q2775">
        <v>0</v>
      </c>
      <c r="R2775">
        <v>18500</v>
      </c>
      <c r="S2775">
        <v>18500</v>
      </c>
      <c r="T2775">
        <v>0</v>
      </c>
      <c r="U2775">
        <v>18500</v>
      </c>
    </row>
    <row r="2776" spans="1:21" x14ac:dyDescent="0.3">
      <c r="A2776" t="s">
        <v>7100</v>
      </c>
      <c r="B2776" t="s">
        <v>7101</v>
      </c>
      <c r="C2776">
        <v>2024</v>
      </c>
      <c r="D2776" t="s">
        <v>7102</v>
      </c>
      <c r="E2776" t="s">
        <v>7103</v>
      </c>
      <c r="F2776" t="s">
        <v>10</v>
      </c>
      <c r="G2776" t="s">
        <v>41</v>
      </c>
      <c r="H2776" t="s">
        <v>54</v>
      </c>
      <c r="I2776" t="s">
        <v>55</v>
      </c>
      <c r="J2776" t="s">
        <v>44</v>
      </c>
      <c r="K2776" t="s">
        <v>2067</v>
      </c>
      <c r="L2776" t="s">
        <v>859</v>
      </c>
      <c r="M2776" t="s">
        <v>589</v>
      </c>
      <c r="N2776" t="s">
        <v>261</v>
      </c>
      <c r="O2776" t="s">
        <v>4294</v>
      </c>
      <c r="P2776">
        <v>0</v>
      </c>
      <c r="Q2776">
        <v>0</v>
      </c>
      <c r="R2776">
        <v>22000</v>
      </c>
      <c r="S2776">
        <v>22000</v>
      </c>
      <c r="T2776">
        <v>0</v>
      </c>
      <c r="U2776">
        <v>22000</v>
      </c>
    </row>
    <row r="2777" spans="1:21" x14ac:dyDescent="0.3">
      <c r="A2777" t="s">
        <v>7104</v>
      </c>
      <c r="B2777" t="s">
        <v>7105</v>
      </c>
      <c r="C2777">
        <v>2023</v>
      </c>
      <c r="D2777" t="s">
        <v>7106</v>
      </c>
      <c r="E2777" t="s">
        <v>706</v>
      </c>
      <c r="F2777" t="s">
        <v>10</v>
      </c>
      <c r="G2777" t="s">
        <v>41</v>
      </c>
      <c r="H2777" t="s">
        <v>54</v>
      </c>
      <c r="I2777" t="s">
        <v>55</v>
      </c>
      <c r="J2777" t="s">
        <v>44</v>
      </c>
      <c r="K2777" t="s">
        <v>258</v>
      </c>
      <c r="L2777" t="s">
        <v>1727</v>
      </c>
      <c r="M2777" t="s">
        <v>589</v>
      </c>
      <c r="N2777" t="s">
        <v>622</v>
      </c>
      <c r="O2777" t="s">
        <v>4503</v>
      </c>
      <c r="P2777">
        <v>120000</v>
      </c>
      <c r="Q2777">
        <v>0</v>
      </c>
      <c r="R2777">
        <v>0</v>
      </c>
      <c r="S2777">
        <v>120000</v>
      </c>
      <c r="T2777">
        <v>0</v>
      </c>
      <c r="U2777">
        <v>120000</v>
      </c>
    </row>
    <row r="2778" spans="1:21" x14ac:dyDescent="0.3">
      <c r="A2778" t="s">
        <v>526</v>
      </c>
      <c r="B2778" t="s">
        <v>527</v>
      </c>
      <c r="C2778">
        <v>2019</v>
      </c>
      <c r="D2778" t="s">
        <v>528</v>
      </c>
      <c r="E2778" t="s">
        <v>116</v>
      </c>
      <c r="F2778" t="s">
        <v>11</v>
      </c>
      <c r="G2778" t="s">
        <v>176</v>
      </c>
      <c r="H2778" t="s">
        <v>207</v>
      </c>
      <c r="I2778" t="s">
        <v>208</v>
      </c>
      <c r="J2778" t="s">
        <v>44</v>
      </c>
      <c r="K2778" t="s">
        <v>529</v>
      </c>
      <c r="L2778" t="s">
        <v>530</v>
      </c>
      <c r="M2778" t="s">
        <v>589</v>
      </c>
      <c r="N2778" t="s">
        <v>531</v>
      </c>
      <c r="O2778" t="s">
        <v>532</v>
      </c>
      <c r="P2778">
        <v>0</v>
      </c>
      <c r="Q2778">
        <v>0</v>
      </c>
      <c r="R2778">
        <v>152325</v>
      </c>
      <c r="S2778">
        <v>152325</v>
      </c>
      <c r="T2778">
        <v>0</v>
      </c>
      <c r="U2778">
        <v>152325</v>
      </c>
    </row>
    <row r="2779" spans="1:21" x14ac:dyDescent="0.3">
      <c r="A2779" t="s">
        <v>2641</v>
      </c>
      <c r="B2779" t="s">
        <v>2642</v>
      </c>
      <c r="C2779">
        <v>2025</v>
      </c>
      <c r="D2779" t="s">
        <v>2643</v>
      </c>
      <c r="E2779" t="s">
        <v>2644</v>
      </c>
      <c r="F2779" t="s">
        <v>10</v>
      </c>
      <c r="G2779" t="s">
        <v>41</v>
      </c>
      <c r="H2779" t="s">
        <v>54</v>
      </c>
      <c r="I2779" t="s">
        <v>55</v>
      </c>
      <c r="J2779" t="s">
        <v>44</v>
      </c>
      <c r="K2779" t="s">
        <v>429</v>
      </c>
      <c r="L2779" t="s">
        <v>546</v>
      </c>
      <c r="M2779" t="s">
        <v>589</v>
      </c>
      <c r="N2779" t="s">
        <v>1060</v>
      </c>
      <c r="O2779" t="s">
        <v>2645</v>
      </c>
      <c r="P2779">
        <v>0</v>
      </c>
      <c r="Q2779">
        <v>0</v>
      </c>
      <c r="R2779">
        <v>92120</v>
      </c>
      <c r="S2779">
        <v>92120</v>
      </c>
      <c r="T2779">
        <v>0</v>
      </c>
      <c r="U2779">
        <v>92120</v>
      </c>
    </row>
    <row r="2780" spans="1:21" x14ac:dyDescent="0.3">
      <c r="A2780" t="s">
        <v>7107</v>
      </c>
      <c r="B2780" t="s">
        <v>7108</v>
      </c>
      <c r="C2780">
        <v>2025</v>
      </c>
      <c r="D2780" t="s">
        <v>2060</v>
      </c>
      <c r="E2780" t="s">
        <v>140</v>
      </c>
      <c r="F2780" t="s">
        <v>11</v>
      </c>
      <c r="G2780" t="s">
        <v>176</v>
      </c>
      <c r="H2780" t="s">
        <v>225</v>
      </c>
      <c r="I2780" t="s">
        <v>226</v>
      </c>
      <c r="J2780" t="s">
        <v>96</v>
      </c>
      <c r="K2780" t="s">
        <v>211</v>
      </c>
      <c r="L2780" t="s">
        <v>211</v>
      </c>
      <c r="M2780" t="s">
        <v>758</v>
      </c>
      <c r="N2780" t="s">
        <v>88</v>
      </c>
      <c r="O2780" t="s">
        <v>771</v>
      </c>
      <c r="P2780">
        <v>0</v>
      </c>
      <c r="Q2780">
        <v>0</v>
      </c>
      <c r="R2780">
        <v>23780</v>
      </c>
      <c r="S2780">
        <v>23780</v>
      </c>
      <c r="T2780">
        <v>0</v>
      </c>
      <c r="U2780">
        <v>23780</v>
      </c>
    </row>
    <row r="2781" spans="1:21" x14ac:dyDescent="0.3">
      <c r="A2781" t="s">
        <v>3786</v>
      </c>
      <c r="B2781" t="s">
        <v>3787</v>
      </c>
      <c r="C2781">
        <v>2024</v>
      </c>
      <c r="D2781" t="s">
        <v>3788</v>
      </c>
      <c r="E2781" t="s">
        <v>3789</v>
      </c>
      <c r="F2781" t="s">
        <v>10</v>
      </c>
      <c r="G2781" t="s">
        <v>41</v>
      </c>
      <c r="H2781" t="s">
        <v>54</v>
      </c>
      <c r="I2781" t="s">
        <v>55</v>
      </c>
      <c r="J2781" t="s">
        <v>44</v>
      </c>
      <c r="K2781" t="s">
        <v>1465</v>
      </c>
      <c r="L2781" t="s">
        <v>88</v>
      </c>
      <c r="M2781" t="s">
        <v>589</v>
      </c>
      <c r="N2781" t="s">
        <v>2512</v>
      </c>
      <c r="O2781" t="s">
        <v>320</v>
      </c>
      <c r="P2781">
        <v>0</v>
      </c>
      <c r="Q2781">
        <v>0</v>
      </c>
      <c r="R2781">
        <v>330500</v>
      </c>
      <c r="S2781">
        <v>330500</v>
      </c>
      <c r="T2781">
        <v>0</v>
      </c>
      <c r="U2781">
        <v>330500</v>
      </c>
    </row>
    <row r="2782" spans="1:21" x14ac:dyDescent="0.3">
      <c r="A2782" t="s">
        <v>7109</v>
      </c>
      <c r="B2782" t="s">
        <v>2767</v>
      </c>
      <c r="C2782">
        <v>2024</v>
      </c>
      <c r="D2782" t="s">
        <v>2768</v>
      </c>
      <c r="E2782" t="s">
        <v>397</v>
      </c>
      <c r="F2782" t="s">
        <v>10</v>
      </c>
      <c r="G2782" t="s">
        <v>41</v>
      </c>
      <c r="H2782" t="s">
        <v>54</v>
      </c>
      <c r="I2782" t="s">
        <v>55</v>
      </c>
      <c r="J2782" t="s">
        <v>44</v>
      </c>
      <c r="K2782" t="s">
        <v>74</v>
      </c>
      <c r="L2782" t="s">
        <v>984</v>
      </c>
      <c r="M2782" t="s">
        <v>391</v>
      </c>
      <c r="N2782" t="s">
        <v>1369</v>
      </c>
      <c r="O2782" t="s">
        <v>400</v>
      </c>
      <c r="P2782">
        <v>0</v>
      </c>
      <c r="Q2782">
        <v>0</v>
      </c>
      <c r="R2782">
        <v>93380</v>
      </c>
      <c r="S2782">
        <v>93380</v>
      </c>
      <c r="T2782">
        <v>0</v>
      </c>
      <c r="U2782">
        <v>93380</v>
      </c>
    </row>
    <row r="2783" spans="1:21" x14ac:dyDescent="0.3">
      <c r="A2783" t="s">
        <v>4903</v>
      </c>
      <c r="B2783" t="s">
        <v>4904</v>
      </c>
      <c r="C2783">
        <v>2024</v>
      </c>
      <c r="D2783" t="s">
        <v>4905</v>
      </c>
      <c r="E2783" t="s">
        <v>116</v>
      </c>
      <c r="F2783" t="s">
        <v>10</v>
      </c>
      <c r="G2783" t="s">
        <v>41</v>
      </c>
      <c r="H2783" t="s">
        <v>54</v>
      </c>
      <c r="I2783" t="s">
        <v>55</v>
      </c>
      <c r="J2783" t="s">
        <v>44</v>
      </c>
      <c r="K2783" t="s">
        <v>1092</v>
      </c>
      <c r="L2783" t="s">
        <v>1092</v>
      </c>
      <c r="M2783" t="s">
        <v>391</v>
      </c>
      <c r="N2783" t="s">
        <v>1279</v>
      </c>
      <c r="O2783" t="s">
        <v>2068</v>
      </c>
      <c r="P2783">
        <v>0</v>
      </c>
      <c r="Q2783">
        <v>0</v>
      </c>
      <c r="R2783">
        <v>77620</v>
      </c>
      <c r="S2783">
        <v>77620</v>
      </c>
      <c r="T2783">
        <v>0</v>
      </c>
      <c r="U2783">
        <v>77620</v>
      </c>
    </row>
    <row r="2784" spans="1:21" x14ac:dyDescent="0.3">
      <c r="A2784" t="s">
        <v>761</v>
      </c>
      <c r="B2784" t="s">
        <v>762</v>
      </c>
      <c r="C2784">
        <v>2023</v>
      </c>
      <c r="D2784" t="s">
        <v>763</v>
      </c>
      <c r="E2784" t="s">
        <v>186</v>
      </c>
      <c r="F2784" t="s">
        <v>9</v>
      </c>
      <c r="G2784" t="s">
        <v>651</v>
      </c>
      <c r="H2784" t="s">
        <v>652</v>
      </c>
      <c r="I2784" t="s">
        <v>653</v>
      </c>
      <c r="J2784" t="s">
        <v>764</v>
      </c>
      <c r="K2784" t="s">
        <v>694</v>
      </c>
      <c r="L2784" t="s">
        <v>765</v>
      </c>
      <c r="M2784" t="s">
        <v>589</v>
      </c>
      <c r="N2784" t="s">
        <v>766</v>
      </c>
      <c r="O2784" t="s">
        <v>659</v>
      </c>
      <c r="P2784">
        <v>60039</v>
      </c>
      <c r="Q2784">
        <v>0</v>
      </c>
      <c r="R2784">
        <v>0</v>
      </c>
      <c r="S2784">
        <v>60039</v>
      </c>
      <c r="T2784">
        <v>60038.99</v>
      </c>
      <c r="U2784">
        <v>1.0000000002037268E-2</v>
      </c>
    </row>
    <row r="2785" spans="1:21" x14ac:dyDescent="0.3">
      <c r="A2785" t="s">
        <v>761</v>
      </c>
      <c r="B2785" t="s">
        <v>762</v>
      </c>
      <c r="C2785">
        <v>2023</v>
      </c>
      <c r="D2785" t="s">
        <v>763</v>
      </c>
      <c r="E2785" t="s">
        <v>186</v>
      </c>
      <c r="F2785" t="s">
        <v>9</v>
      </c>
      <c r="G2785" t="s">
        <v>651</v>
      </c>
      <c r="H2785" t="s">
        <v>652</v>
      </c>
      <c r="I2785" t="s">
        <v>653</v>
      </c>
      <c r="J2785" t="s">
        <v>764</v>
      </c>
      <c r="K2785" t="s">
        <v>694</v>
      </c>
      <c r="L2785" t="s">
        <v>765</v>
      </c>
      <c r="M2785" t="s">
        <v>589</v>
      </c>
      <c r="N2785" t="s">
        <v>766</v>
      </c>
      <c r="O2785" t="s">
        <v>659</v>
      </c>
      <c r="P2785">
        <v>83611</v>
      </c>
      <c r="Q2785">
        <v>0</v>
      </c>
      <c r="R2785">
        <v>0</v>
      </c>
      <c r="S2785">
        <v>83611</v>
      </c>
      <c r="T2785">
        <v>83610.989999999991</v>
      </c>
      <c r="U2785">
        <v>1.0000000009313226E-2</v>
      </c>
    </row>
    <row r="2786" spans="1:21" x14ac:dyDescent="0.3">
      <c r="A2786" t="s">
        <v>7110</v>
      </c>
      <c r="B2786" t="s">
        <v>7111</v>
      </c>
      <c r="C2786">
        <v>2024</v>
      </c>
      <c r="D2786" t="s">
        <v>7112</v>
      </c>
      <c r="E2786" t="s">
        <v>579</v>
      </c>
      <c r="F2786" t="s">
        <v>11</v>
      </c>
      <c r="G2786" t="s">
        <v>176</v>
      </c>
      <c r="H2786" t="s">
        <v>207</v>
      </c>
      <c r="I2786" t="s">
        <v>208</v>
      </c>
      <c r="J2786" t="s">
        <v>96</v>
      </c>
      <c r="K2786" t="s">
        <v>161</v>
      </c>
      <c r="L2786" t="s">
        <v>162</v>
      </c>
      <c r="M2786" t="s">
        <v>860</v>
      </c>
      <c r="N2786" t="s">
        <v>106</v>
      </c>
      <c r="O2786" t="s">
        <v>3108</v>
      </c>
      <c r="P2786">
        <v>0</v>
      </c>
      <c r="Q2786">
        <v>0</v>
      </c>
      <c r="R2786">
        <v>16000</v>
      </c>
      <c r="S2786">
        <v>16000</v>
      </c>
      <c r="T2786">
        <v>0</v>
      </c>
      <c r="U2786">
        <v>16000</v>
      </c>
    </row>
    <row r="2787" spans="1:21" x14ac:dyDescent="0.3">
      <c r="A2787" t="s">
        <v>6967</v>
      </c>
      <c r="B2787" t="s">
        <v>6968</v>
      </c>
      <c r="C2787">
        <v>2024</v>
      </c>
      <c r="D2787" t="s">
        <v>6969</v>
      </c>
      <c r="E2787" t="s">
        <v>1741</v>
      </c>
      <c r="F2787" t="s">
        <v>10</v>
      </c>
      <c r="G2787" t="s">
        <v>41</v>
      </c>
      <c r="H2787" t="s">
        <v>54</v>
      </c>
      <c r="I2787" t="s">
        <v>55</v>
      </c>
      <c r="J2787" t="s">
        <v>44</v>
      </c>
      <c r="K2787" t="s">
        <v>305</v>
      </c>
      <c r="L2787" t="s">
        <v>795</v>
      </c>
      <c r="M2787" t="s">
        <v>435</v>
      </c>
      <c r="N2787" t="s">
        <v>399</v>
      </c>
      <c r="O2787" t="s">
        <v>4741</v>
      </c>
      <c r="P2787">
        <v>7500</v>
      </c>
      <c r="Q2787">
        <v>0</v>
      </c>
      <c r="R2787">
        <v>0</v>
      </c>
      <c r="S2787">
        <v>7500</v>
      </c>
      <c r="T2787">
        <v>0</v>
      </c>
      <c r="U2787">
        <v>7500</v>
      </c>
    </row>
    <row r="2788" spans="1:21" x14ac:dyDescent="0.3">
      <c r="A2788" t="s">
        <v>4235</v>
      </c>
      <c r="B2788" t="s">
        <v>4236</v>
      </c>
      <c r="C2788">
        <v>2025</v>
      </c>
      <c r="D2788" t="s">
        <v>4237</v>
      </c>
      <c r="E2788" t="s">
        <v>1819</v>
      </c>
      <c r="F2788" t="s">
        <v>10</v>
      </c>
      <c r="G2788" t="s">
        <v>41</v>
      </c>
      <c r="H2788" t="s">
        <v>54</v>
      </c>
      <c r="I2788" t="s">
        <v>55</v>
      </c>
      <c r="J2788" t="s">
        <v>44</v>
      </c>
      <c r="K2788" t="s">
        <v>4238</v>
      </c>
      <c r="L2788" t="s">
        <v>369</v>
      </c>
      <c r="M2788" t="s">
        <v>435</v>
      </c>
      <c r="N2788" t="s">
        <v>211</v>
      </c>
      <c r="O2788" t="s">
        <v>4239</v>
      </c>
      <c r="P2788">
        <v>24200</v>
      </c>
      <c r="Q2788">
        <v>0</v>
      </c>
      <c r="R2788">
        <v>0</v>
      </c>
      <c r="S2788">
        <v>24200</v>
      </c>
      <c r="T2788">
        <v>0</v>
      </c>
      <c r="U2788">
        <v>24200</v>
      </c>
    </row>
    <row r="2789" spans="1:21" x14ac:dyDescent="0.3">
      <c r="A2789" t="s">
        <v>7113</v>
      </c>
      <c r="B2789" t="s">
        <v>7114</v>
      </c>
      <c r="C2789">
        <v>2023</v>
      </c>
      <c r="D2789" t="s">
        <v>7115</v>
      </c>
      <c r="E2789" t="s">
        <v>2343</v>
      </c>
      <c r="F2789" t="s">
        <v>10</v>
      </c>
      <c r="G2789" t="s">
        <v>41</v>
      </c>
      <c r="H2789" t="s">
        <v>54</v>
      </c>
      <c r="I2789" t="s">
        <v>55</v>
      </c>
      <c r="J2789" t="s">
        <v>44</v>
      </c>
      <c r="K2789" t="s">
        <v>3677</v>
      </c>
      <c r="L2789" t="s">
        <v>7116</v>
      </c>
      <c r="M2789" t="s">
        <v>435</v>
      </c>
      <c r="N2789" t="s">
        <v>2199</v>
      </c>
      <c r="O2789" t="s">
        <v>470</v>
      </c>
      <c r="P2789">
        <v>0</v>
      </c>
      <c r="Q2789">
        <v>0</v>
      </c>
      <c r="R2789">
        <v>31050</v>
      </c>
      <c r="S2789">
        <v>31050</v>
      </c>
      <c r="T2789">
        <v>0</v>
      </c>
      <c r="U2789">
        <v>31050</v>
      </c>
    </row>
    <row r="2790" spans="1:21" x14ac:dyDescent="0.3">
      <c r="A2790" t="s">
        <v>5625</v>
      </c>
      <c r="B2790" t="s">
        <v>5626</v>
      </c>
      <c r="C2790">
        <v>2024</v>
      </c>
      <c r="D2790" t="s">
        <v>5627</v>
      </c>
      <c r="E2790" t="s">
        <v>87</v>
      </c>
      <c r="F2790" t="s">
        <v>11</v>
      </c>
      <c r="G2790" t="s">
        <v>176</v>
      </c>
      <c r="H2790" t="s">
        <v>177</v>
      </c>
      <c r="I2790" t="s">
        <v>178</v>
      </c>
      <c r="J2790" t="s">
        <v>44</v>
      </c>
      <c r="K2790" t="s">
        <v>1432</v>
      </c>
      <c r="L2790" t="s">
        <v>1098</v>
      </c>
      <c r="M2790" t="s">
        <v>435</v>
      </c>
      <c r="N2790" t="s">
        <v>1675</v>
      </c>
      <c r="O2790" t="s">
        <v>2615</v>
      </c>
      <c r="P2790">
        <v>0</v>
      </c>
      <c r="Q2790">
        <v>0</v>
      </c>
      <c r="R2790">
        <v>24450</v>
      </c>
      <c r="S2790">
        <v>24450</v>
      </c>
      <c r="T2790">
        <v>0</v>
      </c>
      <c r="U2790">
        <v>24450</v>
      </c>
    </row>
    <row r="2791" spans="1:21" x14ac:dyDescent="0.3">
      <c r="A2791" t="s">
        <v>7117</v>
      </c>
      <c r="B2791" t="s">
        <v>7118</v>
      </c>
      <c r="C2791">
        <v>2024</v>
      </c>
      <c r="D2791" t="s">
        <v>7119</v>
      </c>
      <c r="E2791" t="s">
        <v>87</v>
      </c>
      <c r="F2791" t="s">
        <v>11</v>
      </c>
      <c r="G2791" t="s">
        <v>176</v>
      </c>
      <c r="H2791" t="s">
        <v>177</v>
      </c>
      <c r="I2791" t="s">
        <v>178</v>
      </c>
      <c r="J2791" t="s">
        <v>44</v>
      </c>
      <c r="K2791" t="s">
        <v>1128</v>
      </c>
      <c r="L2791" t="s">
        <v>813</v>
      </c>
      <c r="M2791" t="s">
        <v>435</v>
      </c>
      <c r="N2791" t="s">
        <v>6086</v>
      </c>
      <c r="O2791" t="s">
        <v>298</v>
      </c>
      <c r="P2791">
        <v>0</v>
      </c>
      <c r="Q2791">
        <v>0</v>
      </c>
      <c r="R2791">
        <v>26714</v>
      </c>
      <c r="S2791">
        <v>26714</v>
      </c>
      <c r="T2791">
        <v>0</v>
      </c>
      <c r="U2791">
        <v>26714</v>
      </c>
    </row>
    <row r="2792" spans="1:21" x14ac:dyDescent="0.3">
      <c r="A2792" t="s">
        <v>7120</v>
      </c>
      <c r="B2792" t="s">
        <v>7121</v>
      </c>
      <c r="C2792">
        <v>2024</v>
      </c>
      <c r="D2792" t="s">
        <v>7122</v>
      </c>
      <c r="E2792" t="s">
        <v>116</v>
      </c>
      <c r="F2792" t="s">
        <v>10</v>
      </c>
      <c r="G2792" t="s">
        <v>41</v>
      </c>
      <c r="H2792" t="s">
        <v>54</v>
      </c>
      <c r="I2792" t="s">
        <v>55</v>
      </c>
      <c r="J2792" t="s">
        <v>44</v>
      </c>
      <c r="K2792" t="s">
        <v>1806</v>
      </c>
      <c r="L2792" t="s">
        <v>598</v>
      </c>
      <c r="M2792" t="s">
        <v>788</v>
      </c>
      <c r="N2792" t="s">
        <v>880</v>
      </c>
      <c r="O2792" t="s">
        <v>2713</v>
      </c>
      <c r="P2792">
        <v>0</v>
      </c>
      <c r="Q2792">
        <v>0</v>
      </c>
      <c r="R2792">
        <v>34950</v>
      </c>
      <c r="S2792">
        <v>34950</v>
      </c>
      <c r="T2792">
        <v>0</v>
      </c>
      <c r="U2792">
        <v>34950</v>
      </c>
    </row>
    <row r="2793" spans="1:21" x14ac:dyDescent="0.3">
      <c r="A2793" t="s">
        <v>7123</v>
      </c>
      <c r="B2793" t="s">
        <v>7124</v>
      </c>
      <c r="C2793">
        <v>2024</v>
      </c>
      <c r="D2793" t="s">
        <v>7125</v>
      </c>
      <c r="E2793" t="s">
        <v>53</v>
      </c>
      <c r="F2793" t="s">
        <v>11</v>
      </c>
      <c r="G2793" t="s">
        <v>176</v>
      </c>
      <c r="H2793" t="s">
        <v>207</v>
      </c>
      <c r="I2793" t="s">
        <v>208</v>
      </c>
      <c r="J2793" t="s">
        <v>44</v>
      </c>
      <c r="K2793" t="s">
        <v>2243</v>
      </c>
      <c r="L2793" t="s">
        <v>3031</v>
      </c>
      <c r="M2793" t="s">
        <v>693</v>
      </c>
      <c r="N2793" t="s">
        <v>375</v>
      </c>
      <c r="O2793" t="s">
        <v>376</v>
      </c>
      <c r="P2793">
        <v>1311000</v>
      </c>
      <c r="Q2793">
        <v>0</v>
      </c>
      <c r="R2793">
        <v>0</v>
      </c>
      <c r="S2793">
        <v>1311000</v>
      </c>
      <c r="T2793">
        <v>0</v>
      </c>
      <c r="U2793">
        <v>1311000</v>
      </c>
    </row>
    <row r="2794" spans="1:21" x14ac:dyDescent="0.3">
      <c r="A2794" t="s">
        <v>7126</v>
      </c>
      <c r="B2794" t="s">
        <v>7127</v>
      </c>
      <c r="C2794">
        <v>2025</v>
      </c>
      <c r="D2794" t="s">
        <v>7128</v>
      </c>
      <c r="E2794" t="s">
        <v>160</v>
      </c>
      <c r="F2794" t="s">
        <v>10</v>
      </c>
      <c r="G2794" t="s">
        <v>41</v>
      </c>
      <c r="H2794" t="s">
        <v>54</v>
      </c>
      <c r="I2794" t="s">
        <v>55</v>
      </c>
      <c r="J2794" t="s">
        <v>44</v>
      </c>
      <c r="K2794" t="s">
        <v>725</v>
      </c>
      <c r="L2794" t="s">
        <v>407</v>
      </c>
      <c r="M2794" t="s">
        <v>693</v>
      </c>
      <c r="N2794" t="s">
        <v>742</v>
      </c>
      <c r="O2794" t="s">
        <v>7129</v>
      </c>
      <c r="P2794">
        <v>40000</v>
      </c>
      <c r="Q2794">
        <v>0</v>
      </c>
      <c r="R2794">
        <v>0</v>
      </c>
      <c r="S2794">
        <v>40000</v>
      </c>
      <c r="T2794">
        <v>0</v>
      </c>
      <c r="U2794">
        <v>40000</v>
      </c>
    </row>
    <row r="2795" spans="1:21" x14ac:dyDescent="0.3">
      <c r="A2795" t="s">
        <v>2952</v>
      </c>
      <c r="B2795" t="s">
        <v>2953</v>
      </c>
      <c r="C2795">
        <v>2024</v>
      </c>
      <c r="D2795" t="s">
        <v>2954</v>
      </c>
      <c r="E2795" t="s">
        <v>1754</v>
      </c>
      <c r="F2795" t="s">
        <v>10</v>
      </c>
      <c r="G2795" t="s">
        <v>41</v>
      </c>
      <c r="H2795" t="s">
        <v>54</v>
      </c>
      <c r="I2795" t="s">
        <v>55</v>
      </c>
      <c r="J2795" t="s">
        <v>187</v>
      </c>
      <c r="K2795" t="s">
        <v>540</v>
      </c>
      <c r="L2795" t="s">
        <v>2955</v>
      </c>
      <c r="M2795" t="s">
        <v>435</v>
      </c>
      <c r="N2795" t="s">
        <v>1338</v>
      </c>
      <c r="O2795" t="s">
        <v>936</v>
      </c>
      <c r="P2795">
        <v>0</v>
      </c>
      <c r="Q2795">
        <v>0</v>
      </c>
      <c r="R2795">
        <v>175700</v>
      </c>
      <c r="S2795">
        <v>175700</v>
      </c>
      <c r="T2795">
        <v>0</v>
      </c>
      <c r="U2795">
        <v>175700</v>
      </c>
    </row>
    <row r="2796" spans="1:21" x14ac:dyDescent="0.3">
      <c r="A2796" t="s">
        <v>7130</v>
      </c>
      <c r="B2796" t="s">
        <v>7131</v>
      </c>
      <c r="C2796">
        <v>2024</v>
      </c>
      <c r="D2796" t="s">
        <v>7132</v>
      </c>
      <c r="E2796" t="s">
        <v>70</v>
      </c>
      <c r="F2796" t="s">
        <v>10</v>
      </c>
      <c r="G2796" t="s">
        <v>41</v>
      </c>
      <c r="H2796" t="s">
        <v>54</v>
      </c>
      <c r="I2796" t="s">
        <v>55</v>
      </c>
      <c r="J2796" t="s">
        <v>96</v>
      </c>
      <c r="K2796" t="s">
        <v>806</v>
      </c>
      <c r="L2796" t="s">
        <v>806</v>
      </c>
      <c r="M2796" t="s">
        <v>860</v>
      </c>
      <c r="N2796" t="s">
        <v>219</v>
      </c>
      <c r="O2796" t="s">
        <v>885</v>
      </c>
      <c r="P2796">
        <v>20000</v>
      </c>
      <c r="Q2796">
        <v>0</v>
      </c>
      <c r="R2796">
        <v>0</v>
      </c>
      <c r="S2796">
        <v>20000</v>
      </c>
      <c r="T2796">
        <v>0</v>
      </c>
      <c r="U2796">
        <v>20000</v>
      </c>
    </row>
    <row r="2797" spans="1:21" x14ac:dyDescent="0.3">
      <c r="A2797" t="s">
        <v>2587</v>
      </c>
      <c r="B2797" t="s">
        <v>2588</v>
      </c>
      <c r="C2797">
        <v>2020</v>
      </c>
      <c r="D2797" t="s">
        <v>528</v>
      </c>
      <c r="E2797" t="s">
        <v>116</v>
      </c>
      <c r="F2797" t="s">
        <v>439</v>
      </c>
      <c r="G2797" t="s">
        <v>440</v>
      </c>
      <c r="H2797" t="s">
        <v>441</v>
      </c>
      <c r="I2797" t="s">
        <v>442</v>
      </c>
      <c r="J2797" t="s">
        <v>44</v>
      </c>
      <c r="K2797" t="s">
        <v>2589</v>
      </c>
      <c r="L2797" t="s">
        <v>2590</v>
      </c>
      <c r="M2797" t="s">
        <v>821</v>
      </c>
      <c r="N2797" t="s">
        <v>2592</v>
      </c>
      <c r="O2797" t="s">
        <v>2593</v>
      </c>
      <c r="P2797">
        <v>115200</v>
      </c>
      <c r="Q2797">
        <v>0</v>
      </c>
      <c r="R2797">
        <v>0</v>
      </c>
      <c r="S2797">
        <v>115200</v>
      </c>
      <c r="T2797">
        <v>0</v>
      </c>
      <c r="U2797">
        <v>115200</v>
      </c>
    </row>
    <row r="2798" spans="1:21" x14ac:dyDescent="0.3">
      <c r="A2798" t="s">
        <v>2539</v>
      </c>
      <c r="B2798" t="s">
        <v>2540</v>
      </c>
      <c r="C2798">
        <v>2025</v>
      </c>
      <c r="D2798" t="s">
        <v>2541</v>
      </c>
      <c r="E2798" t="s">
        <v>234</v>
      </c>
      <c r="F2798" t="s">
        <v>10</v>
      </c>
      <c r="G2798" t="s">
        <v>41</v>
      </c>
      <c r="H2798" t="s">
        <v>54</v>
      </c>
      <c r="I2798" t="s">
        <v>55</v>
      </c>
      <c r="J2798" t="s">
        <v>44</v>
      </c>
      <c r="K2798" t="s">
        <v>429</v>
      </c>
      <c r="L2798" t="s">
        <v>546</v>
      </c>
      <c r="M2798" t="s">
        <v>788</v>
      </c>
      <c r="N2798" t="s">
        <v>236</v>
      </c>
      <c r="O2798" t="s">
        <v>182</v>
      </c>
      <c r="P2798">
        <v>5220</v>
      </c>
      <c r="Q2798">
        <v>0</v>
      </c>
      <c r="R2798">
        <v>0</v>
      </c>
      <c r="S2798">
        <v>5220</v>
      </c>
      <c r="T2798">
        <v>0</v>
      </c>
      <c r="U2798">
        <v>5220</v>
      </c>
    </row>
    <row r="2799" spans="1:21" x14ac:dyDescent="0.3">
      <c r="A2799" t="s">
        <v>7133</v>
      </c>
      <c r="B2799" t="s">
        <v>7134</v>
      </c>
      <c r="C2799">
        <v>2024</v>
      </c>
      <c r="D2799" t="s">
        <v>7135</v>
      </c>
      <c r="E2799" t="s">
        <v>805</v>
      </c>
      <c r="F2799" t="s">
        <v>10</v>
      </c>
      <c r="G2799" t="s">
        <v>41</v>
      </c>
      <c r="H2799" t="s">
        <v>54</v>
      </c>
      <c r="I2799" t="s">
        <v>55</v>
      </c>
      <c r="J2799" t="s">
        <v>44</v>
      </c>
      <c r="K2799" t="s">
        <v>2067</v>
      </c>
      <c r="L2799" t="s">
        <v>453</v>
      </c>
      <c r="M2799" t="s">
        <v>821</v>
      </c>
      <c r="N2799" t="s">
        <v>3093</v>
      </c>
      <c r="O2799" t="s">
        <v>338</v>
      </c>
      <c r="P2799">
        <v>0</v>
      </c>
      <c r="Q2799">
        <v>0</v>
      </c>
      <c r="R2799">
        <v>269600</v>
      </c>
      <c r="S2799">
        <v>269600</v>
      </c>
      <c r="T2799">
        <v>0</v>
      </c>
      <c r="U2799">
        <v>269600</v>
      </c>
    </row>
    <row r="2800" spans="1:21" x14ac:dyDescent="0.3">
      <c r="A2800" t="s">
        <v>1618</v>
      </c>
      <c r="B2800" t="s">
        <v>1619</v>
      </c>
      <c r="C2800">
        <v>2024</v>
      </c>
      <c r="D2800" t="s">
        <v>1620</v>
      </c>
      <c r="E2800" t="s">
        <v>234</v>
      </c>
      <c r="F2800" t="s">
        <v>10</v>
      </c>
      <c r="G2800" t="s">
        <v>41</v>
      </c>
      <c r="H2800" t="s">
        <v>54</v>
      </c>
      <c r="I2800" t="s">
        <v>55</v>
      </c>
      <c r="J2800" t="s">
        <v>44</v>
      </c>
      <c r="K2800" t="s">
        <v>1621</v>
      </c>
      <c r="L2800" t="s">
        <v>661</v>
      </c>
      <c r="M2800" t="s">
        <v>901</v>
      </c>
      <c r="N2800" t="s">
        <v>1622</v>
      </c>
      <c r="O2800" t="s">
        <v>1623</v>
      </c>
      <c r="P2800">
        <v>980560</v>
      </c>
      <c r="Q2800">
        <v>0</v>
      </c>
      <c r="R2800">
        <v>0</v>
      </c>
      <c r="S2800">
        <v>980560</v>
      </c>
      <c r="T2800">
        <v>0</v>
      </c>
      <c r="U2800">
        <v>980560</v>
      </c>
    </row>
    <row r="2801" spans="1:21" x14ac:dyDescent="0.3">
      <c r="A2801" t="s">
        <v>3194</v>
      </c>
      <c r="B2801" t="s">
        <v>3195</v>
      </c>
      <c r="C2801">
        <v>2024</v>
      </c>
      <c r="D2801" t="s">
        <v>3196</v>
      </c>
      <c r="E2801" t="s">
        <v>116</v>
      </c>
      <c r="F2801" t="s">
        <v>10</v>
      </c>
      <c r="G2801" t="s">
        <v>41</v>
      </c>
      <c r="H2801" t="s">
        <v>54</v>
      </c>
      <c r="I2801" t="s">
        <v>55</v>
      </c>
      <c r="J2801" t="s">
        <v>44</v>
      </c>
      <c r="K2801" t="s">
        <v>1568</v>
      </c>
      <c r="L2801" t="s">
        <v>1568</v>
      </c>
      <c r="M2801" t="s">
        <v>901</v>
      </c>
      <c r="N2801" t="s">
        <v>906</v>
      </c>
      <c r="O2801" t="s">
        <v>179</v>
      </c>
      <c r="P2801">
        <v>101020</v>
      </c>
      <c r="Q2801">
        <v>0</v>
      </c>
      <c r="R2801">
        <v>0</v>
      </c>
      <c r="S2801">
        <v>101020</v>
      </c>
      <c r="T2801">
        <v>0</v>
      </c>
      <c r="U2801">
        <v>101020</v>
      </c>
    </row>
    <row r="2802" spans="1:21" x14ac:dyDescent="0.3">
      <c r="A2802" t="s">
        <v>6303</v>
      </c>
      <c r="B2802" t="s">
        <v>6304</v>
      </c>
      <c r="C2802">
        <v>2024</v>
      </c>
      <c r="D2802" t="s">
        <v>6305</v>
      </c>
      <c r="E2802" t="s">
        <v>234</v>
      </c>
      <c r="F2802" t="s">
        <v>10</v>
      </c>
      <c r="G2802" t="s">
        <v>41</v>
      </c>
      <c r="H2802" t="s">
        <v>54</v>
      </c>
      <c r="I2802" t="s">
        <v>55</v>
      </c>
      <c r="J2802" t="s">
        <v>44</v>
      </c>
      <c r="K2802" t="s">
        <v>1359</v>
      </c>
      <c r="L2802" t="s">
        <v>692</v>
      </c>
      <c r="M2802" t="s">
        <v>901</v>
      </c>
      <c r="N2802" t="s">
        <v>547</v>
      </c>
      <c r="O2802" t="s">
        <v>548</v>
      </c>
      <c r="P2802">
        <v>460390</v>
      </c>
      <c r="Q2802">
        <v>0</v>
      </c>
      <c r="R2802">
        <v>0</v>
      </c>
      <c r="S2802">
        <v>460390</v>
      </c>
      <c r="T2802">
        <v>0</v>
      </c>
      <c r="U2802">
        <v>460390</v>
      </c>
    </row>
    <row r="2803" spans="1:21" x14ac:dyDescent="0.3">
      <c r="A2803" t="s">
        <v>7136</v>
      </c>
      <c r="B2803" t="s">
        <v>7137</v>
      </c>
      <c r="C2803">
        <v>2024</v>
      </c>
      <c r="D2803" t="s">
        <v>7138</v>
      </c>
      <c r="E2803" t="s">
        <v>805</v>
      </c>
      <c r="F2803" t="s">
        <v>10</v>
      </c>
      <c r="G2803" t="s">
        <v>41</v>
      </c>
      <c r="H2803" t="s">
        <v>54</v>
      </c>
      <c r="I2803" t="s">
        <v>55</v>
      </c>
      <c r="J2803" t="s">
        <v>44</v>
      </c>
      <c r="K2803" t="s">
        <v>4165</v>
      </c>
      <c r="L2803" t="s">
        <v>936</v>
      </c>
      <c r="M2803" t="s">
        <v>788</v>
      </c>
      <c r="N2803" t="s">
        <v>582</v>
      </c>
      <c r="O2803" t="s">
        <v>3745</v>
      </c>
      <c r="P2803">
        <v>13920</v>
      </c>
      <c r="Q2803">
        <v>0</v>
      </c>
      <c r="R2803">
        <v>0</v>
      </c>
      <c r="S2803">
        <v>13920</v>
      </c>
      <c r="T2803">
        <v>0</v>
      </c>
      <c r="U2803">
        <v>13920</v>
      </c>
    </row>
    <row r="2804" spans="1:21" x14ac:dyDescent="0.3">
      <c r="A2804" t="s">
        <v>7139</v>
      </c>
      <c r="B2804" t="s">
        <v>7140</v>
      </c>
      <c r="C2804">
        <v>2025</v>
      </c>
      <c r="D2804" t="s">
        <v>7141</v>
      </c>
      <c r="E2804" t="s">
        <v>234</v>
      </c>
      <c r="F2804" t="s">
        <v>10</v>
      </c>
      <c r="G2804" t="s">
        <v>41</v>
      </c>
      <c r="H2804" t="s">
        <v>54</v>
      </c>
      <c r="I2804" t="s">
        <v>55</v>
      </c>
      <c r="J2804" t="s">
        <v>44</v>
      </c>
      <c r="K2804" t="s">
        <v>3891</v>
      </c>
      <c r="L2804" t="s">
        <v>274</v>
      </c>
      <c r="M2804" t="s">
        <v>788</v>
      </c>
      <c r="N2804" t="s">
        <v>942</v>
      </c>
      <c r="O2804" t="s">
        <v>7142</v>
      </c>
      <c r="P2804">
        <v>5220</v>
      </c>
      <c r="Q2804">
        <v>0</v>
      </c>
      <c r="R2804">
        <v>0</v>
      </c>
      <c r="S2804">
        <v>5220</v>
      </c>
      <c r="T2804">
        <v>0</v>
      </c>
      <c r="U2804">
        <v>5220</v>
      </c>
    </row>
    <row r="2805" spans="1:21" x14ac:dyDescent="0.3">
      <c r="A2805" t="s">
        <v>7143</v>
      </c>
      <c r="B2805" t="s">
        <v>7144</v>
      </c>
      <c r="C2805">
        <v>2025</v>
      </c>
      <c r="D2805" t="s">
        <v>7145</v>
      </c>
      <c r="E2805" t="s">
        <v>70</v>
      </c>
      <c r="F2805" t="s">
        <v>10</v>
      </c>
      <c r="G2805" t="s">
        <v>41</v>
      </c>
      <c r="H2805" t="s">
        <v>54</v>
      </c>
      <c r="I2805" t="s">
        <v>55</v>
      </c>
      <c r="J2805" t="s">
        <v>44</v>
      </c>
      <c r="K2805" t="s">
        <v>398</v>
      </c>
      <c r="L2805" t="s">
        <v>199</v>
      </c>
      <c r="M2805" t="s">
        <v>788</v>
      </c>
      <c r="N2805" t="s">
        <v>220</v>
      </c>
      <c r="O2805" t="s">
        <v>781</v>
      </c>
      <c r="P2805">
        <v>0</v>
      </c>
      <c r="Q2805">
        <v>0</v>
      </c>
      <c r="R2805">
        <v>12000</v>
      </c>
      <c r="S2805">
        <v>12000</v>
      </c>
      <c r="T2805">
        <v>0</v>
      </c>
      <c r="U2805">
        <v>12000</v>
      </c>
    </row>
    <row r="2806" spans="1:21" x14ac:dyDescent="0.3">
      <c r="A2806" t="s">
        <v>7146</v>
      </c>
      <c r="B2806" t="s">
        <v>7147</v>
      </c>
      <c r="C2806">
        <v>2023</v>
      </c>
      <c r="D2806" t="s">
        <v>7148</v>
      </c>
      <c r="E2806" t="s">
        <v>380</v>
      </c>
      <c r="F2806" t="s">
        <v>6</v>
      </c>
      <c r="G2806" t="s">
        <v>194</v>
      </c>
      <c r="H2806" t="s">
        <v>195</v>
      </c>
      <c r="I2806" t="s">
        <v>196</v>
      </c>
      <c r="J2806" t="s">
        <v>384</v>
      </c>
      <c r="K2806" t="s">
        <v>265</v>
      </c>
      <c r="L2806" t="s">
        <v>3977</v>
      </c>
      <c r="M2806" t="s">
        <v>788</v>
      </c>
      <c r="N2806" t="s">
        <v>553</v>
      </c>
      <c r="O2806" t="s">
        <v>1480</v>
      </c>
      <c r="P2806">
        <v>2000000</v>
      </c>
      <c r="Q2806">
        <v>0</v>
      </c>
      <c r="R2806">
        <v>0</v>
      </c>
      <c r="S2806">
        <v>2000000</v>
      </c>
      <c r="T2806">
        <v>893539.6</v>
      </c>
      <c r="U2806">
        <v>1106460.3999999999</v>
      </c>
    </row>
    <row r="2807" spans="1:21" x14ac:dyDescent="0.3">
      <c r="A2807" t="s">
        <v>7149</v>
      </c>
      <c r="B2807" t="s">
        <v>7150</v>
      </c>
      <c r="C2807">
        <v>2024</v>
      </c>
      <c r="D2807" t="s">
        <v>422</v>
      </c>
      <c r="E2807" t="s">
        <v>186</v>
      </c>
      <c r="F2807" t="s">
        <v>13</v>
      </c>
      <c r="G2807" t="s">
        <v>818</v>
      </c>
      <c r="H2807" t="s">
        <v>842</v>
      </c>
      <c r="I2807" t="s">
        <v>843</v>
      </c>
      <c r="J2807" t="s">
        <v>2606</v>
      </c>
      <c r="K2807" t="s">
        <v>89</v>
      </c>
      <c r="L2807" t="s">
        <v>2181</v>
      </c>
      <c r="M2807" t="s">
        <v>368</v>
      </c>
      <c r="N2807" t="s">
        <v>428</v>
      </c>
      <c r="O2807" t="s">
        <v>429</v>
      </c>
      <c r="P2807">
        <v>5123174</v>
      </c>
      <c r="Q2807">
        <v>0</v>
      </c>
      <c r="R2807">
        <v>0</v>
      </c>
      <c r="S2807">
        <v>5123174</v>
      </c>
      <c r="T2807">
        <v>1317287.92</v>
      </c>
      <c r="U2807">
        <v>3805886.08</v>
      </c>
    </row>
    <row r="2808" spans="1:21" x14ac:dyDescent="0.3">
      <c r="A2808" t="s">
        <v>7151</v>
      </c>
      <c r="B2808" t="s">
        <v>7152</v>
      </c>
      <c r="C2808">
        <v>2023</v>
      </c>
      <c r="D2808" t="s">
        <v>7153</v>
      </c>
      <c r="E2808" t="s">
        <v>7154</v>
      </c>
      <c r="F2808" t="s">
        <v>10</v>
      </c>
      <c r="G2808" t="s">
        <v>41</v>
      </c>
      <c r="H2808" t="s">
        <v>54</v>
      </c>
      <c r="I2808" t="s">
        <v>55</v>
      </c>
      <c r="J2808" t="s">
        <v>44</v>
      </c>
      <c r="K2808" t="s">
        <v>5492</v>
      </c>
      <c r="L2808" t="s">
        <v>1249</v>
      </c>
      <c r="M2808" t="s">
        <v>942</v>
      </c>
      <c r="N2808" t="s">
        <v>7023</v>
      </c>
      <c r="O2808" t="s">
        <v>2678</v>
      </c>
      <c r="P2808">
        <v>0</v>
      </c>
      <c r="Q2808">
        <v>0</v>
      </c>
      <c r="R2808">
        <v>10780</v>
      </c>
      <c r="S2808">
        <v>10780</v>
      </c>
      <c r="T2808">
        <v>0</v>
      </c>
      <c r="U2808">
        <v>10780</v>
      </c>
    </row>
    <row r="2809" spans="1:21" x14ac:dyDescent="0.3">
      <c r="A2809" t="s">
        <v>2999</v>
      </c>
      <c r="B2809" t="s">
        <v>3000</v>
      </c>
      <c r="C2809">
        <v>2022</v>
      </c>
      <c r="D2809" t="s">
        <v>1911</v>
      </c>
      <c r="E2809" t="s">
        <v>224</v>
      </c>
      <c r="F2809" t="s">
        <v>10</v>
      </c>
      <c r="G2809" t="s">
        <v>41</v>
      </c>
      <c r="H2809" t="s">
        <v>54</v>
      </c>
      <c r="I2809" t="s">
        <v>55</v>
      </c>
      <c r="J2809" t="s">
        <v>44</v>
      </c>
      <c r="K2809" t="s">
        <v>299</v>
      </c>
      <c r="L2809" t="s">
        <v>3001</v>
      </c>
      <c r="M2809" t="s">
        <v>942</v>
      </c>
      <c r="N2809" t="s">
        <v>2410</v>
      </c>
      <c r="O2809" t="s">
        <v>1327</v>
      </c>
      <c r="P2809">
        <v>0</v>
      </c>
      <c r="Q2809">
        <v>0</v>
      </c>
      <c r="R2809">
        <v>2875</v>
      </c>
      <c r="S2809">
        <v>2875</v>
      </c>
      <c r="T2809">
        <v>0</v>
      </c>
      <c r="U2809">
        <v>2875</v>
      </c>
    </row>
    <row r="2810" spans="1:21" x14ac:dyDescent="0.3">
      <c r="A2810" t="s">
        <v>7155</v>
      </c>
      <c r="B2810" t="s">
        <v>7156</v>
      </c>
      <c r="C2810">
        <v>2024</v>
      </c>
      <c r="D2810" t="s">
        <v>7157</v>
      </c>
      <c r="E2810" t="s">
        <v>116</v>
      </c>
      <c r="F2810" t="s">
        <v>5</v>
      </c>
      <c r="G2810" t="s">
        <v>423</v>
      </c>
      <c r="H2810" t="s">
        <v>424</v>
      </c>
      <c r="I2810" t="s">
        <v>425</v>
      </c>
      <c r="J2810" t="s">
        <v>426</v>
      </c>
      <c r="K2810" t="s">
        <v>1244</v>
      </c>
      <c r="L2810" t="s">
        <v>637</v>
      </c>
      <c r="M2810" t="s">
        <v>89</v>
      </c>
      <c r="N2810" t="s">
        <v>375</v>
      </c>
      <c r="O2810" t="s">
        <v>376</v>
      </c>
      <c r="P2810">
        <v>0</v>
      </c>
      <c r="Q2810">
        <v>0</v>
      </c>
      <c r="R2810">
        <v>45240</v>
      </c>
      <c r="S2810">
        <v>45240</v>
      </c>
      <c r="T2810">
        <v>0</v>
      </c>
      <c r="U2810">
        <v>45240</v>
      </c>
    </row>
    <row r="2811" spans="1:21" x14ac:dyDescent="0.3">
      <c r="A2811" t="s">
        <v>1513</v>
      </c>
      <c r="B2811" t="s">
        <v>1514</v>
      </c>
      <c r="C2811">
        <v>2023</v>
      </c>
      <c r="D2811" t="s">
        <v>1515</v>
      </c>
      <c r="E2811" t="s">
        <v>53</v>
      </c>
      <c r="F2811" t="s">
        <v>10</v>
      </c>
      <c r="G2811" t="s">
        <v>41</v>
      </c>
      <c r="H2811" t="s">
        <v>54</v>
      </c>
      <c r="I2811" t="s">
        <v>55</v>
      </c>
      <c r="J2811" t="s">
        <v>44</v>
      </c>
      <c r="K2811" t="s">
        <v>1516</v>
      </c>
      <c r="L2811" t="s">
        <v>1517</v>
      </c>
      <c r="M2811" t="s">
        <v>89</v>
      </c>
      <c r="N2811" t="s">
        <v>1518</v>
      </c>
      <c r="O2811" t="s">
        <v>414</v>
      </c>
      <c r="P2811">
        <v>0</v>
      </c>
      <c r="Q2811">
        <v>0</v>
      </c>
      <c r="R2811">
        <v>84800</v>
      </c>
      <c r="S2811">
        <v>84800</v>
      </c>
      <c r="T2811">
        <v>0</v>
      </c>
      <c r="U2811">
        <v>84800</v>
      </c>
    </row>
    <row r="2812" spans="1:21" x14ac:dyDescent="0.3">
      <c r="A2812" t="s">
        <v>7158</v>
      </c>
      <c r="B2812" t="s">
        <v>7159</v>
      </c>
      <c r="C2812">
        <v>2023</v>
      </c>
      <c r="D2812" t="s">
        <v>7160</v>
      </c>
      <c r="E2812" t="s">
        <v>160</v>
      </c>
      <c r="F2812" t="s">
        <v>10</v>
      </c>
      <c r="G2812" t="s">
        <v>41</v>
      </c>
      <c r="H2812" t="s">
        <v>54</v>
      </c>
      <c r="I2812" t="s">
        <v>55</v>
      </c>
      <c r="J2812" t="s">
        <v>44</v>
      </c>
      <c r="K2812" t="s">
        <v>1189</v>
      </c>
      <c r="L2812" t="s">
        <v>1189</v>
      </c>
      <c r="M2812" t="s">
        <v>483</v>
      </c>
      <c r="N2812" t="s">
        <v>3967</v>
      </c>
      <c r="O2812" t="s">
        <v>1173</v>
      </c>
      <c r="P2812">
        <v>0</v>
      </c>
      <c r="Q2812">
        <v>0</v>
      </c>
      <c r="R2812">
        <v>115204</v>
      </c>
      <c r="S2812">
        <v>115204</v>
      </c>
      <c r="T2812">
        <v>0</v>
      </c>
      <c r="U2812">
        <v>115204</v>
      </c>
    </row>
    <row r="2813" spans="1:21" x14ac:dyDescent="0.3">
      <c r="A2813" t="s">
        <v>5974</v>
      </c>
      <c r="B2813" t="s">
        <v>3878</v>
      </c>
      <c r="C2813">
        <v>2023</v>
      </c>
      <c r="D2813" t="s">
        <v>3879</v>
      </c>
      <c r="E2813" t="s">
        <v>116</v>
      </c>
      <c r="F2813" t="s">
        <v>10</v>
      </c>
      <c r="G2813" t="s">
        <v>41</v>
      </c>
      <c r="H2813" t="s">
        <v>54</v>
      </c>
      <c r="I2813" t="s">
        <v>55</v>
      </c>
      <c r="J2813" t="s">
        <v>44</v>
      </c>
      <c r="K2813" t="s">
        <v>2355</v>
      </c>
      <c r="L2813" t="s">
        <v>2355</v>
      </c>
      <c r="M2813" t="s">
        <v>496</v>
      </c>
      <c r="N2813" t="s">
        <v>2267</v>
      </c>
      <c r="O2813" t="s">
        <v>1055</v>
      </c>
      <c r="P2813">
        <v>0</v>
      </c>
      <c r="Q2813">
        <v>0</v>
      </c>
      <c r="R2813">
        <v>188284</v>
      </c>
      <c r="S2813">
        <v>188284</v>
      </c>
      <c r="T2813">
        <v>0</v>
      </c>
      <c r="U2813">
        <v>188284</v>
      </c>
    </row>
    <row r="2814" spans="1:21" x14ac:dyDescent="0.3">
      <c r="A2814" t="s">
        <v>5669</v>
      </c>
      <c r="B2814" t="s">
        <v>5670</v>
      </c>
      <c r="C2814">
        <v>2024</v>
      </c>
      <c r="D2814" t="s">
        <v>5671</v>
      </c>
      <c r="E2814" t="s">
        <v>234</v>
      </c>
      <c r="F2814" t="s">
        <v>10</v>
      </c>
      <c r="G2814" t="s">
        <v>41</v>
      </c>
      <c r="H2814" t="s">
        <v>54</v>
      </c>
      <c r="I2814" t="s">
        <v>55</v>
      </c>
      <c r="J2814" t="s">
        <v>44</v>
      </c>
      <c r="K2814" t="s">
        <v>2104</v>
      </c>
      <c r="L2814" t="s">
        <v>1133</v>
      </c>
      <c r="M2814" t="s">
        <v>980</v>
      </c>
      <c r="N2814" t="s">
        <v>2261</v>
      </c>
      <c r="O2814" t="s">
        <v>1071</v>
      </c>
      <c r="P2814">
        <v>0</v>
      </c>
      <c r="Q2814">
        <v>0</v>
      </c>
      <c r="R2814">
        <v>113420</v>
      </c>
      <c r="S2814">
        <v>113420</v>
      </c>
      <c r="T2814">
        <v>0</v>
      </c>
      <c r="U2814">
        <v>113420</v>
      </c>
    </row>
    <row r="2815" spans="1:21" x14ac:dyDescent="0.3">
      <c r="A2815" t="s">
        <v>4341</v>
      </c>
      <c r="B2815" t="s">
        <v>4342</v>
      </c>
      <c r="C2815">
        <v>2022</v>
      </c>
      <c r="D2815" t="s">
        <v>4343</v>
      </c>
      <c r="E2815" t="s">
        <v>1097</v>
      </c>
      <c r="F2815" t="s">
        <v>439</v>
      </c>
      <c r="G2815" t="s">
        <v>440</v>
      </c>
      <c r="H2815" t="s">
        <v>441</v>
      </c>
      <c r="I2815" t="s">
        <v>442</v>
      </c>
      <c r="J2815" t="s">
        <v>574</v>
      </c>
      <c r="K2815" t="s">
        <v>3907</v>
      </c>
      <c r="L2815" t="s">
        <v>1965</v>
      </c>
      <c r="M2815" t="s">
        <v>198</v>
      </c>
      <c r="N2815" t="s">
        <v>4344</v>
      </c>
      <c r="O2815" t="s">
        <v>874</v>
      </c>
      <c r="P2815">
        <v>22011</v>
      </c>
      <c r="Q2815">
        <v>0</v>
      </c>
      <c r="R2815">
        <v>0</v>
      </c>
      <c r="S2815">
        <v>22011</v>
      </c>
      <c r="T2815">
        <v>0</v>
      </c>
      <c r="U2815">
        <v>22011</v>
      </c>
    </row>
    <row r="2816" spans="1:21" x14ac:dyDescent="0.3">
      <c r="A2816" t="s">
        <v>7161</v>
      </c>
      <c r="B2816" t="s">
        <v>3799</v>
      </c>
      <c r="C2816">
        <v>2023</v>
      </c>
      <c r="D2816" t="s">
        <v>784</v>
      </c>
      <c r="E2816" t="s">
        <v>116</v>
      </c>
      <c r="F2816" t="s">
        <v>11</v>
      </c>
      <c r="G2816" t="s">
        <v>176</v>
      </c>
      <c r="H2816" t="s">
        <v>785</v>
      </c>
      <c r="I2816" t="s">
        <v>786</v>
      </c>
      <c r="J2816" t="s">
        <v>187</v>
      </c>
      <c r="K2816" t="s">
        <v>1538</v>
      </c>
      <c r="L2816" t="s">
        <v>427</v>
      </c>
      <c r="M2816" t="s">
        <v>89</v>
      </c>
      <c r="N2816" t="s">
        <v>539</v>
      </c>
      <c r="O2816" t="s">
        <v>540</v>
      </c>
      <c r="P2816">
        <v>0</v>
      </c>
      <c r="Q2816">
        <v>0</v>
      </c>
      <c r="R2816">
        <v>30000</v>
      </c>
      <c r="S2816">
        <v>30000</v>
      </c>
      <c r="T2816">
        <v>0</v>
      </c>
      <c r="U2816">
        <v>30000</v>
      </c>
    </row>
    <row r="2817" spans="1:21" x14ac:dyDescent="0.3">
      <c r="A2817" t="s">
        <v>4431</v>
      </c>
      <c r="B2817" t="s">
        <v>4432</v>
      </c>
      <c r="C2817">
        <v>2024</v>
      </c>
      <c r="E2817" t="s">
        <v>4434</v>
      </c>
      <c r="F2817" t="s">
        <v>10</v>
      </c>
      <c r="G2817" t="s">
        <v>41</v>
      </c>
      <c r="H2817" t="s">
        <v>54</v>
      </c>
      <c r="I2817" t="s">
        <v>55</v>
      </c>
      <c r="J2817" t="s">
        <v>44</v>
      </c>
      <c r="K2817" t="s">
        <v>2325</v>
      </c>
      <c r="L2817" t="s">
        <v>1080</v>
      </c>
      <c r="M2817" t="s">
        <v>483</v>
      </c>
      <c r="N2817" t="s">
        <v>4134</v>
      </c>
      <c r="O2817" t="s">
        <v>412</v>
      </c>
      <c r="P2817">
        <v>0</v>
      </c>
      <c r="Q2817">
        <v>0</v>
      </c>
      <c r="R2817">
        <v>6980</v>
      </c>
      <c r="S2817">
        <v>6980</v>
      </c>
      <c r="T2817">
        <v>0</v>
      </c>
      <c r="U2817">
        <v>6980</v>
      </c>
    </row>
    <row r="2818" spans="1:21" x14ac:dyDescent="0.3">
      <c r="A2818" t="s">
        <v>7162</v>
      </c>
      <c r="B2818" t="s">
        <v>7163</v>
      </c>
      <c r="C2818">
        <v>2014</v>
      </c>
      <c r="D2818" t="s">
        <v>3983</v>
      </c>
      <c r="E2818" t="s">
        <v>186</v>
      </c>
      <c r="F2818" t="s">
        <v>439</v>
      </c>
      <c r="G2818" t="s">
        <v>440</v>
      </c>
      <c r="H2818" t="s">
        <v>441</v>
      </c>
      <c r="I2818" t="s">
        <v>442</v>
      </c>
      <c r="J2818" t="s">
        <v>44</v>
      </c>
      <c r="K2818" t="s">
        <v>7164</v>
      </c>
      <c r="L2818" t="s">
        <v>7165</v>
      </c>
      <c r="M2818" t="s">
        <v>1092</v>
      </c>
      <c r="N2818" t="s">
        <v>7166</v>
      </c>
      <c r="O2818" t="s">
        <v>7167</v>
      </c>
      <c r="P2818">
        <v>0</v>
      </c>
      <c r="Q2818">
        <v>0</v>
      </c>
      <c r="R2818">
        <v>171600</v>
      </c>
      <c r="S2818">
        <v>171600</v>
      </c>
      <c r="T2818">
        <v>0</v>
      </c>
      <c r="U2818">
        <v>171600</v>
      </c>
    </row>
    <row r="2819" spans="1:21" x14ac:dyDescent="0.3">
      <c r="A2819" t="s">
        <v>7168</v>
      </c>
      <c r="B2819" t="s">
        <v>7169</v>
      </c>
      <c r="C2819">
        <v>2023</v>
      </c>
      <c r="D2819" t="s">
        <v>7170</v>
      </c>
      <c r="E2819" t="s">
        <v>234</v>
      </c>
      <c r="F2819" t="s">
        <v>10</v>
      </c>
      <c r="G2819" t="s">
        <v>41</v>
      </c>
      <c r="H2819" t="s">
        <v>54</v>
      </c>
      <c r="I2819" t="s">
        <v>55</v>
      </c>
      <c r="J2819" t="s">
        <v>44</v>
      </c>
      <c r="K2819" t="s">
        <v>7171</v>
      </c>
      <c r="L2819" t="s">
        <v>1715</v>
      </c>
      <c r="M2819" t="s">
        <v>739</v>
      </c>
      <c r="N2819" t="s">
        <v>7172</v>
      </c>
      <c r="O2819" t="s">
        <v>1829</v>
      </c>
      <c r="P2819">
        <v>0</v>
      </c>
      <c r="Q2819">
        <v>0</v>
      </c>
      <c r="R2819">
        <v>487050</v>
      </c>
      <c r="S2819">
        <v>487050</v>
      </c>
      <c r="T2819">
        <v>0</v>
      </c>
      <c r="U2819">
        <v>487050</v>
      </c>
    </row>
    <row r="2820" spans="1:21" x14ac:dyDescent="0.3">
      <c r="A2820" t="s">
        <v>7173</v>
      </c>
      <c r="B2820" t="s">
        <v>7174</v>
      </c>
      <c r="C2820">
        <v>2024</v>
      </c>
      <c r="D2820" t="s">
        <v>7175</v>
      </c>
      <c r="E2820" t="s">
        <v>2432</v>
      </c>
      <c r="F2820" t="s">
        <v>10</v>
      </c>
      <c r="G2820" t="s">
        <v>41</v>
      </c>
      <c r="H2820" t="s">
        <v>54</v>
      </c>
      <c r="I2820" t="s">
        <v>55</v>
      </c>
      <c r="J2820" t="s">
        <v>6325</v>
      </c>
      <c r="K2820" t="s">
        <v>1164</v>
      </c>
      <c r="L2820" t="s">
        <v>692</v>
      </c>
      <c r="M2820" t="s">
        <v>228</v>
      </c>
      <c r="N2820" t="s">
        <v>659</v>
      </c>
      <c r="O2820" t="s">
        <v>88</v>
      </c>
      <c r="P2820">
        <v>0</v>
      </c>
      <c r="Q2820">
        <v>0</v>
      </c>
      <c r="R2820">
        <v>9980</v>
      </c>
      <c r="S2820">
        <v>9980</v>
      </c>
      <c r="T2820">
        <v>0</v>
      </c>
      <c r="U2820">
        <v>9980</v>
      </c>
    </row>
    <row r="2821" spans="1:21" x14ac:dyDescent="0.3">
      <c r="A2821" t="s">
        <v>7176</v>
      </c>
      <c r="B2821" t="s">
        <v>7177</v>
      </c>
      <c r="C2821">
        <v>2023</v>
      </c>
      <c r="D2821" t="s">
        <v>7178</v>
      </c>
      <c r="E2821" t="s">
        <v>686</v>
      </c>
      <c r="F2821" t="s">
        <v>10</v>
      </c>
      <c r="G2821" t="s">
        <v>41</v>
      </c>
      <c r="H2821" t="s">
        <v>54</v>
      </c>
      <c r="I2821" t="s">
        <v>55</v>
      </c>
      <c r="J2821" t="s">
        <v>44</v>
      </c>
      <c r="K2821" t="s">
        <v>2039</v>
      </c>
      <c r="L2821" t="s">
        <v>2039</v>
      </c>
      <c r="M2821" t="s">
        <v>1363</v>
      </c>
      <c r="N2821" t="s">
        <v>4834</v>
      </c>
      <c r="O2821" t="s">
        <v>1490</v>
      </c>
      <c r="P2821">
        <v>0</v>
      </c>
      <c r="Q2821">
        <v>0</v>
      </c>
      <c r="R2821">
        <v>1025052</v>
      </c>
      <c r="S2821">
        <v>1025052</v>
      </c>
      <c r="T2821">
        <v>0</v>
      </c>
      <c r="U2821">
        <v>1025052</v>
      </c>
    </row>
    <row r="2822" spans="1:21" x14ac:dyDescent="0.3">
      <c r="A2822" t="s">
        <v>7179</v>
      </c>
      <c r="B2822" t="s">
        <v>7180</v>
      </c>
      <c r="C2822">
        <v>2023</v>
      </c>
      <c r="D2822" t="s">
        <v>7181</v>
      </c>
      <c r="E2822" t="s">
        <v>70</v>
      </c>
      <c r="F2822" t="s">
        <v>6</v>
      </c>
      <c r="G2822" t="s">
        <v>194</v>
      </c>
      <c r="H2822" t="s">
        <v>195</v>
      </c>
      <c r="I2822" t="s">
        <v>196</v>
      </c>
      <c r="J2822" t="s">
        <v>197</v>
      </c>
      <c r="K2822" t="s">
        <v>699</v>
      </c>
      <c r="L2822" t="s">
        <v>373</v>
      </c>
      <c r="M2822" t="s">
        <v>198</v>
      </c>
      <c r="N2822" t="s">
        <v>765</v>
      </c>
      <c r="O2822" t="s">
        <v>1154</v>
      </c>
      <c r="P2822">
        <v>317791</v>
      </c>
      <c r="Q2822">
        <v>0</v>
      </c>
      <c r="R2822">
        <v>0</v>
      </c>
      <c r="S2822">
        <v>317791</v>
      </c>
      <c r="T2822">
        <v>0</v>
      </c>
      <c r="U2822">
        <v>317791</v>
      </c>
    </row>
    <row r="2823" spans="1:21" x14ac:dyDescent="0.3">
      <c r="A2823" t="s">
        <v>5447</v>
      </c>
      <c r="B2823" t="s">
        <v>5448</v>
      </c>
      <c r="C2823">
        <v>2024</v>
      </c>
      <c r="D2823" t="s">
        <v>5449</v>
      </c>
      <c r="E2823" t="s">
        <v>250</v>
      </c>
      <c r="F2823" t="s">
        <v>11</v>
      </c>
      <c r="G2823" t="s">
        <v>176</v>
      </c>
      <c r="H2823" t="s">
        <v>207</v>
      </c>
      <c r="I2823" t="s">
        <v>208</v>
      </c>
      <c r="J2823" t="s">
        <v>44</v>
      </c>
      <c r="K2823" t="s">
        <v>373</v>
      </c>
      <c r="L2823" t="s">
        <v>373</v>
      </c>
      <c r="M2823" t="s">
        <v>331</v>
      </c>
      <c r="N2823" t="s">
        <v>267</v>
      </c>
      <c r="O2823" t="s">
        <v>188</v>
      </c>
      <c r="P2823">
        <v>400000</v>
      </c>
      <c r="Q2823">
        <v>0</v>
      </c>
      <c r="R2823">
        <v>0</v>
      </c>
      <c r="S2823">
        <v>400000</v>
      </c>
      <c r="T2823">
        <v>0</v>
      </c>
      <c r="U2823">
        <v>400000</v>
      </c>
    </row>
    <row r="2824" spans="1:21" x14ac:dyDescent="0.3">
      <c r="A2824" t="s">
        <v>7182</v>
      </c>
      <c r="B2824" t="s">
        <v>7183</v>
      </c>
      <c r="C2824">
        <v>2023</v>
      </c>
      <c r="D2824" t="s">
        <v>7184</v>
      </c>
      <c r="E2824" t="s">
        <v>6281</v>
      </c>
      <c r="F2824" t="s">
        <v>10</v>
      </c>
      <c r="G2824" t="s">
        <v>41</v>
      </c>
      <c r="H2824" t="s">
        <v>54</v>
      </c>
      <c r="I2824" t="s">
        <v>55</v>
      </c>
      <c r="J2824" t="s">
        <v>44</v>
      </c>
      <c r="K2824" t="s">
        <v>687</v>
      </c>
      <c r="L2824" t="s">
        <v>3093</v>
      </c>
      <c r="M2824" t="s">
        <v>181</v>
      </c>
      <c r="N2824" t="s">
        <v>7185</v>
      </c>
      <c r="O2824" t="s">
        <v>637</v>
      </c>
      <c r="P2824">
        <v>11000</v>
      </c>
      <c r="Q2824">
        <v>0</v>
      </c>
      <c r="R2824">
        <v>0</v>
      </c>
      <c r="S2824">
        <v>11000</v>
      </c>
      <c r="T2824">
        <v>0</v>
      </c>
      <c r="U2824">
        <v>11000</v>
      </c>
    </row>
    <row r="2825" spans="1:21" x14ac:dyDescent="0.3">
      <c r="A2825" t="s">
        <v>7186</v>
      </c>
      <c r="B2825" t="s">
        <v>7187</v>
      </c>
      <c r="C2825">
        <v>2024</v>
      </c>
      <c r="D2825" t="s">
        <v>7188</v>
      </c>
      <c r="E2825" t="s">
        <v>87</v>
      </c>
      <c r="F2825" t="s">
        <v>11</v>
      </c>
      <c r="G2825" t="s">
        <v>176</v>
      </c>
      <c r="H2825" t="s">
        <v>177</v>
      </c>
      <c r="I2825" t="s">
        <v>178</v>
      </c>
      <c r="J2825" t="s">
        <v>44</v>
      </c>
      <c r="K2825" t="s">
        <v>1204</v>
      </c>
      <c r="L2825" t="s">
        <v>1054</v>
      </c>
      <c r="M2825" t="s">
        <v>89</v>
      </c>
      <c r="N2825" t="s">
        <v>1133</v>
      </c>
      <c r="O2825" t="s">
        <v>821</v>
      </c>
      <c r="P2825">
        <v>580000</v>
      </c>
      <c r="Q2825">
        <v>0</v>
      </c>
      <c r="R2825">
        <v>0</v>
      </c>
      <c r="S2825">
        <v>580000</v>
      </c>
      <c r="T2825">
        <v>0</v>
      </c>
      <c r="U2825">
        <v>580000</v>
      </c>
    </row>
    <row r="2826" spans="1:21" x14ac:dyDescent="0.3">
      <c r="A2826" t="s">
        <v>5190</v>
      </c>
      <c r="B2826" t="s">
        <v>5191</v>
      </c>
      <c r="C2826">
        <v>2024</v>
      </c>
      <c r="D2826" t="s">
        <v>5192</v>
      </c>
      <c r="E2826" t="s">
        <v>257</v>
      </c>
      <c r="F2826" t="s">
        <v>10</v>
      </c>
      <c r="G2826" t="s">
        <v>41</v>
      </c>
      <c r="H2826" t="s">
        <v>54</v>
      </c>
      <c r="I2826" t="s">
        <v>55</v>
      </c>
      <c r="J2826" t="s">
        <v>44</v>
      </c>
      <c r="K2826" t="s">
        <v>2455</v>
      </c>
      <c r="L2826" t="s">
        <v>1485</v>
      </c>
      <c r="M2826" t="s">
        <v>580</v>
      </c>
      <c r="N2826" t="s">
        <v>484</v>
      </c>
      <c r="O2826" t="s">
        <v>485</v>
      </c>
      <c r="P2826">
        <v>900000</v>
      </c>
      <c r="Q2826">
        <v>0</v>
      </c>
      <c r="R2826">
        <v>0</v>
      </c>
      <c r="S2826">
        <v>900000</v>
      </c>
      <c r="T2826">
        <v>0</v>
      </c>
      <c r="U2826">
        <v>900000</v>
      </c>
    </row>
    <row r="2827" spans="1:21" x14ac:dyDescent="0.3">
      <c r="A2827" t="s">
        <v>3047</v>
      </c>
      <c r="B2827" t="s">
        <v>1733</v>
      </c>
      <c r="C2827">
        <v>2023</v>
      </c>
      <c r="D2827" t="s">
        <v>970</v>
      </c>
      <c r="E2827" t="s">
        <v>280</v>
      </c>
      <c r="F2827" t="s">
        <v>11</v>
      </c>
      <c r="G2827" t="s">
        <v>176</v>
      </c>
      <c r="H2827" t="s">
        <v>207</v>
      </c>
      <c r="I2827" t="s">
        <v>208</v>
      </c>
      <c r="J2827" t="s">
        <v>44</v>
      </c>
      <c r="K2827" t="s">
        <v>3048</v>
      </c>
      <c r="L2827" t="s">
        <v>3049</v>
      </c>
      <c r="M2827" t="s">
        <v>89</v>
      </c>
      <c r="N2827" t="s">
        <v>127</v>
      </c>
      <c r="O2827" t="s">
        <v>128</v>
      </c>
      <c r="P2827">
        <v>0</v>
      </c>
      <c r="Q2827">
        <v>0</v>
      </c>
      <c r="R2827">
        <v>49900</v>
      </c>
      <c r="S2827">
        <v>49900</v>
      </c>
      <c r="T2827">
        <v>0</v>
      </c>
      <c r="U2827">
        <v>49900</v>
      </c>
    </row>
    <row r="2828" spans="1:21" x14ac:dyDescent="0.3">
      <c r="A2828" t="s">
        <v>7189</v>
      </c>
      <c r="B2828" t="s">
        <v>7190</v>
      </c>
      <c r="C2828">
        <v>2021</v>
      </c>
      <c r="D2828" t="s">
        <v>7191</v>
      </c>
      <c r="E2828" t="s">
        <v>116</v>
      </c>
      <c r="F2828" t="s">
        <v>10</v>
      </c>
      <c r="G2828" t="s">
        <v>41</v>
      </c>
      <c r="H2828" t="s">
        <v>54</v>
      </c>
      <c r="I2828" t="s">
        <v>55</v>
      </c>
      <c r="J2828" t="s">
        <v>44</v>
      </c>
      <c r="K2828" t="s">
        <v>1254</v>
      </c>
      <c r="L2828" t="s">
        <v>851</v>
      </c>
      <c r="M2828" t="s">
        <v>89</v>
      </c>
      <c r="N2828" t="s">
        <v>5005</v>
      </c>
      <c r="O2828" t="s">
        <v>5006</v>
      </c>
      <c r="P2828">
        <v>0</v>
      </c>
      <c r="Q2828">
        <v>0</v>
      </c>
      <c r="R2828">
        <v>334544</v>
      </c>
      <c r="S2828">
        <v>334544</v>
      </c>
      <c r="T2828">
        <v>0</v>
      </c>
      <c r="U2828">
        <v>334544</v>
      </c>
    </row>
    <row r="2829" spans="1:21" x14ac:dyDescent="0.3">
      <c r="A2829" t="s">
        <v>6335</v>
      </c>
      <c r="B2829" t="s">
        <v>6336</v>
      </c>
      <c r="C2829">
        <v>2023</v>
      </c>
      <c r="D2829" t="s">
        <v>6337</v>
      </c>
      <c r="E2829" t="s">
        <v>116</v>
      </c>
      <c r="F2829" t="s">
        <v>10</v>
      </c>
      <c r="G2829" t="s">
        <v>41</v>
      </c>
      <c r="H2829" t="s">
        <v>54</v>
      </c>
      <c r="I2829" t="s">
        <v>55</v>
      </c>
      <c r="J2829" t="s">
        <v>44</v>
      </c>
      <c r="K2829" t="s">
        <v>6338</v>
      </c>
      <c r="L2829" t="s">
        <v>6339</v>
      </c>
      <c r="M2829" t="s">
        <v>1092</v>
      </c>
      <c r="N2829" t="s">
        <v>127</v>
      </c>
      <c r="O2829" t="s">
        <v>128</v>
      </c>
      <c r="P2829">
        <v>0</v>
      </c>
      <c r="Q2829">
        <v>0</v>
      </c>
      <c r="R2829">
        <v>176600</v>
      </c>
      <c r="S2829">
        <v>176600</v>
      </c>
      <c r="T2829">
        <v>0</v>
      </c>
      <c r="U2829">
        <v>176600</v>
      </c>
    </row>
    <row r="2830" spans="1:21" x14ac:dyDescent="0.3">
      <c r="A2830" t="s">
        <v>4402</v>
      </c>
      <c r="B2830" t="s">
        <v>1649</v>
      </c>
      <c r="C2830">
        <v>2023</v>
      </c>
      <c r="D2830" t="s">
        <v>1650</v>
      </c>
      <c r="E2830" t="s">
        <v>160</v>
      </c>
      <c r="F2830" t="s">
        <v>10</v>
      </c>
      <c r="G2830" t="s">
        <v>41</v>
      </c>
      <c r="H2830" t="s">
        <v>54</v>
      </c>
      <c r="I2830" t="s">
        <v>55</v>
      </c>
      <c r="J2830" t="s">
        <v>44</v>
      </c>
      <c r="K2830" t="s">
        <v>2550</v>
      </c>
      <c r="L2830" t="s">
        <v>1154</v>
      </c>
      <c r="M2830" t="s">
        <v>198</v>
      </c>
      <c r="N2830" t="s">
        <v>290</v>
      </c>
      <c r="O2830" t="s">
        <v>291</v>
      </c>
      <c r="P2830">
        <v>0</v>
      </c>
      <c r="Q2830">
        <v>0</v>
      </c>
      <c r="R2830">
        <v>426200</v>
      </c>
      <c r="S2830">
        <v>426200</v>
      </c>
      <c r="T2830">
        <v>0</v>
      </c>
      <c r="U2830">
        <v>426200</v>
      </c>
    </row>
    <row r="2831" spans="1:21" x14ac:dyDescent="0.3">
      <c r="A2831" t="s">
        <v>7192</v>
      </c>
      <c r="B2831" t="s">
        <v>7193</v>
      </c>
      <c r="C2831">
        <v>2024</v>
      </c>
      <c r="D2831" t="s">
        <v>7194</v>
      </c>
      <c r="E2831" t="s">
        <v>7195</v>
      </c>
      <c r="F2831" t="s">
        <v>10</v>
      </c>
      <c r="G2831" t="s">
        <v>41</v>
      </c>
      <c r="H2831" t="s">
        <v>54</v>
      </c>
      <c r="I2831" t="s">
        <v>55</v>
      </c>
      <c r="J2831" t="s">
        <v>44</v>
      </c>
      <c r="K2831" t="s">
        <v>1192</v>
      </c>
      <c r="L2831" t="s">
        <v>1387</v>
      </c>
      <c r="M2831" t="s">
        <v>1092</v>
      </c>
      <c r="N2831" t="s">
        <v>1205</v>
      </c>
      <c r="O2831" t="s">
        <v>400</v>
      </c>
      <c r="P2831">
        <v>25000</v>
      </c>
      <c r="Q2831">
        <v>0</v>
      </c>
      <c r="R2831">
        <v>0</v>
      </c>
      <c r="S2831">
        <v>25000</v>
      </c>
      <c r="T2831">
        <v>0</v>
      </c>
      <c r="U2831">
        <v>25000</v>
      </c>
    </row>
    <row r="2832" spans="1:21" x14ac:dyDescent="0.3">
      <c r="A2832" t="s">
        <v>7196</v>
      </c>
      <c r="B2832" t="s">
        <v>7197</v>
      </c>
      <c r="C2832">
        <v>2022</v>
      </c>
      <c r="D2832" t="s">
        <v>7198</v>
      </c>
      <c r="E2832" t="s">
        <v>4368</v>
      </c>
      <c r="F2832" t="s">
        <v>7</v>
      </c>
      <c r="G2832" t="s">
        <v>381</v>
      </c>
      <c r="H2832" t="s">
        <v>865</v>
      </c>
      <c r="I2832" t="s">
        <v>866</v>
      </c>
      <c r="J2832" t="s">
        <v>426</v>
      </c>
      <c r="K2832" t="s">
        <v>1354</v>
      </c>
      <c r="L2832" t="s">
        <v>296</v>
      </c>
      <c r="M2832" t="s">
        <v>434</v>
      </c>
      <c r="N2832" t="s">
        <v>5233</v>
      </c>
      <c r="O2832" t="s">
        <v>622</v>
      </c>
      <c r="P2832">
        <v>105997</v>
      </c>
      <c r="Q2832">
        <v>0</v>
      </c>
      <c r="R2832">
        <v>0</v>
      </c>
      <c r="S2832">
        <v>105997</v>
      </c>
      <c r="T2832">
        <v>96891.41</v>
      </c>
      <c r="U2832">
        <v>9105.5899999999965</v>
      </c>
    </row>
    <row r="2833" spans="1:21" x14ac:dyDescent="0.3">
      <c r="A2833" t="s">
        <v>7199</v>
      </c>
      <c r="B2833" t="s">
        <v>7200</v>
      </c>
      <c r="C2833">
        <v>2024</v>
      </c>
      <c r="D2833" t="s">
        <v>7201</v>
      </c>
      <c r="E2833" t="s">
        <v>7202</v>
      </c>
      <c r="F2833" t="s">
        <v>10</v>
      </c>
      <c r="G2833" t="s">
        <v>41</v>
      </c>
      <c r="H2833" t="s">
        <v>54</v>
      </c>
      <c r="I2833" t="s">
        <v>55</v>
      </c>
      <c r="J2833" t="s">
        <v>44</v>
      </c>
      <c r="K2833" t="s">
        <v>661</v>
      </c>
      <c r="L2833" t="s">
        <v>342</v>
      </c>
      <c r="M2833" t="s">
        <v>580</v>
      </c>
      <c r="N2833" t="s">
        <v>1779</v>
      </c>
      <c r="O2833" t="s">
        <v>859</v>
      </c>
      <c r="P2833">
        <v>2750</v>
      </c>
      <c r="Q2833">
        <v>0</v>
      </c>
      <c r="R2833">
        <v>0</v>
      </c>
      <c r="S2833">
        <v>2750</v>
      </c>
      <c r="T2833">
        <v>0</v>
      </c>
      <c r="U2833">
        <v>2750</v>
      </c>
    </row>
    <row r="2834" spans="1:21" x14ac:dyDescent="0.3">
      <c r="A2834" t="s">
        <v>7203</v>
      </c>
      <c r="B2834" t="s">
        <v>7204</v>
      </c>
      <c r="C2834">
        <v>2024</v>
      </c>
      <c r="D2834" t="s">
        <v>7205</v>
      </c>
      <c r="E2834" t="s">
        <v>650</v>
      </c>
      <c r="F2834" t="s">
        <v>10</v>
      </c>
      <c r="G2834" t="s">
        <v>41</v>
      </c>
      <c r="H2834" t="s">
        <v>54</v>
      </c>
      <c r="I2834" t="s">
        <v>55</v>
      </c>
      <c r="J2834" t="s">
        <v>44</v>
      </c>
      <c r="K2834" t="s">
        <v>1373</v>
      </c>
      <c r="L2834" t="s">
        <v>1144</v>
      </c>
      <c r="M2834" t="s">
        <v>112</v>
      </c>
      <c r="N2834" t="s">
        <v>646</v>
      </c>
      <c r="O2834" t="s">
        <v>1401</v>
      </c>
      <c r="P2834">
        <v>0</v>
      </c>
      <c r="Q2834">
        <v>0</v>
      </c>
      <c r="R2834">
        <v>34700</v>
      </c>
      <c r="S2834">
        <v>34700</v>
      </c>
      <c r="T2834">
        <v>0</v>
      </c>
      <c r="U2834">
        <v>34700</v>
      </c>
    </row>
    <row r="2835" spans="1:21" x14ac:dyDescent="0.3">
      <c r="A2835" t="s">
        <v>1051</v>
      </c>
      <c r="B2835" t="s">
        <v>1052</v>
      </c>
      <c r="C2835">
        <v>2024</v>
      </c>
      <c r="D2835" t="s">
        <v>1053</v>
      </c>
      <c r="E2835" t="s">
        <v>650</v>
      </c>
      <c r="F2835" t="s">
        <v>10</v>
      </c>
      <c r="G2835" t="s">
        <v>41</v>
      </c>
      <c r="H2835" t="s">
        <v>54</v>
      </c>
      <c r="I2835" t="s">
        <v>55</v>
      </c>
      <c r="J2835" t="s">
        <v>44</v>
      </c>
      <c r="K2835" t="s">
        <v>1054</v>
      </c>
      <c r="L2835" t="s">
        <v>702</v>
      </c>
      <c r="M2835" t="s">
        <v>112</v>
      </c>
      <c r="N2835" t="s">
        <v>1055</v>
      </c>
      <c r="O2835" t="s">
        <v>1056</v>
      </c>
      <c r="P2835">
        <v>0</v>
      </c>
      <c r="Q2835">
        <v>0</v>
      </c>
      <c r="R2835">
        <v>119960</v>
      </c>
      <c r="S2835">
        <v>119960</v>
      </c>
      <c r="T2835">
        <v>0</v>
      </c>
      <c r="U2835">
        <v>119960</v>
      </c>
    </row>
    <row r="2836" spans="1:21" x14ac:dyDescent="0.3">
      <c r="A2836" t="s">
        <v>2634</v>
      </c>
      <c r="B2836" t="s">
        <v>2312</v>
      </c>
      <c r="C2836">
        <v>2024</v>
      </c>
      <c r="D2836" t="s">
        <v>2313</v>
      </c>
      <c r="E2836" t="s">
        <v>477</v>
      </c>
      <c r="F2836" t="s">
        <v>10</v>
      </c>
      <c r="G2836" t="s">
        <v>41</v>
      </c>
      <c r="H2836" t="s">
        <v>54</v>
      </c>
      <c r="I2836" t="s">
        <v>55</v>
      </c>
      <c r="J2836" t="s">
        <v>44</v>
      </c>
      <c r="K2836" t="s">
        <v>1731</v>
      </c>
      <c r="L2836" t="s">
        <v>1144</v>
      </c>
      <c r="M2836" t="s">
        <v>109</v>
      </c>
      <c r="N2836" t="s">
        <v>385</v>
      </c>
      <c r="O2836" t="s">
        <v>520</v>
      </c>
      <c r="P2836">
        <v>47250</v>
      </c>
      <c r="Q2836">
        <v>0</v>
      </c>
      <c r="R2836">
        <v>0</v>
      </c>
      <c r="S2836">
        <v>47250</v>
      </c>
      <c r="T2836">
        <v>0</v>
      </c>
      <c r="U2836">
        <v>47250</v>
      </c>
    </row>
    <row r="2837" spans="1:21" x14ac:dyDescent="0.3">
      <c r="A2837" t="s">
        <v>3888</v>
      </c>
      <c r="B2837" t="s">
        <v>3889</v>
      </c>
      <c r="C2837">
        <v>2024</v>
      </c>
      <c r="D2837" t="s">
        <v>3890</v>
      </c>
      <c r="E2837" t="s">
        <v>234</v>
      </c>
      <c r="F2837" t="s">
        <v>10</v>
      </c>
      <c r="G2837" t="s">
        <v>41</v>
      </c>
      <c r="H2837" t="s">
        <v>54</v>
      </c>
      <c r="I2837" t="s">
        <v>55</v>
      </c>
      <c r="J2837" t="s">
        <v>44</v>
      </c>
      <c r="K2837" t="s">
        <v>163</v>
      </c>
      <c r="L2837" t="s">
        <v>1107</v>
      </c>
      <c r="M2837" t="s">
        <v>73</v>
      </c>
      <c r="N2837" t="s">
        <v>2870</v>
      </c>
      <c r="O2837" t="s">
        <v>3891</v>
      </c>
      <c r="P2837">
        <v>0</v>
      </c>
      <c r="Q2837">
        <v>0</v>
      </c>
      <c r="R2837">
        <v>6380</v>
      </c>
      <c r="S2837">
        <v>6380</v>
      </c>
      <c r="T2837">
        <v>0</v>
      </c>
      <c r="U2837">
        <v>6380</v>
      </c>
    </row>
    <row r="2838" spans="1:21" x14ac:dyDescent="0.3">
      <c r="A2838" t="s">
        <v>37</v>
      </c>
      <c r="B2838" t="s">
        <v>38</v>
      </c>
      <c r="C2838">
        <v>2015</v>
      </c>
      <c r="D2838" t="s">
        <v>39</v>
      </c>
      <c r="E2838" t="s">
        <v>40</v>
      </c>
      <c r="F2838" t="s">
        <v>10</v>
      </c>
      <c r="G2838" t="s">
        <v>41</v>
      </c>
      <c r="H2838" t="s">
        <v>42</v>
      </c>
      <c r="I2838" t="s">
        <v>43</v>
      </c>
      <c r="J2838" t="s">
        <v>44</v>
      </c>
      <c r="K2838" t="s">
        <v>45</v>
      </c>
      <c r="L2838" t="s">
        <v>46</v>
      </c>
      <c r="M2838" t="s">
        <v>112</v>
      </c>
      <c r="N2838" t="s">
        <v>48</v>
      </c>
      <c r="O2838" t="s">
        <v>49</v>
      </c>
      <c r="P2838">
        <v>0</v>
      </c>
      <c r="Q2838">
        <v>0</v>
      </c>
      <c r="R2838">
        <v>1135559</v>
      </c>
      <c r="S2838">
        <v>1135559</v>
      </c>
      <c r="T2838">
        <v>0</v>
      </c>
      <c r="U2838">
        <v>1135559</v>
      </c>
    </row>
    <row r="2839" spans="1:21" x14ac:dyDescent="0.3">
      <c r="A2839" t="s">
        <v>7206</v>
      </c>
      <c r="B2839" t="s">
        <v>7207</v>
      </c>
      <c r="C2839">
        <v>2023</v>
      </c>
      <c r="D2839" t="s">
        <v>7208</v>
      </c>
      <c r="E2839" t="s">
        <v>243</v>
      </c>
      <c r="F2839" t="s">
        <v>10</v>
      </c>
      <c r="G2839" t="s">
        <v>41</v>
      </c>
      <c r="H2839" t="s">
        <v>54</v>
      </c>
      <c r="I2839" t="s">
        <v>55</v>
      </c>
      <c r="J2839" t="s">
        <v>187</v>
      </c>
      <c r="K2839" t="s">
        <v>554</v>
      </c>
      <c r="L2839" t="s">
        <v>299</v>
      </c>
      <c r="M2839" t="s">
        <v>719</v>
      </c>
      <c r="N2839" t="s">
        <v>2176</v>
      </c>
      <c r="O2839" t="s">
        <v>1020</v>
      </c>
      <c r="P2839">
        <v>0</v>
      </c>
      <c r="Q2839">
        <v>0</v>
      </c>
      <c r="R2839">
        <v>1195446</v>
      </c>
      <c r="S2839">
        <v>1195446</v>
      </c>
      <c r="T2839">
        <v>0</v>
      </c>
      <c r="U2839">
        <v>1195446</v>
      </c>
    </row>
    <row r="2840" spans="1:21" x14ac:dyDescent="0.3">
      <c r="A2840" t="s">
        <v>3080</v>
      </c>
      <c r="B2840" t="s">
        <v>3081</v>
      </c>
      <c r="C2840">
        <v>2024</v>
      </c>
      <c r="D2840" t="s">
        <v>3082</v>
      </c>
      <c r="E2840" t="s">
        <v>1043</v>
      </c>
      <c r="F2840" t="s">
        <v>10</v>
      </c>
      <c r="G2840" t="s">
        <v>41</v>
      </c>
      <c r="H2840" t="s">
        <v>54</v>
      </c>
      <c r="I2840" t="s">
        <v>55</v>
      </c>
      <c r="J2840" t="s">
        <v>44</v>
      </c>
      <c r="K2840" t="s">
        <v>1387</v>
      </c>
      <c r="L2840" t="s">
        <v>332</v>
      </c>
      <c r="M2840" t="s">
        <v>189</v>
      </c>
      <c r="N2840" t="s">
        <v>807</v>
      </c>
      <c r="O2840" t="s">
        <v>725</v>
      </c>
      <c r="P2840">
        <v>0</v>
      </c>
      <c r="Q2840">
        <v>0</v>
      </c>
      <c r="R2840">
        <v>8930</v>
      </c>
      <c r="S2840">
        <v>8930</v>
      </c>
      <c r="T2840">
        <v>0</v>
      </c>
      <c r="U2840">
        <v>8930</v>
      </c>
    </row>
    <row r="2841" spans="1:21" x14ac:dyDescent="0.3">
      <c r="A2841" t="s">
        <v>7209</v>
      </c>
      <c r="B2841" t="s">
        <v>7147</v>
      </c>
      <c r="C2841">
        <v>2023</v>
      </c>
      <c r="D2841" t="s">
        <v>7148</v>
      </c>
      <c r="E2841" t="s">
        <v>380</v>
      </c>
      <c r="F2841" t="s">
        <v>6</v>
      </c>
      <c r="G2841" t="s">
        <v>194</v>
      </c>
      <c r="H2841" t="s">
        <v>195</v>
      </c>
      <c r="I2841" t="s">
        <v>196</v>
      </c>
      <c r="J2841" t="s">
        <v>384</v>
      </c>
      <c r="K2841" t="s">
        <v>251</v>
      </c>
      <c r="L2841" t="s">
        <v>252</v>
      </c>
      <c r="M2841" t="s">
        <v>580</v>
      </c>
      <c r="N2841" t="s">
        <v>553</v>
      </c>
      <c r="O2841" t="s">
        <v>1480</v>
      </c>
      <c r="P2841">
        <v>383350</v>
      </c>
      <c r="Q2841">
        <v>0</v>
      </c>
      <c r="R2841">
        <v>0</v>
      </c>
      <c r="S2841">
        <v>383350</v>
      </c>
      <c r="T2841">
        <v>171269.21</v>
      </c>
      <c r="U2841">
        <v>212080.79</v>
      </c>
    </row>
    <row r="2842" spans="1:21" x14ac:dyDescent="0.3">
      <c r="A2842" t="s">
        <v>4679</v>
      </c>
      <c r="B2842" t="s">
        <v>4680</v>
      </c>
      <c r="C2842">
        <v>2024</v>
      </c>
      <c r="D2842" t="s">
        <v>4681</v>
      </c>
      <c r="E2842" t="s">
        <v>186</v>
      </c>
      <c r="F2842" t="s">
        <v>10</v>
      </c>
      <c r="G2842" t="s">
        <v>41</v>
      </c>
      <c r="H2842" t="s">
        <v>54</v>
      </c>
      <c r="I2842" t="s">
        <v>55</v>
      </c>
      <c r="J2842" t="s">
        <v>44</v>
      </c>
      <c r="K2842" t="s">
        <v>374</v>
      </c>
      <c r="L2842" t="s">
        <v>490</v>
      </c>
      <c r="M2842" t="s">
        <v>320</v>
      </c>
      <c r="N2842" t="s">
        <v>1338</v>
      </c>
      <c r="O2842" t="s">
        <v>936</v>
      </c>
      <c r="P2842">
        <v>0</v>
      </c>
      <c r="Q2842">
        <v>0</v>
      </c>
      <c r="R2842">
        <v>3100</v>
      </c>
      <c r="S2842">
        <v>3100</v>
      </c>
      <c r="T2842">
        <v>0</v>
      </c>
      <c r="U2842">
        <v>3100</v>
      </c>
    </row>
    <row r="2843" spans="1:21" x14ac:dyDescent="0.3">
      <c r="A2843" t="s">
        <v>1878</v>
      </c>
      <c r="B2843" t="s">
        <v>1879</v>
      </c>
      <c r="C2843">
        <v>2024</v>
      </c>
      <c r="D2843" t="s">
        <v>1880</v>
      </c>
      <c r="E2843" t="s">
        <v>805</v>
      </c>
      <c r="F2843" t="s">
        <v>10</v>
      </c>
      <c r="G2843" t="s">
        <v>41</v>
      </c>
      <c r="H2843" t="s">
        <v>54</v>
      </c>
      <c r="I2843" t="s">
        <v>55</v>
      </c>
      <c r="J2843" t="s">
        <v>44</v>
      </c>
      <c r="K2843" t="s">
        <v>1881</v>
      </c>
      <c r="L2843" t="s">
        <v>342</v>
      </c>
      <c r="M2843" t="s">
        <v>228</v>
      </c>
      <c r="N2843" t="s">
        <v>1054</v>
      </c>
      <c r="O2843" t="s">
        <v>1185</v>
      </c>
      <c r="P2843">
        <v>0</v>
      </c>
      <c r="Q2843">
        <v>0</v>
      </c>
      <c r="R2843">
        <v>6380</v>
      </c>
      <c r="S2843">
        <v>6380</v>
      </c>
      <c r="T2843">
        <v>0</v>
      </c>
      <c r="U2843">
        <v>6380</v>
      </c>
    </row>
    <row r="2844" spans="1:21" x14ac:dyDescent="0.3">
      <c r="A2844" t="s">
        <v>4037</v>
      </c>
      <c r="B2844" t="s">
        <v>4038</v>
      </c>
      <c r="C2844">
        <v>2024</v>
      </c>
      <c r="D2844" t="s">
        <v>4039</v>
      </c>
      <c r="E2844" t="s">
        <v>234</v>
      </c>
      <c r="F2844" t="s">
        <v>10</v>
      </c>
      <c r="G2844" t="s">
        <v>41</v>
      </c>
      <c r="H2844" t="s">
        <v>54</v>
      </c>
      <c r="I2844" t="s">
        <v>55</v>
      </c>
      <c r="J2844" t="s">
        <v>44</v>
      </c>
      <c r="K2844" t="s">
        <v>1433</v>
      </c>
      <c r="L2844" t="s">
        <v>1881</v>
      </c>
      <c r="M2844" t="s">
        <v>320</v>
      </c>
      <c r="N2844" t="s">
        <v>4040</v>
      </c>
      <c r="O2844" t="s">
        <v>4041</v>
      </c>
      <c r="P2844">
        <v>0</v>
      </c>
      <c r="Q2844">
        <v>0</v>
      </c>
      <c r="R2844">
        <v>6930</v>
      </c>
      <c r="S2844">
        <v>6930</v>
      </c>
      <c r="T2844">
        <v>0</v>
      </c>
      <c r="U2844">
        <v>6930</v>
      </c>
    </row>
    <row r="2845" spans="1:21" x14ac:dyDescent="0.3">
      <c r="A2845" t="s">
        <v>6362</v>
      </c>
      <c r="B2845" t="s">
        <v>6363</v>
      </c>
      <c r="C2845">
        <v>2010</v>
      </c>
      <c r="D2845" t="s">
        <v>6364</v>
      </c>
      <c r="E2845" t="s">
        <v>116</v>
      </c>
      <c r="F2845" t="s">
        <v>439</v>
      </c>
      <c r="G2845" t="s">
        <v>440</v>
      </c>
      <c r="H2845" t="s">
        <v>441</v>
      </c>
      <c r="I2845" t="s">
        <v>442</v>
      </c>
      <c r="J2845" t="s">
        <v>44</v>
      </c>
      <c r="K2845" t="s">
        <v>4781</v>
      </c>
      <c r="L2845" t="s">
        <v>6365</v>
      </c>
      <c r="M2845" t="s">
        <v>580</v>
      </c>
      <c r="N2845" t="s">
        <v>6366</v>
      </c>
      <c r="O2845" t="s">
        <v>6367</v>
      </c>
      <c r="P2845">
        <v>0</v>
      </c>
      <c r="Q2845">
        <v>0</v>
      </c>
      <c r="R2845">
        <v>314493</v>
      </c>
      <c r="S2845">
        <v>314493</v>
      </c>
      <c r="T2845">
        <v>0</v>
      </c>
      <c r="U2845">
        <v>314493</v>
      </c>
    </row>
    <row r="2846" spans="1:21" x14ac:dyDescent="0.3">
      <c r="A2846" t="s">
        <v>6661</v>
      </c>
      <c r="B2846" t="s">
        <v>6662</v>
      </c>
      <c r="C2846">
        <v>2024</v>
      </c>
      <c r="D2846" t="s">
        <v>6663</v>
      </c>
      <c r="E2846" t="s">
        <v>1016</v>
      </c>
      <c r="F2846" t="s">
        <v>10</v>
      </c>
      <c r="G2846" t="s">
        <v>41</v>
      </c>
      <c r="H2846" t="s">
        <v>54</v>
      </c>
      <c r="I2846" t="s">
        <v>55</v>
      </c>
      <c r="J2846" t="s">
        <v>44</v>
      </c>
      <c r="K2846" t="s">
        <v>1055</v>
      </c>
      <c r="L2846" t="s">
        <v>1055</v>
      </c>
      <c r="M2846" t="s">
        <v>320</v>
      </c>
      <c r="N2846" t="s">
        <v>2569</v>
      </c>
      <c r="O2846" t="s">
        <v>3836</v>
      </c>
      <c r="P2846">
        <v>0</v>
      </c>
      <c r="Q2846">
        <v>0</v>
      </c>
      <c r="R2846">
        <v>6980</v>
      </c>
      <c r="S2846">
        <v>6980</v>
      </c>
      <c r="T2846">
        <v>0</v>
      </c>
      <c r="U2846">
        <v>6980</v>
      </c>
    </row>
    <row r="2847" spans="1:21" x14ac:dyDescent="0.3">
      <c r="A2847" t="s">
        <v>7210</v>
      </c>
      <c r="B2847" t="s">
        <v>2577</v>
      </c>
      <c r="C2847">
        <v>2023</v>
      </c>
      <c r="D2847" t="s">
        <v>1148</v>
      </c>
      <c r="E2847" t="s">
        <v>116</v>
      </c>
      <c r="F2847" t="s">
        <v>11</v>
      </c>
      <c r="G2847" t="s">
        <v>176</v>
      </c>
      <c r="H2847" t="s">
        <v>207</v>
      </c>
      <c r="I2847" t="s">
        <v>208</v>
      </c>
      <c r="J2847" t="s">
        <v>44</v>
      </c>
      <c r="K2847" t="s">
        <v>525</v>
      </c>
      <c r="L2847" t="s">
        <v>251</v>
      </c>
      <c r="M2847" t="s">
        <v>228</v>
      </c>
      <c r="N2847" t="s">
        <v>539</v>
      </c>
      <c r="O2847" t="s">
        <v>367</v>
      </c>
      <c r="P2847">
        <v>0</v>
      </c>
      <c r="Q2847">
        <v>0</v>
      </c>
      <c r="R2847">
        <v>2900</v>
      </c>
      <c r="S2847">
        <v>2900</v>
      </c>
      <c r="T2847">
        <v>0</v>
      </c>
      <c r="U2847">
        <v>2900</v>
      </c>
    </row>
    <row r="2848" spans="1:21" x14ac:dyDescent="0.3">
      <c r="A2848" t="s">
        <v>7211</v>
      </c>
      <c r="B2848" t="s">
        <v>7212</v>
      </c>
      <c r="C2848">
        <v>2024</v>
      </c>
      <c r="D2848" t="s">
        <v>7213</v>
      </c>
      <c r="E2848" t="s">
        <v>79</v>
      </c>
      <c r="F2848" t="s">
        <v>10</v>
      </c>
      <c r="G2848" t="s">
        <v>41</v>
      </c>
      <c r="H2848" t="s">
        <v>54</v>
      </c>
      <c r="I2848" t="s">
        <v>55</v>
      </c>
      <c r="J2848" t="s">
        <v>44</v>
      </c>
      <c r="K2848" t="s">
        <v>1055</v>
      </c>
      <c r="L2848" t="s">
        <v>1145</v>
      </c>
      <c r="M2848" t="s">
        <v>228</v>
      </c>
      <c r="N2848" t="s">
        <v>675</v>
      </c>
      <c r="O2848" t="s">
        <v>1693</v>
      </c>
      <c r="P2848">
        <v>0</v>
      </c>
      <c r="Q2848">
        <v>0</v>
      </c>
      <c r="R2848">
        <v>6650</v>
      </c>
      <c r="S2848">
        <v>6650</v>
      </c>
      <c r="T2848">
        <v>0</v>
      </c>
      <c r="U2848">
        <v>6650</v>
      </c>
    </row>
    <row r="2849" spans="1:21" x14ac:dyDescent="0.3">
      <c r="A2849" t="s">
        <v>7211</v>
      </c>
      <c r="B2849" t="s">
        <v>7212</v>
      </c>
      <c r="C2849">
        <v>2024</v>
      </c>
      <c r="D2849" t="s">
        <v>7213</v>
      </c>
      <c r="E2849" t="s">
        <v>79</v>
      </c>
      <c r="F2849" t="s">
        <v>10</v>
      </c>
      <c r="G2849" t="s">
        <v>41</v>
      </c>
      <c r="H2849" t="s">
        <v>54</v>
      </c>
      <c r="I2849" t="s">
        <v>55</v>
      </c>
      <c r="J2849" t="s">
        <v>44</v>
      </c>
      <c r="K2849" t="s">
        <v>1055</v>
      </c>
      <c r="L2849" t="s">
        <v>1145</v>
      </c>
      <c r="M2849" t="s">
        <v>228</v>
      </c>
      <c r="N2849" t="s">
        <v>675</v>
      </c>
      <c r="O2849" t="s">
        <v>1693</v>
      </c>
      <c r="P2849">
        <v>0</v>
      </c>
      <c r="Q2849">
        <v>0</v>
      </c>
      <c r="R2849">
        <v>2900</v>
      </c>
      <c r="S2849">
        <v>2900</v>
      </c>
      <c r="T2849">
        <v>0</v>
      </c>
      <c r="U2849">
        <v>2900</v>
      </c>
    </row>
    <row r="2850" spans="1:21" x14ac:dyDescent="0.3">
      <c r="A2850" t="s">
        <v>5733</v>
      </c>
      <c r="B2850" t="s">
        <v>5734</v>
      </c>
      <c r="C2850">
        <v>2024</v>
      </c>
      <c r="D2850" t="s">
        <v>5735</v>
      </c>
      <c r="E2850" t="s">
        <v>544</v>
      </c>
      <c r="F2850" t="s">
        <v>10</v>
      </c>
      <c r="G2850" t="s">
        <v>41</v>
      </c>
      <c r="H2850" t="s">
        <v>54</v>
      </c>
      <c r="I2850" t="s">
        <v>55</v>
      </c>
      <c r="J2850" t="s">
        <v>44</v>
      </c>
      <c r="K2850" t="s">
        <v>404</v>
      </c>
      <c r="L2850" t="s">
        <v>1544</v>
      </c>
      <c r="M2850" t="s">
        <v>313</v>
      </c>
      <c r="N2850" t="s">
        <v>1433</v>
      </c>
      <c r="O2850" t="s">
        <v>2369</v>
      </c>
      <c r="P2850">
        <v>1006500</v>
      </c>
      <c r="Q2850">
        <v>0</v>
      </c>
      <c r="R2850">
        <v>0</v>
      </c>
      <c r="S2850">
        <v>1006500</v>
      </c>
      <c r="T2850">
        <v>0</v>
      </c>
      <c r="U2850">
        <v>1006500</v>
      </c>
    </row>
    <row r="2851" spans="1:21" x14ac:dyDescent="0.3">
      <c r="A2851" t="s">
        <v>4428</v>
      </c>
      <c r="B2851" t="s">
        <v>4429</v>
      </c>
      <c r="C2851">
        <v>2024</v>
      </c>
      <c r="D2851" t="s">
        <v>4430</v>
      </c>
      <c r="E2851" t="s">
        <v>70</v>
      </c>
      <c r="F2851" t="s">
        <v>10</v>
      </c>
      <c r="G2851" t="s">
        <v>41</v>
      </c>
      <c r="H2851" t="s">
        <v>54</v>
      </c>
      <c r="I2851" t="s">
        <v>55</v>
      </c>
      <c r="J2851" t="s">
        <v>44</v>
      </c>
      <c r="K2851" t="s">
        <v>107</v>
      </c>
      <c r="L2851" t="s">
        <v>1490</v>
      </c>
      <c r="M2851" t="s">
        <v>546</v>
      </c>
      <c r="N2851" t="s">
        <v>1327</v>
      </c>
      <c r="O2851" t="s">
        <v>1621</v>
      </c>
      <c r="P2851">
        <v>0</v>
      </c>
      <c r="Q2851">
        <v>0</v>
      </c>
      <c r="R2851">
        <v>2900</v>
      </c>
      <c r="S2851">
        <v>2900</v>
      </c>
      <c r="T2851">
        <v>0</v>
      </c>
      <c r="U2851">
        <v>2900</v>
      </c>
    </row>
    <row r="2852" spans="1:21" x14ac:dyDescent="0.3">
      <c r="A2852" t="s">
        <v>3123</v>
      </c>
      <c r="B2852" t="s">
        <v>3124</v>
      </c>
      <c r="C2852">
        <v>2024</v>
      </c>
      <c r="D2852" t="s">
        <v>3125</v>
      </c>
      <c r="E2852" t="s">
        <v>3126</v>
      </c>
      <c r="F2852" t="s">
        <v>10</v>
      </c>
      <c r="G2852" t="s">
        <v>41</v>
      </c>
      <c r="H2852" t="s">
        <v>54</v>
      </c>
      <c r="I2852" t="s">
        <v>55</v>
      </c>
      <c r="J2852" t="s">
        <v>44</v>
      </c>
      <c r="K2852" t="s">
        <v>1852</v>
      </c>
      <c r="L2852" t="s">
        <v>1037</v>
      </c>
      <c r="M2852" t="s">
        <v>228</v>
      </c>
      <c r="N2852" t="s">
        <v>984</v>
      </c>
      <c r="O2852" t="s">
        <v>1466</v>
      </c>
      <c r="P2852">
        <v>0</v>
      </c>
      <c r="Q2852">
        <v>0</v>
      </c>
      <c r="R2852">
        <v>2320</v>
      </c>
      <c r="S2852">
        <v>2320</v>
      </c>
      <c r="T2852">
        <v>0</v>
      </c>
      <c r="U2852">
        <v>2320</v>
      </c>
    </row>
    <row r="2853" spans="1:21" x14ac:dyDescent="0.3">
      <c r="A2853" t="s">
        <v>7214</v>
      </c>
      <c r="B2853" t="s">
        <v>7215</v>
      </c>
      <c r="C2853">
        <v>2024</v>
      </c>
      <c r="D2853" t="s">
        <v>5950</v>
      </c>
      <c r="E2853" t="s">
        <v>3053</v>
      </c>
      <c r="F2853" t="s">
        <v>10</v>
      </c>
      <c r="G2853" t="s">
        <v>41</v>
      </c>
      <c r="H2853" t="s">
        <v>54</v>
      </c>
      <c r="I2853" t="s">
        <v>55</v>
      </c>
      <c r="J2853" t="s">
        <v>44</v>
      </c>
      <c r="K2853" t="s">
        <v>2667</v>
      </c>
      <c r="L2853" t="s">
        <v>1386</v>
      </c>
      <c r="M2853" t="s">
        <v>73</v>
      </c>
      <c r="N2853" t="s">
        <v>875</v>
      </c>
      <c r="O2853" t="s">
        <v>1948</v>
      </c>
      <c r="P2853">
        <v>0</v>
      </c>
      <c r="Q2853">
        <v>0</v>
      </c>
      <c r="R2853">
        <v>6980</v>
      </c>
      <c r="S2853">
        <v>6980</v>
      </c>
      <c r="T2853">
        <v>0</v>
      </c>
      <c r="U2853">
        <v>6980</v>
      </c>
    </row>
    <row r="2854" spans="1:21" x14ac:dyDescent="0.3">
      <c r="A2854" t="s">
        <v>7214</v>
      </c>
      <c r="B2854" t="s">
        <v>7215</v>
      </c>
      <c r="C2854">
        <v>2024</v>
      </c>
      <c r="D2854" t="s">
        <v>5950</v>
      </c>
      <c r="E2854" t="s">
        <v>3053</v>
      </c>
      <c r="F2854" t="s">
        <v>10</v>
      </c>
      <c r="G2854" t="s">
        <v>41</v>
      </c>
      <c r="H2854" t="s">
        <v>54</v>
      </c>
      <c r="I2854" t="s">
        <v>55</v>
      </c>
      <c r="J2854" t="s">
        <v>44</v>
      </c>
      <c r="K2854" t="s">
        <v>2667</v>
      </c>
      <c r="L2854" t="s">
        <v>1386</v>
      </c>
      <c r="M2854" t="s">
        <v>1284</v>
      </c>
      <c r="N2854" t="s">
        <v>875</v>
      </c>
      <c r="O2854" t="s">
        <v>1948</v>
      </c>
      <c r="P2854">
        <v>32000</v>
      </c>
      <c r="Q2854">
        <v>0</v>
      </c>
      <c r="R2854">
        <v>0</v>
      </c>
      <c r="S2854">
        <v>32000</v>
      </c>
      <c r="T2854">
        <v>0</v>
      </c>
      <c r="U2854">
        <v>32000</v>
      </c>
    </row>
    <row r="2855" spans="1:21" x14ac:dyDescent="0.3">
      <c r="A2855" t="s">
        <v>7216</v>
      </c>
      <c r="B2855" t="s">
        <v>7217</v>
      </c>
      <c r="C2855">
        <v>2023</v>
      </c>
      <c r="D2855" t="s">
        <v>7218</v>
      </c>
      <c r="E2855" t="s">
        <v>186</v>
      </c>
      <c r="F2855" t="s">
        <v>11</v>
      </c>
      <c r="G2855" t="s">
        <v>176</v>
      </c>
      <c r="H2855" t="s">
        <v>785</v>
      </c>
      <c r="I2855" t="s">
        <v>786</v>
      </c>
      <c r="J2855" t="s">
        <v>787</v>
      </c>
      <c r="K2855" t="s">
        <v>1220</v>
      </c>
      <c r="L2855" t="s">
        <v>392</v>
      </c>
      <c r="M2855" t="s">
        <v>199</v>
      </c>
      <c r="N2855" t="s">
        <v>2722</v>
      </c>
      <c r="O2855" t="s">
        <v>1485</v>
      </c>
      <c r="P2855">
        <v>0</v>
      </c>
      <c r="Q2855">
        <v>0</v>
      </c>
      <c r="R2855">
        <v>6500</v>
      </c>
      <c r="S2855">
        <v>6500</v>
      </c>
      <c r="T2855">
        <v>0</v>
      </c>
      <c r="U2855">
        <v>6500</v>
      </c>
    </row>
    <row r="2856" spans="1:21" x14ac:dyDescent="0.3">
      <c r="A2856" t="s">
        <v>387</v>
      </c>
      <c r="B2856" t="s">
        <v>388</v>
      </c>
      <c r="C2856">
        <v>2024</v>
      </c>
      <c r="D2856" t="s">
        <v>389</v>
      </c>
      <c r="E2856" t="s">
        <v>116</v>
      </c>
      <c r="F2856" t="s">
        <v>10</v>
      </c>
      <c r="G2856" t="s">
        <v>41</v>
      </c>
      <c r="H2856" t="s">
        <v>54</v>
      </c>
      <c r="I2856" t="s">
        <v>55</v>
      </c>
      <c r="J2856" t="s">
        <v>44</v>
      </c>
      <c r="K2856" t="s">
        <v>390</v>
      </c>
      <c r="L2856" t="s">
        <v>390</v>
      </c>
      <c r="M2856" t="s">
        <v>320</v>
      </c>
      <c r="N2856" t="s">
        <v>392</v>
      </c>
      <c r="O2856" t="s">
        <v>393</v>
      </c>
      <c r="P2856">
        <v>0</v>
      </c>
      <c r="Q2856">
        <v>0</v>
      </c>
      <c r="R2856">
        <v>6380</v>
      </c>
      <c r="S2856">
        <v>6380</v>
      </c>
      <c r="T2856">
        <v>0</v>
      </c>
      <c r="U2856">
        <v>6380</v>
      </c>
    </row>
    <row r="2857" spans="1:21" x14ac:dyDescent="0.3">
      <c r="A2857" t="s">
        <v>7219</v>
      </c>
      <c r="B2857" t="s">
        <v>7220</v>
      </c>
      <c r="C2857">
        <v>2024</v>
      </c>
      <c r="D2857" t="s">
        <v>7221</v>
      </c>
      <c r="E2857" t="s">
        <v>186</v>
      </c>
      <c r="F2857" t="s">
        <v>6</v>
      </c>
      <c r="G2857" t="s">
        <v>194</v>
      </c>
      <c r="H2857" t="s">
        <v>195</v>
      </c>
      <c r="I2857" t="s">
        <v>196</v>
      </c>
      <c r="J2857" t="s">
        <v>384</v>
      </c>
      <c r="K2857" t="s">
        <v>1688</v>
      </c>
      <c r="L2857" t="s">
        <v>235</v>
      </c>
      <c r="M2857" t="s">
        <v>546</v>
      </c>
      <c r="N2857" t="s">
        <v>314</v>
      </c>
      <c r="O2857" t="s">
        <v>5933</v>
      </c>
      <c r="P2857">
        <v>0</v>
      </c>
      <c r="Q2857">
        <v>0</v>
      </c>
      <c r="R2857">
        <v>46574</v>
      </c>
      <c r="S2857">
        <v>46574</v>
      </c>
      <c r="T2857">
        <v>0</v>
      </c>
      <c r="U2857">
        <v>46574</v>
      </c>
    </row>
    <row r="2858" spans="1:21" x14ac:dyDescent="0.3">
      <c r="A2858" t="s">
        <v>7222</v>
      </c>
      <c r="B2858" t="s">
        <v>7223</v>
      </c>
      <c r="C2858">
        <v>2022</v>
      </c>
      <c r="D2858" t="s">
        <v>7224</v>
      </c>
      <c r="E2858" t="s">
        <v>1178</v>
      </c>
      <c r="F2858" t="s">
        <v>10</v>
      </c>
      <c r="G2858" t="s">
        <v>41</v>
      </c>
      <c r="H2858" t="s">
        <v>54</v>
      </c>
      <c r="I2858" t="s">
        <v>55</v>
      </c>
      <c r="J2858" t="s">
        <v>44</v>
      </c>
      <c r="K2858" t="s">
        <v>7225</v>
      </c>
      <c r="L2858" t="s">
        <v>760</v>
      </c>
      <c r="M2858" t="s">
        <v>320</v>
      </c>
      <c r="N2858" t="s">
        <v>7226</v>
      </c>
      <c r="O2858" t="s">
        <v>2008</v>
      </c>
      <c r="P2858">
        <v>0</v>
      </c>
      <c r="Q2858">
        <v>0</v>
      </c>
      <c r="R2858">
        <v>31740</v>
      </c>
      <c r="S2858">
        <v>31740</v>
      </c>
      <c r="T2858">
        <v>0</v>
      </c>
      <c r="U2858">
        <v>31740</v>
      </c>
    </row>
    <row r="2859" spans="1:21" x14ac:dyDescent="0.3">
      <c r="A2859" t="s">
        <v>7227</v>
      </c>
      <c r="B2859" t="s">
        <v>7228</v>
      </c>
      <c r="C2859">
        <v>2023</v>
      </c>
      <c r="D2859" t="s">
        <v>7229</v>
      </c>
      <c r="E2859" t="s">
        <v>116</v>
      </c>
      <c r="F2859" t="s">
        <v>11</v>
      </c>
      <c r="G2859" t="s">
        <v>176</v>
      </c>
      <c r="H2859" t="s">
        <v>207</v>
      </c>
      <c r="I2859" t="s">
        <v>208</v>
      </c>
      <c r="J2859" t="s">
        <v>44</v>
      </c>
      <c r="K2859" t="s">
        <v>170</v>
      </c>
      <c r="L2859" t="s">
        <v>170</v>
      </c>
      <c r="M2859" t="s">
        <v>398</v>
      </c>
      <c r="N2859" t="s">
        <v>470</v>
      </c>
      <c r="O2859" t="s">
        <v>1149</v>
      </c>
      <c r="P2859">
        <v>0</v>
      </c>
      <c r="Q2859">
        <v>0</v>
      </c>
      <c r="R2859">
        <v>164457</v>
      </c>
      <c r="S2859">
        <v>164457</v>
      </c>
      <c r="T2859">
        <v>0</v>
      </c>
      <c r="U2859">
        <v>164457</v>
      </c>
    </row>
    <row r="2860" spans="1:21" x14ac:dyDescent="0.3">
      <c r="A2860" t="s">
        <v>7230</v>
      </c>
      <c r="B2860" t="s">
        <v>7231</v>
      </c>
      <c r="C2860">
        <v>2024</v>
      </c>
      <c r="D2860" t="s">
        <v>7232</v>
      </c>
      <c r="E2860" t="s">
        <v>234</v>
      </c>
      <c r="F2860" t="s">
        <v>10</v>
      </c>
      <c r="G2860" t="s">
        <v>41</v>
      </c>
      <c r="H2860" t="s">
        <v>54</v>
      </c>
      <c r="I2860" t="s">
        <v>55</v>
      </c>
      <c r="J2860" t="s">
        <v>44</v>
      </c>
      <c r="K2860" t="s">
        <v>251</v>
      </c>
      <c r="L2860" t="s">
        <v>3310</v>
      </c>
      <c r="M2860" t="s">
        <v>1491</v>
      </c>
      <c r="N2860" t="s">
        <v>3417</v>
      </c>
      <c r="O2860" t="s">
        <v>80</v>
      </c>
      <c r="P2860">
        <v>0</v>
      </c>
      <c r="Q2860">
        <v>0</v>
      </c>
      <c r="R2860">
        <v>98600</v>
      </c>
      <c r="S2860">
        <v>98600</v>
      </c>
      <c r="T2860">
        <v>0</v>
      </c>
      <c r="U2860">
        <v>98600</v>
      </c>
    </row>
    <row r="2861" spans="1:21" x14ac:dyDescent="0.3">
      <c r="A2861" t="s">
        <v>7233</v>
      </c>
      <c r="B2861" t="s">
        <v>7234</v>
      </c>
      <c r="C2861">
        <v>2020</v>
      </c>
      <c r="D2861" t="s">
        <v>7235</v>
      </c>
      <c r="E2861" t="s">
        <v>348</v>
      </c>
      <c r="F2861" t="s">
        <v>10</v>
      </c>
      <c r="G2861" t="s">
        <v>41</v>
      </c>
      <c r="H2861" t="s">
        <v>54</v>
      </c>
      <c r="I2861" t="s">
        <v>55</v>
      </c>
      <c r="J2861" t="s">
        <v>44</v>
      </c>
      <c r="K2861" t="s">
        <v>7236</v>
      </c>
      <c r="L2861" t="s">
        <v>7237</v>
      </c>
      <c r="M2861" t="s">
        <v>1092</v>
      </c>
      <c r="N2861" t="s">
        <v>7238</v>
      </c>
      <c r="O2861" t="s">
        <v>7239</v>
      </c>
      <c r="P2861">
        <v>0</v>
      </c>
      <c r="Q2861">
        <v>0</v>
      </c>
      <c r="R2861">
        <v>58400</v>
      </c>
      <c r="S2861">
        <v>58400</v>
      </c>
      <c r="T2861">
        <v>0</v>
      </c>
      <c r="U2861">
        <v>58400</v>
      </c>
    </row>
    <row r="2862" spans="1:21" x14ac:dyDescent="0.3">
      <c r="A2862" t="s">
        <v>7240</v>
      </c>
      <c r="B2862" t="s">
        <v>1224</v>
      </c>
      <c r="C2862">
        <v>2024</v>
      </c>
      <c r="D2862" t="s">
        <v>1225</v>
      </c>
      <c r="E2862" t="s">
        <v>884</v>
      </c>
      <c r="F2862" t="s">
        <v>13</v>
      </c>
      <c r="G2862" t="s">
        <v>818</v>
      </c>
      <c r="H2862" t="s">
        <v>842</v>
      </c>
      <c r="I2862" t="s">
        <v>843</v>
      </c>
      <c r="J2862" t="s">
        <v>1226</v>
      </c>
      <c r="K2862" t="s">
        <v>740</v>
      </c>
      <c r="L2862" t="s">
        <v>1227</v>
      </c>
      <c r="M2862" t="s">
        <v>1092</v>
      </c>
      <c r="N2862" t="s">
        <v>490</v>
      </c>
      <c r="O2862" t="s">
        <v>368</v>
      </c>
      <c r="P2862">
        <v>51840</v>
      </c>
      <c r="Q2862">
        <v>0</v>
      </c>
      <c r="R2862">
        <v>0</v>
      </c>
      <c r="S2862">
        <v>51840</v>
      </c>
      <c r="T2862">
        <v>0</v>
      </c>
      <c r="U2862">
        <v>51840</v>
      </c>
    </row>
    <row r="2863" spans="1:21" x14ac:dyDescent="0.3">
      <c r="A2863" t="s">
        <v>7241</v>
      </c>
      <c r="B2863" t="s">
        <v>1677</v>
      </c>
      <c r="C2863">
        <v>2022</v>
      </c>
      <c r="D2863" t="s">
        <v>372</v>
      </c>
      <c r="E2863" t="s">
        <v>116</v>
      </c>
      <c r="F2863" t="s">
        <v>10</v>
      </c>
      <c r="G2863" t="s">
        <v>41</v>
      </c>
      <c r="H2863" t="s">
        <v>54</v>
      </c>
      <c r="I2863" t="s">
        <v>55</v>
      </c>
      <c r="J2863" t="s">
        <v>44</v>
      </c>
      <c r="K2863" t="s">
        <v>1354</v>
      </c>
      <c r="L2863" t="s">
        <v>4371</v>
      </c>
      <c r="M2863" t="s">
        <v>320</v>
      </c>
      <c r="N2863" t="s">
        <v>1086</v>
      </c>
      <c r="O2863" t="s">
        <v>1679</v>
      </c>
      <c r="P2863">
        <v>0</v>
      </c>
      <c r="Q2863">
        <v>0</v>
      </c>
      <c r="R2863">
        <v>26110</v>
      </c>
      <c r="S2863">
        <v>26110</v>
      </c>
      <c r="T2863">
        <v>0</v>
      </c>
      <c r="U2863">
        <v>26110</v>
      </c>
    </row>
    <row r="2864" spans="1:21" x14ac:dyDescent="0.3">
      <c r="A2864" t="s">
        <v>7242</v>
      </c>
      <c r="B2864" t="s">
        <v>7243</v>
      </c>
      <c r="C2864">
        <v>2022</v>
      </c>
      <c r="D2864" t="s">
        <v>7244</v>
      </c>
      <c r="E2864" t="s">
        <v>928</v>
      </c>
      <c r="F2864" t="s">
        <v>11</v>
      </c>
      <c r="G2864" t="s">
        <v>176</v>
      </c>
      <c r="H2864" t="s">
        <v>207</v>
      </c>
      <c r="I2864" t="s">
        <v>208</v>
      </c>
      <c r="J2864" t="s">
        <v>44</v>
      </c>
      <c r="K2864" t="s">
        <v>760</v>
      </c>
      <c r="L2864" t="s">
        <v>760</v>
      </c>
      <c r="M2864" t="s">
        <v>320</v>
      </c>
      <c r="N2864" t="s">
        <v>7245</v>
      </c>
      <c r="O2864" t="s">
        <v>6775</v>
      </c>
      <c r="P2864">
        <v>0</v>
      </c>
      <c r="Q2864">
        <v>0</v>
      </c>
      <c r="R2864">
        <v>29460</v>
      </c>
      <c r="S2864">
        <v>29460</v>
      </c>
      <c r="T2864">
        <v>0</v>
      </c>
      <c r="U2864">
        <v>29460</v>
      </c>
    </row>
    <row r="2865" spans="1:21" x14ac:dyDescent="0.3">
      <c r="A2865" t="s">
        <v>7246</v>
      </c>
      <c r="B2865" t="s">
        <v>7247</v>
      </c>
      <c r="C2865">
        <v>2023</v>
      </c>
      <c r="D2865" t="s">
        <v>7248</v>
      </c>
      <c r="E2865" t="s">
        <v>234</v>
      </c>
      <c r="F2865" t="s">
        <v>11</v>
      </c>
      <c r="G2865" t="s">
        <v>176</v>
      </c>
      <c r="H2865" t="s">
        <v>207</v>
      </c>
      <c r="I2865" t="s">
        <v>208</v>
      </c>
      <c r="J2865" t="s">
        <v>44</v>
      </c>
      <c r="K2865" t="s">
        <v>1343</v>
      </c>
      <c r="L2865" t="s">
        <v>3803</v>
      </c>
      <c r="M2865" t="s">
        <v>320</v>
      </c>
      <c r="N2865" t="s">
        <v>1221</v>
      </c>
      <c r="O2865" t="s">
        <v>1222</v>
      </c>
      <c r="P2865">
        <v>0</v>
      </c>
      <c r="Q2865">
        <v>0</v>
      </c>
      <c r="R2865">
        <v>27750</v>
      </c>
      <c r="S2865">
        <v>27750</v>
      </c>
      <c r="T2865">
        <v>0</v>
      </c>
      <c r="U2865">
        <v>27750</v>
      </c>
    </row>
    <row r="2866" spans="1:21" x14ac:dyDescent="0.3">
      <c r="A2866" t="s">
        <v>7249</v>
      </c>
      <c r="B2866" t="s">
        <v>7250</v>
      </c>
      <c r="C2866">
        <v>2024</v>
      </c>
      <c r="D2866" t="s">
        <v>7251</v>
      </c>
      <c r="E2866" t="s">
        <v>7252</v>
      </c>
      <c r="F2866" t="s">
        <v>10</v>
      </c>
      <c r="G2866" t="s">
        <v>41</v>
      </c>
      <c r="H2866" t="s">
        <v>54</v>
      </c>
      <c r="I2866" t="s">
        <v>55</v>
      </c>
      <c r="J2866" t="s">
        <v>44</v>
      </c>
      <c r="K2866" t="s">
        <v>4134</v>
      </c>
      <c r="L2866" t="s">
        <v>3093</v>
      </c>
      <c r="M2866" t="s">
        <v>320</v>
      </c>
      <c r="N2866" t="s">
        <v>1569</v>
      </c>
      <c r="O2866" t="s">
        <v>1363</v>
      </c>
      <c r="P2866">
        <v>0</v>
      </c>
      <c r="Q2866">
        <v>0</v>
      </c>
      <c r="R2866">
        <v>23900</v>
      </c>
      <c r="S2866">
        <v>23900</v>
      </c>
      <c r="T2866">
        <v>0</v>
      </c>
      <c r="U2866">
        <v>23900</v>
      </c>
    </row>
    <row r="2867" spans="1:21" x14ac:dyDescent="0.3">
      <c r="A2867" t="s">
        <v>7253</v>
      </c>
      <c r="B2867" t="s">
        <v>7254</v>
      </c>
      <c r="C2867">
        <v>2022</v>
      </c>
      <c r="D2867" t="s">
        <v>7255</v>
      </c>
      <c r="E2867" t="s">
        <v>116</v>
      </c>
      <c r="F2867" t="s">
        <v>11</v>
      </c>
      <c r="G2867" t="s">
        <v>176</v>
      </c>
      <c r="H2867" t="s">
        <v>207</v>
      </c>
      <c r="I2867" t="s">
        <v>208</v>
      </c>
      <c r="J2867" t="s">
        <v>44</v>
      </c>
      <c r="K2867" t="s">
        <v>2080</v>
      </c>
      <c r="L2867" t="s">
        <v>2080</v>
      </c>
      <c r="M2867" t="s">
        <v>320</v>
      </c>
      <c r="N2867" t="s">
        <v>1086</v>
      </c>
      <c r="O2867" t="s">
        <v>1679</v>
      </c>
      <c r="P2867">
        <v>0</v>
      </c>
      <c r="Q2867">
        <v>0</v>
      </c>
      <c r="R2867">
        <v>34050</v>
      </c>
      <c r="S2867">
        <v>34050</v>
      </c>
      <c r="T2867">
        <v>0</v>
      </c>
      <c r="U2867">
        <v>34050</v>
      </c>
    </row>
    <row r="2868" spans="1:21" x14ac:dyDescent="0.3">
      <c r="A2868" t="s">
        <v>7256</v>
      </c>
      <c r="B2868" t="s">
        <v>7257</v>
      </c>
      <c r="C2868">
        <v>2022</v>
      </c>
      <c r="D2868" t="s">
        <v>7258</v>
      </c>
      <c r="E2868" t="s">
        <v>1178</v>
      </c>
      <c r="F2868" t="s">
        <v>10</v>
      </c>
      <c r="G2868" t="s">
        <v>41</v>
      </c>
      <c r="H2868" t="s">
        <v>54</v>
      </c>
      <c r="I2868" t="s">
        <v>55</v>
      </c>
      <c r="J2868" t="s">
        <v>44</v>
      </c>
      <c r="K2868" t="s">
        <v>7259</v>
      </c>
      <c r="L2868" t="s">
        <v>7260</v>
      </c>
      <c r="M2868" t="s">
        <v>320</v>
      </c>
      <c r="N2868" t="s">
        <v>7261</v>
      </c>
      <c r="O2868" t="s">
        <v>150</v>
      </c>
      <c r="P2868">
        <v>0</v>
      </c>
      <c r="Q2868">
        <v>0</v>
      </c>
      <c r="R2868">
        <v>31960</v>
      </c>
      <c r="S2868">
        <v>31960</v>
      </c>
      <c r="T2868">
        <v>0</v>
      </c>
      <c r="U2868">
        <v>31960</v>
      </c>
    </row>
    <row r="2869" spans="1:21" x14ac:dyDescent="0.3">
      <c r="A2869" t="s">
        <v>7262</v>
      </c>
      <c r="B2869" t="s">
        <v>7263</v>
      </c>
      <c r="C2869">
        <v>2022</v>
      </c>
      <c r="D2869" t="s">
        <v>7264</v>
      </c>
      <c r="E2869" t="s">
        <v>186</v>
      </c>
      <c r="F2869" t="s">
        <v>10</v>
      </c>
      <c r="G2869" t="s">
        <v>41</v>
      </c>
      <c r="H2869" t="s">
        <v>54</v>
      </c>
      <c r="I2869" t="s">
        <v>55</v>
      </c>
      <c r="J2869" t="s">
        <v>44</v>
      </c>
      <c r="K2869" t="s">
        <v>4322</v>
      </c>
      <c r="L2869" t="s">
        <v>7265</v>
      </c>
      <c r="M2869" t="s">
        <v>320</v>
      </c>
      <c r="N2869" t="s">
        <v>1086</v>
      </c>
      <c r="O2869" t="s">
        <v>1679</v>
      </c>
      <c r="P2869">
        <v>0</v>
      </c>
      <c r="Q2869">
        <v>0</v>
      </c>
      <c r="R2869">
        <v>31350</v>
      </c>
      <c r="S2869">
        <v>31350</v>
      </c>
      <c r="T2869">
        <v>0</v>
      </c>
      <c r="U2869">
        <v>31350</v>
      </c>
    </row>
    <row r="2870" spans="1:21" x14ac:dyDescent="0.3">
      <c r="A2870" t="s">
        <v>7266</v>
      </c>
      <c r="B2870" t="s">
        <v>7267</v>
      </c>
      <c r="C2870">
        <v>2024</v>
      </c>
      <c r="D2870" t="s">
        <v>7268</v>
      </c>
      <c r="E2870" t="s">
        <v>234</v>
      </c>
      <c r="F2870" t="s">
        <v>10</v>
      </c>
      <c r="G2870" t="s">
        <v>41</v>
      </c>
      <c r="H2870" t="s">
        <v>54</v>
      </c>
      <c r="I2870" t="s">
        <v>55</v>
      </c>
      <c r="J2870" t="s">
        <v>44</v>
      </c>
      <c r="K2870" t="s">
        <v>880</v>
      </c>
      <c r="L2870" t="s">
        <v>392</v>
      </c>
      <c r="M2870" t="s">
        <v>1491</v>
      </c>
      <c r="N2870" t="s">
        <v>428</v>
      </c>
      <c r="O2870" t="s">
        <v>890</v>
      </c>
      <c r="P2870">
        <v>0</v>
      </c>
      <c r="Q2870">
        <v>0</v>
      </c>
      <c r="R2870">
        <v>346740</v>
      </c>
      <c r="S2870">
        <v>346740</v>
      </c>
      <c r="T2870">
        <v>0</v>
      </c>
      <c r="U2870">
        <v>346740</v>
      </c>
    </row>
    <row r="2871" spans="1:21" x14ac:dyDescent="0.3">
      <c r="A2871" t="s">
        <v>7269</v>
      </c>
      <c r="B2871" t="s">
        <v>7270</v>
      </c>
      <c r="C2871">
        <v>2022</v>
      </c>
      <c r="D2871" t="s">
        <v>7271</v>
      </c>
      <c r="E2871" t="s">
        <v>1178</v>
      </c>
      <c r="F2871" t="s">
        <v>10</v>
      </c>
      <c r="G2871" t="s">
        <v>41</v>
      </c>
      <c r="H2871" t="s">
        <v>54</v>
      </c>
      <c r="I2871" t="s">
        <v>55</v>
      </c>
      <c r="J2871" t="s">
        <v>44</v>
      </c>
      <c r="K2871" t="s">
        <v>5895</v>
      </c>
      <c r="L2871" t="s">
        <v>2434</v>
      </c>
      <c r="M2871" t="s">
        <v>546</v>
      </c>
      <c r="N2871" t="s">
        <v>7272</v>
      </c>
      <c r="O2871" t="s">
        <v>2657</v>
      </c>
      <c r="P2871">
        <v>0</v>
      </c>
      <c r="Q2871">
        <v>0</v>
      </c>
      <c r="R2871">
        <v>34050</v>
      </c>
      <c r="S2871">
        <v>34050</v>
      </c>
      <c r="T2871">
        <v>0</v>
      </c>
      <c r="U2871">
        <v>34050</v>
      </c>
    </row>
    <row r="2872" spans="1:21" x14ac:dyDescent="0.3">
      <c r="A2872" t="s">
        <v>7273</v>
      </c>
      <c r="B2872" t="s">
        <v>7274</v>
      </c>
      <c r="C2872">
        <v>2022</v>
      </c>
      <c r="D2872" t="s">
        <v>7275</v>
      </c>
      <c r="E2872" t="s">
        <v>160</v>
      </c>
      <c r="F2872" t="s">
        <v>10</v>
      </c>
      <c r="G2872" t="s">
        <v>41</v>
      </c>
      <c r="H2872" t="s">
        <v>54</v>
      </c>
      <c r="I2872" t="s">
        <v>55</v>
      </c>
      <c r="J2872" t="s">
        <v>44</v>
      </c>
      <c r="K2872" t="s">
        <v>2671</v>
      </c>
      <c r="L2872" t="s">
        <v>2671</v>
      </c>
      <c r="M2872" t="s">
        <v>320</v>
      </c>
      <c r="N2872" t="s">
        <v>4260</v>
      </c>
      <c r="O2872" t="s">
        <v>1612</v>
      </c>
      <c r="P2872">
        <v>0</v>
      </c>
      <c r="Q2872">
        <v>0</v>
      </c>
      <c r="R2872">
        <v>32620</v>
      </c>
      <c r="S2872">
        <v>32620</v>
      </c>
      <c r="T2872">
        <v>0</v>
      </c>
      <c r="U2872">
        <v>32620</v>
      </c>
    </row>
    <row r="2873" spans="1:21" x14ac:dyDescent="0.3">
      <c r="A2873" t="s">
        <v>7276</v>
      </c>
      <c r="B2873" t="s">
        <v>7277</v>
      </c>
      <c r="C2873">
        <v>2022</v>
      </c>
      <c r="D2873" t="s">
        <v>7278</v>
      </c>
      <c r="E2873" t="s">
        <v>116</v>
      </c>
      <c r="F2873" t="s">
        <v>10</v>
      </c>
      <c r="G2873" t="s">
        <v>41</v>
      </c>
      <c r="H2873" t="s">
        <v>54</v>
      </c>
      <c r="I2873" t="s">
        <v>55</v>
      </c>
      <c r="J2873" t="s">
        <v>44</v>
      </c>
      <c r="K2873" t="s">
        <v>7279</v>
      </c>
      <c r="L2873" t="s">
        <v>7280</v>
      </c>
      <c r="M2873" t="s">
        <v>320</v>
      </c>
      <c r="N2873" t="s">
        <v>7281</v>
      </c>
      <c r="O2873" t="s">
        <v>1603</v>
      </c>
      <c r="P2873">
        <v>0</v>
      </c>
      <c r="Q2873">
        <v>0</v>
      </c>
      <c r="R2873">
        <v>36650</v>
      </c>
      <c r="S2873">
        <v>36650</v>
      </c>
      <c r="T2873">
        <v>0</v>
      </c>
      <c r="U2873">
        <v>36650</v>
      </c>
    </row>
    <row r="2874" spans="1:21" x14ac:dyDescent="0.3">
      <c r="A2874" t="s">
        <v>7282</v>
      </c>
      <c r="B2874" t="s">
        <v>7283</v>
      </c>
      <c r="C2874">
        <v>2022</v>
      </c>
      <c r="D2874" t="s">
        <v>7284</v>
      </c>
      <c r="E2874" t="s">
        <v>1178</v>
      </c>
      <c r="F2874" t="s">
        <v>10</v>
      </c>
      <c r="G2874" t="s">
        <v>41</v>
      </c>
      <c r="H2874" t="s">
        <v>54</v>
      </c>
      <c r="I2874" t="s">
        <v>55</v>
      </c>
      <c r="J2874" t="s">
        <v>44</v>
      </c>
      <c r="K2874" t="s">
        <v>5579</v>
      </c>
      <c r="L2874" t="s">
        <v>260</v>
      </c>
      <c r="M2874" t="s">
        <v>320</v>
      </c>
      <c r="N2874" t="s">
        <v>7285</v>
      </c>
      <c r="O2874" t="s">
        <v>1671</v>
      </c>
      <c r="P2874">
        <v>0</v>
      </c>
      <c r="Q2874">
        <v>0</v>
      </c>
      <c r="R2874">
        <v>34050</v>
      </c>
      <c r="S2874">
        <v>34050</v>
      </c>
      <c r="T2874">
        <v>0</v>
      </c>
      <c r="U2874">
        <v>34050</v>
      </c>
    </row>
    <row r="2875" spans="1:21" x14ac:dyDescent="0.3">
      <c r="A2875" t="s">
        <v>7286</v>
      </c>
      <c r="B2875" t="s">
        <v>7287</v>
      </c>
      <c r="C2875">
        <v>2023</v>
      </c>
      <c r="D2875" t="s">
        <v>7288</v>
      </c>
      <c r="E2875" t="s">
        <v>132</v>
      </c>
      <c r="F2875" t="s">
        <v>12</v>
      </c>
      <c r="G2875" t="s">
        <v>2459</v>
      </c>
      <c r="H2875" t="s">
        <v>12</v>
      </c>
      <c r="I2875" t="s">
        <v>4283</v>
      </c>
      <c r="J2875" t="s">
        <v>574</v>
      </c>
      <c r="K2875" t="s">
        <v>151</v>
      </c>
      <c r="L2875" t="s">
        <v>580</v>
      </c>
      <c r="M2875" t="s">
        <v>2181</v>
      </c>
      <c r="N2875" t="s">
        <v>645</v>
      </c>
      <c r="O2875" t="s">
        <v>1174</v>
      </c>
      <c r="P2875">
        <v>2000000</v>
      </c>
      <c r="Q2875">
        <v>0</v>
      </c>
      <c r="R2875">
        <v>0</v>
      </c>
      <c r="S2875">
        <v>2000000</v>
      </c>
      <c r="T2875">
        <v>0</v>
      </c>
      <c r="U2875">
        <v>2000000</v>
      </c>
    </row>
    <row r="2876" spans="1:21" x14ac:dyDescent="0.3">
      <c r="A2876" t="s">
        <v>377</v>
      </c>
      <c r="B2876" t="s">
        <v>378</v>
      </c>
      <c r="C2876">
        <v>2024</v>
      </c>
      <c r="D2876" t="s">
        <v>379</v>
      </c>
      <c r="E2876" t="s">
        <v>380</v>
      </c>
      <c r="F2876" t="s">
        <v>7</v>
      </c>
      <c r="G2876" t="s">
        <v>381</v>
      </c>
      <c r="H2876" t="s">
        <v>382</v>
      </c>
      <c r="I2876" t="s">
        <v>383</v>
      </c>
      <c r="J2876" t="s">
        <v>384</v>
      </c>
      <c r="K2876" t="s">
        <v>385</v>
      </c>
      <c r="L2876" t="s">
        <v>386</v>
      </c>
      <c r="M2876" t="s">
        <v>109</v>
      </c>
      <c r="N2876" t="s">
        <v>375</v>
      </c>
      <c r="O2876" t="s">
        <v>220</v>
      </c>
      <c r="P2876">
        <v>0</v>
      </c>
      <c r="Q2876">
        <v>0</v>
      </c>
      <c r="R2876">
        <v>580174</v>
      </c>
      <c r="S2876">
        <v>580174</v>
      </c>
      <c r="T2876">
        <v>511105.62</v>
      </c>
      <c r="U2876">
        <v>69068.38</v>
      </c>
    </row>
    <row r="2877" spans="1:21" x14ac:dyDescent="0.3">
      <c r="A2877" t="s">
        <v>7289</v>
      </c>
      <c r="B2877" t="s">
        <v>7290</v>
      </c>
      <c r="C2877">
        <v>2024</v>
      </c>
      <c r="D2877" t="s">
        <v>7291</v>
      </c>
      <c r="E2877" t="s">
        <v>4130</v>
      </c>
      <c r="F2877" t="s">
        <v>10</v>
      </c>
      <c r="G2877" t="s">
        <v>41</v>
      </c>
      <c r="H2877" t="s">
        <v>54</v>
      </c>
      <c r="I2877" t="s">
        <v>55</v>
      </c>
      <c r="J2877" t="s">
        <v>44</v>
      </c>
      <c r="K2877" t="s">
        <v>1038</v>
      </c>
      <c r="L2877" t="s">
        <v>795</v>
      </c>
      <c r="M2877" t="s">
        <v>1092</v>
      </c>
      <c r="N2877" t="s">
        <v>3291</v>
      </c>
      <c r="O2877" t="s">
        <v>1834</v>
      </c>
      <c r="P2877">
        <v>13000</v>
      </c>
      <c r="Q2877">
        <v>0</v>
      </c>
      <c r="R2877">
        <v>0</v>
      </c>
      <c r="S2877">
        <v>13000</v>
      </c>
      <c r="T2877">
        <v>0</v>
      </c>
      <c r="U2877">
        <v>13000</v>
      </c>
    </row>
    <row r="2878" spans="1:21" x14ac:dyDescent="0.3">
      <c r="A2878" t="s">
        <v>7292</v>
      </c>
      <c r="B2878" t="s">
        <v>7293</v>
      </c>
      <c r="C2878">
        <v>2023</v>
      </c>
      <c r="D2878" t="s">
        <v>7294</v>
      </c>
      <c r="E2878" t="s">
        <v>1178</v>
      </c>
      <c r="F2878" t="s">
        <v>10</v>
      </c>
      <c r="G2878" t="s">
        <v>41</v>
      </c>
      <c r="H2878" t="s">
        <v>54</v>
      </c>
      <c r="I2878" t="s">
        <v>55</v>
      </c>
      <c r="J2878" t="s">
        <v>44</v>
      </c>
      <c r="K2878" t="s">
        <v>3341</v>
      </c>
      <c r="L2878" t="s">
        <v>7295</v>
      </c>
      <c r="M2878" t="s">
        <v>199</v>
      </c>
      <c r="N2878" t="s">
        <v>2409</v>
      </c>
      <c r="O2878" t="s">
        <v>3181</v>
      </c>
      <c r="P2878">
        <v>0</v>
      </c>
      <c r="Q2878">
        <v>0</v>
      </c>
      <c r="R2878">
        <v>35600</v>
      </c>
      <c r="S2878">
        <v>35600</v>
      </c>
      <c r="T2878">
        <v>0</v>
      </c>
      <c r="U2878">
        <v>35600</v>
      </c>
    </row>
    <row r="2879" spans="1:21" x14ac:dyDescent="0.3">
      <c r="A2879" t="s">
        <v>7296</v>
      </c>
      <c r="B2879" t="s">
        <v>7297</v>
      </c>
      <c r="C2879">
        <v>2023</v>
      </c>
      <c r="D2879" t="s">
        <v>7298</v>
      </c>
      <c r="E2879" t="s">
        <v>295</v>
      </c>
      <c r="F2879" t="s">
        <v>10</v>
      </c>
      <c r="G2879" t="s">
        <v>41</v>
      </c>
      <c r="H2879" t="s">
        <v>54</v>
      </c>
      <c r="I2879" t="s">
        <v>55</v>
      </c>
      <c r="J2879" t="s">
        <v>44</v>
      </c>
      <c r="K2879" t="s">
        <v>4010</v>
      </c>
      <c r="L2879" t="s">
        <v>608</v>
      </c>
      <c r="M2879" t="s">
        <v>1092</v>
      </c>
      <c r="N2879" t="s">
        <v>1298</v>
      </c>
      <c r="O2879" t="s">
        <v>2667</v>
      </c>
      <c r="P2879">
        <v>24800</v>
      </c>
      <c r="Q2879">
        <v>0</v>
      </c>
      <c r="R2879">
        <v>0</v>
      </c>
      <c r="S2879">
        <v>24800</v>
      </c>
      <c r="T2879">
        <v>0</v>
      </c>
      <c r="U2879">
        <v>24800</v>
      </c>
    </row>
    <row r="2880" spans="1:21" x14ac:dyDescent="0.3">
      <c r="A2880" t="s">
        <v>1295</v>
      </c>
      <c r="B2880" t="s">
        <v>1296</v>
      </c>
      <c r="C2880">
        <v>2022</v>
      </c>
      <c r="D2880" t="s">
        <v>1297</v>
      </c>
      <c r="E2880" t="s">
        <v>805</v>
      </c>
      <c r="F2880" t="s">
        <v>10</v>
      </c>
      <c r="G2880" t="s">
        <v>41</v>
      </c>
      <c r="H2880" t="s">
        <v>54</v>
      </c>
      <c r="I2880" t="s">
        <v>55</v>
      </c>
      <c r="J2880" t="s">
        <v>44</v>
      </c>
      <c r="K2880" t="s">
        <v>1298</v>
      </c>
      <c r="L2880" t="s">
        <v>1275</v>
      </c>
      <c r="M2880" t="s">
        <v>986</v>
      </c>
      <c r="N2880" t="s">
        <v>1299</v>
      </c>
      <c r="O2880" t="s">
        <v>1300</v>
      </c>
      <c r="P2880">
        <v>728586</v>
      </c>
      <c r="Q2880">
        <v>0</v>
      </c>
      <c r="R2880">
        <v>0</v>
      </c>
      <c r="S2880">
        <v>728586</v>
      </c>
      <c r="T2880">
        <v>0</v>
      </c>
      <c r="U2880">
        <v>728586</v>
      </c>
    </row>
    <row r="2881" spans="1:21" x14ac:dyDescent="0.3">
      <c r="A2881" t="s">
        <v>7299</v>
      </c>
      <c r="B2881" t="s">
        <v>3910</v>
      </c>
      <c r="C2881">
        <v>2023</v>
      </c>
      <c r="D2881" t="s">
        <v>3911</v>
      </c>
      <c r="E2881" t="s">
        <v>116</v>
      </c>
      <c r="F2881" t="s">
        <v>10</v>
      </c>
      <c r="G2881" t="s">
        <v>41</v>
      </c>
      <c r="H2881" t="s">
        <v>54</v>
      </c>
      <c r="I2881" t="s">
        <v>55</v>
      </c>
      <c r="J2881" t="s">
        <v>44</v>
      </c>
      <c r="K2881" t="s">
        <v>4466</v>
      </c>
      <c r="L2881" t="s">
        <v>4466</v>
      </c>
      <c r="M2881" t="s">
        <v>1092</v>
      </c>
      <c r="N2881" t="s">
        <v>127</v>
      </c>
      <c r="O2881" t="s">
        <v>128</v>
      </c>
      <c r="P2881">
        <v>465350</v>
      </c>
      <c r="Q2881">
        <v>0</v>
      </c>
      <c r="R2881">
        <v>0</v>
      </c>
      <c r="S2881">
        <v>465350</v>
      </c>
      <c r="T2881">
        <v>0</v>
      </c>
      <c r="U2881">
        <v>465350</v>
      </c>
    </row>
    <row r="2882" spans="1:21" x14ac:dyDescent="0.3">
      <c r="A2882" t="s">
        <v>1306</v>
      </c>
      <c r="B2882" t="s">
        <v>1307</v>
      </c>
      <c r="C2882">
        <v>2023</v>
      </c>
      <c r="D2882" t="s">
        <v>1308</v>
      </c>
      <c r="E2882" t="s">
        <v>1309</v>
      </c>
      <c r="F2882" t="s">
        <v>10</v>
      </c>
      <c r="G2882" t="s">
        <v>41</v>
      </c>
      <c r="H2882" t="s">
        <v>54</v>
      </c>
      <c r="I2882" t="s">
        <v>55</v>
      </c>
      <c r="J2882" t="s">
        <v>44</v>
      </c>
      <c r="K2882" t="s">
        <v>1310</v>
      </c>
      <c r="L2882" t="s">
        <v>672</v>
      </c>
      <c r="M2882" t="s">
        <v>1092</v>
      </c>
      <c r="N2882" t="s">
        <v>1311</v>
      </c>
      <c r="O2882" t="s">
        <v>895</v>
      </c>
      <c r="P2882">
        <v>13000</v>
      </c>
      <c r="Q2882">
        <v>0</v>
      </c>
      <c r="R2882">
        <v>0</v>
      </c>
      <c r="S2882">
        <v>13000</v>
      </c>
      <c r="T2882">
        <v>0</v>
      </c>
      <c r="U2882">
        <v>13000</v>
      </c>
    </row>
    <row r="2883" spans="1:21" x14ac:dyDescent="0.3">
      <c r="A2883" t="s">
        <v>1306</v>
      </c>
      <c r="B2883" t="s">
        <v>1307</v>
      </c>
      <c r="C2883">
        <v>2023</v>
      </c>
      <c r="D2883" t="s">
        <v>1308</v>
      </c>
      <c r="E2883" t="s">
        <v>1309</v>
      </c>
      <c r="F2883" t="s">
        <v>10</v>
      </c>
      <c r="G2883" t="s">
        <v>41</v>
      </c>
      <c r="H2883" t="s">
        <v>54</v>
      </c>
      <c r="I2883" t="s">
        <v>55</v>
      </c>
      <c r="J2883" t="s">
        <v>44</v>
      </c>
      <c r="K2883" t="s">
        <v>1310</v>
      </c>
      <c r="L2883" t="s">
        <v>672</v>
      </c>
      <c r="M2883" t="s">
        <v>1092</v>
      </c>
      <c r="N2883" t="s">
        <v>1311</v>
      </c>
      <c r="O2883" t="s">
        <v>895</v>
      </c>
      <c r="P2883">
        <v>46800</v>
      </c>
      <c r="Q2883">
        <v>0</v>
      </c>
      <c r="R2883">
        <v>0</v>
      </c>
      <c r="S2883">
        <v>46800</v>
      </c>
      <c r="T2883">
        <v>0</v>
      </c>
      <c r="U2883">
        <v>46800</v>
      </c>
    </row>
    <row r="2884" spans="1:21" x14ac:dyDescent="0.3">
      <c r="A2884" t="s">
        <v>1320</v>
      </c>
      <c r="B2884" t="s">
        <v>1321</v>
      </c>
      <c r="C2884">
        <v>2024</v>
      </c>
      <c r="D2884" t="s">
        <v>1322</v>
      </c>
      <c r="E2884" t="s">
        <v>397</v>
      </c>
      <c r="F2884" t="s">
        <v>10</v>
      </c>
      <c r="G2884" t="s">
        <v>41</v>
      </c>
      <c r="H2884" t="s">
        <v>54</v>
      </c>
      <c r="I2884" t="s">
        <v>55</v>
      </c>
      <c r="J2884" t="s">
        <v>44</v>
      </c>
      <c r="K2884" t="s">
        <v>980</v>
      </c>
      <c r="L2884" t="s">
        <v>1227</v>
      </c>
      <c r="M2884" t="s">
        <v>1092</v>
      </c>
      <c r="N2884" t="s">
        <v>556</v>
      </c>
      <c r="O2884" t="s">
        <v>313</v>
      </c>
      <c r="P2884">
        <v>750080</v>
      </c>
      <c r="Q2884">
        <v>0</v>
      </c>
      <c r="R2884">
        <v>0</v>
      </c>
      <c r="S2884">
        <v>750080</v>
      </c>
      <c r="T2884">
        <v>0</v>
      </c>
      <c r="U2884">
        <v>750080</v>
      </c>
    </row>
    <row r="2885" spans="1:21" x14ac:dyDescent="0.3">
      <c r="A2885" t="s">
        <v>7300</v>
      </c>
      <c r="B2885" t="s">
        <v>5241</v>
      </c>
      <c r="C2885">
        <v>2023</v>
      </c>
      <c r="D2885" t="s">
        <v>5242</v>
      </c>
      <c r="E2885" t="s">
        <v>116</v>
      </c>
      <c r="F2885" t="s">
        <v>11</v>
      </c>
      <c r="G2885" t="s">
        <v>176</v>
      </c>
      <c r="H2885" t="s">
        <v>207</v>
      </c>
      <c r="I2885" t="s">
        <v>208</v>
      </c>
      <c r="J2885" t="s">
        <v>44</v>
      </c>
      <c r="K2885" t="s">
        <v>2620</v>
      </c>
      <c r="L2885" t="s">
        <v>2657</v>
      </c>
      <c r="M2885" t="s">
        <v>1092</v>
      </c>
      <c r="N2885" t="s">
        <v>3180</v>
      </c>
      <c r="O2885" t="s">
        <v>3181</v>
      </c>
      <c r="P2885">
        <v>800675</v>
      </c>
      <c r="Q2885">
        <v>0</v>
      </c>
      <c r="R2885">
        <v>0</v>
      </c>
      <c r="S2885">
        <v>800675</v>
      </c>
      <c r="T2885">
        <v>0</v>
      </c>
      <c r="U2885">
        <v>800675</v>
      </c>
    </row>
    <row r="2886" spans="1:21" x14ac:dyDescent="0.3">
      <c r="A2886" t="s">
        <v>7301</v>
      </c>
      <c r="B2886" t="s">
        <v>7302</v>
      </c>
      <c r="C2886">
        <v>2024</v>
      </c>
      <c r="D2886" t="s">
        <v>4724</v>
      </c>
      <c r="E2886" t="s">
        <v>544</v>
      </c>
      <c r="F2886" t="s">
        <v>10</v>
      </c>
      <c r="G2886" t="s">
        <v>41</v>
      </c>
      <c r="H2886" t="s">
        <v>54</v>
      </c>
      <c r="I2886" t="s">
        <v>55</v>
      </c>
      <c r="J2886" t="s">
        <v>44</v>
      </c>
      <c r="K2886" t="s">
        <v>1107</v>
      </c>
      <c r="L2886" t="s">
        <v>198</v>
      </c>
      <c r="M2886" t="s">
        <v>47</v>
      </c>
      <c r="N2886" t="s">
        <v>636</v>
      </c>
      <c r="O2886" t="s">
        <v>1927</v>
      </c>
      <c r="P2886">
        <v>0</v>
      </c>
      <c r="Q2886">
        <v>0</v>
      </c>
      <c r="R2886">
        <v>30080</v>
      </c>
      <c r="S2886">
        <v>30080</v>
      </c>
      <c r="T2886">
        <v>0</v>
      </c>
      <c r="U2886">
        <v>30080</v>
      </c>
    </row>
    <row r="2887" spans="1:21" x14ac:dyDescent="0.3">
      <c r="A2887" t="s">
        <v>1956</v>
      </c>
      <c r="B2887" t="s">
        <v>1957</v>
      </c>
      <c r="C2887">
        <v>2024</v>
      </c>
      <c r="D2887" t="s">
        <v>1958</v>
      </c>
      <c r="E2887" t="s">
        <v>124</v>
      </c>
      <c r="F2887" t="s">
        <v>11</v>
      </c>
      <c r="G2887" t="s">
        <v>176</v>
      </c>
      <c r="H2887" t="s">
        <v>207</v>
      </c>
      <c r="I2887" t="s">
        <v>208</v>
      </c>
      <c r="J2887" t="s">
        <v>44</v>
      </c>
      <c r="K2887" t="s">
        <v>1037</v>
      </c>
      <c r="L2887" t="s">
        <v>355</v>
      </c>
      <c r="M2887" t="s">
        <v>188</v>
      </c>
      <c r="N2887" t="s">
        <v>375</v>
      </c>
      <c r="O2887" t="s">
        <v>376</v>
      </c>
      <c r="P2887">
        <v>2130000</v>
      </c>
      <c r="Q2887">
        <v>0</v>
      </c>
      <c r="R2887">
        <v>0</v>
      </c>
      <c r="S2887">
        <v>2130000</v>
      </c>
      <c r="T2887">
        <v>0</v>
      </c>
      <c r="U2887">
        <v>2130000</v>
      </c>
    </row>
    <row r="2888" spans="1:21" x14ac:dyDescent="0.3">
      <c r="A2888" t="s">
        <v>3230</v>
      </c>
      <c r="B2888" t="s">
        <v>3231</v>
      </c>
      <c r="C2888">
        <v>2024</v>
      </c>
      <c r="D2888" t="s">
        <v>3232</v>
      </c>
      <c r="E2888" t="s">
        <v>3233</v>
      </c>
      <c r="F2888" t="s">
        <v>10</v>
      </c>
      <c r="G2888" t="s">
        <v>41</v>
      </c>
      <c r="H2888" t="s">
        <v>54</v>
      </c>
      <c r="I2888" t="s">
        <v>55</v>
      </c>
      <c r="J2888" t="s">
        <v>44</v>
      </c>
      <c r="K2888" t="s">
        <v>1427</v>
      </c>
      <c r="L2888" t="s">
        <v>219</v>
      </c>
      <c r="M2888" t="s">
        <v>189</v>
      </c>
      <c r="N2888" t="s">
        <v>1839</v>
      </c>
      <c r="O2888" t="s">
        <v>638</v>
      </c>
      <c r="P2888">
        <v>0</v>
      </c>
      <c r="Q2888">
        <v>0</v>
      </c>
      <c r="R2888">
        <v>3100</v>
      </c>
      <c r="S2888">
        <v>3100</v>
      </c>
      <c r="T2888">
        <v>0</v>
      </c>
      <c r="U2888">
        <v>3100</v>
      </c>
    </row>
    <row r="2889" spans="1:21" x14ac:dyDescent="0.3">
      <c r="A2889" t="s">
        <v>3888</v>
      </c>
      <c r="B2889" t="s">
        <v>3889</v>
      </c>
      <c r="C2889">
        <v>2024</v>
      </c>
      <c r="D2889" t="s">
        <v>3890</v>
      </c>
      <c r="E2889" t="s">
        <v>234</v>
      </c>
      <c r="F2889" t="s">
        <v>10</v>
      </c>
      <c r="G2889" t="s">
        <v>41</v>
      </c>
      <c r="H2889" t="s">
        <v>54</v>
      </c>
      <c r="I2889" t="s">
        <v>55</v>
      </c>
      <c r="J2889" t="s">
        <v>44</v>
      </c>
      <c r="K2889" t="s">
        <v>163</v>
      </c>
      <c r="L2889" t="s">
        <v>1107</v>
      </c>
      <c r="M2889" t="s">
        <v>545</v>
      </c>
      <c r="N2889" t="s">
        <v>2870</v>
      </c>
      <c r="O2889" t="s">
        <v>3891</v>
      </c>
      <c r="P2889">
        <v>0</v>
      </c>
      <c r="Q2889">
        <v>0</v>
      </c>
      <c r="R2889">
        <v>7280</v>
      </c>
      <c r="S2889">
        <v>7280</v>
      </c>
      <c r="T2889">
        <v>0</v>
      </c>
      <c r="U2889">
        <v>7280</v>
      </c>
    </row>
    <row r="2890" spans="1:21" x14ac:dyDescent="0.3">
      <c r="A2890" t="s">
        <v>4379</v>
      </c>
      <c r="B2890" t="s">
        <v>4380</v>
      </c>
      <c r="C2890">
        <v>2024</v>
      </c>
      <c r="D2890" t="s">
        <v>4381</v>
      </c>
      <c r="E2890" t="s">
        <v>1844</v>
      </c>
      <c r="F2890" t="s">
        <v>10</v>
      </c>
      <c r="G2890" t="s">
        <v>41</v>
      </c>
      <c r="H2890" t="s">
        <v>54</v>
      </c>
      <c r="I2890" t="s">
        <v>55</v>
      </c>
      <c r="J2890" t="s">
        <v>44</v>
      </c>
      <c r="K2890" t="s">
        <v>2753</v>
      </c>
      <c r="L2890" t="s">
        <v>1337</v>
      </c>
      <c r="M2890" t="s">
        <v>73</v>
      </c>
      <c r="N2890" t="s">
        <v>1451</v>
      </c>
      <c r="O2890" t="s">
        <v>217</v>
      </c>
      <c r="P2890">
        <v>0</v>
      </c>
      <c r="Q2890">
        <v>0</v>
      </c>
      <c r="R2890">
        <v>2900</v>
      </c>
      <c r="S2890">
        <v>2900</v>
      </c>
      <c r="T2890">
        <v>0</v>
      </c>
      <c r="U2890">
        <v>2900</v>
      </c>
    </row>
    <row r="2891" spans="1:21" x14ac:dyDescent="0.3">
      <c r="A2891" t="s">
        <v>4646</v>
      </c>
      <c r="B2891" t="s">
        <v>4647</v>
      </c>
      <c r="C2891">
        <v>2024</v>
      </c>
      <c r="D2891" t="s">
        <v>4648</v>
      </c>
      <c r="E2891" t="s">
        <v>280</v>
      </c>
      <c r="F2891" t="s">
        <v>11</v>
      </c>
      <c r="G2891" t="s">
        <v>176</v>
      </c>
      <c r="H2891" t="s">
        <v>207</v>
      </c>
      <c r="I2891" t="s">
        <v>208</v>
      </c>
      <c r="J2891" t="s">
        <v>44</v>
      </c>
      <c r="K2891" t="s">
        <v>170</v>
      </c>
      <c r="L2891" t="s">
        <v>172</v>
      </c>
      <c r="M2891" t="s">
        <v>73</v>
      </c>
      <c r="N2891" t="s">
        <v>375</v>
      </c>
      <c r="O2891" t="s">
        <v>220</v>
      </c>
      <c r="P2891">
        <v>0</v>
      </c>
      <c r="Q2891">
        <v>0</v>
      </c>
      <c r="R2891">
        <v>2900</v>
      </c>
      <c r="S2891">
        <v>2900</v>
      </c>
      <c r="T2891">
        <v>0</v>
      </c>
      <c r="U2891">
        <v>2900</v>
      </c>
    </row>
    <row r="2892" spans="1:21" x14ac:dyDescent="0.3">
      <c r="A2892" t="s">
        <v>7303</v>
      </c>
      <c r="B2892" t="s">
        <v>5279</v>
      </c>
      <c r="C2892">
        <v>2021</v>
      </c>
      <c r="D2892" t="s">
        <v>784</v>
      </c>
      <c r="E2892" t="s">
        <v>116</v>
      </c>
      <c r="F2892" t="s">
        <v>11</v>
      </c>
      <c r="G2892" t="s">
        <v>176</v>
      </c>
      <c r="H2892" t="s">
        <v>785</v>
      </c>
      <c r="I2892" t="s">
        <v>786</v>
      </c>
      <c r="J2892" t="s">
        <v>44</v>
      </c>
      <c r="K2892" t="s">
        <v>3759</v>
      </c>
      <c r="L2892" t="s">
        <v>4487</v>
      </c>
      <c r="M2892" t="s">
        <v>109</v>
      </c>
      <c r="N2892" t="s">
        <v>3758</v>
      </c>
      <c r="O2892" t="s">
        <v>3759</v>
      </c>
      <c r="P2892">
        <v>0</v>
      </c>
      <c r="Q2892">
        <v>0</v>
      </c>
      <c r="R2892">
        <v>1645840</v>
      </c>
      <c r="S2892">
        <v>1645840</v>
      </c>
      <c r="T2892">
        <v>0</v>
      </c>
      <c r="U2892">
        <v>1645840</v>
      </c>
    </row>
    <row r="2893" spans="1:21" x14ac:dyDescent="0.3">
      <c r="A2893" t="s">
        <v>7304</v>
      </c>
      <c r="B2893" t="s">
        <v>7305</v>
      </c>
      <c r="C2893">
        <v>2021</v>
      </c>
      <c r="D2893" t="s">
        <v>7306</v>
      </c>
      <c r="E2893" t="s">
        <v>186</v>
      </c>
      <c r="F2893" t="s">
        <v>10</v>
      </c>
      <c r="G2893" t="s">
        <v>41</v>
      </c>
      <c r="H2893" t="s">
        <v>42</v>
      </c>
      <c r="I2893" t="s">
        <v>43</v>
      </c>
      <c r="J2893" t="s">
        <v>44</v>
      </c>
      <c r="K2893" t="s">
        <v>5813</v>
      </c>
      <c r="L2893" t="s">
        <v>7307</v>
      </c>
      <c r="M2893" t="s">
        <v>320</v>
      </c>
      <c r="N2893" t="s">
        <v>4079</v>
      </c>
      <c r="O2893" t="s">
        <v>7308</v>
      </c>
      <c r="P2893">
        <v>0</v>
      </c>
      <c r="Q2893">
        <v>0</v>
      </c>
      <c r="R2893">
        <v>23400</v>
      </c>
      <c r="S2893">
        <v>23400</v>
      </c>
      <c r="T2893">
        <v>0</v>
      </c>
      <c r="U2893">
        <v>23400</v>
      </c>
    </row>
    <row r="2894" spans="1:21" x14ac:dyDescent="0.3">
      <c r="A2894" t="s">
        <v>7309</v>
      </c>
      <c r="B2894" t="s">
        <v>7310</v>
      </c>
      <c r="C2894">
        <v>2023</v>
      </c>
      <c r="D2894" t="s">
        <v>7311</v>
      </c>
      <c r="E2894" t="s">
        <v>7312</v>
      </c>
      <c r="F2894" t="s">
        <v>7</v>
      </c>
      <c r="G2894" t="s">
        <v>381</v>
      </c>
      <c r="H2894" t="s">
        <v>382</v>
      </c>
      <c r="I2894" t="s">
        <v>383</v>
      </c>
      <c r="J2894" t="s">
        <v>384</v>
      </c>
      <c r="K2894" t="s">
        <v>3708</v>
      </c>
      <c r="L2894" t="s">
        <v>746</v>
      </c>
      <c r="M2894" t="s">
        <v>109</v>
      </c>
      <c r="N2894" t="s">
        <v>539</v>
      </c>
      <c r="O2894" t="s">
        <v>367</v>
      </c>
      <c r="P2894">
        <v>0</v>
      </c>
      <c r="Q2894">
        <v>0</v>
      </c>
      <c r="R2894">
        <v>26274</v>
      </c>
      <c r="S2894">
        <v>26274</v>
      </c>
      <c r="T2894">
        <v>0</v>
      </c>
      <c r="U2894">
        <v>26274</v>
      </c>
    </row>
    <row r="2895" spans="1:21" x14ac:dyDescent="0.3">
      <c r="A2895" t="s">
        <v>7313</v>
      </c>
      <c r="B2895" t="s">
        <v>7314</v>
      </c>
      <c r="C2895">
        <v>2023</v>
      </c>
      <c r="D2895" t="s">
        <v>7315</v>
      </c>
      <c r="E2895" t="s">
        <v>489</v>
      </c>
      <c r="F2895" t="s">
        <v>10</v>
      </c>
      <c r="G2895" t="s">
        <v>41</v>
      </c>
      <c r="H2895" t="s">
        <v>54</v>
      </c>
      <c r="I2895" t="s">
        <v>55</v>
      </c>
      <c r="J2895" t="s">
        <v>44</v>
      </c>
      <c r="K2895" t="s">
        <v>6546</v>
      </c>
      <c r="L2895" t="s">
        <v>608</v>
      </c>
      <c r="M2895" t="s">
        <v>64</v>
      </c>
      <c r="N2895" t="s">
        <v>3006</v>
      </c>
      <c r="O2895" t="s">
        <v>1190</v>
      </c>
      <c r="P2895">
        <v>0</v>
      </c>
      <c r="Q2895">
        <v>0</v>
      </c>
      <c r="R2895">
        <v>6650</v>
      </c>
      <c r="S2895">
        <v>6650</v>
      </c>
      <c r="T2895">
        <v>0</v>
      </c>
      <c r="U2895">
        <v>6650</v>
      </c>
    </row>
    <row r="2896" spans="1:21" x14ac:dyDescent="0.3">
      <c r="A2896" t="s">
        <v>3076</v>
      </c>
      <c r="B2896" t="s">
        <v>3077</v>
      </c>
      <c r="C2896">
        <v>2024</v>
      </c>
      <c r="D2896" t="s">
        <v>3078</v>
      </c>
      <c r="E2896" t="s">
        <v>2644</v>
      </c>
      <c r="F2896" t="s">
        <v>10</v>
      </c>
      <c r="G2896" t="s">
        <v>41</v>
      </c>
      <c r="H2896" t="s">
        <v>54</v>
      </c>
      <c r="I2896" t="s">
        <v>55</v>
      </c>
      <c r="J2896" t="s">
        <v>44</v>
      </c>
      <c r="K2896" t="s">
        <v>1433</v>
      </c>
      <c r="L2896" t="s">
        <v>306</v>
      </c>
      <c r="M2896" t="s">
        <v>545</v>
      </c>
      <c r="N2896" t="s">
        <v>957</v>
      </c>
      <c r="O2896" t="s">
        <v>3079</v>
      </c>
      <c r="P2896">
        <v>0</v>
      </c>
      <c r="Q2896">
        <v>0</v>
      </c>
      <c r="R2896">
        <v>24100</v>
      </c>
      <c r="S2896">
        <v>24100</v>
      </c>
      <c r="T2896">
        <v>0</v>
      </c>
      <c r="U2896">
        <v>24100</v>
      </c>
    </row>
    <row r="2897" spans="1:21" x14ac:dyDescent="0.3">
      <c r="A2897" t="s">
        <v>3073</v>
      </c>
      <c r="B2897" t="s">
        <v>3074</v>
      </c>
      <c r="C2897">
        <v>2024</v>
      </c>
      <c r="D2897" t="s">
        <v>3075</v>
      </c>
      <c r="E2897" t="s">
        <v>116</v>
      </c>
      <c r="F2897" t="s">
        <v>10</v>
      </c>
      <c r="G2897" t="s">
        <v>41</v>
      </c>
      <c r="H2897" t="s">
        <v>54</v>
      </c>
      <c r="I2897" t="s">
        <v>55</v>
      </c>
      <c r="J2897" t="s">
        <v>44</v>
      </c>
      <c r="K2897" t="s">
        <v>229</v>
      </c>
      <c r="L2897" t="s">
        <v>515</v>
      </c>
      <c r="M2897" t="s">
        <v>545</v>
      </c>
      <c r="N2897" t="s">
        <v>375</v>
      </c>
      <c r="O2897" t="s">
        <v>376</v>
      </c>
      <c r="P2897">
        <v>0</v>
      </c>
      <c r="Q2897">
        <v>0</v>
      </c>
      <c r="R2897">
        <v>21400</v>
      </c>
      <c r="S2897">
        <v>21400</v>
      </c>
      <c r="T2897">
        <v>0</v>
      </c>
      <c r="U2897">
        <v>21400</v>
      </c>
    </row>
    <row r="2898" spans="1:21" x14ac:dyDescent="0.3">
      <c r="A2898" t="s">
        <v>2935</v>
      </c>
      <c r="B2898" t="s">
        <v>2936</v>
      </c>
      <c r="C2898">
        <v>2023</v>
      </c>
      <c r="D2898" t="s">
        <v>2937</v>
      </c>
      <c r="E2898" t="s">
        <v>1799</v>
      </c>
      <c r="F2898" t="s">
        <v>10</v>
      </c>
      <c r="G2898" t="s">
        <v>41</v>
      </c>
      <c r="H2898" t="s">
        <v>54</v>
      </c>
      <c r="I2898" t="s">
        <v>55</v>
      </c>
      <c r="J2898" t="s">
        <v>187</v>
      </c>
      <c r="K2898" t="s">
        <v>2938</v>
      </c>
      <c r="L2898" t="s">
        <v>1517</v>
      </c>
      <c r="M2898" t="s">
        <v>942</v>
      </c>
      <c r="N2898" t="s">
        <v>2939</v>
      </c>
      <c r="O2898" t="s">
        <v>872</v>
      </c>
      <c r="P2898">
        <v>0</v>
      </c>
      <c r="Q2898">
        <v>0</v>
      </c>
      <c r="R2898">
        <v>5800</v>
      </c>
      <c r="S2898">
        <v>5800</v>
      </c>
      <c r="T2898">
        <v>0</v>
      </c>
      <c r="U2898">
        <v>5800</v>
      </c>
    </row>
    <row r="2899" spans="1:21" x14ac:dyDescent="0.3">
      <c r="A2899" t="s">
        <v>7316</v>
      </c>
      <c r="B2899" t="s">
        <v>7317</v>
      </c>
      <c r="C2899">
        <v>2024</v>
      </c>
      <c r="D2899" t="s">
        <v>7318</v>
      </c>
      <c r="E2899" t="s">
        <v>544</v>
      </c>
      <c r="F2899" t="s">
        <v>11</v>
      </c>
      <c r="G2899" t="s">
        <v>176</v>
      </c>
      <c r="H2899" t="s">
        <v>785</v>
      </c>
      <c r="I2899" t="s">
        <v>786</v>
      </c>
      <c r="J2899" t="s">
        <v>787</v>
      </c>
      <c r="K2899" t="s">
        <v>1337</v>
      </c>
      <c r="L2899" t="s">
        <v>1204</v>
      </c>
      <c r="M2899" t="s">
        <v>545</v>
      </c>
      <c r="N2899" t="s">
        <v>375</v>
      </c>
      <c r="O2899" t="s">
        <v>376</v>
      </c>
      <c r="P2899">
        <v>0</v>
      </c>
      <c r="Q2899">
        <v>0</v>
      </c>
      <c r="R2899">
        <v>38970</v>
      </c>
      <c r="S2899">
        <v>38970</v>
      </c>
      <c r="T2899">
        <v>0</v>
      </c>
      <c r="U2899">
        <v>38970</v>
      </c>
    </row>
    <row r="2900" spans="1:21" x14ac:dyDescent="0.3">
      <c r="A2900" t="s">
        <v>7319</v>
      </c>
      <c r="B2900" t="s">
        <v>7320</v>
      </c>
      <c r="C2900">
        <v>2024</v>
      </c>
      <c r="D2900" t="s">
        <v>7321</v>
      </c>
      <c r="E2900" t="s">
        <v>116</v>
      </c>
      <c r="F2900" t="s">
        <v>11</v>
      </c>
      <c r="G2900" t="s">
        <v>176</v>
      </c>
      <c r="H2900" t="s">
        <v>207</v>
      </c>
      <c r="I2900" t="s">
        <v>208</v>
      </c>
      <c r="J2900" t="s">
        <v>44</v>
      </c>
      <c r="K2900" t="s">
        <v>365</v>
      </c>
      <c r="L2900" t="s">
        <v>58</v>
      </c>
      <c r="M2900" t="s">
        <v>546</v>
      </c>
      <c r="N2900" t="s">
        <v>428</v>
      </c>
      <c r="O2900" t="s">
        <v>429</v>
      </c>
      <c r="P2900">
        <v>0</v>
      </c>
      <c r="Q2900">
        <v>0</v>
      </c>
      <c r="R2900">
        <v>30500</v>
      </c>
      <c r="S2900">
        <v>30500</v>
      </c>
      <c r="T2900">
        <v>0</v>
      </c>
      <c r="U2900">
        <v>30500</v>
      </c>
    </row>
    <row r="2901" spans="1:21" x14ac:dyDescent="0.3">
      <c r="A2901" t="s">
        <v>3234</v>
      </c>
      <c r="B2901" t="s">
        <v>3235</v>
      </c>
      <c r="C2901">
        <v>2024</v>
      </c>
      <c r="D2901" t="s">
        <v>3236</v>
      </c>
      <c r="E2901" t="s">
        <v>311</v>
      </c>
      <c r="F2901" t="s">
        <v>10</v>
      </c>
      <c r="G2901" t="s">
        <v>41</v>
      </c>
      <c r="H2901" t="s">
        <v>54</v>
      </c>
      <c r="I2901" t="s">
        <v>55</v>
      </c>
      <c r="J2901" t="s">
        <v>44</v>
      </c>
      <c r="K2901" t="s">
        <v>1144</v>
      </c>
      <c r="L2901" t="s">
        <v>1139</v>
      </c>
      <c r="M2901" t="s">
        <v>189</v>
      </c>
      <c r="N2901" t="s">
        <v>428</v>
      </c>
      <c r="O2901" t="s">
        <v>376</v>
      </c>
      <c r="P2901">
        <v>0</v>
      </c>
      <c r="Q2901">
        <v>0</v>
      </c>
      <c r="R2901">
        <v>7080</v>
      </c>
      <c r="S2901">
        <v>7080</v>
      </c>
      <c r="T2901">
        <v>0</v>
      </c>
      <c r="U2901">
        <v>7080</v>
      </c>
    </row>
    <row r="2902" spans="1:21" x14ac:dyDescent="0.3">
      <c r="A2902" t="s">
        <v>7322</v>
      </c>
      <c r="B2902" t="s">
        <v>7323</v>
      </c>
      <c r="C2902">
        <v>2024</v>
      </c>
      <c r="D2902" t="s">
        <v>7324</v>
      </c>
      <c r="E2902" t="s">
        <v>311</v>
      </c>
      <c r="F2902" t="s">
        <v>10</v>
      </c>
      <c r="G2902" t="s">
        <v>41</v>
      </c>
      <c r="H2902" t="s">
        <v>54</v>
      </c>
      <c r="I2902" t="s">
        <v>55</v>
      </c>
      <c r="J2902" t="s">
        <v>44</v>
      </c>
      <c r="K2902" t="s">
        <v>1337</v>
      </c>
      <c r="L2902" t="s">
        <v>373</v>
      </c>
      <c r="M2902" t="s">
        <v>189</v>
      </c>
      <c r="N2902" t="s">
        <v>136</v>
      </c>
      <c r="O2902" t="s">
        <v>451</v>
      </c>
      <c r="P2902">
        <v>0</v>
      </c>
      <c r="Q2902">
        <v>0</v>
      </c>
      <c r="R2902">
        <v>3100</v>
      </c>
      <c r="S2902">
        <v>3100</v>
      </c>
      <c r="T2902">
        <v>0</v>
      </c>
      <c r="U2902">
        <v>3100</v>
      </c>
    </row>
    <row r="2903" spans="1:21" x14ac:dyDescent="0.3">
      <c r="A2903" t="s">
        <v>2473</v>
      </c>
      <c r="B2903" t="s">
        <v>2474</v>
      </c>
      <c r="C2903">
        <v>2024</v>
      </c>
      <c r="D2903" t="s">
        <v>2475</v>
      </c>
      <c r="E2903" t="s">
        <v>116</v>
      </c>
      <c r="F2903" t="s">
        <v>11</v>
      </c>
      <c r="G2903" t="s">
        <v>176</v>
      </c>
      <c r="H2903" t="s">
        <v>207</v>
      </c>
      <c r="I2903" t="s">
        <v>208</v>
      </c>
      <c r="J2903" t="s">
        <v>44</v>
      </c>
      <c r="K2903" t="s">
        <v>1795</v>
      </c>
      <c r="L2903" t="s">
        <v>337</v>
      </c>
      <c r="M2903" t="s">
        <v>545</v>
      </c>
      <c r="N2903" t="s">
        <v>655</v>
      </c>
      <c r="O2903" t="s">
        <v>901</v>
      </c>
      <c r="P2903">
        <v>0</v>
      </c>
      <c r="Q2903">
        <v>0</v>
      </c>
      <c r="R2903">
        <v>13660</v>
      </c>
      <c r="S2903">
        <v>13660</v>
      </c>
      <c r="T2903">
        <v>0</v>
      </c>
      <c r="U2903">
        <v>13660</v>
      </c>
    </row>
    <row r="2904" spans="1:21" x14ac:dyDescent="0.3">
      <c r="A2904" t="s">
        <v>7325</v>
      </c>
      <c r="B2904" t="s">
        <v>5241</v>
      </c>
      <c r="C2904">
        <v>2020</v>
      </c>
      <c r="D2904" t="s">
        <v>5242</v>
      </c>
      <c r="E2904" t="s">
        <v>116</v>
      </c>
      <c r="F2904" t="s">
        <v>11</v>
      </c>
      <c r="G2904" t="s">
        <v>176</v>
      </c>
      <c r="H2904" t="s">
        <v>207</v>
      </c>
      <c r="I2904" t="s">
        <v>208</v>
      </c>
      <c r="J2904" t="s">
        <v>44</v>
      </c>
      <c r="K2904" t="s">
        <v>7326</v>
      </c>
      <c r="L2904" t="s">
        <v>7327</v>
      </c>
      <c r="M2904" t="s">
        <v>320</v>
      </c>
      <c r="N2904" t="s">
        <v>5245</v>
      </c>
      <c r="O2904" t="s">
        <v>5246</v>
      </c>
      <c r="P2904">
        <v>0</v>
      </c>
      <c r="Q2904">
        <v>0</v>
      </c>
      <c r="R2904">
        <v>20400</v>
      </c>
      <c r="S2904">
        <v>20400</v>
      </c>
      <c r="T2904">
        <v>0</v>
      </c>
      <c r="U2904">
        <v>20400</v>
      </c>
    </row>
    <row r="2905" spans="1:21" x14ac:dyDescent="0.3">
      <c r="A2905" t="s">
        <v>3216</v>
      </c>
      <c r="B2905" t="s">
        <v>3217</v>
      </c>
      <c r="C2905">
        <v>2010</v>
      </c>
      <c r="D2905" t="s">
        <v>3218</v>
      </c>
      <c r="E2905" t="s">
        <v>706</v>
      </c>
      <c r="F2905" t="s">
        <v>11</v>
      </c>
      <c r="G2905" t="s">
        <v>176</v>
      </c>
      <c r="H2905" t="s">
        <v>3219</v>
      </c>
      <c r="I2905" t="s">
        <v>3220</v>
      </c>
      <c r="J2905" t="s">
        <v>44</v>
      </c>
      <c r="K2905" t="s">
        <v>3221</v>
      </c>
      <c r="L2905" t="s">
        <v>3222</v>
      </c>
      <c r="M2905" t="s">
        <v>320</v>
      </c>
      <c r="N2905" t="s">
        <v>3223</v>
      </c>
      <c r="O2905" t="s">
        <v>3224</v>
      </c>
      <c r="P2905">
        <v>0</v>
      </c>
      <c r="Q2905">
        <v>0</v>
      </c>
      <c r="R2905">
        <v>34800</v>
      </c>
      <c r="S2905">
        <v>34800</v>
      </c>
      <c r="T2905">
        <v>0</v>
      </c>
      <c r="U2905">
        <v>34800</v>
      </c>
    </row>
    <row r="2906" spans="1:21" x14ac:dyDescent="0.3">
      <c r="A2906" t="s">
        <v>4418</v>
      </c>
      <c r="B2906" t="s">
        <v>4419</v>
      </c>
      <c r="C2906">
        <v>2024</v>
      </c>
      <c r="D2906" t="s">
        <v>4420</v>
      </c>
      <c r="E2906" t="s">
        <v>234</v>
      </c>
      <c r="F2906" t="s">
        <v>11</v>
      </c>
      <c r="G2906" t="s">
        <v>176</v>
      </c>
      <c r="H2906" t="s">
        <v>177</v>
      </c>
      <c r="I2906" t="s">
        <v>178</v>
      </c>
      <c r="J2906" t="s">
        <v>197</v>
      </c>
      <c r="K2906" t="s">
        <v>2053</v>
      </c>
      <c r="L2906" t="s">
        <v>751</v>
      </c>
      <c r="M2906" t="s">
        <v>497</v>
      </c>
      <c r="N2906" t="s">
        <v>128</v>
      </c>
      <c r="O2906" t="s">
        <v>1544</v>
      </c>
      <c r="P2906">
        <v>0</v>
      </c>
      <c r="Q2906">
        <v>0</v>
      </c>
      <c r="R2906">
        <v>190720</v>
      </c>
      <c r="S2906">
        <v>190720</v>
      </c>
      <c r="T2906">
        <v>0</v>
      </c>
      <c r="U2906">
        <v>190720</v>
      </c>
    </row>
    <row r="2907" spans="1:21" x14ac:dyDescent="0.3">
      <c r="A2907" t="s">
        <v>7328</v>
      </c>
      <c r="B2907" t="s">
        <v>7329</v>
      </c>
      <c r="C2907">
        <v>2024</v>
      </c>
      <c r="D2907" t="s">
        <v>7330</v>
      </c>
      <c r="E2907" t="s">
        <v>380</v>
      </c>
      <c r="F2907" t="s">
        <v>10</v>
      </c>
      <c r="G2907" t="s">
        <v>41</v>
      </c>
      <c r="H2907" t="s">
        <v>54</v>
      </c>
      <c r="I2907" t="s">
        <v>55</v>
      </c>
      <c r="J2907" t="s">
        <v>44</v>
      </c>
      <c r="K2907" t="s">
        <v>169</v>
      </c>
      <c r="L2907" t="s">
        <v>681</v>
      </c>
      <c r="M2907" t="s">
        <v>496</v>
      </c>
      <c r="N2907" t="s">
        <v>375</v>
      </c>
      <c r="O2907" t="s">
        <v>376</v>
      </c>
      <c r="P2907">
        <v>0</v>
      </c>
      <c r="Q2907">
        <v>0</v>
      </c>
      <c r="R2907">
        <v>170420</v>
      </c>
      <c r="S2907">
        <v>170420</v>
      </c>
      <c r="T2907">
        <v>0</v>
      </c>
      <c r="U2907">
        <v>170420</v>
      </c>
    </row>
    <row r="2908" spans="1:21" x14ac:dyDescent="0.3">
      <c r="A2908" t="s">
        <v>1186</v>
      </c>
      <c r="B2908" t="s">
        <v>1187</v>
      </c>
      <c r="C2908">
        <v>2023</v>
      </c>
      <c r="D2908" t="s">
        <v>1188</v>
      </c>
      <c r="E2908" t="s">
        <v>234</v>
      </c>
      <c r="F2908" t="s">
        <v>10</v>
      </c>
      <c r="G2908" t="s">
        <v>41</v>
      </c>
      <c r="H2908" t="s">
        <v>54</v>
      </c>
      <c r="I2908" t="s">
        <v>55</v>
      </c>
      <c r="J2908" t="s">
        <v>44</v>
      </c>
      <c r="K2908" t="s">
        <v>1189</v>
      </c>
      <c r="L2908" t="s">
        <v>1190</v>
      </c>
      <c r="M2908" t="s">
        <v>942</v>
      </c>
      <c r="N2908" t="s">
        <v>1191</v>
      </c>
      <c r="O2908" t="s">
        <v>1192</v>
      </c>
      <c r="P2908">
        <v>0</v>
      </c>
      <c r="Q2908">
        <v>0</v>
      </c>
      <c r="R2908">
        <v>713880</v>
      </c>
      <c r="S2908">
        <v>713880</v>
      </c>
      <c r="T2908">
        <v>0</v>
      </c>
      <c r="U2908">
        <v>713880</v>
      </c>
    </row>
    <row r="2909" spans="1:21" x14ac:dyDescent="0.3">
      <c r="A2909" t="s">
        <v>4421</v>
      </c>
      <c r="B2909" t="s">
        <v>4422</v>
      </c>
      <c r="C2909">
        <v>2024</v>
      </c>
      <c r="D2909" t="s">
        <v>4423</v>
      </c>
      <c r="E2909" t="s">
        <v>234</v>
      </c>
      <c r="F2909" t="s">
        <v>10</v>
      </c>
      <c r="G2909" t="s">
        <v>41</v>
      </c>
      <c r="H2909" t="s">
        <v>54</v>
      </c>
      <c r="I2909" t="s">
        <v>55</v>
      </c>
      <c r="J2909" t="s">
        <v>44</v>
      </c>
      <c r="K2909" t="s">
        <v>1675</v>
      </c>
      <c r="L2909" t="s">
        <v>1386</v>
      </c>
      <c r="M2909" t="s">
        <v>919</v>
      </c>
      <c r="N2909" t="s">
        <v>872</v>
      </c>
      <c r="O2909" t="s">
        <v>74</v>
      </c>
      <c r="P2909">
        <v>0</v>
      </c>
      <c r="Q2909">
        <v>0</v>
      </c>
      <c r="R2909">
        <v>494176</v>
      </c>
      <c r="S2909">
        <v>494176</v>
      </c>
      <c r="T2909">
        <v>0</v>
      </c>
      <c r="U2909">
        <v>494176</v>
      </c>
    </row>
    <row r="2910" spans="1:21" x14ac:dyDescent="0.3">
      <c r="A2910" t="s">
        <v>4735</v>
      </c>
      <c r="B2910" t="s">
        <v>4736</v>
      </c>
      <c r="C2910">
        <v>2024</v>
      </c>
      <c r="D2910" t="s">
        <v>4737</v>
      </c>
      <c r="E2910" t="s">
        <v>884</v>
      </c>
      <c r="F2910" t="s">
        <v>10</v>
      </c>
      <c r="G2910" t="s">
        <v>41</v>
      </c>
      <c r="H2910" t="s">
        <v>54</v>
      </c>
      <c r="I2910" t="s">
        <v>55</v>
      </c>
      <c r="J2910" t="s">
        <v>44</v>
      </c>
      <c r="K2910" t="s">
        <v>1433</v>
      </c>
      <c r="L2910" t="s">
        <v>306</v>
      </c>
      <c r="M2910" t="s">
        <v>320</v>
      </c>
      <c r="N2910" t="s">
        <v>1433</v>
      </c>
      <c r="O2910" t="s">
        <v>2955</v>
      </c>
      <c r="P2910">
        <v>0</v>
      </c>
      <c r="Q2910">
        <v>0</v>
      </c>
      <c r="R2910">
        <v>7280</v>
      </c>
      <c r="S2910">
        <v>7280</v>
      </c>
      <c r="T2910">
        <v>0</v>
      </c>
      <c r="U2910">
        <v>7280</v>
      </c>
    </row>
    <row r="2911" spans="1:21" x14ac:dyDescent="0.3">
      <c r="A2911" t="s">
        <v>4709</v>
      </c>
      <c r="B2911" t="s">
        <v>4710</v>
      </c>
      <c r="C2911">
        <v>2024</v>
      </c>
      <c r="D2911" t="s">
        <v>4711</v>
      </c>
      <c r="E2911" t="s">
        <v>1557</v>
      </c>
      <c r="F2911" t="s">
        <v>10</v>
      </c>
      <c r="G2911" t="s">
        <v>41</v>
      </c>
      <c r="H2911" t="s">
        <v>54</v>
      </c>
      <c r="I2911" t="s">
        <v>55</v>
      </c>
      <c r="J2911" t="s">
        <v>44</v>
      </c>
      <c r="K2911" t="s">
        <v>1825</v>
      </c>
      <c r="L2911" t="s">
        <v>111</v>
      </c>
      <c r="M2911" t="s">
        <v>320</v>
      </c>
      <c r="N2911" t="s">
        <v>1099</v>
      </c>
      <c r="O2911" t="s">
        <v>740</v>
      </c>
      <c r="P2911">
        <v>226800</v>
      </c>
      <c r="Q2911">
        <v>0</v>
      </c>
      <c r="R2911">
        <v>0</v>
      </c>
      <c r="S2911">
        <v>226800</v>
      </c>
      <c r="T2911">
        <v>0</v>
      </c>
      <c r="U2911">
        <v>226800</v>
      </c>
    </row>
    <row r="2912" spans="1:21" x14ac:dyDescent="0.3">
      <c r="A2912" t="s">
        <v>7331</v>
      </c>
      <c r="B2912" t="s">
        <v>7332</v>
      </c>
      <c r="C2912">
        <v>2023</v>
      </c>
      <c r="D2912" t="s">
        <v>7333</v>
      </c>
      <c r="E2912" t="s">
        <v>87</v>
      </c>
      <c r="F2912" t="s">
        <v>11</v>
      </c>
      <c r="G2912" t="s">
        <v>176</v>
      </c>
      <c r="H2912" t="s">
        <v>177</v>
      </c>
      <c r="I2912" t="s">
        <v>178</v>
      </c>
      <c r="J2912" t="s">
        <v>44</v>
      </c>
      <c r="K2912" t="s">
        <v>90</v>
      </c>
      <c r="L2912" t="s">
        <v>235</v>
      </c>
      <c r="M2912" t="s">
        <v>1284</v>
      </c>
      <c r="N2912" t="s">
        <v>3663</v>
      </c>
      <c r="O2912" t="s">
        <v>1426</v>
      </c>
      <c r="P2912">
        <v>0</v>
      </c>
      <c r="Q2912">
        <v>0</v>
      </c>
      <c r="R2912">
        <v>15000</v>
      </c>
      <c r="S2912">
        <v>15000</v>
      </c>
      <c r="T2912">
        <v>0</v>
      </c>
      <c r="U2912">
        <v>15000</v>
      </c>
    </row>
    <row r="2913" spans="1:21" x14ac:dyDescent="0.3">
      <c r="A2913" t="s">
        <v>7334</v>
      </c>
      <c r="B2913" t="s">
        <v>5660</v>
      </c>
      <c r="C2913">
        <v>2024</v>
      </c>
      <c r="D2913" t="s">
        <v>5661</v>
      </c>
      <c r="E2913" t="s">
        <v>1819</v>
      </c>
      <c r="F2913" t="s">
        <v>10</v>
      </c>
      <c r="G2913" t="s">
        <v>41</v>
      </c>
      <c r="H2913" t="s">
        <v>54</v>
      </c>
      <c r="I2913" t="s">
        <v>55</v>
      </c>
      <c r="J2913" t="s">
        <v>44</v>
      </c>
      <c r="K2913" t="s">
        <v>1490</v>
      </c>
      <c r="L2913" t="s">
        <v>235</v>
      </c>
      <c r="M2913" t="s">
        <v>1284</v>
      </c>
      <c r="N2913" t="s">
        <v>1791</v>
      </c>
      <c r="O2913" t="s">
        <v>1734</v>
      </c>
      <c r="P2913">
        <v>0</v>
      </c>
      <c r="Q2913">
        <v>0</v>
      </c>
      <c r="R2913">
        <v>25500</v>
      </c>
      <c r="S2913">
        <v>25500</v>
      </c>
      <c r="T2913">
        <v>0</v>
      </c>
      <c r="U2913">
        <v>25500</v>
      </c>
    </row>
    <row r="2914" spans="1:21" x14ac:dyDescent="0.3">
      <c r="A2914" t="s">
        <v>7335</v>
      </c>
      <c r="B2914" t="s">
        <v>7336</v>
      </c>
      <c r="C2914">
        <v>2024</v>
      </c>
      <c r="D2914" t="s">
        <v>7337</v>
      </c>
      <c r="E2914" t="s">
        <v>805</v>
      </c>
      <c r="F2914" t="s">
        <v>10</v>
      </c>
      <c r="G2914" t="s">
        <v>41</v>
      </c>
      <c r="H2914" t="s">
        <v>54</v>
      </c>
      <c r="I2914" t="s">
        <v>55</v>
      </c>
      <c r="J2914" t="s">
        <v>44</v>
      </c>
      <c r="K2914" t="s">
        <v>956</v>
      </c>
      <c r="L2914" t="s">
        <v>957</v>
      </c>
      <c r="M2914" t="s">
        <v>320</v>
      </c>
      <c r="N2914" t="s">
        <v>1196</v>
      </c>
      <c r="O2914" t="s">
        <v>1140</v>
      </c>
      <c r="P2914">
        <v>0</v>
      </c>
      <c r="Q2914">
        <v>0</v>
      </c>
      <c r="R2914">
        <v>116000</v>
      </c>
      <c r="S2914">
        <v>116000</v>
      </c>
      <c r="T2914">
        <v>0</v>
      </c>
      <c r="U2914">
        <v>116000</v>
      </c>
    </row>
    <row r="2915" spans="1:21" x14ac:dyDescent="0.3">
      <c r="A2915" t="s">
        <v>7186</v>
      </c>
      <c r="B2915" t="s">
        <v>7187</v>
      </c>
      <c r="C2915">
        <v>2024</v>
      </c>
      <c r="D2915" t="s">
        <v>7188</v>
      </c>
      <c r="E2915" t="s">
        <v>87</v>
      </c>
      <c r="F2915" t="s">
        <v>11</v>
      </c>
      <c r="G2915" t="s">
        <v>176</v>
      </c>
      <c r="H2915" t="s">
        <v>177</v>
      </c>
      <c r="I2915" t="s">
        <v>178</v>
      </c>
      <c r="J2915" t="s">
        <v>44</v>
      </c>
      <c r="K2915" t="s">
        <v>1204</v>
      </c>
      <c r="L2915" t="s">
        <v>1054</v>
      </c>
      <c r="M2915" t="s">
        <v>320</v>
      </c>
      <c r="N2915" t="s">
        <v>1133</v>
      </c>
      <c r="O2915" t="s">
        <v>821</v>
      </c>
      <c r="P2915">
        <v>20000</v>
      </c>
      <c r="Q2915">
        <v>0</v>
      </c>
      <c r="R2915">
        <v>0</v>
      </c>
      <c r="S2915">
        <v>20000</v>
      </c>
      <c r="T2915">
        <v>0</v>
      </c>
      <c r="U2915">
        <v>20000</v>
      </c>
    </row>
    <row r="2916" spans="1:21" x14ac:dyDescent="0.3">
      <c r="A2916" t="s">
        <v>3713</v>
      </c>
      <c r="B2916" t="s">
        <v>3714</v>
      </c>
      <c r="C2916">
        <v>2023</v>
      </c>
      <c r="D2916" t="s">
        <v>3715</v>
      </c>
      <c r="E2916" t="s">
        <v>3716</v>
      </c>
      <c r="F2916" t="s">
        <v>11</v>
      </c>
      <c r="G2916" t="s">
        <v>176</v>
      </c>
      <c r="H2916" t="s">
        <v>207</v>
      </c>
      <c r="I2916" t="s">
        <v>208</v>
      </c>
      <c r="J2916" t="s">
        <v>44</v>
      </c>
      <c r="K2916" t="s">
        <v>1204</v>
      </c>
      <c r="L2916" t="s">
        <v>373</v>
      </c>
      <c r="M2916" t="s">
        <v>1284</v>
      </c>
      <c r="N2916" t="s">
        <v>1214</v>
      </c>
      <c r="O2916" t="s">
        <v>1215</v>
      </c>
      <c r="P2916">
        <v>0</v>
      </c>
      <c r="Q2916">
        <v>0</v>
      </c>
      <c r="R2916">
        <v>13920</v>
      </c>
      <c r="S2916">
        <v>13920</v>
      </c>
      <c r="T2916">
        <v>0</v>
      </c>
      <c r="U2916">
        <v>13920</v>
      </c>
    </row>
    <row r="2917" spans="1:21" x14ac:dyDescent="0.3">
      <c r="A2917" t="s">
        <v>7338</v>
      </c>
      <c r="B2917" t="s">
        <v>4736</v>
      </c>
      <c r="C2917">
        <v>2025</v>
      </c>
      <c r="D2917" t="s">
        <v>4737</v>
      </c>
      <c r="E2917" t="s">
        <v>884</v>
      </c>
      <c r="F2917" t="s">
        <v>10</v>
      </c>
      <c r="G2917" t="s">
        <v>41</v>
      </c>
      <c r="H2917" t="s">
        <v>54</v>
      </c>
      <c r="I2917" t="s">
        <v>55</v>
      </c>
      <c r="J2917" t="s">
        <v>44</v>
      </c>
      <c r="K2917" t="s">
        <v>220</v>
      </c>
      <c r="L2917" t="s">
        <v>412</v>
      </c>
      <c r="M2917" t="s">
        <v>1284</v>
      </c>
      <c r="N2917" t="s">
        <v>404</v>
      </c>
      <c r="O2917" t="s">
        <v>1140</v>
      </c>
      <c r="P2917">
        <v>0</v>
      </c>
      <c r="Q2917">
        <v>0</v>
      </c>
      <c r="R2917">
        <v>22000</v>
      </c>
      <c r="S2917">
        <v>22000</v>
      </c>
      <c r="T2917">
        <v>0</v>
      </c>
      <c r="U2917">
        <v>22000</v>
      </c>
    </row>
    <row r="2918" spans="1:21" x14ac:dyDescent="0.3">
      <c r="A2918" t="s">
        <v>7339</v>
      </c>
      <c r="B2918" t="s">
        <v>7340</v>
      </c>
      <c r="C2918">
        <v>2024</v>
      </c>
      <c r="D2918" t="s">
        <v>7341</v>
      </c>
      <c r="E2918" t="s">
        <v>1557</v>
      </c>
      <c r="F2918" t="s">
        <v>10</v>
      </c>
      <c r="G2918" t="s">
        <v>41</v>
      </c>
      <c r="H2918" t="s">
        <v>54</v>
      </c>
      <c r="I2918" t="s">
        <v>55</v>
      </c>
      <c r="J2918" t="s">
        <v>96</v>
      </c>
      <c r="K2918" t="s">
        <v>451</v>
      </c>
      <c r="L2918" t="s">
        <v>515</v>
      </c>
      <c r="M2918" t="s">
        <v>1284</v>
      </c>
      <c r="N2918" t="s">
        <v>386</v>
      </c>
      <c r="O2918" t="s">
        <v>1834</v>
      </c>
      <c r="P2918">
        <v>0</v>
      </c>
      <c r="Q2918">
        <v>0</v>
      </c>
      <c r="R2918">
        <v>14800</v>
      </c>
      <c r="S2918">
        <v>14800</v>
      </c>
      <c r="T2918">
        <v>0</v>
      </c>
      <c r="U2918">
        <v>14800</v>
      </c>
    </row>
    <row r="2919" spans="1:21" x14ac:dyDescent="0.3">
      <c r="A2919" t="s">
        <v>7342</v>
      </c>
      <c r="B2919" t="s">
        <v>7343</v>
      </c>
      <c r="C2919">
        <v>2024</v>
      </c>
      <c r="D2919" t="s">
        <v>7344</v>
      </c>
      <c r="E2919" t="s">
        <v>311</v>
      </c>
      <c r="F2919" t="s">
        <v>10</v>
      </c>
      <c r="G2919" t="s">
        <v>41</v>
      </c>
      <c r="H2919" t="s">
        <v>54</v>
      </c>
      <c r="I2919" t="s">
        <v>55</v>
      </c>
      <c r="J2919" t="s">
        <v>44</v>
      </c>
      <c r="K2919" t="s">
        <v>291</v>
      </c>
      <c r="L2919" t="s">
        <v>219</v>
      </c>
      <c r="M2919" t="s">
        <v>1284</v>
      </c>
      <c r="N2919" t="s">
        <v>637</v>
      </c>
      <c r="O2919" t="s">
        <v>1111</v>
      </c>
      <c r="P2919">
        <v>0</v>
      </c>
      <c r="Q2919">
        <v>0</v>
      </c>
      <c r="R2919">
        <v>17000</v>
      </c>
      <c r="S2919">
        <v>17000</v>
      </c>
      <c r="T2919">
        <v>0</v>
      </c>
      <c r="U2919">
        <v>17000</v>
      </c>
    </row>
    <row r="2920" spans="1:21" x14ac:dyDescent="0.3">
      <c r="A2920" t="s">
        <v>3414</v>
      </c>
      <c r="B2920" t="s">
        <v>3415</v>
      </c>
      <c r="C2920">
        <v>2024</v>
      </c>
      <c r="D2920" t="s">
        <v>3416</v>
      </c>
      <c r="E2920" t="s">
        <v>186</v>
      </c>
      <c r="F2920" t="s">
        <v>10</v>
      </c>
      <c r="G2920" t="s">
        <v>41</v>
      </c>
      <c r="H2920" t="s">
        <v>54</v>
      </c>
      <c r="I2920" t="s">
        <v>55</v>
      </c>
      <c r="J2920" t="s">
        <v>44</v>
      </c>
      <c r="K2920" t="s">
        <v>1279</v>
      </c>
      <c r="L2920" t="s">
        <v>1490</v>
      </c>
      <c r="M2920" t="s">
        <v>228</v>
      </c>
      <c r="N2920" t="s">
        <v>3417</v>
      </c>
      <c r="O2920" t="s">
        <v>80</v>
      </c>
      <c r="P2920">
        <v>2850000</v>
      </c>
      <c r="Q2920">
        <v>0</v>
      </c>
      <c r="R2920">
        <v>0</v>
      </c>
      <c r="S2920">
        <v>2850000</v>
      </c>
      <c r="T2920">
        <v>0</v>
      </c>
      <c r="U2920">
        <v>2850000</v>
      </c>
    </row>
    <row r="2921" spans="1:21" x14ac:dyDescent="0.3">
      <c r="A2921" t="s">
        <v>7345</v>
      </c>
      <c r="B2921" t="s">
        <v>7346</v>
      </c>
      <c r="C2921">
        <v>2023</v>
      </c>
      <c r="D2921" t="s">
        <v>7347</v>
      </c>
      <c r="E2921" t="s">
        <v>70</v>
      </c>
      <c r="F2921" t="s">
        <v>7</v>
      </c>
      <c r="G2921" t="s">
        <v>381</v>
      </c>
      <c r="H2921" t="s">
        <v>382</v>
      </c>
      <c r="I2921" t="s">
        <v>383</v>
      </c>
      <c r="J2921" t="s">
        <v>197</v>
      </c>
      <c r="K2921" t="s">
        <v>699</v>
      </c>
      <c r="L2921" t="s">
        <v>172</v>
      </c>
      <c r="M2921" t="s">
        <v>1363</v>
      </c>
      <c r="N2921" t="s">
        <v>7348</v>
      </c>
      <c r="O2921" t="s">
        <v>1337</v>
      </c>
      <c r="P2921">
        <v>205772</v>
      </c>
      <c r="Q2921">
        <v>0</v>
      </c>
      <c r="R2921">
        <v>0</v>
      </c>
      <c r="S2921">
        <v>205772</v>
      </c>
      <c r="T2921">
        <v>168775.95</v>
      </c>
      <c r="U2921">
        <v>36996.049999999988</v>
      </c>
    </row>
    <row r="2922" spans="1:21" x14ac:dyDescent="0.3">
      <c r="A2922" t="s">
        <v>3452</v>
      </c>
      <c r="B2922" t="s">
        <v>3453</v>
      </c>
      <c r="C2922">
        <v>2024</v>
      </c>
      <c r="D2922" t="s">
        <v>3454</v>
      </c>
      <c r="E2922" t="s">
        <v>3252</v>
      </c>
      <c r="F2922" t="s">
        <v>10</v>
      </c>
      <c r="G2922" t="s">
        <v>41</v>
      </c>
      <c r="H2922" t="s">
        <v>54</v>
      </c>
      <c r="I2922" t="s">
        <v>55</v>
      </c>
      <c r="J2922" t="s">
        <v>44</v>
      </c>
      <c r="K2922" t="s">
        <v>1215</v>
      </c>
      <c r="L2922" t="s">
        <v>291</v>
      </c>
      <c r="M2922" t="s">
        <v>189</v>
      </c>
      <c r="N2922" t="s">
        <v>419</v>
      </c>
      <c r="O2922" t="s">
        <v>3455</v>
      </c>
      <c r="P2922">
        <v>0</v>
      </c>
      <c r="Q2922">
        <v>0</v>
      </c>
      <c r="R2922">
        <v>505660</v>
      </c>
      <c r="S2922">
        <v>505660</v>
      </c>
      <c r="T2922">
        <v>0</v>
      </c>
      <c r="U2922">
        <v>505660</v>
      </c>
    </row>
    <row r="2923" spans="1:21" x14ac:dyDescent="0.3">
      <c r="A2923" t="s">
        <v>3452</v>
      </c>
      <c r="B2923" t="s">
        <v>3453</v>
      </c>
      <c r="C2923">
        <v>2024</v>
      </c>
      <c r="D2923" t="s">
        <v>3454</v>
      </c>
      <c r="E2923" t="s">
        <v>3252</v>
      </c>
      <c r="F2923" t="s">
        <v>10</v>
      </c>
      <c r="G2923" t="s">
        <v>41</v>
      </c>
      <c r="H2923" t="s">
        <v>54</v>
      </c>
      <c r="I2923" t="s">
        <v>55</v>
      </c>
      <c r="J2923" t="s">
        <v>44</v>
      </c>
      <c r="K2923" t="s">
        <v>1215</v>
      </c>
      <c r="L2923" t="s">
        <v>291</v>
      </c>
      <c r="M2923" t="s">
        <v>153</v>
      </c>
      <c r="N2923" t="s">
        <v>419</v>
      </c>
      <c r="O2923" t="s">
        <v>3455</v>
      </c>
      <c r="P2923">
        <v>0</v>
      </c>
      <c r="Q2923">
        <v>0</v>
      </c>
      <c r="R2923">
        <v>6980</v>
      </c>
      <c r="S2923">
        <v>6980</v>
      </c>
      <c r="T2923">
        <v>0</v>
      </c>
      <c r="U2923">
        <v>6980</v>
      </c>
    </row>
    <row r="2924" spans="1:21" x14ac:dyDescent="0.3">
      <c r="A2924" t="s">
        <v>7349</v>
      </c>
      <c r="B2924" t="s">
        <v>7350</v>
      </c>
      <c r="C2924">
        <v>2024</v>
      </c>
      <c r="D2924" t="s">
        <v>7351</v>
      </c>
      <c r="E2924" t="s">
        <v>6486</v>
      </c>
      <c r="F2924" t="s">
        <v>10</v>
      </c>
      <c r="G2924" t="s">
        <v>41</v>
      </c>
      <c r="H2924" t="s">
        <v>54</v>
      </c>
      <c r="I2924" t="s">
        <v>55</v>
      </c>
      <c r="J2924" t="s">
        <v>44</v>
      </c>
      <c r="K2924" t="s">
        <v>1386</v>
      </c>
      <c r="L2924" t="s">
        <v>1373</v>
      </c>
      <c r="M2924" t="s">
        <v>189</v>
      </c>
      <c r="N2924" t="s">
        <v>484</v>
      </c>
      <c r="O2924" t="s">
        <v>1007</v>
      </c>
      <c r="P2924">
        <v>0</v>
      </c>
      <c r="Q2924">
        <v>0</v>
      </c>
      <c r="R2924">
        <v>84680</v>
      </c>
      <c r="S2924">
        <v>84680</v>
      </c>
      <c r="T2924">
        <v>0</v>
      </c>
      <c r="U2924">
        <v>84680</v>
      </c>
    </row>
    <row r="2925" spans="1:21" x14ac:dyDescent="0.3">
      <c r="A2925" t="s">
        <v>7352</v>
      </c>
      <c r="B2925" t="s">
        <v>7353</v>
      </c>
      <c r="C2925">
        <v>2024</v>
      </c>
      <c r="D2925" t="s">
        <v>811</v>
      </c>
      <c r="E2925" t="s">
        <v>311</v>
      </c>
      <c r="F2925" t="s">
        <v>10</v>
      </c>
      <c r="G2925" t="s">
        <v>41</v>
      </c>
      <c r="H2925" t="s">
        <v>54</v>
      </c>
      <c r="I2925" t="s">
        <v>55</v>
      </c>
      <c r="J2925" t="s">
        <v>44</v>
      </c>
      <c r="K2925" t="s">
        <v>984</v>
      </c>
      <c r="L2925" t="s">
        <v>306</v>
      </c>
      <c r="M2925" t="s">
        <v>189</v>
      </c>
      <c r="N2925" t="s">
        <v>3058</v>
      </c>
      <c r="O2925" t="s">
        <v>6254</v>
      </c>
      <c r="P2925">
        <v>0</v>
      </c>
      <c r="Q2925">
        <v>0</v>
      </c>
      <c r="R2925">
        <v>615628</v>
      </c>
      <c r="S2925">
        <v>615628</v>
      </c>
      <c r="T2925">
        <v>0</v>
      </c>
      <c r="U2925">
        <v>615628</v>
      </c>
    </row>
    <row r="2926" spans="1:21" x14ac:dyDescent="0.3">
      <c r="A2926" t="s">
        <v>7354</v>
      </c>
      <c r="B2926" t="s">
        <v>7355</v>
      </c>
      <c r="C2926">
        <v>2022</v>
      </c>
      <c r="D2926" t="s">
        <v>3636</v>
      </c>
      <c r="E2926" t="s">
        <v>3637</v>
      </c>
      <c r="F2926" t="s">
        <v>11</v>
      </c>
      <c r="G2926" t="s">
        <v>176</v>
      </c>
      <c r="H2926" t="s">
        <v>177</v>
      </c>
      <c r="I2926" t="s">
        <v>178</v>
      </c>
      <c r="J2926" t="s">
        <v>44</v>
      </c>
      <c r="K2926" t="s">
        <v>3568</v>
      </c>
      <c r="L2926" t="s">
        <v>3638</v>
      </c>
      <c r="M2926" t="s">
        <v>483</v>
      </c>
      <c r="N2926" t="s">
        <v>5233</v>
      </c>
      <c r="O2926" t="s">
        <v>1017</v>
      </c>
      <c r="P2926">
        <v>611250</v>
      </c>
      <c r="Q2926">
        <v>0</v>
      </c>
      <c r="R2926">
        <v>0</v>
      </c>
      <c r="S2926">
        <v>611250</v>
      </c>
      <c r="T2926">
        <v>0</v>
      </c>
      <c r="U2926">
        <v>611250</v>
      </c>
    </row>
    <row r="2927" spans="1:21" x14ac:dyDescent="0.3">
      <c r="A2927" t="s">
        <v>4791</v>
      </c>
      <c r="B2927" t="s">
        <v>4792</v>
      </c>
      <c r="C2927">
        <v>2021</v>
      </c>
      <c r="D2927" t="s">
        <v>4793</v>
      </c>
      <c r="E2927" t="s">
        <v>311</v>
      </c>
      <c r="F2927" t="s">
        <v>10</v>
      </c>
      <c r="G2927" t="s">
        <v>41</v>
      </c>
      <c r="H2927" t="s">
        <v>54</v>
      </c>
      <c r="I2927" t="s">
        <v>55</v>
      </c>
      <c r="J2927" t="s">
        <v>44</v>
      </c>
      <c r="K2927" t="s">
        <v>4794</v>
      </c>
      <c r="L2927" t="s">
        <v>1393</v>
      </c>
      <c r="M2927" t="s">
        <v>1284</v>
      </c>
      <c r="N2927" t="s">
        <v>4795</v>
      </c>
      <c r="O2927" t="s">
        <v>2810</v>
      </c>
      <c r="P2927">
        <v>0</v>
      </c>
      <c r="Q2927">
        <v>0</v>
      </c>
      <c r="R2927">
        <v>74580</v>
      </c>
      <c r="S2927">
        <v>74580</v>
      </c>
      <c r="T2927">
        <v>0</v>
      </c>
      <c r="U2927">
        <v>74580</v>
      </c>
    </row>
    <row r="2928" spans="1:21" x14ac:dyDescent="0.3">
      <c r="A2928" t="s">
        <v>7356</v>
      </c>
      <c r="B2928" t="s">
        <v>994</v>
      </c>
      <c r="C2928">
        <v>2024</v>
      </c>
      <c r="D2928" t="s">
        <v>995</v>
      </c>
      <c r="E2928" t="s">
        <v>996</v>
      </c>
      <c r="F2928" t="s">
        <v>10</v>
      </c>
      <c r="G2928" t="s">
        <v>41</v>
      </c>
      <c r="H2928" t="s">
        <v>468</v>
      </c>
      <c r="I2928" t="s">
        <v>469</v>
      </c>
      <c r="J2928" t="s">
        <v>44</v>
      </c>
      <c r="K2928" t="s">
        <v>163</v>
      </c>
      <c r="L2928" t="s">
        <v>1150</v>
      </c>
      <c r="M2928" t="s">
        <v>545</v>
      </c>
      <c r="N2928" t="s">
        <v>998</v>
      </c>
      <c r="O2928" t="s">
        <v>274</v>
      </c>
      <c r="P2928">
        <v>0</v>
      </c>
      <c r="Q2928">
        <v>0</v>
      </c>
      <c r="R2928">
        <v>5390</v>
      </c>
      <c r="S2928">
        <v>5390</v>
      </c>
      <c r="T2928">
        <v>0</v>
      </c>
      <c r="U2928">
        <v>5390</v>
      </c>
    </row>
    <row r="2929" spans="1:21" x14ac:dyDescent="0.3">
      <c r="A2929" t="s">
        <v>3491</v>
      </c>
      <c r="B2929" t="s">
        <v>3492</v>
      </c>
      <c r="C2929">
        <v>2024</v>
      </c>
      <c r="D2929" t="s">
        <v>3493</v>
      </c>
      <c r="E2929" t="s">
        <v>805</v>
      </c>
      <c r="F2929" t="s">
        <v>10</v>
      </c>
      <c r="G2929" t="s">
        <v>41</v>
      </c>
      <c r="H2929" t="s">
        <v>54</v>
      </c>
      <c r="I2929" t="s">
        <v>55</v>
      </c>
      <c r="J2929" t="s">
        <v>44</v>
      </c>
      <c r="K2929" t="s">
        <v>750</v>
      </c>
      <c r="L2929" t="s">
        <v>1098</v>
      </c>
      <c r="M2929" t="s">
        <v>545</v>
      </c>
      <c r="N2929" t="s">
        <v>692</v>
      </c>
      <c r="O2929" t="s">
        <v>3494</v>
      </c>
      <c r="P2929">
        <v>0</v>
      </c>
      <c r="Q2929">
        <v>0</v>
      </c>
      <c r="R2929">
        <v>7280</v>
      </c>
      <c r="S2929">
        <v>7280</v>
      </c>
      <c r="T2929">
        <v>0</v>
      </c>
      <c r="U2929">
        <v>7280</v>
      </c>
    </row>
    <row r="2930" spans="1:21" x14ac:dyDescent="0.3">
      <c r="A2930" t="s">
        <v>6611</v>
      </c>
      <c r="B2930" t="s">
        <v>6612</v>
      </c>
      <c r="C2930">
        <v>2024</v>
      </c>
      <c r="D2930" t="s">
        <v>6613</v>
      </c>
      <c r="E2930" t="s">
        <v>650</v>
      </c>
      <c r="F2930" t="s">
        <v>10</v>
      </c>
      <c r="G2930" t="s">
        <v>41</v>
      </c>
      <c r="H2930" t="s">
        <v>54</v>
      </c>
      <c r="I2930" t="s">
        <v>55</v>
      </c>
      <c r="J2930" t="s">
        <v>44</v>
      </c>
      <c r="K2930" t="s">
        <v>1002</v>
      </c>
      <c r="L2930" t="s">
        <v>490</v>
      </c>
      <c r="M2930" t="s">
        <v>73</v>
      </c>
      <c r="N2930" t="s">
        <v>998</v>
      </c>
      <c r="O2930" t="s">
        <v>274</v>
      </c>
      <c r="P2930">
        <v>0</v>
      </c>
      <c r="Q2930">
        <v>0</v>
      </c>
      <c r="R2930">
        <v>7230</v>
      </c>
      <c r="S2930">
        <v>7230</v>
      </c>
      <c r="T2930">
        <v>0</v>
      </c>
      <c r="U2930">
        <v>7230</v>
      </c>
    </row>
    <row r="2931" spans="1:21" x14ac:dyDescent="0.3">
      <c r="A2931" t="s">
        <v>3487</v>
      </c>
      <c r="B2931" t="s">
        <v>3488</v>
      </c>
      <c r="C2931">
        <v>2024</v>
      </c>
      <c r="D2931" t="s">
        <v>2171</v>
      </c>
      <c r="E2931" t="s">
        <v>116</v>
      </c>
      <c r="F2931" t="s">
        <v>10</v>
      </c>
      <c r="G2931" t="s">
        <v>41</v>
      </c>
      <c r="H2931" t="s">
        <v>54</v>
      </c>
      <c r="I2931" t="s">
        <v>55</v>
      </c>
      <c r="J2931" t="s">
        <v>44</v>
      </c>
      <c r="K2931" t="s">
        <v>700</v>
      </c>
      <c r="L2931" t="s">
        <v>1337</v>
      </c>
      <c r="M2931" t="s">
        <v>73</v>
      </c>
      <c r="N2931" t="s">
        <v>985</v>
      </c>
      <c r="O2931" t="s">
        <v>986</v>
      </c>
      <c r="P2931">
        <v>0</v>
      </c>
      <c r="Q2931">
        <v>0</v>
      </c>
      <c r="R2931">
        <v>7280</v>
      </c>
      <c r="S2931">
        <v>7280</v>
      </c>
      <c r="T2931">
        <v>0</v>
      </c>
      <c r="U2931">
        <v>7280</v>
      </c>
    </row>
    <row r="2932" spans="1:21" x14ac:dyDescent="0.3">
      <c r="A2932" t="s">
        <v>1429</v>
      </c>
      <c r="B2932" t="s">
        <v>1430</v>
      </c>
      <c r="C2932">
        <v>2024</v>
      </c>
      <c r="D2932" t="s">
        <v>1431</v>
      </c>
      <c r="E2932" t="s">
        <v>87</v>
      </c>
      <c r="F2932" t="s">
        <v>11</v>
      </c>
      <c r="G2932" t="s">
        <v>176</v>
      </c>
      <c r="H2932" t="s">
        <v>177</v>
      </c>
      <c r="I2932" t="s">
        <v>178</v>
      </c>
      <c r="J2932" t="s">
        <v>44</v>
      </c>
      <c r="K2932" t="s">
        <v>1432</v>
      </c>
      <c r="L2932" t="s">
        <v>1433</v>
      </c>
      <c r="M2932" t="s">
        <v>189</v>
      </c>
      <c r="N2932" t="s">
        <v>525</v>
      </c>
      <c r="O2932" t="s">
        <v>298</v>
      </c>
      <c r="P2932">
        <v>0</v>
      </c>
      <c r="Q2932">
        <v>0</v>
      </c>
      <c r="R2932">
        <v>69500</v>
      </c>
      <c r="S2932">
        <v>69500</v>
      </c>
      <c r="T2932">
        <v>0</v>
      </c>
      <c r="U2932">
        <v>69500</v>
      </c>
    </row>
    <row r="2933" spans="1:21" x14ac:dyDescent="0.3">
      <c r="A2933" t="s">
        <v>1807</v>
      </c>
      <c r="B2933" t="s">
        <v>1808</v>
      </c>
      <c r="C2933">
        <v>2024</v>
      </c>
      <c r="D2933" t="s">
        <v>1809</v>
      </c>
      <c r="E2933" t="s">
        <v>1810</v>
      </c>
      <c r="F2933" t="s">
        <v>10</v>
      </c>
      <c r="G2933" t="s">
        <v>41</v>
      </c>
      <c r="H2933" t="s">
        <v>54</v>
      </c>
      <c r="I2933" t="s">
        <v>55</v>
      </c>
      <c r="J2933" t="s">
        <v>44</v>
      </c>
      <c r="K2933" t="s">
        <v>1811</v>
      </c>
      <c r="L2933" t="s">
        <v>306</v>
      </c>
      <c r="M2933" t="s">
        <v>189</v>
      </c>
      <c r="N2933" t="s">
        <v>1139</v>
      </c>
      <c r="O2933" t="s">
        <v>1812</v>
      </c>
      <c r="P2933">
        <v>0</v>
      </c>
      <c r="Q2933">
        <v>0</v>
      </c>
      <c r="R2933">
        <v>48720</v>
      </c>
      <c r="S2933">
        <v>48720</v>
      </c>
      <c r="T2933">
        <v>0</v>
      </c>
      <c r="U2933">
        <v>48720</v>
      </c>
    </row>
    <row r="2934" spans="1:21" x14ac:dyDescent="0.3">
      <c r="A2934" t="s">
        <v>7357</v>
      </c>
      <c r="B2934" t="s">
        <v>1456</v>
      </c>
      <c r="C2934">
        <v>2024</v>
      </c>
      <c r="D2934" t="s">
        <v>763</v>
      </c>
      <c r="E2934" t="s">
        <v>186</v>
      </c>
      <c r="F2934" t="s">
        <v>11</v>
      </c>
      <c r="G2934" t="s">
        <v>176</v>
      </c>
      <c r="H2934" t="s">
        <v>207</v>
      </c>
      <c r="I2934" t="s">
        <v>208</v>
      </c>
      <c r="J2934" t="s">
        <v>44</v>
      </c>
      <c r="K2934" t="s">
        <v>490</v>
      </c>
      <c r="L2934" t="s">
        <v>1149</v>
      </c>
      <c r="M2934" t="s">
        <v>919</v>
      </c>
      <c r="N2934" t="s">
        <v>998</v>
      </c>
      <c r="O2934" t="s">
        <v>274</v>
      </c>
      <c r="P2934">
        <v>94308</v>
      </c>
      <c r="Q2934">
        <v>0</v>
      </c>
      <c r="R2934">
        <v>0</v>
      </c>
      <c r="S2934">
        <v>94308</v>
      </c>
      <c r="T2934">
        <v>0</v>
      </c>
      <c r="U2934">
        <v>94308</v>
      </c>
    </row>
    <row r="2935" spans="1:21" x14ac:dyDescent="0.3">
      <c r="A2935" t="s">
        <v>7358</v>
      </c>
      <c r="B2935" t="s">
        <v>1456</v>
      </c>
      <c r="C2935">
        <v>2024</v>
      </c>
      <c r="D2935" t="s">
        <v>763</v>
      </c>
      <c r="E2935" t="s">
        <v>186</v>
      </c>
      <c r="F2935" t="s">
        <v>11</v>
      </c>
      <c r="G2935" t="s">
        <v>176</v>
      </c>
      <c r="H2935" t="s">
        <v>207</v>
      </c>
      <c r="I2935" t="s">
        <v>208</v>
      </c>
      <c r="J2935" t="s">
        <v>44</v>
      </c>
      <c r="K2935" t="s">
        <v>1825</v>
      </c>
      <c r="L2935" t="s">
        <v>111</v>
      </c>
      <c r="M2935" t="s">
        <v>188</v>
      </c>
      <c r="N2935" t="s">
        <v>998</v>
      </c>
      <c r="O2935" t="s">
        <v>274</v>
      </c>
      <c r="P2935">
        <v>145000</v>
      </c>
      <c r="Q2935">
        <v>0</v>
      </c>
      <c r="R2935">
        <v>0</v>
      </c>
      <c r="S2935">
        <v>145000</v>
      </c>
      <c r="T2935">
        <v>0</v>
      </c>
      <c r="U2935">
        <v>145000</v>
      </c>
    </row>
    <row r="2936" spans="1:21" x14ac:dyDescent="0.3">
      <c r="A2936" t="s">
        <v>3421</v>
      </c>
      <c r="B2936" t="s">
        <v>3422</v>
      </c>
      <c r="C2936">
        <v>2023</v>
      </c>
      <c r="D2936" t="s">
        <v>3423</v>
      </c>
      <c r="E2936" t="s">
        <v>855</v>
      </c>
      <c r="F2936" t="s">
        <v>10</v>
      </c>
      <c r="G2936" t="s">
        <v>41</v>
      </c>
      <c r="H2936" t="s">
        <v>54</v>
      </c>
      <c r="I2936" t="s">
        <v>55</v>
      </c>
      <c r="J2936" t="s">
        <v>44</v>
      </c>
      <c r="K2936" t="s">
        <v>1791</v>
      </c>
      <c r="L2936" t="s">
        <v>406</v>
      </c>
      <c r="M2936" t="s">
        <v>1284</v>
      </c>
      <c r="N2936" t="s">
        <v>1326</v>
      </c>
      <c r="O2936" t="s">
        <v>354</v>
      </c>
      <c r="P2936">
        <v>318764</v>
      </c>
      <c r="Q2936">
        <v>0</v>
      </c>
      <c r="R2936">
        <v>0</v>
      </c>
      <c r="S2936">
        <v>318764</v>
      </c>
      <c r="T2936">
        <v>0</v>
      </c>
      <c r="U2936">
        <v>318764</v>
      </c>
    </row>
    <row r="2937" spans="1:21" x14ac:dyDescent="0.3">
      <c r="A2937" t="s">
        <v>7359</v>
      </c>
      <c r="B2937" t="s">
        <v>7360</v>
      </c>
      <c r="C2937">
        <v>2023</v>
      </c>
      <c r="D2937" t="s">
        <v>7361</v>
      </c>
      <c r="E2937" t="s">
        <v>7362</v>
      </c>
      <c r="F2937" t="s">
        <v>10</v>
      </c>
      <c r="G2937" t="s">
        <v>41</v>
      </c>
      <c r="H2937" t="s">
        <v>54</v>
      </c>
      <c r="I2937" t="s">
        <v>55</v>
      </c>
      <c r="J2937" t="s">
        <v>44</v>
      </c>
      <c r="K2937" t="s">
        <v>201</v>
      </c>
      <c r="L2937" t="s">
        <v>1215</v>
      </c>
      <c r="M2937" t="s">
        <v>1284</v>
      </c>
      <c r="N2937" t="s">
        <v>290</v>
      </c>
      <c r="O2937" t="s">
        <v>291</v>
      </c>
      <c r="P2937">
        <v>0</v>
      </c>
      <c r="Q2937">
        <v>0</v>
      </c>
      <c r="R2937">
        <v>9000</v>
      </c>
      <c r="S2937">
        <v>9000</v>
      </c>
      <c r="T2937">
        <v>0</v>
      </c>
      <c r="U2937">
        <v>9000</v>
      </c>
    </row>
    <row r="2938" spans="1:21" x14ac:dyDescent="0.3">
      <c r="A2938" t="s">
        <v>7363</v>
      </c>
      <c r="B2938" t="s">
        <v>7364</v>
      </c>
      <c r="C2938">
        <v>2024</v>
      </c>
      <c r="D2938" t="s">
        <v>7365</v>
      </c>
      <c r="E2938" t="s">
        <v>928</v>
      </c>
      <c r="F2938" t="s">
        <v>10</v>
      </c>
      <c r="G2938" t="s">
        <v>41</v>
      </c>
      <c r="H2938" t="s">
        <v>54</v>
      </c>
      <c r="I2938" t="s">
        <v>55</v>
      </c>
      <c r="J2938" t="s">
        <v>96</v>
      </c>
      <c r="K2938" t="s">
        <v>236</v>
      </c>
      <c r="L2938" t="s">
        <v>1103</v>
      </c>
      <c r="M2938" t="s">
        <v>1284</v>
      </c>
      <c r="N2938" t="s">
        <v>1496</v>
      </c>
      <c r="O2938" t="s">
        <v>1497</v>
      </c>
      <c r="P2938">
        <v>0</v>
      </c>
      <c r="Q2938">
        <v>0</v>
      </c>
      <c r="R2938">
        <v>12500</v>
      </c>
      <c r="S2938">
        <v>12500</v>
      </c>
      <c r="T2938">
        <v>0</v>
      </c>
      <c r="U2938">
        <v>12500</v>
      </c>
    </row>
    <row r="2939" spans="1:21" x14ac:dyDescent="0.3">
      <c r="A2939" t="s">
        <v>7366</v>
      </c>
      <c r="B2939" t="s">
        <v>7367</v>
      </c>
      <c r="C2939">
        <v>2024</v>
      </c>
      <c r="D2939" t="s">
        <v>7368</v>
      </c>
      <c r="E2939" t="s">
        <v>160</v>
      </c>
      <c r="F2939" t="s">
        <v>10</v>
      </c>
      <c r="G2939" t="s">
        <v>41</v>
      </c>
      <c r="H2939" t="s">
        <v>54</v>
      </c>
      <c r="I2939" t="s">
        <v>55</v>
      </c>
      <c r="J2939" t="s">
        <v>44</v>
      </c>
      <c r="K2939" t="s">
        <v>700</v>
      </c>
      <c r="L2939" t="s">
        <v>374</v>
      </c>
      <c r="M2939" t="s">
        <v>497</v>
      </c>
      <c r="N2939" t="s">
        <v>375</v>
      </c>
      <c r="O2939" t="s">
        <v>376</v>
      </c>
      <c r="P2939">
        <v>0</v>
      </c>
      <c r="Q2939">
        <v>0</v>
      </c>
      <c r="R2939">
        <v>30000</v>
      </c>
      <c r="S2939">
        <v>30000</v>
      </c>
      <c r="T2939">
        <v>0</v>
      </c>
      <c r="U2939">
        <v>30000</v>
      </c>
    </row>
    <row r="2940" spans="1:21" x14ac:dyDescent="0.3">
      <c r="A2940" t="s">
        <v>7369</v>
      </c>
      <c r="B2940" t="s">
        <v>7370</v>
      </c>
      <c r="C2940">
        <v>2024</v>
      </c>
      <c r="D2940" t="s">
        <v>2203</v>
      </c>
      <c r="E2940" t="s">
        <v>295</v>
      </c>
      <c r="F2940" t="s">
        <v>11</v>
      </c>
      <c r="G2940" t="s">
        <v>176</v>
      </c>
      <c r="H2940" t="s">
        <v>207</v>
      </c>
      <c r="I2940" t="s">
        <v>208</v>
      </c>
      <c r="J2940" t="s">
        <v>96</v>
      </c>
      <c r="K2940" t="s">
        <v>661</v>
      </c>
      <c r="L2940" t="s">
        <v>342</v>
      </c>
      <c r="M2940" t="s">
        <v>1491</v>
      </c>
      <c r="N2940" t="s">
        <v>695</v>
      </c>
      <c r="O2940" t="s">
        <v>3824</v>
      </c>
      <c r="P2940">
        <v>0</v>
      </c>
      <c r="Q2940">
        <v>0</v>
      </c>
      <c r="R2940">
        <v>8500</v>
      </c>
      <c r="S2940">
        <v>8500</v>
      </c>
      <c r="T2940">
        <v>0</v>
      </c>
      <c r="U2940">
        <v>8500</v>
      </c>
    </row>
    <row r="2941" spans="1:21" x14ac:dyDescent="0.3">
      <c r="A2941" t="s">
        <v>7371</v>
      </c>
      <c r="B2941" t="s">
        <v>7372</v>
      </c>
      <c r="C2941">
        <v>2024</v>
      </c>
      <c r="D2941" t="s">
        <v>7373</v>
      </c>
      <c r="E2941" t="s">
        <v>5906</v>
      </c>
      <c r="F2941" t="s">
        <v>10</v>
      </c>
      <c r="G2941" t="s">
        <v>41</v>
      </c>
      <c r="H2941" t="s">
        <v>54</v>
      </c>
      <c r="I2941" t="s">
        <v>55</v>
      </c>
      <c r="J2941" t="s">
        <v>44</v>
      </c>
      <c r="K2941" t="s">
        <v>201</v>
      </c>
      <c r="L2941" t="s">
        <v>229</v>
      </c>
      <c r="M2941" t="s">
        <v>1491</v>
      </c>
      <c r="N2941" t="s">
        <v>2325</v>
      </c>
      <c r="O2941" t="s">
        <v>5899</v>
      </c>
      <c r="P2941">
        <v>0</v>
      </c>
      <c r="Q2941">
        <v>0</v>
      </c>
      <c r="R2941">
        <v>15000</v>
      </c>
      <c r="S2941">
        <v>15000</v>
      </c>
      <c r="T2941">
        <v>0</v>
      </c>
      <c r="U2941">
        <v>15000</v>
      </c>
    </row>
    <row r="2942" spans="1:21" x14ac:dyDescent="0.3">
      <c r="A2942" t="s">
        <v>7374</v>
      </c>
      <c r="B2942" t="s">
        <v>3685</v>
      </c>
      <c r="C2942">
        <v>2024</v>
      </c>
      <c r="D2942" t="s">
        <v>1511</v>
      </c>
      <c r="E2942" t="s">
        <v>116</v>
      </c>
      <c r="F2942" t="s">
        <v>10</v>
      </c>
      <c r="G2942" t="s">
        <v>41</v>
      </c>
      <c r="H2942" t="s">
        <v>54</v>
      </c>
      <c r="I2942" t="s">
        <v>55</v>
      </c>
      <c r="J2942" t="s">
        <v>96</v>
      </c>
      <c r="K2942" t="s">
        <v>2892</v>
      </c>
      <c r="L2942" t="s">
        <v>1386</v>
      </c>
      <c r="M2942" t="s">
        <v>483</v>
      </c>
      <c r="N2942" t="s">
        <v>375</v>
      </c>
      <c r="O2942" t="s">
        <v>376</v>
      </c>
      <c r="P2942">
        <v>0</v>
      </c>
      <c r="Q2942">
        <v>0</v>
      </c>
      <c r="R2942">
        <v>10000</v>
      </c>
      <c r="S2942">
        <v>10000</v>
      </c>
      <c r="T2942">
        <v>0</v>
      </c>
      <c r="U2942">
        <v>10000</v>
      </c>
    </row>
    <row r="2943" spans="1:21" x14ac:dyDescent="0.3">
      <c r="A2943" t="s">
        <v>7375</v>
      </c>
      <c r="B2943" t="s">
        <v>7376</v>
      </c>
      <c r="C2943">
        <v>2024</v>
      </c>
      <c r="D2943" t="s">
        <v>7377</v>
      </c>
      <c r="E2943" t="s">
        <v>116</v>
      </c>
      <c r="F2943" t="s">
        <v>10</v>
      </c>
      <c r="G2943" t="s">
        <v>41</v>
      </c>
      <c r="H2943" t="s">
        <v>54</v>
      </c>
      <c r="I2943" t="s">
        <v>55</v>
      </c>
      <c r="J2943" t="s">
        <v>44</v>
      </c>
      <c r="K2943" t="s">
        <v>1135</v>
      </c>
      <c r="L2943" t="s">
        <v>700</v>
      </c>
      <c r="M2943" t="s">
        <v>483</v>
      </c>
      <c r="N2943" t="s">
        <v>1461</v>
      </c>
      <c r="O2943" t="s">
        <v>1573</v>
      </c>
      <c r="P2943">
        <v>0</v>
      </c>
      <c r="Q2943">
        <v>0</v>
      </c>
      <c r="R2943">
        <v>15000</v>
      </c>
      <c r="S2943">
        <v>15000</v>
      </c>
      <c r="T2943">
        <v>0</v>
      </c>
      <c r="U2943">
        <v>15000</v>
      </c>
    </row>
    <row r="2944" spans="1:21" x14ac:dyDescent="0.3">
      <c r="A2944" t="s">
        <v>7378</v>
      </c>
      <c r="B2944" t="s">
        <v>7379</v>
      </c>
      <c r="C2944">
        <v>2022</v>
      </c>
      <c r="D2944" t="s">
        <v>7380</v>
      </c>
      <c r="E2944" t="s">
        <v>1178</v>
      </c>
      <c r="F2944" t="s">
        <v>10</v>
      </c>
      <c r="G2944" t="s">
        <v>41</v>
      </c>
      <c r="H2944" t="s">
        <v>54</v>
      </c>
      <c r="I2944" t="s">
        <v>55</v>
      </c>
      <c r="J2944" t="s">
        <v>44</v>
      </c>
      <c r="K2944" t="s">
        <v>4994</v>
      </c>
      <c r="L2944" t="s">
        <v>3875</v>
      </c>
      <c r="M2944" t="s">
        <v>199</v>
      </c>
      <c r="N2944" t="s">
        <v>3857</v>
      </c>
      <c r="O2944" t="s">
        <v>7381</v>
      </c>
      <c r="P2944">
        <v>0</v>
      </c>
      <c r="Q2944">
        <v>0</v>
      </c>
      <c r="R2944">
        <v>46200</v>
      </c>
      <c r="S2944">
        <v>46200</v>
      </c>
      <c r="T2944">
        <v>0</v>
      </c>
      <c r="U2944">
        <v>46200</v>
      </c>
    </row>
    <row r="2945" spans="1:21" x14ac:dyDescent="0.3">
      <c r="A2945" t="s">
        <v>3463</v>
      </c>
      <c r="B2945" t="s">
        <v>3464</v>
      </c>
      <c r="C2945">
        <v>2024</v>
      </c>
      <c r="D2945" t="s">
        <v>3465</v>
      </c>
      <c r="E2945" t="s">
        <v>3466</v>
      </c>
      <c r="F2945" t="s">
        <v>10</v>
      </c>
      <c r="G2945" t="s">
        <v>41</v>
      </c>
      <c r="H2945" t="s">
        <v>54</v>
      </c>
      <c r="I2945" t="s">
        <v>55</v>
      </c>
      <c r="J2945" t="s">
        <v>44</v>
      </c>
      <c r="K2945" t="s">
        <v>1215</v>
      </c>
      <c r="L2945" t="s">
        <v>306</v>
      </c>
      <c r="M2945" t="s">
        <v>189</v>
      </c>
      <c r="N2945" t="s">
        <v>170</v>
      </c>
      <c r="O2945" t="s">
        <v>1111</v>
      </c>
      <c r="P2945">
        <v>0</v>
      </c>
      <c r="Q2945">
        <v>0</v>
      </c>
      <c r="R2945">
        <v>63220</v>
      </c>
      <c r="S2945">
        <v>63220</v>
      </c>
      <c r="T2945">
        <v>0</v>
      </c>
      <c r="U2945">
        <v>63220</v>
      </c>
    </row>
    <row r="2946" spans="1:21" x14ac:dyDescent="0.3">
      <c r="A2946" t="s">
        <v>7382</v>
      </c>
      <c r="B2946" t="s">
        <v>1510</v>
      </c>
      <c r="C2946">
        <v>2024</v>
      </c>
      <c r="D2946" t="s">
        <v>1511</v>
      </c>
      <c r="E2946" t="s">
        <v>116</v>
      </c>
      <c r="F2946" t="s">
        <v>7</v>
      </c>
      <c r="G2946" t="s">
        <v>381</v>
      </c>
      <c r="H2946" t="s">
        <v>382</v>
      </c>
      <c r="I2946" t="s">
        <v>383</v>
      </c>
      <c r="J2946" t="s">
        <v>197</v>
      </c>
      <c r="K2946" t="s">
        <v>406</v>
      </c>
      <c r="L2946" t="s">
        <v>325</v>
      </c>
      <c r="M2946" t="s">
        <v>1363</v>
      </c>
      <c r="N2946" t="s">
        <v>375</v>
      </c>
      <c r="O2946" t="s">
        <v>376</v>
      </c>
      <c r="P2946">
        <v>0</v>
      </c>
      <c r="Q2946">
        <v>0</v>
      </c>
      <c r="R2946">
        <v>62640</v>
      </c>
      <c r="S2946">
        <v>62640</v>
      </c>
      <c r="T2946">
        <v>62220.76</v>
      </c>
      <c r="U2946">
        <v>419.23999999999796</v>
      </c>
    </row>
    <row r="2947" spans="1:21" x14ac:dyDescent="0.3">
      <c r="A2947" t="s">
        <v>7383</v>
      </c>
      <c r="B2947" t="s">
        <v>7384</v>
      </c>
      <c r="C2947">
        <v>2024</v>
      </c>
      <c r="D2947" t="s">
        <v>7385</v>
      </c>
      <c r="E2947" t="s">
        <v>70</v>
      </c>
      <c r="F2947" t="s">
        <v>10</v>
      </c>
      <c r="G2947" t="s">
        <v>41</v>
      </c>
      <c r="H2947" t="s">
        <v>54</v>
      </c>
      <c r="I2947" t="s">
        <v>55</v>
      </c>
      <c r="J2947" t="s">
        <v>44</v>
      </c>
      <c r="K2947" t="s">
        <v>580</v>
      </c>
      <c r="L2947" t="s">
        <v>580</v>
      </c>
      <c r="M2947" t="s">
        <v>429</v>
      </c>
      <c r="N2947" t="s">
        <v>910</v>
      </c>
      <c r="O2947" t="s">
        <v>911</v>
      </c>
      <c r="P2947">
        <v>85996</v>
      </c>
      <c r="Q2947">
        <v>0</v>
      </c>
      <c r="R2947">
        <v>0</v>
      </c>
      <c r="S2947">
        <v>85996</v>
      </c>
      <c r="T2947">
        <v>0</v>
      </c>
      <c r="U2947">
        <v>85996</v>
      </c>
    </row>
    <row r="2948" spans="1:21" x14ac:dyDescent="0.3">
      <c r="A2948" t="s">
        <v>7386</v>
      </c>
      <c r="B2948" t="s">
        <v>7387</v>
      </c>
      <c r="C2948">
        <v>2022</v>
      </c>
      <c r="E2948" t="s">
        <v>544</v>
      </c>
      <c r="F2948" t="s">
        <v>439</v>
      </c>
      <c r="G2948" t="s">
        <v>440</v>
      </c>
      <c r="H2948" t="s">
        <v>572</v>
      </c>
      <c r="I2948" t="s">
        <v>573</v>
      </c>
      <c r="J2948" t="s">
        <v>443</v>
      </c>
      <c r="K2948" t="s">
        <v>1767</v>
      </c>
      <c r="L2948" t="s">
        <v>1767</v>
      </c>
      <c r="M2948" t="s">
        <v>199</v>
      </c>
      <c r="N2948" t="s">
        <v>4540</v>
      </c>
      <c r="O2948" t="s">
        <v>5683</v>
      </c>
      <c r="P2948">
        <v>0</v>
      </c>
      <c r="Q2948">
        <v>0</v>
      </c>
      <c r="R2948">
        <v>5000</v>
      </c>
      <c r="S2948">
        <v>5000</v>
      </c>
      <c r="T2948">
        <v>5000</v>
      </c>
      <c r="U2948">
        <v>0</v>
      </c>
    </row>
    <row r="2949" spans="1:21" x14ac:dyDescent="0.3">
      <c r="A2949" t="s">
        <v>7388</v>
      </c>
      <c r="B2949" t="s">
        <v>7389</v>
      </c>
      <c r="C2949">
        <v>2024</v>
      </c>
      <c r="D2949" t="s">
        <v>7390</v>
      </c>
      <c r="E2949" t="s">
        <v>2656</v>
      </c>
      <c r="F2949" t="s">
        <v>10</v>
      </c>
      <c r="G2949" t="s">
        <v>41</v>
      </c>
      <c r="H2949" t="s">
        <v>54</v>
      </c>
      <c r="I2949" t="s">
        <v>55</v>
      </c>
      <c r="J2949" t="s">
        <v>44</v>
      </c>
      <c r="K2949" t="s">
        <v>4044</v>
      </c>
      <c r="L2949" t="s">
        <v>701</v>
      </c>
      <c r="M2949" t="s">
        <v>153</v>
      </c>
      <c r="N2949" t="s">
        <v>560</v>
      </c>
      <c r="O2949" t="s">
        <v>598</v>
      </c>
      <c r="P2949">
        <v>0</v>
      </c>
      <c r="Q2949">
        <v>0</v>
      </c>
      <c r="R2949">
        <v>8930</v>
      </c>
      <c r="S2949">
        <v>8930</v>
      </c>
      <c r="T2949">
        <v>0</v>
      </c>
      <c r="U2949">
        <v>8930</v>
      </c>
    </row>
    <row r="2950" spans="1:21" x14ac:dyDescent="0.3">
      <c r="A2950" t="s">
        <v>5619</v>
      </c>
      <c r="B2950" t="s">
        <v>5620</v>
      </c>
      <c r="C2950">
        <v>2024</v>
      </c>
      <c r="D2950" t="s">
        <v>5621</v>
      </c>
      <c r="E2950" t="s">
        <v>633</v>
      </c>
      <c r="F2950" t="s">
        <v>10</v>
      </c>
      <c r="G2950" t="s">
        <v>41</v>
      </c>
      <c r="H2950" t="s">
        <v>54</v>
      </c>
      <c r="I2950" t="s">
        <v>55</v>
      </c>
      <c r="J2950" t="s">
        <v>44</v>
      </c>
      <c r="K2950" t="s">
        <v>1286</v>
      </c>
      <c r="L2950" t="s">
        <v>1373</v>
      </c>
      <c r="M2950" t="s">
        <v>189</v>
      </c>
      <c r="N2950" t="s">
        <v>813</v>
      </c>
      <c r="O2950" t="s">
        <v>814</v>
      </c>
      <c r="P2950">
        <v>0</v>
      </c>
      <c r="Q2950">
        <v>0</v>
      </c>
      <c r="R2950">
        <v>10580</v>
      </c>
      <c r="S2950">
        <v>10580</v>
      </c>
      <c r="T2950">
        <v>0</v>
      </c>
      <c r="U2950">
        <v>10580</v>
      </c>
    </row>
    <row r="2951" spans="1:21" x14ac:dyDescent="0.3">
      <c r="A2951" t="s">
        <v>5900</v>
      </c>
      <c r="B2951" t="s">
        <v>5901</v>
      </c>
      <c r="C2951">
        <v>2024</v>
      </c>
      <c r="D2951" t="s">
        <v>5902</v>
      </c>
      <c r="E2951" t="s">
        <v>1437</v>
      </c>
      <c r="F2951" t="s">
        <v>10</v>
      </c>
      <c r="G2951" t="s">
        <v>41</v>
      </c>
      <c r="H2951" t="s">
        <v>54</v>
      </c>
      <c r="I2951" t="s">
        <v>55</v>
      </c>
      <c r="J2951" t="s">
        <v>44</v>
      </c>
      <c r="K2951" t="s">
        <v>65</v>
      </c>
      <c r="L2951" t="s">
        <v>1103</v>
      </c>
      <c r="M2951" t="s">
        <v>189</v>
      </c>
      <c r="N2951" t="s">
        <v>375</v>
      </c>
      <c r="O2951" t="s">
        <v>376</v>
      </c>
      <c r="P2951">
        <v>0</v>
      </c>
      <c r="Q2951">
        <v>0</v>
      </c>
      <c r="R2951">
        <v>3100</v>
      </c>
      <c r="S2951">
        <v>3100</v>
      </c>
      <c r="T2951">
        <v>0</v>
      </c>
      <c r="U2951">
        <v>3100</v>
      </c>
    </row>
    <row r="2952" spans="1:21" x14ac:dyDescent="0.3">
      <c r="A2952" t="s">
        <v>6006</v>
      </c>
      <c r="B2952" t="s">
        <v>6007</v>
      </c>
      <c r="C2952">
        <v>2024</v>
      </c>
      <c r="D2952" t="s">
        <v>6008</v>
      </c>
      <c r="E2952" t="s">
        <v>489</v>
      </c>
      <c r="F2952" t="s">
        <v>10</v>
      </c>
      <c r="G2952" t="s">
        <v>41</v>
      </c>
      <c r="H2952" t="s">
        <v>54</v>
      </c>
      <c r="I2952" t="s">
        <v>55</v>
      </c>
      <c r="J2952" t="s">
        <v>44</v>
      </c>
      <c r="K2952" t="s">
        <v>219</v>
      </c>
      <c r="L2952" t="s">
        <v>219</v>
      </c>
      <c r="M2952" t="s">
        <v>189</v>
      </c>
      <c r="N2952" t="s">
        <v>1294</v>
      </c>
      <c r="O2952" t="s">
        <v>451</v>
      </c>
      <c r="P2952">
        <v>0</v>
      </c>
      <c r="Q2952">
        <v>0</v>
      </c>
      <c r="R2952">
        <v>6930</v>
      </c>
      <c r="S2952">
        <v>6930</v>
      </c>
      <c r="T2952">
        <v>0</v>
      </c>
      <c r="U2952">
        <v>6930</v>
      </c>
    </row>
    <row r="2953" spans="1:21" x14ac:dyDescent="0.3">
      <c r="A2953" t="s">
        <v>6006</v>
      </c>
      <c r="B2953" t="s">
        <v>6007</v>
      </c>
      <c r="C2953">
        <v>2024</v>
      </c>
      <c r="D2953" t="s">
        <v>6008</v>
      </c>
      <c r="E2953" t="s">
        <v>489</v>
      </c>
      <c r="F2953" t="s">
        <v>10</v>
      </c>
      <c r="G2953" t="s">
        <v>41</v>
      </c>
      <c r="H2953" t="s">
        <v>54</v>
      </c>
      <c r="I2953" t="s">
        <v>55</v>
      </c>
      <c r="J2953" t="s">
        <v>44</v>
      </c>
      <c r="K2953" t="s">
        <v>219</v>
      </c>
      <c r="L2953" t="s">
        <v>219</v>
      </c>
      <c r="M2953" t="s">
        <v>189</v>
      </c>
      <c r="N2953" t="s">
        <v>1294</v>
      </c>
      <c r="O2953" t="s">
        <v>451</v>
      </c>
      <c r="P2953">
        <v>0</v>
      </c>
      <c r="Q2953">
        <v>0</v>
      </c>
      <c r="R2953">
        <v>3100</v>
      </c>
      <c r="S2953">
        <v>3100</v>
      </c>
      <c r="T2953">
        <v>0</v>
      </c>
      <c r="U2953">
        <v>3100</v>
      </c>
    </row>
    <row r="2954" spans="1:21" x14ac:dyDescent="0.3">
      <c r="A2954" t="s">
        <v>1541</v>
      </c>
      <c r="B2954" t="s">
        <v>1542</v>
      </c>
      <c r="C2954">
        <v>2023</v>
      </c>
      <c r="D2954" t="s">
        <v>1543</v>
      </c>
      <c r="E2954" t="s">
        <v>116</v>
      </c>
      <c r="F2954" t="s">
        <v>11</v>
      </c>
      <c r="G2954" t="s">
        <v>176</v>
      </c>
      <c r="H2954" t="s">
        <v>785</v>
      </c>
      <c r="I2954" t="s">
        <v>786</v>
      </c>
      <c r="J2954" t="s">
        <v>187</v>
      </c>
      <c r="K2954" t="s">
        <v>1107</v>
      </c>
      <c r="L2954" t="s">
        <v>331</v>
      </c>
      <c r="M2954" t="s">
        <v>483</v>
      </c>
      <c r="N2954" t="s">
        <v>128</v>
      </c>
      <c r="O2954" t="s">
        <v>1544</v>
      </c>
      <c r="P2954">
        <v>0</v>
      </c>
      <c r="Q2954">
        <v>0</v>
      </c>
      <c r="R2954">
        <v>30000</v>
      </c>
      <c r="S2954">
        <v>30000</v>
      </c>
      <c r="T2954">
        <v>0</v>
      </c>
      <c r="U2954">
        <v>30000</v>
      </c>
    </row>
    <row r="2955" spans="1:21" x14ac:dyDescent="0.3">
      <c r="A2955" t="s">
        <v>1541</v>
      </c>
      <c r="B2955" t="s">
        <v>1542</v>
      </c>
      <c r="C2955">
        <v>2023</v>
      </c>
      <c r="D2955" t="s">
        <v>1543</v>
      </c>
      <c r="E2955" t="s">
        <v>116</v>
      </c>
      <c r="F2955" t="s">
        <v>11</v>
      </c>
      <c r="G2955" t="s">
        <v>176</v>
      </c>
      <c r="H2955" t="s">
        <v>785</v>
      </c>
      <c r="I2955" t="s">
        <v>786</v>
      </c>
      <c r="J2955" t="s">
        <v>187</v>
      </c>
      <c r="K2955" t="s">
        <v>1107</v>
      </c>
      <c r="L2955" t="s">
        <v>331</v>
      </c>
      <c r="M2955" t="s">
        <v>483</v>
      </c>
      <c r="N2955" t="s">
        <v>128</v>
      </c>
      <c r="O2955" t="s">
        <v>1544</v>
      </c>
      <c r="P2955">
        <v>0</v>
      </c>
      <c r="Q2955">
        <v>0</v>
      </c>
      <c r="R2955">
        <v>30000</v>
      </c>
      <c r="S2955">
        <v>30000</v>
      </c>
      <c r="T2955">
        <v>0</v>
      </c>
      <c r="U2955">
        <v>30000</v>
      </c>
    </row>
    <row r="2956" spans="1:21" x14ac:dyDescent="0.3">
      <c r="A2956" t="s">
        <v>7391</v>
      </c>
      <c r="B2956" t="s">
        <v>7392</v>
      </c>
      <c r="C2956">
        <v>2024</v>
      </c>
      <c r="D2956" t="s">
        <v>3434</v>
      </c>
      <c r="E2956" t="s">
        <v>1036</v>
      </c>
      <c r="F2956" t="s">
        <v>10</v>
      </c>
      <c r="G2956" t="s">
        <v>41</v>
      </c>
      <c r="H2956" t="s">
        <v>54</v>
      </c>
      <c r="I2956" t="s">
        <v>55</v>
      </c>
      <c r="J2956" t="s">
        <v>44</v>
      </c>
      <c r="K2956" t="s">
        <v>365</v>
      </c>
      <c r="L2956" t="s">
        <v>661</v>
      </c>
      <c r="M2956" t="s">
        <v>189</v>
      </c>
      <c r="N2956" t="s">
        <v>172</v>
      </c>
      <c r="O2956" t="s">
        <v>7393</v>
      </c>
      <c r="P2956">
        <v>0</v>
      </c>
      <c r="Q2956">
        <v>0</v>
      </c>
      <c r="R2956">
        <v>3100</v>
      </c>
      <c r="S2956">
        <v>3100</v>
      </c>
      <c r="T2956">
        <v>0</v>
      </c>
      <c r="U2956">
        <v>3100</v>
      </c>
    </row>
    <row r="2957" spans="1:21" x14ac:dyDescent="0.3">
      <c r="A2957" t="s">
        <v>1801</v>
      </c>
      <c r="B2957" t="s">
        <v>1802</v>
      </c>
      <c r="C2957">
        <v>2024</v>
      </c>
      <c r="D2957" t="s">
        <v>1803</v>
      </c>
      <c r="E2957" t="s">
        <v>311</v>
      </c>
      <c r="F2957" t="s">
        <v>10</v>
      </c>
      <c r="G2957" t="s">
        <v>41</v>
      </c>
      <c r="H2957" t="s">
        <v>54</v>
      </c>
      <c r="I2957" t="s">
        <v>55</v>
      </c>
      <c r="J2957" t="s">
        <v>44</v>
      </c>
      <c r="K2957" t="s">
        <v>1804</v>
      </c>
      <c r="L2957" t="s">
        <v>1805</v>
      </c>
      <c r="M2957" t="s">
        <v>189</v>
      </c>
      <c r="N2957" t="s">
        <v>1219</v>
      </c>
      <c r="O2957" t="s">
        <v>1806</v>
      </c>
      <c r="P2957">
        <v>0</v>
      </c>
      <c r="Q2957">
        <v>0</v>
      </c>
      <c r="R2957">
        <v>683372</v>
      </c>
      <c r="S2957">
        <v>683372</v>
      </c>
      <c r="T2957">
        <v>0</v>
      </c>
      <c r="U2957">
        <v>683372</v>
      </c>
    </row>
    <row r="2958" spans="1:21" x14ac:dyDescent="0.3">
      <c r="A2958" t="s">
        <v>3314</v>
      </c>
      <c r="B2958" t="s">
        <v>3315</v>
      </c>
      <c r="C2958">
        <v>2024</v>
      </c>
      <c r="D2958" t="s">
        <v>3316</v>
      </c>
      <c r="E2958" t="s">
        <v>1557</v>
      </c>
      <c r="F2958" t="s">
        <v>10</v>
      </c>
      <c r="G2958" t="s">
        <v>41</v>
      </c>
      <c r="H2958" t="s">
        <v>54</v>
      </c>
      <c r="I2958" t="s">
        <v>55</v>
      </c>
      <c r="J2958" t="s">
        <v>44</v>
      </c>
      <c r="K2958" t="s">
        <v>90</v>
      </c>
      <c r="L2958" t="s">
        <v>1107</v>
      </c>
      <c r="M2958" t="s">
        <v>189</v>
      </c>
      <c r="N2958" t="s">
        <v>2063</v>
      </c>
      <c r="O2958" t="s">
        <v>220</v>
      </c>
      <c r="P2958">
        <v>0</v>
      </c>
      <c r="Q2958">
        <v>0</v>
      </c>
      <c r="R2958">
        <v>3100</v>
      </c>
      <c r="S2958">
        <v>3100</v>
      </c>
      <c r="T2958">
        <v>0</v>
      </c>
      <c r="U2958">
        <v>3100</v>
      </c>
    </row>
    <row r="2959" spans="1:21" x14ac:dyDescent="0.3">
      <c r="A2959" t="s">
        <v>3790</v>
      </c>
      <c r="B2959" t="s">
        <v>3791</v>
      </c>
      <c r="C2959">
        <v>2024</v>
      </c>
      <c r="D2959" t="s">
        <v>2392</v>
      </c>
      <c r="E2959" t="s">
        <v>1036</v>
      </c>
      <c r="F2959" t="s">
        <v>10</v>
      </c>
      <c r="G2959" t="s">
        <v>41</v>
      </c>
      <c r="H2959" t="s">
        <v>54</v>
      </c>
      <c r="I2959" t="s">
        <v>55</v>
      </c>
      <c r="J2959" t="s">
        <v>44</v>
      </c>
      <c r="K2959" t="s">
        <v>1038</v>
      </c>
      <c r="L2959" t="s">
        <v>112</v>
      </c>
      <c r="M2959" t="s">
        <v>189</v>
      </c>
      <c r="N2959" t="s">
        <v>163</v>
      </c>
      <c r="O2959" t="s">
        <v>164</v>
      </c>
      <c r="P2959">
        <v>0</v>
      </c>
      <c r="Q2959">
        <v>0</v>
      </c>
      <c r="R2959">
        <v>6380</v>
      </c>
      <c r="S2959">
        <v>6380</v>
      </c>
      <c r="T2959">
        <v>0</v>
      </c>
      <c r="U2959">
        <v>6380</v>
      </c>
    </row>
    <row r="2960" spans="1:21" x14ac:dyDescent="0.3">
      <c r="A2960" t="s">
        <v>5633</v>
      </c>
      <c r="B2960" t="s">
        <v>5634</v>
      </c>
      <c r="C2960">
        <v>2024</v>
      </c>
      <c r="D2960" t="s">
        <v>5635</v>
      </c>
      <c r="E2960" t="s">
        <v>1036</v>
      </c>
      <c r="F2960" t="s">
        <v>10</v>
      </c>
      <c r="G2960" t="s">
        <v>41</v>
      </c>
      <c r="H2960" t="s">
        <v>54</v>
      </c>
      <c r="I2960" t="s">
        <v>55</v>
      </c>
      <c r="J2960" t="s">
        <v>44</v>
      </c>
      <c r="K2960" t="s">
        <v>2753</v>
      </c>
      <c r="L2960" t="s">
        <v>373</v>
      </c>
      <c r="M2960" t="s">
        <v>189</v>
      </c>
      <c r="N2960" t="s">
        <v>1750</v>
      </c>
      <c r="O2960" t="s">
        <v>2591</v>
      </c>
      <c r="P2960">
        <v>0</v>
      </c>
      <c r="Q2960">
        <v>0</v>
      </c>
      <c r="R2960">
        <v>67396</v>
      </c>
      <c r="S2960">
        <v>67396</v>
      </c>
      <c r="T2960">
        <v>0</v>
      </c>
      <c r="U2960">
        <v>67396</v>
      </c>
    </row>
    <row r="2961" spans="1:21" x14ac:dyDescent="0.3">
      <c r="A2961" t="s">
        <v>7394</v>
      </c>
      <c r="B2961" t="s">
        <v>480</v>
      </c>
      <c r="C2961">
        <v>2024</v>
      </c>
      <c r="D2961" t="s">
        <v>481</v>
      </c>
      <c r="E2961" t="s">
        <v>482</v>
      </c>
      <c r="F2961" t="s">
        <v>10</v>
      </c>
      <c r="G2961" t="s">
        <v>41</v>
      </c>
      <c r="H2961" t="s">
        <v>54</v>
      </c>
      <c r="I2961" t="s">
        <v>55</v>
      </c>
      <c r="J2961" t="s">
        <v>44</v>
      </c>
      <c r="K2961" t="s">
        <v>1647</v>
      </c>
      <c r="L2961" t="s">
        <v>1485</v>
      </c>
      <c r="M2961" t="s">
        <v>189</v>
      </c>
      <c r="N2961" t="s">
        <v>484</v>
      </c>
      <c r="O2961" t="s">
        <v>485</v>
      </c>
      <c r="P2961">
        <v>0</v>
      </c>
      <c r="Q2961">
        <v>0</v>
      </c>
      <c r="R2961">
        <v>6980</v>
      </c>
      <c r="S2961">
        <v>6980</v>
      </c>
      <c r="T2961">
        <v>0</v>
      </c>
      <c r="U2961">
        <v>6980</v>
      </c>
    </row>
    <row r="2962" spans="1:21" x14ac:dyDescent="0.3">
      <c r="A2962" t="s">
        <v>2616</v>
      </c>
      <c r="B2962" t="s">
        <v>2617</v>
      </c>
      <c r="C2962">
        <v>2023</v>
      </c>
      <c r="D2962" t="s">
        <v>2618</v>
      </c>
      <c r="E2962" t="s">
        <v>1411</v>
      </c>
      <c r="F2962" t="s">
        <v>10</v>
      </c>
      <c r="G2962" t="s">
        <v>41</v>
      </c>
      <c r="H2962" t="s">
        <v>54</v>
      </c>
      <c r="I2962" t="s">
        <v>55</v>
      </c>
      <c r="J2962" t="s">
        <v>44</v>
      </c>
      <c r="K2962" t="s">
        <v>2619</v>
      </c>
      <c r="L2962" t="s">
        <v>2620</v>
      </c>
      <c r="M2962" t="s">
        <v>189</v>
      </c>
      <c r="N2962" t="s">
        <v>2621</v>
      </c>
      <c r="O2962" t="s">
        <v>1517</v>
      </c>
      <c r="P2962">
        <v>0</v>
      </c>
      <c r="Q2962">
        <v>0</v>
      </c>
      <c r="R2962">
        <v>37120</v>
      </c>
      <c r="S2962">
        <v>37120</v>
      </c>
      <c r="T2962">
        <v>0</v>
      </c>
      <c r="U2962">
        <v>37120</v>
      </c>
    </row>
    <row r="2963" spans="1:21" x14ac:dyDescent="0.3">
      <c r="A2963" t="s">
        <v>7395</v>
      </c>
      <c r="B2963" t="s">
        <v>7396</v>
      </c>
      <c r="C2963">
        <v>2021</v>
      </c>
      <c r="D2963" t="s">
        <v>7397</v>
      </c>
      <c r="E2963" t="s">
        <v>7398</v>
      </c>
      <c r="F2963" t="s">
        <v>10</v>
      </c>
      <c r="G2963" t="s">
        <v>41</v>
      </c>
      <c r="H2963" t="s">
        <v>54</v>
      </c>
      <c r="I2963" t="s">
        <v>55</v>
      </c>
      <c r="J2963" t="s">
        <v>44</v>
      </c>
      <c r="K2963" t="s">
        <v>7399</v>
      </c>
      <c r="L2963" t="s">
        <v>2900</v>
      </c>
      <c r="M2963" t="s">
        <v>483</v>
      </c>
      <c r="N2963" t="s">
        <v>5005</v>
      </c>
      <c r="O2963" t="s">
        <v>7400</v>
      </c>
      <c r="P2963">
        <v>0</v>
      </c>
      <c r="Q2963">
        <v>0</v>
      </c>
      <c r="R2963">
        <v>6980</v>
      </c>
      <c r="S2963">
        <v>6980</v>
      </c>
      <c r="T2963">
        <v>0</v>
      </c>
      <c r="U2963">
        <v>6980</v>
      </c>
    </row>
    <row r="2964" spans="1:21" x14ac:dyDescent="0.3">
      <c r="A2964" t="s">
        <v>4154</v>
      </c>
      <c r="B2964" t="s">
        <v>4155</v>
      </c>
      <c r="C2964">
        <v>2024</v>
      </c>
      <c r="D2964" t="s">
        <v>4156</v>
      </c>
      <c r="E2964" t="s">
        <v>105</v>
      </c>
      <c r="F2964" t="s">
        <v>10</v>
      </c>
      <c r="G2964" t="s">
        <v>41</v>
      </c>
      <c r="H2964" t="s">
        <v>54</v>
      </c>
      <c r="I2964" t="s">
        <v>55</v>
      </c>
      <c r="J2964" t="s">
        <v>44</v>
      </c>
      <c r="K2964" t="s">
        <v>58</v>
      </c>
      <c r="L2964" t="s">
        <v>1465</v>
      </c>
      <c r="M2964" t="s">
        <v>189</v>
      </c>
      <c r="N2964" t="s">
        <v>1174</v>
      </c>
      <c r="O2964" t="s">
        <v>4157</v>
      </c>
      <c r="P2964">
        <v>0</v>
      </c>
      <c r="Q2964">
        <v>0</v>
      </c>
      <c r="R2964">
        <v>3100</v>
      </c>
      <c r="S2964">
        <v>3100</v>
      </c>
      <c r="T2964">
        <v>0</v>
      </c>
      <c r="U2964">
        <v>3100</v>
      </c>
    </row>
    <row r="2965" spans="1:21" x14ac:dyDescent="0.3">
      <c r="A2965" t="s">
        <v>7401</v>
      </c>
      <c r="B2965" t="s">
        <v>7402</v>
      </c>
      <c r="C2965">
        <v>2024</v>
      </c>
      <c r="D2965" t="s">
        <v>7403</v>
      </c>
      <c r="E2965" t="s">
        <v>1581</v>
      </c>
      <c r="F2965" t="s">
        <v>10</v>
      </c>
      <c r="G2965" t="s">
        <v>41</v>
      </c>
      <c r="H2965" t="s">
        <v>54</v>
      </c>
      <c r="I2965" t="s">
        <v>55</v>
      </c>
      <c r="J2965" t="s">
        <v>2857</v>
      </c>
      <c r="K2965" t="s">
        <v>666</v>
      </c>
      <c r="L2965" t="s">
        <v>3093</v>
      </c>
      <c r="M2965" t="s">
        <v>189</v>
      </c>
      <c r="N2965" t="s">
        <v>2048</v>
      </c>
      <c r="O2965" t="s">
        <v>2615</v>
      </c>
      <c r="P2965">
        <v>0</v>
      </c>
      <c r="Q2965">
        <v>0</v>
      </c>
      <c r="R2965">
        <v>6980</v>
      </c>
      <c r="S2965">
        <v>6980</v>
      </c>
      <c r="T2965">
        <v>0</v>
      </c>
      <c r="U2965">
        <v>6980</v>
      </c>
    </row>
    <row r="2966" spans="1:21" x14ac:dyDescent="0.3">
      <c r="A2966" t="s">
        <v>1559</v>
      </c>
      <c r="B2966" t="s">
        <v>1560</v>
      </c>
      <c r="C2966">
        <v>2024</v>
      </c>
      <c r="D2966" t="s">
        <v>1561</v>
      </c>
      <c r="E2966" t="s">
        <v>587</v>
      </c>
      <c r="F2966" t="s">
        <v>10</v>
      </c>
      <c r="G2966" t="s">
        <v>41</v>
      </c>
      <c r="H2966" t="s">
        <v>54</v>
      </c>
      <c r="I2966" t="s">
        <v>55</v>
      </c>
      <c r="J2966" t="s">
        <v>44</v>
      </c>
      <c r="K2966" t="s">
        <v>1204</v>
      </c>
      <c r="L2966" t="s">
        <v>360</v>
      </c>
      <c r="M2966" t="s">
        <v>189</v>
      </c>
      <c r="N2966" t="s">
        <v>1124</v>
      </c>
      <c r="O2966" t="s">
        <v>496</v>
      </c>
      <c r="P2966">
        <v>0</v>
      </c>
      <c r="Q2966">
        <v>0</v>
      </c>
      <c r="R2966">
        <v>8160</v>
      </c>
      <c r="S2966">
        <v>8160</v>
      </c>
      <c r="T2966">
        <v>0</v>
      </c>
      <c r="U2966">
        <v>8160</v>
      </c>
    </row>
    <row r="2967" spans="1:21" x14ac:dyDescent="0.3">
      <c r="A2967" t="s">
        <v>7404</v>
      </c>
      <c r="B2967" t="s">
        <v>7405</v>
      </c>
      <c r="C2967">
        <v>2023</v>
      </c>
      <c r="D2967" t="s">
        <v>7406</v>
      </c>
      <c r="E2967" t="s">
        <v>2997</v>
      </c>
      <c r="F2967" t="s">
        <v>10</v>
      </c>
      <c r="G2967" t="s">
        <v>41</v>
      </c>
      <c r="H2967" t="s">
        <v>54</v>
      </c>
      <c r="I2967" t="s">
        <v>55</v>
      </c>
      <c r="J2967" t="s">
        <v>44</v>
      </c>
      <c r="K2967" t="s">
        <v>2191</v>
      </c>
      <c r="L2967" t="s">
        <v>2280</v>
      </c>
      <c r="M2967" t="s">
        <v>189</v>
      </c>
      <c r="N2967" t="s">
        <v>1311</v>
      </c>
      <c r="O2967" t="s">
        <v>2063</v>
      </c>
      <c r="P2967">
        <v>0</v>
      </c>
      <c r="Q2967">
        <v>0</v>
      </c>
      <c r="R2967">
        <v>3020</v>
      </c>
      <c r="S2967">
        <v>3020</v>
      </c>
      <c r="T2967">
        <v>0</v>
      </c>
      <c r="U2967">
        <v>3020</v>
      </c>
    </row>
    <row r="2968" spans="1:21" x14ac:dyDescent="0.3">
      <c r="A2968" t="s">
        <v>5648</v>
      </c>
      <c r="B2968" t="s">
        <v>5649</v>
      </c>
      <c r="C2968">
        <v>2024</v>
      </c>
      <c r="D2968" t="s">
        <v>5650</v>
      </c>
      <c r="E2968" t="s">
        <v>311</v>
      </c>
      <c r="F2968" t="s">
        <v>10</v>
      </c>
      <c r="G2968" t="s">
        <v>41</v>
      </c>
      <c r="H2968" t="s">
        <v>54</v>
      </c>
      <c r="I2968" t="s">
        <v>55</v>
      </c>
      <c r="J2968" t="s">
        <v>44</v>
      </c>
      <c r="K2968" t="s">
        <v>875</v>
      </c>
      <c r="L2968" t="s">
        <v>1133</v>
      </c>
      <c r="M2968" t="s">
        <v>189</v>
      </c>
      <c r="N2968" t="s">
        <v>1470</v>
      </c>
      <c r="O2968" t="s">
        <v>112</v>
      </c>
      <c r="P2968">
        <v>0</v>
      </c>
      <c r="Q2968">
        <v>0</v>
      </c>
      <c r="R2968">
        <v>6980</v>
      </c>
      <c r="S2968">
        <v>6980</v>
      </c>
      <c r="T2968">
        <v>0</v>
      </c>
      <c r="U2968">
        <v>6980</v>
      </c>
    </row>
    <row r="2969" spans="1:21" x14ac:dyDescent="0.3">
      <c r="A2969" t="s">
        <v>5774</v>
      </c>
      <c r="B2969" t="s">
        <v>5775</v>
      </c>
      <c r="C2969">
        <v>2024</v>
      </c>
      <c r="D2969" t="s">
        <v>5776</v>
      </c>
      <c r="E2969" t="s">
        <v>87</v>
      </c>
      <c r="F2969" t="s">
        <v>11</v>
      </c>
      <c r="G2969" t="s">
        <v>176</v>
      </c>
      <c r="H2969" t="s">
        <v>177</v>
      </c>
      <c r="I2969" t="s">
        <v>178</v>
      </c>
      <c r="J2969" t="s">
        <v>5165</v>
      </c>
      <c r="K2969" t="s">
        <v>65</v>
      </c>
      <c r="L2969" t="s">
        <v>74</v>
      </c>
      <c r="M2969" t="s">
        <v>189</v>
      </c>
      <c r="N2969" t="s">
        <v>374</v>
      </c>
      <c r="O2969" t="s">
        <v>1811</v>
      </c>
      <c r="P2969">
        <v>0</v>
      </c>
      <c r="Q2969">
        <v>0</v>
      </c>
      <c r="R2969">
        <v>3100</v>
      </c>
      <c r="S2969">
        <v>3100</v>
      </c>
      <c r="T2969">
        <v>0</v>
      </c>
      <c r="U2969">
        <v>3100</v>
      </c>
    </row>
    <row r="2970" spans="1:21" x14ac:dyDescent="0.3">
      <c r="A2970" t="s">
        <v>7407</v>
      </c>
      <c r="B2970" t="s">
        <v>7408</v>
      </c>
      <c r="C2970">
        <v>2024</v>
      </c>
      <c r="D2970" t="s">
        <v>7409</v>
      </c>
      <c r="E2970" t="s">
        <v>706</v>
      </c>
      <c r="F2970" t="s">
        <v>10</v>
      </c>
      <c r="G2970" t="s">
        <v>41</v>
      </c>
      <c r="H2970" t="s">
        <v>54</v>
      </c>
      <c r="I2970" t="s">
        <v>55</v>
      </c>
      <c r="J2970" t="s">
        <v>44</v>
      </c>
      <c r="K2970" t="s">
        <v>2057</v>
      </c>
      <c r="L2970" t="s">
        <v>1145</v>
      </c>
      <c r="M2970" t="s">
        <v>483</v>
      </c>
      <c r="N2970" t="s">
        <v>3440</v>
      </c>
      <c r="O2970" t="s">
        <v>1658</v>
      </c>
      <c r="P2970">
        <v>0</v>
      </c>
      <c r="Q2970">
        <v>0</v>
      </c>
      <c r="R2970">
        <v>6380</v>
      </c>
      <c r="S2970">
        <v>6380</v>
      </c>
      <c r="T2970">
        <v>0</v>
      </c>
      <c r="U2970">
        <v>6380</v>
      </c>
    </row>
    <row r="2971" spans="1:21" x14ac:dyDescent="0.3">
      <c r="A2971" t="s">
        <v>7410</v>
      </c>
      <c r="B2971" t="s">
        <v>7411</v>
      </c>
      <c r="C2971">
        <v>2023</v>
      </c>
      <c r="D2971" t="s">
        <v>7412</v>
      </c>
      <c r="E2971" t="s">
        <v>1819</v>
      </c>
      <c r="F2971" t="s">
        <v>10</v>
      </c>
      <c r="G2971" t="s">
        <v>41</v>
      </c>
      <c r="H2971" t="s">
        <v>54</v>
      </c>
      <c r="I2971" t="s">
        <v>55</v>
      </c>
      <c r="J2971" t="s">
        <v>44</v>
      </c>
      <c r="K2971" t="s">
        <v>133</v>
      </c>
      <c r="L2971" t="s">
        <v>3374</v>
      </c>
      <c r="M2971" t="s">
        <v>483</v>
      </c>
      <c r="N2971" t="s">
        <v>3145</v>
      </c>
      <c r="O2971" t="s">
        <v>3181</v>
      </c>
      <c r="P2971">
        <v>0</v>
      </c>
      <c r="Q2971">
        <v>0</v>
      </c>
      <c r="R2971">
        <v>3140</v>
      </c>
      <c r="S2971">
        <v>3140</v>
      </c>
      <c r="T2971">
        <v>0</v>
      </c>
      <c r="U2971">
        <v>3140</v>
      </c>
    </row>
    <row r="2972" spans="1:21" x14ac:dyDescent="0.3">
      <c r="A2972" t="s">
        <v>7413</v>
      </c>
      <c r="B2972" t="s">
        <v>2936</v>
      </c>
      <c r="C2972">
        <v>2023</v>
      </c>
      <c r="D2972" t="s">
        <v>2937</v>
      </c>
      <c r="E2972" t="s">
        <v>1799</v>
      </c>
      <c r="F2972" t="s">
        <v>10</v>
      </c>
      <c r="G2972" t="s">
        <v>41</v>
      </c>
      <c r="H2972" t="s">
        <v>54</v>
      </c>
      <c r="I2972" t="s">
        <v>55</v>
      </c>
      <c r="J2972" t="s">
        <v>44</v>
      </c>
      <c r="K2972" t="s">
        <v>1612</v>
      </c>
      <c r="L2972" t="s">
        <v>2164</v>
      </c>
      <c r="M2972" t="s">
        <v>199</v>
      </c>
      <c r="N2972" t="s">
        <v>2939</v>
      </c>
      <c r="O2972" t="s">
        <v>872</v>
      </c>
      <c r="P2972">
        <v>0</v>
      </c>
      <c r="Q2972">
        <v>0</v>
      </c>
      <c r="R2972">
        <v>40070</v>
      </c>
      <c r="S2972">
        <v>40070</v>
      </c>
      <c r="T2972">
        <v>0</v>
      </c>
      <c r="U2972">
        <v>40070</v>
      </c>
    </row>
    <row r="2973" spans="1:21" x14ac:dyDescent="0.3">
      <c r="A2973" t="s">
        <v>7414</v>
      </c>
      <c r="B2973" t="s">
        <v>7415</v>
      </c>
      <c r="C2973">
        <v>2022</v>
      </c>
      <c r="D2973" t="s">
        <v>7416</v>
      </c>
      <c r="E2973" t="s">
        <v>2997</v>
      </c>
      <c r="F2973" t="s">
        <v>10</v>
      </c>
      <c r="G2973" t="s">
        <v>41</v>
      </c>
      <c r="H2973" t="s">
        <v>54</v>
      </c>
      <c r="I2973" t="s">
        <v>55</v>
      </c>
      <c r="J2973" t="s">
        <v>44</v>
      </c>
      <c r="K2973" t="s">
        <v>7417</v>
      </c>
      <c r="L2973" t="s">
        <v>7418</v>
      </c>
      <c r="M2973" t="s">
        <v>199</v>
      </c>
      <c r="N2973" t="s">
        <v>7419</v>
      </c>
      <c r="O2973" t="s">
        <v>4311</v>
      </c>
      <c r="P2973">
        <v>0</v>
      </c>
      <c r="Q2973">
        <v>0</v>
      </c>
      <c r="R2973">
        <v>26960</v>
      </c>
      <c r="S2973">
        <v>26960</v>
      </c>
      <c r="T2973">
        <v>0</v>
      </c>
      <c r="U2973">
        <v>26960</v>
      </c>
    </row>
    <row r="2974" spans="1:21" x14ac:dyDescent="0.3">
      <c r="A2974" t="s">
        <v>7420</v>
      </c>
      <c r="B2974" t="s">
        <v>7421</v>
      </c>
      <c r="C2974">
        <v>2022</v>
      </c>
      <c r="D2974" t="s">
        <v>7422</v>
      </c>
      <c r="E2974" t="s">
        <v>206</v>
      </c>
      <c r="F2974" t="s">
        <v>10</v>
      </c>
      <c r="G2974" t="s">
        <v>41</v>
      </c>
      <c r="H2974" t="s">
        <v>54</v>
      </c>
      <c r="I2974" t="s">
        <v>55</v>
      </c>
      <c r="J2974" t="s">
        <v>44</v>
      </c>
      <c r="K2974" t="s">
        <v>2433</v>
      </c>
      <c r="L2974" t="s">
        <v>2080</v>
      </c>
      <c r="M2974" t="s">
        <v>199</v>
      </c>
      <c r="N2974" t="s">
        <v>3564</v>
      </c>
      <c r="O2974" t="s">
        <v>4465</v>
      </c>
      <c r="P2974">
        <v>0</v>
      </c>
      <c r="Q2974">
        <v>0</v>
      </c>
      <c r="R2974">
        <v>23960</v>
      </c>
      <c r="S2974">
        <v>23960</v>
      </c>
      <c r="T2974">
        <v>0</v>
      </c>
      <c r="U2974">
        <v>23960</v>
      </c>
    </row>
    <row r="2975" spans="1:21" x14ac:dyDescent="0.3">
      <c r="A2975" t="s">
        <v>7423</v>
      </c>
      <c r="B2975" t="s">
        <v>7424</v>
      </c>
      <c r="C2975">
        <v>2022</v>
      </c>
      <c r="D2975" t="s">
        <v>7425</v>
      </c>
      <c r="E2975" t="s">
        <v>7426</v>
      </c>
      <c r="F2975" t="s">
        <v>10</v>
      </c>
      <c r="G2975" t="s">
        <v>41</v>
      </c>
      <c r="H2975" t="s">
        <v>54</v>
      </c>
      <c r="I2975" t="s">
        <v>55</v>
      </c>
      <c r="J2975" t="s">
        <v>44</v>
      </c>
      <c r="K2975" t="s">
        <v>7427</v>
      </c>
      <c r="L2975" t="s">
        <v>7427</v>
      </c>
      <c r="M2975" t="s">
        <v>199</v>
      </c>
      <c r="N2975" t="s">
        <v>7428</v>
      </c>
      <c r="O2975" t="s">
        <v>7429</v>
      </c>
      <c r="P2975">
        <v>0</v>
      </c>
      <c r="Q2975">
        <v>0</v>
      </c>
      <c r="R2975">
        <v>32850</v>
      </c>
      <c r="S2975">
        <v>32850</v>
      </c>
      <c r="T2975">
        <v>0</v>
      </c>
      <c r="U2975">
        <v>32850</v>
      </c>
    </row>
    <row r="2976" spans="1:21" x14ac:dyDescent="0.3">
      <c r="A2976" t="s">
        <v>7430</v>
      </c>
      <c r="B2976" t="s">
        <v>7431</v>
      </c>
      <c r="C2976">
        <v>2022</v>
      </c>
      <c r="D2976" t="s">
        <v>7432</v>
      </c>
      <c r="E2976" t="s">
        <v>1548</v>
      </c>
      <c r="F2976" t="s">
        <v>10</v>
      </c>
      <c r="G2976" t="s">
        <v>41</v>
      </c>
      <c r="H2976" t="s">
        <v>54</v>
      </c>
      <c r="I2976" t="s">
        <v>55</v>
      </c>
      <c r="J2976" t="s">
        <v>44</v>
      </c>
      <c r="K2976" t="s">
        <v>4252</v>
      </c>
      <c r="L2976" t="s">
        <v>605</v>
      </c>
      <c r="M2976" t="s">
        <v>199</v>
      </c>
      <c r="N2976" t="s">
        <v>3246</v>
      </c>
      <c r="O2976" t="s">
        <v>4466</v>
      </c>
      <c r="P2976">
        <v>0</v>
      </c>
      <c r="Q2976">
        <v>0</v>
      </c>
      <c r="R2976">
        <v>39750</v>
      </c>
      <c r="S2976">
        <v>39750</v>
      </c>
      <c r="T2976">
        <v>0</v>
      </c>
      <c r="U2976">
        <v>39750</v>
      </c>
    </row>
    <row r="2977" spans="1:21" x14ac:dyDescent="0.3">
      <c r="A2977" t="s">
        <v>7433</v>
      </c>
      <c r="B2977" t="s">
        <v>7434</v>
      </c>
      <c r="C2977">
        <v>2022</v>
      </c>
      <c r="D2977" t="s">
        <v>7435</v>
      </c>
      <c r="E2977" t="s">
        <v>7436</v>
      </c>
      <c r="F2977" t="s">
        <v>10</v>
      </c>
      <c r="G2977" t="s">
        <v>41</v>
      </c>
      <c r="H2977" t="s">
        <v>54</v>
      </c>
      <c r="I2977" t="s">
        <v>55</v>
      </c>
      <c r="J2977" t="s">
        <v>44</v>
      </c>
      <c r="K2977" t="s">
        <v>4450</v>
      </c>
      <c r="L2977" t="s">
        <v>1737</v>
      </c>
      <c r="M2977" t="s">
        <v>483</v>
      </c>
      <c r="N2977" t="s">
        <v>6594</v>
      </c>
      <c r="O2977" t="s">
        <v>4258</v>
      </c>
      <c r="P2977">
        <v>0</v>
      </c>
      <c r="Q2977">
        <v>0</v>
      </c>
      <c r="R2977">
        <v>27960</v>
      </c>
      <c r="S2977">
        <v>27960</v>
      </c>
      <c r="T2977">
        <v>0</v>
      </c>
      <c r="U2977">
        <v>27960</v>
      </c>
    </row>
    <row r="2978" spans="1:21" x14ac:dyDescent="0.3">
      <c r="A2978" t="s">
        <v>7437</v>
      </c>
      <c r="B2978" t="s">
        <v>7438</v>
      </c>
      <c r="C2978">
        <v>2023</v>
      </c>
      <c r="D2978" t="s">
        <v>7439</v>
      </c>
      <c r="E2978" t="s">
        <v>3172</v>
      </c>
      <c r="F2978" t="s">
        <v>10</v>
      </c>
      <c r="G2978" t="s">
        <v>41</v>
      </c>
      <c r="H2978" t="s">
        <v>54</v>
      </c>
      <c r="I2978" t="s">
        <v>55</v>
      </c>
      <c r="J2978" t="s">
        <v>44</v>
      </c>
      <c r="K2978" t="s">
        <v>896</v>
      </c>
      <c r="L2978" t="s">
        <v>1079</v>
      </c>
      <c r="M2978" t="s">
        <v>483</v>
      </c>
      <c r="N2978" t="s">
        <v>6455</v>
      </c>
      <c r="O2978" t="s">
        <v>2448</v>
      </c>
      <c r="P2978">
        <v>0</v>
      </c>
      <c r="Q2978">
        <v>0</v>
      </c>
      <c r="R2978">
        <v>2900</v>
      </c>
      <c r="S2978">
        <v>2900</v>
      </c>
      <c r="T2978">
        <v>0</v>
      </c>
      <c r="U2978">
        <v>2900</v>
      </c>
    </row>
    <row r="2979" spans="1:21" x14ac:dyDescent="0.3">
      <c r="A2979" t="s">
        <v>7440</v>
      </c>
      <c r="B2979" t="s">
        <v>7441</v>
      </c>
      <c r="C2979">
        <v>2023</v>
      </c>
      <c r="D2979" t="s">
        <v>7442</v>
      </c>
      <c r="E2979" t="s">
        <v>70</v>
      </c>
      <c r="F2979" t="s">
        <v>10</v>
      </c>
      <c r="G2979" t="s">
        <v>41</v>
      </c>
      <c r="H2979" t="s">
        <v>54</v>
      </c>
      <c r="I2979" t="s">
        <v>55</v>
      </c>
      <c r="J2979" t="s">
        <v>44</v>
      </c>
      <c r="K2979" t="s">
        <v>691</v>
      </c>
      <c r="L2979" t="s">
        <v>691</v>
      </c>
      <c r="M2979" t="s">
        <v>343</v>
      </c>
      <c r="N2979" t="s">
        <v>1943</v>
      </c>
      <c r="O2979" t="s">
        <v>1055</v>
      </c>
      <c r="P2979">
        <v>0</v>
      </c>
      <c r="Q2979">
        <v>0</v>
      </c>
      <c r="R2979">
        <v>2900</v>
      </c>
      <c r="S2979">
        <v>2900</v>
      </c>
      <c r="T2979">
        <v>0</v>
      </c>
      <c r="U2979">
        <v>2900</v>
      </c>
    </row>
    <row r="2980" spans="1:21" x14ac:dyDescent="0.3">
      <c r="A2980" t="s">
        <v>5360</v>
      </c>
      <c r="B2980" t="s">
        <v>5361</v>
      </c>
      <c r="C2980">
        <v>2024</v>
      </c>
      <c r="D2980" t="s">
        <v>5362</v>
      </c>
      <c r="E2980" t="s">
        <v>234</v>
      </c>
      <c r="F2980" t="s">
        <v>11</v>
      </c>
      <c r="G2980" t="s">
        <v>176</v>
      </c>
      <c r="H2980" t="s">
        <v>177</v>
      </c>
      <c r="I2980" t="s">
        <v>178</v>
      </c>
      <c r="J2980" t="s">
        <v>197</v>
      </c>
      <c r="K2980" t="s">
        <v>1421</v>
      </c>
      <c r="L2980" t="s">
        <v>365</v>
      </c>
      <c r="M2980" t="s">
        <v>343</v>
      </c>
      <c r="N2980" t="s">
        <v>895</v>
      </c>
      <c r="O2980" t="s">
        <v>1060</v>
      </c>
      <c r="P2980">
        <v>0</v>
      </c>
      <c r="Q2980">
        <v>0</v>
      </c>
      <c r="R2980">
        <v>6380</v>
      </c>
      <c r="S2980">
        <v>6380</v>
      </c>
      <c r="T2980">
        <v>0</v>
      </c>
      <c r="U2980">
        <v>6380</v>
      </c>
    </row>
    <row r="2981" spans="1:21" x14ac:dyDescent="0.3">
      <c r="A2981" t="s">
        <v>3348</v>
      </c>
      <c r="B2981" t="s">
        <v>3349</v>
      </c>
      <c r="C2981">
        <v>2024</v>
      </c>
      <c r="D2981" t="s">
        <v>3350</v>
      </c>
      <c r="E2981" t="s">
        <v>234</v>
      </c>
      <c r="F2981" t="s">
        <v>10</v>
      </c>
      <c r="G2981" t="s">
        <v>41</v>
      </c>
      <c r="H2981" t="s">
        <v>54</v>
      </c>
      <c r="I2981" t="s">
        <v>55</v>
      </c>
      <c r="J2981" t="s">
        <v>44</v>
      </c>
      <c r="K2981" t="s">
        <v>979</v>
      </c>
      <c r="L2981" t="s">
        <v>201</v>
      </c>
      <c r="M2981" t="s">
        <v>546</v>
      </c>
      <c r="N2981" t="s">
        <v>3351</v>
      </c>
      <c r="O2981" t="s">
        <v>119</v>
      </c>
      <c r="P2981">
        <v>0</v>
      </c>
      <c r="Q2981">
        <v>0</v>
      </c>
      <c r="R2981">
        <v>2900</v>
      </c>
      <c r="S2981">
        <v>2900</v>
      </c>
      <c r="T2981">
        <v>0</v>
      </c>
      <c r="U2981">
        <v>2900</v>
      </c>
    </row>
    <row r="2982" spans="1:21" x14ac:dyDescent="0.3">
      <c r="A2982" t="s">
        <v>7443</v>
      </c>
      <c r="B2982" t="s">
        <v>7444</v>
      </c>
      <c r="C2982">
        <v>2024</v>
      </c>
      <c r="D2982" t="s">
        <v>7445</v>
      </c>
      <c r="E2982" t="s">
        <v>186</v>
      </c>
      <c r="F2982" t="s">
        <v>10</v>
      </c>
      <c r="G2982" t="s">
        <v>41</v>
      </c>
      <c r="H2982" t="s">
        <v>54</v>
      </c>
      <c r="I2982" t="s">
        <v>55</v>
      </c>
      <c r="J2982" t="s">
        <v>44</v>
      </c>
      <c r="K2982" t="s">
        <v>354</v>
      </c>
      <c r="L2982" t="s">
        <v>355</v>
      </c>
      <c r="M2982" t="s">
        <v>546</v>
      </c>
      <c r="N2982" t="s">
        <v>1852</v>
      </c>
      <c r="O2982" t="s">
        <v>120</v>
      </c>
      <c r="P2982">
        <v>0</v>
      </c>
      <c r="Q2982">
        <v>0</v>
      </c>
      <c r="R2982">
        <v>6380</v>
      </c>
      <c r="S2982">
        <v>6380</v>
      </c>
      <c r="T2982">
        <v>0</v>
      </c>
      <c r="U2982">
        <v>6380</v>
      </c>
    </row>
    <row r="2983" spans="1:21" x14ac:dyDescent="0.3">
      <c r="A2983" t="s">
        <v>2970</v>
      </c>
      <c r="B2983" t="s">
        <v>2971</v>
      </c>
      <c r="C2983">
        <v>2024</v>
      </c>
      <c r="D2983" t="s">
        <v>2972</v>
      </c>
      <c r="E2983" t="s">
        <v>116</v>
      </c>
      <c r="F2983" t="s">
        <v>10</v>
      </c>
      <c r="G2983" t="s">
        <v>41</v>
      </c>
      <c r="H2983" t="s">
        <v>54</v>
      </c>
      <c r="I2983" t="s">
        <v>55</v>
      </c>
      <c r="J2983" t="s">
        <v>44</v>
      </c>
      <c r="K2983" t="s">
        <v>89</v>
      </c>
      <c r="L2983" t="s">
        <v>89</v>
      </c>
      <c r="M2983" t="s">
        <v>546</v>
      </c>
      <c r="N2983" t="s">
        <v>906</v>
      </c>
      <c r="O2983" t="s">
        <v>179</v>
      </c>
      <c r="P2983">
        <v>0</v>
      </c>
      <c r="Q2983">
        <v>0</v>
      </c>
      <c r="R2983">
        <v>6380</v>
      </c>
      <c r="S2983">
        <v>6380</v>
      </c>
      <c r="T2983">
        <v>0</v>
      </c>
      <c r="U2983">
        <v>6380</v>
      </c>
    </row>
    <row r="2984" spans="1:21" x14ac:dyDescent="0.3">
      <c r="A2984" t="s">
        <v>3540</v>
      </c>
      <c r="B2984" t="s">
        <v>3541</v>
      </c>
      <c r="C2984">
        <v>2024</v>
      </c>
      <c r="D2984" t="s">
        <v>3542</v>
      </c>
      <c r="E2984" t="s">
        <v>234</v>
      </c>
      <c r="F2984" t="s">
        <v>10</v>
      </c>
      <c r="G2984" t="s">
        <v>41</v>
      </c>
      <c r="H2984" t="s">
        <v>54</v>
      </c>
      <c r="I2984" t="s">
        <v>55</v>
      </c>
      <c r="J2984" t="s">
        <v>44</v>
      </c>
      <c r="K2984" t="s">
        <v>700</v>
      </c>
      <c r="L2984" t="s">
        <v>1054</v>
      </c>
      <c r="M2984" t="s">
        <v>546</v>
      </c>
      <c r="N2984" t="s">
        <v>392</v>
      </c>
      <c r="O2984" t="s">
        <v>393</v>
      </c>
      <c r="P2984">
        <v>0</v>
      </c>
      <c r="Q2984">
        <v>0</v>
      </c>
      <c r="R2984">
        <v>2900</v>
      </c>
      <c r="S2984">
        <v>2900</v>
      </c>
      <c r="T2984">
        <v>0</v>
      </c>
      <c r="U2984">
        <v>2900</v>
      </c>
    </row>
    <row r="2985" spans="1:21" x14ac:dyDescent="0.3">
      <c r="A2985" t="s">
        <v>7446</v>
      </c>
      <c r="B2985" t="s">
        <v>7447</v>
      </c>
      <c r="C2985">
        <v>2024</v>
      </c>
      <c r="D2985" t="s">
        <v>7448</v>
      </c>
      <c r="E2985" t="s">
        <v>116</v>
      </c>
      <c r="F2985" t="s">
        <v>10</v>
      </c>
      <c r="G2985" t="s">
        <v>41</v>
      </c>
      <c r="H2985" t="s">
        <v>54</v>
      </c>
      <c r="I2985" t="s">
        <v>55</v>
      </c>
      <c r="J2985" t="s">
        <v>44</v>
      </c>
      <c r="K2985" t="s">
        <v>1080</v>
      </c>
      <c r="L2985" t="s">
        <v>1568</v>
      </c>
      <c r="M2985" t="s">
        <v>73</v>
      </c>
      <c r="N2985" t="s">
        <v>1369</v>
      </c>
      <c r="O2985" t="s">
        <v>400</v>
      </c>
      <c r="P2985">
        <v>0</v>
      </c>
      <c r="Q2985">
        <v>0</v>
      </c>
      <c r="R2985">
        <v>6980</v>
      </c>
      <c r="S2985">
        <v>6980</v>
      </c>
      <c r="T2985">
        <v>0</v>
      </c>
      <c r="U2985">
        <v>6980</v>
      </c>
    </row>
    <row r="2986" spans="1:21" x14ac:dyDescent="0.3">
      <c r="A2986" t="s">
        <v>1652</v>
      </c>
      <c r="B2986" t="s">
        <v>1653</v>
      </c>
      <c r="C2986">
        <v>2023</v>
      </c>
      <c r="D2986" t="s">
        <v>1654</v>
      </c>
      <c r="E2986" t="s">
        <v>1655</v>
      </c>
      <c r="F2986" t="s">
        <v>10</v>
      </c>
      <c r="G2986" t="s">
        <v>41</v>
      </c>
      <c r="H2986" t="s">
        <v>54</v>
      </c>
      <c r="I2986" t="s">
        <v>55</v>
      </c>
      <c r="J2986" t="s">
        <v>44</v>
      </c>
      <c r="K2986" t="s">
        <v>1656</v>
      </c>
      <c r="L2986" t="s">
        <v>1657</v>
      </c>
      <c r="M2986" t="s">
        <v>199</v>
      </c>
      <c r="N2986" t="s">
        <v>1659</v>
      </c>
      <c r="O2986" t="s">
        <v>567</v>
      </c>
      <c r="P2986">
        <v>0</v>
      </c>
      <c r="Q2986">
        <v>0</v>
      </c>
      <c r="R2986">
        <v>79814</v>
      </c>
      <c r="S2986">
        <v>79814</v>
      </c>
      <c r="T2986">
        <v>0</v>
      </c>
      <c r="U2986">
        <v>79814</v>
      </c>
    </row>
    <row r="2987" spans="1:21" x14ac:dyDescent="0.3">
      <c r="A2987" t="s">
        <v>7449</v>
      </c>
      <c r="B2987" t="s">
        <v>7450</v>
      </c>
      <c r="C2987">
        <v>2023</v>
      </c>
      <c r="D2987" t="s">
        <v>7451</v>
      </c>
      <c r="E2987" t="s">
        <v>79</v>
      </c>
      <c r="F2987" t="s">
        <v>10</v>
      </c>
      <c r="G2987" t="s">
        <v>41</v>
      </c>
      <c r="H2987" t="s">
        <v>54</v>
      </c>
      <c r="I2987" t="s">
        <v>55</v>
      </c>
      <c r="J2987" t="s">
        <v>44</v>
      </c>
      <c r="K2987" t="s">
        <v>3908</v>
      </c>
      <c r="L2987" t="s">
        <v>694</v>
      </c>
      <c r="M2987" t="s">
        <v>189</v>
      </c>
      <c r="N2987" t="s">
        <v>2175</v>
      </c>
      <c r="O2987" t="s">
        <v>1452</v>
      </c>
      <c r="P2987">
        <v>897653</v>
      </c>
      <c r="Q2987">
        <v>0</v>
      </c>
      <c r="R2987">
        <v>0</v>
      </c>
      <c r="S2987">
        <v>897653</v>
      </c>
      <c r="T2987">
        <v>0</v>
      </c>
      <c r="U2987">
        <v>897653</v>
      </c>
    </row>
    <row r="2988" spans="1:21" x14ac:dyDescent="0.3">
      <c r="A2988" t="s">
        <v>7452</v>
      </c>
      <c r="B2988" t="s">
        <v>7453</v>
      </c>
      <c r="C2988">
        <v>2022</v>
      </c>
      <c r="D2988" t="s">
        <v>7454</v>
      </c>
      <c r="E2988" t="s">
        <v>116</v>
      </c>
      <c r="F2988" t="s">
        <v>10</v>
      </c>
      <c r="G2988" t="s">
        <v>41</v>
      </c>
      <c r="H2988" t="s">
        <v>54</v>
      </c>
      <c r="I2988" t="s">
        <v>55</v>
      </c>
      <c r="J2988" t="s">
        <v>44</v>
      </c>
      <c r="K2988" t="s">
        <v>6596</v>
      </c>
      <c r="L2988" t="s">
        <v>4466</v>
      </c>
      <c r="M2988" t="s">
        <v>189</v>
      </c>
      <c r="N2988" t="s">
        <v>4461</v>
      </c>
      <c r="O2988" t="s">
        <v>7116</v>
      </c>
      <c r="P2988">
        <v>43000</v>
      </c>
      <c r="Q2988">
        <v>0</v>
      </c>
      <c r="R2988">
        <v>0</v>
      </c>
      <c r="S2988">
        <v>43000</v>
      </c>
      <c r="T2988">
        <v>0</v>
      </c>
      <c r="U2988">
        <v>43000</v>
      </c>
    </row>
    <row r="2989" spans="1:21" x14ac:dyDescent="0.3">
      <c r="A2989" t="s">
        <v>7455</v>
      </c>
      <c r="B2989" t="s">
        <v>7456</v>
      </c>
      <c r="C2989">
        <v>2023</v>
      </c>
      <c r="D2989" t="s">
        <v>7457</v>
      </c>
      <c r="E2989" t="s">
        <v>4349</v>
      </c>
      <c r="F2989" t="s">
        <v>10</v>
      </c>
      <c r="G2989" t="s">
        <v>41</v>
      </c>
      <c r="H2989" t="s">
        <v>54</v>
      </c>
      <c r="I2989" t="s">
        <v>55</v>
      </c>
      <c r="J2989" t="s">
        <v>44</v>
      </c>
      <c r="K2989" t="s">
        <v>537</v>
      </c>
      <c r="L2989" t="s">
        <v>1684</v>
      </c>
      <c r="M2989" t="s">
        <v>189</v>
      </c>
      <c r="N2989" t="s">
        <v>765</v>
      </c>
      <c r="O2989" t="s">
        <v>875</v>
      </c>
      <c r="P2989">
        <v>907200</v>
      </c>
      <c r="Q2989">
        <v>0</v>
      </c>
      <c r="R2989">
        <v>0</v>
      </c>
      <c r="S2989">
        <v>907200</v>
      </c>
      <c r="T2989">
        <v>0</v>
      </c>
      <c r="U2989">
        <v>907200</v>
      </c>
    </row>
    <row r="2990" spans="1:21" x14ac:dyDescent="0.3">
      <c r="A2990" t="s">
        <v>1667</v>
      </c>
      <c r="B2990" t="s">
        <v>1668</v>
      </c>
      <c r="C2990">
        <v>2023</v>
      </c>
      <c r="D2990" t="s">
        <v>1669</v>
      </c>
      <c r="E2990" t="s">
        <v>1670</v>
      </c>
      <c r="F2990" t="s">
        <v>10</v>
      </c>
      <c r="G2990" t="s">
        <v>41</v>
      </c>
      <c r="H2990" t="s">
        <v>54</v>
      </c>
      <c r="I2990" t="s">
        <v>55</v>
      </c>
      <c r="J2990" t="s">
        <v>44</v>
      </c>
      <c r="K2990" t="s">
        <v>1135</v>
      </c>
      <c r="L2990" t="s">
        <v>1204</v>
      </c>
      <c r="M2990" t="s">
        <v>483</v>
      </c>
      <c r="N2990" t="s">
        <v>1671</v>
      </c>
      <c r="O2990" t="s">
        <v>355</v>
      </c>
      <c r="P2990">
        <v>16086</v>
      </c>
      <c r="Q2990">
        <v>0</v>
      </c>
      <c r="R2990">
        <v>0</v>
      </c>
      <c r="S2990">
        <v>16086</v>
      </c>
      <c r="T2990">
        <v>0</v>
      </c>
      <c r="U2990">
        <v>16086</v>
      </c>
    </row>
    <row r="2991" spans="1:21" x14ac:dyDescent="0.3">
      <c r="A2991" t="s">
        <v>2766</v>
      </c>
      <c r="B2991" t="s">
        <v>2767</v>
      </c>
      <c r="C2991">
        <v>2023</v>
      </c>
      <c r="D2991" t="s">
        <v>2768</v>
      </c>
      <c r="E2991" t="s">
        <v>397</v>
      </c>
      <c r="F2991" t="s">
        <v>10</v>
      </c>
      <c r="G2991" t="s">
        <v>41</v>
      </c>
      <c r="H2991" t="s">
        <v>54</v>
      </c>
      <c r="I2991" t="s">
        <v>55</v>
      </c>
      <c r="J2991" t="s">
        <v>44</v>
      </c>
      <c r="K2991" t="s">
        <v>1298</v>
      </c>
      <c r="L2991" t="s">
        <v>1275</v>
      </c>
      <c r="M2991" t="s">
        <v>199</v>
      </c>
      <c r="N2991" t="s">
        <v>1364</v>
      </c>
      <c r="O2991" t="s">
        <v>929</v>
      </c>
      <c r="P2991">
        <v>0</v>
      </c>
      <c r="Q2991">
        <v>0</v>
      </c>
      <c r="R2991">
        <v>5000</v>
      </c>
      <c r="S2991">
        <v>5000</v>
      </c>
      <c r="T2991">
        <v>0</v>
      </c>
      <c r="U2991">
        <v>5000</v>
      </c>
    </row>
    <row r="2992" spans="1:21" x14ac:dyDescent="0.3">
      <c r="A2992" t="s">
        <v>7458</v>
      </c>
      <c r="B2992" t="s">
        <v>7459</v>
      </c>
      <c r="C2992">
        <v>2019</v>
      </c>
      <c r="D2992" t="s">
        <v>7460</v>
      </c>
      <c r="E2992" t="s">
        <v>848</v>
      </c>
      <c r="F2992" t="s">
        <v>11</v>
      </c>
      <c r="G2992" t="s">
        <v>176</v>
      </c>
      <c r="H2992" t="s">
        <v>785</v>
      </c>
      <c r="I2992" t="s">
        <v>786</v>
      </c>
      <c r="J2992" t="s">
        <v>44</v>
      </c>
      <c r="K2992" t="s">
        <v>7461</v>
      </c>
      <c r="L2992" t="s">
        <v>5274</v>
      </c>
      <c r="M2992" t="s">
        <v>483</v>
      </c>
      <c r="N2992" t="s">
        <v>7462</v>
      </c>
      <c r="O2992" t="s">
        <v>7463</v>
      </c>
      <c r="P2992">
        <v>0</v>
      </c>
      <c r="Q2992">
        <v>0</v>
      </c>
      <c r="R2992">
        <v>110400</v>
      </c>
      <c r="S2992">
        <v>110400</v>
      </c>
      <c r="T2992">
        <v>0</v>
      </c>
      <c r="U2992">
        <v>110400</v>
      </c>
    </row>
    <row r="2993" spans="1:21" x14ac:dyDescent="0.3">
      <c r="A2993" t="s">
        <v>1182</v>
      </c>
      <c r="B2993" t="s">
        <v>1183</v>
      </c>
      <c r="C2993">
        <v>2024</v>
      </c>
      <c r="D2993" t="s">
        <v>1184</v>
      </c>
      <c r="E2993" t="s">
        <v>280</v>
      </c>
      <c r="F2993" t="s">
        <v>10</v>
      </c>
      <c r="G2993" t="s">
        <v>41</v>
      </c>
      <c r="H2993" t="s">
        <v>54</v>
      </c>
      <c r="I2993" t="s">
        <v>55</v>
      </c>
      <c r="J2993" t="s">
        <v>44</v>
      </c>
      <c r="K2993" t="s">
        <v>1150</v>
      </c>
      <c r="L2993" t="s">
        <v>1103</v>
      </c>
      <c r="M2993" t="s">
        <v>1491</v>
      </c>
      <c r="N2993" t="s">
        <v>1054</v>
      </c>
      <c r="O2993" t="s">
        <v>1185</v>
      </c>
      <c r="P2993">
        <v>0</v>
      </c>
      <c r="Q2993">
        <v>0</v>
      </c>
      <c r="R2993">
        <v>243384</v>
      </c>
      <c r="S2993">
        <v>243384</v>
      </c>
      <c r="T2993">
        <v>0</v>
      </c>
      <c r="U2993">
        <v>243384</v>
      </c>
    </row>
    <row r="2994" spans="1:21" x14ac:dyDescent="0.3">
      <c r="A2994" t="s">
        <v>7464</v>
      </c>
      <c r="B2994" t="s">
        <v>7465</v>
      </c>
      <c r="C2994">
        <v>2023</v>
      </c>
      <c r="D2994" t="s">
        <v>7466</v>
      </c>
      <c r="E2994" t="s">
        <v>116</v>
      </c>
      <c r="F2994" t="s">
        <v>7</v>
      </c>
      <c r="G2994" t="s">
        <v>381</v>
      </c>
      <c r="H2994" t="s">
        <v>865</v>
      </c>
      <c r="I2994" t="s">
        <v>866</v>
      </c>
      <c r="J2994" t="s">
        <v>384</v>
      </c>
      <c r="K2994" t="s">
        <v>1452</v>
      </c>
      <c r="L2994" t="s">
        <v>1115</v>
      </c>
      <c r="M2994" t="s">
        <v>80</v>
      </c>
      <c r="N2994" t="s">
        <v>2267</v>
      </c>
      <c r="O2994" t="s">
        <v>1055</v>
      </c>
      <c r="P2994">
        <v>2242623</v>
      </c>
      <c r="Q2994">
        <v>0</v>
      </c>
      <c r="R2994">
        <v>0</v>
      </c>
      <c r="S2994">
        <v>2242623</v>
      </c>
      <c r="T2994">
        <v>0</v>
      </c>
      <c r="U2994">
        <v>2242623</v>
      </c>
    </row>
    <row r="2995" spans="1:21" x14ac:dyDescent="0.3">
      <c r="A2995" t="s">
        <v>1291</v>
      </c>
      <c r="B2995" t="s">
        <v>1292</v>
      </c>
      <c r="C2995">
        <v>2023</v>
      </c>
      <c r="D2995" t="s">
        <v>1293</v>
      </c>
      <c r="E2995" t="s">
        <v>805</v>
      </c>
      <c r="F2995" t="s">
        <v>10</v>
      </c>
      <c r="G2995" t="s">
        <v>41</v>
      </c>
      <c r="H2995" t="s">
        <v>54</v>
      </c>
      <c r="I2995" t="s">
        <v>55</v>
      </c>
      <c r="J2995" t="s">
        <v>44</v>
      </c>
      <c r="K2995" t="s">
        <v>1294</v>
      </c>
      <c r="L2995" t="s">
        <v>660</v>
      </c>
      <c r="M2995" t="s">
        <v>496</v>
      </c>
      <c r="N2995" t="s">
        <v>127</v>
      </c>
      <c r="O2995" t="s">
        <v>128</v>
      </c>
      <c r="P2995">
        <v>471978</v>
      </c>
      <c r="Q2995">
        <v>0</v>
      </c>
      <c r="R2995">
        <v>0</v>
      </c>
      <c r="S2995">
        <v>471978</v>
      </c>
      <c r="T2995">
        <v>0</v>
      </c>
      <c r="U2995">
        <v>471978</v>
      </c>
    </row>
    <row r="2996" spans="1:21" x14ac:dyDescent="0.3">
      <c r="A2996" t="s">
        <v>7467</v>
      </c>
      <c r="B2996" t="s">
        <v>7468</v>
      </c>
      <c r="C2996">
        <v>2024</v>
      </c>
      <c r="D2996" t="s">
        <v>7469</v>
      </c>
      <c r="E2996" t="s">
        <v>234</v>
      </c>
      <c r="F2996" t="s">
        <v>10</v>
      </c>
      <c r="G2996" t="s">
        <v>41</v>
      </c>
      <c r="H2996" t="s">
        <v>54</v>
      </c>
      <c r="I2996" t="s">
        <v>55</v>
      </c>
      <c r="J2996" t="s">
        <v>44</v>
      </c>
      <c r="K2996" t="s">
        <v>433</v>
      </c>
      <c r="L2996" t="s">
        <v>580</v>
      </c>
      <c r="M2996" t="s">
        <v>546</v>
      </c>
      <c r="N2996" t="s">
        <v>691</v>
      </c>
      <c r="O2996" t="s">
        <v>3474</v>
      </c>
      <c r="P2996">
        <v>0</v>
      </c>
      <c r="Q2996">
        <v>0</v>
      </c>
      <c r="R2996">
        <v>6980</v>
      </c>
      <c r="S2996">
        <v>6980</v>
      </c>
      <c r="T2996">
        <v>0</v>
      </c>
      <c r="U2996">
        <v>6980</v>
      </c>
    </row>
    <row r="2997" spans="1:21" x14ac:dyDescent="0.3">
      <c r="A2997" t="s">
        <v>1455</v>
      </c>
      <c r="B2997" t="s">
        <v>1456</v>
      </c>
      <c r="C2997">
        <v>2024</v>
      </c>
      <c r="D2997" t="s">
        <v>763</v>
      </c>
      <c r="E2997" t="s">
        <v>186</v>
      </c>
      <c r="F2997" t="s">
        <v>11</v>
      </c>
      <c r="G2997" t="s">
        <v>176</v>
      </c>
      <c r="H2997" t="s">
        <v>207</v>
      </c>
      <c r="I2997" t="s">
        <v>208</v>
      </c>
      <c r="J2997" t="s">
        <v>44</v>
      </c>
      <c r="K2997" t="s">
        <v>201</v>
      </c>
      <c r="L2997" t="s">
        <v>1215</v>
      </c>
      <c r="M2997" t="s">
        <v>546</v>
      </c>
      <c r="N2997" t="s">
        <v>998</v>
      </c>
      <c r="O2997" t="s">
        <v>274</v>
      </c>
      <c r="P2997">
        <v>0</v>
      </c>
      <c r="Q2997">
        <v>0</v>
      </c>
      <c r="R2997">
        <v>10280</v>
      </c>
      <c r="S2997">
        <v>10280</v>
      </c>
      <c r="T2997">
        <v>0</v>
      </c>
      <c r="U2997">
        <v>10280</v>
      </c>
    </row>
    <row r="2998" spans="1:21" x14ac:dyDescent="0.3">
      <c r="A2998" t="s">
        <v>7470</v>
      </c>
      <c r="B2998" t="s">
        <v>7471</v>
      </c>
      <c r="C2998">
        <v>2024</v>
      </c>
      <c r="D2998" t="s">
        <v>7472</v>
      </c>
      <c r="E2998" t="s">
        <v>243</v>
      </c>
      <c r="F2998" t="s">
        <v>10</v>
      </c>
      <c r="G2998" t="s">
        <v>41</v>
      </c>
      <c r="H2998" t="s">
        <v>54</v>
      </c>
      <c r="I2998" t="s">
        <v>55</v>
      </c>
      <c r="J2998" t="s">
        <v>44</v>
      </c>
      <c r="K2998" t="s">
        <v>119</v>
      </c>
      <c r="L2998" t="s">
        <v>181</v>
      </c>
      <c r="M2998" t="s">
        <v>546</v>
      </c>
      <c r="N2998" t="s">
        <v>699</v>
      </c>
      <c r="O2998" t="s">
        <v>1848</v>
      </c>
      <c r="P2998">
        <v>0</v>
      </c>
      <c r="Q2998">
        <v>0</v>
      </c>
      <c r="R2998">
        <v>6980</v>
      </c>
      <c r="S2998">
        <v>6980</v>
      </c>
      <c r="T2998">
        <v>0</v>
      </c>
      <c r="U2998">
        <v>6980</v>
      </c>
    </row>
    <row r="2999" spans="1:21" x14ac:dyDescent="0.3">
      <c r="A2999" t="s">
        <v>7473</v>
      </c>
      <c r="B2999" t="s">
        <v>7474</v>
      </c>
      <c r="C2999">
        <v>2024</v>
      </c>
      <c r="D2999" t="s">
        <v>2255</v>
      </c>
      <c r="E2999" t="s">
        <v>116</v>
      </c>
      <c r="F2999" t="s">
        <v>9</v>
      </c>
      <c r="G2999" t="s">
        <v>651</v>
      </c>
      <c r="H2999" t="s">
        <v>652</v>
      </c>
      <c r="I2999" t="s">
        <v>653</v>
      </c>
      <c r="J2999" t="s">
        <v>764</v>
      </c>
      <c r="K2999" t="s">
        <v>1024</v>
      </c>
      <c r="L2999" t="s">
        <v>1150</v>
      </c>
      <c r="M2999" t="s">
        <v>546</v>
      </c>
      <c r="N2999" t="s">
        <v>1286</v>
      </c>
      <c r="O2999" t="s">
        <v>1465</v>
      </c>
      <c r="P2999">
        <v>0</v>
      </c>
      <c r="Q2999">
        <v>0</v>
      </c>
      <c r="R2999">
        <v>23780</v>
      </c>
      <c r="S2999">
        <v>23780</v>
      </c>
      <c r="T2999">
        <v>3053.77</v>
      </c>
      <c r="U2999">
        <v>20726.23</v>
      </c>
    </row>
    <row r="3000" spans="1:21" x14ac:dyDescent="0.3">
      <c r="A3000" t="s">
        <v>7475</v>
      </c>
      <c r="B3000" t="s">
        <v>7476</v>
      </c>
      <c r="C3000">
        <v>2024</v>
      </c>
      <c r="D3000" t="s">
        <v>2255</v>
      </c>
      <c r="E3000" t="s">
        <v>116</v>
      </c>
      <c r="F3000" t="s">
        <v>9</v>
      </c>
      <c r="G3000" t="s">
        <v>651</v>
      </c>
      <c r="H3000" t="s">
        <v>652</v>
      </c>
      <c r="I3000" t="s">
        <v>653</v>
      </c>
      <c r="J3000" t="s">
        <v>764</v>
      </c>
      <c r="K3000" t="s">
        <v>107</v>
      </c>
      <c r="L3000" t="s">
        <v>107</v>
      </c>
      <c r="M3000" t="s">
        <v>546</v>
      </c>
      <c r="N3000" t="s">
        <v>1209</v>
      </c>
      <c r="O3000" t="s">
        <v>1007</v>
      </c>
      <c r="P3000">
        <v>0</v>
      </c>
      <c r="Q3000">
        <v>0</v>
      </c>
      <c r="R3000">
        <v>23780</v>
      </c>
      <c r="S3000">
        <v>23780</v>
      </c>
      <c r="T3000">
        <v>0</v>
      </c>
      <c r="U3000">
        <v>23780</v>
      </c>
    </row>
    <row r="3001" spans="1:21" x14ac:dyDescent="0.3">
      <c r="A3001" t="s">
        <v>7477</v>
      </c>
      <c r="B3001" t="s">
        <v>7478</v>
      </c>
      <c r="C3001">
        <v>2024</v>
      </c>
      <c r="D3001" t="s">
        <v>7479</v>
      </c>
      <c r="E3001" t="s">
        <v>502</v>
      </c>
      <c r="F3001" t="s">
        <v>9</v>
      </c>
      <c r="G3001" t="s">
        <v>651</v>
      </c>
      <c r="H3001" t="s">
        <v>856</v>
      </c>
      <c r="I3001" t="s">
        <v>857</v>
      </c>
      <c r="J3001" t="s">
        <v>764</v>
      </c>
      <c r="K3001" t="s">
        <v>2569</v>
      </c>
      <c r="L3001" t="s">
        <v>2356</v>
      </c>
      <c r="M3001" t="s">
        <v>546</v>
      </c>
      <c r="N3001" t="s">
        <v>951</v>
      </c>
      <c r="O3001" t="s">
        <v>1491</v>
      </c>
      <c r="P3001">
        <v>0</v>
      </c>
      <c r="Q3001">
        <v>0</v>
      </c>
      <c r="R3001">
        <v>63278</v>
      </c>
      <c r="S3001">
        <v>63278</v>
      </c>
      <c r="T3001">
        <v>0</v>
      </c>
      <c r="U3001">
        <v>63278</v>
      </c>
    </row>
    <row r="3002" spans="1:21" x14ac:dyDescent="0.3">
      <c r="A3002" t="s">
        <v>4504</v>
      </c>
      <c r="B3002" t="s">
        <v>4148</v>
      </c>
      <c r="C3002">
        <v>2021</v>
      </c>
      <c r="D3002" t="s">
        <v>1102</v>
      </c>
      <c r="E3002" t="s">
        <v>186</v>
      </c>
      <c r="F3002" t="s">
        <v>10</v>
      </c>
      <c r="G3002" t="s">
        <v>41</v>
      </c>
      <c r="H3002" t="s">
        <v>54</v>
      </c>
      <c r="I3002" t="s">
        <v>55</v>
      </c>
      <c r="J3002" t="s">
        <v>44</v>
      </c>
      <c r="K3002" t="s">
        <v>4505</v>
      </c>
      <c r="L3002" t="s">
        <v>4506</v>
      </c>
      <c r="M3002" t="s">
        <v>1734</v>
      </c>
      <c r="N3002" t="s">
        <v>3334</v>
      </c>
      <c r="O3002" t="s">
        <v>4150</v>
      </c>
      <c r="P3002">
        <v>0</v>
      </c>
      <c r="Q3002">
        <v>0</v>
      </c>
      <c r="R3002">
        <v>125800</v>
      </c>
      <c r="S3002">
        <v>125800</v>
      </c>
      <c r="T3002">
        <v>0</v>
      </c>
      <c r="U3002">
        <v>125800</v>
      </c>
    </row>
    <row r="3003" spans="1:21" x14ac:dyDescent="0.3">
      <c r="A3003" t="s">
        <v>84</v>
      </c>
      <c r="B3003" t="s">
        <v>85</v>
      </c>
      <c r="C3003">
        <v>2024</v>
      </c>
      <c r="D3003" t="s">
        <v>86</v>
      </c>
      <c r="E3003" t="s">
        <v>87</v>
      </c>
      <c r="F3003" t="s">
        <v>10</v>
      </c>
      <c r="G3003" t="s">
        <v>41</v>
      </c>
      <c r="H3003" t="s">
        <v>54</v>
      </c>
      <c r="I3003" t="s">
        <v>55</v>
      </c>
      <c r="J3003" t="s">
        <v>44</v>
      </c>
      <c r="K3003" t="s">
        <v>88</v>
      </c>
      <c r="L3003" t="s">
        <v>89</v>
      </c>
      <c r="M3003" t="s">
        <v>717</v>
      </c>
      <c r="N3003" t="s">
        <v>90</v>
      </c>
      <c r="O3003" t="s">
        <v>91</v>
      </c>
      <c r="P3003">
        <v>0</v>
      </c>
      <c r="Q3003">
        <v>0</v>
      </c>
      <c r="R3003">
        <v>6980</v>
      </c>
      <c r="S3003">
        <v>6980</v>
      </c>
      <c r="T3003">
        <v>0</v>
      </c>
      <c r="U3003">
        <v>6980</v>
      </c>
    </row>
    <row r="3004" spans="1:21" x14ac:dyDescent="0.3">
      <c r="A3004" t="s">
        <v>7480</v>
      </c>
      <c r="B3004" t="s">
        <v>829</v>
      </c>
      <c r="C3004">
        <v>2013</v>
      </c>
      <c r="D3004" t="s">
        <v>830</v>
      </c>
      <c r="E3004" t="s">
        <v>116</v>
      </c>
      <c r="F3004" t="s">
        <v>439</v>
      </c>
      <c r="G3004" t="s">
        <v>440</v>
      </c>
      <c r="H3004" t="s">
        <v>441</v>
      </c>
      <c r="I3004" t="s">
        <v>442</v>
      </c>
      <c r="J3004" t="s">
        <v>44</v>
      </c>
      <c r="K3004" t="s">
        <v>831</v>
      </c>
      <c r="L3004" t="s">
        <v>7481</v>
      </c>
      <c r="M3004" t="s">
        <v>2156</v>
      </c>
      <c r="N3004" t="s">
        <v>833</v>
      </c>
      <c r="O3004" t="s">
        <v>834</v>
      </c>
      <c r="P3004">
        <v>0</v>
      </c>
      <c r="Q3004">
        <v>0</v>
      </c>
      <c r="R3004">
        <v>123100</v>
      </c>
      <c r="S3004">
        <v>123100</v>
      </c>
      <c r="T3004">
        <v>0</v>
      </c>
      <c r="U3004">
        <v>123100</v>
      </c>
    </row>
    <row r="3005" spans="1:21" x14ac:dyDescent="0.3">
      <c r="A3005" t="s">
        <v>7482</v>
      </c>
      <c r="B3005" t="s">
        <v>7483</v>
      </c>
      <c r="C3005">
        <v>2023</v>
      </c>
      <c r="D3005" t="s">
        <v>3258</v>
      </c>
      <c r="E3005" t="s">
        <v>40</v>
      </c>
      <c r="F3005" t="s">
        <v>11</v>
      </c>
      <c r="G3005" t="s">
        <v>176</v>
      </c>
      <c r="H3005" t="s">
        <v>785</v>
      </c>
      <c r="I3005" t="s">
        <v>786</v>
      </c>
      <c r="J3005" t="s">
        <v>187</v>
      </c>
      <c r="K3005" t="s">
        <v>2732</v>
      </c>
      <c r="L3005" t="s">
        <v>503</v>
      </c>
      <c r="M3005" t="s">
        <v>179</v>
      </c>
      <c r="N3005" t="s">
        <v>1214</v>
      </c>
      <c r="O3005" t="s">
        <v>1144</v>
      </c>
      <c r="P3005">
        <v>0</v>
      </c>
      <c r="Q3005">
        <v>0</v>
      </c>
      <c r="R3005">
        <v>30000</v>
      </c>
      <c r="S3005">
        <v>30000</v>
      </c>
      <c r="T3005">
        <v>0</v>
      </c>
      <c r="U3005">
        <v>30000</v>
      </c>
    </row>
    <row r="3006" spans="1:21" x14ac:dyDescent="0.3">
      <c r="A3006" t="s">
        <v>5501</v>
      </c>
      <c r="B3006" t="s">
        <v>5502</v>
      </c>
      <c r="C3006">
        <v>2022</v>
      </c>
      <c r="D3006" t="s">
        <v>5503</v>
      </c>
      <c r="E3006" t="s">
        <v>1178</v>
      </c>
      <c r="F3006" t="s">
        <v>10</v>
      </c>
      <c r="G3006" t="s">
        <v>41</v>
      </c>
      <c r="H3006" t="s">
        <v>54</v>
      </c>
      <c r="I3006" t="s">
        <v>55</v>
      </c>
      <c r="J3006" t="s">
        <v>44</v>
      </c>
      <c r="K3006" t="s">
        <v>4450</v>
      </c>
      <c r="L3006" t="s">
        <v>5504</v>
      </c>
      <c r="M3006" t="s">
        <v>812</v>
      </c>
      <c r="N3006" t="s">
        <v>1086</v>
      </c>
      <c r="O3006" t="s">
        <v>1679</v>
      </c>
      <c r="P3006">
        <v>0</v>
      </c>
      <c r="Q3006">
        <v>0</v>
      </c>
      <c r="R3006">
        <v>200368</v>
      </c>
      <c r="S3006">
        <v>200368</v>
      </c>
      <c r="T3006">
        <v>0</v>
      </c>
      <c r="U3006">
        <v>200368</v>
      </c>
    </row>
    <row r="3007" spans="1:21" x14ac:dyDescent="0.3">
      <c r="A3007" t="s">
        <v>4712</v>
      </c>
      <c r="B3007" t="s">
        <v>4713</v>
      </c>
      <c r="C3007">
        <v>2024</v>
      </c>
      <c r="D3007" t="s">
        <v>4714</v>
      </c>
      <c r="E3007" t="s">
        <v>116</v>
      </c>
      <c r="F3007" t="s">
        <v>10</v>
      </c>
      <c r="G3007" t="s">
        <v>41</v>
      </c>
      <c r="H3007" t="s">
        <v>54</v>
      </c>
      <c r="I3007" t="s">
        <v>55</v>
      </c>
      <c r="J3007" t="s">
        <v>44</v>
      </c>
      <c r="K3007" t="s">
        <v>2271</v>
      </c>
      <c r="L3007" t="s">
        <v>695</v>
      </c>
      <c r="M3007" t="s">
        <v>109</v>
      </c>
      <c r="N3007" t="s">
        <v>1359</v>
      </c>
      <c r="O3007" t="s">
        <v>4715</v>
      </c>
      <c r="P3007">
        <v>600250</v>
      </c>
      <c r="Q3007">
        <v>0</v>
      </c>
      <c r="R3007">
        <v>0</v>
      </c>
      <c r="S3007">
        <v>600250</v>
      </c>
      <c r="T3007">
        <v>0</v>
      </c>
      <c r="U3007">
        <v>600250</v>
      </c>
    </row>
    <row r="3008" spans="1:21" x14ac:dyDescent="0.3">
      <c r="A3008" t="s">
        <v>5468</v>
      </c>
      <c r="B3008" t="s">
        <v>5469</v>
      </c>
      <c r="C3008">
        <v>2024</v>
      </c>
      <c r="D3008" t="s">
        <v>3937</v>
      </c>
      <c r="E3008" t="s">
        <v>116</v>
      </c>
      <c r="F3008" t="s">
        <v>11</v>
      </c>
      <c r="G3008" t="s">
        <v>176</v>
      </c>
      <c r="H3008" t="s">
        <v>207</v>
      </c>
      <c r="I3008" t="s">
        <v>208</v>
      </c>
      <c r="J3008" t="s">
        <v>44</v>
      </c>
      <c r="K3008" t="s">
        <v>636</v>
      </c>
      <c r="L3008" t="s">
        <v>2892</v>
      </c>
      <c r="M3008" t="s">
        <v>1658</v>
      </c>
      <c r="N3008" t="s">
        <v>1369</v>
      </c>
      <c r="O3008" t="s">
        <v>400</v>
      </c>
      <c r="P3008">
        <v>865450</v>
      </c>
      <c r="Q3008">
        <v>0</v>
      </c>
      <c r="R3008">
        <v>0</v>
      </c>
      <c r="S3008">
        <v>865450</v>
      </c>
      <c r="T3008">
        <v>0</v>
      </c>
      <c r="U3008">
        <v>865450</v>
      </c>
    </row>
    <row r="3009" spans="1:21" x14ac:dyDescent="0.3">
      <c r="A3009" t="s">
        <v>7484</v>
      </c>
      <c r="B3009" t="s">
        <v>6760</v>
      </c>
      <c r="C3009">
        <v>2024</v>
      </c>
      <c r="D3009" t="s">
        <v>6761</v>
      </c>
      <c r="E3009" t="s">
        <v>116</v>
      </c>
      <c r="F3009" t="s">
        <v>11</v>
      </c>
      <c r="G3009" t="s">
        <v>176</v>
      </c>
      <c r="H3009" t="s">
        <v>207</v>
      </c>
      <c r="I3009" t="s">
        <v>208</v>
      </c>
      <c r="J3009" t="s">
        <v>787</v>
      </c>
      <c r="K3009" t="s">
        <v>3031</v>
      </c>
      <c r="L3009" t="s">
        <v>3031</v>
      </c>
      <c r="M3009" t="s">
        <v>1658</v>
      </c>
      <c r="N3009" t="s">
        <v>5082</v>
      </c>
      <c r="O3009" t="s">
        <v>376</v>
      </c>
      <c r="P3009">
        <v>754200</v>
      </c>
      <c r="Q3009">
        <v>0</v>
      </c>
      <c r="R3009">
        <v>0</v>
      </c>
      <c r="S3009">
        <v>754200</v>
      </c>
      <c r="T3009">
        <v>0</v>
      </c>
      <c r="U3009">
        <v>754200</v>
      </c>
    </row>
    <row r="3010" spans="1:21" x14ac:dyDescent="0.3">
      <c r="A3010" t="s">
        <v>7485</v>
      </c>
      <c r="B3010" t="s">
        <v>7486</v>
      </c>
      <c r="C3010">
        <v>2024</v>
      </c>
      <c r="D3010" t="s">
        <v>7487</v>
      </c>
      <c r="E3010" t="s">
        <v>234</v>
      </c>
      <c r="F3010" t="s">
        <v>10</v>
      </c>
      <c r="G3010" t="s">
        <v>41</v>
      </c>
      <c r="H3010" t="s">
        <v>54</v>
      </c>
      <c r="I3010" t="s">
        <v>55</v>
      </c>
      <c r="J3010" t="s">
        <v>44</v>
      </c>
      <c r="K3010" t="s">
        <v>386</v>
      </c>
      <c r="L3010" t="s">
        <v>730</v>
      </c>
      <c r="M3010" t="s">
        <v>1658</v>
      </c>
      <c r="N3010" t="s">
        <v>2242</v>
      </c>
      <c r="O3010" t="s">
        <v>3549</v>
      </c>
      <c r="P3010">
        <v>745800</v>
      </c>
      <c r="Q3010">
        <v>0</v>
      </c>
      <c r="R3010">
        <v>0</v>
      </c>
      <c r="S3010">
        <v>745800</v>
      </c>
      <c r="T3010">
        <v>0</v>
      </c>
      <c r="U3010">
        <v>745800</v>
      </c>
    </row>
    <row r="3011" spans="1:21" x14ac:dyDescent="0.3">
      <c r="A3011" t="s">
        <v>5687</v>
      </c>
      <c r="B3011" t="s">
        <v>5688</v>
      </c>
      <c r="C3011">
        <v>2024</v>
      </c>
      <c r="D3011" t="s">
        <v>784</v>
      </c>
      <c r="E3011" t="s">
        <v>116</v>
      </c>
      <c r="F3011" t="s">
        <v>11</v>
      </c>
      <c r="G3011" t="s">
        <v>176</v>
      </c>
      <c r="H3011" t="s">
        <v>225</v>
      </c>
      <c r="I3011" t="s">
        <v>226</v>
      </c>
      <c r="J3011" t="s">
        <v>197</v>
      </c>
      <c r="K3011" t="s">
        <v>1479</v>
      </c>
      <c r="L3011" t="s">
        <v>1318</v>
      </c>
      <c r="M3011" t="s">
        <v>1734</v>
      </c>
      <c r="N3011" t="s">
        <v>367</v>
      </c>
      <c r="O3011" t="s">
        <v>368</v>
      </c>
      <c r="P3011">
        <v>880750</v>
      </c>
      <c r="Q3011">
        <v>0</v>
      </c>
      <c r="R3011">
        <v>0</v>
      </c>
      <c r="S3011">
        <v>880750</v>
      </c>
      <c r="T3011">
        <v>0</v>
      </c>
      <c r="U3011">
        <v>880750</v>
      </c>
    </row>
    <row r="3012" spans="1:21" x14ac:dyDescent="0.3">
      <c r="A3012" t="s">
        <v>7012</v>
      </c>
      <c r="B3012" t="s">
        <v>5518</v>
      </c>
      <c r="C3012">
        <v>2023</v>
      </c>
      <c r="D3012" t="s">
        <v>5519</v>
      </c>
      <c r="E3012" t="s">
        <v>186</v>
      </c>
      <c r="F3012" t="s">
        <v>10</v>
      </c>
      <c r="G3012" t="s">
        <v>41</v>
      </c>
      <c r="H3012" t="s">
        <v>54</v>
      </c>
      <c r="I3012" t="s">
        <v>55</v>
      </c>
      <c r="J3012" t="s">
        <v>44</v>
      </c>
      <c r="K3012" t="s">
        <v>1155</v>
      </c>
      <c r="L3012" t="s">
        <v>2119</v>
      </c>
      <c r="M3012" t="s">
        <v>429</v>
      </c>
      <c r="N3012" t="s">
        <v>5521</v>
      </c>
      <c r="O3012" t="s">
        <v>2289</v>
      </c>
      <c r="P3012">
        <v>600740</v>
      </c>
      <c r="Q3012">
        <v>0</v>
      </c>
      <c r="R3012">
        <v>0</v>
      </c>
      <c r="S3012">
        <v>600740</v>
      </c>
      <c r="T3012">
        <v>0</v>
      </c>
      <c r="U3012">
        <v>600740</v>
      </c>
    </row>
    <row r="3013" spans="1:21" x14ac:dyDescent="0.3">
      <c r="A3013" t="s">
        <v>4351</v>
      </c>
      <c r="B3013" t="s">
        <v>2844</v>
      </c>
      <c r="C3013">
        <v>2024</v>
      </c>
      <c r="D3013" t="s">
        <v>422</v>
      </c>
      <c r="E3013" t="s">
        <v>186</v>
      </c>
      <c r="F3013" t="s">
        <v>7</v>
      </c>
      <c r="G3013" t="s">
        <v>381</v>
      </c>
      <c r="H3013" t="s">
        <v>865</v>
      </c>
      <c r="I3013" t="s">
        <v>866</v>
      </c>
      <c r="J3013" t="s">
        <v>384</v>
      </c>
      <c r="K3013" t="s">
        <v>998</v>
      </c>
      <c r="L3013" t="s">
        <v>998</v>
      </c>
      <c r="M3013" t="s">
        <v>188</v>
      </c>
      <c r="N3013" t="s">
        <v>428</v>
      </c>
      <c r="O3013" t="s">
        <v>188</v>
      </c>
      <c r="P3013">
        <v>0</v>
      </c>
      <c r="Q3013">
        <v>0</v>
      </c>
      <c r="R3013">
        <v>5774480</v>
      </c>
      <c r="S3013">
        <v>5774480</v>
      </c>
      <c r="T3013">
        <v>5716278.4399999995</v>
      </c>
      <c r="U3013">
        <v>58201.560000000522</v>
      </c>
    </row>
    <row r="3014" spans="1:21" x14ac:dyDescent="0.3">
      <c r="A3014" t="s">
        <v>696</v>
      </c>
      <c r="B3014" t="s">
        <v>697</v>
      </c>
      <c r="C3014">
        <v>2024</v>
      </c>
      <c r="D3014" t="s">
        <v>698</v>
      </c>
      <c r="E3014" t="s">
        <v>319</v>
      </c>
      <c r="F3014" t="s">
        <v>10</v>
      </c>
      <c r="G3014" t="s">
        <v>41</v>
      </c>
      <c r="H3014" t="s">
        <v>54</v>
      </c>
      <c r="I3014" t="s">
        <v>55</v>
      </c>
      <c r="J3014" t="s">
        <v>44</v>
      </c>
      <c r="K3014" t="s">
        <v>699</v>
      </c>
      <c r="L3014" t="s">
        <v>700</v>
      </c>
      <c r="M3014" t="s">
        <v>942</v>
      </c>
      <c r="N3014" t="s">
        <v>701</v>
      </c>
      <c r="O3014" t="s">
        <v>702</v>
      </c>
      <c r="P3014">
        <v>17400</v>
      </c>
      <c r="Q3014">
        <v>0</v>
      </c>
      <c r="R3014">
        <v>0</v>
      </c>
      <c r="S3014">
        <v>17400</v>
      </c>
      <c r="T3014">
        <v>0</v>
      </c>
      <c r="U3014">
        <v>17400</v>
      </c>
    </row>
    <row r="3015" spans="1:21" x14ac:dyDescent="0.3">
      <c r="A3015" t="s">
        <v>7488</v>
      </c>
      <c r="B3015" t="s">
        <v>7489</v>
      </c>
      <c r="C3015">
        <v>2024</v>
      </c>
      <c r="D3015" t="s">
        <v>7490</v>
      </c>
      <c r="E3015" t="s">
        <v>604</v>
      </c>
      <c r="F3015" t="s">
        <v>10</v>
      </c>
      <c r="G3015" t="s">
        <v>41</v>
      </c>
      <c r="H3015" t="s">
        <v>54</v>
      </c>
      <c r="I3015" t="s">
        <v>55</v>
      </c>
      <c r="J3015" t="s">
        <v>44</v>
      </c>
      <c r="K3015" t="s">
        <v>567</v>
      </c>
      <c r="L3015" t="s">
        <v>2455</v>
      </c>
      <c r="M3015" t="s">
        <v>717</v>
      </c>
      <c r="N3015" t="s">
        <v>1568</v>
      </c>
      <c r="O3015" t="s">
        <v>2667</v>
      </c>
      <c r="P3015">
        <v>0</v>
      </c>
      <c r="Q3015">
        <v>0</v>
      </c>
      <c r="R3015">
        <v>6980</v>
      </c>
      <c r="S3015">
        <v>6980</v>
      </c>
      <c r="T3015">
        <v>0</v>
      </c>
      <c r="U3015">
        <v>6980</v>
      </c>
    </row>
    <row r="3016" spans="1:21" x14ac:dyDescent="0.3">
      <c r="A3016" t="s">
        <v>4611</v>
      </c>
      <c r="B3016" t="s">
        <v>4612</v>
      </c>
      <c r="C3016">
        <v>2024</v>
      </c>
      <c r="D3016" t="s">
        <v>4613</v>
      </c>
      <c r="E3016" t="s">
        <v>1016</v>
      </c>
      <c r="F3016" t="s">
        <v>10</v>
      </c>
      <c r="G3016" t="s">
        <v>41</v>
      </c>
      <c r="H3016" t="s">
        <v>54</v>
      </c>
      <c r="I3016" t="s">
        <v>55</v>
      </c>
      <c r="J3016" t="s">
        <v>44</v>
      </c>
      <c r="K3016" t="s">
        <v>434</v>
      </c>
      <c r="L3016" t="s">
        <v>112</v>
      </c>
      <c r="M3016" t="s">
        <v>545</v>
      </c>
      <c r="N3016" t="s">
        <v>1470</v>
      </c>
      <c r="O3016" t="s">
        <v>112</v>
      </c>
      <c r="P3016">
        <v>5220</v>
      </c>
      <c r="Q3016">
        <v>0</v>
      </c>
      <c r="R3016">
        <v>0</v>
      </c>
      <c r="S3016">
        <v>5220</v>
      </c>
      <c r="T3016">
        <v>0</v>
      </c>
      <c r="U3016">
        <v>5220</v>
      </c>
    </row>
    <row r="3017" spans="1:21" x14ac:dyDescent="0.3">
      <c r="A3017" t="s">
        <v>5733</v>
      </c>
      <c r="B3017" t="s">
        <v>5734</v>
      </c>
      <c r="C3017">
        <v>2024</v>
      </c>
      <c r="D3017" t="s">
        <v>5735</v>
      </c>
      <c r="E3017" t="s">
        <v>544</v>
      </c>
      <c r="F3017" t="s">
        <v>10</v>
      </c>
      <c r="G3017" t="s">
        <v>41</v>
      </c>
      <c r="H3017" t="s">
        <v>54</v>
      </c>
      <c r="I3017" t="s">
        <v>55</v>
      </c>
      <c r="J3017" t="s">
        <v>44</v>
      </c>
      <c r="K3017" t="s">
        <v>404</v>
      </c>
      <c r="L3017" t="s">
        <v>1544</v>
      </c>
      <c r="M3017" t="s">
        <v>545</v>
      </c>
      <c r="N3017" t="s">
        <v>1433</v>
      </c>
      <c r="O3017" t="s">
        <v>2369</v>
      </c>
      <c r="P3017">
        <v>4640</v>
      </c>
      <c r="Q3017">
        <v>0</v>
      </c>
      <c r="R3017">
        <v>0</v>
      </c>
      <c r="S3017">
        <v>4640</v>
      </c>
      <c r="T3017">
        <v>0</v>
      </c>
      <c r="U3017">
        <v>4640</v>
      </c>
    </row>
    <row r="3018" spans="1:21" x14ac:dyDescent="0.3">
      <c r="A3018" t="s">
        <v>3863</v>
      </c>
      <c r="B3018" t="s">
        <v>3864</v>
      </c>
      <c r="C3018">
        <v>2024</v>
      </c>
      <c r="D3018" t="s">
        <v>3865</v>
      </c>
      <c r="E3018" t="s">
        <v>116</v>
      </c>
      <c r="F3018" t="s">
        <v>10</v>
      </c>
      <c r="G3018" t="s">
        <v>41</v>
      </c>
      <c r="H3018" t="s">
        <v>54</v>
      </c>
      <c r="I3018" t="s">
        <v>55</v>
      </c>
      <c r="J3018" t="s">
        <v>44</v>
      </c>
      <c r="K3018" t="s">
        <v>219</v>
      </c>
      <c r="L3018" t="s">
        <v>1421</v>
      </c>
      <c r="M3018" t="s">
        <v>844</v>
      </c>
      <c r="N3018" t="s">
        <v>1480</v>
      </c>
      <c r="O3018" t="s">
        <v>1481</v>
      </c>
      <c r="P3018">
        <v>5220</v>
      </c>
      <c r="Q3018">
        <v>0</v>
      </c>
      <c r="R3018">
        <v>0</v>
      </c>
      <c r="S3018">
        <v>5220</v>
      </c>
      <c r="T3018">
        <v>0</v>
      </c>
      <c r="U3018">
        <v>5220</v>
      </c>
    </row>
    <row r="3019" spans="1:21" x14ac:dyDescent="0.3">
      <c r="A3019" t="s">
        <v>6532</v>
      </c>
      <c r="B3019" t="s">
        <v>6533</v>
      </c>
      <c r="C3019">
        <v>2024</v>
      </c>
      <c r="D3019" t="s">
        <v>6534</v>
      </c>
      <c r="E3019" t="s">
        <v>87</v>
      </c>
      <c r="F3019" t="s">
        <v>11</v>
      </c>
      <c r="G3019" t="s">
        <v>176</v>
      </c>
      <c r="H3019" t="s">
        <v>177</v>
      </c>
      <c r="I3019" t="s">
        <v>178</v>
      </c>
      <c r="J3019" t="s">
        <v>44</v>
      </c>
      <c r="K3019" t="s">
        <v>170</v>
      </c>
      <c r="L3019" t="s">
        <v>700</v>
      </c>
      <c r="M3019" t="s">
        <v>942</v>
      </c>
      <c r="N3019" t="s">
        <v>1647</v>
      </c>
      <c r="O3019" t="s">
        <v>583</v>
      </c>
      <c r="P3019">
        <v>0</v>
      </c>
      <c r="Q3019">
        <v>0</v>
      </c>
      <c r="R3019">
        <v>6980</v>
      </c>
      <c r="S3019">
        <v>6980</v>
      </c>
      <c r="T3019">
        <v>0</v>
      </c>
      <c r="U3019">
        <v>6980</v>
      </c>
    </row>
    <row r="3020" spans="1:21" x14ac:dyDescent="0.3">
      <c r="A3020" t="s">
        <v>1574</v>
      </c>
      <c r="B3020" t="s">
        <v>1575</v>
      </c>
      <c r="C3020">
        <v>2024</v>
      </c>
      <c r="D3020" t="s">
        <v>1576</v>
      </c>
      <c r="E3020" t="s">
        <v>1577</v>
      </c>
      <c r="F3020" t="s">
        <v>10</v>
      </c>
      <c r="G3020" t="s">
        <v>41</v>
      </c>
      <c r="H3020" t="s">
        <v>54</v>
      </c>
      <c r="I3020" t="s">
        <v>55</v>
      </c>
      <c r="J3020" t="s">
        <v>44</v>
      </c>
      <c r="K3020" t="s">
        <v>1428</v>
      </c>
      <c r="L3020" t="s">
        <v>1205</v>
      </c>
      <c r="M3020" t="s">
        <v>64</v>
      </c>
      <c r="N3020" t="s">
        <v>1200</v>
      </c>
      <c r="O3020" t="s">
        <v>399</v>
      </c>
      <c r="P3020">
        <v>0</v>
      </c>
      <c r="Q3020">
        <v>0</v>
      </c>
      <c r="R3020">
        <v>3140</v>
      </c>
      <c r="S3020">
        <v>3140</v>
      </c>
      <c r="T3020">
        <v>0</v>
      </c>
      <c r="U3020">
        <v>3140</v>
      </c>
    </row>
    <row r="3021" spans="1:21" x14ac:dyDescent="0.3">
      <c r="A3021" t="s">
        <v>1462</v>
      </c>
      <c r="B3021" t="s">
        <v>1463</v>
      </c>
      <c r="C3021">
        <v>2024</v>
      </c>
      <c r="D3021" t="s">
        <v>1464</v>
      </c>
      <c r="E3021" t="s">
        <v>87</v>
      </c>
      <c r="F3021" t="s">
        <v>11</v>
      </c>
      <c r="G3021" t="s">
        <v>176</v>
      </c>
      <c r="H3021" t="s">
        <v>177</v>
      </c>
      <c r="I3021" t="s">
        <v>178</v>
      </c>
      <c r="J3021" t="s">
        <v>44</v>
      </c>
      <c r="K3021" t="s">
        <v>58</v>
      </c>
      <c r="L3021" t="s">
        <v>1465</v>
      </c>
      <c r="M3021" t="s">
        <v>717</v>
      </c>
      <c r="N3021" t="s">
        <v>984</v>
      </c>
      <c r="O3021" t="s">
        <v>1466</v>
      </c>
      <c r="P3021">
        <v>0</v>
      </c>
      <c r="Q3021">
        <v>0</v>
      </c>
      <c r="R3021">
        <v>6980</v>
      </c>
      <c r="S3021">
        <v>6980</v>
      </c>
      <c r="T3021">
        <v>0</v>
      </c>
      <c r="U3021">
        <v>6980</v>
      </c>
    </row>
    <row r="3022" spans="1:21" x14ac:dyDescent="0.3">
      <c r="A3022" t="s">
        <v>1033</v>
      </c>
      <c r="B3022" t="s">
        <v>1034</v>
      </c>
      <c r="C3022">
        <v>2024</v>
      </c>
      <c r="D3022" t="s">
        <v>1035</v>
      </c>
      <c r="E3022" t="s">
        <v>1036</v>
      </c>
      <c r="F3022" t="s">
        <v>10</v>
      </c>
      <c r="G3022" t="s">
        <v>41</v>
      </c>
      <c r="H3022" t="s">
        <v>54</v>
      </c>
      <c r="I3022" t="s">
        <v>55</v>
      </c>
      <c r="J3022" t="s">
        <v>44</v>
      </c>
      <c r="K3022" t="s">
        <v>1037</v>
      </c>
      <c r="L3022" t="s">
        <v>365</v>
      </c>
      <c r="M3022" t="s">
        <v>942</v>
      </c>
      <c r="N3022" t="s">
        <v>332</v>
      </c>
      <c r="O3022" t="s">
        <v>1039</v>
      </c>
      <c r="P3022">
        <v>0</v>
      </c>
      <c r="Q3022">
        <v>0</v>
      </c>
      <c r="R3022">
        <v>16340</v>
      </c>
      <c r="S3022">
        <v>16340</v>
      </c>
      <c r="T3022">
        <v>0</v>
      </c>
      <c r="U3022">
        <v>16340</v>
      </c>
    </row>
    <row r="3023" spans="1:21" x14ac:dyDescent="0.3">
      <c r="A3023" t="s">
        <v>7491</v>
      </c>
      <c r="B3023" t="s">
        <v>7492</v>
      </c>
      <c r="C3023">
        <v>2024</v>
      </c>
      <c r="D3023" t="s">
        <v>7493</v>
      </c>
      <c r="E3023" t="s">
        <v>489</v>
      </c>
      <c r="F3023" t="s">
        <v>11</v>
      </c>
      <c r="G3023" t="s">
        <v>176</v>
      </c>
      <c r="H3023" t="s">
        <v>207</v>
      </c>
      <c r="I3023" t="s">
        <v>208</v>
      </c>
      <c r="J3023" t="s">
        <v>44</v>
      </c>
      <c r="K3023" t="s">
        <v>314</v>
      </c>
      <c r="L3023" t="s">
        <v>1761</v>
      </c>
      <c r="M3023" t="s">
        <v>717</v>
      </c>
      <c r="N3023" t="s">
        <v>920</v>
      </c>
      <c r="O3023" t="s">
        <v>366</v>
      </c>
      <c r="P3023">
        <v>0</v>
      </c>
      <c r="Q3023">
        <v>0</v>
      </c>
      <c r="R3023">
        <v>6980</v>
      </c>
      <c r="S3023">
        <v>6980</v>
      </c>
      <c r="T3023">
        <v>0</v>
      </c>
      <c r="U3023">
        <v>6980</v>
      </c>
    </row>
    <row r="3024" spans="1:21" x14ac:dyDescent="0.3">
      <c r="A3024" t="s">
        <v>3580</v>
      </c>
      <c r="B3024" t="s">
        <v>3581</v>
      </c>
      <c r="C3024">
        <v>2024</v>
      </c>
      <c r="D3024" t="s">
        <v>3582</v>
      </c>
      <c r="E3024" t="s">
        <v>489</v>
      </c>
      <c r="F3024" t="s">
        <v>10</v>
      </c>
      <c r="G3024" t="s">
        <v>41</v>
      </c>
      <c r="H3024" t="s">
        <v>54</v>
      </c>
      <c r="I3024" t="s">
        <v>55</v>
      </c>
      <c r="J3024" t="s">
        <v>44</v>
      </c>
      <c r="K3024" t="s">
        <v>1544</v>
      </c>
      <c r="L3024" t="s">
        <v>89</v>
      </c>
      <c r="M3024" t="s">
        <v>942</v>
      </c>
      <c r="N3024" t="s">
        <v>1656</v>
      </c>
      <c r="O3024" t="s">
        <v>1339</v>
      </c>
      <c r="P3024">
        <v>0</v>
      </c>
      <c r="Q3024">
        <v>0</v>
      </c>
      <c r="R3024">
        <v>7280</v>
      </c>
      <c r="S3024">
        <v>7280</v>
      </c>
      <c r="T3024">
        <v>0</v>
      </c>
      <c r="U3024">
        <v>7280</v>
      </c>
    </row>
    <row r="3025" spans="1:21" x14ac:dyDescent="0.3">
      <c r="A3025" t="s">
        <v>6695</v>
      </c>
      <c r="B3025" t="s">
        <v>6696</v>
      </c>
      <c r="C3025">
        <v>2025</v>
      </c>
      <c r="D3025" t="s">
        <v>6697</v>
      </c>
      <c r="E3025" t="s">
        <v>87</v>
      </c>
      <c r="F3025" t="s">
        <v>11</v>
      </c>
      <c r="G3025" t="s">
        <v>176</v>
      </c>
      <c r="H3025" t="s">
        <v>177</v>
      </c>
      <c r="I3025" t="s">
        <v>178</v>
      </c>
      <c r="J3025" t="s">
        <v>44</v>
      </c>
      <c r="K3025" t="s">
        <v>220</v>
      </c>
      <c r="L3025" t="s">
        <v>739</v>
      </c>
      <c r="M3025" t="s">
        <v>717</v>
      </c>
      <c r="N3025" t="s">
        <v>661</v>
      </c>
      <c r="O3025" t="s">
        <v>2003</v>
      </c>
      <c r="P3025">
        <v>0</v>
      </c>
      <c r="Q3025">
        <v>0</v>
      </c>
      <c r="R3025">
        <v>3140</v>
      </c>
      <c r="S3025">
        <v>3140</v>
      </c>
      <c r="T3025">
        <v>0</v>
      </c>
      <c r="U3025">
        <v>3140</v>
      </c>
    </row>
    <row r="3026" spans="1:21" x14ac:dyDescent="0.3">
      <c r="A3026" t="s">
        <v>5743</v>
      </c>
      <c r="B3026" t="s">
        <v>5744</v>
      </c>
      <c r="C3026">
        <v>2024</v>
      </c>
      <c r="D3026" t="s">
        <v>5745</v>
      </c>
      <c r="E3026" t="s">
        <v>311</v>
      </c>
      <c r="F3026" t="s">
        <v>10</v>
      </c>
      <c r="G3026" t="s">
        <v>41</v>
      </c>
      <c r="H3026" t="s">
        <v>54</v>
      </c>
      <c r="I3026" t="s">
        <v>55</v>
      </c>
      <c r="J3026" t="s">
        <v>44</v>
      </c>
      <c r="K3026" t="s">
        <v>1731</v>
      </c>
      <c r="L3026" t="s">
        <v>637</v>
      </c>
      <c r="M3026" t="s">
        <v>717</v>
      </c>
      <c r="N3026" t="s">
        <v>1805</v>
      </c>
      <c r="O3026" t="s">
        <v>770</v>
      </c>
      <c r="P3026">
        <v>0</v>
      </c>
      <c r="Q3026">
        <v>0</v>
      </c>
      <c r="R3026">
        <v>3020</v>
      </c>
      <c r="S3026">
        <v>3020</v>
      </c>
      <c r="T3026">
        <v>0</v>
      </c>
      <c r="U3026">
        <v>3020</v>
      </c>
    </row>
    <row r="3027" spans="1:21" x14ac:dyDescent="0.3">
      <c r="A3027" t="s">
        <v>7494</v>
      </c>
      <c r="B3027" t="s">
        <v>7495</v>
      </c>
      <c r="C3027">
        <v>2024</v>
      </c>
      <c r="D3027" t="s">
        <v>7496</v>
      </c>
      <c r="E3027" t="s">
        <v>7497</v>
      </c>
      <c r="F3027" t="s">
        <v>10</v>
      </c>
      <c r="G3027" t="s">
        <v>41</v>
      </c>
      <c r="H3027" t="s">
        <v>54</v>
      </c>
      <c r="I3027" t="s">
        <v>55</v>
      </c>
      <c r="J3027" t="s">
        <v>44</v>
      </c>
      <c r="K3027" t="s">
        <v>1480</v>
      </c>
      <c r="L3027" t="s">
        <v>957</v>
      </c>
      <c r="M3027" t="s">
        <v>717</v>
      </c>
      <c r="N3027" t="s">
        <v>1791</v>
      </c>
      <c r="O3027" t="s">
        <v>496</v>
      </c>
      <c r="P3027">
        <v>0</v>
      </c>
      <c r="Q3027">
        <v>0</v>
      </c>
      <c r="R3027">
        <v>3020</v>
      </c>
      <c r="S3027">
        <v>3020</v>
      </c>
      <c r="T3027">
        <v>0</v>
      </c>
      <c r="U3027">
        <v>3020</v>
      </c>
    </row>
    <row r="3028" spans="1:21" x14ac:dyDescent="0.3">
      <c r="A3028" t="s">
        <v>4728</v>
      </c>
      <c r="B3028" t="s">
        <v>4729</v>
      </c>
      <c r="C3028">
        <v>2024</v>
      </c>
      <c r="D3028" t="s">
        <v>4730</v>
      </c>
      <c r="E3028" t="s">
        <v>4731</v>
      </c>
      <c r="F3028" t="s">
        <v>10</v>
      </c>
      <c r="G3028" t="s">
        <v>41</v>
      </c>
      <c r="H3028" t="s">
        <v>54</v>
      </c>
      <c r="I3028" t="s">
        <v>55</v>
      </c>
      <c r="J3028" t="s">
        <v>44</v>
      </c>
      <c r="K3028" t="s">
        <v>1811</v>
      </c>
      <c r="L3028" t="s">
        <v>219</v>
      </c>
      <c r="M3028" t="s">
        <v>717</v>
      </c>
      <c r="N3028" t="s">
        <v>681</v>
      </c>
      <c r="O3028" t="s">
        <v>498</v>
      </c>
      <c r="P3028">
        <v>0</v>
      </c>
      <c r="Q3028">
        <v>0</v>
      </c>
      <c r="R3028">
        <v>3020</v>
      </c>
      <c r="S3028">
        <v>3020</v>
      </c>
      <c r="T3028">
        <v>0</v>
      </c>
      <c r="U3028">
        <v>3020</v>
      </c>
    </row>
    <row r="3029" spans="1:21" x14ac:dyDescent="0.3">
      <c r="A3029" t="s">
        <v>5756</v>
      </c>
      <c r="B3029" t="s">
        <v>5757</v>
      </c>
      <c r="C3029">
        <v>2024</v>
      </c>
      <c r="D3029" t="s">
        <v>5758</v>
      </c>
      <c r="E3029" t="s">
        <v>5759</v>
      </c>
      <c r="F3029" t="s">
        <v>10</v>
      </c>
      <c r="G3029" t="s">
        <v>41</v>
      </c>
      <c r="H3029" t="s">
        <v>54</v>
      </c>
      <c r="I3029" t="s">
        <v>55</v>
      </c>
      <c r="J3029" t="s">
        <v>44</v>
      </c>
      <c r="K3029" t="s">
        <v>404</v>
      </c>
      <c r="L3029" t="s">
        <v>88</v>
      </c>
      <c r="M3029" t="s">
        <v>942</v>
      </c>
      <c r="N3029" t="s">
        <v>365</v>
      </c>
      <c r="O3029" t="s">
        <v>89</v>
      </c>
      <c r="P3029">
        <v>0</v>
      </c>
      <c r="Q3029">
        <v>0</v>
      </c>
      <c r="R3029">
        <v>6980</v>
      </c>
      <c r="S3029">
        <v>6980</v>
      </c>
      <c r="T3029">
        <v>0</v>
      </c>
      <c r="U3029">
        <v>6980</v>
      </c>
    </row>
    <row r="3030" spans="1:21" x14ac:dyDescent="0.3">
      <c r="A3030" t="s">
        <v>3456</v>
      </c>
      <c r="B3030" t="s">
        <v>3457</v>
      </c>
      <c r="C3030">
        <v>2024</v>
      </c>
      <c r="D3030" t="s">
        <v>3458</v>
      </c>
      <c r="E3030" t="s">
        <v>3459</v>
      </c>
      <c r="F3030" t="s">
        <v>10</v>
      </c>
      <c r="G3030" t="s">
        <v>41</v>
      </c>
      <c r="H3030" t="s">
        <v>54</v>
      </c>
      <c r="I3030" t="s">
        <v>55</v>
      </c>
      <c r="J3030" t="s">
        <v>44</v>
      </c>
      <c r="K3030" t="s">
        <v>1337</v>
      </c>
      <c r="L3030" t="s">
        <v>1054</v>
      </c>
      <c r="M3030" t="s">
        <v>64</v>
      </c>
      <c r="N3030" t="s">
        <v>484</v>
      </c>
      <c r="O3030" t="s">
        <v>580</v>
      </c>
      <c r="P3030">
        <v>0</v>
      </c>
      <c r="Q3030">
        <v>0</v>
      </c>
      <c r="R3030">
        <v>3020</v>
      </c>
      <c r="S3030">
        <v>3020</v>
      </c>
      <c r="T3030">
        <v>0</v>
      </c>
      <c r="U3030">
        <v>3020</v>
      </c>
    </row>
    <row r="3031" spans="1:21" x14ac:dyDescent="0.3">
      <c r="A3031" t="s">
        <v>1635</v>
      </c>
      <c r="B3031" t="s">
        <v>1636</v>
      </c>
      <c r="C3031">
        <v>2024</v>
      </c>
      <c r="D3031" t="s">
        <v>1637</v>
      </c>
      <c r="E3031" t="s">
        <v>1123</v>
      </c>
      <c r="F3031" t="s">
        <v>10</v>
      </c>
      <c r="G3031" t="s">
        <v>41</v>
      </c>
      <c r="H3031" t="s">
        <v>54</v>
      </c>
      <c r="I3031" t="s">
        <v>55</v>
      </c>
      <c r="J3031" t="s">
        <v>44</v>
      </c>
      <c r="K3031" t="s">
        <v>1098</v>
      </c>
      <c r="L3031" t="s">
        <v>306</v>
      </c>
      <c r="M3031" t="s">
        <v>919</v>
      </c>
      <c r="N3031" t="s">
        <v>163</v>
      </c>
      <c r="O3031" t="s">
        <v>164</v>
      </c>
      <c r="P3031">
        <v>0</v>
      </c>
      <c r="Q3031">
        <v>0</v>
      </c>
      <c r="R3031">
        <v>85260</v>
      </c>
      <c r="S3031">
        <v>85260</v>
      </c>
      <c r="T3031">
        <v>0</v>
      </c>
      <c r="U3031">
        <v>85260</v>
      </c>
    </row>
    <row r="3032" spans="1:21" x14ac:dyDescent="0.3">
      <c r="A3032" t="s">
        <v>4909</v>
      </c>
      <c r="B3032" t="s">
        <v>4404</v>
      </c>
      <c r="C3032">
        <v>2024</v>
      </c>
      <c r="D3032" t="s">
        <v>4405</v>
      </c>
      <c r="E3032" t="s">
        <v>257</v>
      </c>
      <c r="F3032" t="s">
        <v>10</v>
      </c>
      <c r="G3032" t="s">
        <v>41</v>
      </c>
      <c r="H3032" t="s">
        <v>54</v>
      </c>
      <c r="I3032" t="s">
        <v>55</v>
      </c>
      <c r="J3032" t="s">
        <v>44</v>
      </c>
      <c r="K3032" t="s">
        <v>740</v>
      </c>
      <c r="L3032" t="s">
        <v>1038</v>
      </c>
      <c r="M3032" t="s">
        <v>545</v>
      </c>
      <c r="N3032" t="s">
        <v>4044</v>
      </c>
      <c r="O3032" t="s">
        <v>4406</v>
      </c>
      <c r="P3032">
        <v>0</v>
      </c>
      <c r="Q3032">
        <v>0</v>
      </c>
      <c r="R3032">
        <v>6830</v>
      </c>
      <c r="S3032">
        <v>6830</v>
      </c>
      <c r="T3032">
        <v>0</v>
      </c>
      <c r="U3032">
        <v>6830</v>
      </c>
    </row>
    <row r="3033" spans="1:21" x14ac:dyDescent="0.3">
      <c r="A3033" t="s">
        <v>7498</v>
      </c>
      <c r="B3033" t="s">
        <v>7499</v>
      </c>
      <c r="C3033">
        <v>2024</v>
      </c>
      <c r="D3033" t="s">
        <v>7500</v>
      </c>
      <c r="E3033" t="s">
        <v>116</v>
      </c>
      <c r="F3033" t="s">
        <v>10</v>
      </c>
      <c r="G3033" t="s">
        <v>41</v>
      </c>
      <c r="H3033" t="s">
        <v>54</v>
      </c>
      <c r="I3033" t="s">
        <v>55</v>
      </c>
      <c r="J3033" t="s">
        <v>44</v>
      </c>
      <c r="K3033" t="s">
        <v>412</v>
      </c>
      <c r="L3033" t="s">
        <v>181</v>
      </c>
      <c r="M3033" t="s">
        <v>545</v>
      </c>
      <c r="N3033" t="s">
        <v>428</v>
      </c>
      <c r="O3033" t="s">
        <v>429</v>
      </c>
      <c r="P3033">
        <v>0</v>
      </c>
      <c r="Q3033">
        <v>0</v>
      </c>
      <c r="R3033">
        <v>6730</v>
      </c>
      <c r="S3033">
        <v>6730</v>
      </c>
      <c r="T3033">
        <v>0</v>
      </c>
      <c r="U3033">
        <v>6730</v>
      </c>
    </row>
    <row r="3034" spans="1:21" x14ac:dyDescent="0.3">
      <c r="A3034" t="s">
        <v>7501</v>
      </c>
      <c r="B3034" t="s">
        <v>3878</v>
      </c>
      <c r="C3034">
        <v>2024</v>
      </c>
      <c r="D3034" t="s">
        <v>3879</v>
      </c>
      <c r="E3034" t="s">
        <v>116</v>
      </c>
      <c r="F3034" t="s">
        <v>10</v>
      </c>
      <c r="G3034" t="s">
        <v>41</v>
      </c>
      <c r="H3034" t="s">
        <v>54</v>
      </c>
      <c r="I3034" t="s">
        <v>55</v>
      </c>
      <c r="J3034" t="s">
        <v>44</v>
      </c>
      <c r="K3034" t="s">
        <v>1363</v>
      </c>
      <c r="L3034" t="s">
        <v>1363</v>
      </c>
      <c r="M3034" t="s">
        <v>546</v>
      </c>
      <c r="N3034" t="s">
        <v>1055</v>
      </c>
      <c r="O3034" t="s">
        <v>1056</v>
      </c>
      <c r="P3034">
        <v>0</v>
      </c>
      <c r="Q3034">
        <v>0</v>
      </c>
      <c r="R3034">
        <v>6980</v>
      </c>
      <c r="S3034">
        <v>6980</v>
      </c>
      <c r="T3034">
        <v>0</v>
      </c>
      <c r="U3034">
        <v>6980</v>
      </c>
    </row>
    <row r="3035" spans="1:21" x14ac:dyDescent="0.3">
      <c r="A3035" t="s">
        <v>7032</v>
      </c>
      <c r="B3035" t="s">
        <v>395</v>
      </c>
      <c r="C3035">
        <v>2024</v>
      </c>
      <c r="D3035" t="s">
        <v>396</v>
      </c>
      <c r="E3035" t="s">
        <v>397</v>
      </c>
      <c r="F3035" t="s">
        <v>10</v>
      </c>
      <c r="G3035" t="s">
        <v>41</v>
      </c>
      <c r="H3035" t="s">
        <v>54</v>
      </c>
      <c r="I3035" t="s">
        <v>55</v>
      </c>
      <c r="J3035" t="s">
        <v>44</v>
      </c>
      <c r="K3035" t="s">
        <v>291</v>
      </c>
      <c r="L3035" t="s">
        <v>1071</v>
      </c>
      <c r="M3035" t="s">
        <v>546</v>
      </c>
      <c r="N3035" t="s">
        <v>1369</v>
      </c>
      <c r="O3035" t="s">
        <v>400</v>
      </c>
      <c r="P3035">
        <v>0</v>
      </c>
      <c r="Q3035">
        <v>0</v>
      </c>
      <c r="R3035">
        <v>6380</v>
      </c>
      <c r="S3035">
        <v>6380</v>
      </c>
      <c r="T3035">
        <v>0</v>
      </c>
      <c r="U3035">
        <v>6380</v>
      </c>
    </row>
    <row r="3036" spans="1:21" x14ac:dyDescent="0.3">
      <c r="A3036" t="s">
        <v>7502</v>
      </c>
      <c r="B3036" t="s">
        <v>7503</v>
      </c>
      <c r="C3036">
        <v>2024</v>
      </c>
      <c r="D3036" t="s">
        <v>7504</v>
      </c>
      <c r="E3036" t="s">
        <v>3053</v>
      </c>
      <c r="F3036" t="s">
        <v>10</v>
      </c>
      <c r="G3036" t="s">
        <v>41</v>
      </c>
      <c r="H3036" t="s">
        <v>54</v>
      </c>
      <c r="I3036" t="s">
        <v>55</v>
      </c>
      <c r="J3036" t="s">
        <v>44</v>
      </c>
      <c r="K3036" t="s">
        <v>2519</v>
      </c>
      <c r="L3036" t="s">
        <v>560</v>
      </c>
      <c r="M3036" t="s">
        <v>546</v>
      </c>
      <c r="N3036" t="s">
        <v>392</v>
      </c>
      <c r="O3036" t="s">
        <v>1568</v>
      </c>
      <c r="P3036">
        <v>0</v>
      </c>
      <c r="Q3036">
        <v>0</v>
      </c>
      <c r="R3036">
        <v>6980</v>
      </c>
      <c r="S3036">
        <v>6980</v>
      </c>
      <c r="T3036">
        <v>0</v>
      </c>
      <c r="U3036">
        <v>6980</v>
      </c>
    </row>
    <row r="3037" spans="1:21" x14ac:dyDescent="0.3">
      <c r="A3037" t="s">
        <v>1849</v>
      </c>
      <c r="B3037" t="s">
        <v>1850</v>
      </c>
      <c r="C3037">
        <v>2024</v>
      </c>
      <c r="D3037" t="s">
        <v>1851</v>
      </c>
      <c r="E3037" t="s">
        <v>53</v>
      </c>
      <c r="F3037" t="s">
        <v>10</v>
      </c>
      <c r="G3037" t="s">
        <v>41</v>
      </c>
      <c r="H3037" t="s">
        <v>54</v>
      </c>
      <c r="I3037" t="s">
        <v>55</v>
      </c>
      <c r="J3037" t="s">
        <v>44</v>
      </c>
      <c r="K3037" t="s">
        <v>1852</v>
      </c>
      <c r="L3037" t="s">
        <v>1421</v>
      </c>
      <c r="M3037" t="s">
        <v>47</v>
      </c>
      <c r="N3037" t="s">
        <v>419</v>
      </c>
      <c r="O3037" t="s">
        <v>1853</v>
      </c>
      <c r="P3037">
        <v>0</v>
      </c>
      <c r="Q3037">
        <v>0</v>
      </c>
      <c r="R3037">
        <v>6380</v>
      </c>
      <c r="S3037">
        <v>6380</v>
      </c>
      <c r="T3037">
        <v>0</v>
      </c>
      <c r="U3037">
        <v>6380</v>
      </c>
    </row>
    <row r="3038" spans="1:21" x14ac:dyDescent="0.3">
      <c r="A3038" t="s">
        <v>7505</v>
      </c>
      <c r="B3038" t="s">
        <v>7506</v>
      </c>
      <c r="C3038">
        <v>2024</v>
      </c>
      <c r="D3038" t="s">
        <v>7507</v>
      </c>
      <c r="E3038" t="s">
        <v>132</v>
      </c>
      <c r="F3038" t="s">
        <v>10</v>
      </c>
      <c r="G3038" t="s">
        <v>41</v>
      </c>
      <c r="H3038" t="s">
        <v>54</v>
      </c>
      <c r="I3038" t="s">
        <v>55</v>
      </c>
      <c r="J3038" t="s">
        <v>44</v>
      </c>
      <c r="K3038" t="s">
        <v>399</v>
      </c>
      <c r="L3038" t="s">
        <v>365</v>
      </c>
      <c r="M3038" t="s">
        <v>844</v>
      </c>
      <c r="N3038" t="s">
        <v>5082</v>
      </c>
      <c r="O3038" t="s">
        <v>4294</v>
      </c>
      <c r="P3038">
        <v>0</v>
      </c>
      <c r="Q3038">
        <v>0</v>
      </c>
      <c r="R3038">
        <v>74140</v>
      </c>
      <c r="S3038">
        <v>74140</v>
      </c>
      <c r="T3038">
        <v>0</v>
      </c>
      <c r="U3038">
        <v>74140</v>
      </c>
    </row>
    <row r="3039" spans="1:21" x14ac:dyDescent="0.3">
      <c r="A3039" t="s">
        <v>7508</v>
      </c>
      <c r="B3039" t="s">
        <v>7509</v>
      </c>
      <c r="C3039">
        <v>2024</v>
      </c>
      <c r="D3039" t="s">
        <v>7069</v>
      </c>
      <c r="E3039" t="s">
        <v>280</v>
      </c>
      <c r="F3039" t="s">
        <v>15</v>
      </c>
      <c r="G3039" t="s">
        <v>707</v>
      </c>
      <c r="H3039" t="s">
        <v>6323</v>
      </c>
      <c r="I3039" t="s">
        <v>6324</v>
      </c>
      <c r="J3039" t="s">
        <v>6325</v>
      </c>
      <c r="K3039" t="s">
        <v>1164</v>
      </c>
      <c r="L3039" t="s">
        <v>1190</v>
      </c>
      <c r="M3039" t="s">
        <v>545</v>
      </c>
      <c r="N3039" t="s">
        <v>375</v>
      </c>
      <c r="O3039" t="s">
        <v>376</v>
      </c>
      <c r="P3039">
        <v>0</v>
      </c>
      <c r="Q3039">
        <v>0</v>
      </c>
      <c r="R3039">
        <v>317840</v>
      </c>
      <c r="S3039">
        <v>317840</v>
      </c>
      <c r="T3039">
        <v>255640.52000000002</v>
      </c>
      <c r="U3039">
        <v>62199.479999999981</v>
      </c>
    </row>
    <row r="3040" spans="1:21" x14ac:dyDescent="0.3">
      <c r="A3040" t="s">
        <v>4763</v>
      </c>
      <c r="B3040" t="s">
        <v>4764</v>
      </c>
      <c r="C3040">
        <v>2024</v>
      </c>
      <c r="D3040" t="s">
        <v>4310</v>
      </c>
      <c r="E3040" t="s">
        <v>805</v>
      </c>
      <c r="F3040" t="s">
        <v>10</v>
      </c>
      <c r="G3040" t="s">
        <v>41</v>
      </c>
      <c r="H3040" t="s">
        <v>54</v>
      </c>
      <c r="I3040" t="s">
        <v>55</v>
      </c>
      <c r="J3040" t="s">
        <v>44</v>
      </c>
      <c r="K3040" t="s">
        <v>661</v>
      </c>
      <c r="L3040" t="s">
        <v>342</v>
      </c>
      <c r="M3040" t="s">
        <v>545</v>
      </c>
      <c r="N3040" t="s">
        <v>375</v>
      </c>
      <c r="O3040" t="s">
        <v>376</v>
      </c>
      <c r="P3040">
        <v>0</v>
      </c>
      <c r="Q3040">
        <v>0</v>
      </c>
      <c r="R3040">
        <v>8700</v>
      </c>
      <c r="S3040">
        <v>8700</v>
      </c>
      <c r="T3040">
        <v>0</v>
      </c>
      <c r="U3040">
        <v>8700</v>
      </c>
    </row>
    <row r="3041" spans="1:21" x14ac:dyDescent="0.3">
      <c r="A3041" t="s">
        <v>3629</v>
      </c>
      <c r="B3041" t="s">
        <v>3630</v>
      </c>
      <c r="C3041">
        <v>2024</v>
      </c>
      <c r="D3041" t="s">
        <v>3631</v>
      </c>
      <c r="E3041" t="s">
        <v>2265</v>
      </c>
      <c r="F3041" t="s">
        <v>10</v>
      </c>
      <c r="G3041" t="s">
        <v>41</v>
      </c>
      <c r="H3041" t="s">
        <v>54</v>
      </c>
      <c r="I3041" t="s">
        <v>55</v>
      </c>
      <c r="J3041" t="s">
        <v>44</v>
      </c>
      <c r="K3041" t="s">
        <v>169</v>
      </c>
      <c r="L3041" t="s">
        <v>1144</v>
      </c>
      <c r="M3041" t="s">
        <v>546</v>
      </c>
      <c r="N3041" t="s">
        <v>746</v>
      </c>
      <c r="O3041" t="s">
        <v>333</v>
      </c>
      <c r="P3041">
        <v>0</v>
      </c>
      <c r="Q3041">
        <v>0</v>
      </c>
      <c r="R3041">
        <v>31700</v>
      </c>
      <c r="S3041">
        <v>31700</v>
      </c>
      <c r="T3041">
        <v>0</v>
      </c>
      <c r="U3041">
        <v>31700</v>
      </c>
    </row>
    <row r="3042" spans="1:21" x14ac:dyDescent="0.3">
      <c r="A3042" t="s">
        <v>1864</v>
      </c>
      <c r="B3042" t="s">
        <v>1865</v>
      </c>
      <c r="C3042">
        <v>2024</v>
      </c>
      <c r="D3042" t="s">
        <v>1866</v>
      </c>
      <c r="E3042" t="s">
        <v>124</v>
      </c>
      <c r="F3042" t="s">
        <v>10</v>
      </c>
      <c r="G3042" t="s">
        <v>41</v>
      </c>
      <c r="H3042" t="s">
        <v>54</v>
      </c>
      <c r="I3042" t="s">
        <v>55</v>
      </c>
      <c r="J3042" t="s">
        <v>44</v>
      </c>
      <c r="K3042" t="s">
        <v>1830</v>
      </c>
      <c r="L3042" t="s">
        <v>355</v>
      </c>
      <c r="M3042" t="s">
        <v>546</v>
      </c>
      <c r="N3042" t="s">
        <v>1852</v>
      </c>
      <c r="O3042" t="s">
        <v>120</v>
      </c>
      <c r="P3042">
        <v>0</v>
      </c>
      <c r="Q3042">
        <v>0</v>
      </c>
      <c r="R3042">
        <v>6980</v>
      </c>
      <c r="S3042">
        <v>6980</v>
      </c>
      <c r="T3042">
        <v>0</v>
      </c>
      <c r="U3042">
        <v>6980</v>
      </c>
    </row>
    <row r="3043" spans="1:21" x14ac:dyDescent="0.3">
      <c r="A3043" t="s">
        <v>1953</v>
      </c>
      <c r="B3043" t="s">
        <v>1954</v>
      </c>
      <c r="C3043">
        <v>2024</v>
      </c>
      <c r="D3043" t="s">
        <v>1955</v>
      </c>
      <c r="E3043" t="s">
        <v>70</v>
      </c>
      <c r="F3043" t="s">
        <v>10</v>
      </c>
      <c r="G3043" t="s">
        <v>41</v>
      </c>
      <c r="H3043" t="s">
        <v>54</v>
      </c>
      <c r="I3043" t="s">
        <v>55</v>
      </c>
      <c r="J3043" t="s">
        <v>44</v>
      </c>
      <c r="K3043" t="s">
        <v>719</v>
      </c>
      <c r="L3043" t="s">
        <v>719</v>
      </c>
      <c r="M3043" t="s">
        <v>546</v>
      </c>
      <c r="N3043" t="s">
        <v>1657</v>
      </c>
      <c r="O3043" t="s">
        <v>942</v>
      </c>
      <c r="P3043">
        <v>0</v>
      </c>
      <c r="Q3043">
        <v>0</v>
      </c>
      <c r="R3043">
        <v>2900</v>
      </c>
      <c r="S3043">
        <v>2900</v>
      </c>
      <c r="T3043">
        <v>0</v>
      </c>
      <c r="U3043">
        <v>2900</v>
      </c>
    </row>
    <row r="3044" spans="1:21" x14ac:dyDescent="0.3">
      <c r="A3044" t="s">
        <v>7510</v>
      </c>
      <c r="B3044" t="s">
        <v>7511</v>
      </c>
      <c r="C3044">
        <v>2024</v>
      </c>
      <c r="D3044" t="s">
        <v>7512</v>
      </c>
      <c r="E3044" t="s">
        <v>70</v>
      </c>
      <c r="F3044" t="s">
        <v>10</v>
      </c>
      <c r="G3044" t="s">
        <v>41</v>
      </c>
      <c r="H3044" t="s">
        <v>54</v>
      </c>
      <c r="I3044" t="s">
        <v>55</v>
      </c>
      <c r="J3044" t="s">
        <v>44</v>
      </c>
      <c r="K3044" t="s">
        <v>956</v>
      </c>
      <c r="L3044" t="s">
        <v>957</v>
      </c>
      <c r="M3044" t="s">
        <v>73</v>
      </c>
      <c r="N3044" t="s">
        <v>1755</v>
      </c>
      <c r="O3044" t="s">
        <v>540</v>
      </c>
      <c r="P3044">
        <v>0</v>
      </c>
      <c r="Q3044">
        <v>0</v>
      </c>
      <c r="R3044">
        <v>3020</v>
      </c>
      <c r="S3044">
        <v>3020</v>
      </c>
      <c r="T3044">
        <v>0</v>
      </c>
      <c r="U3044">
        <v>3020</v>
      </c>
    </row>
    <row r="3045" spans="1:21" x14ac:dyDescent="0.3">
      <c r="A3045" t="s">
        <v>6637</v>
      </c>
      <c r="B3045" t="s">
        <v>1872</v>
      </c>
      <c r="C3045">
        <v>2024</v>
      </c>
      <c r="D3045" t="s">
        <v>1873</v>
      </c>
      <c r="E3045" t="s">
        <v>116</v>
      </c>
      <c r="F3045" t="s">
        <v>11</v>
      </c>
      <c r="G3045" t="s">
        <v>176</v>
      </c>
      <c r="H3045" t="s">
        <v>207</v>
      </c>
      <c r="I3045" t="s">
        <v>208</v>
      </c>
      <c r="J3045" t="s">
        <v>44</v>
      </c>
      <c r="K3045" t="s">
        <v>986</v>
      </c>
      <c r="L3045" t="s">
        <v>312</v>
      </c>
      <c r="M3045" t="s">
        <v>73</v>
      </c>
      <c r="N3045" t="s">
        <v>1145</v>
      </c>
      <c r="O3045" t="s">
        <v>1874</v>
      </c>
      <c r="P3045">
        <v>0</v>
      </c>
      <c r="Q3045">
        <v>0</v>
      </c>
      <c r="R3045">
        <v>2900</v>
      </c>
      <c r="S3045">
        <v>2900</v>
      </c>
      <c r="T3045">
        <v>0</v>
      </c>
      <c r="U3045">
        <v>2900</v>
      </c>
    </row>
    <row r="3046" spans="1:21" x14ac:dyDescent="0.3">
      <c r="A3046" t="s">
        <v>3602</v>
      </c>
      <c r="B3046" t="s">
        <v>3603</v>
      </c>
      <c r="C3046">
        <v>2024</v>
      </c>
      <c r="D3046" t="s">
        <v>3604</v>
      </c>
      <c r="E3046" t="s">
        <v>1016</v>
      </c>
      <c r="F3046" t="s">
        <v>10</v>
      </c>
      <c r="G3046" t="s">
        <v>41</v>
      </c>
      <c r="H3046" t="s">
        <v>54</v>
      </c>
      <c r="I3046" t="s">
        <v>55</v>
      </c>
      <c r="J3046" t="s">
        <v>44</v>
      </c>
      <c r="K3046" t="s">
        <v>1544</v>
      </c>
      <c r="L3046" t="s">
        <v>331</v>
      </c>
      <c r="M3046" t="s">
        <v>546</v>
      </c>
      <c r="N3046" t="s">
        <v>1279</v>
      </c>
      <c r="O3046" t="s">
        <v>2068</v>
      </c>
      <c r="P3046">
        <v>0</v>
      </c>
      <c r="Q3046">
        <v>0</v>
      </c>
      <c r="R3046">
        <v>14350</v>
      </c>
      <c r="S3046">
        <v>14350</v>
      </c>
      <c r="T3046">
        <v>0</v>
      </c>
      <c r="U3046">
        <v>14350</v>
      </c>
    </row>
    <row r="3047" spans="1:21" x14ac:dyDescent="0.3">
      <c r="A3047" t="s">
        <v>7513</v>
      </c>
      <c r="B3047" t="s">
        <v>7514</v>
      </c>
      <c r="C3047">
        <v>2024</v>
      </c>
      <c r="D3047" t="s">
        <v>7515</v>
      </c>
      <c r="E3047" t="s">
        <v>234</v>
      </c>
      <c r="F3047" t="s">
        <v>10</v>
      </c>
      <c r="G3047" t="s">
        <v>41</v>
      </c>
      <c r="H3047" t="s">
        <v>54</v>
      </c>
      <c r="I3047" t="s">
        <v>55</v>
      </c>
      <c r="J3047" t="s">
        <v>44</v>
      </c>
      <c r="K3047" t="s">
        <v>1881</v>
      </c>
      <c r="L3047" t="s">
        <v>1465</v>
      </c>
      <c r="M3047" t="s">
        <v>546</v>
      </c>
      <c r="N3047" t="s">
        <v>1428</v>
      </c>
      <c r="O3047" t="s">
        <v>47</v>
      </c>
      <c r="P3047">
        <v>0</v>
      </c>
      <c r="Q3047">
        <v>0</v>
      </c>
      <c r="R3047">
        <v>20400</v>
      </c>
      <c r="S3047">
        <v>20400</v>
      </c>
      <c r="T3047">
        <v>0</v>
      </c>
      <c r="U3047">
        <v>20400</v>
      </c>
    </row>
    <row r="3048" spans="1:21" x14ac:dyDescent="0.3">
      <c r="A3048" t="s">
        <v>7516</v>
      </c>
      <c r="B3048" t="s">
        <v>7517</v>
      </c>
      <c r="C3048">
        <v>2024</v>
      </c>
      <c r="D3048" t="s">
        <v>7518</v>
      </c>
      <c r="E3048" t="s">
        <v>234</v>
      </c>
      <c r="F3048" t="s">
        <v>10</v>
      </c>
      <c r="G3048" t="s">
        <v>41</v>
      </c>
      <c r="H3048" t="s">
        <v>54</v>
      </c>
      <c r="I3048" t="s">
        <v>55</v>
      </c>
      <c r="J3048" t="s">
        <v>44</v>
      </c>
      <c r="K3048" t="s">
        <v>1107</v>
      </c>
      <c r="L3048" t="s">
        <v>235</v>
      </c>
      <c r="M3048" t="s">
        <v>298</v>
      </c>
      <c r="N3048" t="s">
        <v>3035</v>
      </c>
      <c r="O3048" t="s">
        <v>598</v>
      </c>
      <c r="P3048">
        <v>0</v>
      </c>
      <c r="Q3048">
        <v>0</v>
      </c>
      <c r="R3048">
        <v>50360</v>
      </c>
      <c r="S3048">
        <v>50360</v>
      </c>
      <c r="T3048">
        <v>0</v>
      </c>
      <c r="U3048">
        <v>50360</v>
      </c>
    </row>
    <row r="3049" spans="1:21" x14ac:dyDescent="0.3">
      <c r="A3049" t="s">
        <v>7519</v>
      </c>
      <c r="B3049" t="s">
        <v>7520</v>
      </c>
      <c r="C3049">
        <v>2024</v>
      </c>
      <c r="D3049" t="s">
        <v>7521</v>
      </c>
      <c r="E3049" t="s">
        <v>63</v>
      </c>
      <c r="F3049" t="s">
        <v>10</v>
      </c>
      <c r="G3049" t="s">
        <v>41</v>
      </c>
      <c r="H3049" t="s">
        <v>54</v>
      </c>
      <c r="I3049" t="s">
        <v>55</v>
      </c>
      <c r="J3049" t="s">
        <v>44</v>
      </c>
      <c r="K3049" t="s">
        <v>1318</v>
      </c>
      <c r="L3049" t="s">
        <v>1173</v>
      </c>
      <c r="M3049" t="s">
        <v>717</v>
      </c>
      <c r="N3049" t="s">
        <v>3930</v>
      </c>
      <c r="O3049" t="s">
        <v>581</v>
      </c>
      <c r="P3049">
        <v>0</v>
      </c>
      <c r="Q3049">
        <v>0</v>
      </c>
      <c r="R3049">
        <v>6980</v>
      </c>
      <c r="S3049">
        <v>6980</v>
      </c>
      <c r="T3049">
        <v>0</v>
      </c>
      <c r="U3049">
        <v>6980</v>
      </c>
    </row>
    <row r="3050" spans="1:21" x14ac:dyDescent="0.3">
      <c r="A3050" t="s">
        <v>7522</v>
      </c>
      <c r="B3050" t="s">
        <v>7523</v>
      </c>
      <c r="C3050">
        <v>2025</v>
      </c>
      <c r="D3050" t="s">
        <v>7524</v>
      </c>
      <c r="E3050" t="s">
        <v>234</v>
      </c>
      <c r="F3050" t="s">
        <v>10</v>
      </c>
      <c r="G3050" t="s">
        <v>41</v>
      </c>
      <c r="H3050" t="s">
        <v>54</v>
      </c>
      <c r="I3050" t="s">
        <v>55</v>
      </c>
      <c r="J3050" t="s">
        <v>44</v>
      </c>
      <c r="K3050" t="s">
        <v>89</v>
      </c>
      <c r="L3050" t="s">
        <v>89</v>
      </c>
      <c r="M3050" t="s">
        <v>73</v>
      </c>
      <c r="N3050" t="s">
        <v>306</v>
      </c>
      <c r="O3050" t="s">
        <v>307</v>
      </c>
      <c r="P3050">
        <v>0</v>
      </c>
      <c r="Q3050">
        <v>0</v>
      </c>
      <c r="R3050">
        <v>6930</v>
      </c>
      <c r="S3050">
        <v>6930</v>
      </c>
      <c r="T3050">
        <v>0</v>
      </c>
      <c r="U3050">
        <v>6930</v>
      </c>
    </row>
    <row r="3051" spans="1:21" x14ac:dyDescent="0.3">
      <c r="A3051" t="s">
        <v>7522</v>
      </c>
      <c r="B3051" t="s">
        <v>7523</v>
      </c>
      <c r="C3051">
        <v>2025</v>
      </c>
      <c r="D3051" t="s">
        <v>7524</v>
      </c>
      <c r="E3051" t="s">
        <v>234</v>
      </c>
      <c r="F3051" t="s">
        <v>10</v>
      </c>
      <c r="G3051" t="s">
        <v>41</v>
      </c>
      <c r="H3051" t="s">
        <v>54</v>
      </c>
      <c r="I3051" t="s">
        <v>55</v>
      </c>
      <c r="J3051" t="s">
        <v>44</v>
      </c>
      <c r="K3051" t="s">
        <v>89</v>
      </c>
      <c r="L3051" t="s">
        <v>89</v>
      </c>
      <c r="M3051" t="s">
        <v>545</v>
      </c>
      <c r="N3051" t="s">
        <v>306</v>
      </c>
      <c r="O3051" t="s">
        <v>307</v>
      </c>
      <c r="P3051">
        <v>0</v>
      </c>
      <c r="Q3051">
        <v>0</v>
      </c>
      <c r="R3051">
        <v>3100</v>
      </c>
      <c r="S3051">
        <v>3100</v>
      </c>
      <c r="T3051">
        <v>0</v>
      </c>
      <c r="U3051">
        <v>3100</v>
      </c>
    </row>
    <row r="3052" spans="1:21" x14ac:dyDescent="0.3">
      <c r="A3052" t="s">
        <v>7525</v>
      </c>
      <c r="B3052" t="s">
        <v>7526</v>
      </c>
      <c r="C3052">
        <v>2024</v>
      </c>
      <c r="D3052" t="s">
        <v>7527</v>
      </c>
      <c r="E3052" t="s">
        <v>186</v>
      </c>
      <c r="F3052" t="s">
        <v>6</v>
      </c>
      <c r="G3052" t="s">
        <v>194</v>
      </c>
      <c r="H3052" t="s">
        <v>195</v>
      </c>
      <c r="I3052" t="s">
        <v>196</v>
      </c>
      <c r="J3052" t="s">
        <v>197</v>
      </c>
      <c r="K3052" t="s">
        <v>496</v>
      </c>
      <c r="L3052" t="s">
        <v>80</v>
      </c>
      <c r="M3052" t="s">
        <v>1339</v>
      </c>
      <c r="N3052" t="s">
        <v>1200</v>
      </c>
      <c r="O3052" t="s">
        <v>162</v>
      </c>
      <c r="P3052">
        <v>133701</v>
      </c>
      <c r="Q3052">
        <v>0</v>
      </c>
      <c r="R3052">
        <v>0</v>
      </c>
      <c r="S3052">
        <v>133701</v>
      </c>
      <c r="T3052">
        <v>0</v>
      </c>
      <c r="U3052">
        <v>133701</v>
      </c>
    </row>
    <row r="3053" spans="1:21" x14ac:dyDescent="0.3">
      <c r="A3053" t="s">
        <v>7528</v>
      </c>
      <c r="B3053" t="s">
        <v>7529</v>
      </c>
      <c r="C3053">
        <v>2024</v>
      </c>
      <c r="D3053" t="s">
        <v>7530</v>
      </c>
      <c r="E3053" t="s">
        <v>70</v>
      </c>
      <c r="F3053" t="s">
        <v>7</v>
      </c>
      <c r="G3053" t="s">
        <v>381</v>
      </c>
      <c r="H3053" t="s">
        <v>382</v>
      </c>
      <c r="I3053" t="s">
        <v>383</v>
      </c>
      <c r="J3053" t="s">
        <v>384</v>
      </c>
      <c r="K3053" t="s">
        <v>1791</v>
      </c>
      <c r="L3053" t="s">
        <v>956</v>
      </c>
      <c r="M3053" t="s">
        <v>2397</v>
      </c>
      <c r="N3053" t="s">
        <v>1369</v>
      </c>
      <c r="O3053" t="s">
        <v>333</v>
      </c>
      <c r="P3053">
        <v>384602</v>
      </c>
      <c r="Q3053">
        <v>0</v>
      </c>
      <c r="R3053">
        <v>0</v>
      </c>
      <c r="S3053">
        <v>384602</v>
      </c>
      <c r="T3053">
        <v>252608.71</v>
      </c>
      <c r="U3053">
        <v>131993.29</v>
      </c>
    </row>
    <row r="3054" spans="1:21" x14ac:dyDescent="0.3">
      <c r="A3054" t="s">
        <v>7531</v>
      </c>
      <c r="B3054" t="s">
        <v>7532</v>
      </c>
      <c r="C3054">
        <v>2023</v>
      </c>
      <c r="D3054" t="s">
        <v>2354</v>
      </c>
      <c r="E3054" t="s">
        <v>224</v>
      </c>
      <c r="F3054" t="s">
        <v>8</v>
      </c>
      <c r="G3054" t="s">
        <v>1170</v>
      </c>
      <c r="H3054" t="s">
        <v>3905</v>
      </c>
      <c r="I3054" t="s">
        <v>3906</v>
      </c>
      <c r="J3054" t="s">
        <v>1044</v>
      </c>
      <c r="K3054" t="s">
        <v>1896</v>
      </c>
      <c r="L3054" t="s">
        <v>1344</v>
      </c>
      <c r="M3054" t="s">
        <v>56</v>
      </c>
      <c r="N3054" t="s">
        <v>539</v>
      </c>
      <c r="O3054" t="s">
        <v>540</v>
      </c>
      <c r="P3054">
        <v>1876475</v>
      </c>
      <c r="Q3054">
        <v>0</v>
      </c>
      <c r="R3054">
        <v>0</v>
      </c>
      <c r="S3054">
        <v>1876475</v>
      </c>
      <c r="T3054">
        <v>0</v>
      </c>
      <c r="U3054">
        <v>1876475</v>
      </c>
    </row>
    <row r="3055" spans="1:21" x14ac:dyDescent="0.3">
      <c r="A3055" t="s">
        <v>6519</v>
      </c>
      <c r="B3055" t="s">
        <v>6520</v>
      </c>
      <c r="C3055">
        <v>2024</v>
      </c>
      <c r="D3055" t="s">
        <v>6521</v>
      </c>
      <c r="E3055" t="s">
        <v>186</v>
      </c>
      <c r="F3055" t="s">
        <v>10</v>
      </c>
      <c r="G3055" t="s">
        <v>41</v>
      </c>
      <c r="H3055" t="s">
        <v>54</v>
      </c>
      <c r="I3055" t="s">
        <v>55</v>
      </c>
      <c r="J3055" t="s">
        <v>44</v>
      </c>
      <c r="K3055" t="s">
        <v>1442</v>
      </c>
      <c r="L3055" t="s">
        <v>1386</v>
      </c>
      <c r="M3055" t="s">
        <v>546</v>
      </c>
      <c r="N3055" t="s">
        <v>1080</v>
      </c>
      <c r="O3055" t="s">
        <v>3447</v>
      </c>
      <c r="P3055">
        <v>0</v>
      </c>
      <c r="Q3055">
        <v>0</v>
      </c>
      <c r="R3055">
        <v>22040</v>
      </c>
      <c r="S3055">
        <v>22040</v>
      </c>
      <c r="T3055">
        <v>0</v>
      </c>
      <c r="U3055">
        <v>22040</v>
      </c>
    </row>
    <row r="3056" spans="1:21" x14ac:dyDescent="0.3">
      <c r="A3056" t="s">
        <v>5712</v>
      </c>
      <c r="B3056" t="s">
        <v>5713</v>
      </c>
      <c r="C3056">
        <v>2024</v>
      </c>
      <c r="D3056" t="s">
        <v>5714</v>
      </c>
      <c r="E3056" t="s">
        <v>116</v>
      </c>
      <c r="F3056" t="s">
        <v>10</v>
      </c>
      <c r="G3056" t="s">
        <v>41</v>
      </c>
      <c r="H3056" t="s">
        <v>54</v>
      </c>
      <c r="I3056" t="s">
        <v>55</v>
      </c>
      <c r="J3056" t="s">
        <v>44</v>
      </c>
      <c r="K3056" t="s">
        <v>1617</v>
      </c>
      <c r="L3056" t="s">
        <v>1544</v>
      </c>
      <c r="M3056" t="s">
        <v>546</v>
      </c>
      <c r="N3056" t="s">
        <v>4134</v>
      </c>
      <c r="O3056" t="s">
        <v>890</v>
      </c>
      <c r="P3056">
        <v>0</v>
      </c>
      <c r="Q3056">
        <v>0</v>
      </c>
      <c r="R3056">
        <v>174248</v>
      </c>
      <c r="S3056">
        <v>174248</v>
      </c>
      <c r="T3056">
        <v>0</v>
      </c>
      <c r="U3056">
        <v>174248</v>
      </c>
    </row>
    <row r="3057" spans="1:21" x14ac:dyDescent="0.3">
      <c r="A3057" t="s">
        <v>4760</v>
      </c>
      <c r="B3057" t="s">
        <v>4761</v>
      </c>
      <c r="C3057">
        <v>2024</v>
      </c>
      <c r="D3057" t="s">
        <v>4762</v>
      </c>
      <c r="E3057" t="s">
        <v>116</v>
      </c>
      <c r="F3057" t="s">
        <v>10</v>
      </c>
      <c r="G3057" t="s">
        <v>41</v>
      </c>
      <c r="H3057" t="s">
        <v>54</v>
      </c>
      <c r="I3057" t="s">
        <v>55</v>
      </c>
      <c r="J3057" t="s">
        <v>44</v>
      </c>
      <c r="K3057" t="s">
        <v>337</v>
      </c>
      <c r="L3057" t="s">
        <v>306</v>
      </c>
      <c r="M3057" t="s">
        <v>546</v>
      </c>
      <c r="N3057" t="s">
        <v>375</v>
      </c>
      <c r="O3057" t="s">
        <v>376</v>
      </c>
      <c r="P3057">
        <v>0</v>
      </c>
      <c r="Q3057">
        <v>0</v>
      </c>
      <c r="R3057">
        <v>87348</v>
      </c>
      <c r="S3057">
        <v>87348</v>
      </c>
      <c r="T3057">
        <v>0</v>
      </c>
      <c r="U3057">
        <v>87348</v>
      </c>
    </row>
    <row r="3058" spans="1:21" x14ac:dyDescent="0.3">
      <c r="A3058" t="s">
        <v>7533</v>
      </c>
      <c r="B3058" t="s">
        <v>2170</v>
      </c>
      <c r="C3058">
        <v>2024</v>
      </c>
      <c r="D3058" t="s">
        <v>2171</v>
      </c>
      <c r="E3058" t="s">
        <v>116</v>
      </c>
      <c r="F3058" t="s">
        <v>11</v>
      </c>
      <c r="G3058" t="s">
        <v>176</v>
      </c>
      <c r="H3058" t="s">
        <v>207</v>
      </c>
      <c r="I3058" t="s">
        <v>208</v>
      </c>
      <c r="J3058" t="s">
        <v>44</v>
      </c>
      <c r="K3058" t="s">
        <v>373</v>
      </c>
      <c r="L3058" t="s">
        <v>1054</v>
      </c>
      <c r="M3058" t="s">
        <v>546</v>
      </c>
      <c r="N3058" t="s">
        <v>985</v>
      </c>
      <c r="O3058" t="s">
        <v>986</v>
      </c>
      <c r="P3058">
        <v>0</v>
      </c>
      <c r="Q3058">
        <v>0</v>
      </c>
      <c r="R3058">
        <v>16800</v>
      </c>
      <c r="S3058">
        <v>16800</v>
      </c>
      <c r="T3058">
        <v>0</v>
      </c>
      <c r="U3058">
        <v>16800</v>
      </c>
    </row>
    <row r="3059" spans="1:21" x14ac:dyDescent="0.3">
      <c r="A3059" t="s">
        <v>2205</v>
      </c>
      <c r="B3059" t="s">
        <v>2206</v>
      </c>
      <c r="C3059">
        <v>2024</v>
      </c>
      <c r="D3059" t="s">
        <v>2207</v>
      </c>
      <c r="E3059" t="s">
        <v>116</v>
      </c>
      <c r="F3059" t="s">
        <v>10</v>
      </c>
      <c r="G3059" t="s">
        <v>41</v>
      </c>
      <c r="H3059" t="s">
        <v>54</v>
      </c>
      <c r="I3059" t="s">
        <v>55</v>
      </c>
      <c r="J3059" t="s">
        <v>44</v>
      </c>
      <c r="K3059" t="s">
        <v>229</v>
      </c>
      <c r="L3059" t="s">
        <v>119</v>
      </c>
      <c r="M3059" t="s">
        <v>546</v>
      </c>
      <c r="N3059" t="s">
        <v>367</v>
      </c>
      <c r="O3059" t="s">
        <v>368</v>
      </c>
      <c r="P3059">
        <v>0</v>
      </c>
      <c r="Q3059">
        <v>0</v>
      </c>
      <c r="R3059">
        <v>113116</v>
      </c>
      <c r="S3059">
        <v>113116</v>
      </c>
      <c r="T3059">
        <v>0</v>
      </c>
      <c r="U3059">
        <v>113116</v>
      </c>
    </row>
    <row r="3060" spans="1:21" x14ac:dyDescent="0.3">
      <c r="A3060" t="s">
        <v>1898</v>
      </c>
      <c r="B3060" t="s">
        <v>1899</v>
      </c>
      <c r="C3060">
        <v>2024</v>
      </c>
      <c r="D3060" t="s">
        <v>1900</v>
      </c>
      <c r="E3060" t="s">
        <v>1901</v>
      </c>
      <c r="F3060" t="s">
        <v>10</v>
      </c>
      <c r="G3060" t="s">
        <v>41</v>
      </c>
      <c r="H3060" t="s">
        <v>54</v>
      </c>
      <c r="I3060" t="s">
        <v>55</v>
      </c>
      <c r="J3060" t="s">
        <v>44</v>
      </c>
      <c r="K3060" t="s">
        <v>354</v>
      </c>
      <c r="L3060" t="s">
        <v>365</v>
      </c>
      <c r="M3060" t="s">
        <v>717</v>
      </c>
      <c r="N3060" t="s">
        <v>1438</v>
      </c>
      <c r="O3060" t="s">
        <v>1902</v>
      </c>
      <c r="P3060">
        <v>0</v>
      </c>
      <c r="Q3060">
        <v>0</v>
      </c>
      <c r="R3060">
        <v>3020</v>
      </c>
      <c r="S3060">
        <v>3020</v>
      </c>
      <c r="T3060">
        <v>0</v>
      </c>
      <c r="U3060">
        <v>3020</v>
      </c>
    </row>
    <row r="3061" spans="1:21" x14ac:dyDescent="0.3">
      <c r="A3061" t="s">
        <v>6783</v>
      </c>
      <c r="B3061" t="s">
        <v>6784</v>
      </c>
      <c r="C3061">
        <v>2024</v>
      </c>
      <c r="D3061" t="s">
        <v>6785</v>
      </c>
      <c r="E3061" t="s">
        <v>311</v>
      </c>
      <c r="F3061" t="s">
        <v>10</v>
      </c>
      <c r="G3061" t="s">
        <v>41</v>
      </c>
      <c r="H3061" t="s">
        <v>54</v>
      </c>
      <c r="I3061" t="s">
        <v>55</v>
      </c>
      <c r="J3061" t="s">
        <v>44</v>
      </c>
      <c r="K3061" t="s">
        <v>1038</v>
      </c>
      <c r="L3061" t="s">
        <v>198</v>
      </c>
      <c r="M3061" t="s">
        <v>942</v>
      </c>
      <c r="N3061" t="s">
        <v>2732</v>
      </c>
      <c r="O3061" t="s">
        <v>580</v>
      </c>
      <c r="P3061">
        <v>0</v>
      </c>
      <c r="Q3061">
        <v>0</v>
      </c>
      <c r="R3061">
        <v>358920</v>
      </c>
      <c r="S3061">
        <v>358920</v>
      </c>
      <c r="T3061">
        <v>0</v>
      </c>
      <c r="U3061">
        <v>358920</v>
      </c>
    </row>
    <row r="3062" spans="1:21" x14ac:dyDescent="0.3">
      <c r="A3062" t="s">
        <v>6656</v>
      </c>
      <c r="B3062" t="s">
        <v>6657</v>
      </c>
      <c r="C3062">
        <v>2022</v>
      </c>
      <c r="D3062" t="s">
        <v>6658</v>
      </c>
      <c r="E3062" t="s">
        <v>5473</v>
      </c>
      <c r="F3062" t="s">
        <v>10</v>
      </c>
      <c r="G3062" t="s">
        <v>41</v>
      </c>
      <c r="H3062" t="s">
        <v>54</v>
      </c>
      <c r="I3062" t="s">
        <v>55</v>
      </c>
      <c r="J3062" t="s">
        <v>44</v>
      </c>
      <c r="K3062" t="s">
        <v>6659</v>
      </c>
      <c r="L3062" t="s">
        <v>6660</v>
      </c>
      <c r="M3062" t="s">
        <v>942</v>
      </c>
      <c r="N3062" t="s">
        <v>1085</v>
      </c>
      <c r="O3062" t="s">
        <v>133</v>
      </c>
      <c r="P3062">
        <v>42920</v>
      </c>
      <c r="Q3062">
        <v>0</v>
      </c>
      <c r="R3062">
        <v>0</v>
      </c>
      <c r="S3062">
        <v>42920</v>
      </c>
      <c r="T3062">
        <v>0</v>
      </c>
      <c r="U3062">
        <v>42920</v>
      </c>
    </row>
    <row r="3063" spans="1:21" x14ac:dyDescent="0.3">
      <c r="A3063" t="s">
        <v>3230</v>
      </c>
      <c r="B3063" t="s">
        <v>3231</v>
      </c>
      <c r="C3063">
        <v>2024</v>
      </c>
      <c r="D3063" t="s">
        <v>3232</v>
      </c>
      <c r="E3063" t="s">
        <v>3233</v>
      </c>
      <c r="F3063" t="s">
        <v>10</v>
      </c>
      <c r="G3063" t="s">
        <v>41</v>
      </c>
      <c r="H3063" t="s">
        <v>54</v>
      </c>
      <c r="I3063" t="s">
        <v>55</v>
      </c>
      <c r="J3063" t="s">
        <v>44</v>
      </c>
      <c r="K3063" t="s">
        <v>1427</v>
      </c>
      <c r="L3063" t="s">
        <v>219</v>
      </c>
      <c r="M3063" t="s">
        <v>942</v>
      </c>
      <c r="N3063" t="s">
        <v>1839</v>
      </c>
      <c r="O3063" t="s">
        <v>638</v>
      </c>
      <c r="P3063">
        <v>0</v>
      </c>
      <c r="Q3063">
        <v>0</v>
      </c>
      <c r="R3063">
        <v>233060</v>
      </c>
      <c r="S3063">
        <v>233060</v>
      </c>
      <c r="T3063">
        <v>0</v>
      </c>
      <c r="U3063">
        <v>233060</v>
      </c>
    </row>
    <row r="3064" spans="1:21" x14ac:dyDescent="0.3">
      <c r="A3064" t="s">
        <v>7534</v>
      </c>
      <c r="B3064" t="s">
        <v>7535</v>
      </c>
      <c r="C3064">
        <v>2024</v>
      </c>
      <c r="D3064" t="s">
        <v>2372</v>
      </c>
      <c r="E3064" t="s">
        <v>805</v>
      </c>
      <c r="F3064" t="s">
        <v>11</v>
      </c>
      <c r="G3064" t="s">
        <v>176</v>
      </c>
      <c r="H3064" t="s">
        <v>207</v>
      </c>
      <c r="I3064" t="s">
        <v>208</v>
      </c>
      <c r="J3064" t="s">
        <v>384</v>
      </c>
      <c r="K3064" t="s">
        <v>385</v>
      </c>
      <c r="L3064" t="s">
        <v>746</v>
      </c>
      <c r="M3064" t="s">
        <v>179</v>
      </c>
      <c r="N3064" t="s">
        <v>136</v>
      </c>
      <c r="O3064" t="s">
        <v>398</v>
      </c>
      <c r="P3064">
        <v>80994</v>
      </c>
      <c r="Q3064">
        <v>0</v>
      </c>
      <c r="R3064">
        <v>0</v>
      </c>
      <c r="S3064">
        <v>80994</v>
      </c>
      <c r="T3064">
        <v>0</v>
      </c>
      <c r="U3064">
        <v>80994</v>
      </c>
    </row>
    <row r="3065" spans="1:21" x14ac:dyDescent="0.3">
      <c r="A3065" t="s">
        <v>7536</v>
      </c>
      <c r="B3065" t="s">
        <v>7537</v>
      </c>
      <c r="C3065">
        <v>2024</v>
      </c>
      <c r="D3065" t="s">
        <v>7538</v>
      </c>
      <c r="E3065" t="s">
        <v>95</v>
      </c>
      <c r="F3065" t="s">
        <v>10</v>
      </c>
      <c r="G3065" t="s">
        <v>41</v>
      </c>
      <c r="H3065" t="s">
        <v>54</v>
      </c>
      <c r="I3065" t="s">
        <v>55</v>
      </c>
      <c r="J3065" t="s">
        <v>44</v>
      </c>
      <c r="K3065" t="s">
        <v>412</v>
      </c>
      <c r="L3065" t="s">
        <v>89</v>
      </c>
      <c r="M3065" t="s">
        <v>942</v>
      </c>
      <c r="N3065" t="s">
        <v>1830</v>
      </c>
      <c r="O3065" t="s">
        <v>739</v>
      </c>
      <c r="P3065">
        <v>32000</v>
      </c>
      <c r="Q3065">
        <v>0</v>
      </c>
      <c r="R3065">
        <v>0</v>
      </c>
      <c r="S3065">
        <v>32000</v>
      </c>
      <c r="T3065">
        <v>0</v>
      </c>
      <c r="U3065">
        <v>32000</v>
      </c>
    </row>
    <row r="3066" spans="1:21" x14ac:dyDescent="0.3">
      <c r="A3066" t="s">
        <v>7539</v>
      </c>
      <c r="B3066" t="s">
        <v>7540</v>
      </c>
      <c r="C3066">
        <v>2024</v>
      </c>
      <c r="D3066" t="s">
        <v>7541</v>
      </c>
      <c r="E3066" t="s">
        <v>70</v>
      </c>
      <c r="F3066" t="s">
        <v>10</v>
      </c>
      <c r="G3066" t="s">
        <v>41</v>
      </c>
      <c r="H3066" t="s">
        <v>54</v>
      </c>
      <c r="I3066" t="s">
        <v>55</v>
      </c>
      <c r="J3066" t="s">
        <v>44</v>
      </c>
      <c r="K3066" t="s">
        <v>109</v>
      </c>
      <c r="L3066" t="s">
        <v>189</v>
      </c>
      <c r="M3066" t="s">
        <v>343</v>
      </c>
      <c r="N3066" t="s">
        <v>1485</v>
      </c>
      <c r="O3066" t="s">
        <v>1332</v>
      </c>
      <c r="P3066">
        <v>0</v>
      </c>
      <c r="Q3066">
        <v>0</v>
      </c>
      <c r="R3066">
        <v>6380</v>
      </c>
      <c r="S3066">
        <v>6380</v>
      </c>
      <c r="T3066">
        <v>0</v>
      </c>
      <c r="U3066">
        <v>6380</v>
      </c>
    </row>
    <row r="3067" spans="1:21" x14ac:dyDescent="0.3">
      <c r="A3067" t="s">
        <v>4424</v>
      </c>
      <c r="B3067" t="s">
        <v>4425</v>
      </c>
      <c r="C3067">
        <v>2024</v>
      </c>
      <c r="D3067" t="s">
        <v>4426</v>
      </c>
      <c r="E3067" t="s">
        <v>116</v>
      </c>
      <c r="F3067" t="s">
        <v>10</v>
      </c>
      <c r="G3067" t="s">
        <v>41</v>
      </c>
      <c r="H3067" t="s">
        <v>54</v>
      </c>
      <c r="I3067" t="s">
        <v>55</v>
      </c>
      <c r="J3067" t="s">
        <v>44</v>
      </c>
      <c r="K3067" t="s">
        <v>374</v>
      </c>
      <c r="L3067" t="s">
        <v>107</v>
      </c>
      <c r="M3067" t="s">
        <v>844</v>
      </c>
      <c r="N3067" t="s">
        <v>2698</v>
      </c>
      <c r="O3067" t="s">
        <v>181</v>
      </c>
      <c r="P3067">
        <v>0</v>
      </c>
      <c r="Q3067">
        <v>0</v>
      </c>
      <c r="R3067">
        <v>61828</v>
      </c>
      <c r="S3067">
        <v>61828</v>
      </c>
      <c r="T3067">
        <v>0</v>
      </c>
      <c r="U3067">
        <v>61828</v>
      </c>
    </row>
    <row r="3068" spans="1:21" x14ac:dyDescent="0.3">
      <c r="A3068" t="s">
        <v>1631</v>
      </c>
      <c r="B3068" t="s">
        <v>1632</v>
      </c>
      <c r="C3068">
        <v>2024</v>
      </c>
      <c r="D3068" t="s">
        <v>1633</v>
      </c>
      <c r="E3068" t="s">
        <v>116</v>
      </c>
      <c r="F3068" t="s">
        <v>10</v>
      </c>
      <c r="G3068" t="s">
        <v>41</v>
      </c>
      <c r="H3068" t="s">
        <v>54</v>
      </c>
      <c r="I3068" t="s">
        <v>55</v>
      </c>
      <c r="J3068" t="s">
        <v>44</v>
      </c>
      <c r="K3068" t="s">
        <v>1427</v>
      </c>
      <c r="L3068" t="s">
        <v>1427</v>
      </c>
      <c r="M3068" t="s">
        <v>298</v>
      </c>
      <c r="N3068" t="s">
        <v>1558</v>
      </c>
      <c r="O3068" t="s">
        <v>1634</v>
      </c>
      <c r="P3068">
        <v>0</v>
      </c>
      <c r="Q3068">
        <v>0</v>
      </c>
      <c r="R3068">
        <v>89658</v>
      </c>
      <c r="S3068">
        <v>89658</v>
      </c>
      <c r="T3068">
        <v>0</v>
      </c>
      <c r="U3068">
        <v>89658</v>
      </c>
    </row>
    <row r="3069" spans="1:21" x14ac:dyDescent="0.3">
      <c r="A3069" t="s">
        <v>4392</v>
      </c>
      <c r="B3069" t="s">
        <v>4393</v>
      </c>
      <c r="C3069">
        <v>2024</v>
      </c>
      <c r="D3069" t="s">
        <v>4394</v>
      </c>
      <c r="E3069" t="s">
        <v>650</v>
      </c>
      <c r="F3069" t="s">
        <v>10</v>
      </c>
      <c r="G3069" t="s">
        <v>41</v>
      </c>
      <c r="H3069" t="s">
        <v>54</v>
      </c>
      <c r="I3069" t="s">
        <v>55</v>
      </c>
      <c r="J3069" t="s">
        <v>44</v>
      </c>
      <c r="K3069" t="s">
        <v>1144</v>
      </c>
      <c r="L3069" t="s">
        <v>1055</v>
      </c>
      <c r="M3069" t="s">
        <v>73</v>
      </c>
      <c r="N3069" t="s">
        <v>4358</v>
      </c>
      <c r="O3069" t="s">
        <v>376</v>
      </c>
      <c r="P3069">
        <v>0</v>
      </c>
      <c r="Q3069">
        <v>0</v>
      </c>
      <c r="R3069">
        <v>2900</v>
      </c>
      <c r="S3069">
        <v>2900</v>
      </c>
      <c r="T3069">
        <v>0</v>
      </c>
      <c r="U3069">
        <v>2900</v>
      </c>
    </row>
    <row r="3070" spans="1:21" x14ac:dyDescent="0.3">
      <c r="A3070" t="s">
        <v>3256</v>
      </c>
      <c r="B3070" t="s">
        <v>3257</v>
      </c>
      <c r="C3070">
        <v>2022</v>
      </c>
      <c r="D3070" t="s">
        <v>3258</v>
      </c>
      <c r="E3070" t="s">
        <v>40</v>
      </c>
      <c r="F3070" t="s">
        <v>11</v>
      </c>
      <c r="G3070" t="s">
        <v>176</v>
      </c>
      <c r="H3070" t="s">
        <v>785</v>
      </c>
      <c r="I3070" t="s">
        <v>786</v>
      </c>
      <c r="J3070" t="s">
        <v>44</v>
      </c>
      <c r="K3070" t="s">
        <v>3259</v>
      </c>
      <c r="L3070" t="s">
        <v>2191</v>
      </c>
      <c r="M3070" t="s">
        <v>179</v>
      </c>
      <c r="N3070" t="s">
        <v>3180</v>
      </c>
      <c r="O3070" t="s">
        <v>3181</v>
      </c>
      <c r="P3070">
        <v>0</v>
      </c>
      <c r="Q3070">
        <v>0</v>
      </c>
      <c r="R3070">
        <v>134840</v>
      </c>
      <c r="S3070">
        <v>134840</v>
      </c>
      <c r="T3070">
        <v>0</v>
      </c>
      <c r="U3070">
        <v>134840</v>
      </c>
    </row>
    <row r="3071" spans="1:21" x14ac:dyDescent="0.3">
      <c r="A3071" t="s">
        <v>1928</v>
      </c>
      <c r="B3071" t="s">
        <v>1929</v>
      </c>
      <c r="C3071">
        <v>2024</v>
      </c>
      <c r="D3071" t="s">
        <v>1930</v>
      </c>
      <c r="E3071" t="s">
        <v>280</v>
      </c>
      <c r="F3071" t="s">
        <v>11</v>
      </c>
      <c r="G3071" t="s">
        <v>176</v>
      </c>
      <c r="H3071" t="s">
        <v>207</v>
      </c>
      <c r="I3071" t="s">
        <v>208</v>
      </c>
      <c r="J3071" t="s">
        <v>44</v>
      </c>
      <c r="K3071" t="s">
        <v>1931</v>
      </c>
      <c r="L3071" t="s">
        <v>1931</v>
      </c>
      <c r="M3071" t="s">
        <v>179</v>
      </c>
      <c r="N3071" t="s">
        <v>375</v>
      </c>
      <c r="O3071" t="s">
        <v>376</v>
      </c>
      <c r="P3071">
        <v>0</v>
      </c>
      <c r="Q3071">
        <v>0</v>
      </c>
      <c r="R3071">
        <v>30000</v>
      </c>
      <c r="S3071">
        <v>30000</v>
      </c>
      <c r="T3071">
        <v>0</v>
      </c>
      <c r="U3071">
        <v>30000</v>
      </c>
    </row>
    <row r="3072" spans="1:21" x14ac:dyDescent="0.3">
      <c r="A3072" t="s">
        <v>4796</v>
      </c>
      <c r="B3072" t="s">
        <v>4797</v>
      </c>
      <c r="C3072">
        <v>2012</v>
      </c>
      <c r="D3072" t="s">
        <v>3983</v>
      </c>
      <c r="E3072" t="s">
        <v>186</v>
      </c>
      <c r="F3072" t="s">
        <v>5</v>
      </c>
      <c r="G3072" t="s">
        <v>423</v>
      </c>
      <c r="H3072" t="s">
        <v>634</v>
      </c>
      <c r="I3072" t="s">
        <v>635</v>
      </c>
      <c r="J3072" t="s">
        <v>44</v>
      </c>
      <c r="K3072" t="s">
        <v>4798</v>
      </c>
      <c r="L3072" t="s">
        <v>4799</v>
      </c>
      <c r="M3072" t="s">
        <v>161</v>
      </c>
      <c r="N3072" t="s">
        <v>4800</v>
      </c>
      <c r="O3072" t="s">
        <v>4801</v>
      </c>
      <c r="P3072">
        <v>0</v>
      </c>
      <c r="Q3072">
        <v>0</v>
      </c>
      <c r="R3072">
        <v>850000</v>
      </c>
      <c r="S3072">
        <v>850000</v>
      </c>
      <c r="T3072">
        <v>226146.75</v>
      </c>
      <c r="U3072">
        <v>623853.25</v>
      </c>
    </row>
    <row r="3073" spans="1:21" x14ac:dyDescent="0.3">
      <c r="A3073" t="s">
        <v>7542</v>
      </c>
      <c r="B3073" t="s">
        <v>7543</v>
      </c>
      <c r="C3073">
        <v>2024</v>
      </c>
      <c r="D3073" t="s">
        <v>7544</v>
      </c>
      <c r="E3073" t="s">
        <v>4130</v>
      </c>
      <c r="F3073" t="s">
        <v>13</v>
      </c>
      <c r="G3073" t="s">
        <v>818</v>
      </c>
      <c r="H3073" t="s">
        <v>842</v>
      </c>
      <c r="I3073" t="s">
        <v>843</v>
      </c>
      <c r="J3073" t="s">
        <v>2606</v>
      </c>
      <c r="K3073" t="s">
        <v>1037</v>
      </c>
      <c r="L3073" t="s">
        <v>399</v>
      </c>
      <c r="M3073" t="s">
        <v>717</v>
      </c>
      <c r="N3073" t="s">
        <v>1369</v>
      </c>
      <c r="O3073" t="s">
        <v>400</v>
      </c>
      <c r="P3073">
        <v>165000</v>
      </c>
      <c r="Q3073">
        <v>0</v>
      </c>
      <c r="R3073">
        <v>0</v>
      </c>
      <c r="S3073">
        <v>165000</v>
      </c>
      <c r="T3073">
        <v>0</v>
      </c>
      <c r="U3073">
        <v>165000</v>
      </c>
    </row>
    <row r="3074" spans="1:21" x14ac:dyDescent="0.3">
      <c r="A3074" t="s">
        <v>492</v>
      </c>
      <c r="B3074" t="s">
        <v>493</v>
      </c>
      <c r="C3074">
        <v>2024</v>
      </c>
      <c r="D3074" t="s">
        <v>494</v>
      </c>
      <c r="E3074" t="s">
        <v>495</v>
      </c>
      <c r="F3074" t="s">
        <v>11</v>
      </c>
      <c r="G3074" t="s">
        <v>176</v>
      </c>
      <c r="H3074" t="s">
        <v>207</v>
      </c>
      <c r="I3074" t="s">
        <v>208</v>
      </c>
      <c r="J3074" t="s">
        <v>44</v>
      </c>
      <c r="K3074" t="s">
        <v>496</v>
      </c>
      <c r="L3074" t="s">
        <v>497</v>
      </c>
      <c r="M3074" t="s">
        <v>717</v>
      </c>
      <c r="N3074" t="s">
        <v>291</v>
      </c>
      <c r="O3074" t="s">
        <v>498</v>
      </c>
      <c r="P3074">
        <v>64800</v>
      </c>
      <c r="Q3074">
        <v>0</v>
      </c>
      <c r="R3074">
        <v>0</v>
      </c>
      <c r="S3074">
        <v>64800</v>
      </c>
      <c r="T3074">
        <v>0</v>
      </c>
      <c r="U3074">
        <v>64800</v>
      </c>
    </row>
    <row r="3075" spans="1:21" x14ac:dyDescent="0.3">
      <c r="A3075" t="s">
        <v>4619</v>
      </c>
      <c r="B3075" t="s">
        <v>4620</v>
      </c>
      <c r="C3075">
        <v>2024</v>
      </c>
      <c r="D3075" t="s">
        <v>4621</v>
      </c>
      <c r="E3075" t="s">
        <v>3427</v>
      </c>
      <c r="F3075" t="s">
        <v>10</v>
      </c>
      <c r="G3075" t="s">
        <v>41</v>
      </c>
      <c r="H3075" t="s">
        <v>54</v>
      </c>
      <c r="I3075" t="s">
        <v>55</v>
      </c>
      <c r="J3075" t="s">
        <v>44</v>
      </c>
      <c r="K3075" t="s">
        <v>360</v>
      </c>
      <c r="L3075" t="s">
        <v>1154</v>
      </c>
      <c r="M3075" t="s">
        <v>717</v>
      </c>
      <c r="N3075" t="s">
        <v>1337</v>
      </c>
      <c r="O3075" t="s">
        <v>3601</v>
      </c>
      <c r="P3075">
        <v>0</v>
      </c>
      <c r="Q3075">
        <v>0</v>
      </c>
      <c r="R3075">
        <v>7280</v>
      </c>
      <c r="S3075">
        <v>7280</v>
      </c>
      <c r="T3075">
        <v>0</v>
      </c>
      <c r="U3075">
        <v>7280</v>
      </c>
    </row>
    <row r="3076" spans="1:21" x14ac:dyDescent="0.3">
      <c r="A3076" t="s">
        <v>3311</v>
      </c>
      <c r="B3076" t="s">
        <v>3312</v>
      </c>
      <c r="C3076">
        <v>2024</v>
      </c>
      <c r="D3076" t="s">
        <v>3313</v>
      </c>
      <c r="E3076" t="s">
        <v>489</v>
      </c>
      <c r="F3076" t="s">
        <v>10</v>
      </c>
      <c r="G3076" t="s">
        <v>41</v>
      </c>
      <c r="H3076" t="s">
        <v>54</v>
      </c>
      <c r="I3076" t="s">
        <v>55</v>
      </c>
      <c r="J3076" t="s">
        <v>44</v>
      </c>
      <c r="K3076" t="s">
        <v>992</v>
      </c>
      <c r="L3076" t="s">
        <v>1279</v>
      </c>
      <c r="M3076" t="s">
        <v>717</v>
      </c>
      <c r="N3076" t="s">
        <v>1244</v>
      </c>
      <c r="O3076" t="s">
        <v>725</v>
      </c>
      <c r="P3076">
        <v>0</v>
      </c>
      <c r="Q3076">
        <v>0</v>
      </c>
      <c r="R3076">
        <v>7380</v>
      </c>
      <c r="S3076">
        <v>7380</v>
      </c>
      <c r="T3076">
        <v>0</v>
      </c>
      <c r="U3076">
        <v>7380</v>
      </c>
    </row>
    <row r="3077" spans="1:21" x14ac:dyDescent="0.3">
      <c r="A3077" t="s">
        <v>7545</v>
      </c>
      <c r="B3077" t="s">
        <v>7546</v>
      </c>
      <c r="C3077">
        <v>2024</v>
      </c>
      <c r="D3077" t="s">
        <v>7547</v>
      </c>
      <c r="E3077" t="s">
        <v>1016</v>
      </c>
      <c r="F3077" t="s">
        <v>10</v>
      </c>
      <c r="G3077" t="s">
        <v>41</v>
      </c>
      <c r="H3077" t="s">
        <v>54</v>
      </c>
      <c r="I3077" t="s">
        <v>55</v>
      </c>
      <c r="J3077" t="s">
        <v>96</v>
      </c>
      <c r="K3077" t="s">
        <v>2216</v>
      </c>
      <c r="L3077" t="s">
        <v>429</v>
      </c>
      <c r="M3077" t="s">
        <v>717</v>
      </c>
      <c r="N3077" t="s">
        <v>1731</v>
      </c>
      <c r="O3077" t="s">
        <v>1812</v>
      </c>
      <c r="P3077">
        <v>18000</v>
      </c>
      <c r="Q3077">
        <v>0</v>
      </c>
      <c r="R3077">
        <v>0</v>
      </c>
      <c r="S3077">
        <v>18000</v>
      </c>
      <c r="T3077">
        <v>0</v>
      </c>
      <c r="U3077">
        <v>18000</v>
      </c>
    </row>
    <row r="3078" spans="1:21" x14ac:dyDescent="0.3">
      <c r="A3078" t="s">
        <v>6639</v>
      </c>
      <c r="B3078" t="s">
        <v>2883</v>
      </c>
      <c r="C3078">
        <v>2024</v>
      </c>
      <c r="D3078" t="s">
        <v>2884</v>
      </c>
      <c r="E3078" t="s">
        <v>686</v>
      </c>
      <c r="F3078" t="s">
        <v>10</v>
      </c>
      <c r="G3078" t="s">
        <v>41</v>
      </c>
      <c r="H3078" t="s">
        <v>54</v>
      </c>
      <c r="I3078" t="s">
        <v>55</v>
      </c>
      <c r="J3078" t="s">
        <v>44</v>
      </c>
      <c r="K3078" t="s">
        <v>354</v>
      </c>
      <c r="L3078" t="s">
        <v>354</v>
      </c>
      <c r="M3078" t="s">
        <v>333</v>
      </c>
      <c r="N3078" t="s">
        <v>646</v>
      </c>
      <c r="O3078" t="s">
        <v>1401</v>
      </c>
      <c r="P3078">
        <v>0</v>
      </c>
      <c r="Q3078">
        <v>0</v>
      </c>
      <c r="R3078">
        <v>65540</v>
      </c>
      <c r="S3078">
        <v>65540</v>
      </c>
      <c r="T3078">
        <v>0</v>
      </c>
      <c r="U3078">
        <v>65540</v>
      </c>
    </row>
    <row r="3079" spans="1:21" x14ac:dyDescent="0.3">
      <c r="A3079" t="s">
        <v>4808</v>
      </c>
      <c r="B3079" t="s">
        <v>4809</v>
      </c>
      <c r="C3079">
        <v>2023</v>
      </c>
      <c r="D3079" t="s">
        <v>4810</v>
      </c>
      <c r="E3079" t="s">
        <v>706</v>
      </c>
      <c r="F3079" t="s">
        <v>10</v>
      </c>
      <c r="G3079" t="s">
        <v>41</v>
      </c>
      <c r="H3079" t="s">
        <v>54</v>
      </c>
      <c r="I3079" t="s">
        <v>55</v>
      </c>
      <c r="J3079" t="s">
        <v>44</v>
      </c>
      <c r="K3079" t="s">
        <v>136</v>
      </c>
      <c r="L3079" t="s">
        <v>937</v>
      </c>
      <c r="M3079" t="s">
        <v>890</v>
      </c>
      <c r="N3079" t="s">
        <v>3678</v>
      </c>
      <c r="O3079" t="s">
        <v>1569</v>
      </c>
      <c r="P3079">
        <v>701230</v>
      </c>
      <c r="Q3079">
        <v>0</v>
      </c>
      <c r="R3079">
        <v>0</v>
      </c>
      <c r="S3079">
        <v>701230</v>
      </c>
      <c r="T3079">
        <v>0</v>
      </c>
      <c r="U3079">
        <v>701230</v>
      </c>
    </row>
    <row r="3080" spans="1:21" x14ac:dyDescent="0.3">
      <c r="A3080" t="s">
        <v>5802</v>
      </c>
      <c r="B3080" t="s">
        <v>5803</v>
      </c>
      <c r="C3080">
        <v>2023</v>
      </c>
      <c r="D3080" t="s">
        <v>5804</v>
      </c>
      <c r="E3080" t="s">
        <v>160</v>
      </c>
      <c r="F3080" t="s">
        <v>10</v>
      </c>
      <c r="G3080" t="s">
        <v>41</v>
      </c>
      <c r="H3080" t="s">
        <v>54</v>
      </c>
      <c r="I3080" t="s">
        <v>55</v>
      </c>
      <c r="J3080" t="s">
        <v>44</v>
      </c>
      <c r="K3080" t="s">
        <v>3359</v>
      </c>
      <c r="L3080" t="s">
        <v>608</v>
      </c>
      <c r="M3080" t="s">
        <v>546</v>
      </c>
      <c r="N3080" t="s">
        <v>3374</v>
      </c>
      <c r="O3080" t="s">
        <v>1387</v>
      </c>
      <c r="P3080">
        <v>100000</v>
      </c>
      <c r="Q3080">
        <v>0</v>
      </c>
      <c r="R3080">
        <v>0</v>
      </c>
      <c r="S3080">
        <v>100000</v>
      </c>
      <c r="T3080">
        <v>0</v>
      </c>
      <c r="U3080">
        <v>100000</v>
      </c>
    </row>
    <row r="3081" spans="1:21" x14ac:dyDescent="0.3">
      <c r="A3081" t="s">
        <v>2426</v>
      </c>
      <c r="B3081" t="s">
        <v>2427</v>
      </c>
      <c r="C3081">
        <v>2024</v>
      </c>
      <c r="D3081" t="s">
        <v>2428</v>
      </c>
      <c r="E3081" t="s">
        <v>805</v>
      </c>
      <c r="F3081" t="s">
        <v>10</v>
      </c>
      <c r="G3081" t="s">
        <v>41</v>
      </c>
      <c r="H3081" t="s">
        <v>54</v>
      </c>
      <c r="I3081" t="s">
        <v>55</v>
      </c>
      <c r="J3081" t="s">
        <v>44</v>
      </c>
      <c r="K3081" t="s">
        <v>367</v>
      </c>
      <c r="L3081" t="s">
        <v>367</v>
      </c>
      <c r="M3081" t="s">
        <v>890</v>
      </c>
      <c r="N3081" t="s">
        <v>1791</v>
      </c>
      <c r="O3081" t="s">
        <v>2397</v>
      </c>
      <c r="P3081">
        <v>760000</v>
      </c>
      <c r="Q3081">
        <v>0</v>
      </c>
      <c r="R3081">
        <v>0</v>
      </c>
      <c r="S3081">
        <v>760000</v>
      </c>
      <c r="T3081">
        <v>0</v>
      </c>
      <c r="U3081">
        <v>760000</v>
      </c>
    </row>
    <row r="3082" spans="1:21" x14ac:dyDescent="0.3">
      <c r="A3082" t="s">
        <v>3557</v>
      </c>
      <c r="B3082" t="s">
        <v>3558</v>
      </c>
      <c r="C3082">
        <v>2023</v>
      </c>
      <c r="D3082" t="s">
        <v>3559</v>
      </c>
      <c r="E3082" t="s">
        <v>805</v>
      </c>
      <c r="F3082" t="s">
        <v>10</v>
      </c>
      <c r="G3082" t="s">
        <v>41</v>
      </c>
      <c r="H3082" t="s">
        <v>54</v>
      </c>
      <c r="I3082" t="s">
        <v>55</v>
      </c>
      <c r="J3082" t="s">
        <v>44</v>
      </c>
      <c r="K3082" t="s">
        <v>201</v>
      </c>
      <c r="L3082" t="s">
        <v>1098</v>
      </c>
      <c r="M3082" t="s">
        <v>1981</v>
      </c>
      <c r="N3082" t="s">
        <v>276</v>
      </c>
      <c r="O3082" t="s">
        <v>1421</v>
      </c>
      <c r="P3082">
        <v>700260</v>
      </c>
      <c r="Q3082">
        <v>0</v>
      </c>
      <c r="R3082">
        <v>0</v>
      </c>
      <c r="S3082">
        <v>700260</v>
      </c>
      <c r="T3082">
        <v>0</v>
      </c>
      <c r="U3082">
        <v>700260</v>
      </c>
    </row>
    <row r="3083" spans="1:21" x14ac:dyDescent="0.3">
      <c r="A3083" t="s">
        <v>7484</v>
      </c>
      <c r="B3083" t="s">
        <v>6760</v>
      </c>
      <c r="C3083">
        <v>2024</v>
      </c>
      <c r="D3083" t="s">
        <v>6761</v>
      </c>
      <c r="E3083" t="s">
        <v>116</v>
      </c>
      <c r="F3083" t="s">
        <v>11</v>
      </c>
      <c r="G3083" t="s">
        <v>176</v>
      </c>
      <c r="H3083" t="s">
        <v>207</v>
      </c>
      <c r="I3083" t="s">
        <v>208</v>
      </c>
      <c r="J3083" t="s">
        <v>787</v>
      </c>
      <c r="K3083" t="s">
        <v>3031</v>
      </c>
      <c r="L3083" t="s">
        <v>3031</v>
      </c>
      <c r="M3083" t="s">
        <v>1981</v>
      </c>
      <c r="N3083" t="s">
        <v>5082</v>
      </c>
      <c r="O3083" t="s">
        <v>376</v>
      </c>
      <c r="P3083">
        <v>980765</v>
      </c>
      <c r="Q3083">
        <v>0</v>
      </c>
      <c r="R3083">
        <v>0</v>
      </c>
      <c r="S3083">
        <v>980765</v>
      </c>
      <c r="T3083">
        <v>0</v>
      </c>
      <c r="U3083">
        <v>980765</v>
      </c>
    </row>
    <row r="3084" spans="1:21" x14ac:dyDescent="0.3">
      <c r="A3084" t="s">
        <v>4814</v>
      </c>
      <c r="B3084" t="s">
        <v>4815</v>
      </c>
      <c r="C3084">
        <v>2024</v>
      </c>
      <c r="D3084" t="s">
        <v>4816</v>
      </c>
      <c r="E3084" t="s">
        <v>234</v>
      </c>
      <c r="F3084" t="s">
        <v>10</v>
      </c>
      <c r="G3084" t="s">
        <v>41</v>
      </c>
      <c r="H3084" t="s">
        <v>54</v>
      </c>
      <c r="I3084" t="s">
        <v>55</v>
      </c>
      <c r="J3084" t="s">
        <v>44</v>
      </c>
      <c r="K3084" t="s">
        <v>283</v>
      </c>
      <c r="L3084" t="s">
        <v>149</v>
      </c>
      <c r="M3084" t="s">
        <v>1981</v>
      </c>
      <c r="N3084" t="s">
        <v>4817</v>
      </c>
      <c r="O3084" t="s">
        <v>1465</v>
      </c>
      <c r="P3084">
        <v>244970</v>
      </c>
      <c r="Q3084">
        <v>0</v>
      </c>
      <c r="R3084">
        <v>0</v>
      </c>
      <c r="S3084">
        <v>244970</v>
      </c>
      <c r="T3084">
        <v>0</v>
      </c>
      <c r="U3084">
        <v>244970</v>
      </c>
    </row>
    <row r="3085" spans="1:21" x14ac:dyDescent="0.3">
      <c r="A3085" t="s">
        <v>7548</v>
      </c>
      <c r="B3085" t="s">
        <v>7549</v>
      </c>
      <c r="C3085">
        <v>2024</v>
      </c>
      <c r="D3085" t="s">
        <v>7550</v>
      </c>
      <c r="E3085" t="s">
        <v>234</v>
      </c>
      <c r="F3085" t="s">
        <v>10</v>
      </c>
      <c r="G3085" t="s">
        <v>41</v>
      </c>
      <c r="H3085" t="s">
        <v>54</v>
      </c>
      <c r="I3085" t="s">
        <v>55</v>
      </c>
      <c r="J3085" t="s">
        <v>44</v>
      </c>
      <c r="K3085" t="s">
        <v>4658</v>
      </c>
      <c r="L3085" t="s">
        <v>1461</v>
      </c>
      <c r="M3085" t="s">
        <v>57</v>
      </c>
      <c r="N3085" t="s">
        <v>1516</v>
      </c>
      <c r="O3085" t="s">
        <v>1811</v>
      </c>
      <c r="P3085">
        <v>513444</v>
      </c>
      <c r="Q3085">
        <v>0</v>
      </c>
      <c r="R3085">
        <v>0</v>
      </c>
      <c r="S3085">
        <v>513444</v>
      </c>
      <c r="T3085">
        <v>0</v>
      </c>
      <c r="U3085">
        <v>513444</v>
      </c>
    </row>
    <row r="3086" spans="1:21" x14ac:dyDescent="0.3">
      <c r="A3086" t="s">
        <v>7551</v>
      </c>
      <c r="B3086" t="s">
        <v>7552</v>
      </c>
      <c r="C3086">
        <v>2024</v>
      </c>
      <c r="D3086" t="s">
        <v>7553</v>
      </c>
      <c r="E3086" t="s">
        <v>650</v>
      </c>
      <c r="F3086" t="s">
        <v>10</v>
      </c>
      <c r="G3086" t="s">
        <v>41</v>
      </c>
      <c r="H3086" t="s">
        <v>54</v>
      </c>
      <c r="I3086" t="s">
        <v>55</v>
      </c>
      <c r="J3086" t="s">
        <v>44</v>
      </c>
      <c r="K3086" t="s">
        <v>281</v>
      </c>
      <c r="L3086" t="s">
        <v>281</v>
      </c>
      <c r="M3086" t="s">
        <v>81</v>
      </c>
      <c r="N3086" t="s">
        <v>375</v>
      </c>
      <c r="O3086" t="s">
        <v>376</v>
      </c>
      <c r="P3086">
        <v>482230</v>
      </c>
      <c r="Q3086">
        <v>0</v>
      </c>
      <c r="R3086">
        <v>0</v>
      </c>
      <c r="S3086">
        <v>482230</v>
      </c>
      <c r="T3086">
        <v>0</v>
      </c>
      <c r="U3086">
        <v>482230</v>
      </c>
    </row>
    <row r="3087" spans="1:21" x14ac:dyDescent="0.3">
      <c r="A3087" t="s">
        <v>2690</v>
      </c>
      <c r="B3087" t="s">
        <v>2691</v>
      </c>
      <c r="C3087">
        <v>2021</v>
      </c>
      <c r="D3087" t="s">
        <v>2692</v>
      </c>
      <c r="E3087" t="s">
        <v>116</v>
      </c>
      <c r="F3087" t="s">
        <v>10</v>
      </c>
      <c r="G3087" t="s">
        <v>41</v>
      </c>
      <c r="H3087" t="s">
        <v>54</v>
      </c>
      <c r="I3087" t="s">
        <v>55</v>
      </c>
      <c r="J3087" t="s">
        <v>44</v>
      </c>
      <c r="K3087" t="s">
        <v>2693</v>
      </c>
      <c r="L3087" t="s">
        <v>2694</v>
      </c>
      <c r="M3087" t="s">
        <v>47</v>
      </c>
      <c r="N3087" t="s">
        <v>2695</v>
      </c>
      <c r="O3087" t="s">
        <v>1737</v>
      </c>
      <c r="P3087">
        <v>0</v>
      </c>
      <c r="Q3087">
        <v>0</v>
      </c>
      <c r="R3087">
        <v>2320</v>
      </c>
      <c r="S3087">
        <v>2320</v>
      </c>
      <c r="T3087">
        <v>0</v>
      </c>
      <c r="U3087">
        <v>2320</v>
      </c>
    </row>
    <row r="3088" spans="1:21" x14ac:dyDescent="0.3">
      <c r="A3088" t="s">
        <v>7554</v>
      </c>
      <c r="B3088" t="s">
        <v>7555</v>
      </c>
      <c r="C3088">
        <v>2021</v>
      </c>
      <c r="D3088" t="s">
        <v>7556</v>
      </c>
      <c r="E3088" t="s">
        <v>397</v>
      </c>
      <c r="F3088" t="s">
        <v>10</v>
      </c>
      <c r="G3088" t="s">
        <v>41</v>
      </c>
      <c r="H3088" t="s">
        <v>54</v>
      </c>
      <c r="I3088" t="s">
        <v>55</v>
      </c>
      <c r="J3088" t="s">
        <v>44</v>
      </c>
      <c r="K3088" t="s">
        <v>3989</v>
      </c>
      <c r="L3088" t="s">
        <v>7557</v>
      </c>
      <c r="M3088" t="s">
        <v>47</v>
      </c>
      <c r="N3088" t="s">
        <v>2695</v>
      </c>
      <c r="O3088" t="s">
        <v>1737</v>
      </c>
      <c r="P3088">
        <v>0</v>
      </c>
      <c r="Q3088">
        <v>0</v>
      </c>
      <c r="R3088">
        <v>7120</v>
      </c>
      <c r="S3088">
        <v>7120</v>
      </c>
      <c r="T3088">
        <v>0</v>
      </c>
      <c r="U3088">
        <v>7120</v>
      </c>
    </row>
    <row r="3089" spans="1:21" x14ac:dyDescent="0.3">
      <c r="A3089" t="s">
        <v>7558</v>
      </c>
      <c r="B3089" t="s">
        <v>7559</v>
      </c>
      <c r="C3089">
        <v>2024</v>
      </c>
      <c r="D3089" t="s">
        <v>7560</v>
      </c>
      <c r="E3089" t="s">
        <v>2644</v>
      </c>
      <c r="F3089" t="s">
        <v>9</v>
      </c>
      <c r="G3089" t="s">
        <v>651</v>
      </c>
      <c r="H3089" t="s">
        <v>856</v>
      </c>
      <c r="I3089" t="s">
        <v>857</v>
      </c>
      <c r="J3089" t="s">
        <v>858</v>
      </c>
      <c r="K3089" t="s">
        <v>1852</v>
      </c>
      <c r="L3089" t="s">
        <v>412</v>
      </c>
      <c r="M3089" t="s">
        <v>162</v>
      </c>
      <c r="N3089" t="s">
        <v>386</v>
      </c>
      <c r="O3089" t="s">
        <v>1834</v>
      </c>
      <c r="P3089">
        <v>0</v>
      </c>
      <c r="Q3089">
        <v>0</v>
      </c>
      <c r="R3089">
        <v>135140</v>
      </c>
      <c r="S3089">
        <v>135140</v>
      </c>
      <c r="T3089">
        <v>0</v>
      </c>
      <c r="U3089">
        <v>135140</v>
      </c>
    </row>
    <row r="3090" spans="1:21" x14ac:dyDescent="0.3">
      <c r="A3090" t="s">
        <v>3892</v>
      </c>
      <c r="B3090" t="s">
        <v>3893</v>
      </c>
      <c r="C3090">
        <v>2023</v>
      </c>
      <c r="D3090" t="s">
        <v>3894</v>
      </c>
      <c r="E3090" t="s">
        <v>140</v>
      </c>
      <c r="F3090" t="s">
        <v>7</v>
      </c>
      <c r="G3090" t="s">
        <v>381</v>
      </c>
      <c r="H3090" t="s">
        <v>382</v>
      </c>
      <c r="I3090" t="s">
        <v>383</v>
      </c>
      <c r="J3090" t="s">
        <v>197</v>
      </c>
      <c r="K3090" t="s">
        <v>3895</v>
      </c>
      <c r="L3090" t="s">
        <v>3351</v>
      </c>
      <c r="M3090" t="s">
        <v>162</v>
      </c>
      <c r="N3090" t="s">
        <v>127</v>
      </c>
      <c r="O3090" t="s">
        <v>375</v>
      </c>
      <c r="P3090">
        <v>0</v>
      </c>
      <c r="Q3090">
        <v>0</v>
      </c>
      <c r="R3090">
        <v>349740</v>
      </c>
      <c r="S3090">
        <v>349740</v>
      </c>
      <c r="T3090">
        <v>325486.2</v>
      </c>
      <c r="U3090">
        <v>24253.799999999988</v>
      </c>
    </row>
    <row r="3091" spans="1:21" x14ac:dyDescent="0.3">
      <c r="A3091" t="s">
        <v>7561</v>
      </c>
      <c r="B3091" t="s">
        <v>7562</v>
      </c>
      <c r="C3091">
        <v>2024</v>
      </c>
      <c r="D3091" t="s">
        <v>7563</v>
      </c>
      <c r="E3091" t="s">
        <v>40</v>
      </c>
      <c r="F3091" t="s">
        <v>6</v>
      </c>
      <c r="G3091" t="s">
        <v>194</v>
      </c>
      <c r="H3091" t="s">
        <v>195</v>
      </c>
      <c r="I3091" t="s">
        <v>196</v>
      </c>
      <c r="J3091" t="s">
        <v>197</v>
      </c>
      <c r="K3091" t="s">
        <v>163</v>
      </c>
      <c r="L3091" t="s">
        <v>750</v>
      </c>
      <c r="M3091" t="s">
        <v>161</v>
      </c>
      <c r="N3091" t="s">
        <v>367</v>
      </c>
      <c r="O3091" t="s">
        <v>368</v>
      </c>
      <c r="P3091">
        <v>1300500</v>
      </c>
      <c r="Q3091">
        <v>0</v>
      </c>
      <c r="R3091">
        <v>0</v>
      </c>
      <c r="S3091">
        <v>1300500</v>
      </c>
      <c r="T3091">
        <v>0</v>
      </c>
      <c r="U3091">
        <v>1300500</v>
      </c>
    </row>
    <row r="3092" spans="1:21" x14ac:dyDescent="0.3">
      <c r="A3092" t="s">
        <v>2004</v>
      </c>
      <c r="B3092" t="s">
        <v>2005</v>
      </c>
      <c r="C3092">
        <v>2022</v>
      </c>
      <c r="D3092" t="s">
        <v>2006</v>
      </c>
      <c r="E3092" t="s">
        <v>2007</v>
      </c>
      <c r="F3092" t="s">
        <v>11</v>
      </c>
      <c r="G3092" t="s">
        <v>176</v>
      </c>
      <c r="H3092" t="s">
        <v>207</v>
      </c>
      <c r="I3092" t="s">
        <v>208</v>
      </c>
      <c r="J3092" t="s">
        <v>44</v>
      </c>
      <c r="K3092" t="s">
        <v>2008</v>
      </c>
      <c r="L3092" t="s">
        <v>210</v>
      </c>
      <c r="M3092" t="s">
        <v>180</v>
      </c>
      <c r="N3092" t="s">
        <v>1392</v>
      </c>
      <c r="O3092" t="s">
        <v>1090</v>
      </c>
      <c r="P3092">
        <v>0</v>
      </c>
      <c r="Q3092">
        <v>0</v>
      </c>
      <c r="R3092">
        <v>74500</v>
      </c>
      <c r="S3092">
        <v>74500</v>
      </c>
      <c r="T3092">
        <v>74500</v>
      </c>
      <c r="U3092">
        <v>0</v>
      </c>
    </row>
    <row r="3093" spans="1:21" x14ac:dyDescent="0.3">
      <c r="A3093" t="s">
        <v>2299</v>
      </c>
      <c r="B3093" t="s">
        <v>2300</v>
      </c>
      <c r="C3093">
        <v>2023</v>
      </c>
      <c r="D3093" t="s">
        <v>2301</v>
      </c>
      <c r="E3093" t="s">
        <v>928</v>
      </c>
      <c r="F3093" t="s">
        <v>10</v>
      </c>
      <c r="G3093" t="s">
        <v>41</v>
      </c>
      <c r="H3093" t="s">
        <v>54</v>
      </c>
      <c r="I3093" t="s">
        <v>55</v>
      </c>
      <c r="J3093" t="s">
        <v>44</v>
      </c>
      <c r="K3093" t="s">
        <v>2302</v>
      </c>
      <c r="L3093" t="s">
        <v>1219</v>
      </c>
      <c r="M3093" t="s">
        <v>2067</v>
      </c>
      <c r="N3093" t="s">
        <v>1221</v>
      </c>
      <c r="O3093" t="s">
        <v>1222</v>
      </c>
      <c r="P3093">
        <v>73500</v>
      </c>
      <c r="Q3093">
        <v>0</v>
      </c>
      <c r="R3093">
        <v>0</v>
      </c>
      <c r="S3093">
        <v>73500</v>
      </c>
      <c r="T3093">
        <v>0</v>
      </c>
      <c r="U3093">
        <v>73500</v>
      </c>
    </row>
    <row r="3094" spans="1:21" x14ac:dyDescent="0.3">
      <c r="A3094" t="s">
        <v>2145</v>
      </c>
      <c r="B3094" t="s">
        <v>2146</v>
      </c>
      <c r="C3094">
        <v>2022</v>
      </c>
      <c r="D3094" t="s">
        <v>2147</v>
      </c>
      <c r="E3094" t="s">
        <v>2148</v>
      </c>
      <c r="F3094" t="s">
        <v>10</v>
      </c>
      <c r="G3094" t="s">
        <v>41</v>
      </c>
      <c r="H3094" t="s">
        <v>54</v>
      </c>
      <c r="I3094" t="s">
        <v>55</v>
      </c>
      <c r="J3094" t="s">
        <v>44</v>
      </c>
      <c r="K3094" t="s">
        <v>2149</v>
      </c>
      <c r="L3094" t="s">
        <v>2150</v>
      </c>
      <c r="M3094" t="s">
        <v>180</v>
      </c>
      <c r="N3094" t="s">
        <v>2151</v>
      </c>
      <c r="O3094" t="s">
        <v>2152</v>
      </c>
      <c r="P3094">
        <v>0</v>
      </c>
      <c r="Q3094">
        <v>0</v>
      </c>
      <c r="R3094">
        <v>202925</v>
      </c>
      <c r="S3094">
        <v>202925</v>
      </c>
      <c r="T3094">
        <v>0</v>
      </c>
      <c r="U3094">
        <v>202925</v>
      </c>
    </row>
    <row r="3095" spans="1:21" x14ac:dyDescent="0.3">
      <c r="A3095" t="s">
        <v>3441</v>
      </c>
      <c r="B3095" t="s">
        <v>3442</v>
      </c>
      <c r="C3095">
        <v>2024</v>
      </c>
      <c r="D3095" t="s">
        <v>3443</v>
      </c>
      <c r="E3095" t="s">
        <v>87</v>
      </c>
      <c r="F3095" t="s">
        <v>11</v>
      </c>
      <c r="G3095" t="s">
        <v>176</v>
      </c>
      <c r="H3095" t="s">
        <v>177</v>
      </c>
      <c r="I3095" t="s">
        <v>178</v>
      </c>
      <c r="J3095" t="s">
        <v>44</v>
      </c>
      <c r="K3095" t="s">
        <v>1438</v>
      </c>
      <c r="L3095" t="s">
        <v>1421</v>
      </c>
      <c r="M3095" t="s">
        <v>72</v>
      </c>
      <c r="N3095" t="s">
        <v>951</v>
      </c>
      <c r="O3095" t="s">
        <v>1491</v>
      </c>
      <c r="P3095">
        <v>0</v>
      </c>
      <c r="Q3095">
        <v>0</v>
      </c>
      <c r="R3095">
        <v>86482</v>
      </c>
      <c r="S3095">
        <v>86482</v>
      </c>
      <c r="T3095">
        <v>0</v>
      </c>
      <c r="U3095">
        <v>86482</v>
      </c>
    </row>
    <row r="3096" spans="1:21" x14ac:dyDescent="0.3">
      <c r="A3096" t="s">
        <v>3301</v>
      </c>
      <c r="B3096" t="s">
        <v>3302</v>
      </c>
      <c r="C3096">
        <v>2024</v>
      </c>
      <c r="D3096" t="s">
        <v>3303</v>
      </c>
      <c r="E3096" t="s">
        <v>1036</v>
      </c>
      <c r="F3096" t="s">
        <v>10</v>
      </c>
      <c r="G3096" t="s">
        <v>41</v>
      </c>
      <c r="H3096" t="s">
        <v>54</v>
      </c>
      <c r="I3096" t="s">
        <v>55</v>
      </c>
      <c r="J3096" t="s">
        <v>44</v>
      </c>
      <c r="K3096" t="s">
        <v>451</v>
      </c>
      <c r="L3096" t="s">
        <v>515</v>
      </c>
      <c r="M3096" t="s">
        <v>72</v>
      </c>
      <c r="N3096" t="s">
        <v>337</v>
      </c>
      <c r="O3096" t="s">
        <v>1860</v>
      </c>
      <c r="P3096">
        <v>0</v>
      </c>
      <c r="Q3096">
        <v>0</v>
      </c>
      <c r="R3096">
        <v>454393</v>
      </c>
      <c r="S3096">
        <v>454393</v>
      </c>
      <c r="T3096">
        <v>0</v>
      </c>
      <c r="U3096">
        <v>454393</v>
      </c>
    </row>
    <row r="3097" spans="1:21" x14ac:dyDescent="0.3">
      <c r="A3097" t="s">
        <v>4738</v>
      </c>
      <c r="B3097" t="s">
        <v>4739</v>
      </c>
      <c r="C3097">
        <v>2024</v>
      </c>
      <c r="D3097" t="s">
        <v>4740</v>
      </c>
      <c r="E3097" t="s">
        <v>3268</v>
      </c>
      <c r="F3097" t="s">
        <v>11</v>
      </c>
      <c r="G3097" t="s">
        <v>176</v>
      </c>
      <c r="H3097" t="s">
        <v>3219</v>
      </c>
      <c r="I3097" t="s">
        <v>3220</v>
      </c>
      <c r="J3097" t="s">
        <v>44</v>
      </c>
      <c r="K3097" t="s">
        <v>740</v>
      </c>
      <c r="L3097" t="s">
        <v>1038</v>
      </c>
      <c r="M3097" t="s">
        <v>72</v>
      </c>
      <c r="N3097" t="s">
        <v>399</v>
      </c>
      <c r="O3097" t="s">
        <v>4741</v>
      </c>
      <c r="P3097">
        <v>0</v>
      </c>
      <c r="Q3097">
        <v>0</v>
      </c>
      <c r="R3097">
        <v>176800</v>
      </c>
      <c r="S3097">
        <v>176800</v>
      </c>
      <c r="T3097">
        <v>0</v>
      </c>
      <c r="U3097">
        <v>176800</v>
      </c>
    </row>
    <row r="3098" spans="1:21" x14ac:dyDescent="0.3">
      <c r="A3098" t="s">
        <v>3773</v>
      </c>
      <c r="B3098" t="s">
        <v>3774</v>
      </c>
      <c r="C3098">
        <v>2025</v>
      </c>
      <c r="D3098" t="s">
        <v>3775</v>
      </c>
      <c r="E3098" t="s">
        <v>3776</v>
      </c>
      <c r="F3098" t="s">
        <v>10</v>
      </c>
      <c r="G3098" t="s">
        <v>41</v>
      </c>
      <c r="H3098" t="s">
        <v>54</v>
      </c>
      <c r="I3098" t="s">
        <v>55</v>
      </c>
      <c r="J3098" t="s">
        <v>44</v>
      </c>
      <c r="K3098" t="s">
        <v>88</v>
      </c>
      <c r="L3098" t="s">
        <v>89</v>
      </c>
      <c r="M3098" t="s">
        <v>72</v>
      </c>
      <c r="N3098" t="s">
        <v>1465</v>
      </c>
      <c r="O3098" t="s">
        <v>580</v>
      </c>
      <c r="P3098">
        <v>0</v>
      </c>
      <c r="Q3098">
        <v>0</v>
      </c>
      <c r="R3098">
        <v>517840</v>
      </c>
      <c r="S3098">
        <v>517840</v>
      </c>
      <c r="T3098">
        <v>0</v>
      </c>
      <c r="U3098">
        <v>517840</v>
      </c>
    </row>
    <row r="3099" spans="1:21" x14ac:dyDescent="0.3">
      <c r="A3099" t="s">
        <v>5900</v>
      </c>
      <c r="B3099" t="s">
        <v>5901</v>
      </c>
      <c r="C3099">
        <v>2024</v>
      </c>
      <c r="D3099" t="s">
        <v>5902</v>
      </c>
      <c r="E3099" t="s">
        <v>1437</v>
      </c>
      <c r="F3099" t="s">
        <v>10</v>
      </c>
      <c r="G3099" t="s">
        <v>41</v>
      </c>
      <c r="H3099" t="s">
        <v>54</v>
      </c>
      <c r="I3099" t="s">
        <v>55</v>
      </c>
      <c r="J3099" t="s">
        <v>44</v>
      </c>
      <c r="K3099" t="s">
        <v>65</v>
      </c>
      <c r="L3099" t="s">
        <v>1103</v>
      </c>
      <c r="M3099" t="s">
        <v>72</v>
      </c>
      <c r="N3099" t="s">
        <v>375</v>
      </c>
      <c r="O3099" t="s">
        <v>376</v>
      </c>
      <c r="P3099">
        <v>0</v>
      </c>
      <c r="Q3099">
        <v>0</v>
      </c>
      <c r="R3099">
        <v>213340</v>
      </c>
      <c r="S3099">
        <v>213340</v>
      </c>
      <c r="T3099">
        <v>0</v>
      </c>
      <c r="U3099">
        <v>213340</v>
      </c>
    </row>
    <row r="3100" spans="1:21" x14ac:dyDescent="0.3">
      <c r="A3100" t="s">
        <v>1523</v>
      </c>
      <c r="B3100" t="s">
        <v>1524</v>
      </c>
      <c r="C3100">
        <v>2024</v>
      </c>
      <c r="D3100" t="s">
        <v>1525</v>
      </c>
      <c r="E3100" t="s">
        <v>311</v>
      </c>
      <c r="F3100" t="s">
        <v>10</v>
      </c>
      <c r="G3100" t="s">
        <v>41</v>
      </c>
      <c r="H3100" t="s">
        <v>54</v>
      </c>
      <c r="I3100" t="s">
        <v>55</v>
      </c>
      <c r="J3100" t="s">
        <v>44</v>
      </c>
      <c r="K3100" t="s">
        <v>411</v>
      </c>
      <c r="L3100" t="s">
        <v>412</v>
      </c>
      <c r="M3100" t="s">
        <v>775</v>
      </c>
      <c r="N3100" t="s">
        <v>404</v>
      </c>
      <c r="O3100" t="s">
        <v>1140</v>
      </c>
      <c r="P3100">
        <v>0</v>
      </c>
      <c r="Q3100">
        <v>0</v>
      </c>
      <c r="R3100">
        <v>2900</v>
      </c>
      <c r="S3100">
        <v>2900</v>
      </c>
      <c r="T3100">
        <v>0</v>
      </c>
      <c r="U3100">
        <v>2900</v>
      </c>
    </row>
    <row r="3101" spans="1:21" x14ac:dyDescent="0.3">
      <c r="A3101" t="s">
        <v>221</v>
      </c>
      <c r="B3101" t="s">
        <v>222</v>
      </c>
      <c r="C3101">
        <v>2024</v>
      </c>
      <c r="D3101" t="s">
        <v>223</v>
      </c>
      <c r="E3101" t="s">
        <v>224</v>
      </c>
      <c r="F3101" t="s">
        <v>11</v>
      </c>
      <c r="G3101" t="s">
        <v>176</v>
      </c>
      <c r="H3101" t="s">
        <v>225</v>
      </c>
      <c r="I3101" t="s">
        <v>226</v>
      </c>
      <c r="J3101" t="s">
        <v>197</v>
      </c>
      <c r="K3101" t="s">
        <v>227</v>
      </c>
      <c r="L3101" t="s">
        <v>228</v>
      </c>
      <c r="M3101" t="s">
        <v>72</v>
      </c>
      <c r="N3101" t="s">
        <v>229</v>
      </c>
      <c r="O3101" t="s">
        <v>230</v>
      </c>
      <c r="P3101">
        <v>0</v>
      </c>
      <c r="Q3101">
        <v>0</v>
      </c>
      <c r="R3101">
        <v>493522</v>
      </c>
      <c r="S3101">
        <v>493522</v>
      </c>
      <c r="T3101">
        <v>0</v>
      </c>
      <c r="U3101">
        <v>493522</v>
      </c>
    </row>
    <row r="3102" spans="1:21" x14ac:dyDescent="0.3">
      <c r="A3102" t="s">
        <v>7199</v>
      </c>
      <c r="B3102" t="s">
        <v>7200</v>
      </c>
      <c r="C3102">
        <v>2024</v>
      </c>
      <c r="D3102" t="s">
        <v>7201</v>
      </c>
      <c r="E3102" t="s">
        <v>7202</v>
      </c>
      <c r="F3102" t="s">
        <v>10</v>
      </c>
      <c r="G3102" t="s">
        <v>41</v>
      </c>
      <c r="H3102" t="s">
        <v>54</v>
      </c>
      <c r="I3102" t="s">
        <v>55</v>
      </c>
      <c r="J3102" t="s">
        <v>44</v>
      </c>
      <c r="K3102" t="s">
        <v>661</v>
      </c>
      <c r="L3102" t="s">
        <v>342</v>
      </c>
      <c r="M3102" t="s">
        <v>72</v>
      </c>
      <c r="N3102" t="s">
        <v>1779</v>
      </c>
      <c r="O3102" t="s">
        <v>859</v>
      </c>
      <c r="P3102">
        <v>0</v>
      </c>
      <c r="Q3102">
        <v>0</v>
      </c>
      <c r="R3102">
        <v>86320</v>
      </c>
      <c r="S3102">
        <v>86320</v>
      </c>
      <c r="T3102">
        <v>0</v>
      </c>
      <c r="U3102">
        <v>86320</v>
      </c>
    </row>
    <row r="3103" spans="1:21" x14ac:dyDescent="0.3">
      <c r="A3103" t="s">
        <v>4728</v>
      </c>
      <c r="B3103" t="s">
        <v>4729</v>
      </c>
      <c r="C3103">
        <v>2024</v>
      </c>
      <c r="D3103" t="s">
        <v>4730</v>
      </c>
      <c r="E3103" t="s">
        <v>4731</v>
      </c>
      <c r="F3103" t="s">
        <v>10</v>
      </c>
      <c r="G3103" t="s">
        <v>41</v>
      </c>
      <c r="H3103" t="s">
        <v>54</v>
      </c>
      <c r="I3103" t="s">
        <v>55</v>
      </c>
      <c r="J3103" t="s">
        <v>44</v>
      </c>
      <c r="K3103" t="s">
        <v>1811</v>
      </c>
      <c r="L3103" t="s">
        <v>219</v>
      </c>
      <c r="M3103" t="s">
        <v>72</v>
      </c>
      <c r="N3103" t="s">
        <v>681</v>
      </c>
      <c r="O3103" t="s">
        <v>498</v>
      </c>
      <c r="P3103">
        <v>0</v>
      </c>
      <c r="Q3103">
        <v>0</v>
      </c>
      <c r="R3103">
        <v>163228</v>
      </c>
      <c r="S3103">
        <v>163228</v>
      </c>
      <c r="T3103">
        <v>0</v>
      </c>
      <c r="U3103">
        <v>163228</v>
      </c>
    </row>
    <row r="3104" spans="1:21" x14ac:dyDescent="0.3">
      <c r="A3104" t="s">
        <v>7564</v>
      </c>
      <c r="B3104" t="s">
        <v>7565</v>
      </c>
      <c r="C3104">
        <v>2024</v>
      </c>
      <c r="D3104" t="s">
        <v>7566</v>
      </c>
      <c r="E3104" t="s">
        <v>304</v>
      </c>
      <c r="F3104" t="s">
        <v>10</v>
      </c>
      <c r="G3104" t="s">
        <v>41</v>
      </c>
      <c r="H3104" t="s">
        <v>54</v>
      </c>
      <c r="I3104" t="s">
        <v>55</v>
      </c>
      <c r="J3104" t="s">
        <v>44</v>
      </c>
      <c r="K3104" t="s">
        <v>376</v>
      </c>
      <c r="L3104" t="s">
        <v>412</v>
      </c>
      <c r="M3104" t="s">
        <v>72</v>
      </c>
      <c r="N3104" t="s">
        <v>957</v>
      </c>
      <c r="O3104" t="s">
        <v>2564</v>
      </c>
      <c r="P3104">
        <v>0</v>
      </c>
      <c r="Q3104">
        <v>0</v>
      </c>
      <c r="R3104">
        <v>119380</v>
      </c>
      <c r="S3104">
        <v>119380</v>
      </c>
      <c r="T3104">
        <v>0</v>
      </c>
      <c r="U3104">
        <v>119380</v>
      </c>
    </row>
    <row r="3105" spans="1:21" x14ac:dyDescent="0.3">
      <c r="A3105" t="s">
        <v>1959</v>
      </c>
      <c r="B3105" t="s">
        <v>1960</v>
      </c>
      <c r="C3105">
        <v>2024</v>
      </c>
      <c r="D3105" t="s">
        <v>1961</v>
      </c>
      <c r="E3105" t="s">
        <v>95</v>
      </c>
      <c r="F3105" t="s">
        <v>10</v>
      </c>
      <c r="G3105" t="s">
        <v>41</v>
      </c>
      <c r="H3105" t="s">
        <v>54</v>
      </c>
      <c r="I3105" t="s">
        <v>55</v>
      </c>
      <c r="J3105" t="s">
        <v>1962</v>
      </c>
      <c r="K3105" t="s">
        <v>1830</v>
      </c>
      <c r="L3105" t="s">
        <v>1881</v>
      </c>
      <c r="M3105" t="s">
        <v>72</v>
      </c>
      <c r="N3105" t="s">
        <v>1761</v>
      </c>
      <c r="O3105" t="s">
        <v>806</v>
      </c>
      <c r="P3105">
        <v>0</v>
      </c>
      <c r="Q3105">
        <v>0</v>
      </c>
      <c r="R3105">
        <v>399288</v>
      </c>
      <c r="S3105">
        <v>399288</v>
      </c>
      <c r="T3105">
        <v>0</v>
      </c>
      <c r="U3105">
        <v>399288</v>
      </c>
    </row>
    <row r="3106" spans="1:21" x14ac:dyDescent="0.3">
      <c r="A3106" t="s">
        <v>1768</v>
      </c>
      <c r="B3106" t="s">
        <v>1769</v>
      </c>
      <c r="C3106">
        <v>2023</v>
      </c>
      <c r="D3106" t="s">
        <v>1770</v>
      </c>
      <c r="E3106" t="s">
        <v>70</v>
      </c>
      <c r="F3106" t="s">
        <v>10</v>
      </c>
      <c r="G3106" t="s">
        <v>41</v>
      </c>
      <c r="H3106" t="s">
        <v>54</v>
      </c>
      <c r="I3106" t="s">
        <v>55</v>
      </c>
      <c r="J3106" t="s">
        <v>44</v>
      </c>
      <c r="K3106" t="s">
        <v>800</v>
      </c>
      <c r="L3106" t="s">
        <v>730</v>
      </c>
      <c r="M3106" t="s">
        <v>344</v>
      </c>
      <c r="N3106" t="s">
        <v>1771</v>
      </c>
      <c r="O3106" t="s">
        <v>1128</v>
      </c>
      <c r="P3106">
        <v>0</v>
      </c>
      <c r="Q3106">
        <v>0</v>
      </c>
      <c r="R3106">
        <v>30000</v>
      </c>
      <c r="S3106">
        <v>30000</v>
      </c>
      <c r="T3106">
        <v>0</v>
      </c>
      <c r="U3106">
        <v>30000</v>
      </c>
    </row>
    <row r="3107" spans="1:21" x14ac:dyDescent="0.3">
      <c r="A3107" t="s">
        <v>4611</v>
      </c>
      <c r="B3107" t="s">
        <v>4612</v>
      </c>
      <c r="C3107">
        <v>2024</v>
      </c>
      <c r="D3107" t="s">
        <v>4613</v>
      </c>
      <c r="E3107" t="s">
        <v>1016</v>
      </c>
      <c r="F3107" t="s">
        <v>10</v>
      </c>
      <c r="G3107" t="s">
        <v>41</v>
      </c>
      <c r="H3107" t="s">
        <v>54</v>
      </c>
      <c r="I3107" t="s">
        <v>55</v>
      </c>
      <c r="J3107" t="s">
        <v>44</v>
      </c>
      <c r="K3107" t="s">
        <v>434</v>
      </c>
      <c r="L3107" t="s">
        <v>112</v>
      </c>
      <c r="M3107" t="s">
        <v>679</v>
      </c>
      <c r="N3107" t="s">
        <v>1470</v>
      </c>
      <c r="O3107" t="s">
        <v>112</v>
      </c>
      <c r="P3107">
        <v>803245</v>
      </c>
      <c r="Q3107">
        <v>0</v>
      </c>
      <c r="R3107">
        <v>0</v>
      </c>
      <c r="S3107">
        <v>803245</v>
      </c>
      <c r="T3107">
        <v>0</v>
      </c>
      <c r="U3107">
        <v>803245</v>
      </c>
    </row>
    <row r="3108" spans="1:21" x14ac:dyDescent="0.3">
      <c r="A3108" t="s">
        <v>5742</v>
      </c>
      <c r="B3108" t="s">
        <v>3505</v>
      </c>
      <c r="C3108">
        <v>2024</v>
      </c>
      <c r="D3108" t="s">
        <v>3506</v>
      </c>
      <c r="E3108" t="s">
        <v>3507</v>
      </c>
      <c r="F3108" t="s">
        <v>11</v>
      </c>
      <c r="G3108" t="s">
        <v>176</v>
      </c>
      <c r="H3108" t="s">
        <v>207</v>
      </c>
      <c r="I3108" t="s">
        <v>208</v>
      </c>
      <c r="J3108" t="s">
        <v>44</v>
      </c>
      <c r="K3108" t="s">
        <v>342</v>
      </c>
      <c r="L3108" t="s">
        <v>198</v>
      </c>
      <c r="M3108" t="s">
        <v>775</v>
      </c>
      <c r="N3108" t="s">
        <v>1451</v>
      </c>
      <c r="O3108" t="s">
        <v>211</v>
      </c>
      <c r="P3108">
        <v>7000</v>
      </c>
      <c r="Q3108">
        <v>0</v>
      </c>
      <c r="R3108">
        <v>0</v>
      </c>
      <c r="S3108">
        <v>7000</v>
      </c>
      <c r="T3108">
        <v>0</v>
      </c>
      <c r="U3108">
        <v>7000</v>
      </c>
    </row>
    <row r="3109" spans="1:21" x14ac:dyDescent="0.3">
      <c r="A3109" t="s">
        <v>7567</v>
      </c>
      <c r="B3109" t="s">
        <v>7568</v>
      </c>
      <c r="C3109">
        <v>2023</v>
      </c>
      <c r="D3109" t="s">
        <v>7569</v>
      </c>
      <c r="E3109" t="s">
        <v>160</v>
      </c>
      <c r="F3109" t="s">
        <v>10</v>
      </c>
      <c r="G3109" t="s">
        <v>41</v>
      </c>
      <c r="H3109" t="s">
        <v>54</v>
      </c>
      <c r="I3109" t="s">
        <v>55</v>
      </c>
      <c r="J3109" t="s">
        <v>44</v>
      </c>
      <c r="K3109" t="s">
        <v>2053</v>
      </c>
      <c r="L3109" t="s">
        <v>751</v>
      </c>
      <c r="M3109" t="s">
        <v>718</v>
      </c>
      <c r="N3109" t="s">
        <v>673</v>
      </c>
      <c r="O3109" t="s">
        <v>1328</v>
      </c>
      <c r="P3109">
        <v>615501</v>
      </c>
      <c r="Q3109">
        <v>0</v>
      </c>
      <c r="R3109">
        <v>0</v>
      </c>
      <c r="S3109">
        <v>615501</v>
      </c>
      <c r="T3109">
        <v>0</v>
      </c>
      <c r="U3109">
        <v>615501</v>
      </c>
    </row>
    <row r="3110" spans="1:21" x14ac:dyDescent="0.3">
      <c r="A3110" t="s">
        <v>5840</v>
      </c>
      <c r="B3110" t="s">
        <v>5841</v>
      </c>
      <c r="C3110">
        <v>2023</v>
      </c>
      <c r="D3110" t="s">
        <v>5842</v>
      </c>
      <c r="E3110" t="s">
        <v>928</v>
      </c>
      <c r="F3110" t="s">
        <v>10</v>
      </c>
      <c r="G3110" t="s">
        <v>41</v>
      </c>
      <c r="H3110" t="s">
        <v>54</v>
      </c>
      <c r="I3110" t="s">
        <v>55</v>
      </c>
      <c r="J3110" t="s">
        <v>44</v>
      </c>
      <c r="K3110" t="s">
        <v>1657</v>
      </c>
      <c r="L3110" t="s">
        <v>1888</v>
      </c>
      <c r="M3110" t="s">
        <v>718</v>
      </c>
      <c r="N3110" t="s">
        <v>1374</v>
      </c>
      <c r="O3110" t="s">
        <v>1024</v>
      </c>
      <c r="P3110">
        <v>100000</v>
      </c>
      <c r="Q3110">
        <v>0</v>
      </c>
      <c r="R3110">
        <v>0</v>
      </c>
      <c r="S3110">
        <v>100000</v>
      </c>
      <c r="T3110">
        <v>0</v>
      </c>
      <c r="U3110">
        <v>100000</v>
      </c>
    </row>
    <row r="3111" spans="1:21" x14ac:dyDescent="0.3">
      <c r="A3111" t="s">
        <v>7570</v>
      </c>
      <c r="B3111" t="s">
        <v>2375</v>
      </c>
      <c r="C3111">
        <v>2025</v>
      </c>
      <c r="D3111" t="s">
        <v>2376</v>
      </c>
      <c r="E3111" t="s">
        <v>140</v>
      </c>
      <c r="F3111" t="s">
        <v>11</v>
      </c>
      <c r="G3111" t="s">
        <v>176</v>
      </c>
      <c r="H3111" t="s">
        <v>207</v>
      </c>
      <c r="I3111" t="s">
        <v>208</v>
      </c>
      <c r="J3111" t="s">
        <v>96</v>
      </c>
      <c r="K3111" t="s">
        <v>717</v>
      </c>
      <c r="L3111" t="s">
        <v>180</v>
      </c>
      <c r="M3111" t="s">
        <v>2067</v>
      </c>
      <c r="N3111" t="s">
        <v>88</v>
      </c>
      <c r="O3111" t="s">
        <v>771</v>
      </c>
      <c r="P3111">
        <v>10000</v>
      </c>
      <c r="Q3111">
        <v>0</v>
      </c>
      <c r="R3111">
        <v>0</v>
      </c>
      <c r="S3111">
        <v>10000</v>
      </c>
      <c r="T3111">
        <v>0</v>
      </c>
      <c r="U3111">
        <v>10000</v>
      </c>
    </row>
    <row r="3112" spans="1:21" x14ac:dyDescent="0.3">
      <c r="A3112" t="s">
        <v>7192</v>
      </c>
      <c r="B3112" t="s">
        <v>7193</v>
      </c>
      <c r="C3112">
        <v>2024</v>
      </c>
      <c r="D3112" t="s">
        <v>7194</v>
      </c>
      <c r="E3112" t="s">
        <v>7195</v>
      </c>
      <c r="F3112" t="s">
        <v>10</v>
      </c>
      <c r="G3112" t="s">
        <v>41</v>
      </c>
      <c r="H3112" t="s">
        <v>54</v>
      </c>
      <c r="I3112" t="s">
        <v>55</v>
      </c>
      <c r="J3112" t="s">
        <v>44</v>
      </c>
      <c r="K3112" t="s">
        <v>1192</v>
      </c>
      <c r="L3112" t="s">
        <v>1387</v>
      </c>
      <c r="M3112" t="s">
        <v>405</v>
      </c>
      <c r="N3112" t="s">
        <v>1205</v>
      </c>
      <c r="O3112" t="s">
        <v>400</v>
      </c>
      <c r="P3112">
        <v>0</v>
      </c>
      <c r="Q3112">
        <v>0</v>
      </c>
      <c r="R3112">
        <v>340360</v>
      </c>
      <c r="S3112">
        <v>340360</v>
      </c>
      <c r="T3112">
        <v>0</v>
      </c>
      <c r="U3112">
        <v>340360</v>
      </c>
    </row>
    <row r="3113" spans="1:21" x14ac:dyDescent="0.3">
      <c r="A3113" t="s">
        <v>7571</v>
      </c>
      <c r="B3113" t="s">
        <v>4496</v>
      </c>
      <c r="C3113">
        <v>2024</v>
      </c>
      <c r="D3113" t="s">
        <v>4497</v>
      </c>
      <c r="E3113" t="s">
        <v>805</v>
      </c>
      <c r="F3113" t="s">
        <v>10</v>
      </c>
      <c r="G3113" t="s">
        <v>41</v>
      </c>
      <c r="H3113" t="s">
        <v>54</v>
      </c>
      <c r="I3113" t="s">
        <v>55</v>
      </c>
      <c r="J3113" t="s">
        <v>44</v>
      </c>
      <c r="K3113" t="s">
        <v>661</v>
      </c>
      <c r="L3113" t="s">
        <v>342</v>
      </c>
      <c r="M3113" t="s">
        <v>343</v>
      </c>
      <c r="N3113" t="s">
        <v>1838</v>
      </c>
      <c r="O3113" t="s">
        <v>4579</v>
      </c>
      <c r="P3113">
        <v>0</v>
      </c>
      <c r="Q3113">
        <v>0</v>
      </c>
      <c r="R3113">
        <v>8700</v>
      </c>
      <c r="S3113">
        <v>8700</v>
      </c>
      <c r="T3113">
        <v>0</v>
      </c>
      <c r="U3113">
        <v>8700</v>
      </c>
    </row>
    <row r="3114" spans="1:21" x14ac:dyDescent="0.3">
      <c r="A3114" t="s">
        <v>121</v>
      </c>
      <c r="B3114" t="s">
        <v>122</v>
      </c>
      <c r="C3114">
        <v>2023</v>
      </c>
      <c r="D3114" t="s">
        <v>123</v>
      </c>
      <c r="E3114" t="s">
        <v>124</v>
      </c>
      <c r="F3114" t="s">
        <v>10</v>
      </c>
      <c r="G3114" t="s">
        <v>41</v>
      </c>
      <c r="H3114" t="s">
        <v>54</v>
      </c>
      <c r="I3114" t="s">
        <v>55</v>
      </c>
      <c r="J3114" t="s">
        <v>44</v>
      </c>
      <c r="K3114" t="s">
        <v>125</v>
      </c>
      <c r="L3114" t="s">
        <v>126</v>
      </c>
      <c r="M3114" t="s">
        <v>2067</v>
      </c>
      <c r="N3114" t="s">
        <v>127</v>
      </c>
      <c r="O3114" t="s">
        <v>128</v>
      </c>
      <c r="P3114">
        <v>28000</v>
      </c>
      <c r="Q3114">
        <v>0</v>
      </c>
      <c r="R3114">
        <v>0</v>
      </c>
      <c r="S3114">
        <v>28000</v>
      </c>
      <c r="T3114">
        <v>0</v>
      </c>
      <c r="U3114">
        <v>28000</v>
      </c>
    </row>
    <row r="3115" spans="1:21" x14ac:dyDescent="0.3">
      <c r="A3115" t="s">
        <v>7470</v>
      </c>
      <c r="B3115" t="s">
        <v>7471</v>
      </c>
      <c r="C3115">
        <v>2024</v>
      </c>
      <c r="D3115" t="s">
        <v>7472</v>
      </c>
      <c r="E3115" t="s">
        <v>243</v>
      </c>
      <c r="F3115" t="s">
        <v>10</v>
      </c>
      <c r="G3115" t="s">
        <v>41</v>
      </c>
      <c r="H3115" t="s">
        <v>54</v>
      </c>
      <c r="I3115" t="s">
        <v>55</v>
      </c>
      <c r="J3115" t="s">
        <v>44</v>
      </c>
      <c r="K3115" t="s">
        <v>119</v>
      </c>
      <c r="L3115" t="s">
        <v>181</v>
      </c>
      <c r="M3115" t="s">
        <v>844</v>
      </c>
      <c r="N3115" t="s">
        <v>699</v>
      </c>
      <c r="O3115" t="s">
        <v>1848</v>
      </c>
      <c r="P3115">
        <v>0</v>
      </c>
      <c r="Q3115">
        <v>0</v>
      </c>
      <c r="R3115">
        <v>268440</v>
      </c>
      <c r="S3115">
        <v>268440</v>
      </c>
      <c r="T3115">
        <v>0</v>
      </c>
      <c r="U3115">
        <v>268440</v>
      </c>
    </row>
    <row r="3116" spans="1:21" x14ac:dyDescent="0.3">
      <c r="A3116" t="s">
        <v>4693</v>
      </c>
      <c r="B3116" t="s">
        <v>4694</v>
      </c>
      <c r="C3116">
        <v>2024</v>
      </c>
      <c r="D3116" t="s">
        <v>4695</v>
      </c>
      <c r="E3116" t="s">
        <v>1016</v>
      </c>
      <c r="F3116" t="s">
        <v>10</v>
      </c>
      <c r="G3116" t="s">
        <v>41</v>
      </c>
      <c r="H3116" t="s">
        <v>54</v>
      </c>
      <c r="I3116" t="s">
        <v>55</v>
      </c>
      <c r="J3116" t="s">
        <v>44</v>
      </c>
      <c r="K3116" t="s">
        <v>58</v>
      </c>
      <c r="L3116" t="s">
        <v>119</v>
      </c>
      <c r="M3116" t="s">
        <v>844</v>
      </c>
      <c r="N3116" t="s">
        <v>582</v>
      </c>
      <c r="O3116" t="s">
        <v>3745</v>
      </c>
      <c r="P3116">
        <v>0</v>
      </c>
      <c r="Q3116">
        <v>0</v>
      </c>
      <c r="R3116">
        <v>215660</v>
      </c>
      <c r="S3116">
        <v>215660</v>
      </c>
      <c r="T3116">
        <v>0</v>
      </c>
      <c r="U3116">
        <v>215660</v>
      </c>
    </row>
    <row r="3117" spans="1:21" x14ac:dyDescent="0.3">
      <c r="A3117" t="s">
        <v>7572</v>
      </c>
      <c r="B3117" t="s">
        <v>7573</v>
      </c>
      <c r="C3117">
        <v>2023</v>
      </c>
      <c r="D3117" t="s">
        <v>7574</v>
      </c>
      <c r="E3117" t="s">
        <v>650</v>
      </c>
      <c r="F3117" t="s">
        <v>10</v>
      </c>
      <c r="G3117" t="s">
        <v>41</v>
      </c>
      <c r="H3117" t="s">
        <v>54</v>
      </c>
      <c r="I3117" t="s">
        <v>55</v>
      </c>
      <c r="J3117" t="s">
        <v>44</v>
      </c>
      <c r="K3117" t="s">
        <v>1286</v>
      </c>
      <c r="L3117" t="s">
        <v>1055</v>
      </c>
      <c r="M3117" t="s">
        <v>844</v>
      </c>
      <c r="N3117" t="s">
        <v>2267</v>
      </c>
      <c r="O3117" t="s">
        <v>1144</v>
      </c>
      <c r="P3117">
        <v>0</v>
      </c>
      <c r="Q3117">
        <v>0</v>
      </c>
      <c r="R3117">
        <v>56740</v>
      </c>
      <c r="S3117">
        <v>56740</v>
      </c>
      <c r="T3117">
        <v>0</v>
      </c>
      <c r="U3117">
        <v>56740</v>
      </c>
    </row>
    <row r="3118" spans="1:21" x14ac:dyDescent="0.3">
      <c r="A3118" t="s">
        <v>7575</v>
      </c>
      <c r="B3118" t="s">
        <v>7576</v>
      </c>
      <c r="C3118">
        <v>2024</v>
      </c>
      <c r="D3118" t="s">
        <v>7577</v>
      </c>
      <c r="E3118" t="s">
        <v>805</v>
      </c>
      <c r="F3118" t="s">
        <v>10</v>
      </c>
      <c r="G3118" t="s">
        <v>41</v>
      </c>
      <c r="H3118" t="s">
        <v>54</v>
      </c>
      <c r="I3118" t="s">
        <v>55</v>
      </c>
      <c r="J3118" t="s">
        <v>44</v>
      </c>
      <c r="K3118" t="s">
        <v>220</v>
      </c>
      <c r="L3118" t="s">
        <v>88</v>
      </c>
      <c r="M3118" t="s">
        <v>844</v>
      </c>
      <c r="N3118" t="s">
        <v>1174</v>
      </c>
      <c r="O3118" t="s">
        <v>1786</v>
      </c>
      <c r="P3118">
        <v>0</v>
      </c>
      <c r="Q3118">
        <v>0</v>
      </c>
      <c r="R3118">
        <v>14000</v>
      </c>
      <c r="S3118">
        <v>14000</v>
      </c>
      <c r="T3118">
        <v>0</v>
      </c>
      <c r="U3118">
        <v>14000</v>
      </c>
    </row>
    <row r="3119" spans="1:21" x14ac:dyDescent="0.3">
      <c r="A3119" t="s">
        <v>7578</v>
      </c>
      <c r="B3119" t="s">
        <v>7579</v>
      </c>
      <c r="C3119">
        <v>2024</v>
      </c>
      <c r="D3119" t="s">
        <v>7580</v>
      </c>
      <c r="E3119" t="s">
        <v>116</v>
      </c>
      <c r="F3119" t="s">
        <v>10</v>
      </c>
      <c r="G3119" t="s">
        <v>41</v>
      </c>
      <c r="H3119" t="s">
        <v>54</v>
      </c>
      <c r="I3119" t="s">
        <v>55</v>
      </c>
      <c r="J3119" t="s">
        <v>44</v>
      </c>
      <c r="K3119" t="s">
        <v>2404</v>
      </c>
      <c r="L3119" t="s">
        <v>1544</v>
      </c>
      <c r="M3119" t="s">
        <v>844</v>
      </c>
      <c r="N3119" t="s">
        <v>471</v>
      </c>
      <c r="O3119" t="s">
        <v>844</v>
      </c>
      <c r="P3119">
        <v>0</v>
      </c>
      <c r="Q3119">
        <v>0</v>
      </c>
      <c r="R3119">
        <v>15000</v>
      </c>
      <c r="S3119">
        <v>15000</v>
      </c>
      <c r="T3119">
        <v>0</v>
      </c>
      <c r="U3119">
        <v>15000</v>
      </c>
    </row>
    <row r="3120" spans="1:21" x14ac:dyDescent="0.3">
      <c r="A3120" t="s">
        <v>7581</v>
      </c>
      <c r="B3120" t="s">
        <v>2308</v>
      </c>
      <c r="C3120">
        <v>2025</v>
      </c>
      <c r="D3120" t="s">
        <v>2309</v>
      </c>
      <c r="E3120" t="s">
        <v>1901</v>
      </c>
      <c r="F3120" t="s">
        <v>10</v>
      </c>
      <c r="G3120" t="s">
        <v>41</v>
      </c>
      <c r="H3120" t="s">
        <v>54</v>
      </c>
      <c r="I3120" t="s">
        <v>55</v>
      </c>
      <c r="J3120" t="s">
        <v>44</v>
      </c>
      <c r="K3120" t="s">
        <v>111</v>
      </c>
      <c r="L3120" t="s">
        <v>1734</v>
      </c>
      <c r="M3120" t="s">
        <v>99</v>
      </c>
      <c r="N3120" t="s">
        <v>342</v>
      </c>
      <c r="O3120" t="s">
        <v>2310</v>
      </c>
      <c r="P3120">
        <v>0</v>
      </c>
      <c r="Q3120">
        <v>0</v>
      </c>
      <c r="R3120">
        <v>30000</v>
      </c>
      <c r="S3120">
        <v>30000</v>
      </c>
      <c r="T3120">
        <v>0</v>
      </c>
      <c r="U3120">
        <v>30000</v>
      </c>
    </row>
    <row r="3121" spans="1:21" x14ac:dyDescent="0.3">
      <c r="A3121" t="s">
        <v>7582</v>
      </c>
      <c r="B3121" t="s">
        <v>7583</v>
      </c>
      <c r="C3121">
        <v>2024</v>
      </c>
      <c r="D3121" t="s">
        <v>7584</v>
      </c>
      <c r="E3121" t="s">
        <v>243</v>
      </c>
      <c r="F3121" t="s">
        <v>10</v>
      </c>
      <c r="G3121" t="s">
        <v>41</v>
      </c>
      <c r="H3121" t="s">
        <v>54</v>
      </c>
      <c r="I3121" t="s">
        <v>55</v>
      </c>
      <c r="J3121" t="s">
        <v>44</v>
      </c>
      <c r="K3121" t="s">
        <v>320</v>
      </c>
      <c r="L3121" t="s">
        <v>320</v>
      </c>
      <c r="M3121" t="s">
        <v>405</v>
      </c>
      <c r="N3121" t="s">
        <v>2252</v>
      </c>
      <c r="O3121" t="s">
        <v>315</v>
      </c>
      <c r="P3121">
        <v>0</v>
      </c>
      <c r="Q3121">
        <v>0</v>
      </c>
      <c r="R3121">
        <v>18000</v>
      </c>
      <c r="S3121">
        <v>18000</v>
      </c>
      <c r="T3121">
        <v>0</v>
      </c>
      <c r="U3121">
        <v>18000</v>
      </c>
    </row>
    <row r="3122" spans="1:21" x14ac:dyDescent="0.3">
      <c r="A3122" t="s">
        <v>7585</v>
      </c>
      <c r="B3122" t="s">
        <v>7586</v>
      </c>
      <c r="C3122">
        <v>2021</v>
      </c>
      <c r="D3122" t="s">
        <v>7587</v>
      </c>
      <c r="E3122" t="s">
        <v>706</v>
      </c>
      <c r="F3122" t="s">
        <v>10</v>
      </c>
      <c r="G3122" t="s">
        <v>41</v>
      </c>
      <c r="H3122" t="s">
        <v>54</v>
      </c>
      <c r="I3122" t="s">
        <v>55</v>
      </c>
      <c r="J3122" t="s">
        <v>44</v>
      </c>
      <c r="K3122" t="s">
        <v>7588</v>
      </c>
      <c r="L3122" t="s">
        <v>3857</v>
      </c>
      <c r="M3122" t="s">
        <v>680</v>
      </c>
      <c r="N3122" t="s">
        <v>7589</v>
      </c>
      <c r="O3122" t="s">
        <v>7590</v>
      </c>
      <c r="P3122">
        <v>0</v>
      </c>
      <c r="Q3122">
        <v>0</v>
      </c>
      <c r="R3122">
        <v>342944</v>
      </c>
      <c r="S3122">
        <v>342944</v>
      </c>
      <c r="T3122">
        <v>0</v>
      </c>
      <c r="U3122">
        <v>342944</v>
      </c>
    </row>
    <row r="3123" spans="1:21" x14ac:dyDescent="0.3">
      <c r="A3123" t="s">
        <v>7591</v>
      </c>
      <c r="B3123" t="s">
        <v>7592</v>
      </c>
      <c r="C3123">
        <v>2025</v>
      </c>
      <c r="D3123" t="s">
        <v>7593</v>
      </c>
      <c r="E3123" t="s">
        <v>87</v>
      </c>
      <c r="F3123" t="s">
        <v>11</v>
      </c>
      <c r="G3123" t="s">
        <v>176</v>
      </c>
      <c r="H3123" t="s">
        <v>177</v>
      </c>
      <c r="I3123" t="s">
        <v>178</v>
      </c>
      <c r="J3123" t="s">
        <v>96</v>
      </c>
      <c r="K3123" t="s">
        <v>228</v>
      </c>
      <c r="L3123" t="s">
        <v>398</v>
      </c>
      <c r="M3123" t="s">
        <v>680</v>
      </c>
      <c r="N3123" t="s">
        <v>719</v>
      </c>
      <c r="O3123" t="s">
        <v>485</v>
      </c>
      <c r="P3123">
        <v>9200</v>
      </c>
      <c r="Q3123">
        <v>0</v>
      </c>
      <c r="R3123">
        <v>0</v>
      </c>
      <c r="S3123">
        <v>9200</v>
      </c>
      <c r="T3123">
        <v>0</v>
      </c>
      <c r="U3123">
        <v>9200</v>
      </c>
    </row>
    <row r="3124" spans="1:21" x14ac:dyDescent="0.3">
      <c r="A3124" t="s">
        <v>5538</v>
      </c>
      <c r="B3124" t="s">
        <v>222</v>
      </c>
      <c r="C3124">
        <v>2024</v>
      </c>
      <c r="D3124" t="s">
        <v>223</v>
      </c>
      <c r="E3124" t="s">
        <v>224</v>
      </c>
      <c r="F3124" t="s">
        <v>11</v>
      </c>
      <c r="G3124" t="s">
        <v>176</v>
      </c>
      <c r="H3124" t="s">
        <v>225</v>
      </c>
      <c r="I3124" t="s">
        <v>226</v>
      </c>
      <c r="J3124" t="s">
        <v>5539</v>
      </c>
      <c r="K3124" t="s">
        <v>490</v>
      </c>
      <c r="L3124" t="s">
        <v>107</v>
      </c>
      <c r="M3124" t="s">
        <v>680</v>
      </c>
      <c r="N3124" t="s">
        <v>1139</v>
      </c>
      <c r="O3124" t="s">
        <v>230</v>
      </c>
      <c r="P3124">
        <v>1530000</v>
      </c>
      <c r="Q3124">
        <v>0</v>
      </c>
      <c r="R3124">
        <v>0</v>
      </c>
      <c r="S3124">
        <v>1530000</v>
      </c>
      <c r="T3124">
        <v>0</v>
      </c>
      <c r="U3124">
        <v>1530000</v>
      </c>
    </row>
    <row r="3125" spans="1:21" x14ac:dyDescent="0.3">
      <c r="A3125" t="s">
        <v>3495</v>
      </c>
      <c r="B3125" t="s">
        <v>3496</v>
      </c>
      <c r="C3125">
        <v>2016</v>
      </c>
      <c r="D3125" t="s">
        <v>456</v>
      </c>
      <c r="E3125" t="s">
        <v>457</v>
      </c>
      <c r="F3125" t="s">
        <v>439</v>
      </c>
      <c r="G3125" t="s">
        <v>440</v>
      </c>
      <c r="H3125" t="s">
        <v>458</v>
      </c>
      <c r="I3125" t="s">
        <v>459</v>
      </c>
      <c r="J3125" t="s">
        <v>44</v>
      </c>
      <c r="K3125" t="s">
        <v>3497</v>
      </c>
      <c r="L3125" t="s">
        <v>3498</v>
      </c>
      <c r="M3125" t="s">
        <v>919</v>
      </c>
      <c r="N3125" t="s">
        <v>3499</v>
      </c>
      <c r="O3125" t="s">
        <v>3500</v>
      </c>
      <c r="P3125">
        <v>0</v>
      </c>
      <c r="Q3125">
        <v>0</v>
      </c>
      <c r="R3125">
        <v>212150</v>
      </c>
      <c r="S3125">
        <v>212150</v>
      </c>
      <c r="T3125">
        <v>0</v>
      </c>
      <c r="U3125">
        <v>212150</v>
      </c>
    </row>
    <row r="3126" spans="1:21" x14ac:dyDescent="0.3">
      <c r="A3126" t="s">
        <v>4135</v>
      </c>
      <c r="B3126" t="s">
        <v>4136</v>
      </c>
      <c r="C3126">
        <v>2024</v>
      </c>
      <c r="D3126" t="s">
        <v>4137</v>
      </c>
      <c r="E3126" t="s">
        <v>186</v>
      </c>
      <c r="F3126" t="s">
        <v>10</v>
      </c>
      <c r="G3126" t="s">
        <v>41</v>
      </c>
      <c r="H3126" t="s">
        <v>54</v>
      </c>
      <c r="I3126" t="s">
        <v>55</v>
      </c>
      <c r="J3126" t="s">
        <v>44</v>
      </c>
      <c r="K3126" t="s">
        <v>1491</v>
      </c>
      <c r="L3126" t="s">
        <v>1491</v>
      </c>
      <c r="M3126" t="s">
        <v>2076</v>
      </c>
      <c r="N3126" t="s">
        <v>471</v>
      </c>
      <c r="O3126" t="s">
        <v>844</v>
      </c>
      <c r="P3126">
        <v>8000</v>
      </c>
      <c r="Q3126">
        <v>0</v>
      </c>
      <c r="R3126">
        <v>0</v>
      </c>
      <c r="S3126">
        <v>8000</v>
      </c>
      <c r="T3126">
        <v>0</v>
      </c>
      <c r="U3126">
        <v>8000</v>
      </c>
    </row>
    <row r="3127" spans="1:21" x14ac:dyDescent="0.3">
      <c r="A3127" t="s">
        <v>526</v>
      </c>
      <c r="B3127" t="s">
        <v>527</v>
      </c>
      <c r="C3127">
        <v>2019</v>
      </c>
      <c r="D3127" t="s">
        <v>528</v>
      </c>
      <c r="E3127" t="s">
        <v>116</v>
      </c>
      <c r="F3127" t="s">
        <v>11</v>
      </c>
      <c r="G3127" t="s">
        <v>176</v>
      </c>
      <c r="H3127" t="s">
        <v>207</v>
      </c>
      <c r="I3127" t="s">
        <v>208</v>
      </c>
      <c r="J3127" t="s">
        <v>44</v>
      </c>
      <c r="K3127" t="s">
        <v>529</v>
      </c>
      <c r="L3127" t="s">
        <v>530</v>
      </c>
      <c r="M3127" t="s">
        <v>919</v>
      </c>
      <c r="N3127" t="s">
        <v>531</v>
      </c>
      <c r="O3127" t="s">
        <v>532</v>
      </c>
      <c r="P3127">
        <v>0</v>
      </c>
      <c r="Q3127">
        <v>0</v>
      </c>
      <c r="R3127">
        <v>1047649</v>
      </c>
      <c r="S3127">
        <v>1047649</v>
      </c>
      <c r="T3127">
        <v>0</v>
      </c>
      <c r="U3127">
        <v>1047649</v>
      </c>
    </row>
    <row r="3128" spans="1:21" x14ac:dyDescent="0.3">
      <c r="A3128" t="s">
        <v>3586</v>
      </c>
      <c r="B3128" t="s">
        <v>3587</v>
      </c>
      <c r="C3128">
        <v>2021</v>
      </c>
      <c r="D3128" t="s">
        <v>3588</v>
      </c>
      <c r="E3128" t="s">
        <v>206</v>
      </c>
      <c r="F3128" t="s">
        <v>10</v>
      </c>
      <c r="G3128" t="s">
        <v>41</v>
      </c>
      <c r="H3128" t="s">
        <v>54</v>
      </c>
      <c r="I3128" t="s">
        <v>55</v>
      </c>
      <c r="J3128" t="s">
        <v>44</v>
      </c>
      <c r="K3128" t="s">
        <v>3589</v>
      </c>
      <c r="L3128" t="s">
        <v>3590</v>
      </c>
      <c r="M3128" t="s">
        <v>919</v>
      </c>
      <c r="N3128" t="s">
        <v>3591</v>
      </c>
      <c r="O3128" t="s">
        <v>3592</v>
      </c>
      <c r="P3128">
        <v>0</v>
      </c>
      <c r="Q3128">
        <v>0</v>
      </c>
      <c r="R3128">
        <v>257552</v>
      </c>
      <c r="S3128">
        <v>257552</v>
      </c>
      <c r="T3128">
        <v>0</v>
      </c>
      <c r="U3128">
        <v>257552</v>
      </c>
    </row>
    <row r="3129" spans="1:21" x14ac:dyDescent="0.3">
      <c r="A3129" t="s">
        <v>5603</v>
      </c>
      <c r="B3129" t="s">
        <v>371</v>
      </c>
      <c r="C3129">
        <v>2024</v>
      </c>
      <c r="D3129" t="s">
        <v>372</v>
      </c>
      <c r="E3129" t="s">
        <v>116</v>
      </c>
      <c r="F3129" t="s">
        <v>11</v>
      </c>
      <c r="G3129" t="s">
        <v>176</v>
      </c>
      <c r="H3129" t="s">
        <v>207</v>
      </c>
      <c r="I3129" t="s">
        <v>208</v>
      </c>
      <c r="J3129" t="s">
        <v>787</v>
      </c>
      <c r="K3129" t="s">
        <v>1805</v>
      </c>
      <c r="L3129" t="s">
        <v>897</v>
      </c>
      <c r="M3129" t="s">
        <v>344</v>
      </c>
      <c r="N3129" t="s">
        <v>375</v>
      </c>
      <c r="O3129" t="s">
        <v>376</v>
      </c>
      <c r="P3129">
        <v>0</v>
      </c>
      <c r="Q3129">
        <v>0</v>
      </c>
      <c r="R3129">
        <v>89600</v>
      </c>
      <c r="S3129">
        <v>89600</v>
      </c>
      <c r="T3129">
        <v>0</v>
      </c>
      <c r="U3129">
        <v>89600</v>
      </c>
    </row>
    <row r="3130" spans="1:21" x14ac:dyDescent="0.3">
      <c r="A3130" t="s">
        <v>7594</v>
      </c>
      <c r="B3130" t="s">
        <v>7595</v>
      </c>
      <c r="C3130">
        <v>2022</v>
      </c>
      <c r="D3130" t="s">
        <v>7596</v>
      </c>
      <c r="E3130" t="s">
        <v>2343</v>
      </c>
      <c r="F3130" t="s">
        <v>10</v>
      </c>
      <c r="G3130" t="s">
        <v>41</v>
      </c>
      <c r="H3130" t="s">
        <v>54</v>
      </c>
      <c r="I3130" t="s">
        <v>55</v>
      </c>
      <c r="J3130" t="s">
        <v>44</v>
      </c>
      <c r="K3130" t="s">
        <v>7597</v>
      </c>
      <c r="L3130" t="s">
        <v>4692</v>
      </c>
      <c r="M3130" t="s">
        <v>731</v>
      </c>
      <c r="N3130" t="s">
        <v>3248</v>
      </c>
      <c r="O3130" t="s">
        <v>2200</v>
      </c>
      <c r="P3130">
        <v>0</v>
      </c>
      <c r="Q3130">
        <v>0</v>
      </c>
      <c r="R3130">
        <v>31050</v>
      </c>
      <c r="S3130">
        <v>31050</v>
      </c>
      <c r="T3130">
        <v>0</v>
      </c>
      <c r="U3130">
        <v>31050</v>
      </c>
    </row>
    <row r="3131" spans="1:21" x14ac:dyDescent="0.3">
      <c r="A3131" t="s">
        <v>3644</v>
      </c>
      <c r="B3131" t="s">
        <v>3645</v>
      </c>
      <c r="C3131">
        <v>2024</v>
      </c>
      <c r="D3131" t="s">
        <v>3646</v>
      </c>
      <c r="E3131" t="s">
        <v>311</v>
      </c>
      <c r="F3131" t="s">
        <v>10</v>
      </c>
      <c r="G3131" t="s">
        <v>41</v>
      </c>
      <c r="H3131" t="s">
        <v>54</v>
      </c>
      <c r="I3131" t="s">
        <v>55</v>
      </c>
      <c r="J3131" t="s">
        <v>44</v>
      </c>
      <c r="K3131" t="s">
        <v>1497</v>
      </c>
      <c r="L3131" t="s">
        <v>57</v>
      </c>
      <c r="M3131" t="s">
        <v>64</v>
      </c>
      <c r="N3131" t="s">
        <v>1800</v>
      </c>
      <c r="O3131" t="s">
        <v>3647</v>
      </c>
      <c r="P3131">
        <v>0</v>
      </c>
      <c r="Q3131">
        <v>0</v>
      </c>
      <c r="R3131">
        <v>7280</v>
      </c>
      <c r="S3131">
        <v>7280</v>
      </c>
      <c r="T3131">
        <v>0</v>
      </c>
      <c r="U3131">
        <v>7280</v>
      </c>
    </row>
    <row r="3132" spans="1:21" x14ac:dyDescent="0.3">
      <c r="A3132" t="s">
        <v>1584</v>
      </c>
      <c r="B3132" t="s">
        <v>1585</v>
      </c>
      <c r="C3132">
        <v>2023</v>
      </c>
      <c r="D3132" t="s">
        <v>755</v>
      </c>
      <c r="E3132" t="s">
        <v>311</v>
      </c>
      <c r="F3132" t="s">
        <v>10</v>
      </c>
      <c r="G3132" t="s">
        <v>41</v>
      </c>
      <c r="H3132" t="s">
        <v>54</v>
      </c>
      <c r="I3132" t="s">
        <v>55</v>
      </c>
      <c r="J3132" t="s">
        <v>44</v>
      </c>
      <c r="K3132" t="s">
        <v>1461</v>
      </c>
      <c r="L3132" t="s">
        <v>1461</v>
      </c>
      <c r="M3132" t="s">
        <v>731</v>
      </c>
      <c r="N3132" t="s">
        <v>1091</v>
      </c>
      <c r="O3132" t="s">
        <v>1286</v>
      </c>
      <c r="P3132">
        <v>0</v>
      </c>
      <c r="Q3132">
        <v>0</v>
      </c>
      <c r="R3132">
        <v>29550</v>
      </c>
      <c r="S3132">
        <v>29550</v>
      </c>
      <c r="T3132">
        <v>0</v>
      </c>
      <c r="U3132">
        <v>29550</v>
      </c>
    </row>
    <row r="3133" spans="1:21" x14ac:dyDescent="0.3">
      <c r="A3133" t="s">
        <v>898</v>
      </c>
      <c r="B3133" t="s">
        <v>899</v>
      </c>
      <c r="C3133">
        <v>2024</v>
      </c>
      <c r="D3133" t="s">
        <v>900</v>
      </c>
      <c r="E3133" t="s">
        <v>234</v>
      </c>
      <c r="F3133" t="s">
        <v>10</v>
      </c>
      <c r="G3133" t="s">
        <v>41</v>
      </c>
      <c r="H3133" t="s">
        <v>54</v>
      </c>
      <c r="I3133" t="s">
        <v>55</v>
      </c>
      <c r="J3133" t="s">
        <v>44</v>
      </c>
      <c r="K3133" t="s">
        <v>376</v>
      </c>
      <c r="L3133" t="s">
        <v>88</v>
      </c>
      <c r="M3133" t="s">
        <v>73</v>
      </c>
      <c r="N3133" t="s">
        <v>902</v>
      </c>
      <c r="O3133" t="s">
        <v>200</v>
      </c>
      <c r="P3133">
        <v>0</v>
      </c>
      <c r="Q3133">
        <v>0</v>
      </c>
      <c r="R3133">
        <v>3100</v>
      </c>
      <c r="S3133">
        <v>3100</v>
      </c>
      <c r="T3133">
        <v>0</v>
      </c>
      <c r="U3133">
        <v>3100</v>
      </c>
    </row>
    <row r="3134" spans="1:21" x14ac:dyDescent="0.3">
      <c r="A3134" t="s">
        <v>7598</v>
      </c>
      <c r="B3134" t="s">
        <v>7599</v>
      </c>
      <c r="C3134">
        <v>2022</v>
      </c>
      <c r="D3134" t="s">
        <v>7600</v>
      </c>
      <c r="E3134" t="s">
        <v>7601</v>
      </c>
      <c r="F3134" t="s">
        <v>10</v>
      </c>
      <c r="G3134" t="s">
        <v>41</v>
      </c>
      <c r="H3134" t="s">
        <v>54</v>
      </c>
      <c r="I3134" t="s">
        <v>55</v>
      </c>
      <c r="J3134" t="s">
        <v>44</v>
      </c>
      <c r="K3134" t="s">
        <v>273</v>
      </c>
      <c r="L3134" t="s">
        <v>3763</v>
      </c>
      <c r="M3134" t="s">
        <v>731</v>
      </c>
      <c r="N3134" t="s">
        <v>6404</v>
      </c>
      <c r="O3134" t="s">
        <v>2266</v>
      </c>
      <c r="P3134">
        <v>0</v>
      </c>
      <c r="Q3134">
        <v>0</v>
      </c>
      <c r="R3134">
        <v>27510</v>
      </c>
      <c r="S3134">
        <v>27510</v>
      </c>
      <c r="T3134">
        <v>0</v>
      </c>
      <c r="U3134">
        <v>27510</v>
      </c>
    </row>
    <row r="3135" spans="1:21" x14ac:dyDescent="0.3">
      <c r="A3135" t="s">
        <v>7602</v>
      </c>
      <c r="B3135" t="s">
        <v>7603</v>
      </c>
      <c r="C3135">
        <v>2022</v>
      </c>
      <c r="D3135" t="s">
        <v>7604</v>
      </c>
      <c r="E3135" t="s">
        <v>706</v>
      </c>
      <c r="F3135" t="s">
        <v>10</v>
      </c>
      <c r="G3135" t="s">
        <v>41</v>
      </c>
      <c r="H3135" t="s">
        <v>54</v>
      </c>
      <c r="I3135" t="s">
        <v>55</v>
      </c>
      <c r="J3135" t="s">
        <v>44</v>
      </c>
      <c r="K3135" t="s">
        <v>614</v>
      </c>
      <c r="L3135" t="s">
        <v>2707</v>
      </c>
      <c r="M3135" t="s">
        <v>731</v>
      </c>
      <c r="N3135" t="s">
        <v>3624</v>
      </c>
      <c r="O3135" t="s">
        <v>7605</v>
      </c>
      <c r="P3135">
        <v>0</v>
      </c>
      <c r="Q3135">
        <v>0</v>
      </c>
      <c r="R3135">
        <v>9300</v>
      </c>
      <c r="S3135">
        <v>9300</v>
      </c>
      <c r="T3135">
        <v>0</v>
      </c>
      <c r="U3135">
        <v>9300</v>
      </c>
    </row>
    <row r="3136" spans="1:21" x14ac:dyDescent="0.3">
      <c r="A3136" t="s">
        <v>3671</v>
      </c>
      <c r="B3136" t="s">
        <v>3672</v>
      </c>
      <c r="C3136">
        <v>2025</v>
      </c>
      <c r="D3136" t="s">
        <v>3673</v>
      </c>
      <c r="E3136" t="s">
        <v>928</v>
      </c>
      <c r="F3136" t="s">
        <v>10</v>
      </c>
      <c r="G3136" t="s">
        <v>41</v>
      </c>
      <c r="H3136" t="s">
        <v>54</v>
      </c>
      <c r="I3136" t="s">
        <v>55</v>
      </c>
      <c r="J3136" t="s">
        <v>44</v>
      </c>
      <c r="K3136" t="s">
        <v>88</v>
      </c>
      <c r="L3136" t="s">
        <v>740</v>
      </c>
      <c r="M3136" t="s">
        <v>73</v>
      </c>
      <c r="N3136" t="s">
        <v>2678</v>
      </c>
      <c r="O3136" t="s">
        <v>228</v>
      </c>
      <c r="P3136">
        <v>0</v>
      </c>
      <c r="Q3136">
        <v>0</v>
      </c>
      <c r="R3136">
        <v>3100</v>
      </c>
      <c r="S3136">
        <v>3100</v>
      </c>
      <c r="T3136">
        <v>0</v>
      </c>
      <c r="U3136">
        <v>3100</v>
      </c>
    </row>
    <row r="3137" spans="1:21" x14ac:dyDescent="0.3">
      <c r="A3137" t="s">
        <v>1315</v>
      </c>
      <c r="B3137" t="s">
        <v>1316</v>
      </c>
      <c r="C3137">
        <v>2024</v>
      </c>
      <c r="D3137" t="s">
        <v>1317</v>
      </c>
      <c r="E3137" t="s">
        <v>805</v>
      </c>
      <c r="F3137" t="s">
        <v>10</v>
      </c>
      <c r="G3137" t="s">
        <v>41</v>
      </c>
      <c r="H3137" t="s">
        <v>54</v>
      </c>
      <c r="I3137" t="s">
        <v>55</v>
      </c>
      <c r="J3137" t="s">
        <v>44</v>
      </c>
      <c r="K3137" t="s">
        <v>434</v>
      </c>
      <c r="L3137" t="s">
        <v>112</v>
      </c>
      <c r="M3137" t="s">
        <v>47</v>
      </c>
      <c r="N3137" t="s">
        <v>1318</v>
      </c>
      <c r="O3137" t="s">
        <v>1319</v>
      </c>
      <c r="P3137">
        <v>0</v>
      </c>
      <c r="Q3137">
        <v>0</v>
      </c>
      <c r="R3137">
        <v>30060</v>
      </c>
      <c r="S3137">
        <v>30060</v>
      </c>
      <c r="T3137">
        <v>0</v>
      </c>
      <c r="U3137">
        <v>30060</v>
      </c>
    </row>
    <row r="3138" spans="1:21" x14ac:dyDescent="0.3">
      <c r="A3138" t="s">
        <v>5373</v>
      </c>
      <c r="B3138" t="s">
        <v>5374</v>
      </c>
      <c r="C3138">
        <v>2023</v>
      </c>
      <c r="D3138" t="s">
        <v>5375</v>
      </c>
      <c r="E3138" t="s">
        <v>650</v>
      </c>
      <c r="F3138" t="s">
        <v>10</v>
      </c>
      <c r="G3138" t="s">
        <v>41</v>
      </c>
      <c r="H3138" t="s">
        <v>54</v>
      </c>
      <c r="I3138" t="s">
        <v>55</v>
      </c>
      <c r="J3138" t="s">
        <v>44</v>
      </c>
      <c r="K3138" t="s">
        <v>1369</v>
      </c>
      <c r="L3138" t="s">
        <v>746</v>
      </c>
      <c r="M3138" t="s">
        <v>47</v>
      </c>
      <c r="N3138" t="s">
        <v>645</v>
      </c>
      <c r="O3138" t="s">
        <v>1174</v>
      </c>
      <c r="P3138">
        <v>0</v>
      </c>
      <c r="Q3138">
        <v>0</v>
      </c>
      <c r="R3138">
        <v>23960</v>
      </c>
      <c r="S3138">
        <v>23960</v>
      </c>
      <c r="T3138">
        <v>0</v>
      </c>
      <c r="U3138">
        <v>23960</v>
      </c>
    </row>
    <row r="3139" spans="1:21" x14ac:dyDescent="0.3">
      <c r="A3139" t="s">
        <v>3414</v>
      </c>
      <c r="B3139" t="s">
        <v>3415</v>
      </c>
      <c r="C3139">
        <v>2024</v>
      </c>
      <c r="D3139" t="s">
        <v>3416</v>
      </c>
      <c r="E3139" t="s">
        <v>186</v>
      </c>
      <c r="F3139" t="s">
        <v>10</v>
      </c>
      <c r="G3139" t="s">
        <v>41</v>
      </c>
      <c r="H3139" t="s">
        <v>54</v>
      </c>
      <c r="I3139" t="s">
        <v>55</v>
      </c>
      <c r="J3139" t="s">
        <v>44</v>
      </c>
      <c r="K3139" t="s">
        <v>1279</v>
      </c>
      <c r="L3139" t="s">
        <v>1490</v>
      </c>
      <c r="M3139" t="s">
        <v>47</v>
      </c>
      <c r="N3139" t="s">
        <v>3417</v>
      </c>
      <c r="O3139" t="s">
        <v>80</v>
      </c>
      <c r="P3139">
        <v>0</v>
      </c>
      <c r="Q3139">
        <v>0</v>
      </c>
      <c r="R3139">
        <v>29000</v>
      </c>
      <c r="S3139">
        <v>29000</v>
      </c>
      <c r="T3139">
        <v>0</v>
      </c>
      <c r="U3139">
        <v>29000</v>
      </c>
    </row>
    <row r="3140" spans="1:21" x14ac:dyDescent="0.3">
      <c r="A3140" t="s">
        <v>7606</v>
      </c>
      <c r="B3140" t="s">
        <v>7607</v>
      </c>
      <c r="C3140">
        <v>2024</v>
      </c>
      <c r="D3140" t="s">
        <v>7608</v>
      </c>
      <c r="E3140" t="s">
        <v>234</v>
      </c>
      <c r="F3140" t="s">
        <v>11</v>
      </c>
      <c r="G3140" t="s">
        <v>176</v>
      </c>
      <c r="H3140" t="s">
        <v>207</v>
      </c>
      <c r="I3140" t="s">
        <v>208</v>
      </c>
      <c r="J3140" t="s">
        <v>44</v>
      </c>
      <c r="K3140" t="s">
        <v>1038</v>
      </c>
      <c r="L3140" t="s">
        <v>986</v>
      </c>
      <c r="M3140" t="s">
        <v>73</v>
      </c>
      <c r="N3140" t="s">
        <v>1134</v>
      </c>
      <c r="O3140" t="s">
        <v>2109</v>
      </c>
      <c r="P3140">
        <v>0</v>
      </c>
      <c r="Q3140">
        <v>0</v>
      </c>
      <c r="R3140">
        <v>7280</v>
      </c>
      <c r="S3140">
        <v>7280</v>
      </c>
      <c r="T3140">
        <v>0</v>
      </c>
      <c r="U3140">
        <v>7280</v>
      </c>
    </row>
    <row r="3141" spans="1:21" x14ac:dyDescent="0.3">
      <c r="A3141" t="s">
        <v>4909</v>
      </c>
      <c r="B3141" t="s">
        <v>4404</v>
      </c>
      <c r="C3141">
        <v>2024</v>
      </c>
      <c r="D3141" t="s">
        <v>4405</v>
      </c>
      <c r="E3141" t="s">
        <v>257</v>
      </c>
      <c r="F3141" t="s">
        <v>10</v>
      </c>
      <c r="G3141" t="s">
        <v>41</v>
      </c>
      <c r="H3141" t="s">
        <v>54</v>
      </c>
      <c r="I3141" t="s">
        <v>55</v>
      </c>
      <c r="J3141" t="s">
        <v>44</v>
      </c>
      <c r="K3141" t="s">
        <v>740</v>
      </c>
      <c r="L3141" t="s">
        <v>1038</v>
      </c>
      <c r="M3141" t="s">
        <v>73</v>
      </c>
      <c r="N3141" t="s">
        <v>4044</v>
      </c>
      <c r="O3141" t="s">
        <v>4406</v>
      </c>
      <c r="P3141">
        <v>0</v>
      </c>
      <c r="Q3141">
        <v>0</v>
      </c>
      <c r="R3141">
        <v>3100</v>
      </c>
      <c r="S3141">
        <v>3100</v>
      </c>
      <c r="T3141">
        <v>0</v>
      </c>
      <c r="U3141">
        <v>3100</v>
      </c>
    </row>
    <row r="3142" spans="1:21" x14ac:dyDescent="0.3">
      <c r="A3142" t="s">
        <v>1663</v>
      </c>
      <c r="B3142" t="s">
        <v>1664</v>
      </c>
      <c r="C3142">
        <v>2024</v>
      </c>
      <c r="D3142" t="s">
        <v>1665</v>
      </c>
      <c r="E3142" t="s">
        <v>397</v>
      </c>
      <c r="F3142" t="s">
        <v>10</v>
      </c>
      <c r="G3142" t="s">
        <v>41</v>
      </c>
      <c r="H3142" t="s">
        <v>54</v>
      </c>
      <c r="I3142" t="s">
        <v>55</v>
      </c>
      <c r="J3142" t="s">
        <v>44</v>
      </c>
      <c r="K3142" t="s">
        <v>411</v>
      </c>
      <c r="L3142" t="s">
        <v>1544</v>
      </c>
      <c r="M3142" t="s">
        <v>936</v>
      </c>
      <c r="N3142" t="s">
        <v>1666</v>
      </c>
      <c r="O3142" t="s">
        <v>111</v>
      </c>
      <c r="P3142">
        <v>0</v>
      </c>
      <c r="Q3142">
        <v>0</v>
      </c>
      <c r="R3142">
        <v>10800</v>
      </c>
      <c r="S3142">
        <v>10800</v>
      </c>
      <c r="T3142">
        <v>0</v>
      </c>
      <c r="U3142">
        <v>10800</v>
      </c>
    </row>
    <row r="3143" spans="1:21" x14ac:dyDescent="0.3">
      <c r="A3143" t="s">
        <v>7609</v>
      </c>
      <c r="B3143" t="s">
        <v>7610</v>
      </c>
      <c r="C3143">
        <v>2024</v>
      </c>
      <c r="D3143" t="s">
        <v>7611</v>
      </c>
      <c r="E3143" t="s">
        <v>116</v>
      </c>
      <c r="F3143" t="s">
        <v>10</v>
      </c>
      <c r="G3143" t="s">
        <v>41</v>
      </c>
      <c r="H3143" t="s">
        <v>54</v>
      </c>
      <c r="I3143" t="s">
        <v>55</v>
      </c>
      <c r="J3143" t="s">
        <v>44</v>
      </c>
      <c r="K3143" t="s">
        <v>2180</v>
      </c>
      <c r="L3143" t="s">
        <v>1805</v>
      </c>
      <c r="M3143" t="s">
        <v>47</v>
      </c>
      <c r="N3143" t="s">
        <v>644</v>
      </c>
      <c r="O3143" t="s">
        <v>742</v>
      </c>
      <c r="P3143">
        <v>0</v>
      </c>
      <c r="Q3143">
        <v>0</v>
      </c>
      <c r="R3143">
        <v>34650</v>
      </c>
      <c r="S3143">
        <v>34650</v>
      </c>
      <c r="T3143">
        <v>0</v>
      </c>
      <c r="U3143">
        <v>34650</v>
      </c>
    </row>
    <row r="3144" spans="1:21" x14ac:dyDescent="0.3">
      <c r="A3144" t="s">
        <v>7612</v>
      </c>
      <c r="B3144" t="s">
        <v>7613</v>
      </c>
      <c r="C3144">
        <v>2022</v>
      </c>
      <c r="D3144" t="s">
        <v>755</v>
      </c>
      <c r="E3144" t="s">
        <v>160</v>
      </c>
      <c r="F3144" t="s">
        <v>10</v>
      </c>
      <c r="G3144" t="s">
        <v>41</v>
      </c>
      <c r="H3144" t="s">
        <v>54</v>
      </c>
      <c r="I3144" t="s">
        <v>55</v>
      </c>
      <c r="J3144" t="s">
        <v>44</v>
      </c>
      <c r="K3144" t="s">
        <v>6562</v>
      </c>
      <c r="L3144" t="s">
        <v>7614</v>
      </c>
      <c r="M3144" t="s">
        <v>47</v>
      </c>
      <c r="N3144" t="s">
        <v>7615</v>
      </c>
      <c r="O3144" t="s">
        <v>4661</v>
      </c>
      <c r="P3144">
        <v>0</v>
      </c>
      <c r="Q3144">
        <v>0</v>
      </c>
      <c r="R3144">
        <v>39830</v>
      </c>
      <c r="S3144">
        <v>39830</v>
      </c>
      <c r="T3144">
        <v>0</v>
      </c>
      <c r="U3144">
        <v>39830</v>
      </c>
    </row>
    <row r="3145" spans="1:21" x14ac:dyDescent="0.3">
      <c r="A3145" t="s">
        <v>4915</v>
      </c>
      <c r="B3145" t="s">
        <v>4916</v>
      </c>
      <c r="C3145">
        <v>2024</v>
      </c>
      <c r="D3145" t="s">
        <v>4917</v>
      </c>
      <c r="E3145" t="s">
        <v>234</v>
      </c>
      <c r="F3145" t="s">
        <v>10</v>
      </c>
      <c r="G3145" t="s">
        <v>41</v>
      </c>
      <c r="H3145" t="s">
        <v>54</v>
      </c>
      <c r="I3145" t="s">
        <v>55</v>
      </c>
      <c r="J3145" t="s">
        <v>44</v>
      </c>
      <c r="K3145" t="s">
        <v>434</v>
      </c>
      <c r="L3145" t="s">
        <v>112</v>
      </c>
      <c r="M3145" t="s">
        <v>73</v>
      </c>
      <c r="N3145" t="s">
        <v>1489</v>
      </c>
      <c r="O3145" t="s">
        <v>4918</v>
      </c>
      <c r="P3145">
        <v>0</v>
      </c>
      <c r="Q3145">
        <v>0</v>
      </c>
      <c r="R3145">
        <v>3100</v>
      </c>
      <c r="S3145">
        <v>3100</v>
      </c>
      <c r="T3145">
        <v>0</v>
      </c>
      <c r="U3145">
        <v>3100</v>
      </c>
    </row>
    <row r="3146" spans="1:21" x14ac:dyDescent="0.3">
      <c r="A3146" t="s">
        <v>7616</v>
      </c>
      <c r="B3146" t="s">
        <v>7617</v>
      </c>
      <c r="C3146">
        <v>2024</v>
      </c>
      <c r="D3146" t="s">
        <v>7618</v>
      </c>
      <c r="E3146" t="s">
        <v>280</v>
      </c>
      <c r="F3146" t="s">
        <v>10</v>
      </c>
      <c r="G3146" t="s">
        <v>41</v>
      </c>
      <c r="H3146" t="s">
        <v>54</v>
      </c>
      <c r="I3146" t="s">
        <v>55</v>
      </c>
      <c r="J3146" t="s">
        <v>44</v>
      </c>
      <c r="K3146" t="s">
        <v>497</v>
      </c>
      <c r="L3146" t="s">
        <v>81</v>
      </c>
      <c r="M3146" t="s">
        <v>73</v>
      </c>
      <c r="N3146" t="s">
        <v>1338</v>
      </c>
      <c r="O3146" t="s">
        <v>936</v>
      </c>
      <c r="P3146">
        <v>0</v>
      </c>
      <c r="Q3146">
        <v>0</v>
      </c>
      <c r="R3146">
        <v>6930</v>
      </c>
      <c r="S3146">
        <v>6930</v>
      </c>
      <c r="T3146">
        <v>0</v>
      </c>
      <c r="U3146">
        <v>6930</v>
      </c>
    </row>
    <row r="3147" spans="1:21" x14ac:dyDescent="0.3">
      <c r="A3147" t="s">
        <v>7109</v>
      </c>
      <c r="B3147" t="s">
        <v>2767</v>
      </c>
      <c r="C3147">
        <v>2024</v>
      </c>
      <c r="D3147" t="s">
        <v>2768</v>
      </c>
      <c r="E3147" t="s">
        <v>397</v>
      </c>
      <c r="F3147" t="s">
        <v>10</v>
      </c>
      <c r="G3147" t="s">
        <v>41</v>
      </c>
      <c r="H3147" t="s">
        <v>54</v>
      </c>
      <c r="I3147" t="s">
        <v>55</v>
      </c>
      <c r="J3147" t="s">
        <v>44</v>
      </c>
      <c r="K3147" t="s">
        <v>74</v>
      </c>
      <c r="L3147" t="s">
        <v>984</v>
      </c>
      <c r="M3147" t="s">
        <v>73</v>
      </c>
      <c r="N3147" t="s">
        <v>1369</v>
      </c>
      <c r="O3147" t="s">
        <v>400</v>
      </c>
      <c r="P3147">
        <v>0</v>
      </c>
      <c r="Q3147">
        <v>0</v>
      </c>
      <c r="R3147">
        <v>7130</v>
      </c>
      <c r="S3147">
        <v>7130</v>
      </c>
      <c r="T3147">
        <v>0</v>
      </c>
      <c r="U3147">
        <v>7130</v>
      </c>
    </row>
    <row r="3148" spans="1:21" x14ac:dyDescent="0.3">
      <c r="A3148" t="s">
        <v>7619</v>
      </c>
      <c r="B3148" t="s">
        <v>7620</v>
      </c>
      <c r="C3148">
        <v>2024</v>
      </c>
      <c r="D3148" t="s">
        <v>7621</v>
      </c>
      <c r="E3148" t="s">
        <v>380</v>
      </c>
      <c r="F3148" t="s">
        <v>10</v>
      </c>
      <c r="G3148" t="s">
        <v>41</v>
      </c>
      <c r="H3148" t="s">
        <v>54</v>
      </c>
      <c r="I3148" t="s">
        <v>55</v>
      </c>
      <c r="J3148" t="s">
        <v>44</v>
      </c>
      <c r="K3148" t="s">
        <v>313</v>
      </c>
      <c r="L3148" t="s">
        <v>313</v>
      </c>
      <c r="M3148" t="s">
        <v>73</v>
      </c>
      <c r="N3148" t="s">
        <v>746</v>
      </c>
      <c r="O3148" t="s">
        <v>333</v>
      </c>
      <c r="P3148">
        <v>0</v>
      </c>
      <c r="Q3148">
        <v>0</v>
      </c>
      <c r="R3148">
        <v>7180</v>
      </c>
      <c r="S3148">
        <v>7180</v>
      </c>
      <c r="T3148">
        <v>0</v>
      </c>
      <c r="U3148">
        <v>7180</v>
      </c>
    </row>
    <row r="3149" spans="1:21" x14ac:dyDescent="0.3">
      <c r="A3149" t="s">
        <v>221</v>
      </c>
      <c r="B3149" t="s">
        <v>222</v>
      </c>
      <c r="C3149">
        <v>2024</v>
      </c>
      <c r="D3149" t="s">
        <v>223</v>
      </c>
      <c r="E3149" t="s">
        <v>224</v>
      </c>
      <c r="F3149" t="s">
        <v>11</v>
      </c>
      <c r="G3149" t="s">
        <v>176</v>
      </c>
      <c r="H3149" t="s">
        <v>225</v>
      </c>
      <c r="I3149" t="s">
        <v>226</v>
      </c>
      <c r="J3149" t="s">
        <v>197</v>
      </c>
      <c r="K3149" t="s">
        <v>227</v>
      </c>
      <c r="L3149" t="s">
        <v>228</v>
      </c>
      <c r="M3149" t="s">
        <v>64</v>
      </c>
      <c r="N3149" t="s">
        <v>229</v>
      </c>
      <c r="O3149" t="s">
        <v>230</v>
      </c>
      <c r="P3149">
        <v>0</v>
      </c>
      <c r="Q3149">
        <v>0</v>
      </c>
      <c r="R3149">
        <v>3100</v>
      </c>
      <c r="S3149">
        <v>3100</v>
      </c>
      <c r="T3149">
        <v>0</v>
      </c>
      <c r="U3149">
        <v>3100</v>
      </c>
    </row>
    <row r="3150" spans="1:21" x14ac:dyDescent="0.3">
      <c r="A3150" t="s">
        <v>5832</v>
      </c>
      <c r="B3150" t="s">
        <v>5833</v>
      </c>
      <c r="C3150">
        <v>2024</v>
      </c>
      <c r="D3150" t="s">
        <v>3202</v>
      </c>
      <c r="E3150" t="s">
        <v>3203</v>
      </c>
      <c r="F3150" t="s">
        <v>10</v>
      </c>
      <c r="G3150" t="s">
        <v>41</v>
      </c>
      <c r="H3150" t="s">
        <v>54</v>
      </c>
      <c r="I3150" t="s">
        <v>55</v>
      </c>
      <c r="J3150" t="s">
        <v>2857</v>
      </c>
      <c r="K3150" t="s">
        <v>376</v>
      </c>
      <c r="L3150" t="s">
        <v>739</v>
      </c>
      <c r="M3150" t="s">
        <v>64</v>
      </c>
      <c r="N3150" t="s">
        <v>3417</v>
      </c>
      <c r="O3150" t="s">
        <v>80</v>
      </c>
      <c r="P3150">
        <v>0</v>
      </c>
      <c r="Q3150">
        <v>0</v>
      </c>
      <c r="R3150">
        <v>12750</v>
      </c>
      <c r="S3150">
        <v>12750</v>
      </c>
      <c r="T3150">
        <v>0</v>
      </c>
      <c r="U3150">
        <v>12750</v>
      </c>
    </row>
    <row r="3151" spans="1:21" x14ac:dyDescent="0.3">
      <c r="A3151" t="s">
        <v>4850</v>
      </c>
      <c r="B3151" t="s">
        <v>4851</v>
      </c>
      <c r="C3151">
        <v>2024</v>
      </c>
      <c r="D3151" t="s">
        <v>4852</v>
      </c>
      <c r="E3151" t="s">
        <v>311</v>
      </c>
      <c r="F3151" t="s">
        <v>10</v>
      </c>
      <c r="G3151" t="s">
        <v>41</v>
      </c>
      <c r="H3151" t="s">
        <v>54</v>
      </c>
      <c r="I3151" t="s">
        <v>55</v>
      </c>
      <c r="J3151" t="s">
        <v>44</v>
      </c>
      <c r="K3151" t="s">
        <v>729</v>
      </c>
      <c r="L3151" t="s">
        <v>1092</v>
      </c>
      <c r="M3151" t="s">
        <v>64</v>
      </c>
      <c r="N3151" t="s">
        <v>1154</v>
      </c>
      <c r="O3151" t="s">
        <v>4406</v>
      </c>
      <c r="P3151">
        <v>0</v>
      </c>
      <c r="Q3151">
        <v>0</v>
      </c>
      <c r="R3151">
        <v>3100</v>
      </c>
      <c r="S3151">
        <v>3100</v>
      </c>
      <c r="T3151">
        <v>0</v>
      </c>
      <c r="U3151">
        <v>3100</v>
      </c>
    </row>
    <row r="3152" spans="1:21" x14ac:dyDescent="0.3">
      <c r="A3152" t="s">
        <v>7622</v>
      </c>
      <c r="B3152" t="s">
        <v>7623</v>
      </c>
      <c r="C3152">
        <v>2024</v>
      </c>
      <c r="D3152" t="s">
        <v>7624</v>
      </c>
      <c r="E3152" t="s">
        <v>1036</v>
      </c>
      <c r="F3152" t="s">
        <v>10</v>
      </c>
      <c r="G3152" t="s">
        <v>41</v>
      </c>
      <c r="H3152" t="s">
        <v>54</v>
      </c>
      <c r="I3152" t="s">
        <v>55</v>
      </c>
      <c r="J3152" t="s">
        <v>44</v>
      </c>
      <c r="K3152" t="s">
        <v>1658</v>
      </c>
      <c r="L3152" t="s">
        <v>429</v>
      </c>
      <c r="M3152" t="s">
        <v>73</v>
      </c>
      <c r="N3152" t="s">
        <v>2114</v>
      </c>
      <c r="O3152" t="s">
        <v>2115</v>
      </c>
      <c r="P3152">
        <v>0</v>
      </c>
      <c r="Q3152">
        <v>0</v>
      </c>
      <c r="R3152">
        <v>3100</v>
      </c>
      <c r="S3152">
        <v>3100</v>
      </c>
      <c r="T3152">
        <v>0</v>
      </c>
      <c r="U3152">
        <v>3100</v>
      </c>
    </row>
    <row r="3153" spans="1:21" x14ac:dyDescent="0.3">
      <c r="A3153" t="s">
        <v>7625</v>
      </c>
      <c r="B3153" t="s">
        <v>7626</v>
      </c>
      <c r="C3153">
        <v>2024</v>
      </c>
      <c r="D3153" t="s">
        <v>7627</v>
      </c>
      <c r="E3153" t="s">
        <v>706</v>
      </c>
      <c r="F3153" t="s">
        <v>10</v>
      </c>
      <c r="G3153" t="s">
        <v>41</v>
      </c>
      <c r="H3153" t="s">
        <v>54</v>
      </c>
      <c r="I3153" t="s">
        <v>55</v>
      </c>
      <c r="J3153" t="s">
        <v>44</v>
      </c>
      <c r="K3153" t="s">
        <v>1830</v>
      </c>
      <c r="L3153" t="s">
        <v>229</v>
      </c>
      <c r="M3153" t="s">
        <v>64</v>
      </c>
      <c r="N3153" t="s">
        <v>3549</v>
      </c>
      <c r="O3153" t="s">
        <v>6266</v>
      </c>
      <c r="P3153">
        <v>0</v>
      </c>
      <c r="Q3153">
        <v>0</v>
      </c>
      <c r="R3153">
        <v>7280</v>
      </c>
      <c r="S3153">
        <v>7280</v>
      </c>
      <c r="T3153">
        <v>0</v>
      </c>
      <c r="U3153">
        <v>7280</v>
      </c>
    </row>
    <row r="3154" spans="1:21" x14ac:dyDescent="0.3">
      <c r="A3154" t="s">
        <v>7628</v>
      </c>
      <c r="B3154" t="s">
        <v>7629</v>
      </c>
      <c r="C3154">
        <v>2023</v>
      </c>
      <c r="D3154" t="s">
        <v>7630</v>
      </c>
      <c r="E3154" t="s">
        <v>5267</v>
      </c>
      <c r="F3154" t="s">
        <v>10</v>
      </c>
      <c r="G3154" t="s">
        <v>41</v>
      </c>
      <c r="H3154" t="s">
        <v>54</v>
      </c>
      <c r="I3154" t="s">
        <v>55</v>
      </c>
      <c r="J3154" t="s">
        <v>44</v>
      </c>
      <c r="K3154" t="s">
        <v>1166</v>
      </c>
      <c r="L3154" t="s">
        <v>897</v>
      </c>
      <c r="M3154" t="s">
        <v>73</v>
      </c>
      <c r="N3154" t="s">
        <v>3908</v>
      </c>
      <c r="O3154" t="s">
        <v>637</v>
      </c>
      <c r="P3154">
        <v>16500</v>
      </c>
      <c r="Q3154">
        <v>0</v>
      </c>
      <c r="R3154">
        <v>0</v>
      </c>
      <c r="S3154">
        <v>16500</v>
      </c>
      <c r="T3154">
        <v>0</v>
      </c>
      <c r="U3154">
        <v>16500</v>
      </c>
    </row>
    <row r="3155" spans="1:21" x14ac:dyDescent="0.3">
      <c r="A3155" t="s">
        <v>7631</v>
      </c>
      <c r="B3155" t="s">
        <v>7632</v>
      </c>
      <c r="C3155">
        <v>2021</v>
      </c>
      <c r="D3155" t="s">
        <v>7633</v>
      </c>
      <c r="E3155" t="s">
        <v>848</v>
      </c>
      <c r="F3155" t="s">
        <v>11</v>
      </c>
      <c r="G3155" t="s">
        <v>176</v>
      </c>
      <c r="H3155" t="s">
        <v>785</v>
      </c>
      <c r="I3155" t="s">
        <v>786</v>
      </c>
      <c r="J3155" t="s">
        <v>44</v>
      </c>
      <c r="K3155" t="s">
        <v>1393</v>
      </c>
      <c r="L3155" t="s">
        <v>7634</v>
      </c>
      <c r="M3155" t="s">
        <v>844</v>
      </c>
      <c r="N3155" t="s">
        <v>143</v>
      </c>
      <c r="O3155" t="s">
        <v>144</v>
      </c>
      <c r="P3155">
        <v>0</v>
      </c>
      <c r="Q3155">
        <v>0</v>
      </c>
      <c r="R3155">
        <v>177898</v>
      </c>
      <c r="S3155">
        <v>177898</v>
      </c>
      <c r="T3155">
        <v>0</v>
      </c>
      <c r="U3155">
        <v>177898</v>
      </c>
    </row>
    <row r="3156" spans="1:21" x14ac:dyDescent="0.3">
      <c r="A3156" t="s">
        <v>7635</v>
      </c>
      <c r="B3156" t="s">
        <v>3266</v>
      </c>
      <c r="C3156">
        <v>2024</v>
      </c>
      <c r="D3156" t="s">
        <v>7636</v>
      </c>
      <c r="E3156" t="s">
        <v>489</v>
      </c>
      <c r="F3156" t="s">
        <v>10</v>
      </c>
      <c r="G3156" t="s">
        <v>41</v>
      </c>
      <c r="H3156" t="s">
        <v>54</v>
      </c>
      <c r="I3156" t="s">
        <v>55</v>
      </c>
      <c r="J3156" t="s">
        <v>44</v>
      </c>
      <c r="K3156" t="s">
        <v>1689</v>
      </c>
      <c r="L3156" t="s">
        <v>3031</v>
      </c>
      <c r="M3156" t="s">
        <v>64</v>
      </c>
      <c r="N3156" t="s">
        <v>3417</v>
      </c>
      <c r="O3156" t="s">
        <v>984</v>
      </c>
      <c r="P3156">
        <v>0</v>
      </c>
      <c r="Q3156">
        <v>0</v>
      </c>
      <c r="R3156">
        <v>3020</v>
      </c>
      <c r="S3156">
        <v>3020</v>
      </c>
      <c r="T3156">
        <v>0</v>
      </c>
      <c r="U3156">
        <v>3020</v>
      </c>
    </row>
    <row r="3157" spans="1:21" x14ac:dyDescent="0.3">
      <c r="A3157" t="s">
        <v>5438</v>
      </c>
      <c r="B3157" t="s">
        <v>5439</v>
      </c>
      <c r="C3157">
        <v>2024</v>
      </c>
      <c r="D3157" t="s">
        <v>5440</v>
      </c>
      <c r="E3157" t="s">
        <v>186</v>
      </c>
      <c r="F3157" t="s">
        <v>13</v>
      </c>
      <c r="G3157" t="s">
        <v>818</v>
      </c>
      <c r="H3157" t="s">
        <v>2259</v>
      </c>
      <c r="I3157" t="s">
        <v>2260</v>
      </c>
      <c r="J3157" t="s">
        <v>197</v>
      </c>
      <c r="K3157" t="s">
        <v>374</v>
      </c>
      <c r="L3157" t="s">
        <v>90</v>
      </c>
      <c r="M3157" t="s">
        <v>731</v>
      </c>
      <c r="N3157" t="s">
        <v>695</v>
      </c>
      <c r="O3157" t="s">
        <v>3824</v>
      </c>
      <c r="P3157">
        <v>0</v>
      </c>
      <c r="Q3157">
        <v>0</v>
      </c>
      <c r="R3157">
        <v>36540</v>
      </c>
      <c r="S3157">
        <v>36540</v>
      </c>
      <c r="T3157">
        <v>0</v>
      </c>
      <c r="U3157">
        <v>36540</v>
      </c>
    </row>
    <row r="3158" spans="1:21" x14ac:dyDescent="0.3">
      <c r="A3158" t="s">
        <v>7199</v>
      </c>
      <c r="B3158" t="s">
        <v>7200</v>
      </c>
      <c r="C3158">
        <v>2024</v>
      </c>
      <c r="D3158" t="s">
        <v>7201</v>
      </c>
      <c r="E3158" t="s">
        <v>7202</v>
      </c>
      <c r="F3158" t="s">
        <v>10</v>
      </c>
      <c r="G3158" t="s">
        <v>41</v>
      </c>
      <c r="H3158" t="s">
        <v>54</v>
      </c>
      <c r="I3158" t="s">
        <v>55</v>
      </c>
      <c r="J3158" t="s">
        <v>44</v>
      </c>
      <c r="K3158" t="s">
        <v>661</v>
      </c>
      <c r="L3158" t="s">
        <v>342</v>
      </c>
      <c r="M3158" t="s">
        <v>64</v>
      </c>
      <c r="N3158" t="s">
        <v>1779</v>
      </c>
      <c r="O3158" t="s">
        <v>859</v>
      </c>
      <c r="P3158">
        <v>0</v>
      </c>
      <c r="Q3158">
        <v>0</v>
      </c>
      <c r="R3158">
        <v>6980</v>
      </c>
      <c r="S3158">
        <v>6980</v>
      </c>
      <c r="T3158">
        <v>0</v>
      </c>
      <c r="U3158">
        <v>6980</v>
      </c>
    </row>
    <row r="3159" spans="1:21" x14ac:dyDescent="0.3">
      <c r="A3159" t="s">
        <v>3883</v>
      </c>
      <c r="B3159" t="s">
        <v>3884</v>
      </c>
      <c r="C3159">
        <v>2024</v>
      </c>
      <c r="D3159" t="s">
        <v>1148</v>
      </c>
      <c r="E3159" t="s">
        <v>116</v>
      </c>
      <c r="F3159" t="s">
        <v>9</v>
      </c>
      <c r="G3159" t="s">
        <v>651</v>
      </c>
      <c r="H3159" t="s">
        <v>652</v>
      </c>
      <c r="I3159" t="s">
        <v>653</v>
      </c>
      <c r="J3159" t="s">
        <v>764</v>
      </c>
      <c r="K3159" t="s">
        <v>2114</v>
      </c>
      <c r="L3159" t="s">
        <v>365</v>
      </c>
      <c r="M3159" t="s">
        <v>343</v>
      </c>
      <c r="N3159" t="s">
        <v>957</v>
      </c>
      <c r="O3159" t="s">
        <v>1209</v>
      </c>
      <c r="P3159">
        <v>0</v>
      </c>
      <c r="Q3159">
        <v>0</v>
      </c>
      <c r="R3159">
        <v>23780</v>
      </c>
      <c r="S3159">
        <v>23780</v>
      </c>
      <c r="T3159">
        <v>0</v>
      </c>
      <c r="U3159">
        <v>23780</v>
      </c>
    </row>
    <row r="3160" spans="1:21" x14ac:dyDescent="0.3">
      <c r="A3160" t="s">
        <v>2049</v>
      </c>
      <c r="B3160" t="s">
        <v>2050</v>
      </c>
      <c r="C3160">
        <v>2024</v>
      </c>
      <c r="D3160" t="s">
        <v>2051</v>
      </c>
      <c r="E3160" t="s">
        <v>2052</v>
      </c>
      <c r="F3160" t="s">
        <v>10</v>
      </c>
      <c r="G3160" t="s">
        <v>41</v>
      </c>
      <c r="H3160" t="s">
        <v>54</v>
      </c>
      <c r="I3160" t="s">
        <v>55</v>
      </c>
      <c r="J3160" t="s">
        <v>44</v>
      </c>
      <c r="K3160" t="s">
        <v>117</v>
      </c>
      <c r="L3160" t="s">
        <v>801</v>
      </c>
      <c r="M3160" t="s">
        <v>64</v>
      </c>
      <c r="N3160" t="s">
        <v>2053</v>
      </c>
      <c r="O3160" t="s">
        <v>343</v>
      </c>
      <c r="P3160">
        <v>0</v>
      </c>
      <c r="Q3160">
        <v>0</v>
      </c>
      <c r="R3160">
        <v>3140</v>
      </c>
      <c r="S3160">
        <v>3140</v>
      </c>
      <c r="T3160">
        <v>0</v>
      </c>
      <c r="U3160">
        <v>3140</v>
      </c>
    </row>
    <row r="3161" spans="1:21" x14ac:dyDescent="0.3">
      <c r="A3161" t="s">
        <v>7637</v>
      </c>
      <c r="B3161" t="s">
        <v>7638</v>
      </c>
      <c r="C3161">
        <v>2024</v>
      </c>
      <c r="D3161" t="s">
        <v>7639</v>
      </c>
      <c r="E3161" t="s">
        <v>3752</v>
      </c>
      <c r="F3161" t="s">
        <v>10</v>
      </c>
      <c r="G3161" t="s">
        <v>41</v>
      </c>
      <c r="H3161" t="s">
        <v>54</v>
      </c>
      <c r="I3161" t="s">
        <v>55</v>
      </c>
      <c r="J3161" t="s">
        <v>44</v>
      </c>
      <c r="K3161" t="s">
        <v>238</v>
      </c>
      <c r="L3161" t="s">
        <v>235</v>
      </c>
      <c r="M3161" t="s">
        <v>64</v>
      </c>
      <c r="N3161" t="s">
        <v>985</v>
      </c>
      <c r="O3161" t="s">
        <v>376</v>
      </c>
      <c r="P3161">
        <v>0</v>
      </c>
      <c r="Q3161">
        <v>0</v>
      </c>
      <c r="R3161">
        <v>6980</v>
      </c>
      <c r="S3161">
        <v>6980</v>
      </c>
      <c r="T3161">
        <v>0</v>
      </c>
      <c r="U3161">
        <v>6980</v>
      </c>
    </row>
    <row r="3162" spans="1:21" x14ac:dyDescent="0.3">
      <c r="A3162" t="s">
        <v>7349</v>
      </c>
      <c r="B3162" t="s">
        <v>7350</v>
      </c>
      <c r="C3162">
        <v>2024</v>
      </c>
      <c r="D3162" t="s">
        <v>7351</v>
      </c>
      <c r="E3162" t="s">
        <v>6486</v>
      </c>
      <c r="F3162" t="s">
        <v>10</v>
      </c>
      <c r="G3162" t="s">
        <v>41</v>
      </c>
      <c r="H3162" t="s">
        <v>54</v>
      </c>
      <c r="I3162" t="s">
        <v>55</v>
      </c>
      <c r="J3162" t="s">
        <v>44</v>
      </c>
      <c r="K3162" t="s">
        <v>1386</v>
      </c>
      <c r="L3162" t="s">
        <v>1373</v>
      </c>
      <c r="M3162" t="s">
        <v>64</v>
      </c>
      <c r="N3162" t="s">
        <v>484</v>
      </c>
      <c r="O3162" t="s">
        <v>1007</v>
      </c>
      <c r="P3162">
        <v>0</v>
      </c>
      <c r="Q3162">
        <v>0</v>
      </c>
      <c r="R3162">
        <v>6830</v>
      </c>
      <c r="S3162">
        <v>6830</v>
      </c>
      <c r="T3162">
        <v>0</v>
      </c>
      <c r="U3162">
        <v>6830</v>
      </c>
    </row>
    <row r="3163" spans="1:21" x14ac:dyDescent="0.3">
      <c r="A3163" t="s">
        <v>2031</v>
      </c>
      <c r="B3163" t="s">
        <v>2032</v>
      </c>
      <c r="C3163">
        <v>2024</v>
      </c>
      <c r="D3163" t="s">
        <v>2033</v>
      </c>
      <c r="E3163" t="s">
        <v>2034</v>
      </c>
      <c r="F3163" t="s">
        <v>10</v>
      </c>
      <c r="G3163" t="s">
        <v>41</v>
      </c>
      <c r="H3163" t="s">
        <v>54</v>
      </c>
      <c r="I3163" t="s">
        <v>55</v>
      </c>
      <c r="J3163" t="s">
        <v>44</v>
      </c>
      <c r="K3163" t="s">
        <v>2035</v>
      </c>
      <c r="L3163" t="s">
        <v>181</v>
      </c>
      <c r="M3163" t="s">
        <v>64</v>
      </c>
      <c r="N3163" t="s">
        <v>1343</v>
      </c>
      <c r="O3163" t="s">
        <v>73</v>
      </c>
      <c r="P3163">
        <v>0</v>
      </c>
      <c r="Q3163">
        <v>0</v>
      </c>
      <c r="R3163">
        <v>6980</v>
      </c>
      <c r="S3163">
        <v>6980</v>
      </c>
      <c r="T3163">
        <v>0</v>
      </c>
      <c r="U3163">
        <v>6980</v>
      </c>
    </row>
    <row r="3164" spans="1:21" x14ac:dyDescent="0.3">
      <c r="A3164" t="s">
        <v>7640</v>
      </c>
      <c r="B3164" t="s">
        <v>7641</v>
      </c>
      <c r="C3164">
        <v>2023</v>
      </c>
      <c r="D3164" t="s">
        <v>7642</v>
      </c>
      <c r="E3164" t="s">
        <v>1411</v>
      </c>
      <c r="F3164" t="s">
        <v>10</v>
      </c>
      <c r="G3164" t="s">
        <v>41</v>
      </c>
      <c r="H3164" t="s">
        <v>54</v>
      </c>
      <c r="I3164" t="s">
        <v>55</v>
      </c>
      <c r="J3164" t="s">
        <v>44</v>
      </c>
      <c r="K3164" t="s">
        <v>2302</v>
      </c>
      <c r="L3164" t="s">
        <v>6919</v>
      </c>
      <c r="M3164" t="s">
        <v>64</v>
      </c>
      <c r="N3164" t="s">
        <v>1191</v>
      </c>
      <c r="O3164" t="s">
        <v>1189</v>
      </c>
      <c r="P3164">
        <v>0</v>
      </c>
      <c r="Q3164">
        <v>0</v>
      </c>
      <c r="R3164">
        <v>3020</v>
      </c>
      <c r="S3164">
        <v>3020</v>
      </c>
      <c r="T3164">
        <v>0</v>
      </c>
      <c r="U3164">
        <v>3020</v>
      </c>
    </row>
    <row r="3165" spans="1:21" x14ac:dyDescent="0.3">
      <c r="A3165" t="s">
        <v>7643</v>
      </c>
      <c r="B3165" t="s">
        <v>7644</v>
      </c>
      <c r="C3165">
        <v>2024</v>
      </c>
      <c r="D3165" t="s">
        <v>7645</v>
      </c>
      <c r="E3165" t="s">
        <v>2288</v>
      </c>
      <c r="F3165" t="s">
        <v>10</v>
      </c>
      <c r="G3165" t="s">
        <v>41</v>
      </c>
      <c r="H3165" t="s">
        <v>54</v>
      </c>
      <c r="I3165" t="s">
        <v>55</v>
      </c>
      <c r="J3165" t="s">
        <v>44</v>
      </c>
      <c r="K3165" t="s">
        <v>875</v>
      </c>
      <c r="L3165" t="s">
        <v>636</v>
      </c>
      <c r="M3165" t="s">
        <v>64</v>
      </c>
      <c r="N3165" t="s">
        <v>937</v>
      </c>
      <c r="O3165" t="s">
        <v>1099</v>
      </c>
      <c r="P3165">
        <v>0</v>
      </c>
      <c r="Q3165">
        <v>0</v>
      </c>
      <c r="R3165">
        <v>6980</v>
      </c>
      <c r="S3165">
        <v>6980</v>
      </c>
      <c r="T3165">
        <v>0</v>
      </c>
      <c r="U3165">
        <v>6980</v>
      </c>
    </row>
    <row r="3166" spans="1:21" x14ac:dyDescent="0.3">
      <c r="A3166" t="s">
        <v>7646</v>
      </c>
      <c r="B3166" t="s">
        <v>7647</v>
      </c>
      <c r="C3166">
        <v>2024</v>
      </c>
      <c r="D3166" t="s">
        <v>7648</v>
      </c>
      <c r="E3166" t="s">
        <v>116</v>
      </c>
      <c r="F3166" t="s">
        <v>13</v>
      </c>
      <c r="G3166" t="s">
        <v>818</v>
      </c>
      <c r="H3166" t="s">
        <v>819</v>
      </c>
      <c r="I3166" t="s">
        <v>820</v>
      </c>
      <c r="J3166" t="s">
        <v>13</v>
      </c>
      <c r="K3166" t="s">
        <v>169</v>
      </c>
      <c r="L3166" t="s">
        <v>1144</v>
      </c>
      <c r="M3166" t="s">
        <v>343</v>
      </c>
      <c r="N3166" t="s">
        <v>375</v>
      </c>
      <c r="O3166" t="s">
        <v>376</v>
      </c>
      <c r="P3166">
        <v>0</v>
      </c>
      <c r="Q3166">
        <v>0</v>
      </c>
      <c r="R3166">
        <v>45240</v>
      </c>
      <c r="S3166">
        <v>45240</v>
      </c>
      <c r="T3166">
        <v>0</v>
      </c>
      <c r="U3166">
        <v>45240</v>
      </c>
    </row>
    <row r="3167" spans="1:21" x14ac:dyDescent="0.3">
      <c r="A3167" t="s">
        <v>5929</v>
      </c>
      <c r="B3167" t="s">
        <v>1330</v>
      </c>
      <c r="C3167">
        <v>2024</v>
      </c>
      <c r="D3167" t="s">
        <v>1331</v>
      </c>
      <c r="E3167" t="s">
        <v>87</v>
      </c>
      <c r="F3167" t="s">
        <v>11</v>
      </c>
      <c r="G3167" t="s">
        <v>176</v>
      </c>
      <c r="H3167" t="s">
        <v>177</v>
      </c>
      <c r="I3167" t="s">
        <v>178</v>
      </c>
      <c r="J3167" t="s">
        <v>44</v>
      </c>
      <c r="K3167" t="s">
        <v>2271</v>
      </c>
      <c r="L3167" t="s">
        <v>695</v>
      </c>
      <c r="M3167" t="s">
        <v>64</v>
      </c>
      <c r="N3167" t="s">
        <v>419</v>
      </c>
      <c r="O3167" t="s">
        <v>1332</v>
      </c>
      <c r="P3167">
        <v>0</v>
      </c>
      <c r="Q3167">
        <v>0</v>
      </c>
      <c r="R3167">
        <v>6980</v>
      </c>
      <c r="S3167">
        <v>6980</v>
      </c>
      <c r="T3167">
        <v>0</v>
      </c>
      <c r="U3167">
        <v>6980</v>
      </c>
    </row>
    <row r="3168" spans="1:21" x14ac:dyDescent="0.3">
      <c r="A3168" t="s">
        <v>7649</v>
      </c>
      <c r="B3168" t="s">
        <v>7650</v>
      </c>
      <c r="C3168">
        <v>2024</v>
      </c>
      <c r="D3168" t="s">
        <v>7651</v>
      </c>
      <c r="E3168" t="s">
        <v>671</v>
      </c>
      <c r="F3168" t="s">
        <v>10</v>
      </c>
      <c r="G3168" t="s">
        <v>41</v>
      </c>
      <c r="H3168" t="s">
        <v>54</v>
      </c>
      <c r="I3168" t="s">
        <v>55</v>
      </c>
      <c r="J3168" t="s">
        <v>44</v>
      </c>
      <c r="K3168" t="s">
        <v>3101</v>
      </c>
      <c r="L3168" t="s">
        <v>1134</v>
      </c>
      <c r="M3168" t="s">
        <v>64</v>
      </c>
      <c r="N3168" t="s">
        <v>1047</v>
      </c>
      <c r="O3168" t="s">
        <v>3814</v>
      </c>
      <c r="P3168">
        <v>0</v>
      </c>
      <c r="Q3168">
        <v>0</v>
      </c>
      <c r="R3168">
        <v>6980</v>
      </c>
      <c r="S3168">
        <v>6980</v>
      </c>
      <c r="T3168">
        <v>0</v>
      </c>
      <c r="U3168">
        <v>6980</v>
      </c>
    </row>
    <row r="3169" spans="1:21" x14ac:dyDescent="0.3">
      <c r="A3169" t="s">
        <v>7652</v>
      </c>
      <c r="B3169" t="s">
        <v>7653</v>
      </c>
      <c r="C3169">
        <v>2024</v>
      </c>
      <c r="D3169" t="s">
        <v>7654</v>
      </c>
      <c r="E3169" t="s">
        <v>87</v>
      </c>
      <c r="F3169" t="s">
        <v>11</v>
      </c>
      <c r="G3169" t="s">
        <v>176</v>
      </c>
      <c r="H3169" t="s">
        <v>177</v>
      </c>
      <c r="I3169" t="s">
        <v>178</v>
      </c>
      <c r="J3169" t="s">
        <v>197</v>
      </c>
      <c r="K3169" t="s">
        <v>2180</v>
      </c>
      <c r="L3169" t="s">
        <v>1080</v>
      </c>
      <c r="M3169" t="s">
        <v>64</v>
      </c>
      <c r="N3169" t="s">
        <v>252</v>
      </c>
      <c r="O3169" t="s">
        <v>679</v>
      </c>
      <c r="P3169">
        <v>0</v>
      </c>
      <c r="Q3169">
        <v>0</v>
      </c>
      <c r="R3169">
        <v>6980</v>
      </c>
      <c r="S3169">
        <v>6980</v>
      </c>
      <c r="T3169">
        <v>0</v>
      </c>
      <c r="U3169">
        <v>6980</v>
      </c>
    </row>
    <row r="3170" spans="1:21" x14ac:dyDescent="0.3">
      <c r="A3170" t="s">
        <v>7655</v>
      </c>
      <c r="B3170" t="s">
        <v>7656</v>
      </c>
      <c r="C3170">
        <v>2024</v>
      </c>
      <c r="D3170" t="s">
        <v>7657</v>
      </c>
      <c r="E3170" t="s">
        <v>95</v>
      </c>
      <c r="F3170" t="s">
        <v>10</v>
      </c>
      <c r="G3170" t="s">
        <v>41</v>
      </c>
      <c r="H3170" t="s">
        <v>54</v>
      </c>
      <c r="I3170" t="s">
        <v>55</v>
      </c>
      <c r="J3170" t="s">
        <v>44</v>
      </c>
      <c r="K3170" t="s">
        <v>1761</v>
      </c>
      <c r="L3170" t="s">
        <v>1750</v>
      </c>
      <c r="M3170" t="s">
        <v>64</v>
      </c>
      <c r="N3170" t="s">
        <v>2800</v>
      </c>
      <c r="O3170" t="s">
        <v>261</v>
      </c>
      <c r="P3170">
        <v>0</v>
      </c>
      <c r="Q3170">
        <v>0</v>
      </c>
      <c r="R3170">
        <v>3020</v>
      </c>
      <c r="S3170">
        <v>3020</v>
      </c>
      <c r="T3170">
        <v>0</v>
      </c>
      <c r="U3170">
        <v>3020</v>
      </c>
    </row>
    <row r="3171" spans="1:21" x14ac:dyDescent="0.3">
      <c r="A3171" t="s">
        <v>5940</v>
      </c>
      <c r="B3171" t="s">
        <v>5941</v>
      </c>
      <c r="C3171">
        <v>2024</v>
      </c>
      <c r="D3171" t="s">
        <v>5942</v>
      </c>
      <c r="E3171" t="s">
        <v>1799</v>
      </c>
      <c r="F3171" t="s">
        <v>10</v>
      </c>
      <c r="G3171" t="s">
        <v>41</v>
      </c>
      <c r="H3171" t="s">
        <v>54</v>
      </c>
      <c r="I3171" t="s">
        <v>55</v>
      </c>
      <c r="J3171" t="s">
        <v>44</v>
      </c>
      <c r="K3171" t="s">
        <v>1349</v>
      </c>
      <c r="L3171" t="s">
        <v>1209</v>
      </c>
      <c r="M3171" t="s">
        <v>64</v>
      </c>
      <c r="N3171" t="s">
        <v>687</v>
      </c>
      <c r="O3171" t="s">
        <v>1427</v>
      </c>
      <c r="P3171">
        <v>0</v>
      </c>
      <c r="Q3171">
        <v>0</v>
      </c>
      <c r="R3171">
        <v>3020</v>
      </c>
      <c r="S3171">
        <v>3020</v>
      </c>
      <c r="T3171">
        <v>0</v>
      </c>
      <c r="U3171">
        <v>3020</v>
      </c>
    </row>
    <row r="3172" spans="1:21" x14ac:dyDescent="0.3">
      <c r="A3172" t="s">
        <v>3353</v>
      </c>
      <c r="B3172" t="s">
        <v>3354</v>
      </c>
      <c r="C3172">
        <v>2024</v>
      </c>
      <c r="D3172" t="s">
        <v>3355</v>
      </c>
      <c r="E3172" t="s">
        <v>186</v>
      </c>
      <c r="F3172" t="s">
        <v>6</v>
      </c>
      <c r="G3172" t="s">
        <v>194</v>
      </c>
      <c r="H3172" t="s">
        <v>195</v>
      </c>
      <c r="I3172" t="s">
        <v>196</v>
      </c>
      <c r="J3172" t="s">
        <v>384</v>
      </c>
      <c r="K3172" t="s">
        <v>730</v>
      </c>
      <c r="L3172" t="s">
        <v>1452</v>
      </c>
      <c r="M3172" t="s">
        <v>731</v>
      </c>
      <c r="N3172" t="s">
        <v>1538</v>
      </c>
      <c r="O3172" t="s">
        <v>1539</v>
      </c>
      <c r="P3172">
        <v>0</v>
      </c>
      <c r="Q3172">
        <v>0</v>
      </c>
      <c r="R3172">
        <v>48140</v>
      </c>
      <c r="S3172">
        <v>48140</v>
      </c>
      <c r="T3172">
        <v>24230.67</v>
      </c>
      <c r="U3172">
        <v>23909.33</v>
      </c>
    </row>
    <row r="3173" spans="1:21" x14ac:dyDescent="0.3">
      <c r="A3173" t="s">
        <v>3448</v>
      </c>
      <c r="B3173" t="s">
        <v>3449</v>
      </c>
      <c r="C3173">
        <v>2025</v>
      </c>
      <c r="D3173" t="s">
        <v>3450</v>
      </c>
      <c r="E3173" t="s">
        <v>482</v>
      </c>
      <c r="F3173" t="s">
        <v>10</v>
      </c>
      <c r="G3173" t="s">
        <v>41</v>
      </c>
      <c r="H3173" t="s">
        <v>54</v>
      </c>
      <c r="I3173" t="s">
        <v>55</v>
      </c>
      <c r="J3173" t="s">
        <v>44</v>
      </c>
      <c r="K3173" t="s">
        <v>434</v>
      </c>
      <c r="L3173" t="s">
        <v>112</v>
      </c>
      <c r="M3173" t="s">
        <v>64</v>
      </c>
      <c r="N3173" t="s">
        <v>89</v>
      </c>
      <c r="O3173" t="s">
        <v>3451</v>
      </c>
      <c r="P3173">
        <v>0</v>
      </c>
      <c r="Q3173">
        <v>0</v>
      </c>
      <c r="R3173">
        <v>3140</v>
      </c>
      <c r="S3173">
        <v>3140</v>
      </c>
      <c r="T3173">
        <v>0</v>
      </c>
      <c r="U3173">
        <v>3140</v>
      </c>
    </row>
    <row r="3174" spans="1:21" x14ac:dyDescent="0.3">
      <c r="A3174" t="s">
        <v>4995</v>
      </c>
      <c r="B3174" t="s">
        <v>4996</v>
      </c>
      <c r="C3174">
        <v>2024</v>
      </c>
      <c r="D3174" t="s">
        <v>4997</v>
      </c>
      <c r="E3174" t="s">
        <v>87</v>
      </c>
      <c r="F3174" t="s">
        <v>10</v>
      </c>
      <c r="G3174" t="s">
        <v>41</v>
      </c>
      <c r="H3174" t="s">
        <v>54</v>
      </c>
      <c r="I3174" t="s">
        <v>55</v>
      </c>
      <c r="J3174" t="s">
        <v>44</v>
      </c>
      <c r="K3174" t="s">
        <v>306</v>
      </c>
      <c r="L3174" t="s">
        <v>1438</v>
      </c>
      <c r="M3174" t="s">
        <v>64</v>
      </c>
      <c r="N3174" t="s">
        <v>201</v>
      </c>
      <c r="O3174" t="s">
        <v>229</v>
      </c>
      <c r="P3174">
        <v>0</v>
      </c>
      <c r="Q3174">
        <v>0</v>
      </c>
      <c r="R3174">
        <v>3100</v>
      </c>
      <c r="S3174">
        <v>3100</v>
      </c>
      <c r="T3174">
        <v>0</v>
      </c>
      <c r="U3174">
        <v>3100</v>
      </c>
    </row>
    <row r="3175" spans="1:21" x14ac:dyDescent="0.3">
      <c r="A3175" t="s">
        <v>592</v>
      </c>
      <c r="B3175" t="s">
        <v>593</v>
      </c>
      <c r="C3175">
        <v>2018</v>
      </c>
      <c r="D3175" t="s">
        <v>594</v>
      </c>
      <c r="E3175" t="s">
        <v>595</v>
      </c>
      <c r="F3175" t="s">
        <v>11</v>
      </c>
      <c r="G3175" t="s">
        <v>176</v>
      </c>
      <c r="H3175" t="s">
        <v>207</v>
      </c>
      <c r="I3175" t="s">
        <v>208</v>
      </c>
      <c r="J3175" t="s">
        <v>44</v>
      </c>
      <c r="K3175" t="s">
        <v>596</v>
      </c>
      <c r="L3175" t="s">
        <v>597</v>
      </c>
      <c r="M3175" t="s">
        <v>859</v>
      </c>
      <c r="N3175" t="s">
        <v>599</v>
      </c>
      <c r="O3175" t="s">
        <v>600</v>
      </c>
      <c r="P3175">
        <v>0</v>
      </c>
      <c r="Q3175">
        <v>0</v>
      </c>
      <c r="R3175">
        <v>488025</v>
      </c>
      <c r="S3175">
        <v>488025</v>
      </c>
      <c r="T3175">
        <v>0</v>
      </c>
      <c r="U3175">
        <v>488025</v>
      </c>
    </row>
    <row r="3176" spans="1:21" x14ac:dyDescent="0.3">
      <c r="A3176" t="s">
        <v>7073</v>
      </c>
      <c r="B3176" t="s">
        <v>1456</v>
      </c>
      <c r="C3176">
        <v>2024</v>
      </c>
      <c r="D3176" t="s">
        <v>763</v>
      </c>
      <c r="E3176" t="s">
        <v>186</v>
      </c>
      <c r="F3176" t="s">
        <v>11</v>
      </c>
      <c r="G3176" t="s">
        <v>176</v>
      </c>
      <c r="H3176" t="s">
        <v>207</v>
      </c>
      <c r="I3176" t="s">
        <v>208</v>
      </c>
      <c r="J3176" t="s">
        <v>44</v>
      </c>
      <c r="K3176" t="s">
        <v>228</v>
      </c>
      <c r="L3176" t="s">
        <v>398</v>
      </c>
      <c r="M3176" t="s">
        <v>343</v>
      </c>
      <c r="N3176" t="s">
        <v>998</v>
      </c>
      <c r="O3176" t="s">
        <v>274</v>
      </c>
      <c r="P3176">
        <v>0</v>
      </c>
      <c r="Q3176">
        <v>0</v>
      </c>
      <c r="R3176">
        <v>9700</v>
      </c>
      <c r="S3176">
        <v>9700</v>
      </c>
      <c r="T3176">
        <v>0</v>
      </c>
      <c r="U3176">
        <v>9700</v>
      </c>
    </row>
    <row r="3177" spans="1:21" x14ac:dyDescent="0.3">
      <c r="A3177" t="s">
        <v>4315</v>
      </c>
      <c r="B3177" t="s">
        <v>4316</v>
      </c>
      <c r="C3177">
        <v>2024</v>
      </c>
      <c r="D3177" t="s">
        <v>4317</v>
      </c>
      <c r="E3177" t="s">
        <v>234</v>
      </c>
      <c r="F3177" t="s">
        <v>10</v>
      </c>
      <c r="G3177" t="s">
        <v>41</v>
      </c>
      <c r="H3177" t="s">
        <v>54</v>
      </c>
      <c r="I3177" t="s">
        <v>55</v>
      </c>
      <c r="J3177" t="s">
        <v>44</v>
      </c>
      <c r="K3177" t="s">
        <v>1688</v>
      </c>
      <c r="L3177" t="s">
        <v>751</v>
      </c>
      <c r="M3177" t="s">
        <v>73</v>
      </c>
      <c r="N3177" t="s">
        <v>1219</v>
      </c>
      <c r="O3177" t="s">
        <v>1806</v>
      </c>
      <c r="P3177">
        <v>0</v>
      </c>
      <c r="Q3177">
        <v>0</v>
      </c>
      <c r="R3177">
        <v>3100</v>
      </c>
      <c r="S3177">
        <v>3100</v>
      </c>
      <c r="T3177">
        <v>0</v>
      </c>
      <c r="U3177">
        <v>3100</v>
      </c>
    </row>
    <row r="3178" spans="1:21" x14ac:dyDescent="0.3">
      <c r="A3178" t="s">
        <v>7658</v>
      </c>
      <c r="B3178" t="s">
        <v>7659</v>
      </c>
      <c r="C3178">
        <v>2025</v>
      </c>
      <c r="D3178" t="s">
        <v>7660</v>
      </c>
      <c r="E3178" t="s">
        <v>7661</v>
      </c>
      <c r="F3178" t="s">
        <v>10</v>
      </c>
      <c r="G3178" t="s">
        <v>41</v>
      </c>
      <c r="H3178" t="s">
        <v>54</v>
      </c>
      <c r="I3178" t="s">
        <v>55</v>
      </c>
      <c r="J3178" t="s">
        <v>96</v>
      </c>
      <c r="K3178" t="s">
        <v>217</v>
      </c>
      <c r="L3178" t="s">
        <v>775</v>
      </c>
      <c r="M3178" t="s">
        <v>680</v>
      </c>
      <c r="N3178" t="s">
        <v>434</v>
      </c>
      <c r="O3178" t="s">
        <v>7662</v>
      </c>
      <c r="P3178">
        <v>7500</v>
      </c>
      <c r="Q3178">
        <v>0</v>
      </c>
      <c r="R3178">
        <v>0</v>
      </c>
      <c r="S3178">
        <v>7500</v>
      </c>
      <c r="T3178">
        <v>0</v>
      </c>
      <c r="U3178">
        <v>7500</v>
      </c>
    </row>
    <row r="3179" spans="1:21" x14ac:dyDescent="0.3">
      <c r="A3179" t="s">
        <v>7663</v>
      </c>
      <c r="B3179" t="s">
        <v>7664</v>
      </c>
      <c r="C3179">
        <v>2025</v>
      </c>
      <c r="D3179" t="s">
        <v>7665</v>
      </c>
      <c r="E3179" t="s">
        <v>234</v>
      </c>
      <c r="F3179" t="s">
        <v>10</v>
      </c>
      <c r="G3179" t="s">
        <v>41</v>
      </c>
      <c r="H3179" t="s">
        <v>54</v>
      </c>
      <c r="I3179" t="s">
        <v>55</v>
      </c>
      <c r="J3179" t="s">
        <v>44</v>
      </c>
      <c r="K3179" t="s">
        <v>1339</v>
      </c>
      <c r="L3179" t="s">
        <v>717</v>
      </c>
      <c r="M3179" t="s">
        <v>73</v>
      </c>
      <c r="N3179" t="s">
        <v>117</v>
      </c>
      <c r="O3179" t="s">
        <v>7666</v>
      </c>
      <c r="P3179">
        <v>0</v>
      </c>
      <c r="Q3179">
        <v>0</v>
      </c>
      <c r="R3179">
        <v>6980</v>
      </c>
      <c r="S3179">
        <v>6980</v>
      </c>
      <c r="T3179">
        <v>0</v>
      </c>
      <c r="U3179">
        <v>6980</v>
      </c>
    </row>
    <row r="3180" spans="1:21" x14ac:dyDescent="0.3">
      <c r="A3180" t="s">
        <v>7667</v>
      </c>
      <c r="B3180" t="s">
        <v>7668</v>
      </c>
      <c r="C3180">
        <v>2024</v>
      </c>
      <c r="D3180" t="s">
        <v>7669</v>
      </c>
      <c r="E3180" t="s">
        <v>3100</v>
      </c>
      <c r="F3180" t="s">
        <v>11</v>
      </c>
      <c r="G3180" t="s">
        <v>176</v>
      </c>
      <c r="H3180" t="s">
        <v>207</v>
      </c>
      <c r="I3180" t="s">
        <v>208</v>
      </c>
      <c r="J3180" t="s">
        <v>44</v>
      </c>
      <c r="K3180" t="s">
        <v>1512</v>
      </c>
      <c r="L3180" t="s">
        <v>902</v>
      </c>
      <c r="M3180" t="s">
        <v>73</v>
      </c>
      <c r="N3180" t="s">
        <v>628</v>
      </c>
      <c r="O3180" t="s">
        <v>162</v>
      </c>
      <c r="P3180">
        <v>0</v>
      </c>
      <c r="Q3180">
        <v>0</v>
      </c>
      <c r="R3180">
        <v>3020</v>
      </c>
      <c r="S3180">
        <v>3020</v>
      </c>
      <c r="T3180">
        <v>0</v>
      </c>
      <c r="U3180">
        <v>3020</v>
      </c>
    </row>
    <row r="3181" spans="1:21" x14ac:dyDescent="0.3">
      <c r="A3181" t="s">
        <v>2340</v>
      </c>
      <c r="B3181" t="s">
        <v>2341</v>
      </c>
      <c r="C3181">
        <v>2024</v>
      </c>
      <c r="D3181" t="s">
        <v>2342</v>
      </c>
      <c r="E3181" t="s">
        <v>2343</v>
      </c>
      <c r="F3181" t="s">
        <v>10</v>
      </c>
      <c r="G3181" t="s">
        <v>41</v>
      </c>
      <c r="H3181" t="s">
        <v>54</v>
      </c>
      <c r="I3181" t="s">
        <v>55</v>
      </c>
      <c r="J3181" t="s">
        <v>44</v>
      </c>
      <c r="K3181" t="s">
        <v>376</v>
      </c>
      <c r="L3181" t="s">
        <v>181</v>
      </c>
      <c r="M3181" t="s">
        <v>64</v>
      </c>
      <c r="N3181" t="s">
        <v>1755</v>
      </c>
      <c r="O3181" t="s">
        <v>83</v>
      </c>
      <c r="P3181">
        <v>0</v>
      </c>
      <c r="Q3181">
        <v>0</v>
      </c>
      <c r="R3181">
        <v>6380</v>
      </c>
      <c r="S3181">
        <v>6380</v>
      </c>
      <c r="T3181">
        <v>0</v>
      </c>
      <c r="U3181">
        <v>6380</v>
      </c>
    </row>
    <row r="3182" spans="1:21" x14ac:dyDescent="0.3">
      <c r="A3182" t="s">
        <v>7670</v>
      </c>
      <c r="B3182" t="s">
        <v>7671</v>
      </c>
      <c r="C3182">
        <v>2024</v>
      </c>
      <c r="D3182" t="s">
        <v>7672</v>
      </c>
      <c r="E3182" t="s">
        <v>116</v>
      </c>
      <c r="F3182" t="s">
        <v>10</v>
      </c>
      <c r="G3182" t="s">
        <v>41</v>
      </c>
      <c r="H3182" t="s">
        <v>54</v>
      </c>
      <c r="I3182" t="s">
        <v>55</v>
      </c>
      <c r="J3182" t="s">
        <v>44</v>
      </c>
      <c r="K3182" t="s">
        <v>483</v>
      </c>
      <c r="L3182" t="s">
        <v>496</v>
      </c>
      <c r="M3182" t="s">
        <v>343</v>
      </c>
      <c r="N3182" t="s">
        <v>1219</v>
      </c>
      <c r="O3182" t="s">
        <v>1806</v>
      </c>
      <c r="P3182">
        <v>0</v>
      </c>
      <c r="Q3182">
        <v>0</v>
      </c>
      <c r="R3182">
        <v>8700</v>
      </c>
      <c r="S3182">
        <v>8700</v>
      </c>
      <c r="T3182">
        <v>0</v>
      </c>
      <c r="U3182">
        <v>8700</v>
      </c>
    </row>
    <row r="3183" spans="1:21" x14ac:dyDescent="0.3">
      <c r="A3183" t="s">
        <v>1448</v>
      </c>
      <c r="B3183" t="s">
        <v>1449</v>
      </c>
      <c r="C3183">
        <v>2023</v>
      </c>
      <c r="D3183" t="s">
        <v>1450</v>
      </c>
      <c r="E3183" t="s">
        <v>70</v>
      </c>
      <c r="F3183" t="s">
        <v>10</v>
      </c>
      <c r="G3183" t="s">
        <v>41</v>
      </c>
      <c r="H3183" t="s">
        <v>54</v>
      </c>
      <c r="I3183" t="s">
        <v>55</v>
      </c>
      <c r="J3183" t="s">
        <v>44</v>
      </c>
      <c r="K3183" t="s">
        <v>1451</v>
      </c>
      <c r="L3183" t="s">
        <v>1452</v>
      </c>
      <c r="M3183" t="s">
        <v>343</v>
      </c>
      <c r="N3183" t="s">
        <v>1453</v>
      </c>
      <c r="O3183" t="s">
        <v>1454</v>
      </c>
      <c r="P3183">
        <v>0</v>
      </c>
      <c r="Q3183">
        <v>0</v>
      </c>
      <c r="R3183">
        <v>4060</v>
      </c>
      <c r="S3183">
        <v>4060</v>
      </c>
      <c r="T3183">
        <v>0</v>
      </c>
      <c r="U3183">
        <v>4060</v>
      </c>
    </row>
    <row r="3184" spans="1:21" x14ac:dyDescent="0.3">
      <c r="A3184" t="s">
        <v>4154</v>
      </c>
      <c r="B3184" t="s">
        <v>4155</v>
      </c>
      <c r="C3184">
        <v>2024</v>
      </c>
      <c r="D3184" t="s">
        <v>4156</v>
      </c>
      <c r="E3184" t="s">
        <v>105</v>
      </c>
      <c r="F3184" t="s">
        <v>10</v>
      </c>
      <c r="G3184" t="s">
        <v>41</v>
      </c>
      <c r="H3184" t="s">
        <v>54</v>
      </c>
      <c r="I3184" t="s">
        <v>55</v>
      </c>
      <c r="J3184" t="s">
        <v>44</v>
      </c>
      <c r="K3184" t="s">
        <v>58</v>
      </c>
      <c r="L3184" t="s">
        <v>1465</v>
      </c>
      <c r="M3184" t="s">
        <v>47</v>
      </c>
      <c r="N3184" t="s">
        <v>1174</v>
      </c>
      <c r="O3184" t="s">
        <v>4157</v>
      </c>
      <c r="P3184">
        <v>0</v>
      </c>
      <c r="Q3184">
        <v>0</v>
      </c>
      <c r="R3184">
        <v>2320</v>
      </c>
      <c r="S3184">
        <v>2320</v>
      </c>
      <c r="T3184">
        <v>0</v>
      </c>
      <c r="U3184">
        <v>2320</v>
      </c>
    </row>
    <row r="3185" spans="1:21" x14ac:dyDescent="0.3">
      <c r="A3185" t="s">
        <v>7673</v>
      </c>
      <c r="B3185" t="s">
        <v>7063</v>
      </c>
      <c r="C3185">
        <v>2024</v>
      </c>
      <c r="D3185" t="s">
        <v>7064</v>
      </c>
      <c r="E3185" t="s">
        <v>116</v>
      </c>
      <c r="F3185" t="s">
        <v>11</v>
      </c>
      <c r="G3185" t="s">
        <v>176</v>
      </c>
      <c r="H3185" t="s">
        <v>225</v>
      </c>
      <c r="I3185" t="s">
        <v>226</v>
      </c>
      <c r="J3185" t="s">
        <v>197</v>
      </c>
      <c r="K3185" t="s">
        <v>228</v>
      </c>
      <c r="L3185" t="s">
        <v>118</v>
      </c>
      <c r="M3185" t="s">
        <v>47</v>
      </c>
      <c r="N3185" t="s">
        <v>367</v>
      </c>
      <c r="O3185" t="s">
        <v>368</v>
      </c>
      <c r="P3185">
        <v>0</v>
      </c>
      <c r="Q3185">
        <v>0</v>
      </c>
      <c r="R3185">
        <v>12760</v>
      </c>
      <c r="S3185">
        <v>12760</v>
      </c>
      <c r="T3185">
        <v>0</v>
      </c>
      <c r="U3185">
        <v>12760</v>
      </c>
    </row>
    <row r="3186" spans="1:21" x14ac:dyDescent="0.3">
      <c r="A3186" t="s">
        <v>7674</v>
      </c>
      <c r="B3186" t="s">
        <v>1456</v>
      </c>
      <c r="C3186">
        <v>2024</v>
      </c>
      <c r="D3186" t="s">
        <v>763</v>
      </c>
      <c r="E3186" t="s">
        <v>186</v>
      </c>
      <c r="F3186" t="s">
        <v>11</v>
      </c>
      <c r="G3186" t="s">
        <v>176</v>
      </c>
      <c r="H3186" t="s">
        <v>207</v>
      </c>
      <c r="I3186" t="s">
        <v>208</v>
      </c>
      <c r="J3186" t="s">
        <v>44</v>
      </c>
      <c r="K3186" t="s">
        <v>1981</v>
      </c>
      <c r="L3186" t="s">
        <v>161</v>
      </c>
      <c r="M3186" t="s">
        <v>538</v>
      </c>
      <c r="N3186" t="s">
        <v>998</v>
      </c>
      <c r="O3186" t="s">
        <v>274</v>
      </c>
      <c r="P3186">
        <v>176320</v>
      </c>
      <c r="Q3186">
        <v>0</v>
      </c>
      <c r="R3186">
        <v>0</v>
      </c>
      <c r="S3186">
        <v>176320</v>
      </c>
      <c r="T3186">
        <v>0</v>
      </c>
      <c r="U3186">
        <v>176320</v>
      </c>
    </row>
    <row r="3187" spans="1:21" x14ac:dyDescent="0.3">
      <c r="A3187" t="s">
        <v>7675</v>
      </c>
      <c r="B3187" t="s">
        <v>1456</v>
      </c>
      <c r="C3187">
        <v>2024</v>
      </c>
      <c r="D3187" t="s">
        <v>763</v>
      </c>
      <c r="E3187" t="s">
        <v>186</v>
      </c>
      <c r="F3187" t="s">
        <v>11</v>
      </c>
      <c r="G3187" t="s">
        <v>176</v>
      </c>
      <c r="H3187" t="s">
        <v>207</v>
      </c>
      <c r="I3187" t="s">
        <v>208</v>
      </c>
      <c r="J3187" t="s">
        <v>44</v>
      </c>
      <c r="K3187" t="s">
        <v>545</v>
      </c>
      <c r="L3187" t="s">
        <v>56</v>
      </c>
      <c r="M3187" t="s">
        <v>538</v>
      </c>
      <c r="N3187" t="s">
        <v>998</v>
      </c>
      <c r="O3187" t="s">
        <v>274</v>
      </c>
      <c r="P3187">
        <v>150220</v>
      </c>
      <c r="Q3187">
        <v>0</v>
      </c>
      <c r="R3187">
        <v>0</v>
      </c>
      <c r="S3187">
        <v>150220</v>
      </c>
      <c r="T3187">
        <v>0</v>
      </c>
      <c r="U3187">
        <v>150220</v>
      </c>
    </row>
    <row r="3188" spans="1:21" x14ac:dyDescent="0.3">
      <c r="A3188" t="s">
        <v>601</v>
      </c>
      <c r="B3188" t="s">
        <v>602</v>
      </c>
      <c r="C3188">
        <v>2023</v>
      </c>
      <c r="D3188" t="s">
        <v>603</v>
      </c>
      <c r="E3188" t="s">
        <v>604</v>
      </c>
      <c r="F3188" t="s">
        <v>10</v>
      </c>
      <c r="G3188" t="s">
        <v>41</v>
      </c>
      <c r="H3188" t="s">
        <v>54</v>
      </c>
      <c r="I3188" t="s">
        <v>55</v>
      </c>
      <c r="J3188" t="s">
        <v>44</v>
      </c>
      <c r="K3188" t="s">
        <v>605</v>
      </c>
      <c r="L3188" t="s">
        <v>606</v>
      </c>
      <c r="M3188" t="s">
        <v>679</v>
      </c>
      <c r="N3188" t="s">
        <v>607</v>
      </c>
      <c r="O3188" t="s">
        <v>608</v>
      </c>
      <c r="P3188">
        <v>0</v>
      </c>
      <c r="Q3188">
        <v>0</v>
      </c>
      <c r="R3188">
        <v>237114</v>
      </c>
      <c r="S3188">
        <v>237114</v>
      </c>
      <c r="T3188">
        <v>0</v>
      </c>
      <c r="U3188">
        <v>237114</v>
      </c>
    </row>
    <row r="3189" spans="1:21" x14ac:dyDescent="0.3">
      <c r="A3189" t="s">
        <v>7676</v>
      </c>
      <c r="B3189" t="s">
        <v>7677</v>
      </c>
      <c r="C3189">
        <v>2024</v>
      </c>
      <c r="D3189" t="s">
        <v>7678</v>
      </c>
      <c r="E3189" t="s">
        <v>234</v>
      </c>
      <c r="F3189" t="s">
        <v>10</v>
      </c>
      <c r="G3189" t="s">
        <v>41</v>
      </c>
      <c r="H3189" t="s">
        <v>54</v>
      </c>
      <c r="I3189" t="s">
        <v>55</v>
      </c>
      <c r="J3189" t="s">
        <v>44</v>
      </c>
      <c r="K3189" t="s">
        <v>1834</v>
      </c>
      <c r="L3189" t="s">
        <v>775</v>
      </c>
      <c r="M3189" t="s">
        <v>47</v>
      </c>
      <c r="N3189" t="s">
        <v>567</v>
      </c>
      <c r="O3189" t="s">
        <v>568</v>
      </c>
      <c r="P3189">
        <v>0</v>
      </c>
      <c r="Q3189">
        <v>0</v>
      </c>
      <c r="R3189">
        <v>31700</v>
      </c>
      <c r="S3189">
        <v>31700</v>
      </c>
      <c r="T3189">
        <v>0</v>
      </c>
      <c r="U3189">
        <v>31700</v>
      </c>
    </row>
    <row r="3190" spans="1:21" x14ac:dyDescent="0.3">
      <c r="A3190" t="s">
        <v>7679</v>
      </c>
      <c r="B3190" t="s">
        <v>7680</v>
      </c>
      <c r="C3190">
        <v>2025</v>
      </c>
      <c r="D3190" t="s">
        <v>7681</v>
      </c>
      <c r="E3190" t="s">
        <v>140</v>
      </c>
      <c r="F3190" t="s">
        <v>10</v>
      </c>
      <c r="G3190" t="s">
        <v>41</v>
      </c>
      <c r="H3190" t="s">
        <v>54</v>
      </c>
      <c r="I3190" t="s">
        <v>55</v>
      </c>
      <c r="J3190" t="s">
        <v>44</v>
      </c>
      <c r="K3190" t="s">
        <v>89</v>
      </c>
      <c r="L3190" t="s">
        <v>89</v>
      </c>
      <c r="M3190" t="s">
        <v>47</v>
      </c>
      <c r="N3190" t="s">
        <v>88</v>
      </c>
      <c r="O3190" t="s">
        <v>771</v>
      </c>
      <c r="P3190">
        <v>0</v>
      </c>
      <c r="Q3190">
        <v>0</v>
      </c>
      <c r="R3190">
        <v>17180</v>
      </c>
      <c r="S3190">
        <v>17180</v>
      </c>
      <c r="T3190">
        <v>0</v>
      </c>
      <c r="U3190">
        <v>17180</v>
      </c>
    </row>
    <row r="3191" spans="1:21" x14ac:dyDescent="0.3">
      <c r="A3191" t="s">
        <v>7682</v>
      </c>
      <c r="B3191" t="s">
        <v>4429</v>
      </c>
      <c r="C3191">
        <v>2023</v>
      </c>
      <c r="D3191" t="s">
        <v>4430</v>
      </c>
      <c r="E3191" t="s">
        <v>70</v>
      </c>
      <c r="F3191" t="s">
        <v>10</v>
      </c>
      <c r="G3191" t="s">
        <v>41</v>
      </c>
      <c r="H3191" t="s">
        <v>54</v>
      </c>
      <c r="I3191" t="s">
        <v>55</v>
      </c>
      <c r="J3191" t="s">
        <v>44</v>
      </c>
      <c r="K3191" t="s">
        <v>1426</v>
      </c>
      <c r="L3191" t="s">
        <v>1433</v>
      </c>
      <c r="M3191" t="s">
        <v>343</v>
      </c>
      <c r="N3191" t="s">
        <v>1327</v>
      </c>
      <c r="O3191" t="s">
        <v>1621</v>
      </c>
      <c r="P3191">
        <v>0</v>
      </c>
      <c r="Q3191">
        <v>0</v>
      </c>
      <c r="R3191">
        <v>6380</v>
      </c>
      <c r="S3191">
        <v>6380</v>
      </c>
      <c r="T3191">
        <v>0</v>
      </c>
      <c r="U3191">
        <v>6380</v>
      </c>
    </row>
    <row r="3192" spans="1:21" x14ac:dyDescent="0.3">
      <c r="A3192" t="s">
        <v>721</v>
      </c>
      <c r="B3192" t="s">
        <v>722</v>
      </c>
      <c r="C3192">
        <v>2024</v>
      </c>
      <c r="D3192" t="s">
        <v>723</v>
      </c>
      <c r="E3192" t="s">
        <v>70</v>
      </c>
      <c r="F3192" t="s">
        <v>10</v>
      </c>
      <c r="G3192" t="s">
        <v>41</v>
      </c>
      <c r="H3192" t="s">
        <v>54</v>
      </c>
      <c r="I3192" t="s">
        <v>55</v>
      </c>
      <c r="J3192" t="s">
        <v>44</v>
      </c>
      <c r="K3192" t="s">
        <v>109</v>
      </c>
      <c r="L3192" t="s">
        <v>313</v>
      </c>
      <c r="M3192" t="s">
        <v>343</v>
      </c>
      <c r="N3192" t="s">
        <v>724</v>
      </c>
      <c r="O3192" t="s">
        <v>725</v>
      </c>
      <c r="P3192">
        <v>0</v>
      </c>
      <c r="Q3192">
        <v>0</v>
      </c>
      <c r="R3192">
        <v>2900</v>
      </c>
      <c r="S3192">
        <v>2900</v>
      </c>
      <c r="T3192">
        <v>0</v>
      </c>
      <c r="U3192">
        <v>2900</v>
      </c>
    </row>
    <row r="3193" spans="1:21" x14ac:dyDescent="0.3">
      <c r="A3193" t="s">
        <v>3792</v>
      </c>
      <c r="B3193" t="s">
        <v>3793</v>
      </c>
      <c r="C3193">
        <v>2024</v>
      </c>
      <c r="D3193" t="s">
        <v>3794</v>
      </c>
      <c r="E3193" t="s">
        <v>140</v>
      </c>
      <c r="F3193" t="s">
        <v>11</v>
      </c>
      <c r="G3193" t="s">
        <v>176</v>
      </c>
      <c r="H3193" t="s">
        <v>225</v>
      </c>
      <c r="I3193" t="s">
        <v>226</v>
      </c>
      <c r="J3193" t="s">
        <v>44</v>
      </c>
      <c r="K3193" t="s">
        <v>355</v>
      </c>
      <c r="L3193" t="s">
        <v>355</v>
      </c>
      <c r="M3193" t="s">
        <v>344</v>
      </c>
      <c r="N3193" t="s">
        <v>637</v>
      </c>
      <c r="O3193" t="s">
        <v>1952</v>
      </c>
      <c r="P3193">
        <v>0</v>
      </c>
      <c r="Q3193">
        <v>0</v>
      </c>
      <c r="R3193">
        <v>30000</v>
      </c>
      <c r="S3193">
        <v>30000</v>
      </c>
      <c r="T3193">
        <v>0</v>
      </c>
      <c r="U3193">
        <v>30000</v>
      </c>
    </row>
    <row r="3194" spans="1:21" x14ac:dyDescent="0.3">
      <c r="A3194" t="s">
        <v>7683</v>
      </c>
      <c r="B3194" t="s">
        <v>7684</v>
      </c>
      <c r="C3194">
        <v>2023</v>
      </c>
      <c r="D3194" t="s">
        <v>7685</v>
      </c>
      <c r="E3194" t="s">
        <v>234</v>
      </c>
      <c r="F3194" t="s">
        <v>11</v>
      </c>
      <c r="G3194" t="s">
        <v>176</v>
      </c>
      <c r="H3194" t="s">
        <v>177</v>
      </c>
      <c r="I3194" t="s">
        <v>178</v>
      </c>
      <c r="J3194" t="s">
        <v>44</v>
      </c>
      <c r="K3194" t="s">
        <v>392</v>
      </c>
      <c r="L3194" t="s">
        <v>692</v>
      </c>
      <c r="M3194" t="s">
        <v>343</v>
      </c>
      <c r="N3194" t="s">
        <v>2938</v>
      </c>
      <c r="O3194" t="s">
        <v>163</v>
      </c>
      <c r="P3194">
        <v>0</v>
      </c>
      <c r="Q3194">
        <v>0</v>
      </c>
      <c r="R3194">
        <v>3140</v>
      </c>
      <c r="S3194">
        <v>3140</v>
      </c>
      <c r="T3194">
        <v>0</v>
      </c>
      <c r="U3194">
        <v>3140</v>
      </c>
    </row>
    <row r="3195" spans="1:21" x14ac:dyDescent="0.3">
      <c r="A3195" t="s">
        <v>7686</v>
      </c>
      <c r="B3195" t="s">
        <v>7687</v>
      </c>
      <c r="C3195">
        <v>2023</v>
      </c>
      <c r="D3195" t="s">
        <v>7688</v>
      </c>
      <c r="E3195" t="s">
        <v>311</v>
      </c>
      <c r="F3195" t="s">
        <v>10</v>
      </c>
      <c r="G3195" t="s">
        <v>41</v>
      </c>
      <c r="H3195" t="s">
        <v>54</v>
      </c>
      <c r="I3195" t="s">
        <v>55</v>
      </c>
      <c r="J3195" t="s">
        <v>44</v>
      </c>
      <c r="K3195" t="s">
        <v>7689</v>
      </c>
      <c r="L3195" t="s">
        <v>1538</v>
      </c>
      <c r="M3195" t="s">
        <v>64</v>
      </c>
      <c r="N3195" t="s">
        <v>7019</v>
      </c>
      <c r="O3195" t="s">
        <v>1530</v>
      </c>
      <c r="P3195">
        <v>0</v>
      </c>
      <c r="Q3195">
        <v>0</v>
      </c>
      <c r="R3195">
        <v>3140</v>
      </c>
      <c r="S3195">
        <v>3140</v>
      </c>
      <c r="T3195">
        <v>0</v>
      </c>
      <c r="U3195">
        <v>3140</v>
      </c>
    </row>
    <row r="3196" spans="1:21" x14ac:dyDescent="0.3">
      <c r="A3196" t="s">
        <v>7690</v>
      </c>
      <c r="B3196" t="s">
        <v>7691</v>
      </c>
      <c r="C3196">
        <v>2023</v>
      </c>
      <c r="D3196" t="s">
        <v>7692</v>
      </c>
      <c r="E3196" t="s">
        <v>160</v>
      </c>
      <c r="F3196" t="s">
        <v>10</v>
      </c>
      <c r="G3196" t="s">
        <v>41</v>
      </c>
      <c r="H3196" t="s">
        <v>54</v>
      </c>
      <c r="I3196" t="s">
        <v>55</v>
      </c>
      <c r="J3196" t="s">
        <v>44</v>
      </c>
      <c r="K3196" t="s">
        <v>1896</v>
      </c>
      <c r="L3196" t="s">
        <v>2698</v>
      </c>
      <c r="M3196" t="s">
        <v>343</v>
      </c>
      <c r="N3196" t="s">
        <v>7023</v>
      </c>
      <c r="O3196" t="s">
        <v>2678</v>
      </c>
      <c r="P3196">
        <v>0</v>
      </c>
      <c r="Q3196">
        <v>0</v>
      </c>
      <c r="R3196">
        <v>3140</v>
      </c>
      <c r="S3196">
        <v>3140</v>
      </c>
      <c r="T3196">
        <v>0</v>
      </c>
      <c r="U3196">
        <v>3140</v>
      </c>
    </row>
    <row r="3197" spans="1:21" x14ac:dyDescent="0.3">
      <c r="A3197" t="s">
        <v>7693</v>
      </c>
      <c r="B3197" t="s">
        <v>7694</v>
      </c>
      <c r="C3197">
        <v>2023</v>
      </c>
      <c r="D3197" t="s">
        <v>5463</v>
      </c>
      <c r="E3197" t="s">
        <v>928</v>
      </c>
      <c r="F3197" t="s">
        <v>11</v>
      </c>
      <c r="G3197" t="s">
        <v>176</v>
      </c>
      <c r="H3197" t="s">
        <v>785</v>
      </c>
      <c r="I3197" t="s">
        <v>786</v>
      </c>
      <c r="J3197" t="s">
        <v>44</v>
      </c>
      <c r="K3197" t="s">
        <v>3174</v>
      </c>
      <c r="L3197" t="s">
        <v>4356</v>
      </c>
      <c r="M3197" t="s">
        <v>344</v>
      </c>
      <c r="N3197" t="s">
        <v>127</v>
      </c>
      <c r="O3197" t="s">
        <v>128</v>
      </c>
      <c r="P3197">
        <v>0</v>
      </c>
      <c r="Q3197">
        <v>0</v>
      </c>
      <c r="R3197">
        <v>174900</v>
      </c>
      <c r="S3197">
        <v>174900</v>
      </c>
      <c r="T3197">
        <v>0</v>
      </c>
      <c r="U3197">
        <v>174900</v>
      </c>
    </row>
    <row r="3198" spans="1:21" x14ac:dyDescent="0.3">
      <c r="A3198" t="s">
        <v>7695</v>
      </c>
      <c r="B3198" t="s">
        <v>7696</v>
      </c>
      <c r="C3198">
        <v>2024</v>
      </c>
      <c r="D3198" t="s">
        <v>2372</v>
      </c>
      <c r="E3198" t="s">
        <v>805</v>
      </c>
      <c r="F3198" t="s">
        <v>10</v>
      </c>
      <c r="G3198" t="s">
        <v>41</v>
      </c>
      <c r="H3198" t="s">
        <v>54</v>
      </c>
      <c r="I3198" t="s">
        <v>55</v>
      </c>
      <c r="J3198" t="s">
        <v>44</v>
      </c>
      <c r="K3198" t="s">
        <v>399</v>
      </c>
      <c r="L3198" t="s">
        <v>355</v>
      </c>
      <c r="M3198" t="s">
        <v>924</v>
      </c>
      <c r="N3198" t="s">
        <v>666</v>
      </c>
      <c r="O3198" t="s">
        <v>1630</v>
      </c>
      <c r="P3198">
        <v>1008000</v>
      </c>
      <c r="Q3198">
        <v>0</v>
      </c>
      <c r="R3198">
        <v>0</v>
      </c>
      <c r="S3198">
        <v>1008000</v>
      </c>
      <c r="T3198">
        <v>0</v>
      </c>
      <c r="U3198">
        <v>1008000</v>
      </c>
    </row>
    <row r="3199" spans="1:21" x14ac:dyDescent="0.3">
      <c r="A3199" t="s">
        <v>7697</v>
      </c>
      <c r="B3199" t="s">
        <v>7698</v>
      </c>
      <c r="C3199">
        <v>2024</v>
      </c>
      <c r="D3199" t="s">
        <v>7451</v>
      </c>
      <c r="E3199" t="s">
        <v>79</v>
      </c>
      <c r="F3199" t="s">
        <v>10</v>
      </c>
      <c r="G3199" t="s">
        <v>41</v>
      </c>
      <c r="H3199" t="s">
        <v>54</v>
      </c>
      <c r="I3199" t="s">
        <v>55</v>
      </c>
      <c r="J3199" t="s">
        <v>44</v>
      </c>
      <c r="K3199" t="s">
        <v>117</v>
      </c>
      <c r="L3199" t="s">
        <v>398</v>
      </c>
      <c r="M3199" t="s">
        <v>343</v>
      </c>
      <c r="N3199" t="s">
        <v>666</v>
      </c>
      <c r="O3199" t="s">
        <v>1630</v>
      </c>
      <c r="P3199">
        <v>0</v>
      </c>
      <c r="Q3199">
        <v>0</v>
      </c>
      <c r="R3199">
        <v>6650</v>
      </c>
      <c r="S3199">
        <v>6650</v>
      </c>
      <c r="T3199">
        <v>0</v>
      </c>
      <c r="U3199">
        <v>6650</v>
      </c>
    </row>
    <row r="3200" spans="1:21" x14ac:dyDescent="0.3">
      <c r="A3200" t="s">
        <v>7699</v>
      </c>
      <c r="B3200" t="s">
        <v>3250</v>
      </c>
      <c r="C3200">
        <v>2024</v>
      </c>
      <c r="D3200" t="s">
        <v>3251</v>
      </c>
      <c r="E3200" t="s">
        <v>3252</v>
      </c>
      <c r="F3200" t="s">
        <v>10</v>
      </c>
      <c r="G3200" t="s">
        <v>41</v>
      </c>
      <c r="H3200" t="s">
        <v>54</v>
      </c>
      <c r="I3200" t="s">
        <v>55</v>
      </c>
      <c r="J3200" t="s">
        <v>44</v>
      </c>
      <c r="K3200" t="s">
        <v>1497</v>
      </c>
      <c r="L3200" t="s">
        <v>179</v>
      </c>
      <c r="M3200" t="s">
        <v>73</v>
      </c>
      <c r="N3200" t="s">
        <v>1538</v>
      </c>
      <c r="O3200" t="s">
        <v>1539</v>
      </c>
      <c r="P3200">
        <v>0</v>
      </c>
      <c r="Q3200">
        <v>0</v>
      </c>
      <c r="R3200">
        <v>7030</v>
      </c>
      <c r="S3200">
        <v>7030</v>
      </c>
      <c r="T3200">
        <v>0</v>
      </c>
      <c r="U3200">
        <v>7030</v>
      </c>
    </row>
    <row r="3201" spans="1:21" x14ac:dyDescent="0.3">
      <c r="A3201" t="s">
        <v>1816</v>
      </c>
      <c r="B3201" t="s">
        <v>1817</v>
      </c>
      <c r="C3201">
        <v>2025</v>
      </c>
      <c r="D3201" t="s">
        <v>1818</v>
      </c>
      <c r="E3201" t="s">
        <v>1819</v>
      </c>
      <c r="F3201" t="s">
        <v>10</v>
      </c>
      <c r="G3201" t="s">
        <v>41</v>
      </c>
      <c r="H3201" t="s">
        <v>54</v>
      </c>
      <c r="I3201" t="s">
        <v>55</v>
      </c>
      <c r="J3201" t="s">
        <v>44</v>
      </c>
      <c r="K3201" t="s">
        <v>980</v>
      </c>
      <c r="L3201" t="s">
        <v>1038</v>
      </c>
      <c r="M3201" t="s">
        <v>2397</v>
      </c>
      <c r="N3201" t="s">
        <v>739</v>
      </c>
      <c r="O3201" t="s">
        <v>320</v>
      </c>
      <c r="P3201">
        <v>0</v>
      </c>
      <c r="Q3201">
        <v>0</v>
      </c>
      <c r="R3201">
        <v>56840</v>
      </c>
      <c r="S3201">
        <v>56840</v>
      </c>
      <c r="T3201">
        <v>0</v>
      </c>
      <c r="U3201">
        <v>56840</v>
      </c>
    </row>
    <row r="3202" spans="1:21" x14ac:dyDescent="0.3">
      <c r="A3202" t="s">
        <v>7700</v>
      </c>
      <c r="B3202" t="s">
        <v>7701</v>
      </c>
      <c r="C3202">
        <v>2025</v>
      </c>
      <c r="D3202" t="s">
        <v>7702</v>
      </c>
      <c r="E3202" t="s">
        <v>1901</v>
      </c>
      <c r="F3202" t="s">
        <v>10</v>
      </c>
      <c r="G3202" t="s">
        <v>41</v>
      </c>
      <c r="H3202" t="s">
        <v>54</v>
      </c>
      <c r="I3202" t="s">
        <v>55</v>
      </c>
      <c r="J3202" t="s">
        <v>5263</v>
      </c>
      <c r="K3202" t="s">
        <v>890</v>
      </c>
      <c r="L3202" t="s">
        <v>154</v>
      </c>
      <c r="M3202" t="s">
        <v>64</v>
      </c>
      <c r="N3202" t="s">
        <v>118</v>
      </c>
      <c r="O3202" t="s">
        <v>7703</v>
      </c>
      <c r="P3202">
        <v>0</v>
      </c>
      <c r="Q3202">
        <v>0</v>
      </c>
      <c r="R3202">
        <v>197100</v>
      </c>
      <c r="S3202">
        <v>197100</v>
      </c>
      <c r="T3202">
        <v>0</v>
      </c>
      <c r="U3202">
        <v>197100</v>
      </c>
    </row>
    <row r="3203" spans="1:21" x14ac:dyDescent="0.3">
      <c r="A3203" t="s">
        <v>7704</v>
      </c>
      <c r="B3203" t="s">
        <v>7705</v>
      </c>
      <c r="C3203">
        <v>2024</v>
      </c>
      <c r="D3203" t="s">
        <v>7706</v>
      </c>
      <c r="E3203" t="s">
        <v>7707</v>
      </c>
      <c r="F3203" t="s">
        <v>10</v>
      </c>
      <c r="G3203" t="s">
        <v>41</v>
      </c>
      <c r="H3203" t="s">
        <v>54</v>
      </c>
      <c r="I3203" t="s">
        <v>55</v>
      </c>
      <c r="J3203" t="s">
        <v>44</v>
      </c>
      <c r="K3203" t="s">
        <v>88</v>
      </c>
      <c r="L3203" t="s">
        <v>739</v>
      </c>
      <c r="M3203" t="s">
        <v>99</v>
      </c>
      <c r="N3203" t="s">
        <v>3977</v>
      </c>
      <c r="O3203" t="s">
        <v>545</v>
      </c>
      <c r="P3203">
        <v>0</v>
      </c>
      <c r="Q3203">
        <v>0</v>
      </c>
      <c r="R3203">
        <v>71920</v>
      </c>
      <c r="S3203">
        <v>71920</v>
      </c>
      <c r="T3203">
        <v>0</v>
      </c>
      <c r="U3203">
        <v>71920</v>
      </c>
    </row>
    <row r="3204" spans="1:21" x14ac:dyDescent="0.3">
      <c r="A3204" t="s">
        <v>3825</v>
      </c>
      <c r="B3204" t="s">
        <v>3826</v>
      </c>
      <c r="C3204">
        <v>2024</v>
      </c>
      <c r="D3204" t="s">
        <v>3827</v>
      </c>
      <c r="E3204" t="s">
        <v>87</v>
      </c>
      <c r="F3204" t="s">
        <v>11</v>
      </c>
      <c r="G3204" t="s">
        <v>176</v>
      </c>
      <c r="H3204" t="s">
        <v>177</v>
      </c>
      <c r="I3204" t="s">
        <v>178</v>
      </c>
      <c r="J3204" t="s">
        <v>197</v>
      </c>
      <c r="K3204" t="s">
        <v>1981</v>
      </c>
      <c r="L3204" t="s">
        <v>161</v>
      </c>
      <c r="M3204" t="s">
        <v>64</v>
      </c>
      <c r="N3204" t="s">
        <v>1098</v>
      </c>
      <c r="O3204" t="s">
        <v>3828</v>
      </c>
      <c r="P3204">
        <v>0</v>
      </c>
      <c r="Q3204">
        <v>0</v>
      </c>
      <c r="R3204">
        <v>6980</v>
      </c>
      <c r="S3204">
        <v>6980</v>
      </c>
      <c r="T3204">
        <v>0</v>
      </c>
      <c r="U3204">
        <v>6980</v>
      </c>
    </row>
    <row r="3205" spans="1:21" x14ac:dyDescent="0.3">
      <c r="A3205" t="s">
        <v>3829</v>
      </c>
      <c r="B3205" t="s">
        <v>3830</v>
      </c>
      <c r="C3205">
        <v>2025</v>
      </c>
      <c r="D3205" t="s">
        <v>3831</v>
      </c>
      <c r="E3205" t="s">
        <v>87</v>
      </c>
      <c r="F3205" t="s">
        <v>11</v>
      </c>
      <c r="G3205" t="s">
        <v>176</v>
      </c>
      <c r="H3205" t="s">
        <v>177</v>
      </c>
      <c r="I3205" t="s">
        <v>178</v>
      </c>
      <c r="J3205" t="s">
        <v>44</v>
      </c>
      <c r="K3205" t="s">
        <v>161</v>
      </c>
      <c r="L3205" t="s">
        <v>812</v>
      </c>
      <c r="M3205" t="s">
        <v>64</v>
      </c>
      <c r="N3205" t="s">
        <v>545</v>
      </c>
      <c r="O3205" t="s">
        <v>3832</v>
      </c>
      <c r="P3205">
        <v>0</v>
      </c>
      <c r="Q3205">
        <v>0</v>
      </c>
      <c r="R3205">
        <v>6650</v>
      </c>
      <c r="S3205">
        <v>6650</v>
      </c>
      <c r="T3205">
        <v>0</v>
      </c>
      <c r="U3205">
        <v>6650</v>
      </c>
    </row>
    <row r="3206" spans="1:21" x14ac:dyDescent="0.3">
      <c r="A3206" t="s">
        <v>3829</v>
      </c>
      <c r="B3206" t="s">
        <v>3830</v>
      </c>
      <c r="C3206">
        <v>2025</v>
      </c>
      <c r="D3206" t="s">
        <v>3831</v>
      </c>
      <c r="E3206" t="s">
        <v>87</v>
      </c>
      <c r="F3206" t="s">
        <v>11</v>
      </c>
      <c r="G3206" t="s">
        <v>176</v>
      </c>
      <c r="H3206" t="s">
        <v>177</v>
      </c>
      <c r="I3206" t="s">
        <v>178</v>
      </c>
      <c r="J3206" t="s">
        <v>44</v>
      </c>
      <c r="K3206" t="s">
        <v>161</v>
      </c>
      <c r="L3206" t="s">
        <v>812</v>
      </c>
      <c r="M3206" t="s">
        <v>64</v>
      </c>
      <c r="N3206" t="s">
        <v>545</v>
      </c>
      <c r="O3206" t="s">
        <v>3832</v>
      </c>
      <c r="P3206">
        <v>0</v>
      </c>
      <c r="Q3206">
        <v>0</v>
      </c>
      <c r="R3206">
        <v>2900</v>
      </c>
      <c r="S3206">
        <v>2900</v>
      </c>
      <c r="T3206">
        <v>0</v>
      </c>
      <c r="U3206">
        <v>2900</v>
      </c>
    </row>
    <row r="3207" spans="1:21" x14ac:dyDescent="0.3">
      <c r="A3207" t="s">
        <v>7708</v>
      </c>
      <c r="B3207" t="s">
        <v>7709</v>
      </c>
      <c r="C3207">
        <v>2025</v>
      </c>
      <c r="D3207" t="s">
        <v>7710</v>
      </c>
      <c r="E3207" t="s">
        <v>7711</v>
      </c>
      <c r="F3207" t="s">
        <v>10</v>
      </c>
      <c r="G3207" t="s">
        <v>41</v>
      </c>
      <c r="H3207" t="s">
        <v>54</v>
      </c>
      <c r="I3207" t="s">
        <v>55</v>
      </c>
      <c r="J3207" t="s">
        <v>44</v>
      </c>
      <c r="K3207" t="s">
        <v>398</v>
      </c>
      <c r="L3207" t="s">
        <v>189</v>
      </c>
      <c r="M3207" t="s">
        <v>64</v>
      </c>
      <c r="N3207" t="s">
        <v>305</v>
      </c>
      <c r="O3207" t="s">
        <v>429</v>
      </c>
      <c r="P3207">
        <v>0</v>
      </c>
      <c r="Q3207">
        <v>0</v>
      </c>
      <c r="R3207">
        <v>86900</v>
      </c>
      <c r="S3207">
        <v>86900</v>
      </c>
      <c r="T3207">
        <v>0</v>
      </c>
      <c r="U3207">
        <v>86900</v>
      </c>
    </row>
    <row r="3208" spans="1:21" x14ac:dyDescent="0.3">
      <c r="A3208" t="s">
        <v>6855</v>
      </c>
      <c r="B3208" t="s">
        <v>6856</v>
      </c>
      <c r="C3208">
        <v>2025</v>
      </c>
      <c r="D3208" t="s">
        <v>6857</v>
      </c>
      <c r="E3208" t="s">
        <v>87</v>
      </c>
      <c r="F3208" t="s">
        <v>11</v>
      </c>
      <c r="G3208" t="s">
        <v>176</v>
      </c>
      <c r="H3208" t="s">
        <v>177</v>
      </c>
      <c r="I3208" t="s">
        <v>178</v>
      </c>
      <c r="J3208" t="s">
        <v>44</v>
      </c>
      <c r="K3208" t="s">
        <v>1695</v>
      </c>
      <c r="L3208" t="s">
        <v>57</v>
      </c>
      <c r="M3208" t="s">
        <v>64</v>
      </c>
      <c r="N3208" t="s">
        <v>88</v>
      </c>
      <c r="O3208" t="s">
        <v>1003</v>
      </c>
      <c r="P3208">
        <v>0</v>
      </c>
      <c r="Q3208">
        <v>0</v>
      </c>
      <c r="R3208">
        <v>6980</v>
      </c>
      <c r="S3208">
        <v>6980</v>
      </c>
      <c r="T3208">
        <v>0</v>
      </c>
      <c r="U3208">
        <v>6980</v>
      </c>
    </row>
    <row r="3209" spans="1:21" x14ac:dyDescent="0.3">
      <c r="A3209" t="s">
        <v>1075</v>
      </c>
      <c r="B3209" t="s">
        <v>1076</v>
      </c>
      <c r="C3209">
        <v>2023</v>
      </c>
      <c r="D3209" t="s">
        <v>1077</v>
      </c>
      <c r="E3209" t="s">
        <v>116</v>
      </c>
      <c r="F3209" t="s">
        <v>10</v>
      </c>
      <c r="G3209" t="s">
        <v>41</v>
      </c>
      <c r="H3209" t="s">
        <v>42</v>
      </c>
      <c r="I3209" t="s">
        <v>43</v>
      </c>
      <c r="J3209" t="s">
        <v>187</v>
      </c>
      <c r="K3209" t="s">
        <v>1078</v>
      </c>
      <c r="L3209" t="s">
        <v>170</v>
      </c>
      <c r="M3209" t="s">
        <v>2397</v>
      </c>
      <c r="N3209" t="s">
        <v>1079</v>
      </c>
      <c r="O3209" t="s">
        <v>1080</v>
      </c>
      <c r="P3209">
        <v>0</v>
      </c>
      <c r="Q3209">
        <v>0</v>
      </c>
      <c r="R3209">
        <v>30000</v>
      </c>
      <c r="S3209">
        <v>30000</v>
      </c>
      <c r="T3209">
        <v>0</v>
      </c>
      <c r="U3209">
        <v>30000</v>
      </c>
    </row>
    <row r="3210" spans="1:21" x14ac:dyDescent="0.3">
      <c r="A3210" t="s">
        <v>7712</v>
      </c>
      <c r="B3210" t="s">
        <v>6406</v>
      </c>
      <c r="C3210">
        <v>2022</v>
      </c>
      <c r="D3210" t="s">
        <v>6407</v>
      </c>
      <c r="E3210" t="s">
        <v>1178</v>
      </c>
      <c r="F3210" t="s">
        <v>11</v>
      </c>
      <c r="G3210" t="s">
        <v>176</v>
      </c>
      <c r="H3210" t="s">
        <v>207</v>
      </c>
      <c r="I3210" t="s">
        <v>208</v>
      </c>
      <c r="J3210" t="s">
        <v>44</v>
      </c>
      <c r="K3210" t="s">
        <v>757</v>
      </c>
      <c r="L3210" t="s">
        <v>3259</v>
      </c>
      <c r="M3210" t="s">
        <v>47</v>
      </c>
      <c r="N3210" t="s">
        <v>4475</v>
      </c>
      <c r="O3210" t="s">
        <v>2619</v>
      </c>
      <c r="P3210">
        <v>0</v>
      </c>
      <c r="Q3210">
        <v>0</v>
      </c>
      <c r="R3210">
        <v>2320</v>
      </c>
      <c r="S3210">
        <v>2320</v>
      </c>
      <c r="T3210">
        <v>0</v>
      </c>
      <c r="U3210">
        <v>2320</v>
      </c>
    </row>
    <row r="3211" spans="1:21" x14ac:dyDescent="0.3">
      <c r="A3211" t="s">
        <v>7713</v>
      </c>
      <c r="B3211" t="s">
        <v>7714</v>
      </c>
      <c r="C3211">
        <v>2024</v>
      </c>
      <c r="D3211" t="s">
        <v>7715</v>
      </c>
      <c r="E3211" t="s">
        <v>6617</v>
      </c>
      <c r="F3211" t="s">
        <v>10</v>
      </c>
      <c r="G3211" t="s">
        <v>41</v>
      </c>
      <c r="H3211" t="s">
        <v>54</v>
      </c>
      <c r="I3211" t="s">
        <v>55</v>
      </c>
      <c r="J3211" t="s">
        <v>44</v>
      </c>
      <c r="K3211" t="s">
        <v>739</v>
      </c>
      <c r="L3211" t="s">
        <v>739</v>
      </c>
      <c r="M3211" t="s">
        <v>343</v>
      </c>
      <c r="N3211" t="s">
        <v>1530</v>
      </c>
      <c r="O3211" t="s">
        <v>4157</v>
      </c>
      <c r="P3211">
        <v>-30000</v>
      </c>
      <c r="Q3211">
        <v>0</v>
      </c>
      <c r="R3211">
        <v>0</v>
      </c>
      <c r="S3211">
        <v>-30000</v>
      </c>
      <c r="T3211">
        <v>0</v>
      </c>
      <c r="U3211">
        <v>-30000</v>
      </c>
    </row>
    <row r="3212" spans="1:21" x14ac:dyDescent="0.3">
      <c r="A3212" t="s">
        <v>4011</v>
      </c>
      <c r="B3212" t="s">
        <v>4012</v>
      </c>
      <c r="C3212">
        <v>2024</v>
      </c>
      <c r="D3212" t="s">
        <v>4013</v>
      </c>
      <c r="E3212" t="s">
        <v>686</v>
      </c>
      <c r="F3212" t="s">
        <v>10</v>
      </c>
      <c r="G3212" t="s">
        <v>41</v>
      </c>
      <c r="H3212" t="s">
        <v>54</v>
      </c>
      <c r="I3212" t="s">
        <v>55</v>
      </c>
      <c r="J3212" t="s">
        <v>44</v>
      </c>
      <c r="K3212" t="s">
        <v>1286</v>
      </c>
      <c r="L3212" t="s">
        <v>1286</v>
      </c>
      <c r="M3212" t="s">
        <v>80</v>
      </c>
      <c r="N3212" t="s">
        <v>644</v>
      </c>
      <c r="O3212" t="s">
        <v>742</v>
      </c>
      <c r="P3212">
        <v>0</v>
      </c>
      <c r="Q3212">
        <v>0</v>
      </c>
      <c r="R3212">
        <v>-125280</v>
      </c>
      <c r="S3212">
        <v>-125280</v>
      </c>
      <c r="T3212">
        <v>0</v>
      </c>
      <c r="U3212">
        <v>-125280</v>
      </c>
    </row>
    <row r="3213" spans="1:21" x14ac:dyDescent="0.3">
      <c r="A3213" t="s">
        <v>1535</v>
      </c>
      <c r="B3213" t="s">
        <v>1536</v>
      </c>
      <c r="C3213">
        <v>2024</v>
      </c>
      <c r="D3213" t="s">
        <v>1537</v>
      </c>
      <c r="E3213" t="s">
        <v>311</v>
      </c>
      <c r="F3213" t="s">
        <v>10</v>
      </c>
      <c r="G3213" t="s">
        <v>41</v>
      </c>
      <c r="H3213" t="s">
        <v>54</v>
      </c>
      <c r="I3213" t="s">
        <v>55</v>
      </c>
      <c r="J3213" t="s">
        <v>44</v>
      </c>
      <c r="K3213" t="s">
        <v>1349</v>
      </c>
      <c r="L3213" t="s">
        <v>1144</v>
      </c>
      <c r="M3213" t="s">
        <v>717</v>
      </c>
      <c r="N3213" t="s">
        <v>1538</v>
      </c>
      <c r="O3213" t="s">
        <v>1539</v>
      </c>
      <c r="P3213">
        <v>0</v>
      </c>
      <c r="Q3213">
        <v>0</v>
      </c>
      <c r="R3213">
        <v>-3050</v>
      </c>
      <c r="S3213">
        <v>-3050</v>
      </c>
      <c r="T3213">
        <v>0</v>
      </c>
      <c r="U3213">
        <v>-3050</v>
      </c>
    </row>
    <row r="3214" spans="1:21" x14ac:dyDescent="0.3">
      <c r="A3214" t="s">
        <v>1959</v>
      </c>
      <c r="B3214" t="s">
        <v>1960</v>
      </c>
      <c r="C3214">
        <v>2024</v>
      </c>
      <c r="D3214" t="s">
        <v>1961</v>
      </c>
      <c r="E3214" t="s">
        <v>95</v>
      </c>
      <c r="F3214" t="s">
        <v>10</v>
      </c>
      <c r="G3214" t="s">
        <v>41</v>
      </c>
      <c r="H3214" t="s">
        <v>54</v>
      </c>
      <c r="I3214" t="s">
        <v>55</v>
      </c>
      <c r="J3214" t="s">
        <v>1962</v>
      </c>
      <c r="K3214" t="s">
        <v>1830</v>
      </c>
      <c r="L3214" t="s">
        <v>1881</v>
      </c>
      <c r="M3214" t="s">
        <v>717</v>
      </c>
      <c r="N3214" t="s">
        <v>1761</v>
      </c>
      <c r="O3214" t="s">
        <v>806</v>
      </c>
      <c r="P3214">
        <v>0</v>
      </c>
      <c r="Q3214">
        <v>0</v>
      </c>
      <c r="R3214">
        <v>-7030</v>
      </c>
      <c r="S3214">
        <v>-7030</v>
      </c>
      <c r="T3214">
        <v>0</v>
      </c>
      <c r="U3214">
        <v>-7030</v>
      </c>
    </row>
    <row r="3215" spans="1:21" x14ac:dyDescent="0.3">
      <c r="A3215" t="s">
        <v>4614</v>
      </c>
      <c r="B3215" t="s">
        <v>222</v>
      </c>
      <c r="C3215">
        <v>2024</v>
      </c>
      <c r="D3215" t="s">
        <v>223</v>
      </c>
      <c r="E3215" t="s">
        <v>224</v>
      </c>
      <c r="F3215" t="s">
        <v>11</v>
      </c>
      <c r="G3215" t="s">
        <v>176</v>
      </c>
      <c r="H3215" t="s">
        <v>225</v>
      </c>
      <c r="I3215" t="s">
        <v>226</v>
      </c>
      <c r="J3215" t="s">
        <v>197</v>
      </c>
      <c r="K3215" t="s">
        <v>750</v>
      </c>
      <c r="L3215" t="s">
        <v>1881</v>
      </c>
      <c r="M3215" t="s">
        <v>1539</v>
      </c>
      <c r="N3215" t="s">
        <v>1139</v>
      </c>
      <c r="O3215" t="s">
        <v>230</v>
      </c>
      <c r="P3215">
        <v>0</v>
      </c>
      <c r="Q3215">
        <v>0</v>
      </c>
      <c r="R3215">
        <v>-13660</v>
      </c>
      <c r="S3215">
        <v>-13660</v>
      </c>
      <c r="T3215">
        <v>0</v>
      </c>
      <c r="U3215">
        <v>-13660</v>
      </c>
    </row>
    <row r="3216" spans="1:21" x14ac:dyDescent="0.3">
      <c r="A3216" t="s">
        <v>5622</v>
      </c>
      <c r="B3216" t="s">
        <v>5623</v>
      </c>
      <c r="C3216">
        <v>2024</v>
      </c>
      <c r="D3216" t="s">
        <v>5624</v>
      </c>
      <c r="E3216" t="s">
        <v>311</v>
      </c>
      <c r="F3216" t="s">
        <v>10</v>
      </c>
      <c r="G3216" t="s">
        <v>41</v>
      </c>
      <c r="H3216" t="s">
        <v>54</v>
      </c>
      <c r="I3216" t="s">
        <v>55</v>
      </c>
      <c r="J3216" t="s">
        <v>44</v>
      </c>
      <c r="K3216" t="s">
        <v>992</v>
      </c>
      <c r="L3216" t="s">
        <v>374</v>
      </c>
      <c r="M3216" t="s">
        <v>1539</v>
      </c>
      <c r="N3216" t="s">
        <v>1192</v>
      </c>
      <c r="O3216" t="s">
        <v>1319</v>
      </c>
      <c r="P3216">
        <v>0</v>
      </c>
      <c r="Q3216">
        <v>0</v>
      </c>
      <c r="R3216">
        <v>-6880</v>
      </c>
      <c r="S3216">
        <v>-6880</v>
      </c>
      <c r="T3216">
        <v>0</v>
      </c>
      <c r="U3216">
        <v>-6880</v>
      </c>
    </row>
    <row r="3217" spans="1:21" x14ac:dyDescent="0.3">
      <c r="A3217" t="s">
        <v>1545</v>
      </c>
      <c r="B3217" t="s">
        <v>1546</v>
      </c>
      <c r="C3217">
        <v>2024</v>
      </c>
      <c r="D3217" t="s">
        <v>1547</v>
      </c>
      <c r="E3217" t="s">
        <v>1548</v>
      </c>
      <c r="F3217" t="s">
        <v>10</v>
      </c>
      <c r="G3217" t="s">
        <v>41</v>
      </c>
      <c r="H3217" t="s">
        <v>54</v>
      </c>
      <c r="I3217" t="s">
        <v>55</v>
      </c>
      <c r="J3217" t="s">
        <v>44</v>
      </c>
      <c r="K3217" t="s">
        <v>360</v>
      </c>
      <c r="L3217" t="s">
        <v>1054</v>
      </c>
      <c r="M3217" t="s">
        <v>1539</v>
      </c>
      <c r="N3217" t="s">
        <v>1549</v>
      </c>
      <c r="O3217" t="s">
        <v>801</v>
      </c>
      <c r="P3217">
        <v>0</v>
      </c>
      <c r="Q3217">
        <v>0</v>
      </c>
      <c r="R3217">
        <v>-6930</v>
      </c>
      <c r="S3217">
        <v>-6930</v>
      </c>
      <c r="T3217">
        <v>0</v>
      </c>
      <c r="U3217">
        <v>-6930</v>
      </c>
    </row>
    <row r="3218" spans="1:21" x14ac:dyDescent="0.3">
      <c r="A3218" t="s">
        <v>5414</v>
      </c>
      <c r="B3218" t="s">
        <v>5415</v>
      </c>
      <c r="C3218">
        <v>2024</v>
      </c>
      <c r="D3218" t="s">
        <v>216</v>
      </c>
      <c r="E3218" t="s">
        <v>140</v>
      </c>
      <c r="F3218" t="s">
        <v>10</v>
      </c>
      <c r="G3218" t="s">
        <v>41</v>
      </c>
      <c r="H3218" t="s">
        <v>54</v>
      </c>
      <c r="I3218" t="s">
        <v>55</v>
      </c>
      <c r="J3218" t="s">
        <v>44</v>
      </c>
      <c r="K3218" t="s">
        <v>1164</v>
      </c>
      <c r="L3218" t="s">
        <v>910</v>
      </c>
      <c r="M3218" t="s">
        <v>57</v>
      </c>
      <c r="N3218" t="s">
        <v>428</v>
      </c>
      <c r="O3218" t="s">
        <v>220</v>
      </c>
      <c r="P3218">
        <v>0</v>
      </c>
      <c r="Q3218">
        <v>0</v>
      </c>
      <c r="R3218">
        <v>-3140</v>
      </c>
      <c r="S3218">
        <v>-3140</v>
      </c>
      <c r="T3218">
        <v>0</v>
      </c>
      <c r="U3218">
        <v>-3140</v>
      </c>
    </row>
    <row r="3219" spans="1:21" x14ac:dyDescent="0.3">
      <c r="A3219" t="s">
        <v>3495</v>
      </c>
      <c r="B3219" t="s">
        <v>3496</v>
      </c>
      <c r="C3219">
        <v>2016</v>
      </c>
      <c r="D3219" t="s">
        <v>456</v>
      </c>
      <c r="E3219" t="s">
        <v>457</v>
      </c>
      <c r="F3219" t="s">
        <v>439</v>
      </c>
      <c r="G3219" t="s">
        <v>440</v>
      </c>
      <c r="H3219" t="s">
        <v>458</v>
      </c>
      <c r="I3219" t="s">
        <v>459</v>
      </c>
      <c r="J3219" t="s">
        <v>44</v>
      </c>
      <c r="K3219" t="s">
        <v>3497</v>
      </c>
      <c r="L3219" t="s">
        <v>3498</v>
      </c>
      <c r="M3219" t="s">
        <v>919</v>
      </c>
      <c r="N3219" t="s">
        <v>3499</v>
      </c>
      <c r="O3219" t="s">
        <v>3500</v>
      </c>
      <c r="P3219">
        <v>0</v>
      </c>
      <c r="Q3219">
        <v>0</v>
      </c>
      <c r="R3219">
        <v>-212150</v>
      </c>
      <c r="S3219">
        <v>-212150</v>
      </c>
      <c r="T3219">
        <v>0</v>
      </c>
      <c r="U3219">
        <v>-212150</v>
      </c>
    </row>
    <row r="3220" spans="1:21" x14ac:dyDescent="0.3">
      <c r="A3220" t="s">
        <v>3921</v>
      </c>
      <c r="B3220" t="s">
        <v>3922</v>
      </c>
      <c r="C3220">
        <v>2024</v>
      </c>
      <c r="D3220" t="s">
        <v>3923</v>
      </c>
      <c r="E3220" t="s">
        <v>643</v>
      </c>
      <c r="F3220" t="s">
        <v>10</v>
      </c>
      <c r="G3220" t="s">
        <v>41</v>
      </c>
      <c r="H3220" t="s">
        <v>54</v>
      </c>
      <c r="I3220" t="s">
        <v>55</v>
      </c>
      <c r="J3220" t="s">
        <v>44</v>
      </c>
      <c r="K3220" t="s">
        <v>520</v>
      </c>
      <c r="L3220" t="s">
        <v>1834</v>
      </c>
      <c r="M3220" t="s">
        <v>680</v>
      </c>
      <c r="N3220" t="s">
        <v>1343</v>
      </c>
      <c r="O3220" t="s">
        <v>73</v>
      </c>
      <c r="P3220">
        <v>-17000</v>
      </c>
      <c r="Q3220">
        <v>0</v>
      </c>
      <c r="R3220">
        <v>0</v>
      </c>
      <c r="S3220">
        <v>-17000</v>
      </c>
      <c r="T3220">
        <v>0</v>
      </c>
      <c r="U3220">
        <v>-17000</v>
      </c>
    </row>
    <row r="3221" spans="1:21" x14ac:dyDescent="0.3">
      <c r="A3221" t="s">
        <v>2311</v>
      </c>
      <c r="B3221" t="s">
        <v>2312</v>
      </c>
      <c r="C3221">
        <v>2024</v>
      </c>
      <c r="D3221" t="s">
        <v>2313</v>
      </c>
      <c r="E3221" t="s">
        <v>477</v>
      </c>
      <c r="F3221" t="s">
        <v>10</v>
      </c>
      <c r="G3221" t="s">
        <v>41</v>
      </c>
      <c r="H3221" t="s">
        <v>54</v>
      </c>
      <c r="I3221" t="s">
        <v>55</v>
      </c>
      <c r="J3221" t="s">
        <v>44</v>
      </c>
      <c r="K3221" t="s">
        <v>1830</v>
      </c>
      <c r="L3221" t="s">
        <v>331</v>
      </c>
      <c r="M3221" t="s">
        <v>859</v>
      </c>
      <c r="N3221" t="s">
        <v>385</v>
      </c>
      <c r="O3221" t="s">
        <v>520</v>
      </c>
      <c r="P3221">
        <v>-54750</v>
      </c>
      <c r="Q3221">
        <v>0</v>
      </c>
      <c r="R3221">
        <v>0</v>
      </c>
      <c r="S3221">
        <v>-54750</v>
      </c>
      <c r="T3221">
        <v>0</v>
      </c>
      <c r="U3221">
        <v>-54750</v>
      </c>
    </row>
    <row r="3222" spans="1:21" x14ac:dyDescent="0.3">
      <c r="A3222" t="s">
        <v>7716</v>
      </c>
      <c r="B3222" t="s">
        <v>2577</v>
      </c>
      <c r="C3222">
        <v>2024</v>
      </c>
      <c r="D3222" t="s">
        <v>1148</v>
      </c>
      <c r="E3222" t="s">
        <v>116</v>
      </c>
      <c r="F3222" t="s">
        <v>11</v>
      </c>
      <c r="G3222" t="s">
        <v>176</v>
      </c>
      <c r="H3222" t="s">
        <v>207</v>
      </c>
      <c r="I3222" t="s">
        <v>208</v>
      </c>
      <c r="J3222" t="s">
        <v>96</v>
      </c>
      <c r="K3222" t="s">
        <v>342</v>
      </c>
      <c r="L3222" t="s">
        <v>88</v>
      </c>
      <c r="M3222" t="s">
        <v>89</v>
      </c>
      <c r="N3222" t="s">
        <v>367</v>
      </c>
      <c r="O3222" t="s">
        <v>368</v>
      </c>
      <c r="P3222">
        <v>11500</v>
      </c>
      <c r="Q3222">
        <v>0</v>
      </c>
      <c r="R3222">
        <v>0</v>
      </c>
      <c r="S3222">
        <v>11500</v>
      </c>
      <c r="T3222">
        <v>0</v>
      </c>
      <c r="U3222">
        <v>11500</v>
      </c>
    </row>
    <row r="3223" spans="1:21" x14ac:dyDescent="0.3">
      <c r="A3223" t="s">
        <v>4646</v>
      </c>
      <c r="B3223" t="s">
        <v>4647</v>
      </c>
      <c r="C3223">
        <v>2024</v>
      </c>
      <c r="D3223" t="s">
        <v>4648</v>
      </c>
      <c r="E3223" t="s">
        <v>280</v>
      </c>
      <c r="F3223" t="s">
        <v>11</v>
      </c>
      <c r="G3223" t="s">
        <v>176</v>
      </c>
      <c r="H3223" t="s">
        <v>207</v>
      </c>
      <c r="I3223" t="s">
        <v>208</v>
      </c>
      <c r="J3223" t="s">
        <v>44</v>
      </c>
      <c r="K3223" t="s">
        <v>170</v>
      </c>
      <c r="L3223" t="s">
        <v>172</v>
      </c>
      <c r="M3223" t="s">
        <v>740</v>
      </c>
      <c r="N3223" t="s">
        <v>375</v>
      </c>
      <c r="O3223" t="s">
        <v>220</v>
      </c>
      <c r="P3223">
        <v>796000</v>
      </c>
      <c r="Q3223">
        <v>0</v>
      </c>
      <c r="R3223">
        <v>0</v>
      </c>
      <c r="S3223">
        <v>796000</v>
      </c>
      <c r="T3223">
        <v>0</v>
      </c>
      <c r="U3223">
        <v>796000</v>
      </c>
    </row>
    <row r="3224" spans="1:21" x14ac:dyDescent="0.3">
      <c r="A3224" t="s">
        <v>7717</v>
      </c>
      <c r="B3224" t="s">
        <v>5075</v>
      </c>
      <c r="C3224">
        <v>2023</v>
      </c>
      <c r="D3224" t="s">
        <v>1148</v>
      </c>
      <c r="E3224" t="s">
        <v>116</v>
      </c>
      <c r="F3224" t="s">
        <v>13</v>
      </c>
      <c r="G3224" t="s">
        <v>818</v>
      </c>
      <c r="H3224" t="s">
        <v>819</v>
      </c>
      <c r="I3224" t="s">
        <v>820</v>
      </c>
      <c r="J3224" t="s">
        <v>13</v>
      </c>
      <c r="K3224" t="s">
        <v>1824</v>
      </c>
      <c r="L3224" t="s">
        <v>963</v>
      </c>
      <c r="M3224" t="s">
        <v>1227</v>
      </c>
      <c r="N3224" t="s">
        <v>539</v>
      </c>
      <c r="O3224" t="s">
        <v>540</v>
      </c>
      <c r="P3224">
        <v>96881</v>
      </c>
      <c r="Q3224">
        <v>0</v>
      </c>
      <c r="R3224">
        <v>0</v>
      </c>
      <c r="S3224">
        <v>96881</v>
      </c>
      <c r="T3224">
        <v>0</v>
      </c>
      <c r="U3224">
        <v>96881</v>
      </c>
    </row>
    <row r="3225" spans="1:21" x14ac:dyDescent="0.3">
      <c r="A3225" t="s">
        <v>7718</v>
      </c>
      <c r="B3225" t="s">
        <v>7719</v>
      </c>
      <c r="C3225">
        <v>2024</v>
      </c>
      <c r="D3225" t="s">
        <v>7720</v>
      </c>
      <c r="E3225" t="s">
        <v>116</v>
      </c>
      <c r="F3225" t="s">
        <v>10</v>
      </c>
      <c r="G3225" t="s">
        <v>41</v>
      </c>
      <c r="H3225" t="s">
        <v>54</v>
      </c>
      <c r="I3225" t="s">
        <v>55</v>
      </c>
      <c r="J3225" t="s">
        <v>44</v>
      </c>
      <c r="K3225" t="s">
        <v>58</v>
      </c>
      <c r="L3225" t="s">
        <v>119</v>
      </c>
      <c r="M3225" t="s">
        <v>580</v>
      </c>
      <c r="N3225" t="s">
        <v>1373</v>
      </c>
      <c r="O3225" t="s">
        <v>4560</v>
      </c>
      <c r="P3225">
        <v>6000</v>
      </c>
      <c r="Q3225">
        <v>0</v>
      </c>
      <c r="R3225">
        <v>0</v>
      </c>
      <c r="S3225">
        <v>6000</v>
      </c>
      <c r="T3225">
        <v>0</v>
      </c>
      <c r="U3225">
        <v>6000</v>
      </c>
    </row>
    <row r="3226" spans="1:21" x14ac:dyDescent="0.3">
      <c r="A3226" t="s">
        <v>7721</v>
      </c>
      <c r="B3226" t="s">
        <v>2571</v>
      </c>
      <c r="C3226">
        <v>2022</v>
      </c>
      <c r="D3226" t="s">
        <v>2572</v>
      </c>
      <c r="E3226" t="s">
        <v>650</v>
      </c>
      <c r="F3226" t="s">
        <v>439</v>
      </c>
      <c r="G3226" t="s">
        <v>440</v>
      </c>
      <c r="H3226" t="s">
        <v>441</v>
      </c>
      <c r="I3226" t="s">
        <v>442</v>
      </c>
      <c r="J3226" t="s">
        <v>574</v>
      </c>
      <c r="K3226" t="s">
        <v>2640</v>
      </c>
      <c r="L3226" t="s">
        <v>3967</v>
      </c>
      <c r="M3226" t="s">
        <v>1693</v>
      </c>
      <c r="N3226" t="s">
        <v>3968</v>
      </c>
      <c r="O3226" t="s">
        <v>3145</v>
      </c>
      <c r="P3226">
        <v>7137</v>
      </c>
      <c r="Q3226">
        <v>0</v>
      </c>
      <c r="R3226">
        <v>0</v>
      </c>
      <c r="S3226">
        <v>7137</v>
      </c>
      <c r="T3226">
        <v>0</v>
      </c>
      <c r="U3226">
        <v>7137</v>
      </c>
    </row>
    <row r="3227" spans="1:21" x14ac:dyDescent="0.3">
      <c r="A3227" t="s">
        <v>1875</v>
      </c>
      <c r="B3227" t="s">
        <v>1876</v>
      </c>
      <c r="C3227">
        <v>2025</v>
      </c>
      <c r="D3227" t="s">
        <v>1877</v>
      </c>
      <c r="E3227" t="s">
        <v>234</v>
      </c>
      <c r="F3227" t="s">
        <v>10</v>
      </c>
      <c r="G3227" t="s">
        <v>41</v>
      </c>
      <c r="H3227" t="s">
        <v>54</v>
      </c>
      <c r="I3227" t="s">
        <v>55</v>
      </c>
      <c r="J3227" t="s">
        <v>44</v>
      </c>
      <c r="K3227" t="s">
        <v>89</v>
      </c>
      <c r="L3227" t="s">
        <v>89</v>
      </c>
      <c r="M3227" t="s">
        <v>109</v>
      </c>
      <c r="N3227" t="s">
        <v>88</v>
      </c>
      <c r="O3227" t="s">
        <v>771</v>
      </c>
      <c r="P3227">
        <v>20000</v>
      </c>
      <c r="Q3227">
        <v>0</v>
      </c>
      <c r="R3227">
        <v>0</v>
      </c>
      <c r="S3227">
        <v>20000</v>
      </c>
      <c r="T3227">
        <v>0</v>
      </c>
      <c r="U3227">
        <v>20000</v>
      </c>
    </row>
    <row r="3228" spans="1:21" x14ac:dyDescent="0.3">
      <c r="A3228" t="s">
        <v>7722</v>
      </c>
      <c r="B3228" t="s">
        <v>7723</v>
      </c>
      <c r="C3228">
        <v>2024</v>
      </c>
      <c r="D3228" t="s">
        <v>1148</v>
      </c>
      <c r="E3228" t="s">
        <v>116</v>
      </c>
      <c r="F3228" t="s">
        <v>9</v>
      </c>
      <c r="G3228" t="s">
        <v>651</v>
      </c>
      <c r="H3228" t="s">
        <v>652</v>
      </c>
      <c r="I3228" t="s">
        <v>653</v>
      </c>
      <c r="J3228" t="s">
        <v>764</v>
      </c>
      <c r="K3228" t="s">
        <v>661</v>
      </c>
      <c r="L3228" t="s">
        <v>1465</v>
      </c>
      <c r="M3228" t="s">
        <v>109</v>
      </c>
      <c r="N3228" t="s">
        <v>1150</v>
      </c>
      <c r="O3228" t="s">
        <v>801</v>
      </c>
      <c r="P3228">
        <v>876626</v>
      </c>
      <c r="Q3228">
        <v>0</v>
      </c>
      <c r="R3228">
        <v>0</v>
      </c>
      <c r="S3228">
        <v>876626</v>
      </c>
      <c r="T3228">
        <v>0</v>
      </c>
      <c r="U3228">
        <v>876626</v>
      </c>
    </row>
    <row r="3229" spans="1:21" x14ac:dyDescent="0.3">
      <c r="A3229" t="s">
        <v>2492</v>
      </c>
      <c r="B3229" t="s">
        <v>2493</v>
      </c>
      <c r="C3229">
        <v>2024</v>
      </c>
      <c r="D3229" t="s">
        <v>2494</v>
      </c>
      <c r="E3229" t="s">
        <v>234</v>
      </c>
      <c r="F3229" t="s">
        <v>11</v>
      </c>
      <c r="G3229" t="s">
        <v>176</v>
      </c>
      <c r="H3229" t="s">
        <v>177</v>
      </c>
      <c r="I3229" t="s">
        <v>178</v>
      </c>
      <c r="J3229" t="s">
        <v>197</v>
      </c>
      <c r="K3229" t="s">
        <v>1852</v>
      </c>
      <c r="L3229" t="s">
        <v>1037</v>
      </c>
      <c r="M3229" t="s">
        <v>1363</v>
      </c>
      <c r="N3229" t="s">
        <v>700</v>
      </c>
      <c r="O3229" t="s">
        <v>911</v>
      </c>
      <c r="P3229">
        <v>13000</v>
      </c>
      <c r="Q3229">
        <v>0</v>
      </c>
      <c r="R3229">
        <v>0</v>
      </c>
      <c r="S3229">
        <v>13000</v>
      </c>
      <c r="T3229">
        <v>0</v>
      </c>
      <c r="U3229">
        <v>13000</v>
      </c>
    </row>
    <row r="3230" spans="1:21" x14ac:dyDescent="0.3">
      <c r="A3230" t="s">
        <v>7724</v>
      </c>
      <c r="B3230" t="s">
        <v>7725</v>
      </c>
      <c r="C3230">
        <v>2024</v>
      </c>
      <c r="D3230" t="s">
        <v>2255</v>
      </c>
      <c r="E3230" t="s">
        <v>116</v>
      </c>
      <c r="F3230" t="s">
        <v>9</v>
      </c>
      <c r="G3230" t="s">
        <v>651</v>
      </c>
      <c r="H3230" t="s">
        <v>652</v>
      </c>
      <c r="I3230" t="s">
        <v>653</v>
      </c>
      <c r="J3230" t="s">
        <v>764</v>
      </c>
      <c r="K3230" t="s">
        <v>354</v>
      </c>
      <c r="L3230" t="s">
        <v>515</v>
      </c>
      <c r="M3230" t="s">
        <v>497</v>
      </c>
      <c r="N3230" t="s">
        <v>984</v>
      </c>
      <c r="O3230" t="s">
        <v>1491</v>
      </c>
      <c r="P3230">
        <v>440994</v>
      </c>
      <c r="Q3230">
        <v>0</v>
      </c>
      <c r="R3230">
        <v>0</v>
      </c>
      <c r="S3230">
        <v>440994</v>
      </c>
      <c r="T3230">
        <v>0</v>
      </c>
      <c r="U3230">
        <v>440994</v>
      </c>
    </row>
    <row r="3231" spans="1:21" x14ac:dyDescent="0.3">
      <c r="A3231" t="s">
        <v>7726</v>
      </c>
      <c r="B3231" t="s">
        <v>1677</v>
      </c>
      <c r="C3231">
        <v>2024</v>
      </c>
      <c r="D3231" t="s">
        <v>372</v>
      </c>
      <c r="E3231" t="s">
        <v>116</v>
      </c>
      <c r="F3231" t="s">
        <v>10</v>
      </c>
      <c r="G3231" t="s">
        <v>41</v>
      </c>
      <c r="H3231" t="s">
        <v>54</v>
      </c>
      <c r="I3231" t="s">
        <v>55</v>
      </c>
      <c r="J3231" t="s">
        <v>44</v>
      </c>
      <c r="K3231" t="s">
        <v>151</v>
      </c>
      <c r="L3231" t="s">
        <v>414</v>
      </c>
      <c r="M3231" t="s">
        <v>154</v>
      </c>
      <c r="N3231" t="s">
        <v>375</v>
      </c>
      <c r="O3231" t="s">
        <v>376</v>
      </c>
      <c r="P3231">
        <v>158340</v>
      </c>
      <c r="Q3231">
        <v>0</v>
      </c>
      <c r="R3231">
        <v>0</v>
      </c>
      <c r="S3231">
        <v>158340</v>
      </c>
      <c r="T3231">
        <v>0</v>
      </c>
      <c r="U3231">
        <v>158340</v>
      </c>
    </row>
    <row r="3232" spans="1:21" x14ac:dyDescent="0.3">
      <c r="A3232" t="s">
        <v>7727</v>
      </c>
      <c r="B3232" t="s">
        <v>7728</v>
      </c>
      <c r="C3232">
        <v>2023</v>
      </c>
      <c r="D3232" t="s">
        <v>7729</v>
      </c>
      <c r="E3232" t="s">
        <v>234</v>
      </c>
      <c r="F3232" t="s">
        <v>10</v>
      </c>
      <c r="G3232" t="s">
        <v>41</v>
      </c>
      <c r="H3232" t="s">
        <v>54</v>
      </c>
      <c r="I3232" t="s">
        <v>55</v>
      </c>
      <c r="J3232" t="s">
        <v>44</v>
      </c>
      <c r="K3232" t="s">
        <v>979</v>
      </c>
      <c r="L3232" t="s">
        <v>201</v>
      </c>
      <c r="M3232" t="s">
        <v>546</v>
      </c>
      <c r="N3232" t="s">
        <v>2119</v>
      </c>
      <c r="O3232" t="s">
        <v>984</v>
      </c>
      <c r="P3232">
        <v>30000</v>
      </c>
      <c r="Q3232">
        <v>0</v>
      </c>
      <c r="R3232">
        <v>0</v>
      </c>
      <c r="S3232">
        <v>30000</v>
      </c>
      <c r="T3232">
        <v>0</v>
      </c>
      <c r="U3232">
        <v>30000</v>
      </c>
    </row>
    <row r="3233" spans="1:21" x14ac:dyDescent="0.3">
      <c r="A3233" t="s">
        <v>7730</v>
      </c>
      <c r="B3233" t="s">
        <v>7731</v>
      </c>
      <c r="C3233">
        <v>2024</v>
      </c>
      <c r="D3233" t="s">
        <v>1148</v>
      </c>
      <c r="E3233" t="s">
        <v>116</v>
      </c>
      <c r="F3233" t="s">
        <v>9</v>
      </c>
      <c r="G3233" t="s">
        <v>651</v>
      </c>
      <c r="H3233" t="s">
        <v>652</v>
      </c>
      <c r="I3233" t="s">
        <v>653</v>
      </c>
      <c r="J3233" t="s">
        <v>764</v>
      </c>
      <c r="K3233" t="s">
        <v>699</v>
      </c>
      <c r="L3233" t="s">
        <v>1658</v>
      </c>
      <c r="M3233" t="s">
        <v>56</v>
      </c>
      <c r="N3233" t="s">
        <v>1144</v>
      </c>
      <c r="O3233" t="s">
        <v>1617</v>
      </c>
      <c r="P3233">
        <v>62355</v>
      </c>
      <c r="Q3233">
        <v>0</v>
      </c>
      <c r="R3233">
        <v>0</v>
      </c>
      <c r="S3233">
        <v>62355</v>
      </c>
      <c r="T3233">
        <v>0</v>
      </c>
      <c r="U3233">
        <v>62355</v>
      </c>
    </row>
    <row r="3234" spans="1:21" x14ac:dyDescent="0.3">
      <c r="A3234" t="s">
        <v>7732</v>
      </c>
      <c r="B3234" t="s">
        <v>7733</v>
      </c>
      <c r="C3234">
        <v>2025</v>
      </c>
      <c r="D3234" t="s">
        <v>7734</v>
      </c>
      <c r="E3234" t="s">
        <v>234</v>
      </c>
      <c r="F3234" t="s">
        <v>10</v>
      </c>
      <c r="G3234" t="s">
        <v>41</v>
      </c>
      <c r="H3234" t="s">
        <v>54</v>
      </c>
      <c r="I3234" t="s">
        <v>55</v>
      </c>
      <c r="J3234" t="s">
        <v>96</v>
      </c>
      <c r="K3234" t="s">
        <v>485</v>
      </c>
      <c r="L3234" t="s">
        <v>485</v>
      </c>
      <c r="M3234" t="s">
        <v>57</v>
      </c>
      <c r="N3234" t="s">
        <v>661</v>
      </c>
      <c r="O3234" t="s">
        <v>2003</v>
      </c>
      <c r="P3234">
        <v>13500</v>
      </c>
      <c r="Q3234">
        <v>0</v>
      </c>
      <c r="R3234">
        <v>0</v>
      </c>
      <c r="S3234">
        <v>13500</v>
      </c>
      <c r="T3234">
        <v>0</v>
      </c>
      <c r="U3234">
        <v>13500</v>
      </c>
    </row>
    <row r="3235" spans="1:21" x14ac:dyDescent="0.3">
      <c r="A3235" t="s">
        <v>4144</v>
      </c>
      <c r="B3235" t="s">
        <v>4145</v>
      </c>
      <c r="C3235">
        <v>2024</v>
      </c>
      <c r="D3235" t="s">
        <v>4146</v>
      </c>
      <c r="E3235" t="s">
        <v>234</v>
      </c>
      <c r="F3235" t="s">
        <v>10</v>
      </c>
      <c r="G3235" t="s">
        <v>41</v>
      </c>
      <c r="H3235" t="s">
        <v>54</v>
      </c>
      <c r="I3235" t="s">
        <v>55</v>
      </c>
      <c r="J3235" t="s">
        <v>44</v>
      </c>
      <c r="K3235" t="s">
        <v>793</v>
      </c>
      <c r="L3235" t="s">
        <v>1166</v>
      </c>
      <c r="M3235" t="s">
        <v>161</v>
      </c>
      <c r="N3235" t="s">
        <v>2355</v>
      </c>
      <c r="O3235" t="s">
        <v>4024</v>
      </c>
      <c r="P3235">
        <v>30000</v>
      </c>
      <c r="Q3235">
        <v>0</v>
      </c>
      <c r="R3235">
        <v>0</v>
      </c>
      <c r="S3235">
        <v>30000</v>
      </c>
      <c r="T3235">
        <v>0</v>
      </c>
      <c r="U3235">
        <v>30000</v>
      </c>
    </row>
    <row r="3236" spans="1:21" x14ac:dyDescent="0.3">
      <c r="A3236" t="s">
        <v>7735</v>
      </c>
      <c r="B3236" t="s">
        <v>3904</v>
      </c>
      <c r="C3236">
        <v>2021</v>
      </c>
      <c r="D3236" t="s">
        <v>39</v>
      </c>
      <c r="E3236" t="s">
        <v>40</v>
      </c>
      <c r="F3236" t="s">
        <v>8</v>
      </c>
      <c r="G3236" t="s">
        <v>1170</v>
      </c>
      <c r="H3236" t="s">
        <v>3905</v>
      </c>
      <c r="I3236" t="s">
        <v>3906</v>
      </c>
      <c r="J3236" t="s">
        <v>44</v>
      </c>
      <c r="K3236" t="s">
        <v>7736</v>
      </c>
      <c r="L3236" t="s">
        <v>3191</v>
      </c>
      <c r="M3236" t="s">
        <v>162</v>
      </c>
      <c r="N3236" t="s">
        <v>3591</v>
      </c>
      <c r="O3236" t="s">
        <v>7737</v>
      </c>
      <c r="P3236">
        <v>3920</v>
      </c>
      <c r="Q3236">
        <v>0</v>
      </c>
      <c r="R3236">
        <v>0</v>
      </c>
      <c r="S3236">
        <v>3920</v>
      </c>
      <c r="T3236">
        <v>0</v>
      </c>
      <c r="U3236">
        <v>3920</v>
      </c>
    </row>
    <row r="3237" spans="1:21" x14ac:dyDescent="0.3">
      <c r="A3237" t="s">
        <v>2739</v>
      </c>
      <c r="B3237" t="s">
        <v>1645</v>
      </c>
      <c r="C3237">
        <v>2024</v>
      </c>
      <c r="D3237" t="s">
        <v>1646</v>
      </c>
      <c r="E3237" t="s">
        <v>234</v>
      </c>
      <c r="F3237" t="s">
        <v>10</v>
      </c>
      <c r="G3237" t="s">
        <v>41</v>
      </c>
      <c r="H3237" t="s">
        <v>54</v>
      </c>
      <c r="I3237" t="s">
        <v>55</v>
      </c>
      <c r="J3237" t="s">
        <v>44</v>
      </c>
      <c r="K3237" t="s">
        <v>118</v>
      </c>
      <c r="L3237" t="s">
        <v>398</v>
      </c>
      <c r="M3237" t="s">
        <v>812</v>
      </c>
      <c r="N3237" t="s">
        <v>741</v>
      </c>
      <c r="O3237" t="s">
        <v>770</v>
      </c>
      <c r="P3237">
        <v>16000</v>
      </c>
      <c r="Q3237">
        <v>0</v>
      </c>
      <c r="R3237">
        <v>0</v>
      </c>
      <c r="S3237">
        <v>16000</v>
      </c>
      <c r="T3237">
        <v>0</v>
      </c>
      <c r="U3237">
        <v>16000</v>
      </c>
    </row>
    <row r="3238" spans="1:21" x14ac:dyDescent="0.3">
      <c r="A3238" t="s">
        <v>7738</v>
      </c>
      <c r="B3238" t="s">
        <v>3878</v>
      </c>
      <c r="C3238">
        <v>2024</v>
      </c>
      <c r="D3238" t="s">
        <v>3879</v>
      </c>
      <c r="E3238" t="s">
        <v>116</v>
      </c>
      <c r="F3238" t="s">
        <v>10</v>
      </c>
      <c r="G3238" t="s">
        <v>41</v>
      </c>
      <c r="H3238" t="s">
        <v>54</v>
      </c>
      <c r="I3238" t="s">
        <v>55</v>
      </c>
      <c r="J3238" t="s">
        <v>96</v>
      </c>
      <c r="K3238" t="s">
        <v>179</v>
      </c>
      <c r="L3238" t="s">
        <v>2156</v>
      </c>
      <c r="M3238" t="s">
        <v>2156</v>
      </c>
      <c r="N3238" t="s">
        <v>1055</v>
      </c>
      <c r="O3238" t="s">
        <v>1056</v>
      </c>
      <c r="P3238">
        <v>14500</v>
      </c>
      <c r="Q3238">
        <v>0</v>
      </c>
      <c r="R3238">
        <v>0</v>
      </c>
      <c r="S3238">
        <v>14500</v>
      </c>
      <c r="T3238">
        <v>0</v>
      </c>
      <c r="U3238">
        <v>14500</v>
      </c>
    </row>
    <row r="3239" spans="1:21" x14ac:dyDescent="0.3">
      <c r="A3239" t="s">
        <v>7739</v>
      </c>
      <c r="B3239" t="s">
        <v>7740</v>
      </c>
      <c r="C3239">
        <v>2024</v>
      </c>
      <c r="D3239" t="s">
        <v>7741</v>
      </c>
      <c r="E3239" t="s">
        <v>116</v>
      </c>
      <c r="F3239" t="s">
        <v>10</v>
      </c>
      <c r="G3239" t="s">
        <v>41</v>
      </c>
      <c r="H3239" t="s">
        <v>54</v>
      </c>
      <c r="I3239" t="s">
        <v>55</v>
      </c>
      <c r="J3239" t="s">
        <v>44</v>
      </c>
      <c r="K3239" t="s">
        <v>1465</v>
      </c>
      <c r="L3239" t="s">
        <v>434</v>
      </c>
      <c r="M3239" t="s">
        <v>217</v>
      </c>
      <c r="N3239" t="s">
        <v>375</v>
      </c>
      <c r="O3239" t="s">
        <v>376</v>
      </c>
      <c r="P3239">
        <v>90000</v>
      </c>
      <c r="Q3239">
        <v>0</v>
      </c>
      <c r="R3239">
        <v>0</v>
      </c>
      <c r="S3239">
        <v>90000</v>
      </c>
      <c r="T3239">
        <v>0</v>
      </c>
      <c r="U3239">
        <v>90000</v>
      </c>
    </row>
    <row r="3240" spans="1:21" x14ac:dyDescent="0.3">
      <c r="A3240" t="s">
        <v>5834</v>
      </c>
      <c r="B3240" t="s">
        <v>2525</v>
      </c>
      <c r="C3240">
        <v>2024</v>
      </c>
      <c r="D3240" t="s">
        <v>2526</v>
      </c>
      <c r="E3240" t="s">
        <v>116</v>
      </c>
      <c r="F3240" t="s">
        <v>13</v>
      </c>
      <c r="G3240" t="s">
        <v>818</v>
      </c>
      <c r="H3240" t="s">
        <v>842</v>
      </c>
      <c r="I3240" t="s">
        <v>843</v>
      </c>
      <c r="J3240" t="s">
        <v>197</v>
      </c>
      <c r="K3240" t="s">
        <v>1840</v>
      </c>
      <c r="L3240" t="s">
        <v>691</v>
      </c>
      <c r="M3240" t="s">
        <v>2067</v>
      </c>
      <c r="N3240" t="s">
        <v>985</v>
      </c>
      <c r="O3240" t="s">
        <v>986</v>
      </c>
      <c r="P3240">
        <v>181053</v>
      </c>
      <c r="Q3240">
        <v>0</v>
      </c>
      <c r="R3240">
        <v>0</v>
      </c>
      <c r="S3240">
        <v>181053</v>
      </c>
      <c r="T3240">
        <v>0</v>
      </c>
      <c r="U3240">
        <v>181053</v>
      </c>
    </row>
    <row r="3241" spans="1:21" x14ac:dyDescent="0.3">
      <c r="A3241" t="s">
        <v>7742</v>
      </c>
      <c r="B3241" t="s">
        <v>7743</v>
      </c>
      <c r="C3241">
        <v>2024</v>
      </c>
      <c r="D3241" t="s">
        <v>7744</v>
      </c>
      <c r="E3241" t="s">
        <v>996</v>
      </c>
      <c r="F3241" t="s">
        <v>6</v>
      </c>
      <c r="G3241" t="s">
        <v>194</v>
      </c>
      <c r="H3241" t="s">
        <v>626</v>
      </c>
      <c r="I3241" t="s">
        <v>627</v>
      </c>
      <c r="J3241" t="s">
        <v>197</v>
      </c>
      <c r="K3241" t="s">
        <v>1071</v>
      </c>
      <c r="L3241" t="s">
        <v>331</v>
      </c>
      <c r="M3241" t="s">
        <v>859</v>
      </c>
      <c r="N3241" t="s">
        <v>646</v>
      </c>
      <c r="O3241" t="s">
        <v>1401</v>
      </c>
      <c r="P3241">
        <v>18368</v>
      </c>
      <c r="Q3241">
        <v>0</v>
      </c>
      <c r="R3241">
        <v>0</v>
      </c>
      <c r="S3241">
        <v>18368</v>
      </c>
      <c r="T3241">
        <v>8637.5499999999993</v>
      </c>
      <c r="U3241">
        <v>9730.4500000000007</v>
      </c>
    </row>
    <row r="3242" spans="1:21" x14ac:dyDescent="0.3">
      <c r="A3242" t="s">
        <v>5117</v>
      </c>
      <c r="B3242" t="s">
        <v>5118</v>
      </c>
      <c r="C3242">
        <v>2023</v>
      </c>
      <c r="D3242" t="s">
        <v>5119</v>
      </c>
      <c r="E3242" t="s">
        <v>186</v>
      </c>
      <c r="F3242" t="s">
        <v>10</v>
      </c>
      <c r="G3242" t="s">
        <v>41</v>
      </c>
      <c r="H3242" t="s">
        <v>54</v>
      </c>
      <c r="I3242" t="s">
        <v>55</v>
      </c>
      <c r="J3242" t="s">
        <v>96</v>
      </c>
      <c r="K3242" t="s">
        <v>1205</v>
      </c>
      <c r="L3242" t="s">
        <v>1205</v>
      </c>
      <c r="M3242" t="s">
        <v>731</v>
      </c>
      <c r="N3242" t="s">
        <v>1991</v>
      </c>
      <c r="O3242" t="s">
        <v>655</v>
      </c>
      <c r="P3242">
        <v>10000</v>
      </c>
      <c r="Q3242">
        <v>0</v>
      </c>
      <c r="R3242">
        <v>0</v>
      </c>
      <c r="S3242">
        <v>10000</v>
      </c>
      <c r="T3242">
        <v>0</v>
      </c>
      <c r="U3242">
        <v>10000</v>
      </c>
    </row>
    <row r="3243" spans="1:21" x14ac:dyDescent="0.3">
      <c r="A3243" t="s">
        <v>7745</v>
      </c>
      <c r="B3243" t="s">
        <v>7746</v>
      </c>
      <c r="C3243">
        <v>2024</v>
      </c>
      <c r="D3243" t="s">
        <v>7747</v>
      </c>
      <c r="E3243" t="s">
        <v>116</v>
      </c>
      <c r="F3243" t="s">
        <v>10</v>
      </c>
      <c r="G3243" t="s">
        <v>41</v>
      </c>
      <c r="H3243" t="s">
        <v>54</v>
      </c>
      <c r="I3243" t="s">
        <v>55</v>
      </c>
      <c r="J3243" t="s">
        <v>44</v>
      </c>
      <c r="K3243" t="s">
        <v>153</v>
      </c>
      <c r="L3243" t="s">
        <v>189</v>
      </c>
      <c r="M3243" t="s">
        <v>679</v>
      </c>
      <c r="N3243" t="s">
        <v>367</v>
      </c>
      <c r="O3243" t="s">
        <v>368</v>
      </c>
      <c r="P3243">
        <v>23000</v>
      </c>
      <c r="Q3243">
        <v>0</v>
      </c>
      <c r="R3243">
        <v>0</v>
      </c>
      <c r="S3243">
        <v>23000</v>
      </c>
      <c r="T3243">
        <v>0</v>
      </c>
      <c r="U3243">
        <v>23000</v>
      </c>
    </row>
    <row r="3244" spans="1:21" x14ac:dyDescent="0.3">
      <c r="A3244" t="s">
        <v>7748</v>
      </c>
      <c r="B3244" t="s">
        <v>7749</v>
      </c>
      <c r="C3244">
        <v>2024</v>
      </c>
      <c r="D3244" t="s">
        <v>784</v>
      </c>
      <c r="E3244" t="s">
        <v>116</v>
      </c>
      <c r="F3244" t="s">
        <v>10</v>
      </c>
      <c r="G3244" t="s">
        <v>41</v>
      </c>
      <c r="H3244" t="s">
        <v>54</v>
      </c>
      <c r="I3244" t="s">
        <v>55</v>
      </c>
      <c r="J3244" t="s">
        <v>44</v>
      </c>
      <c r="K3244" t="s">
        <v>71</v>
      </c>
      <c r="L3244" t="s">
        <v>71</v>
      </c>
      <c r="M3244" t="s">
        <v>2397</v>
      </c>
      <c r="N3244" t="s">
        <v>367</v>
      </c>
      <c r="O3244" t="s">
        <v>368</v>
      </c>
      <c r="P3244">
        <v>60000</v>
      </c>
      <c r="Q3244">
        <v>0</v>
      </c>
      <c r="R3244">
        <v>0</v>
      </c>
      <c r="S3244">
        <v>60000</v>
      </c>
      <c r="T3244">
        <v>0</v>
      </c>
      <c r="U3244">
        <v>60000</v>
      </c>
    </row>
    <row r="3245" spans="1:21" x14ac:dyDescent="0.3">
      <c r="A3245" t="s">
        <v>6004</v>
      </c>
      <c r="B3245" t="s">
        <v>3929</v>
      </c>
      <c r="C3245">
        <v>2023</v>
      </c>
      <c r="D3245" t="s">
        <v>3682</v>
      </c>
      <c r="E3245" t="s">
        <v>186</v>
      </c>
      <c r="F3245" t="s">
        <v>11</v>
      </c>
      <c r="G3245" t="s">
        <v>176</v>
      </c>
      <c r="H3245" t="s">
        <v>177</v>
      </c>
      <c r="I3245" t="s">
        <v>178</v>
      </c>
      <c r="J3245" t="s">
        <v>197</v>
      </c>
      <c r="K3245" t="s">
        <v>1603</v>
      </c>
      <c r="L3245" t="s">
        <v>1604</v>
      </c>
      <c r="M3245" t="s">
        <v>237</v>
      </c>
      <c r="N3245" t="s">
        <v>6005</v>
      </c>
      <c r="O3245" t="s">
        <v>267</v>
      </c>
      <c r="P3245">
        <v>2300000</v>
      </c>
      <c r="Q3245">
        <v>0</v>
      </c>
      <c r="R3245">
        <v>0</v>
      </c>
      <c r="S3245">
        <v>2300000</v>
      </c>
      <c r="T3245">
        <v>401956</v>
      </c>
      <c r="U3245">
        <v>1898044</v>
      </c>
    </row>
    <row r="3246" spans="1:21" x14ac:dyDescent="0.3">
      <c r="A3246" t="s">
        <v>7750</v>
      </c>
      <c r="B3246" t="s">
        <v>7751</v>
      </c>
      <c r="C3246">
        <v>2024</v>
      </c>
      <c r="D3246" t="s">
        <v>1629</v>
      </c>
      <c r="E3246" t="s">
        <v>116</v>
      </c>
      <c r="F3246" t="s">
        <v>11</v>
      </c>
      <c r="G3246" t="s">
        <v>176</v>
      </c>
      <c r="H3246" t="s">
        <v>225</v>
      </c>
      <c r="I3246" t="s">
        <v>226</v>
      </c>
      <c r="J3246" t="s">
        <v>96</v>
      </c>
      <c r="K3246" t="s">
        <v>1795</v>
      </c>
      <c r="L3246" t="s">
        <v>1881</v>
      </c>
      <c r="M3246" t="s">
        <v>237</v>
      </c>
      <c r="N3246" t="s">
        <v>1055</v>
      </c>
      <c r="O3246" t="s">
        <v>1056</v>
      </c>
      <c r="P3246">
        <v>18000</v>
      </c>
      <c r="Q3246">
        <v>0</v>
      </c>
      <c r="R3246">
        <v>0</v>
      </c>
      <c r="S3246">
        <v>18000</v>
      </c>
      <c r="T3246">
        <v>0</v>
      </c>
      <c r="U3246">
        <v>18000</v>
      </c>
    </row>
    <row r="3247" spans="1:21" x14ac:dyDescent="0.3">
      <c r="A3247" t="s">
        <v>7752</v>
      </c>
      <c r="B3247" t="s">
        <v>6928</v>
      </c>
      <c r="C3247">
        <v>2024</v>
      </c>
      <c r="D3247" t="s">
        <v>1629</v>
      </c>
      <c r="E3247" t="s">
        <v>116</v>
      </c>
      <c r="F3247" t="s">
        <v>11</v>
      </c>
      <c r="G3247" t="s">
        <v>176</v>
      </c>
      <c r="H3247" t="s">
        <v>207</v>
      </c>
      <c r="I3247" t="s">
        <v>208</v>
      </c>
      <c r="J3247" t="s">
        <v>96</v>
      </c>
      <c r="K3247" t="s">
        <v>1037</v>
      </c>
      <c r="L3247" t="s">
        <v>1881</v>
      </c>
      <c r="M3247" t="s">
        <v>237</v>
      </c>
      <c r="N3247" t="s">
        <v>1055</v>
      </c>
      <c r="O3247" t="s">
        <v>1056</v>
      </c>
      <c r="P3247">
        <v>18000</v>
      </c>
      <c r="Q3247">
        <v>0</v>
      </c>
      <c r="R3247">
        <v>0</v>
      </c>
      <c r="S3247">
        <v>18000</v>
      </c>
      <c r="T3247">
        <v>0</v>
      </c>
      <c r="U3247">
        <v>18000</v>
      </c>
    </row>
    <row r="3248" spans="1:21" x14ac:dyDescent="0.3">
      <c r="A3248" t="s">
        <v>7753</v>
      </c>
      <c r="B3248" t="s">
        <v>1628</v>
      </c>
      <c r="C3248">
        <v>2024</v>
      </c>
      <c r="D3248" t="s">
        <v>1629</v>
      </c>
      <c r="E3248" t="s">
        <v>116</v>
      </c>
      <c r="F3248" t="s">
        <v>11</v>
      </c>
      <c r="G3248" t="s">
        <v>176</v>
      </c>
      <c r="H3248" t="s">
        <v>225</v>
      </c>
      <c r="I3248" t="s">
        <v>226</v>
      </c>
      <c r="J3248" t="s">
        <v>96</v>
      </c>
      <c r="K3248" t="s">
        <v>1279</v>
      </c>
      <c r="L3248" t="s">
        <v>1881</v>
      </c>
      <c r="M3248" t="s">
        <v>237</v>
      </c>
      <c r="N3248" t="s">
        <v>666</v>
      </c>
      <c r="O3248" t="s">
        <v>1630</v>
      </c>
      <c r="P3248">
        <v>18000</v>
      </c>
      <c r="Q3248">
        <v>0</v>
      </c>
      <c r="R3248">
        <v>0</v>
      </c>
      <c r="S3248">
        <v>18000</v>
      </c>
      <c r="T3248">
        <v>0</v>
      </c>
      <c r="U3248">
        <v>18000</v>
      </c>
    </row>
    <row r="3249" spans="1:21" x14ac:dyDescent="0.3">
      <c r="A3249" t="s">
        <v>7754</v>
      </c>
      <c r="B3249" t="s">
        <v>2170</v>
      </c>
      <c r="C3249">
        <v>2024</v>
      </c>
      <c r="D3249" t="s">
        <v>2171</v>
      </c>
      <c r="E3249" t="s">
        <v>116</v>
      </c>
      <c r="F3249" t="s">
        <v>11</v>
      </c>
      <c r="G3249" t="s">
        <v>176</v>
      </c>
      <c r="H3249" t="s">
        <v>207</v>
      </c>
      <c r="I3249" t="s">
        <v>208</v>
      </c>
      <c r="J3249" t="s">
        <v>44</v>
      </c>
      <c r="K3249" t="s">
        <v>414</v>
      </c>
      <c r="L3249" t="s">
        <v>386</v>
      </c>
      <c r="M3249" t="s">
        <v>274</v>
      </c>
      <c r="N3249" t="s">
        <v>985</v>
      </c>
      <c r="O3249" t="s">
        <v>986</v>
      </c>
      <c r="P3249">
        <v>9000</v>
      </c>
      <c r="Q3249">
        <v>0</v>
      </c>
      <c r="R3249">
        <v>0</v>
      </c>
      <c r="S3249">
        <v>9000</v>
      </c>
      <c r="T3249">
        <v>0</v>
      </c>
      <c r="U3249">
        <v>9000</v>
      </c>
    </row>
    <row r="3250" spans="1:21" x14ac:dyDescent="0.3">
      <c r="A3250" t="s">
        <v>7755</v>
      </c>
      <c r="B3250" t="s">
        <v>7756</v>
      </c>
      <c r="C3250">
        <v>2024</v>
      </c>
      <c r="D3250" t="s">
        <v>7757</v>
      </c>
      <c r="E3250" t="s">
        <v>116</v>
      </c>
      <c r="F3250" t="s">
        <v>11</v>
      </c>
      <c r="G3250" t="s">
        <v>176</v>
      </c>
      <c r="H3250" t="s">
        <v>207</v>
      </c>
      <c r="I3250" t="s">
        <v>208</v>
      </c>
      <c r="J3250" t="s">
        <v>96</v>
      </c>
      <c r="K3250" t="s">
        <v>1149</v>
      </c>
      <c r="L3250" t="s">
        <v>1149</v>
      </c>
      <c r="M3250" t="s">
        <v>274</v>
      </c>
      <c r="N3250" t="s">
        <v>1055</v>
      </c>
      <c r="O3250" t="s">
        <v>1056</v>
      </c>
      <c r="P3250">
        <v>11000</v>
      </c>
      <c r="Q3250">
        <v>0</v>
      </c>
      <c r="R3250">
        <v>0</v>
      </c>
      <c r="S3250">
        <v>11000</v>
      </c>
      <c r="T3250">
        <v>0</v>
      </c>
      <c r="U3250">
        <v>11000</v>
      </c>
    </row>
    <row r="3251" spans="1:21" x14ac:dyDescent="0.3">
      <c r="A3251" t="s">
        <v>2628</v>
      </c>
      <c r="B3251" t="s">
        <v>2629</v>
      </c>
      <c r="C3251">
        <v>2024</v>
      </c>
      <c r="D3251" t="s">
        <v>2630</v>
      </c>
      <c r="E3251" t="s">
        <v>650</v>
      </c>
      <c r="F3251" t="s">
        <v>10</v>
      </c>
      <c r="G3251" t="s">
        <v>41</v>
      </c>
      <c r="H3251" t="s">
        <v>54</v>
      </c>
      <c r="I3251" t="s">
        <v>55</v>
      </c>
      <c r="J3251" t="s">
        <v>44</v>
      </c>
      <c r="K3251" t="s">
        <v>1284</v>
      </c>
      <c r="L3251" t="s">
        <v>189</v>
      </c>
      <c r="M3251" t="s">
        <v>211</v>
      </c>
      <c r="N3251" t="s">
        <v>701</v>
      </c>
      <c r="O3251" t="s">
        <v>1401</v>
      </c>
      <c r="P3251">
        <v>95760</v>
      </c>
      <c r="Q3251">
        <v>0</v>
      </c>
      <c r="R3251">
        <v>0</v>
      </c>
      <c r="S3251">
        <v>95760</v>
      </c>
      <c r="T3251">
        <v>0</v>
      </c>
      <c r="U3251">
        <v>95760</v>
      </c>
    </row>
    <row r="3252" spans="1:21" x14ac:dyDescent="0.3">
      <c r="A3252" t="s">
        <v>7758</v>
      </c>
      <c r="B3252" t="s">
        <v>7759</v>
      </c>
      <c r="C3252">
        <v>2024</v>
      </c>
      <c r="D3252" t="s">
        <v>7760</v>
      </c>
      <c r="E3252" t="s">
        <v>489</v>
      </c>
      <c r="F3252" t="s">
        <v>10</v>
      </c>
      <c r="G3252" t="s">
        <v>41</v>
      </c>
      <c r="H3252" t="s">
        <v>54</v>
      </c>
      <c r="I3252" t="s">
        <v>55</v>
      </c>
      <c r="J3252" t="s">
        <v>96</v>
      </c>
      <c r="K3252" t="s">
        <v>2955</v>
      </c>
      <c r="L3252" t="s">
        <v>739</v>
      </c>
      <c r="M3252" t="s">
        <v>211</v>
      </c>
      <c r="N3252" t="s">
        <v>1426</v>
      </c>
      <c r="O3252" t="s">
        <v>7761</v>
      </c>
      <c r="P3252">
        <v>14741</v>
      </c>
      <c r="Q3252">
        <v>0</v>
      </c>
      <c r="R3252">
        <v>0</v>
      </c>
      <c r="S3252">
        <v>14741</v>
      </c>
      <c r="T3252">
        <v>0</v>
      </c>
      <c r="U3252">
        <v>14741</v>
      </c>
    </row>
    <row r="3253" spans="1:21" x14ac:dyDescent="0.3">
      <c r="A3253" t="s">
        <v>7762</v>
      </c>
      <c r="B3253" t="s">
        <v>2571</v>
      </c>
      <c r="C3253">
        <v>2024</v>
      </c>
      <c r="D3253" t="s">
        <v>2572</v>
      </c>
      <c r="E3253" t="s">
        <v>650</v>
      </c>
      <c r="F3253" t="s">
        <v>439</v>
      </c>
      <c r="G3253" t="s">
        <v>440</v>
      </c>
      <c r="H3253" t="s">
        <v>441</v>
      </c>
      <c r="I3253" t="s">
        <v>442</v>
      </c>
      <c r="J3253" t="s">
        <v>574</v>
      </c>
      <c r="K3253" t="s">
        <v>2355</v>
      </c>
      <c r="L3253" t="s">
        <v>691</v>
      </c>
      <c r="M3253" t="s">
        <v>99</v>
      </c>
      <c r="N3253" t="s">
        <v>645</v>
      </c>
      <c r="O3253" t="s">
        <v>1144</v>
      </c>
      <c r="P3253">
        <v>134665</v>
      </c>
      <c r="Q3253">
        <v>0</v>
      </c>
      <c r="R3253">
        <v>0</v>
      </c>
      <c r="S3253">
        <v>134665</v>
      </c>
      <c r="T3253">
        <v>0</v>
      </c>
      <c r="U3253">
        <v>134665</v>
      </c>
    </row>
    <row r="3254" spans="1:21" x14ac:dyDescent="0.3">
      <c r="A3254" t="s">
        <v>7763</v>
      </c>
      <c r="B3254" t="s">
        <v>3948</v>
      </c>
      <c r="C3254">
        <v>2023</v>
      </c>
      <c r="D3254" t="s">
        <v>2255</v>
      </c>
      <c r="E3254" t="s">
        <v>116</v>
      </c>
      <c r="F3254" t="s">
        <v>439</v>
      </c>
      <c r="G3254" t="s">
        <v>440</v>
      </c>
      <c r="H3254" t="s">
        <v>441</v>
      </c>
      <c r="I3254" t="s">
        <v>442</v>
      </c>
      <c r="J3254" t="s">
        <v>574</v>
      </c>
      <c r="K3254" t="s">
        <v>3359</v>
      </c>
      <c r="L3254" t="s">
        <v>1727</v>
      </c>
      <c r="M3254" t="s">
        <v>936</v>
      </c>
      <c r="N3254" t="s">
        <v>7764</v>
      </c>
      <c r="O3254" t="s">
        <v>1243</v>
      </c>
      <c r="P3254">
        <v>7400</v>
      </c>
      <c r="Q3254">
        <v>0</v>
      </c>
      <c r="R3254">
        <v>0</v>
      </c>
      <c r="S3254">
        <v>7400</v>
      </c>
      <c r="T3254">
        <v>0</v>
      </c>
      <c r="U3254">
        <v>7400</v>
      </c>
    </row>
    <row r="3255" spans="1:21" x14ac:dyDescent="0.3">
      <c r="A3255" t="s">
        <v>7765</v>
      </c>
      <c r="B3255" t="s">
        <v>6224</v>
      </c>
      <c r="C3255">
        <v>2023</v>
      </c>
      <c r="D3255" t="s">
        <v>1102</v>
      </c>
      <c r="E3255" t="s">
        <v>186</v>
      </c>
      <c r="F3255" t="s">
        <v>11</v>
      </c>
      <c r="G3255" t="s">
        <v>176</v>
      </c>
      <c r="H3255" t="s">
        <v>177</v>
      </c>
      <c r="I3255" t="s">
        <v>178</v>
      </c>
      <c r="J3255" t="s">
        <v>197</v>
      </c>
      <c r="K3255" t="s">
        <v>1248</v>
      </c>
      <c r="L3255" t="s">
        <v>1249</v>
      </c>
      <c r="M3255" t="s">
        <v>369</v>
      </c>
      <c r="N3255" t="s">
        <v>6225</v>
      </c>
      <c r="O3255" t="s">
        <v>958</v>
      </c>
      <c r="P3255">
        <v>359458</v>
      </c>
      <c r="Q3255">
        <v>0</v>
      </c>
      <c r="R3255">
        <v>0</v>
      </c>
      <c r="S3255">
        <v>359458</v>
      </c>
      <c r="T3255">
        <v>0</v>
      </c>
      <c r="U3255">
        <v>359458</v>
      </c>
    </row>
    <row r="3256" spans="1:21" x14ac:dyDescent="0.3">
      <c r="A3256" t="s">
        <v>7766</v>
      </c>
      <c r="B3256" t="s">
        <v>2602</v>
      </c>
      <c r="C3256">
        <v>2024</v>
      </c>
      <c r="D3256" t="s">
        <v>2255</v>
      </c>
      <c r="E3256" t="s">
        <v>116</v>
      </c>
      <c r="F3256" t="s">
        <v>439</v>
      </c>
      <c r="G3256" t="s">
        <v>440</v>
      </c>
      <c r="H3256" t="s">
        <v>441</v>
      </c>
      <c r="I3256" t="s">
        <v>442</v>
      </c>
      <c r="J3256" t="s">
        <v>574</v>
      </c>
      <c r="K3256" t="s">
        <v>1189</v>
      </c>
      <c r="L3256" t="s">
        <v>1189</v>
      </c>
      <c r="M3256" t="s">
        <v>538</v>
      </c>
      <c r="N3256" t="s">
        <v>516</v>
      </c>
      <c r="O3256" t="s">
        <v>199</v>
      </c>
      <c r="P3256">
        <v>8362</v>
      </c>
      <c r="Q3256">
        <v>0</v>
      </c>
      <c r="R3256">
        <v>0</v>
      </c>
      <c r="S3256">
        <v>8362</v>
      </c>
      <c r="T3256">
        <v>0</v>
      </c>
      <c r="U3256">
        <v>8362</v>
      </c>
    </row>
    <row r="3257" spans="1:21" x14ac:dyDescent="0.3">
      <c r="A3257" t="s">
        <v>3997</v>
      </c>
      <c r="B3257" t="s">
        <v>3998</v>
      </c>
      <c r="C3257">
        <v>2025</v>
      </c>
      <c r="D3257" t="s">
        <v>3999</v>
      </c>
      <c r="E3257" t="s">
        <v>70</v>
      </c>
      <c r="F3257" t="s">
        <v>11</v>
      </c>
      <c r="G3257" t="s">
        <v>176</v>
      </c>
      <c r="H3257" t="s">
        <v>207</v>
      </c>
      <c r="I3257" t="s">
        <v>208</v>
      </c>
      <c r="J3257" t="s">
        <v>44</v>
      </c>
      <c r="K3257" t="s">
        <v>812</v>
      </c>
      <c r="L3257" t="s">
        <v>812</v>
      </c>
      <c r="M3257" t="s">
        <v>2564</v>
      </c>
      <c r="N3257" t="s">
        <v>1825</v>
      </c>
      <c r="O3257" t="s">
        <v>4000</v>
      </c>
      <c r="P3257">
        <v>115954</v>
      </c>
      <c r="Q3257">
        <v>0</v>
      </c>
      <c r="R3257">
        <v>0</v>
      </c>
      <c r="S3257">
        <v>115954</v>
      </c>
      <c r="T3257">
        <v>0</v>
      </c>
      <c r="U3257">
        <v>115954</v>
      </c>
    </row>
    <row r="3258" spans="1:21" x14ac:dyDescent="0.3">
      <c r="A3258" t="s">
        <v>7767</v>
      </c>
      <c r="B3258" t="s">
        <v>7768</v>
      </c>
      <c r="C3258">
        <v>2024</v>
      </c>
      <c r="D3258" t="s">
        <v>7769</v>
      </c>
      <c r="E3258" t="s">
        <v>650</v>
      </c>
      <c r="F3258" t="s">
        <v>13</v>
      </c>
      <c r="G3258" t="s">
        <v>818</v>
      </c>
      <c r="H3258" t="s">
        <v>819</v>
      </c>
      <c r="I3258" t="s">
        <v>820</v>
      </c>
      <c r="J3258" t="s">
        <v>13</v>
      </c>
      <c r="K3258" t="s">
        <v>376</v>
      </c>
      <c r="L3258" t="s">
        <v>88</v>
      </c>
      <c r="M3258" t="s">
        <v>598</v>
      </c>
      <c r="N3258" t="s">
        <v>367</v>
      </c>
      <c r="O3258" t="s">
        <v>368</v>
      </c>
      <c r="P3258">
        <v>386868</v>
      </c>
      <c r="Q3258">
        <v>0</v>
      </c>
      <c r="R3258">
        <v>0</v>
      </c>
      <c r="S3258">
        <v>386868</v>
      </c>
      <c r="T3258">
        <v>0</v>
      </c>
      <c r="U3258">
        <v>386868</v>
      </c>
    </row>
    <row r="3259" spans="1:21" x14ac:dyDescent="0.3">
      <c r="A3259" t="s">
        <v>6070</v>
      </c>
      <c r="B3259" t="s">
        <v>6071</v>
      </c>
      <c r="C3259">
        <v>2024</v>
      </c>
      <c r="D3259" t="s">
        <v>6072</v>
      </c>
      <c r="E3259" t="s">
        <v>234</v>
      </c>
      <c r="F3259" t="s">
        <v>11</v>
      </c>
      <c r="G3259" t="s">
        <v>176</v>
      </c>
      <c r="H3259" t="s">
        <v>207</v>
      </c>
      <c r="I3259" t="s">
        <v>208</v>
      </c>
      <c r="J3259" t="s">
        <v>44</v>
      </c>
      <c r="K3259" t="s">
        <v>57</v>
      </c>
      <c r="L3259" t="s">
        <v>179</v>
      </c>
      <c r="M3259" t="s">
        <v>200</v>
      </c>
      <c r="N3259" t="s">
        <v>692</v>
      </c>
      <c r="O3259" t="s">
        <v>3494</v>
      </c>
      <c r="P3259">
        <v>460000</v>
      </c>
      <c r="Q3259">
        <v>0</v>
      </c>
      <c r="R3259">
        <v>0</v>
      </c>
      <c r="S3259">
        <v>460000</v>
      </c>
      <c r="T3259">
        <v>0</v>
      </c>
      <c r="U3259">
        <v>460000</v>
      </c>
    </row>
    <row r="3260" spans="1:21" x14ac:dyDescent="0.3">
      <c r="A3260" t="s">
        <v>7770</v>
      </c>
      <c r="B3260" t="s">
        <v>3948</v>
      </c>
      <c r="C3260">
        <v>2024</v>
      </c>
      <c r="D3260" t="s">
        <v>2255</v>
      </c>
      <c r="E3260" t="s">
        <v>116</v>
      </c>
      <c r="F3260" t="s">
        <v>439</v>
      </c>
      <c r="G3260" t="s">
        <v>440</v>
      </c>
      <c r="H3260" t="s">
        <v>441</v>
      </c>
      <c r="I3260" t="s">
        <v>442</v>
      </c>
      <c r="J3260" t="s">
        <v>574</v>
      </c>
      <c r="K3260" t="s">
        <v>306</v>
      </c>
      <c r="L3260" t="s">
        <v>1427</v>
      </c>
      <c r="M3260" t="s">
        <v>218</v>
      </c>
      <c r="N3260" t="s">
        <v>516</v>
      </c>
      <c r="O3260" t="s">
        <v>199</v>
      </c>
      <c r="P3260">
        <v>27704</v>
      </c>
      <c r="Q3260">
        <v>0</v>
      </c>
      <c r="R3260">
        <v>0</v>
      </c>
      <c r="S3260">
        <v>27704</v>
      </c>
      <c r="T3260">
        <v>0</v>
      </c>
      <c r="U3260">
        <v>27704</v>
      </c>
    </row>
    <row r="3261" spans="1:21" x14ac:dyDescent="0.3">
      <c r="A3261" t="s">
        <v>5352</v>
      </c>
      <c r="B3261" t="s">
        <v>5353</v>
      </c>
      <c r="C3261">
        <v>2024</v>
      </c>
      <c r="D3261" t="s">
        <v>5354</v>
      </c>
      <c r="E3261" t="s">
        <v>116</v>
      </c>
      <c r="F3261" t="s">
        <v>10</v>
      </c>
      <c r="G3261" t="s">
        <v>41</v>
      </c>
      <c r="H3261" t="s">
        <v>54</v>
      </c>
      <c r="I3261" t="s">
        <v>55</v>
      </c>
      <c r="J3261" t="s">
        <v>44</v>
      </c>
      <c r="K3261" t="s">
        <v>1695</v>
      </c>
      <c r="L3261" t="s">
        <v>56</v>
      </c>
      <c r="M3261" t="s">
        <v>758</v>
      </c>
      <c r="N3261" t="s">
        <v>1621</v>
      </c>
      <c r="O3261" t="s">
        <v>120</v>
      </c>
      <c r="P3261">
        <v>3245</v>
      </c>
      <c r="Q3261">
        <v>0</v>
      </c>
      <c r="R3261">
        <v>0</v>
      </c>
      <c r="S3261">
        <v>3245</v>
      </c>
      <c r="T3261">
        <v>0</v>
      </c>
      <c r="U3261">
        <v>3245</v>
      </c>
    </row>
    <row r="3262" spans="1:21" x14ac:dyDescent="0.3">
      <c r="A3262" t="s">
        <v>3961</v>
      </c>
      <c r="B3262" t="s">
        <v>3962</v>
      </c>
      <c r="C3262">
        <v>2024</v>
      </c>
      <c r="D3262" t="s">
        <v>3963</v>
      </c>
      <c r="E3262" t="s">
        <v>116</v>
      </c>
      <c r="F3262" t="s">
        <v>10</v>
      </c>
      <c r="G3262" t="s">
        <v>41</v>
      </c>
      <c r="H3262" t="s">
        <v>54</v>
      </c>
      <c r="I3262" t="s">
        <v>55</v>
      </c>
      <c r="J3262" t="s">
        <v>1962</v>
      </c>
      <c r="K3262" t="s">
        <v>298</v>
      </c>
      <c r="L3262" t="s">
        <v>2130</v>
      </c>
      <c r="M3262" t="s">
        <v>758</v>
      </c>
      <c r="N3262" t="s">
        <v>90</v>
      </c>
      <c r="O3262" t="s">
        <v>91</v>
      </c>
      <c r="P3262">
        <v>1117500</v>
      </c>
      <c r="Q3262">
        <v>0</v>
      </c>
      <c r="R3262">
        <v>0</v>
      </c>
      <c r="S3262">
        <v>1117500</v>
      </c>
      <c r="T3262">
        <v>0</v>
      </c>
      <c r="U3262">
        <v>1117500</v>
      </c>
    </row>
    <row r="3263" spans="1:21" x14ac:dyDescent="0.3">
      <c r="A3263" t="s">
        <v>7771</v>
      </c>
      <c r="B3263" t="s">
        <v>2571</v>
      </c>
      <c r="C3263">
        <v>2024</v>
      </c>
      <c r="D3263" t="s">
        <v>2572</v>
      </c>
      <c r="E3263" t="s">
        <v>650</v>
      </c>
      <c r="F3263" t="s">
        <v>439</v>
      </c>
      <c r="G3263" t="s">
        <v>440</v>
      </c>
      <c r="H3263" t="s">
        <v>441</v>
      </c>
      <c r="I3263" t="s">
        <v>442</v>
      </c>
      <c r="J3263" t="s">
        <v>574</v>
      </c>
      <c r="K3263" t="s">
        <v>895</v>
      </c>
      <c r="L3263" t="s">
        <v>429</v>
      </c>
      <c r="M3263" t="s">
        <v>589</v>
      </c>
      <c r="N3263" t="s">
        <v>645</v>
      </c>
      <c r="O3263" t="s">
        <v>1144</v>
      </c>
      <c r="P3263">
        <v>12449</v>
      </c>
      <c r="Q3263">
        <v>0</v>
      </c>
      <c r="R3263">
        <v>0</v>
      </c>
      <c r="S3263">
        <v>12449</v>
      </c>
      <c r="T3263">
        <v>0</v>
      </c>
      <c r="U3263">
        <v>12449</v>
      </c>
    </row>
    <row r="3264" spans="1:21" x14ac:dyDescent="0.3">
      <c r="A3264" t="s">
        <v>7772</v>
      </c>
      <c r="B3264" t="s">
        <v>2577</v>
      </c>
      <c r="C3264">
        <v>2024</v>
      </c>
      <c r="D3264" t="s">
        <v>1148</v>
      </c>
      <c r="E3264" t="s">
        <v>116</v>
      </c>
      <c r="F3264" t="s">
        <v>11</v>
      </c>
      <c r="G3264" t="s">
        <v>176</v>
      </c>
      <c r="H3264" t="s">
        <v>207</v>
      </c>
      <c r="I3264" t="s">
        <v>208</v>
      </c>
      <c r="J3264" t="s">
        <v>44</v>
      </c>
      <c r="K3264" t="s">
        <v>1189</v>
      </c>
      <c r="L3264" t="s">
        <v>2519</v>
      </c>
      <c r="M3264" t="s">
        <v>2591</v>
      </c>
      <c r="N3264" t="s">
        <v>367</v>
      </c>
      <c r="O3264" t="s">
        <v>368</v>
      </c>
      <c r="P3264">
        <v>396140</v>
      </c>
      <c r="Q3264">
        <v>0</v>
      </c>
      <c r="R3264">
        <v>0</v>
      </c>
      <c r="S3264">
        <v>396140</v>
      </c>
      <c r="T3264">
        <v>0</v>
      </c>
      <c r="U3264">
        <v>396140</v>
      </c>
    </row>
    <row r="3265" spans="1:21" x14ac:dyDescent="0.3">
      <c r="A3265" t="s">
        <v>7773</v>
      </c>
      <c r="B3265" t="s">
        <v>7774</v>
      </c>
      <c r="C3265">
        <v>2025</v>
      </c>
      <c r="D3265" t="s">
        <v>2878</v>
      </c>
      <c r="E3265" t="s">
        <v>650</v>
      </c>
      <c r="F3265" t="s">
        <v>10</v>
      </c>
      <c r="G3265" t="s">
        <v>41</v>
      </c>
      <c r="H3265" t="s">
        <v>54</v>
      </c>
      <c r="I3265" t="s">
        <v>55</v>
      </c>
      <c r="J3265" t="s">
        <v>44</v>
      </c>
      <c r="K3265" t="s">
        <v>548</v>
      </c>
      <c r="L3265" t="s">
        <v>548</v>
      </c>
      <c r="M3265" t="s">
        <v>693</v>
      </c>
      <c r="N3265" t="s">
        <v>188</v>
      </c>
      <c r="O3265" t="s">
        <v>2586</v>
      </c>
      <c r="P3265">
        <v>302670</v>
      </c>
      <c r="Q3265">
        <v>0</v>
      </c>
      <c r="R3265">
        <v>0</v>
      </c>
      <c r="S3265">
        <v>302670</v>
      </c>
      <c r="T3265">
        <v>0</v>
      </c>
      <c r="U3265">
        <v>302670</v>
      </c>
    </row>
    <row r="3266" spans="1:21" x14ac:dyDescent="0.3">
      <c r="A3266" t="s">
        <v>5103</v>
      </c>
      <c r="B3266" t="s">
        <v>5104</v>
      </c>
      <c r="C3266">
        <v>2024</v>
      </c>
      <c r="D3266" t="s">
        <v>5105</v>
      </c>
      <c r="E3266" t="s">
        <v>234</v>
      </c>
      <c r="F3266" t="s">
        <v>10</v>
      </c>
      <c r="G3266" t="s">
        <v>41</v>
      </c>
      <c r="H3266" t="s">
        <v>54</v>
      </c>
      <c r="I3266" t="s">
        <v>55</v>
      </c>
      <c r="J3266" t="s">
        <v>44</v>
      </c>
      <c r="K3266" t="s">
        <v>2130</v>
      </c>
      <c r="L3266" t="s">
        <v>731</v>
      </c>
      <c r="M3266" t="s">
        <v>860</v>
      </c>
      <c r="N3266" t="s">
        <v>1219</v>
      </c>
      <c r="O3266" t="s">
        <v>1806</v>
      </c>
      <c r="P3266">
        <v>2252615</v>
      </c>
      <c r="Q3266">
        <v>0</v>
      </c>
      <c r="R3266">
        <v>0</v>
      </c>
      <c r="S3266">
        <v>2252615</v>
      </c>
      <c r="T3266">
        <v>0</v>
      </c>
      <c r="U3266">
        <v>2252615</v>
      </c>
    </row>
    <row r="3267" spans="1:21" x14ac:dyDescent="0.3">
      <c r="A3267" t="s">
        <v>7775</v>
      </c>
      <c r="B3267" t="s">
        <v>2602</v>
      </c>
      <c r="C3267">
        <v>2025</v>
      </c>
      <c r="D3267" t="s">
        <v>2255</v>
      </c>
      <c r="E3267" t="s">
        <v>116</v>
      </c>
      <c r="F3267" t="s">
        <v>439</v>
      </c>
      <c r="G3267" t="s">
        <v>440</v>
      </c>
      <c r="H3267" t="s">
        <v>441</v>
      </c>
      <c r="I3267" t="s">
        <v>442</v>
      </c>
      <c r="J3267" t="s">
        <v>574</v>
      </c>
      <c r="K3267" t="s">
        <v>81</v>
      </c>
      <c r="L3267" t="s">
        <v>154</v>
      </c>
      <c r="M3267" t="s">
        <v>860</v>
      </c>
      <c r="N3267" t="s">
        <v>483</v>
      </c>
      <c r="O3267" t="s">
        <v>3972</v>
      </c>
      <c r="P3267">
        <v>43178</v>
      </c>
      <c r="Q3267">
        <v>0</v>
      </c>
      <c r="R3267">
        <v>0</v>
      </c>
      <c r="S3267">
        <v>43178</v>
      </c>
      <c r="T3267">
        <v>0</v>
      </c>
      <c r="U3267">
        <v>43178</v>
      </c>
    </row>
    <row r="3268" spans="1:21" x14ac:dyDescent="0.3">
      <c r="A3268" t="s">
        <v>7776</v>
      </c>
      <c r="B3268" t="s">
        <v>6622</v>
      </c>
      <c r="C3268">
        <v>2024</v>
      </c>
      <c r="D3268" t="s">
        <v>6623</v>
      </c>
      <c r="E3268" t="s">
        <v>116</v>
      </c>
      <c r="F3268" t="s">
        <v>11</v>
      </c>
      <c r="G3268" t="s">
        <v>176</v>
      </c>
      <c r="H3268" t="s">
        <v>207</v>
      </c>
      <c r="I3268" t="s">
        <v>208</v>
      </c>
      <c r="J3268" t="s">
        <v>44</v>
      </c>
      <c r="K3268" t="s">
        <v>4226</v>
      </c>
      <c r="L3268" t="s">
        <v>758</v>
      </c>
      <c r="M3268" t="s">
        <v>435</v>
      </c>
      <c r="N3268" t="s">
        <v>238</v>
      </c>
      <c r="O3268" t="s">
        <v>2488</v>
      </c>
      <c r="P3268">
        <v>25000</v>
      </c>
      <c r="Q3268">
        <v>0</v>
      </c>
      <c r="R3268">
        <v>0</v>
      </c>
      <c r="S3268">
        <v>25000</v>
      </c>
      <c r="T3268">
        <v>0</v>
      </c>
      <c r="U3268">
        <v>25000</v>
      </c>
    </row>
    <row r="3269" spans="1:21" x14ac:dyDescent="0.3">
      <c r="A3269" t="s">
        <v>7777</v>
      </c>
      <c r="B3269" t="s">
        <v>7778</v>
      </c>
      <c r="C3269">
        <v>2024</v>
      </c>
      <c r="D3269" t="s">
        <v>1511</v>
      </c>
      <c r="E3269" t="s">
        <v>116</v>
      </c>
      <c r="F3269" t="s">
        <v>439</v>
      </c>
      <c r="G3269" t="s">
        <v>440</v>
      </c>
      <c r="H3269" t="s">
        <v>441</v>
      </c>
      <c r="I3269" t="s">
        <v>442</v>
      </c>
      <c r="J3269" t="s">
        <v>574</v>
      </c>
      <c r="K3269" t="s">
        <v>1154</v>
      </c>
      <c r="L3269" t="s">
        <v>235</v>
      </c>
      <c r="M3269" t="s">
        <v>3079</v>
      </c>
      <c r="N3269" t="s">
        <v>375</v>
      </c>
      <c r="O3269" t="s">
        <v>376</v>
      </c>
      <c r="P3269">
        <v>2000</v>
      </c>
      <c r="Q3269">
        <v>0</v>
      </c>
      <c r="R3269">
        <v>0</v>
      </c>
      <c r="S3269">
        <v>2000</v>
      </c>
      <c r="T3269">
        <v>0</v>
      </c>
      <c r="U3269">
        <v>2000</v>
      </c>
    </row>
    <row r="3270" spans="1:21" x14ac:dyDescent="0.3">
      <c r="A3270" t="s">
        <v>7779</v>
      </c>
      <c r="B3270" t="s">
        <v>7780</v>
      </c>
      <c r="C3270">
        <v>2023</v>
      </c>
      <c r="D3270" t="s">
        <v>7781</v>
      </c>
      <c r="E3270" t="s">
        <v>234</v>
      </c>
      <c r="F3270" t="s">
        <v>11</v>
      </c>
      <c r="G3270" t="s">
        <v>176</v>
      </c>
      <c r="H3270" t="s">
        <v>177</v>
      </c>
      <c r="I3270" t="s">
        <v>178</v>
      </c>
      <c r="J3270" t="s">
        <v>44</v>
      </c>
      <c r="K3270" t="s">
        <v>793</v>
      </c>
      <c r="L3270" t="s">
        <v>997</v>
      </c>
      <c r="M3270" t="s">
        <v>3079</v>
      </c>
      <c r="N3270" t="s">
        <v>447</v>
      </c>
      <c r="O3270" t="s">
        <v>1839</v>
      </c>
      <c r="P3270">
        <v>50000</v>
      </c>
      <c r="Q3270">
        <v>0</v>
      </c>
      <c r="R3270">
        <v>0</v>
      </c>
      <c r="S3270">
        <v>50000</v>
      </c>
      <c r="T3270">
        <v>0</v>
      </c>
      <c r="U3270">
        <v>50000</v>
      </c>
    </row>
    <row r="3271" spans="1:21" x14ac:dyDescent="0.3">
      <c r="A3271" t="s">
        <v>7776</v>
      </c>
      <c r="B3271" t="s">
        <v>6622</v>
      </c>
      <c r="C3271">
        <v>2024</v>
      </c>
      <c r="D3271" t="s">
        <v>6623</v>
      </c>
      <c r="E3271" t="s">
        <v>116</v>
      </c>
      <c r="F3271" t="s">
        <v>11</v>
      </c>
      <c r="G3271" t="s">
        <v>176</v>
      </c>
      <c r="H3271" t="s">
        <v>207</v>
      </c>
      <c r="I3271" t="s">
        <v>208</v>
      </c>
      <c r="J3271" t="s">
        <v>44</v>
      </c>
      <c r="K3271" t="s">
        <v>4226</v>
      </c>
      <c r="L3271" t="s">
        <v>758</v>
      </c>
      <c r="M3271" t="s">
        <v>2959</v>
      </c>
      <c r="N3271" t="s">
        <v>238</v>
      </c>
      <c r="O3271" t="s">
        <v>2488</v>
      </c>
      <c r="P3271">
        <v>45000</v>
      </c>
      <c r="Q3271">
        <v>0</v>
      </c>
      <c r="R3271">
        <v>0</v>
      </c>
      <c r="S3271">
        <v>45000</v>
      </c>
      <c r="T3271">
        <v>0</v>
      </c>
      <c r="U3271">
        <v>45000</v>
      </c>
    </row>
    <row r="3272" spans="1:21" x14ac:dyDescent="0.3">
      <c r="A3272" t="s">
        <v>7782</v>
      </c>
      <c r="B3272" t="s">
        <v>7783</v>
      </c>
      <c r="C3272">
        <v>2025</v>
      </c>
      <c r="D3272" t="s">
        <v>7784</v>
      </c>
      <c r="E3272" t="s">
        <v>234</v>
      </c>
      <c r="F3272" t="s">
        <v>10</v>
      </c>
      <c r="G3272" t="s">
        <v>41</v>
      </c>
      <c r="H3272" t="s">
        <v>54</v>
      </c>
      <c r="I3272" t="s">
        <v>55</v>
      </c>
      <c r="J3272" t="s">
        <v>44</v>
      </c>
      <c r="K3272" t="s">
        <v>179</v>
      </c>
      <c r="L3272" t="s">
        <v>180</v>
      </c>
      <c r="M3272" t="s">
        <v>2959</v>
      </c>
      <c r="N3272" t="s">
        <v>58</v>
      </c>
      <c r="O3272" t="s">
        <v>59</v>
      </c>
      <c r="P3272">
        <v>10000</v>
      </c>
      <c r="Q3272">
        <v>0</v>
      </c>
      <c r="R3272">
        <v>0</v>
      </c>
      <c r="S3272">
        <v>10000</v>
      </c>
      <c r="T3272">
        <v>0</v>
      </c>
      <c r="U3272">
        <v>10000</v>
      </c>
    </row>
    <row r="3273" spans="1:21" x14ac:dyDescent="0.3">
      <c r="A3273" t="s">
        <v>7785</v>
      </c>
      <c r="B3273" t="s">
        <v>585</v>
      </c>
      <c r="C3273">
        <v>2024</v>
      </c>
      <c r="D3273" t="s">
        <v>586</v>
      </c>
      <c r="E3273" t="s">
        <v>587</v>
      </c>
      <c r="F3273" t="s">
        <v>10</v>
      </c>
      <c r="G3273" t="s">
        <v>41</v>
      </c>
      <c r="H3273" t="s">
        <v>54</v>
      </c>
      <c r="I3273" t="s">
        <v>55</v>
      </c>
      <c r="J3273" t="s">
        <v>44</v>
      </c>
      <c r="K3273" t="s">
        <v>3310</v>
      </c>
      <c r="L3273" t="s">
        <v>2243</v>
      </c>
      <c r="M3273" t="s">
        <v>2615</v>
      </c>
      <c r="N3273" t="s">
        <v>590</v>
      </c>
      <c r="O3273" t="s">
        <v>591</v>
      </c>
      <c r="P3273">
        <v>1000000</v>
      </c>
      <c r="Q3273">
        <v>0</v>
      </c>
      <c r="R3273">
        <v>0</v>
      </c>
      <c r="S3273">
        <v>1000000</v>
      </c>
      <c r="T3273">
        <v>0</v>
      </c>
      <c r="U3273">
        <v>1000000</v>
      </c>
    </row>
    <row r="3274" spans="1:21" x14ac:dyDescent="0.3">
      <c r="A3274" t="s">
        <v>7786</v>
      </c>
      <c r="B3274" t="s">
        <v>7787</v>
      </c>
      <c r="C3274">
        <v>2024</v>
      </c>
      <c r="D3274" t="s">
        <v>7788</v>
      </c>
      <c r="E3274" t="s">
        <v>1028</v>
      </c>
      <c r="F3274" t="s">
        <v>11</v>
      </c>
      <c r="G3274" t="s">
        <v>176</v>
      </c>
      <c r="H3274" t="s">
        <v>207</v>
      </c>
      <c r="I3274" t="s">
        <v>208</v>
      </c>
      <c r="J3274" t="s">
        <v>44</v>
      </c>
      <c r="K3274" t="s">
        <v>2678</v>
      </c>
      <c r="L3274" t="s">
        <v>281</v>
      </c>
      <c r="M3274" t="s">
        <v>2615</v>
      </c>
      <c r="N3274" t="s">
        <v>259</v>
      </c>
      <c r="O3274" t="s">
        <v>1432</v>
      </c>
      <c r="P3274">
        <v>1000000</v>
      </c>
      <c r="Q3274">
        <v>0</v>
      </c>
      <c r="R3274">
        <v>0</v>
      </c>
      <c r="S3274">
        <v>1000000</v>
      </c>
      <c r="T3274">
        <v>0</v>
      </c>
      <c r="U3274">
        <v>1000000</v>
      </c>
    </row>
    <row r="3275" spans="1:21" x14ac:dyDescent="0.3">
      <c r="A3275" t="s">
        <v>7789</v>
      </c>
      <c r="B3275" t="s">
        <v>7790</v>
      </c>
      <c r="C3275">
        <v>2022</v>
      </c>
      <c r="D3275" t="s">
        <v>7791</v>
      </c>
      <c r="E3275" t="s">
        <v>489</v>
      </c>
      <c r="F3275" t="s">
        <v>10</v>
      </c>
      <c r="G3275" t="s">
        <v>41</v>
      </c>
      <c r="H3275" t="s">
        <v>54</v>
      </c>
      <c r="I3275" t="s">
        <v>55</v>
      </c>
      <c r="J3275" t="s">
        <v>44</v>
      </c>
      <c r="K3275" t="s">
        <v>6594</v>
      </c>
      <c r="L3275" t="s">
        <v>7792</v>
      </c>
      <c r="M3275" t="s">
        <v>2615</v>
      </c>
      <c r="N3275" t="s">
        <v>7793</v>
      </c>
      <c r="O3275" t="s">
        <v>3246</v>
      </c>
      <c r="P3275">
        <v>1000000</v>
      </c>
      <c r="Q3275">
        <v>0</v>
      </c>
      <c r="R3275">
        <v>0</v>
      </c>
      <c r="S3275">
        <v>1000000</v>
      </c>
      <c r="T3275">
        <v>0</v>
      </c>
      <c r="U3275">
        <v>1000000</v>
      </c>
    </row>
    <row r="3276" spans="1:21" x14ac:dyDescent="0.3">
      <c r="A3276" t="s">
        <v>5078</v>
      </c>
      <c r="B3276" t="s">
        <v>122</v>
      </c>
      <c r="C3276">
        <v>2024</v>
      </c>
      <c r="D3276" t="s">
        <v>123</v>
      </c>
      <c r="E3276" t="s">
        <v>124</v>
      </c>
      <c r="F3276" t="s">
        <v>10</v>
      </c>
      <c r="G3276" t="s">
        <v>41</v>
      </c>
      <c r="H3276" t="s">
        <v>54</v>
      </c>
      <c r="I3276" t="s">
        <v>55</v>
      </c>
      <c r="J3276" t="s">
        <v>44</v>
      </c>
      <c r="K3276" t="s">
        <v>1386</v>
      </c>
      <c r="L3276" t="s">
        <v>2356</v>
      </c>
      <c r="M3276" t="s">
        <v>598</v>
      </c>
      <c r="N3276" t="s">
        <v>666</v>
      </c>
      <c r="O3276" t="s">
        <v>376</v>
      </c>
      <c r="P3276">
        <v>-202252</v>
      </c>
      <c r="Q3276">
        <v>0</v>
      </c>
      <c r="R3276">
        <v>0</v>
      </c>
      <c r="S3276">
        <v>-202252</v>
      </c>
      <c r="T3276">
        <v>0</v>
      </c>
      <c r="U3276">
        <v>-202252</v>
      </c>
    </row>
    <row r="3277" spans="1:21" x14ac:dyDescent="0.3">
      <c r="A3277" t="s">
        <v>6064</v>
      </c>
      <c r="B3277" t="s">
        <v>6065</v>
      </c>
      <c r="C3277">
        <v>2024</v>
      </c>
      <c r="D3277" t="s">
        <v>6066</v>
      </c>
      <c r="E3277" t="s">
        <v>250</v>
      </c>
      <c r="F3277" t="s">
        <v>10</v>
      </c>
      <c r="G3277" t="s">
        <v>41</v>
      </c>
      <c r="H3277" t="s">
        <v>54</v>
      </c>
      <c r="I3277" t="s">
        <v>55</v>
      </c>
      <c r="J3277" t="s">
        <v>44</v>
      </c>
      <c r="K3277" t="s">
        <v>172</v>
      </c>
      <c r="L3277" t="s">
        <v>172</v>
      </c>
      <c r="M3277" t="s">
        <v>538</v>
      </c>
      <c r="N3277" t="s">
        <v>1369</v>
      </c>
      <c r="O3277" t="s">
        <v>400</v>
      </c>
      <c r="P3277">
        <v>-47782</v>
      </c>
      <c r="Q3277">
        <v>0</v>
      </c>
      <c r="R3277">
        <v>0</v>
      </c>
      <c r="S3277">
        <v>-47782</v>
      </c>
      <c r="T3277">
        <v>0</v>
      </c>
      <c r="U3277">
        <v>-47782</v>
      </c>
    </row>
    <row r="3278" spans="1:21" x14ac:dyDescent="0.3">
      <c r="A3278" t="s">
        <v>5760</v>
      </c>
      <c r="B3278" t="s">
        <v>122</v>
      </c>
      <c r="C3278">
        <v>2024</v>
      </c>
      <c r="D3278" t="s">
        <v>123</v>
      </c>
      <c r="E3278" t="s">
        <v>124</v>
      </c>
      <c r="F3278" t="s">
        <v>10</v>
      </c>
      <c r="G3278" t="s">
        <v>41</v>
      </c>
      <c r="H3278" t="s">
        <v>54</v>
      </c>
      <c r="I3278" t="s">
        <v>55</v>
      </c>
      <c r="J3278" t="s">
        <v>44</v>
      </c>
      <c r="K3278" t="s">
        <v>376</v>
      </c>
      <c r="L3278" t="s">
        <v>412</v>
      </c>
      <c r="M3278" t="s">
        <v>538</v>
      </c>
      <c r="N3278" t="s">
        <v>375</v>
      </c>
      <c r="O3278" t="s">
        <v>376</v>
      </c>
      <c r="P3278">
        <v>-212227</v>
      </c>
      <c r="Q3278">
        <v>0</v>
      </c>
      <c r="R3278">
        <v>0</v>
      </c>
      <c r="S3278">
        <v>-212227</v>
      </c>
      <c r="T3278">
        <v>0</v>
      </c>
      <c r="U3278">
        <v>-212227</v>
      </c>
    </row>
    <row r="3279" spans="1:21" x14ac:dyDescent="0.3">
      <c r="A3279" t="s">
        <v>2587</v>
      </c>
      <c r="B3279" t="s">
        <v>2588</v>
      </c>
      <c r="C3279">
        <v>2020</v>
      </c>
      <c r="D3279" t="s">
        <v>528</v>
      </c>
      <c r="E3279" t="s">
        <v>116</v>
      </c>
      <c r="F3279" t="s">
        <v>439</v>
      </c>
      <c r="G3279" t="s">
        <v>440</v>
      </c>
      <c r="H3279" t="s">
        <v>441</v>
      </c>
      <c r="I3279" t="s">
        <v>442</v>
      </c>
      <c r="J3279" t="s">
        <v>44</v>
      </c>
      <c r="K3279" t="s">
        <v>2589</v>
      </c>
      <c r="L3279" t="s">
        <v>2590</v>
      </c>
      <c r="M3279" t="s">
        <v>860</v>
      </c>
      <c r="N3279" t="s">
        <v>2592</v>
      </c>
      <c r="O3279" t="s">
        <v>2593</v>
      </c>
      <c r="P3279">
        <v>-115200</v>
      </c>
      <c r="Q3279">
        <v>0</v>
      </c>
      <c r="R3279">
        <v>0</v>
      </c>
      <c r="S3279">
        <v>-115200</v>
      </c>
      <c r="T3279">
        <v>0</v>
      </c>
      <c r="U3279">
        <v>-115200</v>
      </c>
    </row>
    <row r="3280" spans="1:21" x14ac:dyDescent="0.3">
      <c r="A3280" t="s">
        <v>7773</v>
      </c>
      <c r="B3280" t="s">
        <v>7774</v>
      </c>
      <c r="C3280">
        <v>2025</v>
      </c>
      <c r="D3280" t="s">
        <v>2878</v>
      </c>
      <c r="E3280" t="s">
        <v>650</v>
      </c>
      <c r="F3280" t="s">
        <v>10</v>
      </c>
      <c r="G3280" t="s">
        <v>41</v>
      </c>
      <c r="H3280" t="s">
        <v>54</v>
      </c>
      <c r="I3280" t="s">
        <v>55</v>
      </c>
      <c r="J3280" t="s">
        <v>44</v>
      </c>
      <c r="K3280" t="s">
        <v>548</v>
      </c>
      <c r="L3280" t="s">
        <v>548</v>
      </c>
      <c r="M3280" t="s">
        <v>693</v>
      </c>
      <c r="N3280" t="s">
        <v>188</v>
      </c>
      <c r="O3280" t="s">
        <v>2586</v>
      </c>
      <c r="P3280">
        <v>-302670</v>
      </c>
      <c r="Q3280">
        <v>0</v>
      </c>
      <c r="R3280">
        <v>0</v>
      </c>
      <c r="S3280">
        <v>-302670</v>
      </c>
      <c r="T3280">
        <v>0</v>
      </c>
      <c r="U3280">
        <v>-302670</v>
      </c>
    </row>
    <row r="3281" spans="1:21" x14ac:dyDescent="0.3">
      <c r="A3281" t="s">
        <v>7794</v>
      </c>
      <c r="B3281" t="s">
        <v>371</v>
      </c>
      <c r="C3281">
        <v>2024</v>
      </c>
      <c r="D3281" t="s">
        <v>372</v>
      </c>
      <c r="E3281" t="s">
        <v>116</v>
      </c>
      <c r="F3281" t="s">
        <v>11</v>
      </c>
      <c r="G3281" t="s">
        <v>176</v>
      </c>
      <c r="H3281" t="s">
        <v>207</v>
      </c>
      <c r="I3281" t="s">
        <v>208</v>
      </c>
      <c r="J3281" t="s">
        <v>44</v>
      </c>
      <c r="K3281" t="s">
        <v>74</v>
      </c>
      <c r="L3281" t="s">
        <v>1037</v>
      </c>
      <c r="M3281" t="s">
        <v>47</v>
      </c>
      <c r="N3281" t="s">
        <v>375</v>
      </c>
      <c r="O3281" t="s">
        <v>376</v>
      </c>
      <c r="P3281">
        <v>0</v>
      </c>
      <c r="Q3281">
        <v>0</v>
      </c>
      <c r="R3281">
        <v>7540</v>
      </c>
      <c r="S3281">
        <v>7540</v>
      </c>
      <c r="T3281">
        <v>0</v>
      </c>
      <c r="U3281">
        <v>7540</v>
      </c>
    </row>
    <row r="3282" spans="1:21" x14ac:dyDescent="0.3">
      <c r="A3282" t="s">
        <v>7795</v>
      </c>
      <c r="B3282" t="s">
        <v>7796</v>
      </c>
      <c r="C3282">
        <v>2025</v>
      </c>
      <c r="D3282" t="s">
        <v>7797</v>
      </c>
      <c r="E3282" t="s">
        <v>4349</v>
      </c>
      <c r="F3282" t="s">
        <v>10</v>
      </c>
      <c r="G3282" t="s">
        <v>41</v>
      </c>
      <c r="H3282" t="s">
        <v>54</v>
      </c>
      <c r="I3282" t="s">
        <v>55</v>
      </c>
      <c r="J3282" t="s">
        <v>44</v>
      </c>
      <c r="K3282" t="s">
        <v>546</v>
      </c>
      <c r="L3282" t="s">
        <v>56</v>
      </c>
      <c r="M3282" t="s">
        <v>47</v>
      </c>
      <c r="N3282" t="s">
        <v>434</v>
      </c>
      <c r="O3282" t="s">
        <v>3828</v>
      </c>
      <c r="P3282">
        <v>0</v>
      </c>
      <c r="Q3282">
        <v>0</v>
      </c>
      <c r="R3282">
        <v>6380</v>
      </c>
      <c r="S3282">
        <v>6380</v>
      </c>
      <c r="T3282">
        <v>0</v>
      </c>
      <c r="U3282">
        <v>6380</v>
      </c>
    </row>
    <row r="3283" spans="1:21" x14ac:dyDescent="0.3">
      <c r="A3283" t="s">
        <v>2064</v>
      </c>
      <c r="B3283" t="s">
        <v>2065</v>
      </c>
      <c r="C3283">
        <v>2024</v>
      </c>
      <c r="D3283" t="s">
        <v>2066</v>
      </c>
      <c r="E3283" t="s">
        <v>805</v>
      </c>
      <c r="F3283" t="s">
        <v>10</v>
      </c>
      <c r="G3283" t="s">
        <v>41</v>
      </c>
      <c r="H3283" t="s">
        <v>54</v>
      </c>
      <c r="I3283" t="s">
        <v>55</v>
      </c>
      <c r="J3283" t="s">
        <v>44</v>
      </c>
      <c r="K3283" t="s">
        <v>433</v>
      </c>
      <c r="L3283" t="s">
        <v>312</v>
      </c>
      <c r="M3283" t="s">
        <v>343</v>
      </c>
      <c r="N3283" t="s">
        <v>1279</v>
      </c>
      <c r="O3283" t="s">
        <v>2068</v>
      </c>
      <c r="P3283">
        <v>0</v>
      </c>
      <c r="Q3283">
        <v>0</v>
      </c>
      <c r="R3283">
        <v>8700</v>
      </c>
      <c r="S3283">
        <v>8700</v>
      </c>
      <c r="T3283">
        <v>0</v>
      </c>
      <c r="U3283">
        <v>8700</v>
      </c>
    </row>
    <row r="3284" spans="1:21" x14ac:dyDescent="0.3">
      <c r="A3284" t="s">
        <v>2922</v>
      </c>
      <c r="B3284" t="s">
        <v>2923</v>
      </c>
      <c r="C3284">
        <v>2025</v>
      </c>
      <c r="D3284" t="s">
        <v>2924</v>
      </c>
      <c r="E3284" t="s">
        <v>544</v>
      </c>
      <c r="F3284" t="s">
        <v>10</v>
      </c>
      <c r="G3284" t="s">
        <v>41</v>
      </c>
      <c r="H3284" t="s">
        <v>54</v>
      </c>
      <c r="I3284" t="s">
        <v>55</v>
      </c>
      <c r="J3284" t="s">
        <v>44</v>
      </c>
      <c r="K3284" t="s">
        <v>415</v>
      </c>
      <c r="L3284" t="s">
        <v>180</v>
      </c>
      <c r="M3284" t="s">
        <v>47</v>
      </c>
      <c r="N3284" t="s">
        <v>429</v>
      </c>
      <c r="O3284" t="s">
        <v>781</v>
      </c>
      <c r="P3284">
        <v>0</v>
      </c>
      <c r="Q3284">
        <v>0</v>
      </c>
      <c r="R3284">
        <v>6380</v>
      </c>
      <c r="S3284">
        <v>6380</v>
      </c>
      <c r="T3284">
        <v>0</v>
      </c>
      <c r="U3284">
        <v>6380</v>
      </c>
    </row>
    <row r="3285" spans="1:21" x14ac:dyDescent="0.3">
      <c r="A3285" t="s">
        <v>7798</v>
      </c>
      <c r="B3285" t="s">
        <v>6804</v>
      </c>
      <c r="C3285">
        <v>2024</v>
      </c>
      <c r="D3285" t="s">
        <v>6805</v>
      </c>
      <c r="E3285" t="s">
        <v>234</v>
      </c>
      <c r="F3285" t="s">
        <v>11</v>
      </c>
      <c r="G3285" t="s">
        <v>176</v>
      </c>
      <c r="H3285" t="s">
        <v>177</v>
      </c>
      <c r="I3285" t="s">
        <v>178</v>
      </c>
      <c r="J3285" t="s">
        <v>197</v>
      </c>
      <c r="K3285" t="s">
        <v>153</v>
      </c>
      <c r="L3285" t="s">
        <v>1491</v>
      </c>
      <c r="M3285" t="s">
        <v>73</v>
      </c>
      <c r="N3285" t="s">
        <v>730</v>
      </c>
      <c r="O3285" t="s">
        <v>731</v>
      </c>
      <c r="P3285">
        <v>0</v>
      </c>
      <c r="Q3285">
        <v>0</v>
      </c>
      <c r="R3285">
        <v>6980</v>
      </c>
      <c r="S3285">
        <v>6980</v>
      </c>
      <c r="T3285">
        <v>0</v>
      </c>
      <c r="U3285">
        <v>6980</v>
      </c>
    </row>
    <row r="3286" spans="1:21" x14ac:dyDescent="0.3">
      <c r="A3286" t="s">
        <v>7799</v>
      </c>
      <c r="B3286" t="s">
        <v>7800</v>
      </c>
      <c r="C3286">
        <v>2024</v>
      </c>
      <c r="D3286" t="s">
        <v>7801</v>
      </c>
      <c r="E3286" t="s">
        <v>871</v>
      </c>
      <c r="F3286" t="s">
        <v>10</v>
      </c>
      <c r="G3286" t="s">
        <v>41</v>
      </c>
      <c r="H3286" t="s">
        <v>54</v>
      </c>
      <c r="I3286" t="s">
        <v>55</v>
      </c>
      <c r="J3286" t="s">
        <v>44</v>
      </c>
      <c r="K3286" t="s">
        <v>315</v>
      </c>
      <c r="L3286" t="s">
        <v>1539</v>
      </c>
      <c r="M3286" t="s">
        <v>64</v>
      </c>
      <c r="N3286" t="s">
        <v>2053</v>
      </c>
      <c r="O3286" t="s">
        <v>4226</v>
      </c>
      <c r="P3286">
        <v>0</v>
      </c>
      <c r="Q3286">
        <v>0</v>
      </c>
      <c r="R3286">
        <v>93860</v>
      </c>
      <c r="S3286">
        <v>93860</v>
      </c>
      <c r="T3286">
        <v>0</v>
      </c>
      <c r="U3286">
        <v>93860</v>
      </c>
    </row>
    <row r="3287" spans="1:21" x14ac:dyDescent="0.3">
      <c r="A3287" t="s">
        <v>4005</v>
      </c>
      <c r="B3287" t="s">
        <v>1418</v>
      </c>
      <c r="C3287">
        <v>2024</v>
      </c>
      <c r="D3287" t="s">
        <v>1419</v>
      </c>
      <c r="E3287" t="s">
        <v>1420</v>
      </c>
      <c r="F3287" t="s">
        <v>10</v>
      </c>
      <c r="G3287" t="s">
        <v>41</v>
      </c>
      <c r="H3287" t="s">
        <v>54</v>
      </c>
      <c r="I3287" t="s">
        <v>55</v>
      </c>
      <c r="J3287" t="s">
        <v>44</v>
      </c>
      <c r="K3287" t="s">
        <v>979</v>
      </c>
      <c r="L3287" t="s">
        <v>1427</v>
      </c>
      <c r="M3287" t="s">
        <v>538</v>
      </c>
      <c r="N3287" t="s">
        <v>910</v>
      </c>
      <c r="O3287" t="s">
        <v>911</v>
      </c>
      <c r="P3287">
        <v>0</v>
      </c>
      <c r="Q3287">
        <v>0</v>
      </c>
      <c r="R3287">
        <v>187224</v>
      </c>
      <c r="S3287">
        <v>187224</v>
      </c>
      <c r="T3287">
        <v>0</v>
      </c>
      <c r="U3287">
        <v>187224</v>
      </c>
    </row>
    <row r="3288" spans="1:21" x14ac:dyDescent="0.3">
      <c r="A3288" t="s">
        <v>7186</v>
      </c>
      <c r="B3288" t="s">
        <v>7187</v>
      </c>
      <c r="C3288">
        <v>2024</v>
      </c>
      <c r="D3288" t="s">
        <v>7188</v>
      </c>
      <c r="E3288" t="s">
        <v>87</v>
      </c>
      <c r="F3288" t="s">
        <v>11</v>
      </c>
      <c r="G3288" t="s">
        <v>176</v>
      </c>
      <c r="H3288" t="s">
        <v>177</v>
      </c>
      <c r="I3288" t="s">
        <v>178</v>
      </c>
      <c r="J3288" t="s">
        <v>44</v>
      </c>
      <c r="K3288" t="s">
        <v>1204</v>
      </c>
      <c r="L3288" t="s">
        <v>1054</v>
      </c>
      <c r="M3288" t="s">
        <v>64</v>
      </c>
      <c r="N3288" t="s">
        <v>1133</v>
      </c>
      <c r="O3288" t="s">
        <v>821</v>
      </c>
      <c r="P3288">
        <v>0</v>
      </c>
      <c r="Q3288">
        <v>0</v>
      </c>
      <c r="R3288">
        <v>15980</v>
      </c>
      <c r="S3288">
        <v>15980</v>
      </c>
      <c r="T3288">
        <v>0</v>
      </c>
      <c r="U3288">
        <v>15980</v>
      </c>
    </row>
    <row r="3289" spans="1:21" x14ac:dyDescent="0.3">
      <c r="A3289" t="s">
        <v>6977</v>
      </c>
      <c r="B3289" t="s">
        <v>6978</v>
      </c>
      <c r="C3289">
        <v>2024</v>
      </c>
      <c r="D3289" t="s">
        <v>6979</v>
      </c>
      <c r="E3289" t="s">
        <v>140</v>
      </c>
      <c r="F3289" t="s">
        <v>10</v>
      </c>
      <c r="G3289" t="s">
        <v>41</v>
      </c>
      <c r="H3289" t="s">
        <v>54</v>
      </c>
      <c r="I3289" t="s">
        <v>55</v>
      </c>
      <c r="J3289" t="s">
        <v>44</v>
      </c>
      <c r="K3289" t="s">
        <v>2871</v>
      </c>
      <c r="L3289" t="s">
        <v>730</v>
      </c>
      <c r="M3289" t="s">
        <v>47</v>
      </c>
      <c r="N3289" t="s">
        <v>2063</v>
      </c>
      <c r="O3289" t="s">
        <v>220</v>
      </c>
      <c r="P3289">
        <v>0</v>
      </c>
      <c r="Q3289">
        <v>0</v>
      </c>
      <c r="R3289">
        <v>2320</v>
      </c>
      <c r="S3289">
        <v>2320</v>
      </c>
      <c r="T3289">
        <v>0</v>
      </c>
      <c r="U3289">
        <v>2320</v>
      </c>
    </row>
    <row r="3290" spans="1:21" x14ac:dyDescent="0.3">
      <c r="A3290" t="s">
        <v>4345</v>
      </c>
      <c r="B3290" t="s">
        <v>4346</v>
      </c>
      <c r="C3290">
        <v>2024</v>
      </c>
      <c r="D3290" t="s">
        <v>1289</v>
      </c>
      <c r="E3290" t="s">
        <v>805</v>
      </c>
      <c r="F3290" t="s">
        <v>10</v>
      </c>
      <c r="G3290" t="s">
        <v>41</v>
      </c>
      <c r="H3290" t="s">
        <v>54</v>
      </c>
      <c r="I3290" t="s">
        <v>55</v>
      </c>
      <c r="J3290" t="s">
        <v>44</v>
      </c>
      <c r="K3290" t="s">
        <v>1442</v>
      </c>
      <c r="L3290" t="s">
        <v>1386</v>
      </c>
      <c r="M3290" t="s">
        <v>343</v>
      </c>
      <c r="N3290" t="s">
        <v>375</v>
      </c>
      <c r="O3290" t="s">
        <v>376</v>
      </c>
      <c r="P3290">
        <v>0</v>
      </c>
      <c r="Q3290">
        <v>0</v>
      </c>
      <c r="R3290">
        <v>2900</v>
      </c>
      <c r="S3290">
        <v>2900</v>
      </c>
      <c r="T3290">
        <v>0</v>
      </c>
      <c r="U3290">
        <v>2900</v>
      </c>
    </row>
    <row r="3291" spans="1:21" x14ac:dyDescent="0.3">
      <c r="A3291" t="s">
        <v>7802</v>
      </c>
      <c r="B3291" t="s">
        <v>7803</v>
      </c>
      <c r="C3291">
        <v>2025</v>
      </c>
      <c r="D3291" t="s">
        <v>7804</v>
      </c>
      <c r="E3291" t="s">
        <v>234</v>
      </c>
      <c r="F3291" t="s">
        <v>11</v>
      </c>
      <c r="G3291" t="s">
        <v>176</v>
      </c>
      <c r="H3291" t="s">
        <v>177</v>
      </c>
      <c r="I3291" t="s">
        <v>178</v>
      </c>
      <c r="J3291" t="s">
        <v>197</v>
      </c>
      <c r="K3291" t="s">
        <v>199</v>
      </c>
      <c r="L3291" t="s">
        <v>890</v>
      </c>
      <c r="M3291" t="s">
        <v>343</v>
      </c>
      <c r="N3291" t="s">
        <v>376</v>
      </c>
      <c r="O3291" t="s">
        <v>7805</v>
      </c>
      <c r="P3291">
        <v>0</v>
      </c>
      <c r="Q3291">
        <v>0</v>
      </c>
      <c r="R3291">
        <v>6650</v>
      </c>
      <c r="S3291">
        <v>6650</v>
      </c>
      <c r="T3291">
        <v>0</v>
      </c>
      <c r="U3291">
        <v>6650</v>
      </c>
    </row>
    <row r="3292" spans="1:21" x14ac:dyDescent="0.3">
      <c r="A3292" t="s">
        <v>7806</v>
      </c>
      <c r="B3292" t="s">
        <v>2345</v>
      </c>
      <c r="C3292">
        <v>2025</v>
      </c>
      <c r="D3292" t="s">
        <v>1102</v>
      </c>
      <c r="E3292" t="s">
        <v>186</v>
      </c>
      <c r="F3292" t="s">
        <v>10</v>
      </c>
      <c r="G3292" t="s">
        <v>41</v>
      </c>
      <c r="H3292" t="s">
        <v>54</v>
      </c>
      <c r="I3292" t="s">
        <v>55</v>
      </c>
      <c r="J3292" t="s">
        <v>44</v>
      </c>
      <c r="K3292" t="s">
        <v>312</v>
      </c>
      <c r="L3292" t="s">
        <v>942</v>
      </c>
      <c r="M3292" t="s">
        <v>343</v>
      </c>
      <c r="N3292" t="s">
        <v>980</v>
      </c>
      <c r="O3292" t="s">
        <v>2346</v>
      </c>
      <c r="P3292">
        <v>0</v>
      </c>
      <c r="Q3292">
        <v>0</v>
      </c>
      <c r="R3292">
        <v>6650</v>
      </c>
      <c r="S3292">
        <v>6650</v>
      </c>
      <c r="T3292">
        <v>0</v>
      </c>
      <c r="U3292">
        <v>6650</v>
      </c>
    </row>
    <row r="3293" spans="1:21" x14ac:dyDescent="0.3">
      <c r="A3293" t="s">
        <v>3482</v>
      </c>
      <c r="B3293" t="s">
        <v>3483</v>
      </c>
      <c r="C3293">
        <v>2024</v>
      </c>
      <c r="D3293" t="s">
        <v>3484</v>
      </c>
      <c r="E3293" t="s">
        <v>234</v>
      </c>
      <c r="F3293" t="s">
        <v>10</v>
      </c>
      <c r="G3293" t="s">
        <v>41</v>
      </c>
      <c r="H3293" t="s">
        <v>54</v>
      </c>
      <c r="I3293" t="s">
        <v>55</v>
      </c>
      <c r="J3293" t="s">
        <v>44</v>
      </c>
      <c r="K3293" t="s">
        <v>2955</v>
      </c>
      <c r="L3293" t="s">
        <v>88</v>
      </c>
      <c r="M3293" t="s">
        <v>73</v>
      </c>
      <c r="N3293" t="s">
        <v>427</v>
      </c>
      <c r="O3293" t="s">
        <v>588</v>
      </c>
      <c r="P3293">
        <v>0</v>
      </c>
      <c r="Q3293">
        <v>0</v>
      </c>
      <c r="R3293">
        <v>3100</v>
      </c>
      <c r="S3293">
        <v>3100</v>
      </c>
      <c r="T3293">
        <v>0</v>
      </c>
      <c r="U3293">
        <v>3100</v>
      </c>
    </row>
    <row r="3294" spans="1:21" x14ac:dyDescent="0.3">
      <c r="A3294" t="s">
        <v>1385</v>
      </c>
      <c r="B3294" t="s">
        <v>122</v>
      </c>
      <c r="C3294">
        <v>2024</v>
      </c>
      <c r="D3294" t="s">
        <v>123</v>
      </c>
      <c r="E3294" t="s">
        <v>124</v>
      </c>
      <c r="F3294" t="s">
        <v>10</v>
      </c>
      <c r="G3294" t="s">
        <v>41</v>
      </c>
      <c r="H3294" t="s">
        <v>54</v>
      </c>
      <c r="I3294" t="s">
        <v>55</v>
      </c>
      <c r="J3294" t="s">
        <v>44</v>
      </c>
      <c r="K3294" t="s">
        <v>1386</v>
      </c>
      <c r="L3294" t="s">
        <v>1387</v>
      </c>
      <c r="M3294" t="s">
        <v>73</v>
      </c>
      <c r="N3294" t="s">
        <v>666</v>
      </c>
      <c r="O3294" t="s">
        <v>376</v>
      </c>
      <c r="P3294">
        <v>0</v>
      </c>
      <c r="Q3294">
        <v>0</v>
      </c>
      <c r="R3294">
        <v>7280</v>
      </c>
      <c r="S3294">
        <v>7280</v>
      </c>
      <c r="T3294">
        <v>0</v>
      </c>
      <c r="U3294">
        <v>7280</v>
      </c>
    </row>
    <row r="3295" spans="1:21" x14ac:dyDescent="0.3">
      <c r="A3295" t="s">
        <v>7807</v>
      </c>
      <c r="B3295" t="s">
        <v>7808</v>
      </c>
      <c r="C3295">
        <v>2024</v>
      </c>
      <c r="D3295" t="s">
        <v>7809</v>
      </c>
      <c r="E3295" t="s">
        <v>482</v>
      </c>
      <c r="F3295" t="s">
        <v>10</v>
      </c>
      <c r="G3295" t="s">
        <v>41</v>
      </c>
      <c r="H3295" t="s">
        <v>54</v>
      </c>
      <c r="I3295" t="s">
        <v>55</v>
      </c>
      <c r="J3295" t="s">
        <v>44</v>
      </c>
      <c r="K3295" t="s">
        <v>700</v>
      </c>
      <c r="L3295" t="s">
        <v>360</v>
      </c>
      <c r="M3295" t="s">
        <v>99</v>
      </c>
      <c r="N3295" t="s">
        <v>3708</v>
      </c>
      <c r="O3295" t="s">
        <v>180</v>
      </c>
      <c r="P3295">
        <v>0</v>
      </c>
      <c r="Q3295">
        <v>0</v>
      </c>
      <c r="R3295">
        <v>16000</v>
      </c>
      <c r="S3295">
        <v>16000</v>
      </c>
      <c r="T3295">
        <v>0</v>
      </c>
      <c r="U3295">
        <v>16000</v>
      </c>
    </row>
    <row r="3296" spans="1:21" x14ac:dyDescent="0.3">
      <c r="A3296" t="s">
        <v>7810</v>
      </c>
      <c r="B3296" t="s">
        <v>7811</v>
      </c>
      <c r="C3296">
        <v>2024</v>
      </c>
      <c r="D3296" t="s">
        <v>7812</v>
      </c>
      <c r="E3296" t="s">
        <v>7103</v>
      </c>
      <c r="F3296" t="s">
        <v>10</v>
      </c>
      <c r="G3296" t="s">
        <v>41</v>
      </c>
      <c r="H3296" t="s">
        <v>54</v>
      </c>
      <c r="I3296" t="s">
        <v>55</v>
      </c>
      <c r="J3296" t="s">
        <v>44</v>
      </c>
      <c r="K3296" t="s">
        <v>695</v>
      </c>
      <c r="L3296" t="s">
        <v>1204</v>
      </c>
      <c r="M3296" t="s">
        <v>99</v>
      </c>
      <c r="N3296" t="s">
        <v>540</v>
      </c>
      <c r="O3296" t="s">
        <v>638</v>
      </c>
      <c r="P3296">
        <v>0</v>
      </c>
      <c r="Q3296">
        <v>0</v>
      </c>
      <c r="R3296">
        <v>16000</v>
      </c>
      <c r="S3296">
        <v>16000</v>
      </c>
      <c r="T3296">
        <v>0</v>
      </c>
      <c r="U3296">
        <v>16000</v>
      </c>
    </row>
    <row r="3297" spans="1:21" x14ac:dyDescent="0.3">
      <c r="A3297" t="s">
        <v>7813</v>
      </c>
      <c r="B3297" t="s">
        <v>7814</v>
      </c>
      <c r="C3297">
        <v>2024</v>
      </c>
      <c r="D3297" t="s">
        <v>7815</v>
      </c>
      <c r="E3297" t="s">
        <v>7816</v>
      </c>
      <c r="F3297" t="s">
        <v>10</v>
      </c>
      <c r="G3297" t="s">
        <v>41</v>
      </c>
      <c r="H3297" t="s">
        <v>54</v>
      </c>
      <c r="I3297" t="s">
        <v>55</v>
      </c>
      <c r="J3297" t="s">
        <v>44</v>
      </c>
      <c r="K3297" t="s">
        <v>520</v>
      </c>
      <c r="L3297" t="s">
        <v>429</v>
      </c>
      <c r="M3297" t="s">
        <v>99</v>
      </c>
      <c r="N3297" t="s">
        <v>1337</v>
      </c>
      <c r="O3297" t="s">
        <v>7817</v>
      </c>
      <c r="P3297">
        <v>0</v>
      </c>
      <c r="Q3297">
        <v>0</v>
      </c>
      <c r="R3297">
        <v>18500</v>
      </c>
      <c r="S3297">
        <v>18500</v>
      </c>
      <c r="T3297">
        <v>0</v>
      </c>
      <c r="U3297">
        <v>18500</v>
      </c>
    </row>
    <row r="3298" spans="1:21" x14ac:dyDescent="0.3">
      <c r="A3298" t="s">
        <v>7818</v>
      </c>
      <c r="B3298" t="s">
        <v>7819</v>
      </c>
      <c r="C3298">
        <v>2024</v>
      </c>
      <c r="D3298" t="s">
        <v>7820</v>
      </c>
      <c r="E3298" t="s">
        <v>87</v>
      </c>
      <c r="F3298" t="s">
        <v>11</v>
      </c>
      <c r="G3298" t="s">
        <v>176</v>
      </c>
      <c r="H3298" t="s">
        <v>177</v>
      </c>
      <c r="I3298" t="s">
        <v>178</v>
      </c>
      <c r="J3298" t="s">
        <v>44</v>
      </c>
      <c r="K3298" t="s">
        <v>56</v>
      </c>
      <c r="L3298" t="s">
        <v>942</v>
      </c>
      <c r="M3298" t="s">
        <v>99</v>
      </c>
      <c r="N3298" t="s">
        <v>1103</v>
      </c>
      <c r="O3298" t="s">
        <v>2320</v>
      </c>
      <c r="P3298">
        <v>0</v>
      </c>
      <c r="Q3298">
        <v>0</v>
      </c>
      <c r="R3298">
        <v>22900</v>
      </c>
      <c r="S3298">
        <v>22900</v>
      </c>
      <c r="T3298">
        <v>0</v>
      </c>
      <c r="U3298">
        <v>22900</v>
      </c>
    </row>
    <row r="3299" spans="1:21" x14ac:dyDescent="0.3">
      <c r="A3299" t="s">
        <v>4056</v>
      </c>
      <c r="B3299" t="s">
        <v>4057</v>
      </c>
      <c r="C3299">
        <v>2021</v>
      </c>
      <c r="D3299" t="s">
        <v>4058</v>
      </c>
      <c r="E3299" t="s">
        <v>1178</v>
      </c>
      <c r="F3299" t="s">
        <v>10</v>
      </c>
      <c r="G3299" t="s">
        <v>41</v>
      </c>
      <c r="H3299" t="s">
        <v>54</v>
      </c>
      <c r="I3299" t="s">
        <v>55</v>
      </c>
      <c r="J3299" t="s">
        <v>44</v>
      </c>
      <c r="K3299" t="s">
        <v>141</v>
      </c>
      <c r="L3299" t="s">
        <v>4059</v>
      </c>
      <c r="M3299" t="s">
        <v>237</v>
      </c>
      <c r="N3299" t="s">
        <v>4060</v>
      </c>
      <c r="O3299" t="s">
        <v>4061</v>
      </c>
      <c r="P3299">
        <v>0</v>
      </c>
      <c r="Q3299">
        <v>0</v>
      </c>
      <c r="R3299">
        <v>239500</v>
      </c>
      <c r="S3299">
        <v>239500</v>
      </c>
      <c r="T3299">
        <v>0</v>
      </c>
      <c r="U3299">
        <v>239500</v>
      </c>
    </row>
    <row r="3300" spans="1:21" x14ac:dyDescent="0.3">
      <c r="A3300" t="s">
        <v>203</v>
      </c>
      <c r="B3300" t="s">
        <v>204</v>
      </c>
      <c r="C3300">
        <v>2023</v>
      </c>
      <c r="D3300" t="s">
        <v>205</v>
      </c>
      <c r="E3300" t="s">
        <v>206</v>
      </c>
      <c r="F3300" t="s">
        <v>11</v>
      </c>
      <c r="G3300" t="s">
        <v>176</v>
      </c>
      <c r="H3300" t="s">
        <v>207</v>
      </c>
      <c r="I3300" t="s">
        <v>208</v>
      </c>
      <c r="J3300" t="s">
        <v>44</v>
      </c>
      <c r="K3300" t="s">
        <v>209</v>
      </c>
      <c r="L3300" t="s">
        <v>210</v>
      </c>
      <c r="M3300" t="s">
        <v>211</v>
      </c>
      <c r="N3300" t="s">
        <v>212</v>
      </c>
      <c r="O3300" t="s">
        <v>213</v>
      </c>
      <c r="P3300">
        <v>30137</v>
      </c>
      <c r="Q3300">
        <v>0</v>
      </c>
      <c r="R3300">
        <v>0</v>
      </c>
      <c r="S3300">
        <v>30137</v>
      </c>
      <c r="T3300">
        <v>0</v>
      </c>
      <c r="U3300">
        <v>30137</v>
      </c>
    </row>
    <row r="3301" spans="1:21" x14ac:dyDescent="0.3">
      <c r="A3301" t="s">
        <v>221</v>
      </c>
      <c r="B3301" t="s">
        <v>222</v>
      </c>
      <c r="C3301">
        <v>2024</v>
      </c>
      <c r="D3301" t="s">
        <v>223</v>
      </c>
      <c r="E3301" t="s">
        <v>224</v>
      </c>
      <c r="F3301" t="s">
        <v>11</v>
      </c>
      <c r="G3301" t="s">
        <v>176</v>
      </c>
      <c r="H3301" t="s">
        <v>225</v>
      </c>
      <c r="I3301" t="s">
        <v>226</v>
      </c>
      <c r="J3301" t="s">
        <v>197</v>
      </c>
      <c r="K3301" t="s">
        <v>227</v>
      </c>
      <c r="L3301" t="s">
        <v>228</v>
      </c>
      <c r="M3301" t="s">
        <v>211</v>
      </c>
      <c r="N3301" t="s">
        <v>229</v>
      </c>
      <c r="O3301" t="s">
        <v>230</v>
      </c>
      <c r="P3301">
        <v>16562</v>
      </c>
      <c r="Q3301">
        <v>0</v>
      </c>
      <c r="R3301">
        <v>0</v>
      </c>
      <c r="S3301">
        <v>16562</v>
      </c>
      <c r="T3301">
        <v>0</v>
      </c>
      <c r="U3301">
        <v>16562</v>
      </c>
    </row>
    <row r="3302" spans="1:21" x14ac:dyDescent="0.3">
      <c r="A3302" t="s">
        <v>7012</v>
      </c>
      <c r="B3302" t="s">
        <v>5518</v>
      </c>
      <c r="C3302">
        <v>2023</v>
      </c>
      <c r="D3302" t="s">
        <v>5519</v>
      </c>
      <c r="E3302" t="s">
        <v>186</v>
      </c>
      <c r="F3302" t="s">
        <v>10</v>
      </c>
      <c r="G3302" t="s">
        <v>41</v>
      </c>
      <c r="H3302" t="s">
        <v>54</v>
      </c>
      <c r="I3302" t="s">
        <v>55</v>
      </c>
      <c r="J3302" t="s">
        <v>44</v>
      </c>
      <c r="K3302" t="s">
        <v>1155</v>
      </c>
      <c r="L3302" t="s">
        <v>2119</v>
      </c>
      <c r="M3302" t="s">
        <v>237</v>
      </c>
      <c r="N3302" t="s">
        <v>5521</v>
      </c>
      <c r="O3302" t="s">
        <v>2289</v>
      </c>
      <c r="P3302">
        <v>53501</v>
      </c>
      <c r="Q3302">
        <v>0</v>
      </c>
      <c r="R3302">
        <v>0</v>
      </c>
      <c r="S3302">
        <v>53501</v>
      </c>
      <c r="T3302">
        <v>0</v>
      </c>
      <c r="U3302">
        <v>53501</v>
      </c>
    </row>
    <row r="3303" spans="1:21" x14ac:dyDescent="0.3">
      <c r="A3303" t="s">
        <v>7821</v>
      </c>
      <c r="B3303" t="s">
        <v>1979</v>
      </c>
      <c r="C3303">
        <v>2023</v>
      </c>
      <c r="D3303" t="s">
        <v>1980</v>
      </c>
      <c r="E3303" t="s">
        <v>1123</v>
      </c>
      <c r="F3303" t="s">
        <v>11</v>
      </c>
      <c r="G3303" t="s">
        <v>176</v>
      </c>
      <c r="H3303" t="s">
        <v>207</v>
      </c>
      <c r="I3303" t="s">
        <v>208</v>
      </c>
      <c r="J3303" t="s">
        <v>44</v>
      </c>
      <c r="K3303" t="s">
        <v>1219</v>
      </c>
      <c r="L3303" t="s">
        <v>6919</v>
      </c>
      <c r="M3303" t="s">
        <v>237</v>
      </c>
      <c r="N3303" t="s">
        <v>1766</v>
      </c>
      <c r="O3303" t="s">
        <v>637</v>
      </c>
      <c r="P3303">
        <v>797509</v>
      </c>
      <c r="Q3303">
        <v>0</v>
      </c>
      <c r="R3303">
        <v>0</v>
      </c>
      <c r="S3303">
        <v>797509</v>
      </c>
      <c r="T3303">
        <v>0</v>
      </c>
      <c r="U3303">
        <v>797509</v>
      </c>
    </row>
    <row r="3304" spans="1:21" x14ac:dyDescent="0.3">
      <c r="A3304" t="s">
        <v>7822</v>
      </c>
      <c r="B3304" t="s">
        <v>7823</v>
      </c>
      <c r="C3304">
        <v>2023</v>
      </c>
      <c r="D3304" t="s">
        <v>7824</v>
      </c>
      <c r="E3304" t="s">
        <v>105</v>
      </c>
      <c r="F3304" t="s">
        <v>10</v>
      </c>
      <c r="G3304" t="s">
        <v>41</v>
      </c>
      <c r="H3304" t="s">
        <v>54</v>
      </c>
      <c r="I3304" t="s">
        <v>55</v>
      </c>
      <c r="J3304" t="s">
        <v>44</v>
      </c>
      <c r="K3304" t="s">
        <v>895</v>
      </c>
      <c r="L3304" t="s">
        <v>1944</v>
      </c>
      <c r="M3304" t="s">
        <v>237</v>
      </c>
      <c r="N3304" t="s">
        <v>2261</v>
      </c>
      <c r="O3304" t="s">
        <v>681</v>
      </c>
      <c r="P3304">
        <v>407639</v>
      </c>
      <c r="Q3304">
        <v>0</v>
      </c>
      <c r="R3304">
        <v>0</v>
      </c>
      <c r="S3304">
        <v>407639</v>
      </c>
      <c r="T3304">
        <v>0</v>
      </c>
      <c r="U3304">
        <v>407639</v>
      </c>
    </row>
    <row r="3305" spans="1:21" x14ac:dyDescent="0.3">
      <c r="A3305" t="s">
        <v>2415</v>
      </c>
      <c r="B3305" t="s">
        <v>2416</v>
      </c>
      <c r="C3305">
        <v>2023</v>
      </c>
      <c r="D3305" t="s">
        <v>2417</v>
      </c>
      <c r="E3305" t="s">
        <v>257</v>
      </c>
      <c r="F3305" t="s">
        <v>10</v>
      </c>
      <c r="G3305" t="s">
        <v>41</v>
      </c>
      <c r="H3305" t="s">
        <v>54</v>
      </c>
      <c r="I3305" t="s">
        <v>55</v>
      </c>
      <c r="J3305" t="s">
        <v>44</v>
      </c>
      <c r="K3305" t="s">
        <v>660</v>
      </c>
      <c r="L3305" t="s">
        <v>660</v>
      </c>
      <c r="M3305" t="s">
        <v>237</v>
      </c>
      <c r="N3305" t="s">
        <v>2418</v>
      </c>
      <c r="O3305" t="s">
        <v>374</v>
      </c>
      <c r="P3305">
        <v>496300</v>
      </c>
      <c r="Q3305">
        <v>0</v>
      </c>
      <c r="R3305">
        <v>0</v>
      </c>
      <c r="S3305">
        <v>496300</v>
      </c>
      <c r="T3305">
        <v>0</v>
      </c>
      <c r="U3305">
        <v>496300</v>
      </c>
    </row>
    <row r="3306" spans="1:21" x14ac:dyDescent="0.3">
      <c r="A3306" t="s">
        <v>262</v>
      </c>
      <c r="B3306" t="s">
        <v>263</v>
      </c>
      <c r="C3306">
        <v>2024</v>
      </c>
      <c r="D3306" t="s">
        <v>264</v>
      </c>
      <c r="E3306" t="s">
        <v>234</v>
      </c>
      <c r="F3306" t="s">
        <v>10</v>
      </c>
      <c r="G3306" t="s">
        <v>41</v>
      </c>
      <c r="H3306" t="s">
        <v>54</v>
      </c>
      <c r="I3306" t="s">
        <v>55</v>
      </c>
      <c r="J3306" t="s">
        <v>44</v>
      </c>
      <c r="K3306" t="s">
        <v>265</v>
      </c>
      <c r="L3306" t="s">
        <v>266</v>
      </c>
      <c r="M3306" t="s">
        <v>237</v>
      </c>
      <c r="N3306" t="s">
        <v>267</v>
      </c>
      <c r="O3306" t="s">
        <v>188</v>
      </c>
      <c r="P3306">
        <v>816075</v>
      </c>
      <c r="Q3306">
        <v>0</v>
      </c>
      <c r="R3306">
        <v>0</v>
      </c>
      <c r="S3306">
        <v>816075</v>
      </c>
      <c r="T3306">
        <v>0</v>
      </c>
      <c r="U3306">
        <v>816075</v>
      </c>
    </row>
    <row r="3307" spans="1:21" x14ac:dyDescent="0.3">
      <c r="A3307" t="s">
        <v>7825</v>
      </c>
      <c r="B3307" t="s">
        <v>7826</v>
      </c>
      <c r="C3307">
        <v>2024</v>
      </c>
      <c r="D3307" t="s">
        <v>7827</v>
      </c>
      <c r="E3307" t="s">
        <v>234</v>
      </c>
      <c r="F3307" t="s">
        <v>11</v>
      </c>
      <c r="G3307" t="s">
        <v>176</v>
      </c>
      <c r="H3307" t="s">
        <v>177</v>
      </c>
      <c r="I3307" t="s">
        <v>178</v>
      </c>
      <c r="J3307" t="s">
        <v>44</v>
      </c>
      <c r="K3307" t="s">
        <v>3708</v>
      </c>
      <c r="L3307" t="s">
        <v>724</v>
      </c>
      <c r="M3307" t="s">
        <v>274</v>
      </c>
      <c r="N3307" t="s">
        <v>1047</v>
      </c>
      <c r="O3307" t="s">
        <v>1981</v>
      </c>
      <c r="P3307">
        <v>540942</v>
      </c>
      <c r="Q3307">
        <v>0</v>
      </c>
      <c r="R3307">
        <v>0</v>
      </c>
      <c r="S3307">
        <v>540942</v>
      </c>
      <c r="T3307">
        <v>0</v>
      </c>
      <c r="U3307">
        <v>540942</v>
      </c>
    </row>
    <row r="3308" spans="1:21" x14ac:dyDescent="0.3">
      <c r="A3308" t="s">
        <v>7828</v>
      </c>
      <c r="B3308" t="s">
        <v>7829</v>
      </c>
      <c r="C3308">
        <v>2024</v>
      </c>
      <c r="D3308" t="s">
        <v>7830</v>
      </c>
      <c r="E3308" t="s">
        <v>234</v>
      </c>
      <c r="F3308" t="s">
        <v>10</v>
      </c>
      <c r="G3308" t="s">
        <v>41</v>
      </c>
      <c r="H3308" t="s">
        <v>54</v>
      </c>
      <c r="I3308" t="s">
        <v>55</v>
      </c>
      <c r="J3308" t="s">
        <v>44</v>
      </c>
      <c r="K3308" t="s">
        <v>644</v>
      </c>
      <c r="L3308" t="s">
        <v>730</v>
      </c>
      <c r="M3308" t="s">
        <v>274</v>
      </c>
      <c r="N3308" t="s">
        <v>267</v>
      </c>
      <c r="O3308" t="s">
        <v>188</v>
      </c>
      <c r="P3308">
        <v>300822</v>
      </c>
      <c r="Q3308">
        <v>0</v>
      </c>
      <c r="R3308">
        <v>0</v>
      </c>
      <c r="S3308">
        <v>300822</v>
      </c>
      <c r="T3308">
        <v>0</v>
      </c>
      <c r="U3308">
        <v>300822</v>
      </c>
    </row>
    <row r="3309" spans="1:21" x14ac:dyDescent="0.3">
      <c r="A3309" t="s">
        <v>1398</v>
      </c>
      <c r="B3309" t="s">
        <v>1399</v>
      </c>
      <c r="C3309">
        <v>2024</v>
      </c>
      <c r="D3309" t="s">
        <v>1400</v>
      </c>
      <c r="E3309" t="s">
        <v>257</v>
      </c>
      <c r="F3309" t="s">
        <v>10</v>
      </c>
      <c r="G3309" t="s">
        <v>41</v>
      </c>
      <c r="H3309" t="s">
        <v>54</v>
      </c>
      <c r="I3309" t="s">
        <v>55</v>
      </c>
      <c r="J3309" t="s">
        <v>44</v>
      </c>
      <c r="K3309" t="s">
        <v>235</v>
      </c>
      <c r="L3309" t="s">
        <v>235</v>
      </c>
      <c r="M3309" t="s">
        <v>274</v>
      </c>
      <c r="N3309" t="s">
        <v>646</v>
      </c>
      <c r="O3309" t="s">
        <v>1401</v>
      </c>
      <c r="P3309">
        <v>300608</v>
      </c>
      <c r="Q3309">
        <v>0</v>
      </c>
      <c r="R3309">
        <v>0</v>
      </c>
      <c r="S3309">
        <v>300608</v>
      </c>
      <c r="T3309">
        <v>0</v>
      </c>
      <c r="U3309">
        <v>300608</v>
      </c>
    </row>
    <row r="3310" spans="1:21" x14ac:dyDescent="0.3">
      <c r="A3310" t="s">
        <v>7831</v>
      </c>
      <c r="B3310" t="s">
        <v>7832</v>
      </c>
      <c r="C3310">
        <v>2023</v>
      </c>
      <c r="D3310" t="s">
        <v>7833</v>
      </c>
      <c r="E3310" t="s">
        <v>257</v>
      </c>
      <c r="F3310" t="s">
        <v>10</v>
      </c>
      <c r="G3310" t="s">
        <v>41</v>
      </c>
      <c r="H3310" t="s">
        <v>54</v>
      </c>
      <c r="I3310" t="s">
        <v>55</v>
      </c>
      <c r="J3310" t="s">
        <v>44</v>
      </c>
      <c r="K3310" t="s">
        <v>155</v>
      </c>
      <c r="L3310" t="s">
        <v>1452</v>
      </c>
      <c r="M3310" t="s">
        <v>274</v>
      </c>
      <c r="N3310" t="s">
        <v>7834</v>
      </c>
      <c r="O3310" t="s">
        <v>2356</v>
      </c>
      <c r="P3310">
        <v>750080</v>
      </c>
      <c r="Q3310">
        <v>0</v>
      </c>
      <c r="R3310">
        <v>0</v>
      </c>
      <c r="S3310">
        <v>750080</v>
      </c>
      <c r="T3310">
        <v>0</v>
      </c>
      <c r="U3310">
        <v>750080</v>
      </c>
    </row>
    <row r="3311" spans="1:21" x14ac:dyDescent="0.3">
      <c r="A3311" t="s">
        <v>4351</v>
      </c>
      <c r="B3311" t="s">
        <v>2844</v>
      </c>
      <c r="C3311">
        <v>2024</v>
      </c>
      <c r="D3311" t="s">
        <v>422</v>
      </c>
      <c r="E3311" t="s">
        <v>186</v>
      </c>
      <c r="F3311" t="s">
        <v>7</v>
      </c>
      <c r="G3311" t="s">
        <v>381</v>
      </c>
      <c r="H3311" t="s">
        <v>865</v>
      </c>
      <c r="I3311" t="s">
        <v>866</v>
      </c>
      <c r="J3311" t="s">
        <v>384</v>
      </c>
      <c r="K3311" t="s">
        <v>998</v>
      </c>
      <c r="L3311" t="s">
        <v>998</v>
      </c>
      <c r="M3311" t="s">
        <v>211</v>
      </c>
      <c r="N3311" t="s">
        <v>428</v>
      </c>
      <c r="O3311" t="s">
        <v>188</v>
      </c>
      <c r="P3311">
        <v>0</v>
      </c>
      <c r="Q3311">
        <v>0</v>
      </c>
      <c r="R3311">
        <v>11548960</v>
      </c>
      <c r="S3311">
        <v>11548960</v>
      </c>
      <c r="T3311">
        <v>11432556.870000001</v>
      </c>
      <c r="U3311">
        <v>116403.12999999896</v>
      </c>
    </row>
    <row r="3312" spans="1:21" x14ac:dyDescent="0.3">
      <c r="A3312" t="s">
        <v>7835</v>
      </c>
      <c r="B3312" t="s">
        <v>7836</v>
      </c>
      <c r="C3312">
        <v>2024</v>
      </c>
      <c r="D3312" t="s">
        <v>2143</v>
      </c>
      <c r="E3312" t="s">
        <v>311</v>
      </c>
      <c r="F3312" t="s">
        <v>11</v>
      </c>
      <c r="G3312" t="s">
        <v>176</v>
      </c>
      <c r="H3312" t="s">
        <v>207</v>
      </c>
      <c r="I3312" t="s">
        <v>208</v>
      </c>
      <c r="J3312" t="s">
        <v>96</v>
      </c>
      <c r="K3312" t="s">
        <v>1363</v>
      </c>
      <c r="L3312" t="s">
        <v>483</v>
      </c>
      <c r="M3312" t="s">
        <v>99</v>
      </c>
      <c r="N3312" t="s">
        <v>516</v>
      </c>
      <c r="O3312" t="s">
        <v>199</v>
      </c>
      <c r="P3312">
        <v>0</v>
      </c>
      <c r="Q3312">
        <v>0</v>
      </c>
      <c r="R3312">
        <v>17500</v>
      </c>
      <c r="S3312">
        <v>17500</v>
      </c>
      <c r="T3312">
        <v>0</v>
      </c>
      <c r="U3312">
        <v>17500</v>
      </c>
    </row>
    <row r="3313" spans="1:21" x14ac:dyDescent="0.3">
      <c r="A3313" t="s">
        <v>7837</v>
      </c>
      <c r="B3313" t="s">
        <v>7838</v>
      </c>
      <c r="C3313">
        <v>2025</v>
      </c>
      <c r="D3313" t="s">
        <v>7839</v>
      </c>
      <c r="E3313" t="s">
        <v>1577</v>
      </c>
      <c r="F3313" t="s">
        <v>10</v>
      </c>
      <c r="G3313" t="s">
        <v>41</v>
      </c>
      <c r="H3313" t="s">
        <v>54</v>
      </c>
      <c r="I3313" t="s">
        <v>55</v>
      </c>
      <c r="J3313" t="s">
        <v>96</v>
      </c>
      <c r="K3313" t="s">
        <v>153</v>
      </c>
      <c r="L3313" t="s">
        <v>483</v>
      </c>
      <c r="M3313" t="s">
        <v>99</v>
      </c>
      <c r="N3313" t="s">
        <v>1092</v>
      </c>
      <c r="O3313" t="s">
        <v>4759</v>
      </c>
      <c r="P3313">
        <v>0</v>
      </c>
      <c r="Q3313">
        <v>0</v>
      </c>
      <c r="R3313">
        <v>16500</v>
      </c>
      <c r="S3313">
        <v>16500</v>
      </c>
      <c r="T3313">
        <v>0</v>
      </c>
      <c r="U3313">
        <v>16500</v>
      </c>
    </row>
    <row r="3314" spans="1:21" x14ac:dyDescent="0.3">
      <c r="A3314" t="s">
        <v>7840</v>
      </c>
      <c r="B3314" t="s">
        <v>7841</v>
      </c>
      <c r="C3314">
        <v>2024</v>
      </c>
      <c r="D3314" t="s">
        <v>7842</v>
      </c>
      <c r="E3314" t="s">
        <v>5759</v>
      </c>
      <c r="F3314" t="s">
        <v>10</v>
      </c>
      <c r="G3314" t="s">
        <v>41</v>
      </c>
      <c r="H3314" t="s">
        <v>54</v>
      </c>
      <c r="I3314" t="s">
        <v>55</v>
      </c>
      <c r="J3314" t="s">
        <v>44</v>
      </c>
      <c r="K3314" t="s">
        <v>228</v>
      </c>
      <c r="L3314" t="s">
        <v>118</v>
      </c>
      <c r="M3314" t="s">
        <v>99</v>
      </c>
      <c r="N3314" t="s">
        <v>1755</v>
      </c>
      <c r="O3314" t="s">
        <v>83</v>
      </c>
      <c r="P3314">
        <v>0</v>
      </c>
      <c r="Q3314">
        <v>0</v>
      </c>
      <c r="R3314">
        <v>21000</v>
      </c>
      <c r="S3314">
        <v>21000</v>
      </c>
      <c r="T3314">
        <v>0</v>
      </c>
      <c r="U3314">
        <v>21000</v>
      </c>
    </row>
    <row r="3315" spans="1:21" x14ac:dyDescent="0.3">
      <c r="A3315" t="s">
        <v>7843</v>
      </c>
      <c r="B3315" t="s">
        <v>7844</v>
      </c>
      <c r="C3315">
        <v>2024</v>
      </c>
      <c r="D3315" t="s">
        <v>7845</v>
      </c>
      <c r="E3315" t="s">
        <v>3268</v>
      </c>
      <c r="F3315" t="s">
        <v>10</v>
      </c>
      <c r="G3315" t="s">
        <v>41</v>
      </c>
      <c r="H3315" t="s">
        <v>54</v>
      </c>
      <c r="I3315" t="s">
        <v>55</v>
      </c>
      <c r="J3315" t="s">
        <v>44</v>
      </c>
      <c r="K3315" t="s">
        <v>661</v>
      </c>
      <c r="L3315" t="s">
        <v>515</v>
      </c>
      <c r="M3315" t="s">
        <v>99</v>
      </c>
      <c r="N3315" t="s">
        <v>1489</v>
      </c>
      <c r="O3315" t="s">
        <v>4918</v>
      </c>
      <c r="P3315">
        <v>0</v>
      </c>
      <c r="Q3315">
        <v>0</v>
      </c>
      <c r="R3315">
        <v>26000</v>
      </c>
      <c r="S3315">
        <v>26000</v>
      </c>
      <c r="T3315">
        <v>0</v>
      </c>
      <c r="U3315">
        <v>26000</v>
      </c>
    </row>
    <row r="3316" spans="1:21" x14ac:dyDescent="0.3">
      <c r="A3316" t="s">
        <v>3307</v>
      </c>
      <c r="B3316" t="s">
        <v>3308</v>
      </c>
      <c r="C3316">
        <v>2024</v>
      </c>
      <c r="D3316" t="s">
        <v>3309</v>
      </c>
      <c r="E3316" t="s">
        <v>665</v>
      </c>
      <c r="F3316" t="s">
        <v>10</v>
      </c>
      <c r="G3316" t="s">
        <v>41</v>
      </c>
      <c r="H3316" t="s">
        <v>54</v>
      </c>
      <c r="I3316" t="s">
        <v>55</v>
      </c>
      <c r="J3316" t="s">
        <v>44</v>
      </c>
      <c r="K3316" t="s">
        <v>1286</v>
      </c>
      <c r="L3316" t="s">
        <v>1373</v>
      </c>
      <c r="M3316" t="s">
        <v>64</v>
      </c>
      <c r="N3316" t="s">
        <v>3310</v>
      </c>
      <c r="O3316" t="s">
        <v>2181</v>
      </c>
      <c r="P3316">
        <v>0</v>
      </c>
      <c r="Q3316">
        <v>0</v>
      </c>
      <c r="R3316">
        <v>60220</v>
      </c>
      <c r="S3316">
        <v>60220</v>
      </c>
      <c r="T3316">
        <v>0</v>
      </c>
      <c r="U3316">
        <v>60220</v>
      </c>
    </row>
    <row r="3317" spans="1:21" x14ac:dyDescent="0.3">
      <c r="A3317" t="s">
        <v>6706</v>
      </c>
      <c r="B3317" t="s">
        <v>6707</v>
      </c>
      <c r="C3317">
        <v>2024</v>
      </c>
      <c r="D3317" t="s">
        <v>6708</v>
      </c>
      <c r="E3317" t="s">
        <v>140</v>
      </c>
      <c r="F3317" t="s">
        <v>10</v>
      </c>
      <c r="G3317" t="s">
        <v>41</v>
      </c>
      <c r="H3317" t="s">
        <v>54</v>
      </c>
      <c r="I3317" t="s">
        <v>55</v>
      </c>
      <c r="J3317" t="s">
        <v>44</v>
      </c>
      <c r="K3317" t="s">
        <v>897</v>
      </c>
      <c r="L3317" t="s">
        <v>1318</v>
      </c>
      <c r="M3317" t="s">
        <v>73</v>
      </c>
      <c r="N3317" t="s">
        <v>1622</v>
      </c>
      <c r="O3317" t="s">
        <v>1623</v>
      </c>
      <c r="P3317">
        <v>0</v>
      </c>
      <c r="Q3317">
        <v>0</v>
      </c>
      <c r="R3317">
        <v>6980</v>
      </c>
      <c r="S3317">
        <v>6980</v>
      </c>
      <c r="T3317">
        <v>0</v>
      </c>
      <c r="U3317">
        <v>6980</v>
      </c>
    </row>
    <row r="3318" spans="1:21" x14ac:dyDescent="0.3">
      <c r="A3318" t="s">
        <v>6070</v>
      </c>
      <c r="B3318" t="s">
        <v>6071</v>
      </c>
      <c r="C3318">
        <v>2024</v>
      </c>
      <c r="D3318" t="s">
        <v>6072</v>
      </c>
      <c r="E3318" t="s">
        <v>234</v>
      </c>
      <c r="F3318" t="s">
        <v>11</v>
      </c>
      <c r="G3318" t="s">
        <v>176</v>
      </c>
      <c r="H3318" t="s">
        <v>207</v>
      </c>
      <c r="I3318" t="s">
        <v>208</v>
      </c>
      <c r="J3318" t="s">
        <v>44</v>
      </c>
      <c r="K3318" t="s">
        <v>57</v>
      </c>
      <c r="L3318" t="s">
        <v>179</v>
      </c>
      <c r="M3318" t="s">
        <v>343</v>
      </c>
      <c r="N3318" t="s">
        <v>692</v>
      </c>
      <c r="O3318" t="s">
        <v>3494</v>
      </c>
      <c r="P3318">
        <v>0</v>
      </c>
      <c r="Q3318">
        <v>0</v>
      </c>
      <c r="R3318">
        <v>37950</v>
      </c>
      <c r="S3318">
        <v>37950</v>
      </c>
      <c r="T3318">
        <v>0</v>
      </c>
      <c r="U3318">
        <v>37950</v>
      </c>
    </row>
    <row r="3319" spans="1:21" x14ac:dyDescent="0.3">
      <c r="A3319" t="s">
        <v>7846</v>
      </c>
      <c r="B3319" t="s">
        <v>7847</v>
      </c>
      <c r="C3319">
        <v>2024</v>
      </c>
      <c r="D3319" t="s">
        <v>7848</v>
      </c>
      <c r="E3319" t="s">
        <v>234</v>
      </c>
      <c r="F3319" t="s">
        <v>11</v>
      </c>
      <c r="G3319" t="s">
        <v>176</v>
      </c>
      <c r="H3319" t="s">
        <v>177</v>
      </c>
      <c r="I3319" t="s">
        <v>178</v>
      </c>
      <c r="J3319" t="s">
        <v>197</v>
      </c>
      <c r="K3319" t="s">
        <v>56</v>
      </c>
      <c r="L3319" t="s">
        <v>333</v>
      </c>
      <c r="M3319" t="s">
        <v>343</v>
      </c>
      <c r="N3319" t="s">
        <v>1992</v>
      </c>
      <c r="O3319" t="s">
        <v>2959</v>
      </c>
      <c r="P3319">
        <v>0</v>
      </c>
      <c r="Q3319">
        <v>0</v>
      </c>
      <c r="R3319">
        <v>31700</v>
      </c>
      <c r="S3319">
        <v>31700</v>
      </c>
      <c r="T3319">
        <v>0</v>
      </c>
      <c r="U3319">
        <v>31700</v>
      </c>
    </row>
    <row r="3320" spans="1:21" x14ac:dyDescent="0.3">
      <c r="A3320" t="s">
        <v>7849</v>
      </c>
      <c r="B3320" t="s">
        <v>7850</v>
      </c>
      <c r="C3320">
        <v>2024</v>
      </c>
      <c r="D3320" t="s">
        <v>7851</v>
      </c>
      <c r="E3320" t="s">
        <v>116</v>
      </c>
      <c r="F3320" t="s">
        <v>10</v>
      </c>
      <c r="G3320" t="s">
        <v>41</v>
      </c>
      <c r="H3320" t="s">
        <v>54</v>
      </c>
      <c r="I3320" t="s">
        <v>55</v>
      </c>
      <c r="J3320" t="s">
        <v>44</v>
      </c>
      <c r="K3320" t="s">
        <v>154</v>
      </c>
      <c r="L3320" t="s">
        <v>154</v>
      </c>
      <c r="M3320" t="s">
        <v>780</v>
      </c>
      <c r="N3320" t="s">
        <v>979</v>
      </c>
      <c r="O3320" t="s">
        <v>5359</v>
      </c>
      <c r="P3320">
        <v>0</v>
      </c>
      <c r="Q3320">
        <v>0</v>
      </c>
      <c r="R3320">
        <v>72980</v>
      </c>
      <c r="S3320">
        <v>72980</v>
      </c>
      <c r="T3320">
        <v>0</v>
      </c>
      <c r="U3320">
        <v>72980</v>
      </c>
    </row>
    <row r="3321" spans="1:21" x14ac:dyDescent="0.3">
      <c r="A3321" t="s">
        <v>7852</v>
      </c>
      <c r="B3321" t="s">
        <v>7853</v>
      </c>
      <c r="C3321">
        <v>2025</v>
      </c>
      <c r="D3321" t="s">
        <v>7854</v>
      </c>
      <c r="E3321" t="s">
        <v>3268</v>
      </c>
      <c r="F3321" t="s">
        <v>10</v>
      </c>
      <c r="G3321" t="s">
        <v>41</v>
      </c>
      <c r="H3321" t="s">
        <v>54</v>
      </c>
      <c r="I3321" t="s">
        <v>55</v>
      </c>
      <c r="J3321" t="s">
        <v>44</v>
      </c>
      <c r="K3321" t="s">
        <v>919</v>
      </c>
      <c r="L3321" t="s">
        <v>2067</v>
      </c>
      <c r="M3321" t="s">
        <v>99</v>
      </c>
      <c r="N3321" t="s">
        <v>718</v>
      </c>
      <c r="O3321" t="s">
        <v>7855</v>
      </c>
      <c r="P3321">
        <v>5000</v>
      </c>
      <c r="Q3321">
        <v>0</v>
      </c>
      <c r="R3321">
        <v>0</v>
      </c>
      <c r="S3321">
        <v>5000</v>
      </c>
      <c r="T3321">
        <v>0</v>
      </c>
      <c r="U3321">
        <v>5000</v>
      </c>
    </row>
    <row r="3322" spans="1:21" x14ac:dyDescent="0.3">
      <c r="A3322" t="s">
        <v>436</v>
      </c>
      <c r="B3322" t="s">
        <v>437</v>
      </c>
      <c r="C3322">
        <v>2022</v>
      </c>
      <c r="D3322" t="s">
        <v>438</v>
      </c>
      <c r="E3322" t="s">
        <v>116</v>
      </c>
      <c r="F3322" t="s">
        <v>439</v>
      </c>
      <c r="G3322" t="s">
        <v>440</v>
      </c>
      <c r="H3322" t="s">
        <v>441</v>
      </c>
      <c r="I3322" t="s">
        <v>442</v>
      </c>
      <c r="J3322" t="s">
        <v>443</v>
      </c>
      <c r="K3322" t="s">
        <v>444</v>
      </c>
      <c r="L3322" t="s">
        <v>445</v>
      </c>
      <c r="M3322" t="s">
        <v>405</v>
      </c>
      <c r="N3322" t="s">
        <v>446</v>
      </c>
      <c r="O3322" t="s">
        <v>447</v>
      </c>
      <c r="P3322">
        <v>56544</v>
      </c>
      <c r="Q3322">
        <v>0</v>
      </c>
      <c r="R3322">
        <v>0</v>
      </c>
      <c r="S3322">
        <v>56544</v>
      </c>
      <c r="T3322">
        <v>56544</v>
      </c>
      <c r="U3322">
        <v>0</v>
      </c>
    </row>
    <row r="3323" spans="1:21" x14ac:dyDescent="0.3">
      <c r="A3323" t="s">
        <v>7856</v>
      </c>
      <c r="B3323" t="s">
        <v>3687</v>
      </c>
      <c r="C3323">
        <v>2024</v>
      </c>
      <c r="D3323" t="s">
        <v>3688</v>
      </c>
      <c r="E3323" t="s">
        <v>234</v>
      </c>
      <c r="F3323" t="s">
        <v>10</v>
      </c>
      <c r="G3323" t="s">
        <v>41</v>
      </c>
      <c r="H3323" t="s">
        <v>54</v>
      </c>
      <c r="I3323" t="s">
        <v>55</v>
      </c>
      <c r="J3323" t="s">
        <v>44</v>
      </c>
      <c r="K3323" t="s">
        <v>300</v>
      </c>
      <c r="L3323" t="s">
        <v>4036</v>
      </c>
      <c r="M3323" t="s">
        <v>366</v>
      </c>
      <c r="N3323" t="s">
        <v>3291</v>
      </c>
      <c r="O3323" t="s">
        <v>3689</v>
      </c>
      <c r="P3323">
        <v>0</v>
      </c>
      <c r="Q3323">
        <v>0</v>
      </c>
      <c r="R3323">
        <v>98600</v>
      </c>
      <c r="S3323">
        <v>98600</v>
      </c>
      <c r="T3323">
        <v>0</v>
      </c>
      <c r="U3323">
        <v>98600</v>
      </c>
    </row>
    <row r="3324" spans="1:21" x14ac:dyDescent="0.3">
      <c r="A3324" t="s">
        <v>1624</v>
      </c>
      <c r="B3324" t="s">
        <v>1625</v>
      </c>
      <c r="C3324">
        <v>2024</v>
      </c>
      <c r="D3324" t="s">
        <v>1626</v>
      </c>
      <c r="E3324" t="s">
        <v>234</v>
      </c>
      <c r="F3324" t="s">
        <v>10</v>
      </c>
      <c r="G3324" t="s">
        <v>41</v>
      </c>
      <c r="H3324" t="s">
        <v>54</v>
      </c>
      <c r="I3324" t="s">
        <v>55</v>
      </c>
      <c r="J3324" t="s">
        <v>44</v>
      </c>
      <c r="K3324" t="s">
        <v>1617</v>
      </c>
      <c r="L3324" t="s">
        <v>181</v>
      </c>
      <c r="M3324" t="s">
        <v>200</v>
      </c>
      <c r="N3324" t="s">
        <v>1343</v>
      </c>
      <c r="O3324" t="s">
        <v>73</v>
      </c>
      <c r="P3324">
        <v>0</v>
      </c>
      <c r="Q3324">
        <v>0</v>
      </c>
      <c r="R3324">
        <v>51520</v>
      </c>
      <c r="S3324">
        <v>51520</v>
      </c>
      <c r="T3324">
        <v>0</v>
      </c>
      <c r="U3324">
        <v>51520</v>
      </c>
    </row>
    <row r="3325" spans="1:21" x14ac:dyDescent="0.3">
      <c r="A3325" t="s">
        <v>7857</v>
      </c>
      <c r="B3325" t="s">
        <v>2017</v>
      </c>
      <c r="C3325">
        <v>2017</v>
      </c>
      <c r="D3325" t="s">
        <v>2018</v>
      </c>
      <c r="E3325" t="s">
        <v>2019</v>
      </c>
      <c r="F3325" t="s">
        <v>439</v>
      </c>
      <c r="G3325" t="s">
        <v>440</v>
      </c>
      <c r="H3325" t="s">
        <v>458</v>
      </c>
      <c r="I3325" t="s">
        <v>459</v>
      </c>
      <c r="J3325" t="s">
        <v>44</v>
      </c>
      <c r="K3325" t="s">
        <v>7858</v>
      </c>
      <c r="L3325" t="s">
        <v>2021</v>
      </c>
      <c r="M3325" t="s">
        <v>99</v>
      </c>
      <c r="N3325" t="s">
        <v>2022</v>
      </c>
      <c r="O3325" t="s">
        <v>2023</v>
      </c>
      <c r="P3325">
        <v>0</v>
      </c>
      <c r="Q3325">
        <v>0</v>
      </c>
      <c r="R3325">
        <v>53500</v>
      </c>
      <c r="S3325">
        <v>53500</v>
      </c>
      <c r="T3325">
        <v>0</v>
      </c>
      <c r="U3325">
        <v>53500</v>
      </c>
    </row>
    <row r="3326" spans="1:21" x14ac:dyDescent="0.3">
      <c r="A3326" t="s">
        <v>3978</v>
      </c>
      <c r="B3326" t="s">
        <v>3979</v>
      </c>
      <c r="C3326">
        <v>2024</v>
      </c>
      <c r="D3326" t="s">
        <v>3980</v>
      </c>
      <c r="E3326" t="s">
        <v>234</v>
      </c>
      <c r="F3326" t="s">
        <v>10</v>
      </c>
      <c r="G3326" t="s">
        <v>41</v>
      </c>
      <c r="H3326" t="s">
        <v>54</v>
      </c>
      <c r="I3326" t="s">
        <v>55</v>
      </c>
      <c r="J3326" t="s">
        <v>44</v>
      </c>
      <c r="K3326" t="s">
        <v>1617</v>
      </c>
      <c r="L3326" t="s">
        <v>980</v>
      </c>
      <c r="M3326" t="s">
        <v>99</v>
      </c>
      <c r="N3326" t="s">
        <v>1080</v>
      </c>
      <c r="O3326" t="s">
        <v>3447</v>
      </c>
      <c r="P3326">
        <v>29000</v>
      </c>
      <c r="Q3326">
        <v>0</v>
      </c>
      <c r="R3326">
        <v>0</v>
      </c>
      <c r="S3326">
        <v>29000</v>
      </c>
      <c r="T3326">
        <v>0</v>
      </c>
      <c r="U3326">
        <v>29000</v>
      </c>
    </row>
    <row r="3327" spans="1:21" x14ac:dyDescent="0.3">
      <c r="A3327" t="s">
        <v>7859</v>
      </c>
      <c r="B3327" t="s">
        <v>7860</v>
      </c>
      <c r="C3327">
        <v>2024</v>
      </c>
      <c r="D3327" t="s">
        <v>7861</v>
      </c>
      <c r="E3327" t="s">
        <v>3427</v>
      </c>
      <c r="F3327" t="s">
        <v>10</v>
      </c>
      <c r="G3327" t="s">
        <v>41</v>
      </c>
      <c r="H3327" t="s">
        <v>54</v>
      </c>
      <c r="I3327" t="s">
        <v>55</v>
      </c>
      <c r="J3327" t="s">
        <v>44</v>
      </c>
      <c r="K3327" t="s">
        <v>180</v>
      </c>
      <c r="L3327" t="s">
        <v>718</v>
      </c>
      <c r="M3327" t="s">
        <v>64</v>
      </c>
      <c r="N3327" t="s">
        <v>306</v>
      </c>
      <c r="O3327" t="s">
        <v>5033</v>
      </c>
      <c r="P3327">
        <v>0</v>
      </c>
      <c r="Q3327">
        <v>0</v>
      </c>
      <c r="R3327">
        <v>6380</v>
      </c>
      <c r="S3327">
        <v>6380</v>
      </c>
      <c r="T3327">
        <v>0</v>
      </c>
      <c r="U3327">
        <v>6380</v>
      </c>
    </row>
    <row r="3328" spans="1:21" x14ac:dyDescent="0.3">
      <c r="A3328" t="s">
        <v>512</v>
      </c>
      <c r="B3328" t="s">
        <v>513</v>
      </c>
      <c r="C3328">
        <v>2024</v>
      </c>
      <c r="D3328" t="s">
        <v>514</v>
      </c>
      <c r="E3328" t="s">
        <v>70</v>
      </c>
      <c r="F3328" t="s">
        <v>11</v>
      </c>
      <c r="G3328" t="s">
        <v>176</v>
      </c>
      <c r="H3328" t="s">
        <v>207</v>
      </c>
      <c r="I3328" t="s">
        <v>208</v>
      </c>
      <c r="J3328" t="s">
        <v>44</v>
      </c>
      <c r="K3328" t="s">
        <v>229</v>
      </c>
      <c r="L3328" t="s">
        <v>515</v>
      </c>
      <c r="M3328" t="s">
        <v>99</v>
      </c>
      <c r="N3328" t="s">
        <v>516</v>
      </c>
      <c r="O3328" t="s">
        <v>376</v>
      </c>
      <c r="P3328">
        <v>0</v>
      </c>
      <c r="Q3328">
        <v>0</v>
      </c>
      <c r="R3328">
        <v>6380</v>
      </c>
      <c r="S3328">
        <v>6380</v>
      </c>
      <c r="T3328">
        <v>0</v>
      </c>
      <c r="U3328">
        <v>6380</v>
      </c>
    </row>
    <row r="3329" spans="1:21" x14ac:dyDescent="0.3">
      <c r="A3329" t="s">
        <v>7862</v>
      </c>
      <c r="B3329" t="s">
        <v>7863</v>
      </c>
      <c r="C3329">
        <v>2024</v>
      </c>
      <c r="D3329" t="s">
        <v>7864</v>
      </c>
      <c r="E3329" t="s">
        <v>116</v>
      </c>
      <c r="F3329" t="s">
        <v>10</v>
      </c>
      <c r="G3329" t="s">
        <v>41</v>
      </c>
      <c r="H3329" t="s">
        <v>54</v>
      </c>
      <c r="I3329" t="s">
        <v>55</v>
      </c>
      <c r="J3329" t="s">
        <v>44</v>
      </c>
      <c r="K3329" t="s">
        <v>217</v>
      </c>
      <c r="L3329" t="s">
        <v>548</v>
      </c>
      <c r="M3329" t="s">
        <v>99</v>
      </c>
      <c r="N3329" t="s">
        <v>910</v>
      </c>
      <c r="O3329" t="s">
        <v>911</v>
      </c>
      <c r="P3329">
        <v>0</v>
      </c>
      <c r="Q3329">
        <v>0</v>
      </c>
      <c r="R3329">
        <v>6380</v>
      </c>
      <c r="S3329">
        <v>6380</v>
      </c>
      <c r="T3329">
        <v>0</v>
      </c>
      <c r="U3329">
        <v>6380</v>
      </c>
    </row>
    <row r="3330" spans="1:21" x14ac:dyDescent="0.3">
      <c r="A3330" t="s">
        <v>7865</v>
      </c>
      <c r="B3330" t="s">
        <v>7866</v>
      </c>
      <c r="C3330">
        <v>2024</v>
      </c>
      <c r="D3330" t="s">
        <v>7867</v>
      </c>
      <c r="E3330" t="s">
        <v>805</v>
      </c>
      <c r="F3330" t="s">
        <v>10</v>
      </c>
      <c r="G3330" t="s">
        <v>41</v>
      </c>
      <c r="H3330" t="s">
        <v>54</v>
      </c>
      <c r="I3330" t="s">
        <v>55</v>
      </c>
      <c r="J3330" t="s">
        <v>44</v>
      </c>
      <c r="K3330" t="s">
        <v>313</v>
      </c>
      <c r="L3330" t="s">
        <v>313</v>
      </c>
      <c r="M3330" t="s">
        <v>391</v>
      </c>
      <c r="N3330" t="s">
        <v>3708</v>
      </c>
      <c r="O3330" t="s">
        <v>180</v>
      </c>
      <c r="P3330">
        <v>0</v>
      </c>
      <c r="Q3330">
        <v>0</v>
      </c>
      <c r="R3330">
        <v>629200</v>
      </c>
      <c r="S3330">
        <v>629200</v>
      </c>
      <c r="T3330">
        <v>0</v>
      </c>
      <c r="U3330">
        <v>629200</v>
      </c>
    </row>
    <row r="3331" spans="1:21" x14ac:dyDescent="0.3">
      <c r="A3331" t="s">
        <v>3501</v>
      </c>
      <c r="B3331" t="s">
        <v>3502</v>
      </c>
      <c r="C3331">
        <v>2024</v>
      </c>
      <c r="D3331" t="s">
        <v>3503</v>
      </c>
      <c r="E3331" t="s">
        <v>186</v>
      </c>
      <c r="F3331" t="s">
        <v>10</v>
      </c>
      <c r="G3331" t="s">
        <v>41</v>
      </c>
      <c r="H3331" t="s">
        <v>54</v>
      </c>
      <c r="I3331" t="s">
        <v>55</v>
      </c>
      <c r="J3331" t="s">
        <v>44</v>
      </c>
      <c r="K3331" t="s">
        <v>325</v>
      </c>
      <c r="L3331" t="s">
        <v>1544</v>
      </c>
      <c r="M3331" t="s">
        <v>200</v>
      </c>
      <c r="N3331" t="s">
        <v>355</v>
      </c>
      <c r="O3331" t="s">
        <v>3451</v>
      </c>
      <c r="P3331">
        <v>0</v>
      </c>
      <c r="Q3331">
        <v>0</v>
      </c>
      <c r="R3331">
        <v>104648</v>
      </c>
      <c r="S3331">
        <v>104648</v>
      </c>
      <c r="T3331">
        <v>0</v>
      </c>
      <c r="U3331">
        <v>104648</v>
      </c>
    </row>
    <row r="3332" spans="1:21" x14ac:dyDescent="0.3">
      <c r="A3332" t="s">
        <v>2843</v>
      </c>
      <c r="B3332" t="s">
        <v>2844</v>
      </c>
      <c r="C3332">
        <v>2024</v>
      </c>
      <c r="D3332" t="s">
        <v>422</v>
      </c>
      <c r="E3332" t="s">
        <v>186</v>
      </c>
      <c r="F3332" t="s">
        <v>7</v>
      </c>
      <c r="G3332" t="s">
        <v>381</v>
      </c>
      <c r="H3332" t="s">
        <v>865</v>
      </c>
      <c r="I3332" t="s">
        <v>866</v>
      </c>
      <c r="J3332" t="s">
        <v>384</v>
      </c>
      <c r="K3332" t="s">
        <v>998</v>
      </c>
      <c r="L3332" t="s">
        <v>154</v>
      </c>
      <c r="M3332" t="s">
        <v>413</v>
      </c>
      <c r="N3332" t="s">
        <v>428</v>
      </c>
      <c r="O3332" t="s">
        <v>188</v>
      </c>
      <c r="P3332">
        <v>40000000</v>
      </c>
      <c r="Q3332">
        <v>0</v>
      </c>
      <c r="R3332">
        <v>0</v>
      </c>
      <c r="S3332">
        <v>40000000</v>
      </c>
      <c r="T3332">
        <v>39596836</v>
      </c>
      <c r="U3332">
        <v>403164</v>
      </c>
    </row>
    <row r="3333" spans="1:21" x14ac:dyDescent="0.3">
      <c r="A3333" t="s">
        <v>7868</v>
      </c>
      <c r="B3333" t="s">
        <v>7869</v>
      </c>
      <c r="C3333">
        <v>2022</v>
      </c>
      <c r="D3333" t="s">
        <v>3999</v>
      </c>
      <c r="E3333" t="s">
        <v>70</v>
      </c>
      <c r="F3333" t="s">
        <v>10</v>
      </c>
      <c r="G3333" t="s">
        <v>41</v>
      </c>
      <c r="H3333" t="s">
        <v>54</v>
      </c>
      <c r="I3333" t="s">
        <v>55</v>
      </c>
      <c r="J3333" t="s">
        <v>187</v>
      </c>
      <c r="K3333" t="s">
        <v>1737</v>
      </c>
      <c r="L3333" t="s">
        <v>674</v>
      </c>
      <c r="M3333" t="s">
        <v>369</v>
      </c>
      <c r="N3333" t="s">
        <v>3180</v>
      </c>
      <c r="O3333" t="s">
        <v>3181</v>
      </c>
      <c r="P3333">
        <v>0</v>
      </c>
      <c r="Q3333">
        <v>0</v>
      </c>
      <c r="R3333">
        <v>170950</v>
      </c>
      <c r="S3333">
        <v>170950</v>
      </c>
      <c r="T3333">
        <v>0</v>
      </c>
      <c r="U3333">
        <v>170950</v>
      </c>
    </row>
    <row r="3334" spans="1:21" x14ac:dyDescent="0.3">
      <c r="A3334" t="s">
        <v>7870</v>
      </c>
      <c r="B3334" t="s">
        <v>7871</v>
      </c>
      <c r="C3334">
        <v>2025</v>
      </c>
      <c r="D3334" t="s">
        <v>7872</v>
      </c>
      <c r="E3334" t="s">
        <v>234</v>
      </c>
      <c r="F3334" t="s">
        <v>10</v>
      </c>
      <c r="G3334" t="s">
        <v>41</v>
      </c>
      <c r="H3334" t="s">
        <v>54</v>
      </c>
      <c r="I3334" t="s">
        <v>55</v>
      </c>
      <c r="J3334" t="s">
        <v>44</v>
      </c>
      <c r="K3334" t="s">
        <v>89</v>
      </c>
      <c r="L3334" t="s">
        <v>980</v>
      </c>
      <c r="M3334" t="s">
        <v>435</v>
      </c>
      <c r="N3334" t="s">
        <v>331</v>
      </c>
      <c r="O3334" t="s">
        <v>7873</v>
      </c>
      <c r="P3334">
        <v>0</v>
      </c>
      <c r="Q3334">
        <v>0</v>
      </c>
      <c r="R3334">
        <v>481416</v>
      </c>
      <c r="S3334">
        <v>481416</v>
      </c>
      <c r="T3334">
        <v>0</v>
      </c>
      <c r="U3334">
        <v>481416</v>
      </c>
    </row>
    <row r="3335" spans="1:21" x14ac:dyDescent="0.3">
      <c r="A3335" t="s">
        <v>7874</v>
      </c>
      <c r="B3335" t="s">
        <v>7875</v>
      </c>
      <c r="C3335">
        <v>2025</v>
      </c>
      <c r="D3335" t="s">
        <v>7876</v>
      </c>
      <c r="E3335" t="s">
        <v>234</v>
      </c>
      <c r="F3335" t="s">
        <v>10</v>
      </c>
      <c r="G3335" t="s">
        <v>41</v>
      </c>
      <c r="H3335" t="s">
        <v>54</v>
      </c>
      <c r="I3335" t="s">
        <v>55</v>
      </c>
      <c r="J3335" t="s">
        <v>44</v>
      </c>
      <c r="K3335" t="s">
        <v>496</v>
      </c>
      <c r="L3335" t="s">
        <v>1734</v>
      </c>
      <c r="M3335" t="s">
        <v>369</v>
      </c>
      <c r="N3335" t="s">
        <v>199</v>
      </c>
      <c r="O3335" t="s">
        <v>7877</v>
      </c>
      <c r="P3335">
        <v>0</v>
      </c>
      <c r="Q3335">
        <v>0</v>
      </c>
      <c r="R3335">
        <v>457520</v>
      </c>
      <c r="S3335">
        <v>457520</v>
      </c>
      <c r="T3335">
        <v>0</v>
      </c>
      <c r="U3335">
        <v>457520</v>
      </c>
    </row>
    <row r="3336" spans="1:21" x14ac:dyDescent="0.3">
      <c r="A3336" t="s">
        <v>7878</v>
      </c>
      <c r="B3336" t="s">
        <v>7879</v>
      </c>
      <c r="C3336">
        <v>2024</v>
      </c>
      <c r="D3336" t="s">
        <v>7880</v>
      </c>
      <c r="E3336" t="s">
        <v>805</v>
      </c>
      <c r="F3336" t="s">
        <v>10</v>
      </c>
      <c r="G3336" t="s">
        <v>41</v>
      </c>
      <c r="H3336" t="s">
        <v>54</v>
      </c>
      <c r="I3336" t="s">
        <v>55</v>
      </c>
      <c r="J3336" t="s">
        <v>44</v>
      </c>
      <c r="K3336" t="s">
        <v>546</v>
      </c>
      <c r="L3336" t="s">
        <v>1497</v>
      </c>
      <c r="M3336" t="s">
        <v>369</v>
      </c>
      <c r="N3336" t="s">
        <v>661</v>
      </c>
      <c r="O3336" t="s">
        <v>2003</v>
      </c>
      <c r="P3336">
        <v>0</v>
      </c>
      <c r="Q3336">
        <v>0</v>
      </c>
      <c r="R3336">
        <v>136200</v>
      </c>
      <c r="S3336">
        <v>136200</v>
      </c>
      <c r="T3336">
        <v>0</v>
      </c>
      <c r="U3336">
        <v>136200</v>
      </c>
    </row>
    <row r="3337" spans="1:21" x14ac:dyDescent="0.3">
      <c r="A3337" t="s">
        <v>7881</v>
      </c>
      <c r="B3337" t="s">
        <v>7882</v>
      </c>
      <c r="C3337">
        <v>2025</v>
      </c>
      <c r="D3337" t="s">
        <v>7883</v>
      </c>
      <c r="E3337" t="s">
        <v>1534</v>
      </c>
      <c r="F3337" t="s">
        <v>10</v>
      </c>
      <c r="G3337" t="s">
        <v>41</v>
      </c>
      <c r="H3337" t="s">
        <v>54</v>
      </c>
      <c r="I3337" t="s">
        <v>55</v>
      </c>
      <c r="J3337" t="s">
        <v>96</v>
      </c>
      <c r="K3337" t="s">
        <v>919</v>
      </c>
      <c r="L3337" t="s">
        <v>343</v>
      </c>
      <c r="M3337" t="s">
        <v>369</v>
      </c>
      <c r="N3337" t="s">
        <v>161</v>
      </c>
      <c r="O3337" t="s">
        <v>731</v>
      </c>
      <c r="P3337">
        <v>30000</v>
      </c>
      <c r="Q3337">
        <v>0</v>
      </c>
      <c r="R3337">
        <v>0</v>
      </c>
      <c r="S3337">
        <v>30000</v>
      </c>
      <c r="T3337">
        <v>0</v>
      </c>
      <c r="U3337">
        <v>30000</v>
      </c>
    </row>
    <row r="3338" spans="1:21" x14ac:dyDescent="0.3">
      <c r="A3338" t="s">
        <v>7884</v>
      </c>
      <c r="B3338" t="s">
        <v>7885</v>
      </c>
      <c r="C3338">
        <v>2024</v>
      </c>
      <c r="D3338" t="s">
        <v>7886</v>
      </c>
      <c r="E3338" t="s">
        <v>565</v>
      </c>
      <c r="F3338" t="s">
        <v>10</v>
      </c>
      <c r="G3338" t="s">
        <v>41</v>
      </c>
      <c r="H3338" t="s">
        <v>54</v>
      </c>
      <c r="I3338" t="s">
        <v>55</v>
      </c>
      <c r="J3338" t="s">
        <v>44</v>
      </c>
      <c r="K3338" t="s">
        <v>360</v>
      </c>
      <c r="L3338" t="s">
        <v>1881</v>
      </c>
      <c r="M3338" t="s">
        <v>780</v>
      </c>
      <c r="N3338" t="s">
        <v>2057</v>
      </c>
      <c r="O3338" t="s">
        <v>2550</v>
      </c>
      <c r="P3338">
        <v>0</v>
      </c>
      <c r="Q3338">
        <v>0</v>
      </c>
      <c r="R3338">
        <v>48150</v>
      </c>
      <c r="S3338">
        <v>48150</v>
      </c>
      <c r="T3338">
        <v>0</v>
      </c>
      <c r="U3338">
        <v>48150</v>
      </c>
    </row>
    <row r="3339" spans="1:21" x14ac:dyDescent="0.3">
      <c r="A3339" t="s">
        <v>683</v>
      </c>
      <c r="B3339" t="s">
        <v>684</v>
      </c>
      <c r="C3339">
        <v>2024</v>
      </c>
      <c r="D3339" t="s">
        <v>685</v>
      </c>
      <c r="E3339" t="s">
        <v>686</v>
      </c>
      <c r="F3339" t="s">
        <v>10</v>
      </c>
      <c r="G3339" t="s">
        <v>41</v>
      </c>
      <c r="H3339" t="s">
        <v>54</v>
      </c>
      <c r="I3339" t="s">
        <v>55</v>
      </c>
      <c r="J3339" t="s">
        <v>44</v>
      </c>
      <c r="K3339" t="s">
        <v>313</v>
      </c>
      <c r="L3339" t="s">
        <v>320</v>
      </c>
      <c r="M3339" t="s">
        <v>788</v>
      </c>
      <c r="N3339" t="s">
        <v>687</v>
      </c>
      <c r="O3339" t="s">
        <v>429</v>
      </c>
      <c r="P3339">
        <v>50000</v>
      </c>
      <c r="Q3339">
        <v>0</v>
      </c>
      <c r="R3339">
        <v>0</v>
      </c>
      <c r="S3339">
        <v>50000</v>
      </c>
      <c r="T3339">
        <v>0</v>
      </c>
      <c r="U3339">
        <v>50000</v>
      </c>
    </row>
    <row r="3340" spans="1:21" x14ac:dyDescent="0.3">
      <c r="A3340" t="s">
        <v>2646</v>
      </c>
      <c r="B3340" t="s">
        <v>2647</v>
      </c>
      <c r="C3340">
        <v>2025</v>
      </c>
      <c r="D3340" t="s">
        <v>2648</v>
      </c>
      <c r="E3340" t="s">
        <v>295</v>
      </c>
      <c r="F3340" t="s">
        <v>10</v>
      </c>
      <c r="G3340" t="s">
        <v>41</v>
      </c>
      <c r="H3340" t="s">
        <v>54</v>
      </c>
      <c r="I3340" t="s">
        <v>55</v>
      </c>
      <c r="J3340" t="s">
        <v>44</v>
      </c>
      <c r="K3340" t="s">
        <v>118</v>
      </c>
      <c r="L3340" t="s">
        <v>398</v>
      </c>
      <c r="M3340" t="s">
        <v>780</v>
      </c>
      <c r="N3340" t="s">
        <v>320</v>
      </c>
      <c r="O3340" t="s">
        <v>154</v>
      </c>
      <c r="P3340">
        <v>15000</v>
      </c>
      <c r="Q3340">
        <v>0</v>
      </c>
      <c r="R3340">
        <v>0</v>
      </c>
      <c r="S3340">
        <v>15000</v>
      </c>
      <c r="T3340">
        <v>0</v>
      </c>
      <c r="U3340">
        <v>15000</v>
      </c>
    </row>
    <row r="3341" spans="1:21" x14ac:dyDescent="0.3">
      <c r="A3341" t="s">
        <v>7887</v>
      </c>
      <c r="B3341" t="s">
        <v>7888</v>
      </c>
      <c r="C3341">
        <v>2025</v>
      </c>
      <c r="D3341" t="s">
        <v>7889</v>
      </c>
      <c r="E3341" t="s">
        <v>87</v>
      </c>
      <c r="F3341" t="s">
        <v>11</v>
      </c>
      <c r="G3341" t="s">
        <v>176</v>
      </c>
      <c r="H3341" t="s">
        <v>177</v>
      </c>
      <c r="I3341" t="s">
        <v>178</v>
      </c>
      <c r="J3341" t="s">
        <v>197</v>
      </c>
      <c r="K3341" t="s">
        <v>775</v>
      </c>
      <c r="L3341" t="s">
        <v>2067</v>
      </c>
      <c r="M3341" t="s">
        <v>581</v>
      </c>
      <c r="N3341" t="s">
        <v>188</v>
      </c>
      <c r="O3341" t="s">
        <v>2586</v>
      </c>
      <c r="P3341">
        <v>9500</v>
      </c>
      <c r="Q3341">
        <v>0</v>
      </c>
      <c r="R3341">
        <v>0</v>
      </c>
      <c r="S3341">
        <v>9500</v>
      </c>
      <c r="T3341">
        <v>0</v>
      </c>
      <c r="U3341">
        <v>9500</v>
      </c>
    </row>
    <row r="3342" spans="1:21" x14ac:dyDescent="0.3">
      <c r="A3342" t="s">
        <v>7890</v>
      </c>
      <c r="B3342" t="s">
        <v>7891</v>
      </c>
      <c r="C3342">
        <v>2022</v>
      </c>
      <c r="D3342" t="s">
        <v>7892</v>
      </c>
      <c r="E3342" t="s">
        <v>3172</v>
      </c>
      <c r="F3342" t="s">
        <v>11</v>
      </c>
      <c r="G3342" t="s">
        <v>176</v>
      </c>
      <c r="H3342" t="s">
        <v>207</v>
      </c>
      <c r="I3342" t="s">
        <v>208</v>
      </c>
      <c r="J3342" t="s">
        <v>44</v>
      </c>
      <c r="K3342" t="s">
        <v>142</v>
      </c>
      <c r="L3342" t="s">
        <v>1997</v>
      </c>
      <c r="M3342" t="s">
        <v>581</v>
      </c>
      <c r="N3342" t="s">
        <v>4539</v>
      </c>
      <c r="O3342" t="s">
        <v>4540</v>
      </c>
      <c r="P3342">
        <v>0</v>
      </c>
      <c r="Q3342">
        <v>0</v>
      </c>
      <c r="R3342">
        <v>1772736</v>
      </c>
      <c r="S3342">
        <v>1772736</v>
      </c>
      <c r="T3342">
        <v>0</v>
      </c>
      <c r="U3342">
        <v>1772736</v>
      </c>
    </row>
    <row r="3343" spans="1:21" x14ac:dyDescent="0.3">
      <c r="A3343" t="s">
        <v>2419</v>
      </c>
      <c r="B3343" t="s">
        <v>2420</v>
      </c>
      <c r="C3343">
        <v>2021</v>
      </c>
      <c r="D3343" t="s">
        <v>2421</v>
      </c>
      <c r="E3343" t="s">
        <v>805</v>
      </c>
      <c r="F3343" t="s">
        <v>439</v>
      </c>
      <c r="G3343" t="s">
        <v>440</v>
      </c>
      <c r="H3343" t="s">
        <v>572</v>
      </c>
      <c r="I3343" t="s">
        <v>573</v>
      </c>
      <c r="J3343" t="s">
        <v>443</v>
      </c>
      <c r="K3343" t="s">
        <v>2422</v>
      </c>
      <c r="L3343" t="s">
        <v>2423</v>
      </c>
      <c r="M3343" t="s">
        <v>638</v>
      </c>
      <c r="N3343" t="s">
        <v>2424</v>
      </c>
      <c r="O3343" t="s">
        <v>2425</v>
      </c>
      <c r="P3343">
        <v>1235104</v>
      </c>
      <c r="Q3343">
        <v>0</v>
      </c>
      <c r="R3343">
        <v>0</v>
      </c>
      <c r="S3343">
        <v>1235104</v>
      </c>
      <c r="T3343">
        <v>0</v>
      </c>
      <c r="U3343">
        <v>1235104</v>
      </c>
    </row>
    <row r="3344" spans="1:21" x14ac:dyDescent="0.3">
      <c r="A3344" t="s">
        <v>7893</v>
      </c>
      <c r="B3344" t="s">
        <v>1456</v>
      </c>
      <c r="C3344">
        <v>2024</v>
      </c>
      <c r="D3344" t="s">
        <v>763</v>
      </c>
      <c r="E3344" t="s">
        <v>186</v>
      </c>
      <c r="F3344" t="s">
        <v>11</v>
      </c>
      <c r="G3344" t="s">
        <v>176</v>
      </c>
      <c r="H3344" t="s">
        <v>207</v>
      </c>
      <c r="I3344" t="s">
        <v>208</v>
      </c>
      <c r="J3344" t="s">
        <v>44</v>
      </c>
      <c r="K3344" t="s">
        <v>155</v>
      </c>
      <c r="L3344" t="s">
        <v>1338</v>
      </c>
      <c r="M3344" t="s">
        <v>638</v>
      </c>
      <c r="N3344" t="s">
        <v>998</v>
      </c>
      <c r="O3344" t="s">
        <v>274</v>
      </c>
      <c r="P3344">
        <v>593070</v>
      </c>
      <c r="Q3344">
        <v>0</v>
      </c>
      <c r="R3344">
        <v>0</v>
      </c>
      <c r="S3344">
        <v>593070</v>
      </c>
      <c r="T3344">
        <v>0</v>
      </c>
      <c r="U3344">
        <v>593070</v>
      </c>
    </row>
    <row r="3345" spans="1:21" x14ac:dyDescent="0.3">
      <c r="A3345" t="s">
        <v>4182</v>
      </c>
      <c r="B3345" t="s">
        <v>1456</v>
      </c>
      <c r="C3345">
        <v>2024</v>
      </c>
      <c r="D3345" t="s">
        <v>763</v>
      </c>
      <c r="E3345" t="s">
        <v>186</v>
      </c>
      <c r="F3345" t="s">
        <v>11</v>
      </c>
      <c r="G3345" t="s">
        <v>176</v>
      </c>
      <c r="H3345" t="s">
        <v>207</v>
      </c>
      <c r="I3345" t="s">
        <v>208</v>
      </c>
      <c r="J3345" t="s">
        <v>44</v>
      </c>
      <c r="K3345" t="s">
        <v>956</v>
      </c>
      <c r="L3345" t="s">
        <v>473</v>
      </c>
      <c r="M3345" t="s">
        <v>638</v>
      </c>
      <c r="N3345" t="s">
        <v>998</v>
      </c>
      <c r="O3345" t="s">
        <v>274</v>
      </c>
      <c r="P3345">
        <v>562205</v>
      </c>
      <c r="Q3345">
        <v>0</v>
      </c>
      <c r="R3345">
        <v>0</v>
      </c>
      <c r="S3345">
        <v>562205</v>
      </c>
      <c r="T3345">
        <v>0</v>
      </c>
      <c r="U3345">
        <v>562205</v>
      </c>
    </row>
    <row r="3346" spans="1:21" x14ac:dyDescent="0.3">
      <c r="A3346" t="s">
        <v>4183</v>
      </c>
      <c r="B3346" t="s">
        <v>4184</v>
      </c>
      <c r="C3346">
        <v>2023</v>
      </c>
      <c r="D3346" t="s">
        <v>4185</v>
      </c>
      <c r="E3346" t="s">
        <v>186</v>
      </c>
      <c r="F3346" t="s">
        <v>10</v>
      </c>
      <c r="G3346" t="s">
        <v>41</v>
      </c>
      <c r="H3346" t="s">
        <v>54</v>
      </c>
      <c r="I3346" t="s">
        <v>55</v>
      </c>
      <c r="J3346" t="s">
        <v>44</v>
      </c>
      <c r="K3346" t="s">
        <v>985</v>
      </c>
      <c r="L3346" t="s">
        <v>895</v>
      </c>
      <c r="M3346" t="s">
        <v>638</v>
      </c>
      <c r="N3346" t="s">
        <v>952</v>
      </c>
      <c r="O3346" t="s">
        <v>360</v>
      </c>
      <c r="P3346">
        <v>468866</v>
      </c>
      <c r="Q3346">
        <v>0</v>
      </c>
      <c r="R3346">
        <v>0</v>
      </c>
      <c r="S3346">
        <v>468866</v>
      </c>
      <c r="T3346">
        <v>0</v>
      </c>
      <c r="U3346">
        <v>468866</v>
      </c>
    </row>
    <row r="3347" spans="1:21" x14ac:dyDescent="0.3">
      <c r="A3347" t="s">
        <v>7894</v>
      </c>
      <c r="B3347" t="s">
        <v>7895</v>
      </c>
      <c r="C3347">
        <v>2023</v>
      </c>
      <c r="D3347" t="s">
        <v>7896</v>
      </c>
      <c r="E3347" t="s">
        <v>186</v>
      </c>
      <c r="F3347" t="s">
        <v>10</v>
      </c>
      <c r="G3347" t="s">
        <v>41</v>
      </c>
      <c r="H3347" t="s">
        <v>54</v>
      </c>
      <c r="I3347" t="s">
        <v>55</v>
      </c>
      <c r="J3347" t="s">
        <v>44</v>
      </c>
      <c r="K3347" t="s">
        <v>484</v>
      </c>
      <c r="L3347" t="s">
        <v>503</v>
      </c>
      <c r="M3347" t="s">
        <v>638</v>
      </c>
      <c r="N3347" t="s">
        <v>7897</v>
      </c>
      <c r="O3347" t="s">
        <v>956</v>
      </c>
      <c r="P3347">
        <v>693000</v>
      </c>
      <c r="Q3347">
        <v>0</v>
      </c>
      <c r="R3347">
        <v>0</v>
      </c>
      <c r="S3347">
        <v>693000</v>
      </c>
      <c r="T3347">
        <v>0</v>
      </c>
      <c r="U3347">
        <v>693000</v>
      </c>
    </row>
    <row r="3348" spans="1:21" x14ac:dyDescent="0.3">
      <c r="A3348" t="s">
        <v>2426</v>
      </c>
      <c r="B3348" t="s">
        <v>2427</v>
      </c>
      <c r="C3348">
        <v>2024</v>
      </c>
      <c r="D3348" t="s">
        <v>2428</v>
      </c>
      <c r="E3348" t="s">
        <v>805</v>
      </c>
      <c r="F3348" t="s">
        <v>10</v>
      </c>
      <c r="G3348" t="s">
        <v>41</v>
      </c>
      <c r="H3348" t="s">
        <v>54</v>
      </c>
      <c r="I3348" t="s">
        <v>55</v>
      </c>
      <c r="J3348" t="s">
        <v>44</v>
      </c>
      <c r="K3348" t="s">
        <v>367</v>
      </c>
      <c r="L3348" t="s">
        <v>367</v>
      </c>
      <c r="M3348" t="s">
        <v>218</v>
      </c>
      <c r="N3348" t="s">
        <v>1791</v>
      </c>
      <c r="O3348" t="s">
        <v>2397</v>
      </c>
      <c r="P3348">
        <v>82470</v>
      </c>
      <c r="Q3348">
        <v>0</v>
      </c>
      <c r="R3348">
        <v>0</v>
      </c>
      <c r="S3348">
        <v>82470</v>
      </c>
      <c r="T3348">
        <v>0</v>
      </c>
      <c r="U3348">
        <v>82470</v>
      </c>
    </row>
    <row r="3349" spans="1:21" x14ac:dyDescent="0.3">
      <c r="A3349" t="s">
        <v>2882</v>
      </c>
      <c r="B3349" t="s">
        <v>2883</v>
      </c>
      <c r="C3349">
        <v>2023</v>
      </c>
      <c r="D3349" t="s">
        <v>2884</v>
      </c>
      <c r="E3349" t="s">
        <v>686</v>
      </c>
      <c r="F3349" t="s">
        <v>10</v>
      </c>
      <c r="G3349" t="s">
        <v>41</v>
      </c>
      <c r="H3349" t="s">
        <v>54</v>
      </c>
      <c r="I3349" t="s">
        <v>55</v>
      </c>
      <c r="J3349" t="s">
        <v>44</v>
      </c>
      <c r="K3349" t="s">
        <v>1124</v>
      </c>
      <c r="L3349" t="s">
        <v>484</v>
      </c>
      <c r="M3349" t="s">
        <v>218</v>
      </c>
      <c r="N3349" t="s">
        <v>645</v>
      </c>
      <c r="O3349" t="s">
        <v>1174</v>
      </c>
      <c r="P3349">
        <v>450060</v>
      </c>
      <c r="Q3349">
        <v>0</v>
      </c>
      <c r="R3349">
        <v>0</v>
      </c>
      <c r="S3349">
        <v>450060</v>
      </c>
      <c r="T3349">
        <v>0</v>
      </c>
      <c r="U3349">
        <v>450060</v>
      </c>
    </row>
    <row r="3350" spans="1:21" x14ac:dyDescent="0.3">
      <c r="A3350" t="s">
        <v>7898</v>
      </c>
      <c r="B3350" t="s">
        <v>7899</v>
      </c>
      <c r="C3350">
        <v>2022</v>
      </c>
      <c r="D3350" t="s">
        <v>7900</v>
      </c>
      <c r="E3350" t="s">
        <v>650</v>
      </c>
      <c r="F3350" t="s">
        <v>11</v>
      </c>
      <c r="G3350" t="s">
        <v>176</v>
      </c>
      <c r="H3350" t="s">
        <v>207</v>
      </c>
      <c r="I3350" t="s">
        <v>208</v>
      </c>
      <c r="J3350" t="s">
        <v>787</v>
      </c>
      <c r="K3350" t="s">
        <v>4692</v>
      </c>
      <c r="L3350" t="s">
        <v>369</v>
      </c>
      <c r="M3350" t="s">
        <v>860</v>
      </c>
      <c r="N3350" t="s">
        <v>5233</v>
      </c>
      <c r="O3350" t="s">
        <v>1017</v>
      </c>
      <c r="P3350">
        <v>0</v>
      </c>
      <c r="Q3350">
        <v>0</v>
      </c>
      <c r="R3350">
        <v>115168</v>
      </c>
      <c r="S3350">
        <v>115168</v>
      </c>
      <c r="T3350">
        <v>0</v>
      </c>
      <c r="U3350">
        <v>115168</v>
      </c>
    </row>
    <row r="3351" spans="1:21" x14ac:dyDescent="0.3">
      <c r="A3351" t="s">
        <v>157</v>
      </c>
      <c r="B3351" t="s">
        <v>158</v>
      </c>
      <c r="C3351">
        <v>2024</v>
      </c>
      <c r="D3351" t="s">
        <v>159</v>
      </c>
      <c r="E3351" t="s">
        <v>160</v>
      </c>
      <c r="F3351" t="s">
        <v>10</v>
      </c>
      <c r="G3351" t="s">
        <v>41</v>
      </c>
      <c r="H3351" t="s">
        <v>54</v>
      </c>
      <c r="I3351" t="s">
        <v>55</v>
      </c>
      <c r="J3351" t="s">
        <v>44</v>
      </c>
      <c r="K3351" t="s">
        <v>161</v>
      </c>
      <c r="L3351" t="s">
        <v>162</v>
      </c>
      <c r="M3351" t="s">
        <v>589</v>
      </c>
      <c r="N3351" t="s">
        <v>163</v>
      </c>
      <c r="O3351" t="s">
        <v>164</v>
      </c>
      <c r="P3351">
        <v>0</v>
      </c>
      <c r="Q3351">
        <v>0</v>
      </c>
      <c r="R3351">
        <v>244544</v>
      </c>
      <c r="S3351">
        <v>244544</v>
      </c>
      <c r="T3351">
        <v>0</v>
      </c>
      <c r="U3351">
        <v>244544</v>
      </c>
    </row>
    <row r="3352" spans="1:21" x14ac:dyDescent="0.3">
      <c r="A3352" t="s">
        <v>3709</v>
      </c>
      <c r="B3352" t="s">
        <v>3710</v>
      </c>
      <c r="C3352">
        <v>2024</v>
      </c>
      <c r="D3352" t="s">
        <v>3711</v>
      </c>
      <c r="E3352" t="s">
        <v>186</v>
      </c>
      <c r="F3352" t="s">
        <v>10</v>
      </c>
      <c r="G3352" t="s">
        <v>41</v>
      </c>
      <c r="H3352" t="s">
        <v>54</v>
      </c>
      <c r="I3352" t="s">
        <v>55</v>
      </c>
      <c r="J3352" t="s">
        <v>44</v>
      </c>
      <c r="K3352" t="s">
        <v>80</v>
      </c>
      <c r="L3352" t="s">
        <v>1658</v>
      </c>
      <c r="M3352" t="s">
        <v>589</v>
      </c>
      <c r="N3352" t="s">
        <v>1154</v>
      </c>
      <c r="O3352" t="s">
        <v>3712</v>
      </c>
      <c r="P3352">
        <v>0</v>
      </c>
      <c r="Q3352">
        <v>0</v>
      </c>
      <c r="R3352">
        <v>681400</v>
      </c>
      <c r="S3352">
        <v>681400</v>
      </c>
      <c r="T3352">
        <v>0</v>
      </c>
      <c r="U3352">
        <v>681400</v>
      </c>
    </row>
    <row r="3353" spans="1:21" x14ac:dyDescent="0.3">
      <c r="A3353" t="s">
        <v>7901</v>
      </c>
      <c r="B3353" t="s">
        <v>7902</v>
      </c>
      <c r="C3353">
        <v>2025</v>
      </c>
      <c r="D3353" t="s">
        <v>7903</v>
      </c>
      <c r="E3353" t="s">
        <v>243</v>
      </c>
      <c r="F3353" t="s">
        <v>10</v>
      </c>
      <c r="G3353" t="s">
        <v>41</v>
      </c>
      <c r="H3353" t="s">
        <v>54</v>
      </c>
      <c r="I3353" t="s">
        <v>55</v>
      </c>
      <c r="J3353" t="s">
        <v>44</v>
      </c>
      <c r="K3353" t="s">
        <v>497</v>
      </c>
      <c r="L3353" t="s">
        <v>1658</v>
      </c>
      <c r="M3353" t="s">
        <v>589</v>
      </c>
      <c r="N3353" t="s">
        <v>986</v>
      </c>
      <c r="O3353" t="s">
        <v>429</v>
      </c>
      <c r="P3353">
        <v>0</v>
      </c>
      <c r="Q3353">
        <v>0</v>
      </c>
      <c r="R3353">
        <v>179410</v>
      </c>
      <c r="S3353">
        <v>179410</v>
      </c>
      <c r="T3353">
        <v>0</v>
      </c>
      <c r="U3353">
        <v>179410</v>
      </c>
    </row>
    <row r="3354" spans="1:21" x14ac:dyDescent="0.3">
      <c r="A3354" t="s">
        <v>7904</v>
      </c>
      <c r="B3354" t="s">
        <v>7905</v>
      </c>
      <c r="C3354">
        <v>2024</v>
      </c>
      <c r="D3354" t="s">
        <v>7906</v>
      </c>
      <c r="E3354" t="s">
        <v>87</v>
      </c>
      <c r="F3354" t="s">
        <v>11</v>
      </c>
      <c r="G3354" t="s">
        <v>176</v>
      </c>
      <c r="H3354" t="s">
        <v>177</v>
      </c>
      <c r="I3354" t="s">
        <v>178</v>
      </c>
      <c r="J3354" t="s">
        <v>96</v>
      </c>
      <c r="K3354" t="s">
        <v>407</v>
      </c>
      <c r="L3354" t="s">
        <v>237</v>
      </c>
      <c r="M3354" t="s">
        <v>589</v>
      </c>
      <c r="N3354" t="s">
        <v>2271</v>
      </c>
      <c r="O3354" t="s">
        <v>7907</v>
      </c>
      <c r="P3354">
        <v>0</v>
      </c>
      <c r="Q3354">
        <v>0</v>
      </c>
      <c r="R3354">
        <v>18000</v>
      </c>
      <c r="S3354">
        <v>18000</v>
      </c>
      <c r="T3354">
        <v>0</v>
      </c>
      <c r="U3354">
        <v>18000</v>
      </c>
    </row>
    <row r="3355" spans="1:21" x14ac:dyDescent="0.3">
      <c r="A3355" t="s">
        <v>7908</v>
      </c>
      <c r="B3355" t="s">
        <v>7844</v>
      </c>
      <c r="C3355">
        <v>2024</v>
      </c>
      <c r="D3355" t="s">
        <v>7845</v>
      </c>
      <c r="E3355" t="s">
        <v>3268</v>
      </c>
      <c r="F3355" t="s">
        <v>10</v>
      </c>
      <c r="G3355" t="s">
        <v>41</v>
      </c>
      <c r="H3355" t="s">
        <v>54</v>
      </c>
      <c r="I3355" t="s">
        <v>55</v>
      </c>
      <c r="J3355" t="s">
        <v>96</v>
      </c>
      <c r="K3355" t="s">
        <v>6266</v>
      </c>
      <c r="L3355" t="s">
        <v>64</v>
      </c>
      <c r="M3355" t="s">
        <v>589</v>
      </c>
      <c r="N3355" t="s">
        <v>1489</v>
      </c>
      <c r="O3355" t="s">
        <v>4918</v>
      </c>
      <c r="P3355">
        <v>0</v>
      </c>
      <c r="Q3355">
        <v>0</v>
      </c>
      <c r="R3355">
        <v>26000</v>
      </c>
      <c r="S3355">
        <v>26000</v>
      </c>
      <c r="T3355">
        <v>0</v>
      </c>
      <c r="U3355">
        <v>26000</v>
      </c>
    </row>
    <row r="3356" spans="1:21" x14ac:dyDescent="0.3">
      <c r="A3356" t="s">
        <v>5736</v>
      </c>
      <c r="B3356" t="s">
        <v>5737</v>
      </c>
      <c r="C3356">
        <v>2024</v>
      </c>
      <c r="D3356" t="s">
        <v>5738</v>
      </c>
      <c r="E3356" t="s">
        <v>87</v>
      </c>
      <c r="F3356" t="s">
        <v>10</v>
      </c>
      <c r="G3356" t="s">
        <v>41</v>
      </c>
      <c r="H3356" t="s">
        <v>54</v>
      </c>
      <c r="I3356" t="s">
        <v>55</v>
      </c>
      <c r="J3356" t="s">
        <v>44</v>
      </c>
      <c r="K3356" t="s">
        <v>412</v>
      </c>
      <c r="L3356" t="s">
        <v>739</v>
      </c>
      <c r="M3356" t="s">
        <v>589</v>
      </c>
      <c r="N3356" t="s">
        <v>1144</v>
      </c>
      <c r="O3356" t="s">
        <v>2405</v>
      </c>
      <c r="P3356">
        <v>180360</v>
      </c>
      <c r="Q3356">
        <v>0</v>
      </c>
      <c r="R3356">
        <v>0</v>
      </c>
      <c r="S3356">
        <v>180360</v>
      </c>
      <c r="T3356">
        <v>0</v>
      </c>
      <c r="U3356">
        <v>180360</v>
      </c>
    </row>
    <row r="3357" spans="1:21" x14ac:dyDescent="0.3">
      <c r="A3357" t="s">
        <v>7909</v>
      </c>
      <c r="B3357" t="s">
        <v>7910</v>
      </c>
      <c r="C3357">
        <v>2024</v>
      </c>
      <c r="D3357" t="s">
        <v>7911</v>
      </c>
      <c r="E3357" t="s">
        <v>234</v>
      </c>
      <c r="F3357" t="s">
        <v>10</v>
      </c>
      <c r="G3357" t="s">
        <v>41</v>
      </c>
      <c r="H3357" t="s">
        <v>54</v>
      </c>
      <c r="I3357" t="s">
        <v>55</v>
      </c>
      <c r="J3357" t="s">
        <v>44</v>
      </c>
      <c r="K3357" t="s">
        <v>313</v>
      </c>
      <c r="L3357" t="s">
        <v>1491</v>
      </c>
      <c r="M3357" t="s">
        <v>589</v>
      </c>
      <c r="N3357" t="s">
        <v>691</v>
      </c>
      <c r="O3357" t="s">
        <v>3474</v>
      </c>
      <c r="P3357">
        <v>0</v>
      </c>
      <c r="Q3357">
        <v>0</v>
      </c>
      <c r="R3357">
        <v>103720</v>
      </c>
      <c r="S3357">
        <v>103720</v>
      </c>
      <c r="T3357">
        <v>0</v>
      </c>
      <c r="U3357">
        <v>103720</v>
      </c>
    </row>
    <row r="3358" spans="1:21" x14ac:dyDescent="0.3">
      <c r="A3358" t="s">
        <v>2646</v>
      </c>
      <c r="B3358" t="s">
        <v>2647</v>
      </c>
      <c r="C3358">
        <v>2025</v>
      </c>
      <c r="D3358" t="s">
        <v>2648</v>
      </c>
      <c r="E3358" t="s">
        <v>295</v>
      </c>
      <c r="F3358" t="s">
        <v>10</v>
      </c>
      <c r="G3358" t="s">
        <v>41</v>
      </c>
      <c r="H3358" t="s">
        <v>54</v>
      </c>
      <c r="I3358" t="s">
        <v>55</v>
      </c>
      <c r="J3358" t="s">
        <v>44</v>
      </c>
      <c r="K3358" t="s">
        <v>118</v>
      </c>
      <c r="L3358" t="s">
        <v>398</v>
      </c>
      <c r="M3358" t="s">
        <v>435</v>
      </c>
      <c r="N3358" t="s">
        <v>320</v>
      </c>
      <c r="O3358" t="s">
        <v>154</v>
      </c>
      <c r="P3358">
        <v>0</v>
      </c>
      <c r="Q3358">
        <v>0</v>
      </c>
      <c r="R3358">
        <v>366344</v>
      </c>
      <c r="S3358">
        <v>366344</v>
      </c>
      <c r="T3358">
        <v>0</v>
      </c>
      <c r="U3358">
        <v>366344</v>
      </c>
    </row>
    <row r="3359" spans="1:21" x14ac:dyDescent="0.3">
      <c r="A3359" t="s">
        <v>7912</v>
      </c>
      <c r="B3359" t="s">
        <v>371</v>
      </c>
      <c r="C3359">
        <v>2025</v>
      </c>
      <c r="D3359" t="s">
        <v>372</v>
      </c>
      <c r="E3359" t="s">
        <v>116</v>
      </c>
      <c r="F3359" t="s">
        <v>11</v>
      </c>
      <c r="G3359" t="s">
        <v>176</v>
      </c>
      <c r="H3359" t="s">
        <v>207</v>
      </c>
      <c r="I3359" t="s">
        <v>208</v>
      </c>
      <c r="J3359" t="s">
        <v>44</v>
      </c>
      <c r="K3359" t="s">
        <v>742</v>
      </c>
      <c r="L3359" t="s">
        <v>588</v>
      </c>
      <c r="M3359" t="s">
        <v>391</v>
      </c>
      <c r="N3359" t="s">
        <v>220</v>
      </c>
      <c r="O3359" t="s">
        <v>781</v>
      </c>
      <c r="P3359">
        <v>0</v>
      </c>
      <c r="Q3359">
        <v>0</v>
      </c>
      <c r="R3359">
        <v>155340</v>
      </c>
      <c r="S3359">
        <v>155340</v>
      </c>
      <c r="T3359">
        <v>0</v>
      </c>
      <c r="U3359">
        <v>155340</v>
      </c>
    </row>
    <row r="3360" spans="1:21" x14ac:dyDescent="0.3">
      <c r="A3360" t="s">
        <v>7913</v>
      </c>
      <c r="B3360" t="s">
        <v>4962</v>
      </c>
      <c r="C3360">
        <v>2025</v>
      </c>
      <c r="D3360" t="s">
        <v>2255</v>
      </c>
      <c r="E3360" t="s">
        <v>116</v>
      </c>
      <c r="F3360" t="s">
        <v>11</v>
      </c>
      <c r="G3360" t="s">
        <v>176</v>
      </c>
      <c r="H3360" t="s">
        <v>207</v>
      </c>
      <c r="I3360" t="s">
        <v>208</v>
      </c>
      <c r="J3360" t="s">
        <v>44</v>
      </c>
      <c r="K3360" t="s">
        <v>180</v>
      </c>
      <c r="L3360" t="s">
        <v>180</v>
      </c>
      <c r="M3360" t="s">
        <v>391</v>
      </c>
      <c r="N3360" t="s">
        <v>220</v>
      </c>
      <c r="O3360" t="s">
        <v>781</v>
      </c>
      <c r="P3360">
        <v>0</v>
      </c>
      <c r="Q3360">
        <v>0</v>
      </c>
      <c r="R3360">
        <v>136548</v>
      </c>
      <c r="S3360">
        <v>136548</v>
      </c>
      <c r="T3360">
        <v>0</v>
      </c>
      <c r="U3360">
        <v>136548</v>
      </c>
    </row>
    <row r="3361" spans="1:21" x14ac:dyDescent="0.3">
      <c r="A3361" t="s">
        <v>7914</v>
      </c>
      <c r="B3361" t="s">
        <v>7915</v>
      </c>
      <c r="C3361">
        <v>2024</v>
      </c>
      <c r="D3361" t="s">
        <v>7916</v>
      </c>
      <c r="E3361" t="s">
        <v>650</v>
      </c>
      <c r="F3361" t="s">
        <v>10</v>
      </c>
      <c r="G3361" t="s">
        <v>41</v>
      </c>
      <c r="H3361" t="s">
        <v>54</v>
      </c>
      <c r="I3361" t="s">
        <v>55</v>
      </c>
      <c r="J3361" t="s">
        <v>44</v>
      </c>
      <c r="K3361" t="s">
        <v>485</v>
      </c>
      <c r="L3361" t="s">
        <v>1734</v>
      </c>
      <c r="M3361" t="s">
        <v>391</v>
      </c>
      <c r="N3361" t="s">
        <v>1337</v>
      </c>
      <c r="O3361" t="s">
        <v>1056</v>
      </c>
      <c r="P3361">
        <v>0</v>
      </c>
      <c r="Q3361">
        <v>0</v>
      </c>
      <c r="R3361">
        <v>668756</v>
      </c>
      <c r="S3361">
        <v>668756</v>
      </c>
      <c r="T3361">
        <v>0</v>
      </c>
      <c r="U3361">
        <v>668756</v>
      </c>
    </row>
    <row r="3362" spans="1:21" x14ac:dyDescent="0.3">
      <c r="A3362" t="s">
        <v>7917</v>
      </c>
      <c r="B3362" t="s">
        <v>7918</v>
      </c>
      <c r="C3362">
        <v>2025</v>
      </c>
      <c r="D3362" t="s">
        <v>7919</v>
      </c>
      <c r="E3362" t="s">
        <v>7920</v>
      </c>
      <c r="F3362" t="s">
        <v>10</v>
      </c>
      <c r="G3362" t="s">
        <v>41</v>
      </c>
      <c r="H3362" t="s">
        <v>54</v>
      </c>
      <c r="I3362" t="s">
        <v>55</v>
      </c>
      <c r="J3362" t="s">
        <v>44</v>
      </c>
      <c r="K3362" t="s">
        <v>1834</v>
      </c>
      <c r="L3362" t="s">
        <v>180</v>
      </c>
      <c r="M3362" t="s">
        <v>589</v>
      </c>
      <c r="N3362" t="s">
        <v>188</v>
      </c>
      <c r="O3362" t="s">
        <v>718</v>
      </c>
      <c r="P3362">
        <v>0</v>
      </c>
      <c r="Q3362">
        <v>0</v>
      </c>
      <c r="R3362">
        <v>45140</v>
      </c>
      <c r="S3362">
        <v>45140</v>
      </c>
      <c r="T3362">
        <v>0</v>
      </c>
      <c r="U3362">
        <v>45140</v>
      </c>
    </row>
    <row r="3363" spans="1:21" x14ac:dyDescent="0.3">
      <c r="A3363" t="s">
        <v>7921</v>
      </c>
      <c r="B3363" t="s">
        <v>7922</v>
      </c>
      <c r="C3363">
        <v>2024</v>
      </c>
      <c r="D3363" t="s">
        <v>7923</v>
      </c>
      <c r="E3363" t="s">
        <v>160</v>
      </c>
      <c r="F3363" t="s">
        <v>10</v>
      </c>
      <c r="G3363" t="s">
        <v>41</v>
      </c>
      <c r="H3363" t="s">
        <v>54</v>
      </c>
      <c r="I3363" t="s">
        <v>55</v>
      </c>
      <c r="J3363" t="s">
        <v>44</v>
      </c>
      <c r="K3363" t="s">
        <v>1734</v>
      </c>
      <c r="L3363" t="s">
        <v>429</v>
      </c>
      <c r="M3363" t="s">
        <v>435</v>
      </c>
      <c r="N3363" t="s">
        <v>2075</v>
      </c>
      <c r="O3363" t="s">
        <v>405</v>
      </c>
      <c r="P3363">
        <v>0</v>
      </c>
      <c r="Q3363">
        <v>0</v>
      </c>
      <c r="R3363">
        <v>63120</v>
      </c>
      <c r="S3363">
        <v>63120</v>
      </c>
      <c r="T3363">
        <v>0</v>
      </c>
      <c r="U3363">
        <v>63120</v>
      </c>
    </row>
    <row r="3364" spans="1:21" x14ac:dyDescent="0.3">
      <c r="A3364" t="s">
        <v>5880</v>
      </c>
      <c r="B3364" t="s">
        <v>5881</v>
      </c>
      <c r="C3364">
        <v>2024</v>
      </c>
      <c r="D3364" t="s">
        <v>5882</v>
      </c>
      <c r="E3364" t="s">
        <v>234</v>
      </c>
      <c r="F3364" t="s">
        <v>10</v>
      </c>
      <c r="G3364" t="s">
        <v>41</v>
      </c>
      <c r="H3364" t="s">
        <v>54</v>
      </c>
      <c r="I3364" t="s">
        <v>55</v>
      </c>
      <c r="J3364" t="s">
        <v>44</v>
      </c>
      <c r="K3364" t="s">
        <v>1617</v>
      </c>
      <c r="L3364" t="s">
        <v>181</v>
      </c>
      <c r="M3364" t="s">
        <v>589</v>
      </c>
      <c r="N3364" t="s">
        <v>1002</v>
      </c>
      <c r="O3364" t="s">
        <v>5033</v>
      </c>
      <c r="P3364">
        <v>0</v>
      </c>
      <c r="Q3364">
        <v>0</v>
      </c>
      <c r="R3364">
        <v>229000</v>
      </c>
      <c r="S3364">
        <v>229000</v>
      </c>
      <c r="T3364">
        <v>0</v>
      </c>
      <c r="U3364">
        <v>229000</v>
      </c>
    </row>
    <row r="3365" spans="1:21" x14ac:dyDescent="0.3">
      <c r="A3365" t="s">
        <v>703</v>
      </c>
      <c r="B3365" t="s">
        <v>704</v>
      </c>
      <c r="C3365">
        <v>2015</v>
      </c>
      <c r="D3365" t="s">
        <v>705</v>
      </c>
      <c r="E3365" t="s">
        <v>706</v>
      </c>
      <c r="F3365" t="s">
        <v>15</v>
      </c>
      <c r="G3365" t="s">
        <v>707</v>
      </c>
      <c r="H3365" t="s">
        <v>708</v>
      </c>
      <c r="I3365" t="s">
        <v>709</v>
      </c>
      <c r="J3365" t="s">
        <v>44</v>
      </c>
      <c r="K3365" t="s">
        <v>710</v>
      </c>
      <c r="L3365" t="s">
        <v>711</v>
      </c>
      <c r="M3365" t="s">
        <v>589</v>
      </c>
      <c r="N3365" t="s">
        <v>712</v>
      </c>
      <c r="O3365" t="s">
        <v>713</v>
      </c>
      <c r="P3365">
        <v>0</v>
      </c>
      <c r="Q3365">
        <v>0</v>
      </c>
      <c r="R3365">
        <v>252655</v>
      </c>
      <c r="S3365">
        <v>252655</v>
      </c>
      <c r="T3365">
        <v>202124</v>
      </c>
      <c r="U3365">
        <v>50531</v>
      </c>
    </row>
    <row r="3366" spans="1:21" x14ac:dyDescent="0.3">
      <c r="A3366" t="s">
        <v>761</v>
      </c>
      <c r="B3366" t="s">
        <v>762</v>
      </c>
      <c r="C3366">
        <v>2023</v>
      </c>
      <c r="D3366" t="s">
        <v>763</v>
      </c>
      <c r="E3366" t="s">
        <v>186</v>
      </c>
      <c r="F3366" t="s">
        <v>9</v>
      </c>
      <c r="G3366" t="s">
        <v>651</v>
      </c>
      <c r="H3366" t="s">
        <v>652</v>
      </c>
      <c r="I3366" t="s">
        <v>653</v>
      </c>
      <c r="J3366" t="s">
        <v>764</v>
      </c>
      <c r="K3366" t="s">
        <v>694</v>
      </c>
      <c r="L3366" t="s">
        <v>765</v>
      </c>
      <c r="M3366" t="s">
        <v>589</v>
      </c>
      <c r="N3366" t="s">
        <v>766</v>
      </c>
      <c r="O3366" t="s">
        <v>659</v>
      </c>
      <c r="P3366">
        <v>41553</v>
      </c>
      <c r="Q3366">
        <v>0</v>
      </c>
      <c r="R3366">
        <v>0</v>
      </c>
      <c r="S3366">
        <v>41553</v>
      </c>
      <c r="T3366">
        <v>41552.990000000005</v>
      </c>
      <c r="U3366">
        <v>9.9999999947613105E-3</v>
      </c>
    </row>
    <row r="3367" spans="1:21" x14ac:dyDescent="0.3">
      <c r="A3367" t="s">
        <v>761</v>
      </c>
      <c r="B3367" t="s">
        <v>762</v>
      </c>
      <c r="C3367">
        <v>2023</v>
      </c>
      <c r="D3367" t="s">
        <v>763</v>
      </c>
      <c r="E3367" t="s">
        <v>186</v>
      </c>
      <c r="F3367" t="s">
        <v>9</v>
      </c>
      <c r="G3367" t="s">
        <v>651</v>
      </c>
      <c r="H3367" t="s">
        <v>652</v>
      </c>
      <c r="I3367" t="s">
        <v>653</v>
      </c>
      <c r="J3367" t="s">
        <v>764</v>
      </c>
      <c r="K3367" t="s">
        <v>694</v>
      </c>
      <c r="L3367" t="s">
        <v>765</v>
      </c>
      <c r="M3367" t="s">
        <v>589</v>
      </c>
      <c r="N3367" t="s">
        <v>766</v>
      </c>
      <c r="O3367" t="s">
        <v>659</v>
      </c>
      <c r="P3367">
        <v>203598</v>
      </c>
      <c r="Q3367">
        <v>0</v>
      </c>
      <c r="R3367">
        <v>0</v>
      </c>
      <c r="S3367">
        <v>203598</v>
      </c>
      <c r="T3367">
        <v>203597.97999999998</v>
      </c>
      <c r="U3367">
        <v>2.0000000018626451E-2</v>
      </c>
    </row>
    <row r="3368" spans="1:21" x14ac:dyDescent="0.3">
      <c r="A3368" t="s">
        <v>7924</v>
      </c>
      <c r="B3368" t="s">
        <v>7925</v>
      </c>
      <c r="C3368">
        <v>2025</v>
      </c>
      <c r="D3368" t="s">
        <v>7926</v>
      </c>
      <c r="E3368" t="s">
        <v>7927</v>
      </c>
      <c r="F3368" t="s">
        <v>10</v>
      </c>
      <c r="G3368" t="s">
        <v>41</v>
      </c>
      <c r="H3368" t="s">
        <v>54</v>
      </c>
      <c r="I3368" t="s">
        <v>55</v>
      </c>
      <c r="J3368" t="s">
        <v>44</v>
      </c>
      <c r="K3368" t="s">
        <v>742</v>
      </c>
      <c r="L3368" t="s">
        <v>588</v>
      </c>
      <c r="M3368" t="s">
        <v>589</v>
      </c>
      <c r="N3368" t="s">
        <v>2156</v>
      </c>
      <c r="O3368" t="s">
        <v>230</v>
      </c>
      <c r="P3368">
        <v>15000</v>
      </c>
      <c r="Q3368">
        <v>0</v>
      </c>
      <c r="R3368">
        <v>0</v>
      </c>
      <c r="S3368">
        <v>15000</v>
      </c>
      <c r="T3368">
        <v>0</v>
      </c>
      <c r="U3368">
        <v>15000</v>
      </c>
    </row>
    <row r="3369" spans="1:21" x14ac:dyDescent="0.3">
      <c r="A3369" t="s">
        <v>3770</v>
      </c>
      <c r="B3369" t="s">
        <v>3771</v>
      </c>
      <c r="C3369">
        <v>2024</v>
      </c>
      <c r="D3369" t="s">
        <v>3772</v>
      </c>
      <c r="E3369" t="s">
        <v>87</v>
      </c>
      <c r="F3369" t="s">
        <v>11</v>
      </c>
      <c r="G3369" t="s">
        <v>176</v>
      </c>
      <c r="H3369" t="s">
        <v>177</v>
      </c>
      <c r="I3369" t="s">
        <v>178</v>
      </c>
      <c r="J3369" t="s">
        <v>44</v>
      </c>
      <c r="K3369" t="s">
        <v>411</v>
      </c>
      <c r="L3369" t="s">
        <v>376</v>
      </c>
      <c r="M3369" t="s">
        <v>435</v>
      </c>
      <c r="N3369" t="s">
        <v>691</v>
      </c>
      <c r="O3369" t="s">
        <v>3474</v>
      </c>
      <c r="P3369">
        <v>10000</v>
      </c>
      <c r="Q3369">
        <v>0</v>
      </c>
      <c r="R3369">
        <v>0</v>
      </c>
      <c r="S3369">
        <v>10000</v>
      </c>
      <c r="T3369">
        <v>0</v>
      </c>
      <c r="U3369">
        <v>10000</v>
      </c>
    </row>
    <row r="3370" spans="1:21" x14ac:dyDescent="0.3">
      <c r="A3370" t="s">
        <v>4075</v>
      </c>
      <c r="B3370" t="s">
        <v>4076</v>
      </c>
      <c r="C3370">
        <v>2021</v>
      </c>
      <c r="D3370" t="s">
        <v>4077</v>
      </c>
      <c r="E3370" t="s">
        <v>4078</v>
      </c>
      <c r="F3370" t="s">
        <v>10</v>
      </c>
      <c r="G3370" t="s">
        <v>41</v>
      </c>
      <c r="H3370" t="s">
        <v>54</v>
      </c>
      <c r="I3370" t="s">
        <v>55</v>
      </c>
      <c r="J3370" t="s">
        <v>44</v>
      </c>
      <c r="K3370" t="s">
        <v>4079</v>
      </c>
      <c r="L3370" t="s">
        <v>1019</v>
      </c>
      <c r="M3370" t="s">
        <v>860</v>
      </c>
      <c r="N3370" t="s">
        <v>4080</v>
      </c>
      <c r="O3370" t="s">
        <v>4081</v>
      </c>
      <c r="P3370">
        <v>0</v>
      </c>
      <c r="Q3370">
        <v>0</v>
      </c>
      <c r="R3370">
        <v>195100</v>
      </c>
      <c r="S3370">
        <v>195100</v>
      </c>
      <c r="T3370">
        <v>0</v>
      </c>
      <c r="U3370">
        <v>195100</v>
      </c>
    </row>
    <row r="3371" spans="1:21" x14ac:dyDescent="0.3">
      <c r="A3371" t="s">
        <v>5648</v>
      </c>
      <c r="B3371" t="s">
        <v>5649</v>
      </c>
      <c r="C3371">
        <v>2024</v>
      </c>
      <c r="D3371" t="s">
        <v>5650</v>
      </c>
      <c r="E3371" t="s">
        <v>311</v>
      </c>
      <c r="F3371" t="s">
        <v>10</v>
      </c>
      <c r="G3371" t="s">
        <v>41</v>
      </c>
      <c r="H3371" t="s">
        <v>54</v>
      </c>
      <c r="I3371" t="s">
        <v>55</v>
      </c>
      <c r="J3371" t="s">
        <v>44</v>
      </c>
      <c r="K3371" t="s">
        <v>875</v>
      </c>
      <c r="L3371" t="s">
        <v>1133</v>
      </c>
      <c r="M3371" t="s">
        <v>860</v>
      </c>
      <c r="N3371" t="s">
        <v>1470</v>
      </c>
      <c r="O3371" t="s">
        <v>112</v>
      </c>
      <c r="P3371">
        <v>0</v>
      </c>
      <c r="Q3371">
        <v>0</v>
      </c>
      <c r="R3371">
        <v>30000</v>
      </c>
      <c r="S3371">
        <v>30000</v>
      </c>
      <c r="T3371">
        <v>0</v>
      </c>
      <c r="U3371">
        <v>30000</v>
      </c>
    </row>
    <row r="3372" spans="1:21" x14ac:dyDescent="0.3">
      <c r="A3372" t="s">
        <v>7928</v>
      </c>
      <c r="B3372" t="s">
        <v>7929</v>
      </c>
      <c r="C3372">
        <v>2024</v>
      </c>
      <c r="D3372" t="s">
        <v>7460</v>
      </c>
      <c r="E3372" t="s">
        <v>848</v>
      </c>
      <c r="F3372" t="s">
        <v>11</v>
      </c>
      <c r="G3372" t="s">
        <v>176</v>
      </c>
      <c r="H3372" t="s">
        <v>785</v>
      </c>
      <c r="I3372" t="s">
        <v>786</v>
      </c>
      <c r="J3372" t="s">
        <v>187</v>
      </c>
      <c r="K3372" t="s">
        <v>1442</v>
      </c>
      <c r="L3372" t="s">
        <v>169</v>
      </c>
      <c r="M3372" t="s">
        <v>435</v>
      </c>
      <c r="N3372" t="s">
        <v>1485</v>
      </c>
      <c r="O3372" t="s">
        <v>1332</v>
      </c>
      <c r="P3372">
        <v>0</v>
      </c>
      <c r="Q3372">
        <v>0</v>
      </c>
      <c r="R3372">
        <v>32000</v>
      </c>
      <c r="S3372">
        <v>32000</v>
      </c>
      <c r="T3372">
        <v>0</v>
      </c>
      <c r="U3372">
        <v>32000</v>
      </c>
    </row>
    <row r="3373" spans="1:21" x14ac:dyDescent="0.3">
      <c r="A3373" t="s">
        <v>2608</v>
      </c>
      <c r="B3373" t="s">
        <v>2609</v>
      </c>
      <c r="C3373">
        <v>2023</v>
      </c>
      <c r="D3373" t="s">
        <v>2610</v>
      </c>
      <c r="E3373" t="s">
        <v>928</v>
      </c>
      <c r="F3373" t="s">
        <v>7</v>
      </c>
      <c r="G3373" t="s">
        <v>381</v>
      </c>
      <c r="H3373" t="s">
        <v>382</v>
      </c>
      <c r="I3373" t="s">
        <v>383</v>
      </c>
      <c r="J3373" t="s">
        <v>384</v>
      </c>
      <c r="K3373" t="s">
        <v>998</v>
      </c>
      <c r="L3373" t="s">
        <v>265</v>
      </c>
      <c r="M3373" t="s">
        <v>821</v>
      </c>
      <c r="N3373" t="s">
        <v>2611</v>
      </c>
      <c r="O3373" t="s">
        <v>998</v>
      </c>
      <c r="P3373">
        <v>0</v>
      </c>
      <c r="Q3373">
        <v>0</v>
      </c>
      <c r="R3373">
        <v>94540</v>
      </c>
      <c r="S3373">
        <v>94540</v>
      </c>
      <c r="T3373">
        <v>77508.83</v>
      </c>
      <c r="U3373">
        <v>17031.169999999998</v>
      </c>
    </row>
    <row r="3374" spans="1:21" x14ac:dyDescent="0.3">
      <c r="A3374" t="s">
        <v>7930</v>
      </c>
      <c r="B3374" t="s">
        <v>7931</v>
      </c>
      <c r="C3374">
        <v>2023</v>
      </c>
      <c r="D3374" t="s">
        <v>7932</v>
      </c>
      <c r="E3374" t="s">
        <v>7933</v>
      </c>
      <c r="F3374" t="s">
        <v>10</v>
      </c>
      <c r="G3374" t="s">
        <v>41</v>
      </c>
      <c r="H3374" t="s">
        <v>54</v>
      </c>
      <c r="I3374" t="s">
        <v>55</v>
      </c>
      <c r="J3374" t="s">
        <v>44</v>
      </c>
      <c r="K3374" t="s">
        <v>406</v>
      </c>
      <c r="L3374" t="s">
        <v>1343</v>
      </c>
      <c r="M3374" t="s">
        <v>435</v>
      </c>
      <c r="N3374" t="s">
        <v>1659</v>
      </c>
      <c r="O3374" t="s">
        <v>1338</v>
      </c>
      <c r="P3374">
        <v>0</v>
      </c>
      <c r="Q3374">
        <v>0</v>
      </c>
      <c r="R3374">
        <v>39140</v>
      </c>
      <c r="S3374">
        <v>39140</v>
      </c>
      <c r="T3374">
        <v>0</v>
      </c>
      <c r="U3374">
        <v>39140</v>
      </c>
    </row>
    <row r="3375" spans="1:21" x14ac:dyDescent="0.3">
      <c r="A3375" t="s">
        <v>2631</v>
      </c>
      <c r="B3375" t="s">
        <v>2632</v>
      </c>
      <c r="C3375">
        <v>2024</v>
      </c>
      <c r="D3375" t="s">
        <v>2633</v>
      </c>
      <c r="E3375" t="s">
        <v>1036</v>
      </c>
      <c r="F3375" t="s">
        <v>10</v>
      </c>
      <c r="G3375" t="s">
        <v>41</v>
      </c>
      <c r="H3375" t="s">
        <v>54</v>
      </c>
      <c r="I3375" t="s">
        <v>55</v>
      </c>
      <c r="J3375" t="s">
        <v>44</v>
      </c>
      <c r="K3375" t="s">
        <v>315</v>
      </c>
      <c r="L3375" t="s">
        <v>844</v>
      </c>
      <c r="M3375" t="s">
        <v>860</v>
      </c>
      <c r="N3375" t="s">
        <v>540</v>
      </c>
      <c r="O3375" t="s">
        <v>638</v>
      </c>
      <c r="P3375">
        <v>0</v>
      </c>
      <c r="Q3375">
        <v>0</v>
      </c>
      <c r="R3375">
        <v>980200</v>
      </c>
      <c r="S3375">
        <v>980200</v>
      </c>
      <c r="T3375">
        <v>0</v>
      </c>
      <c r="U3375">
        <v>980200</v>
      </c>
    </row>
    <row r="3376" spans="1:21" x14ac:dyDescent="0.3">
      <c r="A3376" t="s">
        <v>7773</v>
      </c>
      <c r="B3376" t="s">
        <v>7774</v>
      </c>
      <c r="C3376">
        <v>2025</v>
      </c>
      <c r="D3376" t="s">
        <v>2878</v>
      </c>
      <c r="E3376" t="s">
        <v>650</v>
      </c>
      <c r="F3376" t="s">
        <v>10</v>
      </c>
      <c r="G3376" t="s">
        <v>41</v>
      </c>
      <c r="H3376" t="s">
        <v>54</v>
      </c>
      <c r="I3376" t="s">
        <v>55</v>
      </c>
      <c r="J3376" t="s">
        <v>44</v>
      </c>
      <c r="K3376" t="s">
        <v>548</v>
      </c>
      <c r="L3376" t="s">
        <v>548</v>
      </c>
      <c r="M3376" t="s">
        <v>693</v>
      </c>
      <c r="N3376" t="s">
        <v>188</v>
      </c>
      <c r="O3376" t="s">
        <v>2586</v>
      </c>
      <c r="P3376">
        <v>0</v>
      </c>
      <c r="Q3376">
        <v>0</v>
      </c>
      <c r="R3376">
        <v>307980</v>
      </c>
      <c r="S3376">
        <v>307980</v>
      </c>
      <c r="T3376">
        <v>0</v>
      </c>
      <c r="U3376">
        <v>307980</v>
      </c>
    </row>
    <row r="3377" spans="1:21" x14ac:dyDescent="0.3">
      <c r="A3377" t="s">
        <v>7934</v>
      </c>
      <c r="B3377" t="s">
        <v>7935</v>
      </c>
      <c r="C3377">
        <v>2018</v>
      </c>
      <c r="D3377" t="s">
        <v>7936</v>
      </c>
      <c r="E3377" t="s">
        <v>311</v>
      </c>
      <c r="F3377" t="s">
        <v>11</v>
      </c>
      <c r="G3377" t="s">
        <v>176</v>
      </c>
      <c r="H3377" t="s">
        <v>785</v>
      </c>
      <c r="I3377" t="s">
        <v>786</v>
      </c>
      <c r="J3377" t="s">
        <v>44</v>
      </c>
      <c r="K3377" t="s">
        <v>7937</v>
      </c>
      <c r="L3377" t="s">
        <v>7938</v>
      </c>
      <c r="M3377" t="s">
        <v>435</v>
      </c>
      <c r="N3377" t="s">
        <v>6747</v>
      </c>
      <c r="O3377" t="s">
        <v>7939</v>
      </c>
      <c r="P3377">
        <v>0</v>
      </c>
      <c r="Q3377">
        <v>0</v>
      </c>
      <c r="R3377">
        <v>260660</v>
      </c>
      <c r="S3377">
        <v>260660</v>
      </c>
      <c r="T3377">
        <v>0</v>
      </c>
      <c r="U3377">
        <v>260660</v>
      </c>
    </row>
    <row r="3378" spans="1:21" x14ac:dyDescent="0.3">
      <c r="A3378" t="s">
        <v>7940</v>
      </c>
      <c r="B3378" t="s">
        <v>7941</v>
      </c>
      <c r="C3378">
        <v>2024</v>
      </c>
      <c r="D3378" t="s">
        <v>6802</v>
      </c>
      <c r="E3378" t="s">
        <v>186</v>
      </c>
      <c r="F3378" t="s">
        <v>11</v>
      </c>
      <c r="G3378" t="s">
        <v>176</v>
      </c>
      <c r="H3378" t="s">
        <v>207</v>
      </c>
      <c r="I3378" t="s">
        <v>208</v>
      </c>
      <c r="J3378" t="s">
        <v>44</v>
      </c>
      <c r="K3378" t="s">
        <v>179</v>
      </c>
      <c r="L3378" t="s">
        <v>179</v>
      </c>
      <c r="M3378" t="s">
        <v>821</v>
      </c>
      <c r="N3378" t="s">
        <v>910</v>
      </c>
      <c r="O3378" t="s">
        <v>911</v>
      </c>
      <c r="P3378">
        <v>0</v>
      </c>
      <c r="Q3378">
        <v>0</v>
      </c>
      <c r="R3378">
        <v>135720</v>
      </c>
      <c r="S3378">
        <v>135720</v>
      </c>
      <c r="T3378">
        <v>0</v>
      </c>
      <c r="U3378">
        <v>135720</v>
      </c>
    </row>
    <row r="3379" spans="1:21" x14ac:dyDescent="0.3">
      <c r="A3379" t="s">
        <v>903</v>
      </c>
      <c r="B3379" t="s">
        <v>904</v>
      </c>
      <c r="C3379">
        <v>2024</v>
      </c>
      <c r="D3379" t="s">
        <v>905</v>
      </c>
      <c r="E3379" t="s">
        <v>234</v>
      </c>
      <c r="F3379" t="s">
        <v>11</v>
      </c>
      <c r="G3379" t="s">
        <v>176</v>
      </c>
      <c r="H3379" t="s">
        <v>177</v>
      </c>
      <c r="I3379" t="s">
        <v>178</v>
      </c>
      <c r="J3379" t="s">
        <v>197</v>
      </c>
      <c r="K3379" t="s">
        <v>699</v>
      </c>
      <c r="L3379" t="s">
        <v>699</v>
      </c>
      <c r="M3379" t="s">
        <v>901</v>
      </c>
      <c r="N3379" t="s">
        <v>906</v>
      </c>
      <c r="O3379" t="s">
        <v>179</v>
      </c>
      <c r="P3379">
        <v>21000</v>
      </c>
      <c r="Q3379">
        <v>0</v>
      </c>
      <c r="R3379">
        <v>0</v>
      </c>
      <c r="S3379">
        <v>21000</v>
      </c>
      <c r="T3379">
        <v>0</v>
      </c>
      <c r="U3379">
        <v>21000</v>
      </c>
    </row>
    <row r="3380" spans="1:21" x14ac:dyDescent="0.3">
      <c r="A3380" t="s">
        <v>7942</v>
      </c>
      <c r="B3380" t="s">
        <v>7943</v>
      </c>
      <c r="C3380">
        <v>2023</v>
      </c>
      <c r="D3380" t="s">
        <v>7944</v>
      </c>
      <c r="E3380" t="s">
        <v>234</v>
      </c>
      <c r="F3380" t="s">
        <v>11</v>
      </c>
      <c r="G3380" t="s">
        <v>176</v>
      </c>
      <c r="H3380" t="s">
        <v>177</v>
      </c>
      <c r="I3380" t="s">
        <v>178</v>
      </c>
      <c r="J3380" t="s">
        <v>44</v>
      </c>
      <c r="K3380" t="s">
        <v>2732</v>
      </c>
      <c r="L3380" t="s">
        <v>428</v>
      </c>
      <c r="M3380" t="s">
        <v>901</v>
      </c>
      <c r="N3380" t="s">
        <v>4329</v>
      </c>
      <c r="O3380" t="s">
        <v>590</v>
      </c>
      <c r="P3380">
        <v>771379</v>
      </c>
      <c r="Q3380">
        <v>0</v>
      </c>
      <c r="R3380">
        <v>0</v>
      </c>
      <c r="S3380">
        <v>771379</v>
      </c>
      <c r="T3380">
        <v>0</v>
      </c>
      <c r="U3380">
        <v>771379</v>
      </c>
    </row>
    <row r="3381" spans="1:21" x14ac:dyDescent="0.3">
      <c r="A3381" t="s">
        <v>822</v>
      </c>
      <c r="B3381" t="s">
        <v>823</v>
      </c>
      <c r="C3381">
        <v>2021</v>
      </c>
      <c r="D3381" t="s">
        <v>824</v>
      </c>
      <c r="E3381" t="s">
        <v>280</v>
      </c>
      <c r="F3381" t="s">
        <v>11</v>
      </c>
      <c r="G3381" t="s">
        <v>176</v>
      </c>
      <c r="H3381" t="s">
        <v>207</v>
      </c>
      <c r="I3381" t="s">
        <v>208</v>
      </c>
      <c r="J3381" t="s">
        <v>44</v>
      </c>
      <c r="K3381" t="s">
        <v>825</v>
      </c>
      <c r="L3381" t="s">
        <v>825</v>
      </c>
      <c r="M3381" t="s">
        <v>2959</v>
      </c>
      <c r="N3381" t="s">
        <v>826</v>
      </c>
      <c r="O3381" t="s">
        <v>827</v>
      </c>
      <c r="P3381">
        <v>0</v>
      </c>
      <c r="Q3381">
        <v>0</v>
      </c>
      <c r="R3381">
        <v>116840</v>
      </c>
      <c r="S3381">
        <v>116840</v>
      </c>
      <c r="T3381">
        <v>0</v>
      </c>
      <c r="U3381">
        <v>116840</v>
      </c>
    </row>
    <row r="3382" spans="1:21" x14ac:dyDescent="0.3">
      <c r="A3382" t="s">
        <v>6692</v>
      </c>
      <c r="B3382" t="s">
        <v>6693</v>
      </c>
      <c r="C3382">
        <v>2024</v>
      </c>
      <c r="D3382" t="s">
        <v>6694</v>
      </c>
      <c r="E3382" t="s">
        <v>257</v>
      </c>
      <c r="F3382" t="s">
        <v>10</v>
      </c>
      <c r="G3382" t="s">
        <v>41</v>
      </c>
      <c r="H3382" t="s">
        <v>54</v>
      </c>
      <c r="I3382" t="s">
        <v>55</v>
      </c>
      <c r="J3382" t="s">
        <v>44</v>
      </c>
      <c r="K3382" t="s">
        <v>199</v>
      </c>
      <c r="L3382" t="s">
        <v>483</v>
      </c>
      <c r="M3382" t="s">
        <v>788</v>
      </c>
      <c r="N3382" t="s">
        <v>750</v>
      </c>
      <c r="O3382" t="s">
        <v>838</v>
      </c>
      <c r="P3382">
        <v>5220</v>
      </c>
      <c r="Q3382">
        <v>0</v>
      </c>
      <c r="R3382">
        <v>0</v>
      </c>
      <c r="S3382">
        <v>5220</v>
      </c>
      <c r="T3382">
        <v>0</v>
      </c>
      <c r="U3382">
        <v>5220</v>
      </c>
    </row>
    <row r="3383" spans="1:21" x14ac:dyDescent="0.3">
      <c r="A3383" t="s">
        <v>7945</v>
      </c>
      <c r="B3383" t="s">
        <v>7946</v>
      </c>
      <c r="C3383">
        <v>2025</v>
      </c>
      <c r="D3383" t="s">
        <v>7947</v>
      </c>
      <c r="E3383" t="s">
        <v>805</v>
      </c>
      <c r="F3383" t="s">
        <v>10</v>
      </c>
      <c r="G3383" t="s">
        <v>41</v>
      </c>
      <c r="H3383" t="s">
        <v>54</v>
      </c>
      <c r="I3383" t="s">
        <v>55</v>
      </c>
      <c r="J3383" t="s">
        <v>96</v>
      </c>
      <c r="K3383" t="s">
        <v>919</v>
      </c>
      <c r="L3383" t="s">
        <v>298</v>
      </c>
      <c r="M3383" t="s">
        <v>788</v>
      </c>
      <c r="N3383" t="s">
        <v>1834</v>
      </c>
      <c r="O3383" t="s">
        <v>7948</v>
      </c>
      <c r="P3383">
        <v>0</v>
      </c>
      <c r="Q3383">
        <v>0</v>
      </c>
      <c r="R3383">
        <v>18000</v>
      </c>
      <c r="S3383">
        <v>18000</v>
      </c>
      <c r="T3383">
        <v>0</v>
      </c>
      <c r="U3383">
        <v>18000</v>
      </c>
    </row>
    <row r="3384" spans="1:21" x14ac:dyDescent="0.3">
      <c r="A3384" t="s">
        <v>7949</v>
      </c>
      <c r="B3384" t="s">
        <v>7950</v>
      </c>
      <c r="C3384">
        <v>2025</v>
      </c>
      <c r="D3384" t="s">
        <v>7951</v>
      </c>
      <c r="E3384" t="s">
        <v>234</v>
      </c>
      <c r="F3384" t="s">
        <v>11</v>
      </c>
      <c r="G3384" t="s">
        <v>176</v>
      </c>
      <c r="H3384" t="s">
        <v>207</v>
      </c>
      <c r="I3384" t="s">
        <v>208</v>
      </c>
      <c r="J3384" t="s">
        <v>96</v>
      </c>
      <c r="K3384" t="s">
        <v>56</v>
      </c>
      <c r="L3384" t="s">
        <v>162</v>
      </c>
      <c r="M3384" t="s">
        <v>788</v>
      </c>
      <c r="N3384" t="s">
        <v>1888</v>
      </c>
      <c r="O3384" t="s">
        <v>161</v>
      </c>
      <c r="P3384">
        <v>0</v>
      </c>
      <c r="Q3384">
        <v>0</v>
      </c>
      <c r="R3384">
        <v>27000</v>
      </c>
      <c r="S3384">
        <v>27000</v>
      </c>
      <c r="T3384">
        <v>0</v>
      </c>
      <c r="U3384">
        <v>27000</v>
      </c>
    </row>
    <row r="3385" spans="1:21" x14ac:dyDescent="0.3">
      <c r="A3385" t="s">
        <v>7952</v>
      </c>
      <c r="B3385" t="s">
        <v>7953</v>
      </c>
      <c r="C3385">
        <v>2022</v>
      </c>
      <c r="D3385" t="s">
        <v>1567</v>
      </c>
      <c r="E3385" t="s">
        <v>311</v>
      </c>
      <c r="F3385" t="s">
        <v>10</v>
      </c>
      <c r="G3385" t="s">
        <v>41</v>
      </c>
      <c r="H3385" t="s">
        <v>54</v>
      </c>
      <c r="I3385" t="s">
        <v>55</v>
      </c>
      <c r="J3385" t="s">
        <v>44</v>
      </c>
      <c r="K3385" t="s">
        <v>1304</v>
      </c>
      <c r="L3385" t="s">
        <v>6691</v>
      </c>
      <c r="M3385" t="s">
        <v>808</v>
      </c>
      <c r="N3385" t="s">
        <v>2671</v>
      </c>
      <c r="O3385" t="s">
        <v>2672</v>
      </c>
      <c r="P3385">
        <v>0</v>
      </c>
      <c r="Q3385">
        <v>0</v>
      </c>
      <c r="R3385">
        <v>59060</v>
      </c>
      <c r="S3385">
        <v>59060</v>
      </c>
      <c r="T3385">
        <v>0</v>
      </c>
      <c r="U3385">
        <v>59060</v>
      </c>
    </row>
    <row r="3386" spans="1:21" x14ac:dyDescent="0.3">
      <c r="A3386" t="s">
        <v>7954</v>
      </c>
      <c r="B3386" t="s">
        <v>7955</v>
      </c>
      <c r="C3386">
        <v>2022</v>
      </c>
      <c r="D3386" t="s">
        <v>7956</v>
      </c>
      <c r="E3386" t="s">
        <v>234</v>
      </c>
      <c r="F3386" t="s">
        <v>10</v>
      </c>
      <c r="G3386" t="s">
        <v>41</v>
      </c>
      <c r="H3386" t="s">
        <v>54</v>
      </c>
      <c r="I3386" t="s">
        <v>55</v>
      </c>
      <c r="J3386" t="s">
        <v>44</v>
      </c>
      <c r="K3386" t="s">
        <v>2175</v>
      </c>
      <c r="L3386" t="s">
        <v>7116</v>
      </c>
      <c r="M3386" t="s">
        <v>483</v>
      </c>
      <c r="N3386" t="s">
        <v>7259</v>
      </c>
      <c r="O3386" t="s">
        <v>7957</v>
      </c>
      <c r="P3386">
        <v>0</v>
      </c>
      <c r="Q3386">
        <v>0</v>
      </c>
      <c r="R3386">
        <v>73700</v>
      </c>
      <c r="S3386">
        <v>73700</v>
      </c>
      <c r="T3386">
        <v>0</v>
      </c>
      <c r="U3386">
        <v>73700</v>
      </c>
    </row>
    <row r="3387" spans="1:21" x14ac:dyDescent="0.3">
      <c r="A3387" t="s">
        <v>7464</v>
      </c>
      <c r="B3387" t="s">
        <v>7465</v>
      </c>
      <c r="C3387">
        <v>2023</v>
      </c>
      <c r="D3387" t="s">
        <v>7466</v>
      </c>
      <c r="E3387" t="s">
        <v>116</v>
      </c>
      <c r="F3387" t="s">
        <v>7</v>
      </c>
      <c r="G3387" t="s">
        <v>381</v>
      </c>
      <c r="H3387" t="s">
        <v>865</v>
      </c>
      <c r="I3387" t="s">
        <v>866</v>
      </c>
      <c r="J3387" t="s">
        <v>384</v>
      </c>
      <c r="K3387" t="s">
        <v>1452</v>
      </c>
      <c r="L3387" t="s">
        <v>1115</v>
      </c>
      <c r="M3387" t="s">
        <v>228</v>
      </c>
      <c r="N3387" t="s">
        <v>2267</v>
      </c>
      <c r="O3387" t="s">
        <v>1055</v>
      </c>
      <c r="P3387">
        <v>0</v>
      </c>
      <c r="Q3387">
        <v>0</v>
      </c>
      <c r="R3387">
        <v>211120</v>
      </c>
      <c r="S3387">
        <v>211120</v>
      </c>
      <c r="T3387">
        <v>0</v>
      </c>
      <c r="U3387">
        <v>211120</v>
      </c>
    </row>
    <row r="3388" spans="1:21" x14ac:dyDescent="0.3">
      <c r="A3388" t="s">
        <v>6237</v>
      </c>
      <c r="B3388" t="s">
        <v>6238</v>
      </c>
      <c r="C3388">
        <v>2023</v>
      </c>
      <c r="D3388" t="s">
        <v>6239</v>
      </c>
      <c r="E3388" t="s">
        <v>140</v>
      </c>
      <c r="F3388" t="s">
        <v>10</v>
      </c>
      <c r="G3388" t="s">
        <v>41</v>
      </c>
      <c r="H3388" t="s">
        <v>54</v>
      </c>
      <c r="I3388" t="s">
        <v>55</v>
      </c>
      <c r="J3388" t="s">
        <v>44</v>
      </c>
      <c r="K3388" t="s">
        <v>741</v>
      </c>
      <c r="L3388" t="s">
        <v>741</v>
      </c>
      <c r="M3388" t="s">
        <v>89</v>
      </c>
      <c r="N3388" t="s">
        <v>2063</v>
      </c>
      <c r="O3388" t="s">
        <v>220</v>
      </c>
      <c r="P3388">
        <v>0</v>
      </c>
      <c r="Q3388">
        <v>0</v>
      </c>
      <c r="R3388">
        <v>8240</v>
      </c>
      <c r="S3388">
        <v>8240</v>
      </c>
      <c r="T3388">
        <v>0</v>
      </c>
      <c r="U3388">
        <v>8240</v>
      </c>
    </row>
    <row r="3389" spans="1:21" x14ac:dyDescent="0.3">
      <c r="A3389" t="s">
        <v>1638</v>
      </c>
      <c r="B3389" t="s">
        <v>1639</v>
      </c>
      <c r="C3389">
        <v>2023</v>
      </c>
      <c r="D3389" t="s">
        <v>1640</v>
      </c>
      <c r="E3389" t="s">
        <v>928</v>
      </c>
      <c r="F3389" t="s">
        <v>11</v>
      </c>
      <c r="G3389" t="s">
        <v>176</v>
      </c>
      <c r="H3389" t="s">
        <v>225</v>
      </c>
      <c r="I3389" t="s">
        <v>226</v>
      </c>
      <c r="J3389" t="s">
        <v>197</v>
      </c>
      <c r="K3389" t="s">
        <v>998</v>
      </c>
      <c r="L3389" t="s">
        <v>265</v>
      </c>
      <c r="M3389" t="s">
        <v>580</v>
      </c>
      <c r="N3389" t="s">
        <v>539</v>
      </c>
      <c r="O3389" t="s">
        <v>540</v>
      </c>
      <c r="P3389">
        <v>200000</v>
      </c>
      <c r="Q3389">
        <v>0</v>
      </c>
      <c r="R3389">
        <v>0</v>
      </c>
      <c r="S3389">
        <v>200000</v>
      </c>
      <c r="T3389">
        <v>0</v>
      </c>
      <c r="U3389">
        <v>200000</v>
      </c>
    </row>
    <row r="3390" spans="1:21" x14ac:dyDescent="0.3">
      <c r="A3390" t="s">
        <v>6597</v>
      </c>
      <c r="B3390" t="s">
        <v>6598</v>
      </c>
      <c r="C3390">
        <v>2016</v>
      </c>
      <c r="D3390" t="s">
        <v>6599</v>
      </c>
      <c r="E3390" t="s">
        <v>5702</v>
      </c>
      <c r="F3390" t="s">
        <v>11</v>
      </c>
      <c r="G3390" t="s">
        <v>176</v>
      </c>
      <c r="H3390" t="s">
        <v>207</v>
      </c>
      <c r="I3390" t="s">
        <v>208</v>
      </c>
      <c r="J3390" t="s">
        <v>44</v>
      </c>
      <c r="K3390" t="s">
        <v>6600</v>
      </c>
      <c r="L3390" t="s">
        <v>6601</v>
      </c>
      <c r="M3390" t="s">
        <v>739</v>
      </c>
      <c r="N3390" t="s">
        <v>6602</v>
      </c>
      <c r="O3390" t="s">
        <v>5706</v>
      </c>
      <c r="P3390">
        <v>0</v>
      </c>
      <c r="Q3390">
        <v>0</v>
      </c>
      <c r="R3390">
        <v>957668</v>
      </c>
      <c r="S3390">
        <v>957668</v>
      </c>
      <c r="T3390">
        <v>0</v>
      </c>
      <c r="U3390">
        <v>957668</v>
      </c>
    </row>
    <row r="3391" spans="1:21" x14ac:dyDescent="0.3">
      <c r="A3391" t="s">
        <v>7958</v>
      </c>
      <c r="B3391" t="s">
        <v>371</v>
      </c>
      <c r="C3391">
        <v>2022</v>
      </c>
      <c r="D3391" t="s">
        <v>372</v>
      </c>
      <c r="E3391" t="s">
        <v>116</v>
      </c>
      <c r="F3391" t="s">
        <v>11</v>
      </c>
      <c r="G3391" t="s">
        <v>176</v>
      </c>
      <c r="H3391" t="s">
        <v>207</v>
      </c>
      <c r="I3391" t="s">
        <v>208</v>
      </c>
      <c r="J3391" t="s">
        <v>44</v>
      </c>
      <c r="K3391" t="s">
        <v>3162</v>
      </c>
      <c r="L3391" t="s">
        <v>7959</v>
      </c>
      <c r="M3391" t="s">
        <v>739</v>
      </c>
      <c r="N3391" t="s">
        <v>3568</v>
      </c>
      <c r="O3391" t="s">
        <v>1679</v>
      </c>
      <c r="P3391">
        <v>0</v>
      </c>
      <c r="Q3391">
        <v>0</v>
      </c>
      <c r="R3391">
        <v>233950</v>
      </c>
      <c r="S3391">
        <v>233950</v>
      </c>
      <c r="T3391">
        <v>0</v>
      </c>
      <c r="U3391">
        <v>233950</v>
      </c>
    </row>
    <row r="3392" spans="1:21" x14ac:dyDescent="0.3">
      <c r="A3392" t="s">
        <v>7960</v>
      </c>
      <c r="B3392" t="s">
        <v>778</v>
      </c>
      <c r="C3392">
        <v>2024</v>
      </c>
      <c r="D3392" t="s">
        <v>779</v>
      </c>
      <c r="E3392" t="s">
        <v>544</v>
      </c>
      <c r="F3392" t="s">
        <v>11</v>
      </c>
      <c r="G3392" t="s">
        <v>176</v>
      </c>
      <c r="H3392" t="s">
        <v>207</v>
      </c>
      <c r="I3392" t="s">
        <v>208</v>
      </c>
      <c r="J3392" t="s">
        <v>96</v>
      </c>
      <c r="K3392" t="s">
        <v>515</v>
      </c>
      <c r="L3392" t="s">
        <v>515</v>
      </c>
      <c r="M3392" t="s">
        <v>331</v>
      </c>
      <c r="N3392" t="s">
        <v>375</v>
      </c>
      <c r="O3392" t="s">
        <v>376</v>
      </c>
      <c r="P3392">
        <v>28400</v>
      </c>
      <c r="Q3392">
        <v>0</v>
      </c>
      <c r="R3392">
        <v>0</v>
      </c>
      <c r="S3392">
        <v>28400</v>
      </c>
      <c r="T3392">
        <v>0</v>
      </c>
      <c r="U3392">
        <v>28400</v>
      </c>
    </row>
    <row r="3393" spans="1:21" x14ac:dyDescent="0.3">
      <c r="A3393" t="s">
        <v>2224</v>
      </c>
      <c r="B3393" t="s">
        <v>2225</v>
      </c>
      <c r="C3393">
        <v>2023</v>
      </c>
      <c r="D3393" t="s">
        <v>2226</v>
      </c>
      <c r="E3393" t="s">
        <v>2227</v>
      </c>
      <c r="F3393" t="s">
        <v>10</v>
      </c>
      <c r="G3393" t="s">
        <v>41</v>
      </c>
      <c r="H3393" t="s">
        <v>54</v>
      </c>
      <c r="I3393" t="s">
        <v>55</v>
      </c>
      <c r="J3393" t="s">
        <v>44</v>
      </c>
      <c r="K3393" t="s">
        <v>1134</v>
      </c>
      <c r="L3393" t="s">
        <v>1731</v>
      </c>
      <c r="M3393" t="s">
        <v>89</v>
      </c>
      <c r="N3393" t="s">
        <v>1090</v>
      </c>
      <c r="O3393" t="s">
        <v>419</v>
      </c>
      <c r="P3393">
        <v>18600</v>
      </c>
      <c r="Q3393">
        <v>0</v>
      </c>
      <c r="R3393">
        <v>0</v>
      </c>
      <c r="S3393">
        <v>18600</v>
      </c>
      <c r="T3393">
        <v>0</v>
      </c>
      <c r="U3393">
        <v>18600</v>
      </c>
    </row>
    <row r="3394" spans="1:21" x14ac:dyDescent="0.3">
      <c r="A3394" t="s">
        <v>7032</v>
      </c>
      <c r="B3394" t="s">
        <v>395</v>
      </c>
      <c r="C3394">
        <v>2024</v>
      </c>
      <c r="D3394" t="s">
        <v>396</v>
      </c>
      <c r="E3394" t="s">
        <v>397</v>
      </c>
      <c r="F3394" t="s">
        <v>10</v>
      </c>
      <c r="G3394" t="s">
        <v>41</v>
      </c>
      <c r="H3394" t="s">
        <v>54</v>
      </c>
      <c r="I3394" t="s">
        <v>55</v>
      </c>
      <c r="J3394" t="s">
        <v>44</v>
      </c>
      <c r="K3394" t="s">
        <v>291</v>
      </c>
      <c r="L3394" t="s">
        <v>1071</v>
      </c>
      <c r="M3394" t="s">
        <v>739</v>
      </c>
      <c r="N3394" t="s">
        <v>1369</v>
      </c>
      <c r="O3394" t="s">
        <v>400</v>
      </c>
      <c r="P3394">
        <v>27000</v>
      </c>
      <c r="Q3394">
        <v>0</v>
      </c>
      <c r="R3394">
        <v>0</v>
      </c>
      <c r="S3394">
        <v>27000</v>
      </c>
      <c r="T3394">
        <v>0</v>
      </c>
      <c r="U3394">
        <v>27000</v>
      </c>
    </row>
    <row r="3395" spans="1:21" x14ac:dyDescent="0.3">
      <c r="A3395" t="s">
        <v>6794</v>
      </c>
      <c r="B3395" t="s">
        <v>6795</v>
      </c>
      <c r="C3395">
        <v>2024</v>
      </c>
      <c r="D3395" t="s">
        <v>6796</v>
      </c>
      <c r="E3395" t="s">
        <v>928</v>
      </c>
      <c r="F3395" t="s">
        <v>6</v>
      </c>
      <c r="G3395" t="s">
        <v>194</v>
      </c>
      <c r="H3395" t="s">
        <v>195</v>
      </c>
      <c r="I3395" t="s">
        <v>196</v>
      </c>
      <c r="J3395" t="s">
        <v>384</v>
      </c>
      <c r="K3395" t="s">
        <v>1219</v>
      </c>
      <c r="L3395" t="s">
        <v>1512</v>
      </c>
      <c r="M3395" t="s">
        <v>198</v>
      </c>
      <c r="N3395" t="s">
        <v>375</v>
      </c>
      <c r="O3395" t="s">
        <v>376</v>
      </c>
      <c r="P3395">
        <v>821600</v>
      </c>
      <c r="Q3395">
        <v>0</v>
      </c>
      <c r="R3395">
        <v>0</v>
      </c>
      <c r="S3395">
        <v>821600</v>
      </c>
      <c r="T3395">
        <v>506653.77</v>
      </c>
      <c r="U3395">
        <v>314946.23</v>
      </c>
    </row>
    <row r="3396" spans="1:21" x14ac:dyDescent="0.3">
      <c r="A3396" t="s">
        <v>7961</v>
      </c>
      <c r="B3396" t="s">
        <v>6214</v>
      </c>
      <c r="C3396">
        <v>2024</v>
      </c>
      <c r="D3396" t="s">
        <v>763</v>
      </c>
      <c r="E3396" t="s">
        <v>186</v>
      </c>
      <c r="F3396" t="s">
        <v>10</v>
      </c>
      <c r="G3396" t="s">
        <v>41</v>
      </c>
      <c r="H3396" t="s">
        <v>54</v>
      </c>
      <c r="I3396" t="s">
        <v>55</v>
      </c>
      <c r="J3396" t="s">
        <v>44</v>
      </c>
      <c r="K3396" t="s">
        <v>984</v>
      </c>
      <c r="L3396" t="s">
        <v>119</v>
      </c>
      <c r="M3396" t="s">
        <v>580</v>
      </c>
      <c r="N3396" t="s">
        <v>998</v>
      </c>
      <c r="O3396" t="s">
        <v>274</v>
      </c>
      <c r="P3396">
        <v>50000</v>
      </c>
      <c r="Q3396">
        <v>0</v>
      </c>
      <c r="R3396">
        <v>0</v>
      </c>
      <c r="S3396">
        <v>50000</v>
      </c>
      <c r="T3396">
        <v>0</v>
      </c>
      <c r="U3396">
        <v>50000</v>
      </c>
    </row>
    <row r="3397" spans="1:21" x14ac:dyDescent="0.3">
      <c r="A3397" t="s">
        <v>7962</v>
      </c>
      <c r="B3397" t="s">
        <v>7963</v>
      </c>
      <c r="C3397">
        <v>2024</v>
      </c>
      <c r="D3397" t="s">
        <v>7964</v>
      </c>
      <c r="E3397" t="s">
        <v>160</v>
      </c>
      <c r="F3397" t="s">
        <v>10</v>
      </c>
      <c r="G3397" t="s">
        <v>41</v>
      </c>
      <c r="H3397" t="s">
        <v>54</v>
      </c>
      <c r="I3397" t="s">
        <v>55</v>
      </c>
      <c r="J3397" t="s">
        <v>44</v>
      </c>
      <c r="K3397" t="s">
        <v>1830</v>
      </c>
      <c r="L3397" t="s">
        <v>1544</v>
      </c>
      <c r="M3397" t="s">
        <v>198</v>
      </c>
      <c r="N3397" t="s">
        <v>375</v>
      </c>
      <c r="O3397" t="s">
        <v>376</v>
      </c>
      <c r="P3397">
        <v>67350</v>
      </c>
      <c r="Q3397">
        <v>0</v>
      </c>
      <c r="R3397">
        <v>0</v>
      </c>
      <c r="S3397">
        <v>67350</v>
      </c>
      <c r="T3397">
        <v>0</v>
      </c>
      <c r="U3397">
        <v>67350</v>
      </c>
    </row>
    <row r="3398" spans="1:21" x14ac:dyDescent="0.3">
      <c r="A3398" t="s">
        <v>4615</v>
      </c>
      <c r="B3398" t="s">
        <v>4616</v>
      </c>
      <c r="C3398">
        <v>2024</v>
      </c>
      <c r="D3398" t="s">
        <v>4617</v>
      </c>
      <c r="E3398" t="s">
        <v>330</v>
      </c>
      <c r="F3398" t="s">
        <v>10</v>
      </c>
      <c r="G3398" t="s">
        <v>41</v>
      </c>
      <c r="H3398" t="s">
        <v>54</v>
      </c>
      <c r="I3398" t="s">
        <v>55</v>
      </c>
      <c r="J3398" t="s">
        <v>44</v>
      </c>
      <c r="K3398" t="s">
        <v>984</v>
      </c>
      <c r="L3398" t="s">
        <v>515</v>
      </c>
      <c r="M3398" t="s">
        <v>89</v>
      </c>
      <c r="N3398" t="s">
        <v>1103</v>
      </c>
      <c r="O3398" t="s">
        <v>4618</v>
      </c>
      <c r="P3398">
        <v>525000</v>
      </c>
      <c r="Q3398">
        <v>0</v>
      </c>
      <c r="R3398">
        <v>0</v>
      </c>
      <c r="S3398">
        <v>525000</v>
      </c>
      <c r="T3398">
        <v>0</v>
      </c>
      <c r="U3398">
        <v>525000</v>
      </c>
    </row>
    <row r="3399" spans="1:21" x14ac:dyDescent="0.3">
      <c r="A3399" t="s">
        <v>3658</v>
      </c>
      <c r="B3399" t="s">
        <v>3659</v>
      </c>
      <c r="C3399">
        <v>2022</v>
      </c>
      <c r="D3399" t="s">
        <v>3660</v>
      </c>
      <c r="E3399" t="s">
        <v>3661</v>
      </c>
      <c r="F3399" t="s">
        <v>10</v>
      </c>
      <c r="G3399" t="s">
        <v>41</v>
      </c>
      <c r="H3399" t="s">
        <v>54</v>
      </c>
      <c r="I3399" t="s">
        <v>55</v>
      </c>
      <c r="J3399" t="s">
        <v>44</v>
      </c>
      <c r="K3399" t="s">
        <v>1017</v>
      </c>
      <c r="L3399" t="s">
        <v>622</v>
      </c>
      <c r="M3399" t="s">
        <v>980</v>
      </c>
      <c r="N3399" t="s">
        <v>3662</v>
      </c>
      <c r="O3399" t="s">
        <v>3663</v>
      </c>
      <c r="P3399">
        <v>0</v>
      </c>
      <c r="Q3399">
        <v>0</v>
      </c>
      <c r="R3399">
        <v>165000</v>
      </c>
      <c r="S3399">
        <v>165000</v>
      </c>
      <c r="T3399">
        <v>0</v>
      </c>
      <c r="U3399">
        <v>165000</v>
      </c>
    </row>
    <row r="3400" spans="1:21" x14ac:dyDescent="0.3">
      <c r="A3400" t="s">
        <v>7965</v>
      </c>
      <c r="B3400" t="s">
        <v>7966</v>
      </c>
      <c r="C3400">
        <v>2024</v>
      </c>
      <c r="D3400" t="s">
        <v>7967</v>
      </c>
      <c r="E3400" t="s">
        <v>1123</v>
      </c>
      <c r="F3400" t="s">
        <v>10</v>
      </c>
      <c r="G3400" t="s">
        <v>41</v>
      </c>
      <c r="H3400" t="s">
        <v>54</v>
      </c>
      <c r="I3400" t="s">
        <v>55</v>
      </c>
      <c r="J3400" t="s">
        <v>44</v>
      </c>
      <c r="K3400" t="s">
        <v>390</v>
      </c>
      <c r="L3400" t="s">
        <v>1107</v>
      </c>
      <c r="M3400" t="s">
        <v>198</v>
      </c>
      <c r="N3400" t="s">
        <v>2325</v>
      </c>
      <c r="O3400" t="s">
        <v>5899</v>
      </c>
      <c r="P3400">
        <v>48500</v>
      </c>
      <c r="Q3400">
        <v>0</v>
      </c>
      <c r="R3400">
        <v>0</v>
      </c>
      <c r="S3400">
        <v>48500</v>
      </c>
      <c r="T3400">
        <v>0</v>
      </c>
      <c r="U3400">
        <v>48500</v>
      </c>
    </row>
    <row r="3401" spans="1:21" x14ac:dyDescent="0.3">
      <c r="A3401" t="s">
        <v>1849</v>
      </c>
      <c r="B3401" t="s">
        <v>1850</v>
      </c>
      <c r="C3401">
        <v>2024</v>
      </c>
      <c r="D3401" t="s">
        <v>1851</v>
      </c>
      <c r="E3401" t="s">
        <v>53</v>
      </c>
      <c r="F3401" t="s">
        <v>10</v>
      </c>
      <c r="G3401" t="s">
        <v>41</v>
      </c>
      <c r="H3401" t="s">
        <v>54</v>
      </c>
      <c r="I3401" t="s">
        <v>55</v>
      </c>
      <c r="J3401" t="s">
        <v>44</v>
      </c>
      <c r="K3401" t="s">
        <v>1852</v>
      </c>
      <c r="L3401" t="s">
        <v>1421</v>
      </c>
      <c r="M3401" t="s">
        <v>320</v>
      </c>
      <c r="N3401" t="s">
        <v>419</v>
      </c>
      <c r="O3401" t="s">
        <v>1853</v>
      </c>
      <c r="P3401">
        <v>215000</v>
      </c>
      <c r="Q3401">
        <v>0</v>
      </c>
      <c r="R3401">
        <v>0</v>
      </c>
      <c r="S3401">
        <v>215000</v>
      </c>
      <c r="T3401">
        <v>0</v>
      </c>
      <c r="U3401">
        <v>215000</v>
      </c>
    </row>
    <row r="3402" spans="1:21" x14ac:dyDescent="0.3">
      <c r="A3402" t="s">
        <v>7682</v>
      </c>
      <c r="B3402" t="s">
        <v>4429</v>
      </c>
      <c r="C3402">
        <v>2023</v>
      </c>
      <c r="D3402" t="s">
        <v>4430</v>
      </c>
      <c r="E3402" t="s">
        <v>70</v>
      </c>
      <c r="F3402" t="s">
        <v>10</v>
      </c>
      <c r="G3402" t="s">
        <v>41</v>
      </c>
      <c r="H3402" t="s">
        <v>54</v>
      </c>
      <c r="I3402" t="s">
        <v>55</v>
      </c>
      <c r="J3402" t="s">
        <v>44</v>
      </c>
      <c r="K3402" t="s">
        <v>1426</v>
      </c>
      <c r="L3402" t="s">
        <v>1433</v>
      </c>
      <c r="M3402" t="s">
        <v>320</v>
      </c>
      <c r="N3402" t="s">
        <v>1327</v>
      </c>
      <c r="O3402" t="s">
        <v>1621</v>
      </c>
      <c r="P3402">
        <v>4000</v>
      </c>
      <c r="Q3402">
        <v>0</v>
      </c>
      <c r="R3402">
        <v>0</v>
      </c>
      <c r="S3402">
        <v>4000</v>
      </c>
      <c r="T3402">
        <v>0</v>
      </c>
      <c r="U3402">
        <v>4000</v>
      </c>
    </row>
    <row r="3403" spans="1:21" x14ac:dyDescent="0.3">
      <c r="A3403" t="s">
        <v>6875</v>
      </c>
      <c r="B3403" t="s">
        <v>754</v>
      </c>
      <c r="C3403">
        <v>2023</v>
      </c>
      <c r="D3403" t="s">
        <v>755</v>
      </c>
      <c r="E3403" t="s">
        <v>311</v>
      </c>
      <c r="F3403" t="s">
        <v>11</v>
      </c>
      <c r="G3403" t="s">
        <v>176</v>
      </c>
      <c r="H3403" t="s">
        <v>207</v>
      </c>
      <c r="I3403" t="s">
        <v>208</v>
      </c>
      <c r="J3403" t="s">
        <v>44</v>
      </c>
      <c r="K3403" t="s">
        <v>1508</v>
      </c>
      <c r="L3403" t="s">
        <v>281</v>
      </c>
      <c r="M3403" t="s">
        <v>111</v>
      </c>
      <c r="N3403" t="s">
        <v>2621</v>
      </c>
      <c r="O3403" t="s">
        <v>1460</v>
      </c>
      <c r="P3403">
        <v>177127</v>
      </c>
      <c r="Q3403">
        <v>0</v>
      </c>
      <c r="R3403">
        <v>0</v>
      </c>
      <c r="S3403">
        <v>177127</v>
      </c>
      <c r="T3403">
        <v>0</v>
      </c>
      <c r="U3403">
        <v>177127</v>
      </c>
    </row>
    <row r="3404" spans="1:21" x14ac:dyDescent="0.3">
      <c r="A3404" t="s">
        <v>7968</v>
      </c>
      <c r="B3404" t="s">
        <v>5428</v>
      </c>
      <c r="C3404">
        <v>2024</v>
      </c>
      <c r="D3404" t="s">
        <v>5429</v>
      </c>
      <c r="E3404" t="s">
        <v>116</v>
      </c>
      <c r="F3404" t="s">
        <v>6</v>
      </c>
      <c r="G3404" t="s">
        <v>194</v>
      </c>
      <c r="H3404" t="s">
        <v>195</v>
      </c>
      <c r="I3404" t="s">
        <v>196</v>
      </c>
      <c r="J3404" t="s">
        <v>197</v>
      </c>
      <c r="K3404" t="s">
        <v>412</v>
      </c>
      <c r="L3404" t="s">
        <v>1227</v>
      </c>
      <c r="M3404" t="s">
        <v>111</v>
      </c>
      <c r="N3404" t="s">
        <v>1369</v>
      </c>
      <c r="O3404" t="s">
        <v>400</v>
      </c>
      <c r="P3404">
        <v>49500</v>
      </c>
      <c r="Q3404">
        <v>0</v>
      </c>
      <c r="R3404">
        <v>0</v>
      </c>
      <c r="S3404">
        <v>49500</v>
      </c>
      <c r="T3404">
        <v>0</v>
      </c>
      <c r="U3404">
        <v>49500</v>
      </c>
    </row>
    <row r="3405" spans="1:21" x14ac:dyDescent="0.3">
      <c r="A3405" t="s">
        <v>7969</v>
      </c>
      <c r="B3405" t="s">
        <v>7970</v>
      </c>
      <c r="C3405">
        <v>2024</v>
      </c>
      <c r="D3405" t="s">
        <v>7971</v>
      </c>
      <c r="E3405" t="s">
        <v>257</v>
      </c>
      <c r="F3405" t="s">
        <v>11</v>
      </c>
      <c r="G3405" t="s">
        <v>176</v>
      </c>
      <c r="H3405" t="s">
        <v>207</v>
      </c>
      <c r="I3405" t="s">
        <v>208</v>
      </c>
      <c r="J3405" t="s">
        <v>96</v>
      </c>
      <c r="K3405" t="s">
        <v>201</v>
      </c>
      <c r="L3405" t="s">
        <v>201</v>
      </c>
      <c r="M3405" t="s">
        <v>112</v>
      </c>
      <c r="N3405" t="s">
        <v>7689</v>
      </c>
      <c r="O3405" t="s">
        <v>718</v>
      </c>
      <c r="P3405">
        <v>0</v>
      </c>
      <c r="Q3405">
        <v>0</v>
      </c>
      <c r="R3405">
        <v>16820</v>
      </c>
      <c r="S3405">
        <v>16820</v>
      </c>
      <c r="T3405">
        <v>0</v>
      </c>
      <c r="U3405">
        <v>16820</v>
      </c>
    </row>
    <row r="3406" spans="1:21" x14ac:dyDescent="0.3">
      <c r="A3406" t="s">
        <v>7972</v>
      </c>
      <c r="B3406" t="s">
        <v>7973</v>
      </c>
      <c r="C3406">
        <v>2024</v>
      </c>
      <c r="D3406" t="s">
        <v>7974</v>
      </c>
      <c r="E3406" t="s">
        <v>257</v>
      </c>
      <c r="F3406" t="s">
        <v>10</v>
      </c>
      <c r="G3406" t="s">
        <v>41</v>
      </c>
      <c r="H3406" t="s">
        <v>54</v>
      </c>
      <c r="I3406" t="s">
        <v>55</v>
      </c>
      <c r="J3406" t="s">
        <v>44</v>
      </c>
      <c r="K3406" t="s">
        <v>106</v>
      </c>
      <c r="L3406" t="s">
        <v>700</v>
      </c>
      <c r="M3406" t="s">
        <v>112</v>
      </c>
      <c r="N3406" t="s">
        <v>985</v>
      </c>
      <c r="O3406" t="s">
        <v>986</v>
      </c>
      <c r="P3406">
        <v>0</v>
      </c>
      <c r="Q3406">
        <v>0</v>
      </c>
      <c r="R3406">
        <v>22040</v>
      </c>
      <c r="S3406">
        <v>22040</v>
      </c>
      <c r="T3406">
        <v>0</v>
      </c>
      <c r="U3406">
        <v>22040</v>
      </c>
    </row>
    <row r="3407" spans="1:21" x14ac:dyDescent="0.3">
      <c r="A3407" t="s">
        <v>7975</v>
      </c>
      <c r="B3407" t="s">
        <v>7976</v>
      </c>
      <c r="C3407">
        <v>2024</v>
      </c>
      <c r="D3407" t="s">
        <v>7977</v>
      </c>
      <c r="E3407" t="s">
        <v>7978</v>
      </c>
      <c r="F3407" t="s">
        <v>10</v>
      </c>
      <c r="G3407" t="s">
        <v>41</v>
      </c>
      <c r="H3407" t="s">
        <v>54</v>
      </c>
      <c r="I3407" t="s">
        <v>55</v>
      </c>
      <c r="J3407" t="s">
        <v>44</v>
      </c>
      <c r="K3407" t="s">
        <v>1386</v>
      </c>
      <c r="L3407" t="s">
        <v>1154</v>
      </c>
      <c r="M3407" t="s">
        <v>112</v>
      </c>
      <c r="N3407" t="s">
        <v>1115</v>
      </c>
      <c r="O3407" t="s">
        <v>435</v>
      </c>
      <c r="P3407">
        <v>0</v>
      </c>
      <c r="Q3407">
        <v>0</v>
      </c>
      <c r="R3407">
        <v>428520</v>
      </c>
      <c r="S3407">
        <v>428520</v>
      </c>
      <c r="T3407">
        <v>0</v>
      </c>
      <c r="U3407">
        <v>428520</v>
      </c>
    </row>
    <row r="3408" spans="1:21" x14ac:dyDescent="0.3">
      <c r="A3408" t="s">
        <v>7979</v>
      </c>
      <c r="B3408" t="s">
        <v>7980</v>
      </c>
      <c r="C3408">
        <v>2024</v>
      </c>
      <c r="D3408" t="s">
        <v>7981</v>
      </c>
      <c r="E3408" t="s">
        <v>116</v>
      </c>
      <c r="F3408" t="s">
        <v>10</v>
      </c>
      <c r="G3408" t="s">
        <v>41</v>
      </c>
      <c r="H3408" t="s">
        <v>54</v>
      </c>
      <c r="I3408" t="s">
        <v>55</v>
      </c>
      <c r="J3408" t="s">
        <v>44</v>
      </c>
      <c r="K3408" t="s">
        <v>1805</v>
      </c>
      <c r="L3408" t="s">
        <v>897</v>
      </c>
      <c r="M3408" t="s">
        <v>112</v>
      </c>
      <c r="N3408" t="s">
        <v>1569</v>
      </c>
      <c r="O3408" t="s">
        <v>398</v>
      </c>
      <c r="P3408">
        <v>0</v>
      </c>
      <c r="Q3408">
        <v>0</v>
      </c>
      <c r="R3408">
        <v>785800</v>
      </c>
      <c r="S3408">
        <v>785800</v>
      </c>
      <c r="T3408">
        <v>0</v>
      </c>
      <c r="U3408">
        <v>785800</v>
      </c>
    </row>
    <row r="3409" spans="1:21" x14ac:dyDescent="0.3">
      <c r="A3409" t="s">
        <v>6345</v>
      </c>
      <c r="B3409" t="s">
        <v>6346</v>
      </c>
      <c r="C3409">
        <v>2024</v>
      </c>
      <c r="D3409" t="s">
        <v>6347</v>
      </c>
      <c r="E3409" t="s">
        <v>116</v>
      </c>
      <c r="F3409" t="s">
        <v>10</v>
      </c>
      <c r="G3409" t="s">
        <v>41</v>
      </c>
      <c r="H3409" t="s">
        <v>54</v>
      </c>
      <c r="I3409" t="s">
        <v>55</v>
      </c>
      <c r="J3409" t="s">
        <v>44</v>
      </c>
      <c r="K3409" t="s">
        <v>337</v>
      </c>
      <c r="L3409" t="s">
        <v>337</v>
      </c>
      <c r="M3409" t="s">
        <v>320</v>
      </c>
      <c r="N3409" t="s">
        <v>375</v>
      </c>
      <c r="O3409" t="s">
        <v>376</v>
      </c>
      <c r="P3409">
        <v>0</v>
      </c>
      <c r="Q3409">
        <v>0</v>
      </c>
      <c r="R3409">
        <v>4060</v>
      </c>
      <c r="S3409">
        <v>4060</v>
      </c>
      <c r="T3409">
        <v>0</v>
      </c>
      <c r="U3409">
        <v>4060</v>
      </c>
    </row>
    <row r="3410" spans="1:21" x14ac:dyDescent="0.3">
      <c r="A3410" t="s">
        <v>7982</v>
      </c>
      <c r="B3410" t="s">
        <v>7983</v>
      </c>
      <c r="C3410">
        <v>2024</v>
      </c>
      <c r="D3410" t="s">
        <v>7984</v>
      </c>
      <c r="E3410" t="s">
        <v>160</v>
      </c>
      <c r="F3410" t="s">
        <v>10</v>
      </c>
      <c r="G3410" t="s">
        <v>41</v>
      </c>
      <c r="H3410" t="s">
        <v>54</v>
      </c>
      <c r="I3410" t="s">
        <v>55</v>
      </c>
      <c r="J3410" t="s">
        <v>44</v>
      </c>
      <c r="K3410" t="s">
        <v>1286</v>
      </c>
      <c r="L3410" t="s">
        <v>1144</v>
      </c>
      <c r="M3410" t="s">
        <v>112</v>
      </c>
      <c r="N3410" t="s">
        <v>1124</v>
      </c>
      <c r="O3410" t="s">
        <v>496</v>
      </c>
      <c r="P3410">
        <v>0</v>
      </c>
      <c r="Q3410">
        <v>0</v>
      </c>
      <c r="R3410">
        <v>137360</v>
      </c>
      <c r="S3410">
        <v>137360</v>
      </c>
      <c r="T3410">
        <v>0</v>
      </c>
      <c r="U3410">
        <v>137360</v>
      </c>
    </row>
    <row r="3411" spans="1:21" x14ac:dyDescent="0.3">
      <c r="A3411" t="s">
        <v>968</v>
      </c>
      <c r="B3411" t="s">
        <v>969</v>
      </c>
      <c r="C3411">
        <v>2022</v>
      </c>
      <c r="D3411" t="s">
        <v>970</v>
      </c>
      <c r="E3411" t="s">
        <v>280</v>
      </c>
      <c r="F3411" t="s">
        <v>11</v>
      </c>
      <c r="G3411" t="s">
        <v>176</v>
      </c>
      <c r="H3411" t="s">
        <v>207</v>
      </c>
      <c r="I3411" t="s">
        <v>208</v>
      </c>
      <c r="J3411" t="s">
        <v>44</v>
      </c>
      <c r="K3411" t="s">
        <v>971</v>
      </c>
      <c r="L3411" t="s">
        <v>972</v>
      </c>
      <c r="M3411" t="s">
        <v>112</v>
      </c>
      <c r="N3411" t="s">
        <v>973</v>
      </c>
      <c r="O3411" t="s">
        <v>974</v>
      </c>
      <c r="P3411">
        <v>0</v>
      </c>
      <c r="Q3411">
        <v>0</v>
      </c>
      <c r="R3411">
        <v>99800</v>
      </c>
      <c r="S3411">
        <v>99800</v>
      </c>
      <c r="T3411">
        <v>99800</v>
      </c>
      <c r="U3411">
        <v>0</v>
      </c>
    </row>
    <row r="3412" spans="1:21" x14ac:dyDescent="0.3">
      <c r="A3412" t="s">
        <v>6679</v>
      </c>
      <c r="B3412" t="s">
        <v>6680</v>
      </c>
      <c r="C3412">
        <v>2024</v>
      </c>
      <c r="D3412" t="s">
        <v>6681</v>
      </c>
      <c r="E3412" t="s">
        <v>579</v>
      </c>
      <c r="F3412" t="s">
        <v>10</v>
      </c>
      <c r="G3412" t="s">
        <v>41</v>
      </c>
      <c r="H3412" t="s">
        <v>54</v>
      </c>
      <c r="I3412" t="s">
        <v>55</v>
      </c>
      <c r="J3412" t="s">
        <v>44</v>
      </c>
      <c r="K3412" t="s">
        <v>1881</v>
      </c>
      <c r="L3412" t="s">
        <v>342</v>
      </c>
      <c r="M3412" t="s">
        <v>112</v>
      </c>
      <c r="N3412" t="s">
        <v>1024</v>
      </c>
      <c r="O3412" t="s">
        <v>6682</v>
      </c>
      <c r="P3412">
        <v>448000</v>
      </c>
      <c r="Q3412">
        <v>0</v>
      </c>
      <c r="R3412">
        <v>0</v>
      </c>
      <c r="S3412">
        <v>448000</v>
      </c>
      <c r="T3412">
        <v>0</v>
      </c>
      <c r="U3412">
        <v>448000</v>
      </c>
    </row>
    <row r="3413" spans="1:21" x14ac:dyDescent="0.3">
      <c r="A3413" t="s">
        <v>2476</v>
      </c>
      <c r="B3413" t="s">
        <v>2477</v>
      </c>
      <c r="C3413">
        <v>2024</v>
      </c>
      <c r="D3413" t="s">
        <v>2478</v>
      </c>
      <c r="E3413" t="s">
        <v>116</v>
      </c>
      <c r="F3413" t="s">
        <v>10</v>
      </c>
      <c r="G3413" t="s">
        <v>41</v>
      </c>
      <c r="H3413" t="s">
        <v>54</v>
      </c>
      <c r="I3413" t="s">
        <v>55</v>
      </c>
      <c r="J3413" t="s">
        <v>44</v>
      </c>
      <c r="K3413" t="s">
        <v>1830</v>
      </c>
      <c r="L3413" t="s">
        <v>355</v>
      </c>
      <c r="M3413" t="s">
        <v>546</v>
      </c>
      <c r="N3413" t="s">
        <v>1318</v>
      </c>
      <c r="O3413" t="s">
        <v>1319</v>
      </c>
      <c r="P3413">
        <v>0</v>
      </c>
      <c r="Q3413">
        <v>0</v>
      </c>
      <c r="R3413">
        <v>2900</v>
      </c>
      <c r="S3413">
        <v>2900</v>
      </c>
      <c r="T3413">
        <v>0</v>
      </c>
      <c r="U3413">
        <v>2900</v>
      </c>
    </row>
    <row r="3414" spans="1:21" x14ac:dyDescent="0.3">
      <c r="A3414" t="s">
        <v>1182</v>
      </c>
      <c r="B3414" t="s">
        <v>1183</v>
      </c>
      <c r="C3414">
        <v>2024</v>
      </c>
      <c r="D3414" t="s">
        <v>1184</v>
      </c>
      <c r="E3414" t="s">
        <v>280</v>
      </c>
      <c r="F3414" t="s">
        <v>10</v>
      </c>
      <c r="G3414" t="s">
        <v>41</v>
      </c>
      <c r="H3414" t="s">
        <v>54</v>
      </c>
      <c r="I3414" t="s">
        <v>55</v>
      </c>
      <c r="J3414" t="s">
        <v>44</v>
      </c>
      <c r="K3414" t="s">
        <v>1150</v>
      </c>
      <c r="L3414" t="s">
        <v>1103</v>
      </c>
      <c r="M3414" t="s">
        <v>320</v>
      </c>
      <c r="N3414" t="s">
        <v>1054</v>
      </c>
      <c r="O3414" t="s">
        <v>1185</v>
      </c>
      <c r="P3414">
        <v>0</v>
      </c>
      <c r="Q3414">
        <v>0</v>
      </c>
      <c r="R3414">
        <v>2900</v>
      </c>
      <c r="S3414">
        <v>2900</v>
      </c>
      <c r="T3414">
        <v>0</v>
      </c>
      <c r="U3414">
        <v>2900</v>
      </c>
    </row>
    <row r="3415" spans="1:21" x14ac:dyDescent="0.3">
      <c r="A3415" t="s">
        <v>2960</v>
      </c>
      <c r="B3415" t="s">
        <v>2961</v>
      </c>
      <c r="C3415">
        <v>2024</v>
      </c>
      <c r="D3415" t="s">
        <v>2962</v>
      </c>
      <c r="E3415" t="s">
        <v>650</v>
      </c>
      <c r="F3415" t="s">
        <v>10</v>
      </c>
      <c r="G3415" t="s">
        <v>41</v>
      </c>
      <c r="H3415" t="s">
        <v>54</v>
      </c>
      <c r="I3415" t="s">
        <v>55</v>
      </c>
      <c r="J3415" t="s">
        <v>44</v>
      </c>
      <c r="K3415" t="s">
        <v>1438</v>
      </c>
      <c r="L3415" t="s">
        <v>219</v>
      </c>
      <c r="M3415" t="s">
        <v>320</v>
      </c>
      <c r="N3415" t="s">
        <v>1369</v>
      </c>
      <c r="O3415" t="s">
        <v>400</v>
      </c>
      <c r="P3415">
        <v>0</v>
      </c>
      <c r="Q3415">
        <v>0</v>
      </c>
      <c r="R3415">
        <v>6380</v>
      </c>
      <c r="S3415">
        <v>6380</v>
      </c>
      <c r="T3415">
        <v>0</v>
      </c>
      <c r="U3415">
        <v>6380</v>
      </c>
    </row>
    <row r="3416" spans="1:21" x14ac:dyDescent="0.3">
      <c r="A3416" t="s">
        <v>1949</v>
      </c>
      <c r="B3416" t="s">
        <v>1950</v>
      </c>
      <c r="C3416">
        <v>2024</v>
      </c>
      <c r="D3416" t="s">
        <v>1951</v>
      </c>
      <c r="E3416" t="s">
        <v>116</v>
      </c>
      <c r="F3416" t="s">
        <v>10</v>
      </c>
      <c r="G3416" t="s">
        <v>41</v>
      </c>
      <c r="H3416" t="s">
        <v>54</v>
      </c>
      <c r="I3416" t="s">
        <v>55</v>
      </c>
      <c r="J3416" t="s">
        <v>44</v>
      </c>
      <c r="K3416" t="s">
        <v>1103</v>
      </c>
      <c r="L3416" t="s">
        <v>74</v>
      </c>
      <c r="M3416" t="s">
        <v>320</v>
      </c>
      <c r="N3416" t="s">
        <v>540</v>
      </c>
      <c r="O3416" t="s">
        <v>1952</v>
      </c>
      <c r="P3416">
        <v>0</v>
      </c>
      <c r="Q3416">
        <v>0</v>
      </c>
      <c r="R3416">
        <v>6380</v>
      </c>
      <c r="S3416">
        <v>6380</v>
      </c>
      <c r="T3416">
        <v>0</v>
      </c>
      <c r="U3416">
        <v>6380</v>
      </c>
    </row>
    <row r="3417" spans="1:21" x14ac:dyDescent="0.3">
      <c r="A3417" t="s">
        <v>3518</v>
      </c>
      <c r="B3417" t="s">
        <v>3519</v>
      </c>
      <c r="C3417">
        <v>2024</v>
      </c>
      <c r="D3417" t="s">
        <v>3520</v>
      </c>
      <c r="E3417" t="s">
        <v>650</v>
      </c>
      <c r="F3417" t="s">
        <v>10</v>
      </c>
      <c r="G3417" t="s">
        <v>41</v>
      </c>
      <c r="H3417" t="s">
        <v>54</v>
      </c>
      <c r="I3417" t="s">
        <v>55</v>
      </c>
      <c r="J3417" t="s">
        <v>44</v>
      </c>
      <c r="K3417" t="s">
        <v>979</v>
      </c>
      <c r="L3417" t="s">
        <v>750</v>
      </c>
      <c r="M3417" t="s">
        <v>320</v>
      </c>
      <c r="N3417" t="s">
        <v>367</v>
      </c>
      <c r="O3417" t="s">
        <v>368</v>
      </c>
      <c r="P3417">
        <v>0</v>
      </c>
      <c r="Q3417">
        <v>0</v>
      </c>
      <c r="R3417">
        <v>6380</v>
      </c>
      <c r="S3417">
        <v>6380</v>
      </c>
      <c r="T3417">
        <v>0</v>
      </c>
      <c r="U3417">
        <v>6380</v>
      </c>
    </row>
    <row r="3418" spans="1:21" x14ac:dyDescent="0.3">
      <c r="A3418" t="s">
        <v>4189</v>
      </c>
      <c r="B3418" t="s">
        <v>4190</v>
      </c>
      <c r="C3418">
        <v>2024</v>
      </c>
      <c r="D3418" t="s">
        <v>4191</v>
      </c>
      <c r="E3418" t="s">
        <v>40</v>
      </c>
      <c r="F3418" t="s">
        <v>10</v>
      </c>
      <c r="G3418" t="s">
        <v>41</v>
      </c>
      <c r="H3418" t="s">
        <v>54</v>
      </c>
      <c r="I3418" t="s">
        <v>55</v>
      </c>
      <c r="J3418" t="s">
        <v>44</v>
      </c>
      <c r="K3418" t="s">
        <v>897</v>
      </c>
      <c r="L3418" t="s">
        <v>4192</v>
      </c>
      <c r="M3418" t="s">
        <v>320</v>
      </c>
      <c r="N3418" t="s">
        <v>1622</v>
      </c>
      <c r="O3418" t="s">
        <v>1623</v>
      </c>
      <c r="P3418">
        <v>0</v>
      </c>
      <c r="Q3418">
        <v>0</v>
      </c>
      <c r="R3418">
        <v>2900</v>
      </c>
      <c r="S3418">
        <v>2900</v>
      </c>
      <c r="T3418">
        <v>0</v>
      </c>
      <c r="U3418">
        <v>2900</v>
      </c>
    </row>
    <row r="3419" spans="1:21" x14ac:dyDescent="0.3">
      <c r="A3419" t="s">
        <v>5563</v>
      </c>
      <c r="B3419" t="s">
        <v>5564</v>
      </c>
      <c r="C3419">
        <v>2024</v>
      </c>
      <c r="D3419" t="s">
        <v>5565</v>
      </c>
      <c r="E3419" t="s">
        <v>928</v>
      </c>
      <c r="F3419" t="s">
        <v>10</v>
      </c>
      <c r="G3419" t="s">
        <v>41</v>
      </c>
      <c r="H3419" t="s">
        <v>54</v>
      </c>
      <c r="I3419" t="s">
        <v>55</v>
      </c>
      <c r="J3419" t="s">
        <v>44</v>
      </c>
      <c r="K3419" t="s">
        <v>2753</v>
      </c>
      <c r="L3419" t="s">
        <v>373</v>
      </c>
      <c r="M3419" t="s">
        <v>545</v>
      </c>
      <c r="N3419" t="s">
        <v>1144</v>
      </c>
      <c r="O3419" t="s">
        <v>4294</v>
      </c>
      <c r="P3419">
        <v>0</v>
      </c>
      <c r="Q3419">
        <v>0</v>
      </c>
      <c r="R3419">
        <v>3050</v>
      </c>
      <c r="S3419">
        <v>3050</v>
      </c>
      <c r="T3419">
        <v>0</v>
      </c>
      <c r="U3419">
        <v>3050</v>
      </c>
    </row>
    <row r="3420" spans="1:21" x14ac:dyDescent="0.3">
      <c r="A3420" t="s">
        <v>7985</v>
      </c>
      <c r="B3420" t="s">
        <v>7986</v>
      </c>
      <c r="C3420">
        <v>2022</v>
      </c>
      <c r="D3420" t="s">
        <v>7987</v>
      </c>
      <c r="E3420" t="s">
        <v>2997</v>
      </c>
      <c r="F3420" t="s">
        <v>11</v>
      </c>
      <c r="G3420" t="s">
        <v>176</v>
      </c>
      <c r="H3420" t="s">
        <v>3219</v>
      </c>
      <c r="I3420" t="s">
        <v>3220</v>
      </c>
      <c r="J3420" t="s">
        <v>187</v>
      </c>
      <c r="K3420" t="s">
        <v>7988</v>
      </c>
      <c r="L3420" t="s">
        <v>971</v>
      </c>
      <c r="M3420" t="s">
        <v>580</v>
      </c>
      <c r="N3420" t="s">
        <v>7418</v>
      </c>
      <c r="O3420" t="s">
        <v>1604</v>
      </c>
      <c r="P3420">
        <v>0</v>
      </c>
      <c r="Q3420">
        <v>0</v>
      </c>
      <c r="R3420">
        <v>27400</v>
      </c>
      <c r="S3420">
        <v>27400</v>
      </c>
      <c r="T3420">
        <v>0</v>
      </c>
      <c r="U3420">
        <v>27400</v>
      </c>
    </row>
    <row r="3421" spans="1:21" x14ac:dyDescent="0.3">
      <c r="A3421" t="s">
        <v>5785</v>
      </c>
      <c r="B3421" t="s">
        <v>5786</v>
      </c>
      <c r="C3421">
        <v>2024</v>
      </c>
      <c r="D3421" t="s">
        <v>5787</v>
      </c>
      <c r="E3421" t="s">
        <v>116</v>
      </c>
      <c r="F3421" t="s">
        <v>10</v>
      </c>
      <c r="G3421" t="s">
        <v>41</v>
      </c>
      <c r="H3421" t="s">
        <v>54</v>
      </c>
      <c r="I3421" t="s">
        <v>55</v>
      </c>
      <c r="J3421" t="s">
        <v>44</v>
      </c>
      <c r="K3421" t="s">
        <v>700</v>
      </c>
      <c r="L3421" t="s">
        <v>2753</v>
      </c>
      <c r="M3421" t="s">
        <v>320</v>
      </c>
      <c r="N3421" t="s">
        <v>516</v>
      </c>
      <c r="O3421" t="s">
        <v>199</v>
      </c>
      <c r="P3421">
        <v>0</v>
      </c>
      <c r="Q3421">
        <v>0</v>
      </c>
      <c r="R3421">
        <v>3100</v>
      </c>
      <c r="S3421">
        <v>3100</v>
      </c>
      <c r="T3421">
        <v>0</v>
      </c>
      <c r="U3421">
        <v>3100</v>
      </c>
    </row>
    <row r="3422" spans="1:21" x14ac:dyDescent="0.3">
      <c r="A3422" t="s">
        <v>3524</v>
      </c>
      <c r="B3422" t="s">
        <v>3525</v>
      </c>
      <c r="C3422">
        <v>2024</v>
      </c>
      <c r="D3422" t="s">
        <v>3526</v>
      </c>
      <c r="E3422" t="s">
        <v>116</v>
      </c>
      <c r="F3422" t="s">
        <v>10</v>
      </c>
      <c r="G3422" t="s">
        <v>41</v>
      </c>
      <c r="H3422" t="s">
        <v>54</v>
      </c>
      <c r="I3422" t="s">
        <v>55</v>
      </c>
      <c r="J3422" t="s">
        <v>44</v>
      </c>
      <c r="K3422" t="s">
        <v>354</v>
      </c>
      <c r="L3422" t="s">
        <v>355</v>
      </c>
      <c r="M3422" t="s">
        <v>320</v>
      </c>
      <c r="N3422" t="s">
        <v>1135</v>
      </c>
      <c r="O3422" t="s">
        <v>3527</v>
      </c>
      <c r="P3422">
        <v>0</v>
      </c>
      <c r="Q3422">
        <v>0</v>
      </c>
      <c r="R3422">
        <v>3100</v>
      </c>
      <c r="S3422">
        <v>3100</v>
      </c>
      <c r="T3422">
        <v>0</v>
      </c>
      <c r="U3422">
        <v>3100</v>
      </c>
    </row>
    <row r="3423" spans="1:21" x14ac:dyDescent="0.3">
      <c r="A3423" t="s">
        <v>7989</v>
      </c>
      <c r="B3423" t="s">
        <v>7990</v>
      </c>
      <c r="C3423">
        <v>2024</v>
      </c>
      <c r="D3423" t="s">
        <v>7991</v>
      </c>
      <c r="E3423" t="s">
        <v>2034</v>
      </c>
      <c r="F3423" t="s">
        <v>10</v>
      </c>
      <c r="G3423" t="s">
        <v>41</v>
      </c>
      <c r="H3423" t="s">
        <v>54</v>
      </c>
      <c r="I3423" t="s">
        <v>55</v>
      </c>
      <c r="J3423" t="s">
        <v>44</v>
      </c>
      <c r="K3423" t="s">
        <v>1166</v>
      </c>
      <c r="L3423" t="s">
        <v>1568</v>
      </c>
      <c r="M3423" t="s">
        <v>189</v>
      </c>
      <c r="N3423" t="s">
        <v>2512</v>
      </c>
      <c r="O3423" t="s">
        <v>320</v>
      </c>
      <c r="P3423">
        <v>0</v>
      </c>
      <c r="Q3423">
        <v>0</v>
      </c>
      <c r="R3423">
        <v>3100</v>
      </c>
      <c r="S3423">
        <v>3100</v>
      </c>
      <c r="T3423">
        <v>0</v>
      </c>
      <c r="U3423">
        <v>3100</v>
      </c>
    </row>
    <row r="3424" spans="1:21" x14ac:dyDescent="0.3">
      <c r="A3424" t="s">
        <v>3097</v>
      </c>
      <c r="B3424" t="s">
        <v>3098</v>
      </c>
      <c r="C3424">
        <v>2024</v>
      </c>
      <c r="D3424" t="s">
        <v>3099</v>
      </c>
      <c r="E3424" t="s">
        <v>3100</v>
      </c>
      <c r="F3424" t="s">
        <v>10</v>
      </c>
      <c r="G3424" t="s">
        <v>41</v>
      </c>
      <c r="H3424" t="s">
        <v>54</v>
      </c>
      <c r="I3424" t="s">
        <v>55</v>
      </c>
      <c r="J3424" t="s">
        <v>44</v>
      </c>
      <c r="K3424" t="s">
        <v>3101</v>
      </c>
      <c r="L3424" t="s">
        <v>1731</v>
      </c>
      <c r="M3424" t="s">
        <v>320</v>
      </c>
      <c r="N3424" t="s">
        <v>590</v>
      </c>
      <c r="O3424" t="s">
        <v>548</v>
      </c>
      <c r="P3424">
        <v>0</v>
      </c>
      <c r="Q3424">
        <v>0</v>
      </c>
      <c r="R3424">
        <v>3100</v>
      </c>
      <c r="S3424">
        <v>3100</v>
      </c>
      <c r="T3424">
        <v>0</v>
      </c>
      <c r="U3424">
        <v>3100</v>
      </c>
    </row>
    <row r="3425" spans="1:21" x14ac:dyDescent="0.3">
      <c r="A3425" t="s">
        <v>4672</v>
      </c>
      <c r="B3425" t="s">
        <v>4673</v>
      </c>
      <c r="C3425">
        <v>2020</v>
      </c>
      <c r="D3425" t="s">
        <v>4674</v>
      </c>
      <c r="E3425" t="s">
        <v>1790</v>
      </c>
      <c r="F3425" t="s">
        <v>10</v>
      </c>
      <c r="G3425" t="s">
        <v>41</v>
      </c>
      <c r="H3425" t="s">
        <v>54</v>
      </c>
      <c r="I3425" t="s">
        <v>55</v>
      </c>
      <c r="J3425" t="s">
        <v>44</v>
      </c>
      <c r="K3425" t="s">
        <v>4675</v>
      </c>
      <c r="L3425" t="s">
        <v>4676</v>
      </c>
      <c r="M3425" t="s">
        <v>580</v>
      </c>
      <c r="N3425" t="s">
        <v>4677</v>
      </c>
      <c r="O3425" t="s">
        <v>4678</v>
      </c>
      <c r="P3425">
        <v>0</v>
      </c>
      <c r="Q3425">
        <v>0</v>
      </c>
      <c r="R3425">
        <v>990000</v>
      </c>
      <c r="S3425">
        <v>990000</v>
      </c>
      <c r="T3425">
        <v>0</v>
      </c>
      <c r="U3425">
        <v>990000</v>
      </c>
    </row>
    <row r="3426" spans="1:21" x14ac:dyDescent="0.3">
      <c r="A3426" t="s">
        <v>3105</v>
      </c>
      <c r="B3426" t="s">
        <v>3106</v>
      </c>
      <c r="C3426">
        <v>2024</v>
      </c>
      <c r="D3426" t="s">
        <v>3107</v>
      </c>
      <c r="E3426" t="s">
        <v>805</v>
      </c>
      <c r="F3426" t="s">
        <v>10</v>
      </c>
      <c r="G3426" t="s">
        <v>41</v>
      </c>
      <c r="H3426" t="s">
        <v>54</v>
      </c>
      <c r="I3426" t="s">
        <v>55</v>
      </c>
      <c r="J3426" t="s">
        <v>44</v>
      </c>
      <c r="K3426" t="s">
        <v>360</v>
      </c>
      <c r="L3426" t="s">
        <v>1107</v>
      </c>
      <c r="M3426" t="s">
        <v>320</v>
      </c>
      <c r="N3426" t="s">
        <v>1386</v>
      </c>
      <c r="O3426" t="s">
        <v>3108</v>
      </c>
      <c r="P3426">
        <v>0</v>
      </c>
      <c r="Q3426">
        <v>0</v>
      </c>
      <c r="R3426">
        <v>6980</v>
      </c>
      <c r="S3426">
        <v>6980</v>
      </c>
      <c r="T3426">
        <v>0</v>
      </c>
      <c r="U3426">
        <v>6980</v>
      </c>
    </row>
    <row r="3427" spans="1:21" x14ac:dyDescent="0.3">
      <c r="A3427" t="s">
        <v>7992</v>
      </c>
      <c r="B3427" t="s">
        <v>7993</v>
      </c>
      <c r="C3427">
        <v>2024</v>
      </c>
      <c r="D3427" t="s">
        <v>7994</v>
      </c>
      <c r="E3427" t="s">
        <v>477</v>
      </c>
      <c r="F3427" t="s">
        <v>10</v>
      </c>
      <c r="G3427" t="s">
        <v>41</v>
      </c>
      <c r="H3427" t="s">
        <v>54</v>
      </c>
      <c r="I3427" t="s">
        <v>55</v>
      </c>
      <c r="J3427" t="s">
        <v>44</v>
      </c>
      <c r="K3427" t="s">
        <v>490</v>
      </c>
      <c r="L3427" t="s">
        <v>107</v>
      </c>
      <c r="M3427" t="s">
        <v>228</v>
      </c>
      <c r="N3427" t="s">
        <v>374</v>
      </c>
      <c r="O3427" t="s">
        <v>1811</v>
      </c>
      <c r="P3427">
        <v>0</v>
      </c>
      <c r="Q3427">
        <v>0</v>
      </c>
      <c r="R3427">
        <v>6650</v>
      </c>
      <c r="S3427">
        <v>6650</v>
      </c>
      <c r="T3427">
        <v>0</v>
      </c>
      <c r="U3427">
        <v>6650</v>
      </c>
    </row>
    <row r="3428" spans="1:21" x14ac:dyDescent="0.3">
      <c r="A3428" t="s">
        <v>975</v>
      </c>
      <c r="B3428" t="s">
        <v>976</v>
      </c>
      <c r="C3428">
        <v>2024</v>
      </c>
      <c r="D3428" t="s">
        <v>977</v>
      </c>
      <c r="E3428" t="s">
        <v>978</v>
      </c>
      <c r="F3428" t="s">
        <v>10</v>
      </c>
      <c r="G3428" t="s">
        <v>41</v>
      </c>
      <c r="H3428" t="s">
        <v>54</v>
      </c>
      <c r="I3428" t="s">
        <v>55</v>
      </c>
      <c r="J3428" t="s">
        <v>44</v>
      </c>
      <c r="K3428" t="s">
        <v>979</v>
      </c>
      <c r="L3428" t="s">
        <v>201</v>
      </c>
      <c r="M3428" t="s">
        <v>228</v>
      </c>
      <c r="N3428" t="s">
        <v>473</v>
      </c>
      <c r="O3428" t="s">
        <v>788</v>
      </c>
      <c r="P3428">
        <v>0</v>
      </c>
      <c r="Q3428">
        <v>0</v>
      </c>
      <c r="R3428">
        <v>6650</v>
      </c>
      <c r="S3428">
        <v>6650</v>
      </c>
      <c r="T3428">
        <v>0</v>
      </c>
      <c r="U3428">
        <v>6650</v>
      </c>
    </row>
    <row r="3429" spans="1:21" x14ac:dyDescent="0.3">
      <c r="A3429" t="s">
        <v>7995</v>
      </c>
      <c r="B3429" t="s">
        <v>4148</v>
      </c>
      <c r="C3429">
        <v>2024</v>
      </c>
      <c r="D3429" t="s">
        <v>1102</v>
      </c>
      <c r="E3429" t="s">
        <v>186</v>
      </c>
      <c r="F3429" t="s">
        <v>10</v>
      </c>
      <c r="G3429" t="s">
        <v>41</v>
      </c>
      <c r="H3429" t="s">
        <v>54</v>
      </c>
      <c r="I3429" t="s">
        <v>55</v>
      </c>
      <c r="J3429" t="s">
        <v>44</v>
      </c>
      <c r="K3429" t="s">
        <v>1337</v>
      </c>
      <c r="L3429" t="s">
        <v>1337</v>
      </c>
      <c r="M3429" t="s">
        <v>228</v>
      </c>
      <c r="N3429" t="s">
        <v>1805</v>
      </c>
      <c r="O3429" t="s">
        <v>667</v>
      </c>
      <c r="P3429">
        <v>0</v>
      </c>
      <c r="Q3429">
        <v>0</v>
      </c>
      <c r="R3429">
        <v>6650</v>
      </c>
      <c r="S3429">
        <v>6650</v>
      </c>
      <c r="T3429">
        <v>0</v>
      </c>
      <c r="U3429">
        <v>6650</v>
      </c>
    </row>
    <row r="3430" spans="1:21" x14ac:dyDescent="0.3">
      <c r="A3430" t="s">
        <v>891</v>
      </c>
      <c r="B3430" t="s">
        <v>892</v>
      </c>
      <c r="C3430">
        <v>2023</v>
      </c>
      <c r="D3430" t="s">
        <v>893</v>
      </c>
      <c r="E3430" t="s">
        <v>397</v>
      </c>
      <c r="F3430" t="s">
        <v>11</v>
      </c>
      <c r="G3430" t="s">
        <v>176</v>
      </c>
      <c r="H3430" t="s">
        <v>225</v>
      </c>
      <c r="I3430" t="s">
        <v>226</v>
      </c>
      <c r="J3430" t="s">
        <v>44</v>
      </c>
      <c r="K3430" t="s">
        <v>894</v>
      </c>
      <c r="L3430" t="s">
        <v>895</v>
      </c>
      <c r="M3430" t="s">
        <v>199</v>
      </c>
      <c r="N3430" t="s">
        <v>896</v>
      </c>
      <c r="O3430" t="s">
        <v>897</v>
      </c>
      <c r="P3430">
        <v>0</v>
      </c>
      <c r="Q3430">
        <v>0</v>
      </c>
      <c r="R3430">
        <v>6500</v>
      </c>
      <c r="S3430">
        <v>6500</v>
      </c>
      <c r="T3430">
        <v>0</v>
      </c>
      <c r="U3430">
        <v>6500</v>
      </c>
    </row>
    <row r="3431" spans="1:21" x14ac:dyDescent="0.3">
      <c r="A3431" t="s">
        <v>3777</v>
      </c>
      <c r="B3431" t="s">
        <v>3778</v>
      </c>
      <c r="C3431">
        <v>2024</v>
      </c>
      <c r="D3431" t="s">
        <v>3779</v>
      </c>
      <c r="E3431" t="s">
        <v>805</v>
      </c>
      <c r="F3431" t="s">
        <v>10</v>
      </c>
      <c r="G3431" t="s">
        <v>41</v>
      </c>
      <c r="H3431" t="s">
        <v>54</v>
      </c>
      <c r="I3431" t="s">
        <v>55</v>
      </c>
      <c r="J3431" t="s">
        <v>44</v>
      </c>
      <c r="K3431" t="s">
        <v>661</v>
      </c>
      <c r="L3431" t="s">
        <v>342</v>
      </c>
      <c r="M3431" t="s">
        <v>57</v>
      </c>
      <c r="N3431" t="s">
        <v>793</v>
      </c>
      <c r="O3431" t="s">
        <v>3704</v>
      </c>
      <c r="P3431">
        <v>247000</v>
      </c>
      <c r="Q3431">
        <v>0</v>
      </c>
      <c r="R3431">
        <v>0</v>
      </c>
      <c r="S3431">
        <v>247000</v>
      </c>
      <c r="T3431">
        <v>0</v>
      </c>
      <c r="U3431">
        <v>247000</v>
      </c>
    </row>
    <row r="3432" spans="1:21" x14ac:dyDescent="0.3">
      <c r="A3432" t="s">
        <v>7996</v>
      </c>
      <c r="B3432" t="s">
        <v>7997</v>
      </c>
      <c r="C3432">
        <v>2024</v>
      </c>
      <c r="D3432" t="s">
        <v>7998</v>
      </c>
      <c r="E3432" t="s">
        <v>186</v>
      </c>
      <c r="F3432" t="s">
        <v>10</v>
      </c>
      <c r="G3432" t="s">
        <v>41</v>
      </c>
      <c r="H3432" t="s">
        <v>54</v>
      </c>
      <c r="I3432" t="s">
        <v>55</v>
      </c>
      <c r="J3432" t="s">
        <v>44</v>
      </c>
      <c r="K3432" t="s">
        <v>1139</v>
      </c>
      <c r="L3432" t="s">
        <v>355</v>
      </c>
      <c r="M3432" t="s">
        <v>313</v>
      </c>
      <c r="N3432" t="s">
        <v>503</v>
      </c>
      <c r="O3432" t="s">
        <v>497</v>
      </c>
      <c r="P3432">
        <v>10000</v>
      </c>
      <c r="Q3432">
        <v>0</v>
      </c>
      <c r="R3432">
        <v>0</v>
      </c>
      <c r="S3432">
        <v>10000</v>
      </c>
      <c r="T3432">
        <v>0</v>
      </c>
      <c r="U3432">
        <v>10000</v>
      </c>
    </row>
    <row r="3433" spans="1:21" x14ac:dyDescent="0.3">
      <c r="A3433" t="s">
        <v>1186</v>
      </c>
      <c r="B3433" t="s">
        <v>1187</v>
      </c>
      <c r="C3433">
        <v>2023</v>
      </c>
      <c r="D3433" t="s">
        <v>1188</v>
      </c>
      <c r="E3433" t="s">
        <v>234</v>
      </c>
      <c r="F3433" t="s">
        <v>10</v>
      </c>
      <c r="G3433" t="s">
        <v>41</v>
      </c>
      <c r="H3433" t="s">
        <v>54</v>
      </c>
      <c r="I3433" t="s">
        <v>55</v>
      </c>
      <c r="J3433" t="s">
        <v>44</v>
      </c>
      <c r="K3433" t="s">
        <v>1189</v>
      </c>
      <c r="L3433" t="s">
        <v>1190</v>
      </c>
      <c r="M3433" t="s">
        <v>320</v>
      </c>
      <c r="N3433" t="s">
        <v>1191</v>
      </c>
      <c r="O3433" t="s">
        <v>1192</v>
      </c>
      <c r="P3433">
        <v>0</v>
      </c>
      <c r="Q3433">
        <v>0</v>
      </c>
      <c r="R3433">
        <v>3100</v>
      </c>
      <c r="S3433">
        <v>3100</v>
      </c>
      <c r="T3433">
        <v>0</v>
      </c>
      <c r="U3433">
        <v>3100</v>
      </c>
    </row>
    <row r="3434" spans="1:21" x14ac:dyDescent="0.3">
      <c r="A3434" t="s">
        <v>7999</v>
      </c>
      <c r="B3434" t="s">
        <v>8000</v>
      </c>
      <c r="C3434">
        <v>2022</v>
      </c>
      <c r="D3434" t="s">
        <v>8001</v>
      </c>
      <c r="E3434" t="s">
        <v>116</v>
      </c>
      <c r="F3434" t="s">
        <v>10</v>
      </c>
      <c r="G3434" t="s">
        <v>41</v>
      </c>
      <c r="H3434" t="s">
        <v>54</v>
      </c>
      <c r="I3434" t="s">
        <v>55</v>
      </c>
      <c r="J3434" t="s">
        <v>44</v>
      </c>
      <c r="K3434" t="s">
        <v>8002</v>
      </c>
      <c r="L3434" t="s">
        <v>8003</v>
      </c>
      <c r="M3434" t="s">
        <v>320</v>
      </c>
      <c r="N3434" t="s">
        <v>1392</v>
      </c>
      <c r="O3434" t="s">
        <v>1090</v>
      </c>
      <c r="P3434">
        <v>0</v>
      </c>
      <c r="Q3434">
        <v>0</v>
      </c>
      <c r="R3434">
        <v>38550</v>
      </c>
      <c r="S3434">
        <v>38550</v>
      </c>
      <c r="T3434">
        <v>0</v>
      </c>
      <c r="U3434">
        <v>38550</v>
      </c>
    </row>
    <row r="3435" spans="1:21" x14ac:dyDescent="0.3">
      <c r="A3435" t="s">
        <v>4580</v>
      </c>
      <c r="B3435" t="s">
        <v>4581</v>
      </c>
      <c r="C3435">
        <v>2023</v>
      </c>
      <c r="D3435" t="s">
        <v>4582</v>
      </c>
      <c r="E3435" t="s">
        <v>186</v>
      </c>
      <c r="F3435" t="s">
        <v>10</v>
      </c>
      <c r="G3435" t="s">
        <v>41</v>
      </c>
      <c r="H3435" t="s">
        <v>54</v>
      </c>
      <c r="I3435" t="s">
        <v>55</v>
      </c>
      <c r="J3435" t="s">
        <v>44</v>
      </c>
      <c r="K3435" t="s">
        <v>2168</v>
      </c>
      <c r="L3435" t="s">
        <v>1055</v>
      </c>
      <c r="M3435" t="s">
        <v>1491</v>
      </c>
      <c r="N3435" t="s">
        <v>537</v>
      </c>
      <c r="O3435" t="s">
        <v>1002</v>
      </c>
      <c r="P3435">
        <v>0</v>
      </c>
      <c r="Q3435">
        <v>0</v>
      </c>
      <c r="R3435">
        <v>349350</v>
      </c>
      <c r="S3435">
        <v>349350</v>
      </c>
      <c r="T3435">
        <v>0</v>
      </c>
      <c r="U3435">
        <v>349350</v>
      </c>
    </row>
    <row r="3436" spans="1:21" x14ac:dyDescent="0.3">
      <c r="A3436" t="s">
        <v>8004</v>
      </c>
      <c r="B3436" t="s">
        <v>8005</v>
      </c>
      <c r="C3436">
        <v>2024</v>
      </c>
      <c r="D3436" t="s">
        <v>8006</v>
      </c>
      <c r="E3436" t="s">
        <v>234</v>
      </c>
      <c r="F3436" t="s">
        <v>10</v>
      </c>
      <c r="G3436" t="s">
        <v>41</v>
      </c>
      <c r="H3436" t="s">
        <v>54</v>
      </c>
      <c r="I3436" t="s">
        <v>55</v>
      </c>
      <c r="J3436" t="s">
        <v>44</v>
      </c>
      <c r="K3436" t="s">
        <v>567</v>
      </c>
      <c r="L3436" t="s">
        <v>2455</v>
      </c>
      <c r="M3436" t="s">
        <v>483</v>
      </c>
      <c r="N3436" t="s">
        <v>1189</v>
      </c>
      <c r="O3436" t="s">
        <v>4601</v>
      </c>
      <c r="P3436">
        <v>0</v>
      </c>
      <c r="Q3436">
        <v>0</v>
      </c>
      <c r="R3436">
        <v>132140</v>
      </c>
      <c r="S3436">
        <v>132140</v>
      </c>
      <c r="T3436">
        <v>0</v>
      </c>
      <c r="U3436">
        <v>132140</v>
      </c>
    </row>
    <row r="3437" spans="1:21" x14ac:dyDescent="0.3">
      <c r="A3437" t="s">
        <v>8007</v>
      </c>
      <c r="B3437" t="s">
        <v>8008</v>
      </c>
      <c r="C3437">
        <v>2023</v>
      </c>
      <c r="D3437" t="s">
        <v>8009</v>
      </c>
      <c r="E3437" t="s">
        <v>2644</v>
      </c>
      <c r="F3437" t="s">
        <v>6</v>
      </c>
      <c r="G3437" t="s">
        <v>194</v>
      </c>
      <c r="H3437" t="s">
        <v>195</v>
      </c>
      <c r="I3437" t="s">
        <v>196</v>
      </c>
      <c r="J3437" t="s">
        <v>384</v>
      </c>
      <c r="K3437" t="s">
        <v>6919</v>
      </c>
      <c r="L3437" t="s">
        <v>1328</v>
      </c>
      <c r="M3437" t="s">
        <v>228</v>
      </c>
      <c r="N3437" t="s">
        <v>4445</v>
      </c>
      <c r="O3437" t="s">
        <v>1318</v>
      </c>
      <c r="P3437">
        <v>0</v>
      </c>
      <c r="Q3437">
        <v>0</v>
      </c>
      <c r="R3437">
        <v>66120</v>
      </c>
      <c r="S3437">
        <v>66120</v>
      </c>
      <c r="T3437">
        <v>0</v>
      </c>
      <c r="U3437">
        <v>66120</v>
      </c>
    </row>
    <row r="3438" spans="1:21" x14ac:dyDescent="0.3">
      <c r="A3438" t="s">
        <v>8010</v>
      </c>
      <c r="B3438" t="s">
        <v>8011</v>
      </c>
      <c r="C3438">
        <v>2022</v>
      </c>
      <c r="D3438" t="s">
        <v>8012</v>
      </c>
      <c r="E3438" t="s">
        <v>160</v>
      </c>
      <c r="F3438" t="s">
        <v>10</v>
      </c>
      <c r="G3438" t="s">
        <v>41</v>
      </c>
      <c r="H3438" t="s">
        <v>54</v>
      </c>
      <c r="I3438" t="s">
        <v>55</v>
      </c>
      <c r="J3438" t="s">
        <v>44</v>
      </c>
      <c r="K3438" t="s">
        <v>8013</v>
      </c>
      <c r="L3438" t="s">
        <v>1354</v>
      </c>
      <c r="M3438" t="s">
        <v>320</v>
      </c>
      <c r="N3438" t="s">
        <v>4059</v>
      </c>
      <c r="O3438" t="s">
        <v>1679</v>
      </c>
      <c r="P3438">
        <v>0</v>
      </c>
      <c r="Q3438">
        <v>0</v>
      </c>
      <c r="R3438">
        <v>32460</v>
      </c>
      <c r="S3438">
        <v>32460</v>
      </c>
      <c r="T3438">
        <v>0</v>
      </c>
      <c r="U3438">
        <v>32460</v>
      </c>
    </row>
    <row r="3439" spans="1:21" x14ac:dyDescent="0.3">
      <c r="A3439" t="s">
        <v>8014</v>
      </c>
      <c r="B3439" t="s">
        <v>8015</v>
      </c>
      <c r="C3439">
        <v>2022</v>
      </c>
      <c r="D3439" t="s">
        <v>8016</v>
      </c>
      <c r="E3439" t="s">
        <v>805</v>
      </c>
      <c r="F3439" t="s">
        <v>10</v>
      </c>
      <c r="G3439" t="s">
        <v>41</v>
      </c>
      <c r="H3439" t="s">
        <v>54</v>
      </c>
      <c r="I3439" t="s">
        <v>55</v>
      </c>
      <c r="J3439" t="s">
        <v>44</v>
      </c>
      <c r="K3439" t="s">
        <v>6660</v>
      </c>
      <c r="L3439" t="s">
        <v>8017</v>
      </c>
      <c r="M3439" t="s">
        <v>320</v>
      </c>
      <c r="N3439" t="s">
        <v>3259</v>
      </c>
      <c r="O3439" t="s">
        <v>967</v>
      </c>
      <c r="P3439">
        <v>0</v>
      </c>
      <c r="Q3439">
        <v>0</v>
      </c>
      <c r="R3439">
        <v>24450</v>
      </c>
      <c r="S3439">
        <v>24450</v>
      </c>
      <c r="T3439">
        <v>0</v>
      </c>
      <c r="U3439">
        <v>24450</v>
      </c>
    </row>
    <row r="3440" spans="1:21" x14ac:dyDescent="0.3">
      <c r="A3440" t="s">
        <v>8018</v>
      </c>
      <c r="B3440" t="s">
        <v>8019</v>
      </c>
      <c r="C3440">
        <v>2024</v>
      </c>
      <c r="D3440" t="s">
        <v>8020</v>
      </c>
      <c r="E3440" t="s">
        <v>116</v>
      </c>
      <c r="F3440" t="s">
        <v>10</v>
      </c>
      <c r="G3440" t="s">
        <v>41</v>
      </c>
      <c r="H3440" t="s">
        <v>54</v>
      </c>
      <c r="I3440" t="s">
        <v>55</v>
      </c>
      <c r="J3440" t="s">
        <v>44</v>
      </c>
      <c r="K3440" t="s">
        <v>2753</v>
      </c>
      <c r="L3440" t="s">
        <v>2753</v>
      </c>
      <c r="M3440" t="s">
        <v>483</v>
      </c>
      <c r="N3440" t="s">
        <v>4044</v>
      </c>
      <c r="O3440" t="s">
        <v>4406</v>
      </c>
      <c r="P3440">
        <v>0</v>
      </c>
      <c r="Q3440">
        <v>0</v>
      </c>
      <c r="R3440">
        <v>93280</v>
      </c>
      <c r="S3440">
        <v>93280</v>
      </c>
      <c r="T3440">
        <v>0</v>
      </c>
      <c r="U3440">
        <v>93280</v>
      </c>
    </row>
    <row r="3441" spans="1:21" x14ac:dyDescent="0.3">
      <c r="A3441" t="s">
        <v>8021</v>
      </c>
      <c r="B3441" t="s">
        <v>8022</v>
      </c>
      <c r="C3441">
        <v>2024</v>
      </c>
      <c r="D3441" t="s">
        <v>8023</v>
      </c>
      <c r="E3441" t="s">
        <v>79</v>
      </c>
      <c r="F3441" t="s">
        <v>10</v>
      </c>
      <c r="G3441" t="s">
        <v>41</v>
      </c>
      <c r="H3441" t="s">
        <v>54</v>
      </c>
      <c r="I3441" t="s">
        <v>55</v>
      </c>
      <c r="J3441" t="s">
        <v>44</v>
      </c>
      <c r="K3441" t="s">
        <v>1795</v>
      </c>
      <c r="L3441" t="s">
        <v>1149</v>
      </c>
      <c r="M3441" t="s">
        <v>496</v>
      </c>
      <c r="N3441" t="s">
        <v>951</v>
      </c>
      <c r="O3441" t="s">
        <v>1491</v>
      </c>
      <c r="P3441">
        <v>0</v>
      </c>
      <c r="Q3441">
        <v>0</v>
      </c>
      <c r="R3441">
        <v>84348</v>
      </c>
      <c r="S3441">
        <v>84348</v>
      </c>
      <c r="T3441">
        <v>0</v>
      </c>
      <c r="U3441">
        <v>84348</v>
      </c>
    </row>
    <row r="3442" spans="1:21" x14ac:dyDescent="0.3">
      <c r="A3442" t="s">
        <v>8024</v>
      </c>
      <c r="B3442" t="s">
        <v>8025</v>
      </c>
      <c r="C3442">
        <v>2024</v>
      </c>
      <c r="D3442" t="s">
        <v>2159</v>
      </c>
      <c r="E3442" t="s">
        <v>116</v>
      </c>
      <c r="F3442" t="s">
        <v>11</v>
      </c>
      <c r="G3442" t="s">
        <v>176</v>
      </c>
      <c r="H3442" t="s">
        <v>207</v>
      </c>
      <c r="I3442" t="s">
        <v>208</v>
      </c>
      <c r="J3442" t="s">
        <v>44</v>
      </c>
      <c r="K3442" t="s">
        <v>1328</v>
      </c>
      <c r="L3442" t="s">
        <v>1442</v>
      </c>
      <c r="M3442" t="s">
        <v>483</v>
      </c>
      <c r="N3442" t="s">
        <v>567</v>
      </c>
      <c r="O3442" t="s">
        <v>568</v>
      </c>
      <c r="P3442">
        <v>0</v>
      </c>
      <c r="Q3442">
        <v>0</v>
      </c>
      <c r="R3442">
        <v>212760</v>
      </c>
      <c r="S3442">
        <v>212760</v>
      </c>
      <c r="T3442">
        <v>0</v>
      </c>
      <c r="U3442">
        <v>212760</v>
      </c>
    </row>
    <row r="3443" spans="1:21" x14ac:dyDescent="0.3">
      <c r="A3443" t="s">
        <v>4522</v>
      </c>
      <c r="B3443" t="s">
        <v>4523</v>
      </c>
      <c r="C3443">
        <v>2024</v>
      </c>
      <c r="D3443" t="s">
        <v>4524</v>
      </c>
      <c r="E3443" t="s">
        <v>805</v>
      </c>
      <c r="F3443" t="s">
        <v>11</v>
      </c>
      <c r="G3443" t="s">
        <v>176</v>
      </c>
      <c r="H3443" t="s">
        <v>207</v>
      </c>
      <c r="I3443" t="s">
        <v>208</v>
      </c>
      <c r="J3443" t="s">
        <v>44</v>
      </c>
      <c r="K3443" t="s">
        <v>1145</v>
      </c>
      <c r="L3443" t="s">
        <v>1139</v>
      </c>
      <c r="M3443" t="s">
        <v>496</v>
      </c>
      <c r="N3443" t="s">
        <v>2765</v>
      </c>
      <c r="O3443" t="s">
        <v>376</v>
      </c>
      <c r="P3443">
        <v>0</v>
      </c>
      <c r="Q3443">
        <v>0</v>
      </c>
      <c r="R3443">
        <v>88740</v>
      </c>
      <c r="S3443">
        <v>88740</v>
      </c>
      <c r="T3443">
        <v>0</v>
      </c>
      <c r="U3443">
        <v>88740</v>
      </c>
    </row>
    <row r="3444" spans="1:21" x14ac:dyDescent="0.3">
      <c r="A3444" t="s">
        <v>8026</v>
      </c>
      <c r="B3444" t="s">
        <v>8027</v>
      </c>
      <c r="C3444">
        <v>2024</v>
      </c>
      <c r="D3444" t="s">
        <v>1958</v>
      </c>
      <c r="E3444" t="s">
        <v>124</v>
      </c>
      <c r="F3444" t="s">
        <v>10</v>
      </c>
      <c r="G3444" t="s">
        <v>41</v>
      </c>
      <c r="H3444" t="s">
        <v>54</v>
      </c>
      <c r="I3444" t="s">
        <v>55</v>
      </c>
      <c r="J3444" t="s">
        <v>44</v>
      </c>
      <c r="K3444" t="s">
        <v>1209</v>
      </c>
      <c r="L3444" t="s">
        <v>169</v>
      </c>
      <c r="M3444" t="s">
        <v>844</v>
      </c>
      <c r="N3444" t="s">
        <v>375</v>
      </c>
      <c r="O3444" t="s">
        <v>376</v>
      </c>
      <c r="P3444">
        <v>0</v>
      </c>
      <c r="Q3444">
        <v>0</v>
      </c>
      <c r="R3444">
        <v>27260</v>
      </c>
      <c r="S3444">
        <v>27260</v>
      </c>
      <c r="T3444">
        <v>0</v>
      </c>
      <c r="U3444">
        <v>27260</v>
      </c>
    </row>
    <row r="3445" spans="1:21" x14ac:dyDescent="0.3">
      <c r="A3445" t="s">
        <v>3583</v>
      </c>
      <c r="B3445" t="s">
        <v>3584</v>
      </c>
      <c r="C3445">
        <v>2024</v>
      </c>
      <c r="D3445" t="s">
        <v>3585</v>
      </c>
      <c r="E3445" t="s">
        <v>1425</v>
      </c>
      <c r="F3445" t="s">
        <v>10</v>
      </c>
      <c r="G3445" t="s">
        <v>41</v>
      </c>
      <c r="H3445" t="s">
        <v>54</v>
      </c>
      <c r="I3445" t="s">
        <v>55</v>
      </c>
      <c r="J3445" t="s">
        <v>44</v>
      </c>
      <c r="K3445" t="s">
        <v>119</v>
      </c>
      <c r="L3445" t="s">
        <v>1465</v>
      </c>
      <c r="M3445" t="s">
        <v>109</v>
      </c>
      <c r="N3445" t="s">
        <v>1338</v>
      </c>
      <c r="O3445" t="s">
        <v>936</v>
      </c>
      <c r="P3445">
        <v>13140</v>
      </c>
      <c r="Q3445">
        <v>0</v>
      </c>
      <c r="R3445">
        <v>0</v>
      </c>
      <c r="S3445">
        <v>13140</v>
      </c>
      <c r="T3445">
        <v>0</v>
      </c>
      <c r="U3445">
        <v>13140</v>
      </c>
    </row>
    <row r="3446" spans="1:21" x14ac:dyDescent="0.3">
      <c r="A3446" t="s">
        <v>5828</v>
      </c>
      <c r="B3446" t="s">
        <v>5829</v>
      </c>
      <c r="C3446">
        <v>2022</v>
      </c>
      <c r="D3446" t="s">
        <v>5830</v>
      </c>
      <c r="E3446" t="s">
        <v>805</v>
      </c>
      <c r="F3446" t="s">
        <v>10</v>
      </c>
      <c r="G3446" t="s">
        <v>41</v>
      </c>
      <c r="H3446" t="s">
        <v>54</v>
      </c>
      <c r="I3446" t="s">
        <v>55</v>
      </c>
      <c r="J3446" t="s">
        <v>44</v>
      </c>
      <c r="K3446" t="s">
        <v>3341</v>
      </c>
      <c r="L3446" t="s">
        <v>3001</v>
      </c>
      <c r="M3446" t="s">
        <v>199</v>
      </c>
      <c r="N3446" t="s">
        <v>5831</v>
      </c>
      <c r="O3446" t="s">
        <v>1453</v>
      </c>
      <c r="P3446">
        <v>0</v>
      </c>
      <c r="Q3446">
        <v>0</v>
      </c>
      <c r="R3446">
        <v>35000</v>
      </c>
      <c r="S3446">
        <v>35000</v>
      </c>
      <c r="T3446">
        <v>0</v>
      </c>
      <c r="U3446">
        <v>35000</v>
      </c>
    </row>
    <row r="3447" spans="1:21" x14ac:dyDescent="0.3">
      <c r="A3447" t="s">
        <v>8028</v>
      </c>
      <c r="B3447" t="s">
        <v>3136</v>
      </c>
      <c r="C3447">
        <v>2023</v>
      </c>
      <c r="D3447" t="s">
        <v>3137</v>
      </c>
      <c r="E3447" t="s">
        <v>295</v>
      </c>
      <c r="F3447" t="s">
        <v>10</v>
      </c>
      <c r="G3447" t="s">
        <v>41</v>
      </c>
      <c r="H3447" t="s">
        <v>54</v>
      </c>
      <c r="I3447" t="s">
        <v>55</v>
      </c>
      <c r="J3447" t="s">
        <v>44</v>
      </c>
      <c r="K3447" t="s">
        <v>536</v>
      </c>
      <c r="L3447" t="s">
        <v>2373</v>
      </c>
      <c r="M3447" t="s">
        <v>1092</v>
      </c>
      <c r="N3447" t="s">
        <v>3398</v>
      </c>
      <c r="O3447" t="s">
        <v>1683</v>
      </c>
      <c r="P3447">
        <v>856420</v>
      </c>
      <c r="Q3447">
        <v>0</v>
      </c>
      <c r="R3447">
        <v>0</v>
      </c>
      <c r="S3447">
        <v>856420</v>
      </c>
      <c r="T3447">
        <v>0</v>
      </c>
      <c r="U3447">
        <v>856420</v>
      </c>
    </row>
    <row r="3448" spans="1:21" x14ac:dyDescent="0.3">
      <c r="A3448" t="s">
        <v>7296</v>
      </c>
      <c r="B3448" t="s">
        <v>7297</v>
      </c>
      <c r="C3448">
        <v>2023</v>
      </c>
      <c r="D3448" t="s">
        <v>7298</v>
      </c>
      <c r="E3448" t="s">
        <v>295</v>
      </c>
      <c r="F3448" t="s">
        <v>10</v>
      </c>
      <c r="G3448" t="s">
        <v>41</v>
      </c>
      <c r="H3448" t="s">
        <v>54</v>
      </c>
      <c r="I3448" t="s">
        <v>55</v>
      </c>
      <c r="J3448" t="s">
        <v>44</v>
      </c>
      <c r="K3448" t="s">
        <v>4010</v>
      </c>
      <c r="L3448" t="s">
        <v>608</v>
      </c>
      <c r="M3448" t="s">
        <v>1092</v>
      </c>
      <c r="N3448" t="s">
        <v>1298</v>
      </c>
      <c r="O3448" t="s">
        <v>2667</v>
      </c>
      <c r="P3448">
        <v>71780</v>
      </c>
      <c r="Q3448">
        <v>0</v>
      </c>
      <c r="R3448">
        <v>0</v>
      </c>
      <c r="S3448">
        <v>71780</v>
      </c>
      <c r="T3448">
        <v>0</v>
      </c>
      <c r="U3448">
        <v>71780</v>
      </c>
    </row>
    <row r="3449" spans="1:21" x14ac:dyDescent="0.3">
      <c r="A3449" t="s">
        <v>5523</v>
      </c>
      <c r="B3449" t="s">
        <v>1677</v>
      </c>
      <c r="C3449">
        <v>2023</v>
      </c>
      <c r="D3449" t="s">
        <v>372</v>
      </c>
      <c r="E3449" t="s">
        <v>116</v>
      </c>
      <c r="F3449" t="s">
        <v>10</v>
      </c>
      <c r="G3449" t="s">
        <v>41</v>
      </c>
      <c r="H3449" t="s">
        <v>54</v>
      </c>
      <c r="I3449" t="s">
        <v>55</v>
      </c>
      <c r="J3449" t="s">
        <v>44</v>
      </c>
      <c r="K3449" t="s">
        <v>3140</v>
      </c>
      <c r="L3449" t="s">
        <v>1767</v>
      </c>
      <c r="M3449" t="s">
        <v>1092</v>
      </c>
      <c r="N3449" t="s">
        <v>127</v>
      </c>
      <c r="O3449" t="s">
        <v>128</v>
      </c>
      <c r="P3449">
        <v>53619</v>
      </c>
      <c r="Q3449">
        <v>0</v>
      </c>
      <c r="R3449">
        <v>0</v>
      </c>
      <c r="S3449">
        <v>53619</v>
      </c>
      <c r="T3449">
        <v>0</v>
      </c>
      <c r="U3449">
        <v>53619</v>
      </c>
    </row>
    <row r="3450" spans="1:21" x14ac:dyDescent="0.3">
      <c r="A3450" t="s">
        <v>6429</v>
      </c>
      <c r="B3450" t="s">
        <v>3929</v>
      </c>
      <c r="C3450">
        <v>2024</v>
      </c>
      <c r="D3450" t="s">
        <v>3682</v>
      </c>
      <c r="E3450" t="s">
        <v>186</v>
      </c>
      <c r="F3450" t="s">
        <v>11</v>
      </c>
      <c r="G3450" t="s">
        <v>176</v>
      </c>
      <c r="H3450" t="s">
        <v>177</v>
      </c>
      <c r="I3450" t="s">
        <v>178</v>
      </c>
      <c r="J3450" t="s">
        <v>197</v>
      </c>
      <c r="K3450" t="s">
        <v>590</v>
      </c>
      <c r="L3450" t="s">
        <v>2243</v>
      </c>
      <c r="M3450" t="s">
        <v>1092</v>
      </c>
      <c r="N3450" t="s">
        <v>288</v>
      </c>
      <c r="O3450" t="s">
        <v>2324</v>
      </c>
      <c r="P3450">
        <v>834638</v>
      </c>
      <c r="Q3450">
        <v>0</v>
      </c>
      <c r="R3450">
        <v>0</v>
      </c>
      <c r="S3450">
        <v>834638</v>
      </c>
      <c r="T3450">
        <v>0</v>
      </c>
      <c r="U3450">
        <v>834638</v>
      </c>
    </row>
    <row r="3451" spans="1:21" x14ac:dyDescent="0.3">
      <c r="A3451" t="s">
        <v>7300</v>
      </c>
      <c r="B3451" t="s">
        <v>5241</v>
      </c>
      <c r="C3451">
        <v>2023</v>
      </c>
      <c r="D3451" t="s">
        <v>5242</v>
      </c>
      <c r="E3451" t="s">
        <v>116</v>
      </c>
      <c r="F3451" t="s">
        <v>11</v>
      </c>
      <c r="G3451" t="s">
        <v>176</v>
      </c>
      <c r="H3451" t="s">
        <v>207</v>
      </c>
      <c r="I3451" t="s">
        <v>208</v>
      </c>
      <c r="J3451" t="s">
        <v>44</v>
      </c>
      <c r="K3451" t="s">
        <v>2620</v>
      </c>
      <c r="L3451" t="s">
        <v>2657</v>
      </c>
      <c r="M3451" t="s">
        <v>1092</v>
      </c>
      <c r="N3451" t="s">
        <v>3180</v>
      </c>
      <c r="O3451" t="s">
        <v>3181</v>
      </c>
      <c r="P3451">
        <v>17410</v>
      </c>
      <c r="Q3451">
        <v>0</v>
      </c>
      <c r="R3451">
        <v>0</v>
      </c>
      <c r="S3451">
        <v>17410</v>
      </c>
      <c r="T3451">
        <v>0</v>
      </c>
      <c r="U3451">
        <v>17410</v>
      </c>
    </row>
    <row r="3452" spans="1:21" x14ac:dyDescent="0.3">
      <c r="A3452" t="s">
        <v>5604</v>
      </c>
      <c r="B3452" t="s">
        <v>5605</v>
      </c>
      <c r="C3452">
        <v>2023</v>
      </c>
      <c r="D3452" t="s">
        <v>4890</v>
      </c>
      <c r="E3452" t="s">
        <v>70</v>
      </c>
      <c r="F3452" t="s">
        <v>10</v>
      </c>
      <c r="G3452" t="s">
        <v>41</v>
      </c>
      <c r="H3452" t="s">
        <v>54</v>
      </c>
      <c r="I3452" t="s">
        <v>55</v>
      </c>
      <c r="J3452" t="s">
        <v>44</v>
      </c>
      <c r="K3452" t="s">
        <v>1840</v>
      </c>
      <c r="L3452" t="s">
        <v>1280</v>
      </c>
      <c r="M3452" t="s">
        <v>199</v>
      </c>
      <c r="N3452" t="s">
        <v>1326</v>
      </c>
      <c r="O3452" t="s">
        <v>354</v>
      </c>
      <c r="P3452">
        <v>0</v>
      </c>
      <c r="Q3452">
        <v>0</v>
      </c>
      <c r="R3452">
        <v>6500</v>
      </c>
      <c r="S3452">
        <v>6500</v>
      </c>
      <c r="T3452">
        <v>0</v>
      </c>
      <c r="U3452">
        <v>6500</v>
      </c>
    </row>
    <row r="3453" spans="1:21" x14ac:dyDescent="0.3">
      <c r="A3453" t="s">
        <v>4791</v>
      </c>
      <c r="B3453" t="s">
        <v>4792</v>
      </c>
      <c r="C3453">
        <v>2021</v>
      </c>
      <c r="D3453" t="s">
        <v>4793</v>
      </c>
      <c r="E3453" t="s">
        <v>311</v>
      </c>
      <c r="F3453" t="s">
        <v>10</v>
      </c>
      <c r="G3453" t="s">
        <v>41</v>
      </c>
      <c r="H3453" t="s">
        <v>54</v>
      </c>
      <c r="I3453" t="s">
        <v>55</v>
      </c>
      <c r="J3453" t="s">
        <v>44</v>
      </c>
      <c r="K3453" t="s">
        <v>4794</v>
      </c>
      <c r="L3453" t="s">
        <v>1393</v>
      </c>
      <c r="M3453" t="s">
        <v>109</v>
      </c>
      <c r="N3453" t="s">
        <v>4795</v>
      </c>
      <c r="O3453" t="s">
        <v>2810</v>
      </c>
      <c r="P3453">
        <v>0</v>
      </c>
      <c r="Q3453">
        <v>0</v>
      </c>
      <c r="R3453">
        <v>63100</v>
      </c>
      <c r="S3453">
        <v>63100</v>
      </c>
      <c r="T3453">
        <v>0</v>
      </c>
      <c r="U3453">
        <v>63100</v>
      </c>
    </row>
    <row r="3454" spans="1:21" x14ac:dyDescent="0.3">
      <c r="A3454" t="s">
        <v>8029</v>
      </c>
      <c r="B3454" t="s">
        <v>8030</v>
      </c>
      <c r="C3454">
        <v>2021</v>
      </c>
      <c r="D3454" t="s">
        <v>8031</v>
      </c>
      <c r="E3454" t="s">
        <v>1819</v>
      </c>
      <c r="F3454" t="s">
        <v>10</v>
      </c>
      <c r="G3454" t="s">
        <v>41</v>
      </c>
      <c r="H3454" t="s">
        <v>54</v>
      </c>
      <c r="I3454" t="s">
        <v>55</v>
      </c>
      <c r="J3454" t="s">
        <v>44</v>
      </c>
      <c r="K3454" t="s">
        <v>8032</v>
      </c>
      <c r="L3454" t="s">
        <v>8033</v>
      </c>
      <c r="M3454" t="s">
        <v>109</v>
      </c>
      <c r="N3454" t="s">
        <v>3876</v>
      </c>
      <c r="O3454" t="s">
        <v>8034</v>
      </c>
      <c r="P3454">
        <v>0</v>
      </c>
      <c r="Q3454">
        <v>0</v>
      </c>
      <c r="R3454">
        <v>436625</v>
      </c>
      <c r="S3454">
        <v>436625</v>
      </c>
      <c r="T3454">
        <v>0</v>
      </c>
      <c r="U3454">
        <v>436625</v>
      </c>
    </row>
    <row r="3455" spans="1:21" x14ac:dyDescent="0.3">
      <c r="A3455" t="s">
        <v>8035</v>
      </c>
      <c r="B3455" t="s">
        <v>8036</v>
      </c>
      <c r="C3455">
        <v>2024</v>
      </c>
      <c r="D3455" t="s">
        <v>8037</v>
      </c>
      <c r="E3455" t="s">
        <v>186</v>
      </c>
      <c r="F3455" t="s">
        <v>6</v>
      </c>
      <c r="G3455" t="s">
        <v>194</v>
      </c>
      <c r="H3455" t="s">
        <v>195</v>
      </c>
      <c r="I3455" t="s">
        <v>196</v>
      </c>
      <c r="J3455" t="s">
        <v>197</v>
      </c>
      <c r="K3455" t="s">
        <v>4192</v>
      </c>
      <c r="L3455" t="s">
        <v>4192</v>
      </c>
      <c r="M3455" t="s">
        <v>109</v>
      </c>
      <c r="N3455" t="s">
        <v>1480</v>
      </c>
      <c r="O3455" t="s">
        <v>1481</v>
      </c>
      <c r="P3455">
        <v>0</v>
      </c>
      <c r="Q3455">
        <v>0</v>
      </c>
      <c r="R3455">
        <v>75574</v>
      </c>
      <c r="S3455">
        <v>75574</v>
      </c>
      <c r="T3455">
        <v>8193.4699999999993</v>
      </c>
      <c r="U3455">
        <v>67380.53</v>
      </c>
    </row>
    <row r="3456" spans="1:21" x14ac:dyDescent="0.3">
      <c r="A3456" t="s">
        <v>5514</v>
      </c>
      <c r="B3456" t="s">
        <v>5515</v>
      </c>
      <c r="C3456">
        <v>2024</v>
      </c>
      <c r="D3456" t="s">
        <v>5516</v>
      </c>
      <c r="E3456" t="s">
        <v>805</v>
      </c>
      <c r="F3456" t="s">
        <v>10</v>
      </c>
      <c r="G3456" t="s">
        <v>41</v>
      </c>
      <c r="H3456" t="s">
        <v>54</v>
      </c>
      <c r="I3456" t="s">
        <v>55</v>
      </c>
      <c r="J3456" t="s">
        <v>44</v>
      </c>
      <c r="K3456" t="s">
        <v>681</v>
      </c>
      <c r="L3456" t="s">
        <v>1055</v>
      </c>
      <c r="M3456" t="s">
        <v>343</v>
      </c>
      <c r="N3456" t="s">
        <v>2243</v>
      </c>
      <c r="O3456" t="s">
        <v>376</v>
      </c>
      <c r="P3456">
        <v>0</v>
      </c>
      <c r="Q3456">
        <v>0</v>
      </c>
      <c r="R3456">
        <v>2900</v>
      </c>
      <c r="S3456">
        <v>2900</v>
      </c>
      <c r="T3456">
        <v>0</v>
      </c>
      <c r="U3456">
        <v>2900</v>
      </c>
    </row>
    <row r="3457" spans="1:21" x14ac:dyDescent="0.3">
      <c r="A3457" t="s">
        <v>8038</v>
      </c>
      <c r="B3457" t="s">
        <v>8039</v>
      </c>
      <c r="C3457">
        <v>2023</v>
      </c>
      <c r="D3457" t="s">
        <v>8040</v>
      </c>
      <c r="E3457" t="s">
        <v>3126</v>
      </c>
      <c r="F3457" t="s">
        <v>10</v>
      </c>
      <c r="G3457" t="s">
        <v>41</v>
      </c>
      <c r="H3457" t="s">
        <v>54</v>
      </c>
      <c r="I3457" t="s">
        <v>55</v>
      </c>
      <c r="J3457" t="s">
        <v>44</v>
      </c>
      <c r="K3457" t="s">
        <v>3291</v>
      </c>
      <c r="L3457" t="s">
        <v>741</v>
      </c>
      <c r="M3457" t="s">
        <v>320</v>
      </c>
      <c r="N3457" t="s">
        <v>8041</v>
      </c>
      <c r="O3457" t="s">
        <v>1286</v>
      </c>
      <c r="P3457">
        <v>0</v>
      </c>
      <c r="Q3457">
        <v>0</v>
      </c>
      <c r="R3457">
        <v>28600</v>
      </c>
      <c r="S3457">
        <v>28600</v>
      </c>
      <c r="T3457">
        <v>0</v>
      </c>
      <c r="U3457">
        <v>28600</v>
      </c>
    </row>
    <row r="3458" spans="1:21" x14ac:dyDescent="0.3">
      <c r="A3458" t="s">
        <v>5538</v>
      </c>
      <c r="B3458" t="s">
        <v>222</v>
      </c>
      <c r="C3458">
        <v>2024</v>
      </c>
      <c r="D3458" t="s">
        <v>223</v>
      </c>
      <c r="E3458" t="s">
        <v>224</v>
      </c>
      <c r="F3458" t="s">
        <v>11</v>
      </c>
      <c r="G3458" t="s">
        <v>176</v>
      </c>
      <c r="H3458" t="s">
        <v>225</v>
      </c>
      <c r="I3458" t="s">
        <v>226</v>
      </c>
      <c r="J3458" t="s">
        <v>5539</v>
      </c>
      <c r="K3458" t="s">
        <v>490</v>
      </c>
      <c r="L3458" t="s">
        <v>107</v>
      </c>
      <c r="M3458" t="s">
        <v>545</v>
      </c>
      <c r="N3458" t="s">
        <v>1139</v>
      </c>
      <c r="O3458" t="s">
        <v>230</v>
      </c>
      <c r="P3458">
        <v>0</v>
      </c>
      <c r="Q3458">
        <v>0</v>
      </c>
      <c r="R3458">
        <v>13510</v>
      </c>
      <c r="S3458">
        <v>13510</v>
      </c>
      <c r="T3458">
        <v>0</v>
      </c>
      <c r="U3458">
        <v>13510</v>
      </c>
    </row>
    <row r="3459" spans="1:21" x14ac:dyDescent="0.3">
      <c r="A3459" t="s">
        <v>2545</v>
      </c>
      <c r="B3459" t="s">
        <v>2546</v>
      </c>
      <c r="C3459">
        <v>2023</v>
      </c>
      <c r="D3459" t="s">
        <v>1102</v>
      </c>
      <c r="E3459" t="s">
        <v>186</v>
      </c>
      <c r="F3459" t="s">
        <v>11</v>
      </c>
      <c r="G3459" t="s">
        <v>176</v>
      </c>
      <c r="H3459" t="s">
        <v>207</v>
      </c>
      <c r="I3459" t="s">
        <v>208</v>
      </c>
      <c r="J3459" t="s">
        <v>44</v>
      </c>
      <c r="K3459" t="s">
        <v>1192</v>
      </c>
      <c r="L3459" t="s">
        <v>2114</v>
      </c>
      <c r="M3459" t="s">
        <v>546</v>
      </c>
      <c r="N3459" t="s">
        <v>1717</v>
      </c>
      <c r="O3459" t="s">
        <v>2114</v>
      </c>
      <c r="P3459">
        <v>0</v>
      </c>
      <c r="Q3459">
        <v>0</v>
      </c>
      <c r="R3459">
        <v>20938</v>
      </c>
      <c r="S3459">
        <v>20938</v>
      </c>
      <c r="T3459">
        <v>0</v>
      </c>
      <c r="U3459">
        <v>20938</v>
      </c>
    </row>
    <row r="3460" spans="1:21" x14ac:dyDescent="0.3">
      <c r="A3460" t="s">
        <v>8042</v>
      </c>
      <c r="B3460" t="s">
        <v>8043</v>
      </c>
      <c r="C3460">
        <v>2022</v>
      </c>
      <c r="D3460" t="s">
        <v>8044</v>
      </c>
      <c r="E3460" t="s">
        <v>477</v>
      </c>
      <c r="F3460" t="s">
        <v>13</v>
      </c>
      <c r="G3460" t="s">
        <v>818</v>
      </c>
      <c r="H3460" t="s">
        <v>842</v>
      </c>
      <c r="I3460" t="s">
        <v>843</v>
      </c>
      <c r="J3460" t="s">
        <v>44</v>
      </c>
      <c r="K3460" t="s">
        <v>2639</v>
      </c>
      <c r="L3460" t="s">
        <v>3640</v>
      </c>
      <c r="M3460" t="s">
        <v>398</v>
      </c>
      <c r="N3460" t="s">
        <v>8045</v>
      </c>
      <c r="O3460" t="s">
        <v>125</v>
      </c>
      <c r="P3460">
        <v>52733</v>
      </c>
      <c r="Q3460">
        <v>0</v>
      </c>
      <c r="R3460">
        <v>0</v>
      </c>
      <c r="S3460">
        <v>52733</v>
      </c>
      <c r="T3460">
        <v>0</v>
      </c>
      <c r="U3460">
        <v>52733</v>
      </c>
    </row>
    <row r="3461" spans="1:21" x14ac:dyDescent="0.3">
      <c r="A3461" t="s">
        <v>8046</v>
      </c>
      <c r="B3461" t="s">
        <v>8047</v>
      </c>
      <c r="C3461">
        <v>2024</v>
      </c>
      <c r="D3461" t="s">
        <v>8048</v>
      </c>
      <c r="E3461" t="s">
        <v>234</v>
      </c>
      <c r="F3461" t="s">
        <v>10</v>
      </c>
      <c r="G3461" t="s">
        <v>41</v>
      </c>
      <c r="H3461" t="s">
        <v>54</v>
      </c>
      <c r="I3461" t="s">
        <v>55</v>
      </c>
      <c r="J3461" t="s">
        <v>2689</v>
      </c>
      <c r="K3461" t="s">
        <v>374</v>
      </c>
      <c r="L3461" t="s">
        <v>163</v>
      </c>
      <c r="M3461" t="s">
        <v>936</v>
      </c>
      <c r="N3461" t="s">
        <v>1656</v>
      </c>
      <c r="O3461" t="s">
        <v>1339</v>
      </c>
      <c r="P3461">
        <v>0</v>
      </c>
      <c r="Q3461">
        <v>0</v>
      </c>
      <c r="R3461">
        <v>49100</v>
      </c>
      <c r="S3461">
        <v>49100</v>
      </c>
      <c r="T3461">
        <v>0</v>
      </c>
      <c r="U3461">
        <v>49100</v>
      </c>
    </row>
    <row r="3462" spans="1:21" x14ac:dyDescent="0.3">
      <c r="A3462" t="s">
        <v>8049</v>
      </c>
      <c r="B3462" t="s">
        <v>8050</v>
      </c>
      <c r="C3462">
        <v>2022</v>
      </c>
      <c r="D3462" t="s">
        <v>8051</v>
      </c>
      <c r="E3462" t="s">
        <v>3427</v>
      </c>
      <c r="F3462" t="s">
        <v>10</v>
      </c>
      <c r="G3462" t="s">
        <v>41</v>
      </c>
      <c r="H3462" t="s">
        <v>54</v>
      </c>
      <c r="I3462" t="s">
        <v>55</v>
      </c>
      <c r="J3462" t="s">
        <v>44</v>
      </c>
      <c r="K3462" t="s">
        <v>5101</v>
      </c>
      <c r="L3462" t="s">
        <v>4692</v>
      </c>
      <c r="M3462" t="s">
        <v>1284</v>
      </c>
      <c r="N3462" t="s">
        <v>8052</v>
      </c>
      <c r="O3462" t="s">
        <v>8053</v>
      </c>
      <c r="P3462">
        <v>86768</v>
      </c>
      <c r="Q3462">
        <v>0</v>
      </c>
      <c r="R3462">
        <v>0</v>
      </c>
      <c r="S3462">
        <v>86768</v>
      </c>
      <c r="T3462">
        <v>0</v>
      </c>
      <c r="U3462">
        <v>86768</v>
      </c>
    </row>
    <row r="3463" spans="1:21" x14ac:dyDescent="0.3">
      <c r="A3463" t="s">
        <v>1627</v>
      </c>
      <c r="B3463" t="s">
        <v>1628</v>
      </c>
      <c r="C3463">
        <v>2024</v>
      </c>
      <c r="D3463" t="s">
        <v>1629</v>
      </c>
      <c r="E3463" t="s">
        <v>116</v>
      </c>
      <c r="F3463" t="s">
        <v>11</v>
      </c>
      <c r="G3463" t="s">
        <v>176</v>
      </c>
      <c r="H3463" t="s">
        <v>225</v>
      </c>
      <c r="I3463" t="s">
        <v>226</v>
      </c>
      <c r="J3463" t="s">
        <v>197</v>
      </c>
      <c r="K3463" t="s">
        <v>58</v>
      </c>
      <c r="L3463" t="s">
        <v>58</v>
      </c>
      <c r="M3463" t="s">
        <v>405</v>
      </c>
      <c r="N3463" t="s">
        <v>666</v>
      </c>
      <c r="O3463" t="s">
        <v>1630</v>
      </c>
      <c r="P3463">
        <v>0</v>
      </c>
      <c r="Q3463">
        <v>0</v>
      </c>
      <c r="R3463">
        <v>31320</v>
      </c>
      <c r="S3463">
        <v>31320</v>
      </c>
      <c r="T3463">
        <v>0</v>
      </c>
      <c r="U3463">
        <v>31320</v>
      </c>
    </row>
    <row r="3464" spans="1:21" x14ac:dyDescent="0.3">
      <c r="A3464" t="s">
        <v>4075</v>
      </c>
      <c r="B3464" t="s">
        <v>4076</v>
      </c>
      <c r="C3464">
        <v>2021</v>
      </c>
      <c r="D3464" t="s">
        <v>4077</v>
      </c>
      <c r="E3464" t="s">
        <v>4078</v>
      </c>
      <c r="F3464" t="s">
        <v>10</v>
      </c>
      <c r="G3464" t="s">
        <v>41</v>
      </c>
      <c r="H3464" t="s">
        <v>54</v>
      </c>
      <c r="I3464" t="s">
        <v>55</v>
      </c>
      <c r="J3464" t="s">
        <v>44</v>
      </c>
      <c r="K3464" t="s">
        <v>4079</v>
      </c>
      <c r="L3464" t="s">
        <v>1019</v>
      </c>
      <c r="M3464" t="s">
        <v>320</v>
      </c>
      <c r="N3464" t="s">
        <v>4080</v>
      </c>
      <c r="O3464" t="s">
        <v>4081</v>
      </c>
      <c r="P3464">
        <v>0</v>
      </c>
      <c r="Q3464">
        <v>0</v>
      </c>
      <c r="R3464">
        <v>743000</v>
      </c>
      <c r="S3464">
        <v>743000</v>
      </c>
      <c r="T3464">
        <v>0</v>
      </c>
      <c r="U3464">
        <v>743000</v>
      </c>
    </row>
    <row r="3465" spans="1:21" x14ac:dyDescent="0.3">
      <c r="A3465" t="s">
        <v>8054</v>
      </c>
      <c r="B3465" t="s">
        <v>8055</v>
      </c>
      <c r="C3465">
        <v>2024</v>
      </c>
      <c r="D3465" t="s">
        <v>8056</v>
      </c>
      <c r="E3465" t="s">
        <v>1819</v>
      </c>
      <c r="F3465" t="s">
        <v>10</v>
      </c>
      <c r="G3465" t="s">
        <v>41</v>
      </c>
      <c r="H3465" t="s">
        <v>54</v>
      </c>
      <c r="I3465" t="s">
        <v>55</v>
      </c>
      <c r="J3465" t="s">
        <v>96</v>
      </c>
      <c r="K3465" t="s">
        <v>337</v>
      </c>
      <c r="L3465" t="s">
        <v>65</v>
      </c>
      <c r="M3465" t="s">
        <v>1284</v>
      </c>
      <c r="N3465" t="s">
        <v>935</v>
      </c>
      <c r="O3465" t="s">
        <v>1284</v>
      </c>
      <c r="P3465">
        <v>0</v>
      </c>
      <c r="Q3465">
        <v>0</v>
      </c>
      <c r="R3465">
        <v>22000</v>
      </c>
      <c r="S3465">
        <v>22000</v>
      </c>
      <c r="T3465">
        <v>0</v>
      </c>
      <c r="U3465">
        <v>22000</v>
      </c>
    </row>
    <row r="3466" spans="1:21" x14ac:dyDescent="0.3">
      <c r="A3466" t="s">
        <v>8057</v>
      </c>
      <c r="B3466" t="s">
        <v>8058</v>
      </c>
      <c r="C3466">
        <v>2024</v>
      </c>
      <c r="D3466" t="s">
        <v>8059</v>
      </c>
      <c r="E3466" t="s">
        <v>1810</v>
      </c>
      <c r="F3466" t="s">
        <v>10</v>
      </c>
      <c r="G3466" t="s">
        <v>41</v>
      </c>
      <c r="H3466" t="s">
        <v>54</v>
      </c>
      <c r="I3466" t="s">
        <v>55</v>
      </c>
      <c r="J3466" t="s">
        <v>44</v>
      </c>
      <c r="K3466" t="s">
        <v>1427</v>
      </c>
      <c r="L3466" t="s">
        <v>354</v>
      </c>
      <c r="M3466" t="s">
        <v>1284</v>
      </c>
      <c r="N3466" t="s">
        <v>390</v>
      </c>
      <c r="O3466" t="s">
        <v>219</v>
      </c>
      <c r="P3466">
        <v>0</v>
      </c>
      <c r="Q3466">
        <v>0</v>
      </c>
      <c r="R3466">
        <v>16000</v>
      </c>
      <c r="S3466">
        <v>16000</v>
      </c>
      <c r="T3466">
        <v>0</v>
      </c>
      <c r="U3466">
        <v>16000</v>
      </c>
    </row>
    <row r="3467" spans="1:21" x14ac:dyDescent="0.3">
      <c r="A3467" t="s">
        <v>1541</v>
      </c>
      <c r="B3467" t="s">
        <v>1542</v>
      </c>
      <c r="C3467">
        <v>2023</v>
      </c>
      <c r="D3467" t="s">
        <v>1543</v>
      </c>
      <c r="E3467" t="s">
        <v>116</v>
      </c>
      <c r="F3467" t="s">
        <v>11</v>
      </c>
      <c r="G3467" t="s">
        <v>176</v>
      </c>
      <c r="H3467" t="s">
        <v>785</v>
      </c>
      <c r="I3467" t="s">
        <v>786</v>
      </c>
      <c r="J3467" t="s">
        <v>187</v>
      </c>
      <c r="K3467" t="s">
        <v>1107</v>
      </c>
      <c r="L3467" t="s">
        <v>331</v>
      </c>
      <c r="M3467" t="s">
        <v>320</v>
      </c>
      <c r="N3467" t="s">
        <v>128</v>
      </c>
      <c r="O3467" t="s">
        <v>1544</v>
      </c>
      <c r="P3467">
        <v>0</v>
      </c>
      <c r="Q3467">
        <v>0</v>
      </c>
      <c r="R3467">
        <v>58000</v>
      </c>
      <c r="S3467">
        <v>58000</v>
      </c>
      <c r="T3467">
        <v>0</v>
      </c>
      <c r="U3467">
        <v>58000</v>
      </c>
    </row>
    <row r="3468" spans="1:21" x14ac:dyDescent="0.3">
      <c r="A3468" t="s">
        <v>8060</v>
      </c>
      <c r="B3468" t="s">
        <v>8061</v>
      </c>
      <c r="C3468">
        <v>2024</v>
      </c>
      <c r="D3468" t="s">
        <v>8062</v>
      </c>
      <c r="E3468" t="s">
        <v>2729</v>
      </c>
      <c r="F3468" t="s">
        <v>10</v>
      </c>
      <c r="G3468" t="s">
        <v>41</v>
      </c>
      <c r="H3468" t="s">
        <v>54</v>
      </c>
      <c r="I3468" t="s">
        <v>55</v>
      </c>
      <c r="J3468" t="s">
        <v>96</v>
      </c>
      <c r="K3468" t="s">
        <v>1098</v>
      </c>
      <c r="L3468" t="s">
        <v>1037</v>
      </c>
      <c r="M3468" t="s">
        <v>1284</v>
      </c>
      <c r="N3468" t="s">
        <v>547</v>
      </c>
      <c r="O3468" t="s">
        <v>1140</v>
      </c>
      <c r="P3468">
        <v>0</v>
      </c>
      <c r="Q3468">
        <v>0</v>
      </c>
      <c r="R3468">
        <v>15000</v>
      </c>
      <c r="S3468">
        <v>15000</v>
      </c>
      <c r="T3468">
        <v>0</v>
      </c>
      <c r="U3468">
        <v>15000</v>
      </c>
    </row>
    <row r="3469" spans="1:21" x14ac:dyDescent="0.3">
      <c r="A3469" t="s">
        <v>5753</v>
      </c>
      <c r="B3469" t="s">
        <v>5754</v>
      </c>
      <c r="C3469">
        <v>2024</v>
      </c>
      <c r="D3469" t="s">
        <v>5755</v>
      </c>
      <c r="E3469" t="s">
        <v>1823</v>
      </c>
      <c r="F3469" t="s">
        <v>10</v>
      </c>
      <c r="G3469" t="s">
        <v>41</v>
      </c>
      <c r="H3469" t="s">
        <v>54</v>
      </c>
      <c r="I3469" t="s">
        <v>55</v>
      </c>
      <c r="J3469" t="s">
        <v>44</v>
      </c>
      <c r="K3469" t="s">
        <v>984</v>
      </c>
      <c r="L3469" t="s">
        <v>1433</v>
      </c>
      <c r="M3469" t="s">
        <v>189</v>
      </c>
      <c r="N3469" t="s">
        <v>1002</v>
      </c>
      <c r="O3469" t="s">
        <v>1433</v>
      </c>
      <c r="P3469">
        <v>0</v>
      </c>
      <c r="Q3469">
        <v>0</v>
      </c>
      <c r="R3469">
        <v>122280</v>
      </c>
      <c r="S3469">
        <v>122280</v>
      </c>
      <c r="T3469">
        <v>0</v>
      </c>
      <c r="U3469">
        <v>122280</v>
      </c>
    </row>
    <row r="3470" spans="1:21" x14ac:dyDescent="0.3">
      <c r="A3470" t="s">
        <v>8063</v>
      </c>
      <c r="B3470" t="s">
        <v>8064</v>
      </c>
      <c r="C3470">
        <v>2024</v>
      </c>
      <c r="D3470" t="s">
        <v>8065</v>
      </c>
      <c r="E3470" t="s">
        <v>1790</v>
      </c>
      <c r="F3470" t="s">
        <v>10</v>
      </c>
      <c r="G3470" t="s">
        <v>41</v>
      </c>
      <c r="H3470" t="s">
        <v>54</v>
      </c>
      <c r="I3470" t="s">
        <v>55</v>
      </c>
      <c r="J3470" t="s">
        <v>44</v>
      </c>
      <c r="K3470" t="s">
        <v>291</v>
      </c>
      <c r="L3470" t="s">
        <v>1421</v>
      </c>
      <c r="M3470" t="s">
        <v>189</v>
      </c>
      <c r="N3470" t="s">
        <v>1438</v>
      </c>
      <c r="O3470" t="s">
        <v>1902</v>
      </c>
      <c r="P3470">
        <v>0</v>
      </c>
      <c r="Q3470">
        <v>0</v>
      </c>
      <c r="R3470">
        <v>159400</v>
      </c>
      <c r="S3470">
        <v>159400</v>
      </c>
      <c r="T3470">
        <v>0</v>
      </c>
      <c r="U3470">
        <v>159400</v>
      </c>
    </row>
    <row r="3471" spans="1:21" x14ac:dyDescent="0.3">
      <c r="A3471" t="s">
        <v>6797</v>
      </c>
      <c r="B3471" t="s">
        <v>6798</v>
      </c>
      <c r="C3471">
        <v>2024</v>
      </c>
      <c r="D3471" t="s">
        <v>6799</v>
      </c>
      <c r="E3471" t="s">
        <v>1581</v>
      </c>
      <c r="F3471" t="s">
        <v>10</v>
      </c>
      <c r="G3471" t="s">
        <v>41</v>
      </c>
      <c r="H3471" t="s">
        <v>54</v>
      </c>
      <c r="I3471" t="s">
        <v>55</v>
      </c>
      <c r="J3471" t="s">
        <v>44</v>
      </c>
      <c r="K3471" t="s">
        <v>1128</v>
      </c>
      <c r="L3471" t="s">
        <v>1134</v>
      </c>
      <c r="M3471" t="s">
        <v>1284</v>
      </c>
      <c r="N3471" t="s">
        <v>281</v>
      </c>
      <c r="O3471" t="s">
        <v>117</v>
      </c>
      <c r="P3471">
        <v>0</v>
      </c>
      <c r="Q3471">
        <v>0</v>
      </c>
      <c r="R3471">
        <v>477820</v>
      </c>
      <c r="S3471">
        <v>477820</v>
      </c>
      <c r="T3471">
        <v>0</v>
      </c>
      <c r="U3471">
        <v>477820</v>
      </c>
    </row>
    <row r="3472" spans="1:21" x14ac:dyDescent="0.3">
      <c r="A3472" t="s">
        <v>938</v>
      </c>
      <c r="B3472" t="s">
        <v>939</v>
      </c>
      <c r="C3472">
        <v>2022</v>
      </c>
      <c r="D3472" t="s">
        <v>940</v>
      </c>
      <c r="E3472" t="s">
        <v>311</v>
      </c>
      <c r="F3472" t="s">
        <v>10</v>
      </c>
      <c r="G3472" t="s">
        <v>41</v>
      </c>
      <c r="H3472" t="s">
        <v>54</v>
      </c>
      <c r="I3472" t="s">
        <v>55</v>
      </c>
      <c r="J3472" t="s">
        <v>44</v>
      </c>
      <c r="K3472" t="s">
        <v>941</v>
      </c>
      <c r="L3472" t="s">
        <v>212</v>
      </c>
      <c r="M3472" t="s">
        <v>483</v>
      </c>
      <c r="N3472" t="s">
        <v>943</v>
      </c>
      <c r="O3472" t="s">
        <v>944</v>
      </c>
      <c r="P3472">
        <v>611250</v>
      </c>
      <c r="Q3472">
        <v>0</v>
      </c>
      <c r="R3472">
        <v>0</v>
      </c>
      <c r="S3472">
        <v>611250</v>
      </c>
      <c r="T3472">
        <v>0</v>
      </c>
      <c r="U3472">
        <v>611250</v>
      </c>
    </row>
    <row r="3473" spans="1:21" x14ac:dyDescent="0.3">
      <c r="A3473" t="s">
        <v>3414</v>
      </c>
      <c r="B3473" t="s">
        <v>3415</v>
      </c>
      <c r="C3473">
        <v>2024</v>
      </c>
      <c r="D3473" t="s">
        <v>3416</v>
      </c>
      <c r="E3473" t="s">
        <v>186</v>
      </c>
      <c r="F3473" t="s">
        <v>10</v>
      </c>
      <c r="G3473" t="s">
        <v>41</v>
      </c>
      <c r="H3473" t="s">
        <v>54</v>
      </c>
      <c r="I3473" t="s">
        <v>55</v>
      </c>
      <c r="J3473" t="s">
        <v>44</v>
      </c>
      <c r="K3473" t="s">
        <v>1279</v>
      </c>
      <c r="L3473" t="s">
        <v>1490</v>
      </c>
      <c r="M3473" t="s">
        <v>545</v>
      </c>
      <c r="N3473" t="s">
        <v>3417</v>
      </c>
      <c r="O3473" t="s">
        <v>80</v>
      </c>
      <c r="P3473">
        <v>0</v>
      </c>
      <c r="Q3473">
        <v>0</v>
      </c>
      <c r="R3473">
        <v>7280</v>
      </c>
      <c r="S3473">
        <v>7280</v>
      </c>
      <c r="T3473">
        <v>0</v>
      </c>
      <c r="U3473">
        <v>7280</v>
      </c>
    </row>
    <row r="3474" spans="1:21" x14ac:dyDescent="0.3">
      <c r="A3474" t="s">
        <v>3050</v>
      </c>
      <c r="B3474" t="s">
        <v>3051</v>
      </c>
      <c r="C3474">
        <v>2024</v>
      </c>
      <c r="D3474" t="s">
        <v>3052</v>
      </c>
      <c r="E3474" t="s">
        <v>3053</v>
      </c>
      <c r="F3474" t="s">
        <v>10</v>
      </c>
      <c r="G3474" t="s">
        <v>41</v>
      </c>
      <c r="H3474" t="s">
        <v>54</v>
      </c>
      <c r="I3474" t="s">
        <v>55</v>
      </c>
      <c r="J3474" t="s">
        <v>44</v>
      </c>
      <c r="K3474" t="s">
        <v>1421</v>
      </c>
      <c r="L3474" t="s">
        <v>1037</v>
      </c>
      <c r="M3474" t="s">
        <v>545</v>
      </c>
      <c r="N3474" t="s">
        <v>935</v>
      </c>
      <c r="O3474" t="s">
        <v>661</v>
      </c>
      <c r="P3474">
        <v>0</v>
      </c>
      <c r="Q3474">
        <v>0</v>
      </c>
      <c r="R3474">
        <v>7280</v>
      </c>
      <c r="S3474">
        <v>7280</v>
      </c>
      <c r="T3474">
        <v>0</v>
      </c>
      <c r="U3474">
        <v>7280</v>
      </c>
    </row>
    <row r="3475" spans="1:21" x14ac:dyDescent="0.3">
      <c r="A3475" t="s">
        <v>4569</v>
      </c>
      <c r="B3475" t="s">
        <v>4570</v>
      </c>
      <c r="C3475">
        <v>2024</v>
      </c>
      <c r="D3475" t="s">
        <v>4571</v>
      </c>
      <c r="E3475" t="s">
        <v>311</v>
      </c>
      <c r="F3475" t="s">
        <v>10</v>
      </c>
      <c r="G3475" t="s">
        <v>41</v>
      </c>
      <c r="H3475" t="s">
        <v>54</v>
      </c>
      <c r="I3475" t="s">
        <v>55</v>
      </c>
      <c r="J3475" t="s">
        <v>44</v>
      </c>
      <c r="K3475" t="s">
        <v>984</v>
      </c>
      <c r="L3475" t="s">
        <v>1215</v>
      </c>
      <c r="M3475" t="s">
        <v>80</v>
      </c>
      <c r="N3475" t="s">
        <v>741</v>
      </c>
      <c r="O3475" t="s">
        <v>775</v>
      </c>
      <c r="P3475">
        <v>0</v>
      </c>
      <c r="Q3475">
        <v>0</v>
      </c>
      <c r="R3475">
        <v>136084</v>
      </c>
      <c r="S3475">
        <v>136084</v>
      </c>
      <c r="T3475">
        <v>0</v>
      </c>
      <c r="U3475">
        <v>136084</v>
      </c>
    </row>
    <row r="3476" spans="1:21" x14ac:dyDescent="0.3">
      <c r="A3476" t="s">
        <v>4696</v>
      </c>
      <c r="B3476" t="s">
        <v>1456</v>
      </c>
      <c r="C3476">
        <v>2024</v>
      </c>
      <c r="D3476" t="s">
        <v>763</v>
      </c>
      <c r="E3476" t="s">
        <v>186</v>
      </c>
      <c r="F3476" t="s">
        <v>11</v>
      </c>
      <c r="G3476" t="s">
        <v>176</v>
      </c>
      <c r="H3476" t="s">
        <v>207</v>
      </c>
      <c r="I3476" t="s">
        <v>208</v>
      </c>
      <c r="J3476" t="s">
        <v>44</v>
      </c>
      <c r="K3476" t="s">
        <v>1373</v>
      </c>
      <c r="L3476" t="s">
        <v>695</v>
      </c>
      <c r="M3476" t="s">
        <v>919</v>
      </c>
      <c r="N3476" t="s">
        <v>998</v>
      </c>
      <c r="O3476" t="s">
        <v>274</v>
      </c>
      <c r="P3476">
        <v>251140</v>
      </c>
      <c r="Q3476">
        <v>0</v>
      </c>
      <c r="R3476">
        <v>0</v>
      </c>
      <c r="S3476">
        <v>251140</v>
      </c>
      <c r="T3476">
        <v>0</v>
      </c>
      <c r="U3476">
        <v>251140</v>
      </c>
    </row>
    <row r="3477" spans="1:21" x14ac:dyDescent="0.3">
      <c r="A3477" t="s">
        <v>8066</v>
      </c>
      <c r="B3477" t="s">
        <v>1456</v>
      </c>
      <c r="C3477">
        <v>2024</v>
      </c>
      <c r="D3477" t="s">
        <v>763</v>
      </c>
      <c r="E3477" t="s">
        <v>186</v>
      </c>
      <c r="F3477" t="s">
        <v>11</v>
      </c>
      <c r="G3477" t="s">
        <v>176</v>
      </c>
      <c r="H3477" t="s">
        <v>207</v>
      </c>
      <c r="I3477" t="s">
        <v>208</v>
      </c>
      <c r="J3477" t="s">
        <v>44</v>
      </c>
      <c r="K3477" t="s">
        <v>170</v>
      </c>
      <c r="L3477" t="s">
        <v>695</v>
      </c>
      <c r="M3477" t="s">
        <v>919</v>
      </c>
      <c r="N3477" t="s">
        <v>998</v>
      </c>
      <c r="O3477" t="s">
        <v>274</v>
      </c>
      <c r="P3477">
        <v>2000000</v>
      </c>
      <c r="Q3477">
        <v>0</v>
      </c>
      <c r="R3477">
        <v>0</v>
      </c>
      <c r="S3477">
        <v>2000000</v>
      </c>
      <c r="T3477">
        <v>0</v>
      </c>
      <c r="U3477">
        <v>2000000</v>
      </c>
    </row>
    <row r="3478" spans="1:21" x14ac:dyDescent="0.3">
      <c r="A3478" t="s">
        <v>5008</v>
      </c>
      <c r="B3478" t="s">
        <v>5009</v>
      </c>
      <c r="C3478">
        <v>2024</v>
      </c>
      <c r="D3478" t="s">
        <v>5010</v>
      </c>
      <c r="E3478" t="s">
        <v>234</v>
      </c>
      <c r="F3478" t="s">
        <v>10</v>
      </c>
      <c r="G3478" t="s">
        <v>41</v>
      </c>
      <c r="H3478" t="s">
        <v>54</v>
      </c>
      <c r="I3478" t="s">
        <v>55</v>
      </c>
      <c r="J3478" t="s">
        <v>44</v>
      </c>
      <c r="K3478" t="s">
        <v>1426</v>
      </c>
      <c r="L3478" t="s">
        <v>1427</v>
      </c>
      <c r="M3478" t="s">
        <v>545</v>
      </c>
      <c r="N3478" t="s">
        <v>1205</v>
      </c>
      <c r="O3478" t="s">
        <v>218</v>
      </c>
      <c r="P3478">
        <v>0</v>
      </c>
      <c r="Q3478">
        <v>0</v>
      </c>
      <c r="R3478">
        <v>7280</v>
      </c>
      <c r="S3478">
        <v>7280</v>
      </c>
      <c r="T3478">
        <v>0</v>
      </c>
      <c r="U3478">
        <v>7280</v>
      </c>
    </row>
    <row r="3479" spans="1:21" x14ac:dyDescent="0.3">
      <c r="A3479" t="s">
        <v>8067</v>
      </c>
      <c r="B3479" t="s">
        <v>3272</v>
      </c>
      <c r="C3479">
        <v>2024</v>
      </c>
      <c r="D3479" t="s">
        <v>3273</v>
      </c>
      <c r="E3479" t="s">
        <v>1016</v>
      </c>
      <c r="F3479" t="s">
        <v>10</v>
      </c>
      <c r="G3479" t="s">
        <v>41</v>
      </c>
      <c r="H3479" t="s">
        <v>54</v>
      </c>
      <c r="I3479" t="s">
        <v>55</v>
      </c>
      <c r="J3479" t="s">
        <v>44</v>
      </c>
      <c r="K3479" t="s">
        <v>1421</v>
      </c>
      <c r="L3479" t="s">
        <v>1421</v>
      </c>
      <c r="M3479" t="s">
        <v>73</v>
      </c>
      <c r="N3479" t="s">
        <v>1804</v>
      </c>
      <c r="O3479" t="s">
        <v>2834</v>
      </c>
      <c r="P3479">
        <v>0</v>
      </c>
      <c r="Q3479">
        <v>0</v>
      </c>
      <c r="R3479">
        <v>6980</v>
      </c>
      <c r="S3479">
        <v>6980</v>
      </c>
      <c r="T3479">
        <v>0</v>
      </c>
      <c r="U3479">
        <v>6980</v>
      </c>
    </row>
    <row r="3480" spans="1:21" x14ac:dyDescent="0.3">
      <c r="A3480" t="s">
        <v>4722</v>
      </c>
      <c r="B3480" t="s">
        <v>4723</v>
      </c>
      <c r="C3480">
        <v>2024</v>
      </c>
      <c r="D3480" t="s">
        <v>4724</v>
      </c>
      <c r="E3480" t="s">
        <v>544</v>
      </c>
      <c r="F3480" t="s">
        <v>10</v>
      </c>
      <c r="G3480" t="s">
        <v>41</v>
      </c>
      <c r="H3480" t="s">
        <v>54</v>
      </c>
      <c r="I3480" t="s">
        <v>55</v>
      </c>
      <c r="J3480" t="s">
        <v>44</v>
      </c>
      <c r="K3480" t="s">
        <v>1825</v>
      </c>
      <c r="L3480" t="s">
        <v>198</v>
      </c>
      <c r="M3480" t="s">
        <v>801</v>
      </c>
      <c r="N3480" t="s">
        <v>957</v>
      </c>
      <c r="O3480" t="s">
        <v>3079</v>
      </c>
      <c r="P3480">
        <v>1294000</v>
      </c>
      <c r="Q3480">
        <v>0</v>
      </c>
      <c r="R3480">
        <v>0</v>
      </c>
      <c r="S3480">
        <v>1294000</v>
      </c>
      <c r="T3480">
        <v>0</v>
      </c>
      <c r="U3480">
        <v>1294000</v>
      </c>
    </row>
    <row r="3481" spans="1:21" x14ac:dyDescent="0.3">
      <c r="A3481" t="s">
        <v>8068</v>
      </c>
      <c r="B3481" t="s">
        <v>8069</v>
      </c>
      <c r="C3481">
        <v>2024</v>
      </c>
      <c r="D3481" t="s">
        <v>8070</v>
      </c>
      <c r="E3481" t="s">
        <v>186</v>
      </c>
      <c r="F3481" t="s">
        <v>10</v>
      </c>
      <c r="G3481" t="s">
        <v>41</v>
      </c>
      <c r="H3481" t="s">
        <v>54</v>
      </c>
      <c r="I3481" t="s">
        <v>55</v>
      </c>
      <c r="J3481" t="s">
        <v>44</v>
      </c>
      <c r="K3481" t="s">
        <v>332</v>
      </c>
      <c r="L3481" t="s">
        <v>1286</v>
      </c>
      <c r="M3481" t="s">
        <v>496</v>
      </c>
      <c r="N3481" t="s">
        <v>1344</v>
      </c>
      <c r="O3481" t="s">
        <v>57</v>
      </c>
      <c r="P3481">
        <v>0</v>
      </c>
      <c r="Q3481">
        <v>0</v>
      </c>
      <c r="R3481">
        <v>97920</v>
      </c>
      <c r="S3481">
        <v>97920</v>
      </c>
      <c r="T3481">
        <v>0</v>
      </c>
      <c r="U3481">
        <v>97920</v>
      </c>
    </row>
    <row r="3482" spans="1:21" x14ac:dyDescent="0.3">
      <c r="A3482" t="s">
        <v>8071</v>
      </c>
      <c r="B3482" t="s">
        <v>8072</v>
      </c>
      <c r="C3482">
        <v>2024</v>
      </c>
      <c r="D3482" t="s">
        <v>8073</v>
      </c>
      <c r="E3482" t="s">
        <v>234</v>
      </c>
      <c r="F3482" t="s">
        <v>11</v>
      </c>
      <c r="G3482" t="s">
        <v>176</v>
      </c>
      <c r="H3482" t="s">
        <v>177</v>
      </c>
      <c r="I3482" t="s">
        <v>178</v>
      </c>
      <c r="J3482" t="s">
        <v>197</v>
      </c>
      <c r="K3482" t="s">
        <v>1055</v>
      </c>
      <c r="L3482" t="s">
        <v>1145</v>
      </c>
      <c r="M3482" t="s">
        <v>919</v>
      </c>
      <c r="N3482" t="s">
        <v>290</v>
      </c>
      <c r="O3482" t="s">
        <v>291</v>
      </c>
      <c r="P3482">
        <v>0</v>
      </c>
      <c r="Q3482">
        <v>0</v>
      </c>
      <c r="R3482">
        <v>223490</v>
      </c>
      <c r="S3482">
        <v>223490</v>
      </c>
      <c r="T3482">
        <v>0</v>
      </c>
      <c r="U3482">
        <v>223490</v>
      </c>
    </row>
    <row r="3483" spans="1:21" x14ac:dyDescent="0.3">
      <c r="A3483" t="s">
        <v>8074</v>
      </c>
      <c r="B3483" t="s">
        <v>8075</v>
      </c>
      <c r="C3483">
        <v>2024</v>
      </c>
      <c r="D3483" t="s">
        <v>8076</v>
      </c>
      <c r="E3483" t="s">
        <v>234</v>
      </c>
      <c r="F3483" t="s">
        <v>10</v>
      </c>
      <c r="G3483" t="s">
        <v>41</v>
      </c>
      <c r="H3483" t="s">
        <v>54</v>
      </c>
      <c r="I3483" t="s">
        <v>55</v>
      </c>
      <c r="J3483" t="s">
        <v>44</v>
      </c>
      <c r="K3483" t="s">
        <v>750</v>
      </c>
      <c r="L3483" t="s">
        <v>984</v>
      </c>
      <c r="M3483" t="s">
        <v>1284</v>
      </c>
      <c r="N3483" t="s">
        <v>276</v>
      </c>
      <c r="O3483" t="s">
        <v>1421</v>
      </c>
      <c r="P3483">
        <v>0</v>
      </c>
      <c r="Q3483">
        <v>0</v>
      </c>
      <c r="R3483">
        <v>18000</v>
      </c>
      <c r="S3483">
        <v>18000</v>
      </c>
      <c r="T3483">
        <v>0</v>
      </c>
      <c r="U3483">
        <v>18000</v>
      </c>
    </row>
    <row r="3484" spans="1:21" x14ac:dyDescent="0.3">
      <c r="A3484" t="s">
        <v>8077</v>
      </c>
      <c r="B3484" t="s">
        <v>8078</v>
      </c>
      <c r="C3484">
        <v>2024</v>
      </c>
      <c r="D3484" t="s">
        <v>8079</v>
      </c>
      <c r="E3484" t="s">
        <v>234</v>
      </c>
      <c r="F3484" t="s">
        <v>11</v>
      </c>
      <c r="G3484" t="s">
        <v>176</v>
      </c>
      <c r="H3484" t="s">
        <v>177</v>
      </c>
      <c r="I3484" t="s">
        <v>178</v>
      </c>
      <c r="J3484" t="s">
        <v>96</v>
      </c>
      <c r="K3484" t="s">
        <v>181</v>
      </c>
      <c r="L3484" t="s">
        <v>331</v>
      </c>
      <c r="M3484" t="s">
        <v>1491</v>
      </c>
      <c r="N3484" t="s">
        <v>1688</v>
      </c>
      <c r="O3484" t="s">
        <v>758</v>
      </c>
      <c r="P3484">
        <v>0</v>
      </c>
      <c r="Q3484">
        <v>0</v>
      </c>
      <c r="R3484">
        <v>18500</v>
      </c>
      <c r="S3484">
        <v>18500</v>
      </c>
      <c r="T3484">
        <v>0</v>
      </c>
      <c r="U3484">
        <v>18500</v>
      </c>
    </row>
    <row r="3485" spans="1:21" x14ac:dyDescent="0.3">
      <c r="A3485" t="s">
        <v>8080</v>
      </c>
      <c r="B3485" t="s">
        <v>8081</v>
      </c>
      <c r="C3485">
        <v>2024</v>
      </c>
      <c r="D3485" t="s">
        <v>8082</v>
      </c>
      <c r="E3485" t="s">
        <v>234</v>
      </c>
      <c r="F3485" t="s">
        <v>11</v>
      </c>
      <c r="G3485" t="s">
        <v>176</v>
      </c>
      <c r="H3485" t="s">
        <v>177</v>
      </c>
      <c r="I3485" t="s">
        <v>178</v>
      </c>
      <c r="J3485" t="s">
        <v>197</v>
      </c>
      <c r="K3485" t="s">
        <v>3030</v>
      </c>
      <c r="L3485" t="s">
        <v>2519</v>
      </c>
      <c r="M3485" t="s">
        <v>483</v>
      </c>
      <c r="N3485" t="s">
        <v>1892</v>
      </c>
      <c r="O3485" t="s">
        <v>780</v>
      </c>
      <c r="P3485">
        <v>0</v>
      </c>
      <c r="Q3485">
        <v>0</v>
      </c>
      <c r="R3485">
        <v>30000</v>
      </c>
      <c r="S3485">
        <v>30000</v>
      </c>
      <c r="T3485">
        <v>0</v>
      </c>
      <c r="U3485">
        <v>30000</v>
      </c>
    </row>
    <row r="3486" spans="1:21" x14ac:dyDescent="0.3">
      <c r="A3486" t="s">
        <v>8083</v>
      </c>
      <c r="B3486" t="s">
        <v>8084</v>
      </c>
      <c r="C3486">
        <v>2023</v>
      </c>
      <c r="D3486" t="s">
        <v>950</v>
      </c>
      <c r="E3486" t="s">
        <v>234</v>
      </c>
      <c r="F3486" t="s">
        <v>11</v>
      </c>
      <c r="G3486" t="s">
        <v>176</v>
      </c>
      <c r="H3486" t="s">
        <v>177</v>
      </c>
      <c r="I3486" t="s">
        <v>178</v>
      </c>
      <c r="J3486" t="s">
        <v>197</v>
      </c>
      <c r="K3486" t="s">
        <v>582</v>
      </c>
      <c r="L3486" t="s">
        <v>2356</v>
      </c>
      <c r="M3486" t="s">
        <v>483</v>
      </c>
      <c r="N3486" t="s">
        <v>952</v>
      </c>
      <c r="O3486" t="s">
        <v>360</v>
      </c>
      <c r="P3486">
        <v>0</v>
      </c>
      <c r="Q3486">
        <v>0</v>
      </c>
      <c r="R3486">
        <v>309040</v>
      </c>
      <c r="S3486">
        <v>309040</v>
      </c>
      <c r="T3486">
        <v>0</v>
      </c>
      <c r="U3486">
        <v>309040</v>
      </c>
    </row>
    <row r="3487" spans="1:21" x14ac:dyDescent="0.3">
      <c r="A3487" t="s">
        <v>8085</v>
      </c>
      <c r="B3487" t="s">
        <v>8086</v>
      </c>
      <c r="C3487">
        <v>2024</v>
      </c>
      <c r="D3487" t="s">
        <v>784</v>
      </c>
      <c r="E3487" t="s">
        <v>116</v>
      </c>
      <c r="F3487" t="s">
        <v>8</v>
      </c>
      <c r="G3487" t="s">
        <v>1170</v>
      </c>
      <c r="H3487" t="s">
        <v>2250</v>
      </c>
      <c r="I3487" t="s">
        <v>2251</v>
      </c>
      <c r="J3487" t="s">
        <v>197</v>
      </c>
      <c r="K3487" t="s">
        <v>300</v>
      </c>
      <c r="L3487" t="s">
        <v>515</v>
      </c>
      <c r="M3487" t="s">
        <v>343</v>
      </c>
      <c r="N3487" t="s">
        <v>375</v>
      </c>
      <c r="O3487" t="s">
        <v>376</v>
      </c>
      <c r="P3487">
        <v>0</v>
      </c>
      <c r="Q3487">
        <v>0</v>
      </c>
      <c r="R3487">
        <v>34800</v>
      </c>
      <c r="S3487">
        <v>34800</v>
      </c>
      <c r="T3487">
        <v>0</v>
      </c>
      <c r="U3487">
        <v>34800</v>
      </c>
    </row>
    <row r="3488" spans="1:21" x14ac:dyDescent="0.3">
      <c r="A3488" t="s">
        <v>8087</v>
      </c>
      <c r="B3488" t="s">
        <v>8088</v>
      </c>
      <c r="C3488">
        <v>2022</v>
      </c>
      <c r="D3488" t="s">
        <v>8089</v>
      </c>
      <c r="E3488" t="s">
        <v>116</v>
      </c>
      <c r="F3488" t="s">
        <v>7</v>
      </c>
      <c r="G3488" t="s">
        <v>381</v>
      </c>
      <c r="H3488" t="s">
        <v>865</v>
      </c>
      <c r="I3488" t="s">
        <v>866</v>
      </c>
      <c r="J3488" t="s">
        <v>5539</v>
      </c>
      <c r="K3488" t="s">
        <v>3057</v>
      </c>
      <c r="L3488" t="s">
        <v>3057</v>
      </c>
      <c r="M3488" t="s">
        <v>1363</v>
      </c>
      <c r="N3488" t="s">
        <v>4604</v>
      </c>
      <c r="O3488" t="s">
        <v>539</v>
      </c>
      <c r="P3488">
        <v>0</v>
      </c>
      <c r="Q3488">
        <v>0</v>
      </c>
      <c r="R3488">
        <v>2000000</v>
      </c>
      <c r="S3488">
        <v>2000000</v>
      </c>
      <c r="T3488">
        <v>1448276.2000000002</v>
      </c>
      <c r="U3488">
        <v>551723.79999999981</v>
      </c>
    </row>
    <row r="3489" spans="1:21" x14ac:dyDescent="0.3">
      <c r="A3489" t="s">
        <v>8090</v>
      </c>
      <c r="B3489" t="s">
        <v>8091</v>
      </c>
      <c r="C3489">
        <v>2022</v>
      </c>
      <c r="D3489" t="s">
        <v>8092</v>
      </c>
      <c r="E3489" t="s">
        <v>186</v>
      </c>
      <c r="F3489" t="s">
        <v>10</v>
      </c>
      <c r="G3489" t="s">
        <v>41</v>
      </c>
      <c r="H3489" t="s">
        <v>54</v>
      </c>
      <c r="I3489" t="s">
        <v>55</v>
      </c>
      <c r="J3489" t="s">
        <v>44</v>
      </c>
      <c r="K3489" t="s">
        <v>973</v>
      </c>
      <c r="L3489" t="s">
        <v>1266</v>
      </c>
      <c r="M3489" t="s">
        <v>1363</v>
      </c>
      <c r="N3489" t="s">
        <v>7959</v>
      </c>
      <c r="O3489" t="s">
        <v>972</v>
      </c>
      <c r="P3489">
        <v>0</v>
      </c>
      <c r="Q3489">
        <v>0</v>
      </c>
      <c r="R3489">
        <v>148864</v>
      </c>
      <c r="S3489">
        <v>148864</v>
      </c>
      <c r="T3489">
        <v>0</v>
      </c>
      <c r="U3489">
        <v>148864</v>
      </c>
    </row>
    <row r="3490" spans="1:21" x14ac:dyDescent="0.3">
      <c r="A3490" t="s">
        <v>3991</v>
      </c>
      <c r="B3490" t="s">
        <v>3992</v>
      </c>
      <c r="C3490">
        <v>2024</v>
      </c>
      <c r="D3490" t="s">
        <v>3993</v>
      </c>
      <c r="E3490" t="s">
        <v>544</v>
      </c>
      <c r="F3490" t="s">
        <v>9</v>
      </c>
      <c r="G3490" t="s">
        <v>651</v>
      </c>
      <c r="H3490" t="s">
        <v>856</v>
      </c>
      <c r="I3490" t="s">
        <v>857</v>
      </c>
      <c r="J3490" t="s">
        <v>858</v>
      </c>
      <c r="K3490" t="s">
        <v>666</v>
      </c>
      <c r="L3490" t="s">
        <v>1328</v>
      </c>
      <c r="M3490" t="s">
        <v>1284</v>
      </c>
      <c r="N3490" t="s">
        <v>288</v>
      </c>
      <c r="O3490" t="s">
        <v>2324</v>
      </c>
      <c r="P3490">
        <v>720000</v>
      </c>
      <c r="Q3490">
        <v>0</v>
      </c>
      <c r="R3490">
        <v>0</v>
      </c>
      <c r="S3490">
        <v>720000</v>
      </c>
      <c r="T3490">
        <v>0</v>
      </c>
      <c r="U3490">
        <v>720000</v>
      </c>
    </row>
    <row r="3491" spans="1:21" x14ac:dyDescent="0.3">
      <c r="A3491" t="s">
        <v>1936</v>
      </c>
      <c r="B3491" t="s">
        <v>1937</v>
      </c>
      <c r="C3491">
        <v>2023</v>
      </c>
      <c r="D3491" t="s">
        <v>1938</v>
      </c>
      <c r="E3491" t="s">
        <v>280</v>
      </c>
      <c r="F3491" t="s">
        <v>439</v>
      </c>
      <c r="G3491" t="s">
        <v>440</v>
      </c>
      <c r="H3491" t="s">
        <v>441</v>
      </c>
      <c r="I3491" t="s">
        <v>442</v>
      </c>
      <c r="J3491" t="s">
        <v>574</v>
      </c>
      <c r="K3491" t="s">
        <v>1939</v>
      </c>
      <c r="L3491" t="s">
        <v>253</v>
      </c>
      <c r="M3491" t="s">
        <v>199</v>
      </c>
      <c r="N3491" t="s">
        <v>127</v>
      </c>
      <c r="O3491" t="s">
        <v>128</v>
      </c>
      <c r="P3491">
        <v>0</v>
      </c>
      <c r="Q3491">
        <v>0</v>
      </c>
      <c r="R3491">
        <v>5000</v>
      </c>
      <c r="S3491">
        <v>5000</v>
      </c>
      <c r="T3491">
        <v>0</v>
      </c>
      <c r="U3491">
        <v>5000</v>
      </c>
    </row>
    <row r="3492" spans="1:21" x14ac:dyDescent="0.3">
      <c r="A3492" t="s">
        <v>2036</v>
      </c>
      <c r="B3492" t="s">
        <v>2037</v>
      </c>
      <c r="C3492">
        <v>2023</v>
      </c>
      <c r="D3492" t="s">
        <v>2038</v>
      </c>
      <c r="E3492" t="s">
        <v>1420</v>
      </c>
      <c r="F3492" t="s">
        <v>10</v>
      </c>
      <c r="G3492" t="s">
        <v>41</v>
      </c>
      <c r="H3492" t="s">
        <v>54</v>
      </c>
      <c r="I3492" t="s">
        <v>55</v>
      </c>
      <c r="J3492" t="s">
        <v>44</v>
      </c>
      <c r="K3492" t="s">
        <v>235</v>
      </c>
      <c r="L3492" t="s">
        <v>74</v>
      </c>
      <c r="M3492" t="s">
        <v>189</v>
      </c>
      <c r="N3492" t="s">
        <v>2039</v>
      </c>
      <c r="O3492" t="s">
        <v>236</v>
      </c>
      <c r="P3492">
        <v>0</v>
      </c>
      <c r="Q3492">
        <v>0</v>
      </c>
      <c r="R3492">
        <v>7030</v>
      </c>
      <c r="S3492">
        <v>7030</v>
      </c>
      <c r="T3492">
        <v>0</v>
      </c>
      <c r="U3492">
        <v>7030</v>
      </c>
    </row>
    <row r="3493" spans="1:21" x14ac:dyDescent="0.3">
      <c r="A3493" t="s">
        <v>1535</v>
      </c>
      <c r="B3493" t="s">
        <v>1536</v>
      </c>
      <c r="C3493">
        <v>2024</v>
      </c>
      <c r="D3493" t="s">
        <v>1537</v>
      </c>
      <c r="E3493" t="s">
        <v>311</v>
      </c>
      <c r="F3493" t="s">
        <v>10</v>
      </c>
      <c r="G3493" t="s">
        <v>41</v>
      </c>
      <c r="H3493" t="s">
        <v>54</v>
      </c>
      <c r="I3493" t="s">
        <v>55</v>
      </c>
      <c r="J3493" t="s">
        <v>44</v>
      </c>
      <c r="K3493" t="s">
        <v>1349</v>
      </c>
      <c r="L3493" t="s">
        <v>1144</v>
      </c>
      <c r="M3493" t="s">
        <v>189</v>
      </c>
      <c r="N3493" t="s">
        <v>1538</v>
      </c>
      <c r="O3493" t="s">
        <v>1539</v>
      </c>
      <c r="P3493">
        <v>0</v>
      </c>
      <c r="Q3493">
        <v>0</v>
      </c>
      <c r="R3493">
        <v>6880</v>
      </c>
      <c r="S3493">
        <v>6880</v>
      </c>
      <c r="T3493">
        <v>0</v>
      </c>
      <c r="U3493">
        <v>6880</v>
      </c>
    </row>
    <row r="3494" spans="1:21" x14ac:dyDescent="0.3">
      <c r="A3494" t="s">
        <v>1541</v>
      </c>
      <c r="B3494" t="s">
        <v>1542</v>
      </c>
      <c r="C3494">
        <v>2023</v>
      </c>
      <c r="D3494" t="s">
        <v>1543</v>
      </c>
      <c r="E3494" t="s">
        <v>116</v>
      </c>
      <c r="F3494" t="s">
        <v>11</v>
      </c>
      <c r="G3494" t="s">
        <v>176</v>
      </c>
      <c r="H3494" t="s">
        <v>785</v>
      </c>
      <c r="I3494" t="s">
        <v>786</v>
      </c>
      <c r="J3494" t="s">
        <v>187</v>
      </c>
      <c r="K3494" t="s">
        <v>1107</v>
      </c>
      <c r="L3494" t="s">
        <v>331</v>
      </c>
      <c r="M3494" t="s">
        <v>483</v>
      </c>
      <c r="N3494" t="s">
        <v>128</v>
      </c>
      <c r="O3494" t="s">
        <v>1544</v>
      </c>
      <c r="P3494">
        <v>0</v>
      </c>
      <c r="Q3494">
        <v>0</v>
      </c>
      <c r="R3494">
        <v>30000</v>
      </c>
      <c r="S3494">
        <v>30000</v>
      </c>
      <c r="T3494">
        <v>0</v>
      </c>
      <c r="U3494">
        <v>30000</v>
      </c>
    </row>
    <row r="3495" spans="1:21" x14ac:dyDescent="0.3">
      <c r="A3495" t="s">
        <v>1541</v>
      </c>
      <c r="B3495" t="s">
        <v>1542</v>
      </c>
      <c r="C3495">
        <v>2023</v>
      </c>
      <c r="D3495" t="s">
        <v>1543</v>
      </c>
      <c r="E3495" t="s">
        <v>116</v>
      </c>
      <c r="F3495" t="s">
        <v>11</v>
      </c>
      <c r="G3495" t="s">
        <v>176</v>
      </c>
      <c r="H3495" t="s">
        <v>785</v>
      </c>
      <c r="I3495" t="s">
        <v>786</v>
      </c>
      <c r="J3495" t="s">
        <v>187</v>
      </c>
      <c r="K3495" t="s">
        <v>1107</v>
      </c>
      <c r="L3495" t="s">
        <v>331</v>
      </c>
      <c r="M3495" t="s">
        <v>483</v>
      </c>
      <c r="N3495" t="s">
        <v>128</v>
      </c>
      <c r="O3495" t="s">
        <v>1544</v>
      </c>
      <c r="P3495">
        <v>0</v>
      </c>
      <c r="Q3495">
        <v>0</v>
      </c>
      <c r="R3495">
        <v>30000</v>
      </c>
      <c r="S3495">
        <v>30000</v>
      </c>
      <c r="T3495">
        <v>0</v>
      </c>
      <c r="U3495">
        <v>30000</v>
      </c>
    </row>
    <row r="3496" spans="1:21" x14ac:dyDescent="0.3">
      <c r="A3496" t="s">
        <v>7391</v>
      </c>
      <c r="B3496" t="s">
        <v>7392</v>
      </c>
      <c r="C3496">
        <v>2024</v>
      </c>
      <c r="D3496" t="s">
        <v>3434</v>
      </c>
      <c r="E3496" t="s">
        <v>1036</v>
      </c>
      <c r="F3496" t="s">
        <v>10</v>
      </c>
      <c r="G3496" t="s">
        <v>41</v>
      </c>
      <c r="H3496" t="s">
        <v>54</v>
      </c>
      <c r="I3496" t="s">
        <v>55</v>
      </c>
      <c r="J3496" t="s">
        <v>44</v>
      </c>
      <c r="K3496" t="s">
        <v>365</v>
      </c>
      <c r="L3496" t="s">
        <v>661</v>
      </c>
      <c r="M3496" t="s">
        <v>189</v>
      </c>
      <c r="N3496" t="s">
        <v>172</v>
      </c>
      <c r="O3496" t="s">
        <v>7393</v>
      </c>
      <c r="P3496">
        <v>0</v>
      </c>
      <c r="Q3496">
        <v>0</v>
      </c>
      <c r="R3496">
        <v>6980</v>
      </c>
      <c r="S3496">
        <v>6980</v>
      </c>
      <c r="T3496">
        <v>0</v>
      </c>
      <c r="U3496">
        <v>6980</v>
      </c>
    </row>
    <row r="3497" spans="1:21" x14ac:dyDescent="0.3">
      <c r="A3497" t="s">
        <v>8093</v>
      </c>
      <c r="B3497" t="s">
        <v>8094</v>
      </c>
      <c r="C3497">
        <v>2024</v>
      </c>
      <c r="D3497" t="s">
        <v>6802</v>
      </c>
      <c r="E3497" t="s">
        <v>186</v>
      </c>
      <c r="F3497" t="s">
        <v>11</v>
      </c>
      <c r="G3497" t="s">
        <v>176</v>
      </c>
      <c r="H3497" t="s">
        <v>207</v>
      </c>
      <c r="I3497" t="s">
        <v>208</v>
      </c>
      <c r="J3497" t="s">
        <v>44</v>
      </c>
      <c r="K3497" t="s">
        <v>490</v>
      </c>
      <c r="L3497" t="s">
        <v>107</v>
      </c>
      <c r="M3497" t="s">
        <v>545</v>
      </c>
      <c r="N3497" t="s">
        <v>910</v>
      </c>
      <c r="O3497" t="s">
        <v>911</v>
      </c>
      <c r="P3497">
        <v>0</v>
      </c>
      <c r="Q3497">
        <v>0</v>
      </c>
      <c r="R3497">
        <v>3100</v>
      </c>
      <c r="S3497">
        <v>3100</v>
      </c>
      <c r="T3497">
        <v>0</v>
      </c>
      <c r="U3497">
        <v>3100</v>
      </c>
    </row>
    <row r="3498" spans="1:21" x14ac:dyDescent="0.3">
      <c r="A3498" t="s">
        <v>1545</v>
      </c>
      <c r="B3498" t="s">
        <v>1546</v>
      </c>
      <c r="C3498">
        <v>2024</v>
      </c>
      <c r="D3498" t="s">
        <v>1547</v>
      </c>
      <c r="E3498" t="s">
        <v>1548</v>
      </c>
      <c r="F3498" t="s">
        <v>10</v>
      </c>
      <c r="G3498" t="s">
        <v>41</v>
      </c>
      <c r="H3498" t="s">
        <v>54</v>
      </c>
      <c r="I3498" t="s">
        <v>55</v>
      </c>
      <c r="J3498" t="s">
        <v>44</v>
      </c>
      <c r="K3498" t="s">
        <v>360</v>
      </c>
      <c r="L3498" t="s">
        <v>1054</v>
      </c>
      <c r="M3498" t="s">
        <v>189</v>
      </c>
      <c r="N3498" t="s">
        <v>1549</v>
      </c>
      <c r="O3498" t="s">
        <v>801</v>
      </c>
      <c r="P3498">
        <v>0</v>
      </c>
      <c r="Q3498">
        <v>0</v>
      </c>
      <c r="R3498">
        <v>6930</v>
      </c>
      <c r="S3498">
        <v>6930</v>
      </c>
      <c r="T3498">
        <v>0</v>
      </c>
      <c r="U3498">
        <v>6930</v>
      </c>
    </row>
    <row r="3499" spans="1:21" x14ac:dyDescent="0.3">
      <c r="A3499" t="s">
        <v>2268</v>
      </c>
      <c r="B3499" t="s">
        <v>2269</v>
      </c>
      <c r="C3499">
        <v>2024</v>
      </c>
      <c r="D3499" t="s">
        <v>2270</v>
      </c>
      <c r="E3499" t="s">
        <v>311</v>
      </c>
      <c r="F3499" t="s">
        <v>10</v>
      </c>
      <c r="G3499" t="s">
        <v>41</v>
      </c>
      <c r="H3499" t="s">
        <v>54</v>
      </c>
      <c r="I3499" t="s">
        <v>55</v>
      </c>
      <c r="J3499" t="s">
        <v>44</v>
      </c>
      <c r="K3499" t="s">
        <v>172</v>
      </c>
      <c r="L3499" t="s">
        <v>106</v>
      </c>
      <c r="M3499" t="s">
        <v>189</v>
      </c>
      <c r="N3499" t="s">
        <v>2271</v>
      </c>
      <c r="O3499" t="s">
        <v>235</v>
      </c>
      <c r="P3499">
        <v>0</v>
      </c>
      <c r="Q3499">
        <v>0</v>
      </c>
      <c r="R3499">
        <v>3100</v>
      </c>
      <c r="S3499">
        <v>3100</v>
      </c>
      <c r="T3499">
        <v>0</v>
      </c>
      <c r="U3499">
        <v>3100</v>
      </c>
    </row>
    <row r="3500" spans="1:21" x14ac:dyDescent="0.3">
      <c r="A3500" t="s">
        <v>5410</v>
      </c>
      <c r="B3500" t="s">
        <v>5411</v>
      </c>
      <c r="C3500">
        <v>2022</v>
      </c>
      <c r="D3500" t="s">
        <v>5412</v>
      </c>
      <c r="E3500" t="s">
        <v>5413</v>
      </c>
      <c r="F3500" t="s">
        <v>10</v>
      </c>
      <c r="G3500" t="s">
        <v>41</v>
      </c>
      <c r="H3500" t="s">
        <v>54</v>
      </c>
      <c r="I3500" t="s">
        <v>55</v>
      </c>
      <c r="J3500" t="s">
        <v>44</v>
      </c>
      <c r="K3500" t="s">
        <v>1767</v>
      </c>
      <c r="L3500" t="s">
        <v>972</v>
      </c>
      <c r="M3500" t="s">
        <v>483</v>
      </c>
      <c r="N3500" t="s">
        <v>4994</v>
      </c>
      <c r="O3500" t="s">
        <v>2279</v>
      </c>
      <c r="P3500">
        <v>0</v>
      </c>
      <c r="Q3500">
        <v>0</v>
      </c>
      <c r="R3500">
        <v>121100</v>
      </c>
      <c r="S3500">
        <v>121100</v>
      </c>
      <c r="T3500">
        <v>0</v>
      </c>
      <c r="U3500">
        <v>121100</v>
      </c>
    </row>
    <row r="3501" spans="1:21" x14ac:dyDescent="0.3">
      <c r="A3501" t="s">
        <v>3456</v>
      </c>
      <c r="B3501" t="s">
        <v>3457</v>
      </c>
      <c r="C3501">
        <v>2024</v>
      </c>
      <c r="D3501" t="s">
        <v>3458</v>
      </c>
      <c r="E3501" t="s">
        <v>3459</v>
      </c>
      <c r="F3501" t="s">
        <v>10</v>
      </c>
      <c r="G3501" t="s">
        <v>41</v>
      </c>
      <c r="H3501" t="s">
        <v>54</v>
      </c>
      <c r="I3501" t="s">
        <v>55</v>
      </c>
      <c r="J3501" t="s">
        <v>44</v>
      </c>
      <c r="K3501" t="s">
        <v>1337</v>
      </c>
      <c r="L3501" t="s">
        <v>1054</v>
      </c>
      <c r="M3501" t="s">
        <v>189</v>
      </c>
      <c r="N3501" t="s">
        <v>484</v>
      </c>
      <c r="O3501" t="s">
        <v>580</v>
      </c>
      <c r="P3501">
        <v>0</v>
      </c>
      <c r="Q3501">
        <v>0</v>
      </c>
      <c r="R3501">
        <v>44328</v>
      </c>
      <c r="S3501">
        <v>44328</v>
      </c>
      <c r="T3501">
        <v>0</v>
      </c>
      <c r="U3501">
        <v>44328</v>
      </c>
    </row>
    <row r="3502" spans="1:21" x14ac:dyDescent="0.3">
      <c r="A3502" t="s">
        <v>5629</v>
      </c>
      <c r="B3502" t="s">
        <v>5630</v>
      </c>
      <c r="C3502">
        <v>2024</v>
      </c>
      <c r="D3502" t="s">
        <v>5631</v>
      </c>
      <c r="E3502" t="s">
        <v>5632</v>
      </c>
      <c r="F3502" t="s">
        <v>10</v>
      </c>
      <c r="G3502" t="s">
        <v>41</v>
      </c>
      <c r="H3502" t="s">
        <v>54</v>
      </c>
      <c r="I3502" t="s">
        <v>55</v>
      </c>
      <c r="J3502" t="s">
        <v>44</v>
      </c>
      <c r="K3502" t="s">
        <v>4044</v>
      </c>
      <c r="L3502" t="s">
        <v>172</v>
      </c>
      <c r="M3502" t="s">
        <v>189</v>
      </c>
      <c r="N3502" t="s">
        <v>2237</v>
      </c>
      <c r="O3502" t="s">
        <v>2749</v>
      </c>
      <c r="P3502">
        <v>0</v>
      </c>
      <c r="Q3502">
        <v>0</v>
      </c>
      <c r="R3502">
        <v>3100</v>
      </c>
      <c r="S3502">
        <v>3100</v>
      </c>
      <c r="T3502">
        <v>0</v>
      </c>
      <c r="U3502">
        <v>3100</v>
      </c>
    </row>
    <row r="3503" spans="1:21" x14ac:dyDescent="0.3">
      <c r="A3503" t="s">
        <v>2054</v>
      </c>
      <c r="B3503" t="s">
        <v>2055</v>
      </c>
      <c r="C3503">
        <v>2024</v>
      </c>
      <c r="D3503" t="s">
        <v>2056</v>
      </c>
      <c r="E3503" t="s">
        <v>311</v>
      </c>
      <c r="F3503" t="s">
        <v>11</v>
      </c>
      <c r="G3503" t="s">
        <v>176</v>
      </c>
      <c r="H3503" t="s">
        <v>225</v>
      </c>
      <c r="I3503" t="s">
        <v>226</v>
      </c>
      <c r="J3503" t="s">
        <v>197</v>
      </c>
      <c r="K3503" t="s">
        <v>2057</v>
      </c>
      <c r="L3503" t="s">
        <v>1144</v>
      </c>
      <c r="M3503" t="s">
        <v>483</v>
      </c>
      <c r="N3503" t="s">
        <v>906</v>
      </c>
      <c r="O3503" t="s">
        <v>58</v>
      </c>
      <c r="P3503">
        <v>0</v>
      </c>
      <c r="Q3503">
        <v>0</v>
      </c>
      <c r="R3503">
        <v>31080</v>
      </c>
      <c r="S3503">
        <v>31080</v>
      </c>
      <c r="T3503">
        <v>0</v>
      </c>
      <c r="U3503">
        <v>31080</v>
      </c>
    </row>
    <row r="3504" spans="1:21" x14ac:dyDescent="0.3">
      <c r="A3504" t="s">
        <v>7519</v>
      </c>
      <c r="B3504" t="s">
        <v>7520</v>
      </c>
      <c r="C3504">
        <v>2024</v>
      </c>
      <c r="D3504" t="s">
        <v>7521</v>
      </c>
      <c r="E3504" t="s">
        <v>63</v>
      </c>
      <c r="F3504" t="s">
        <v>10</v>
      </c>
      <c r="G3504" t="s">
        <v>41</v>
      </c>
      <c r="H3504" t="s">
        <v>54</v>
      </c>
      <c r="I3504" t="s">
        <v>55</v>
      </c>
      <c r="J3504" t="s">
        <v>44</v>
      </c>
      <c r="K3504" t="s">
        <v>1318</v>
      </c>
      <c r="L3504" t="s">
        <v>1173</v>
      </c>
      <c r="M3504" t="s">
        <v>189</v>
      </c>
      <c r="N3504" t="s">
        <v>3930</v>
      </c>
      <c r="O3504" t="s">
        <v>581</v>
      </c>
      <c r="P3504">
        <v>0</v>
      </c>
      <c r="Q3504">
        <v>0</v>
      </c>
      <c r="R3504">
        <v>3020</v>
      </c>
      <c r="S3504">
        <v>3020</v>
      </c>
      <c r="T3504">
        <v>0</v>
      </c>
      <c r="U3504">
        <v>3020</v>
      </c>
    </row>
    <row r="3505" spans="1:21" x14ac:dyDescent="0.3">
      <c r="A3505" t="s">
        <v>3326</v>
      </c>
      <c r="B3505" t="s">
        <v>3327</v>
      </c>
      <c r="C3505">
        <v>2024</v>
      </c>
      <c r="D3505" t="s">
        <v>3328</v>
      </c>
      <c r="E3505" t="s">
        <v>311</v>
      </c>
      <c r="F3505" t="s">
        <v>10</v>
      </c>
      <c r="G3505" t="s">
        <v>41</v>
      </c>
      <c r="H3505" t="s">
        <v>54</v>
      </c>
      <c r="I3505" t="s">
        <v>55</v>
      </c>
      <c r="J3505" t="s">
        <v>44</v>
      </c>
      <c r="K3505" t="s">
        <v>567</v>
      </c>
      <c r="L3505" t="s">
        <v>875</v>
      </c>
      <c r="M3505" t="s">
        <v>189</v>
      </c>
      <c r="N3505" t="s">
        <v>1368</v>
      </c>
      <c r="O3505" t="s">
        <v>680</v>
      </c>
      <c r="P3505">
        <v>0</v>
      </c>
      <c r="Q3505">
        <v>0</v>
      </c>
      <c r="R3505">
        <v>3100</v>
      </c>
      <c r="S3505">
        <v>3100</v>
      </c>
      <c r="T3505">
        <v>0</v>
      </c>
      <c r="U3505">
        <v>3100</v>
      </c>
    </row>
    <row r="3506" spans="1:21" x14ac:dyDescent="0.3">
      <c r="A3506" t="s">
        <v>8095</v>
      </c>
      <c r="B3506" t="s">
        <v>8096</v>
      </c>
      <c r="C3506">
        <v>2024</v>
      </c>
      <c r="D3506" t="s">
        <v>8097</v>
      </c>
      <c r="E3506" t="s">
        <v>6686</v>
      </c>
      <c r="F3506" t="s">
        <v>10</v>
      </c>
      <c r="G3506" t="s">
        <v>41</v>
      </c>
      <c r="H3506" t="s">
        <v>54</v>
      </c>
      <c r="I3506" t="s">
        <v>55</v>
      </c>
      <c r="J3506" t="s">
        <v>44</v>
      </c>
      <c r="K3506" t="s">
        <v>1460</v>
      </c>
      <c r="L3506" t="s">
        <v>687</v>
      </c>
      <c r="M3506" t="s">
        <v>189</v>
      </c>
      <c r="N3506" t="s">
        <v>148</v>
      </c>
      <c r="O3506" t="s">
        <v>74</v>
      </c>
      <c r="P3506">
        <v>0</v>
      </c>
      <c r="Q3506">
        <v>0</v>
      </c>
      <c r="R3506">
        <v>6980</v>
      </c>
      <c r="S3506">
        <v>6980</v>
      </c>
      <c r="T3506">
        <v>0</v>
      </c>
      <c r="U3506">
        <v>6980</v>
      </c>
    </row>
    <row r="3507" spans="1:21" x14ac:dyDescent="0.3">
      <c r="A3507" t="s">
        <v>5651</v>
      </c>
      <c r="B3507" t="s">
        <v>222</v>
      </c>
      <c r="C3507">
        <v>2024</v>
      </c>
      <c r="D3507" t="s">
        <v>223</v>
      </c>
      <c r="E3507" t="s">
        <v>224</v>
      </c>
      <c r="F3507" t="s">
        <v>11</v>
      </c>
      <c r="G3507" t="s">
        <v>176</v>
      </c>
      <c r="H3507" t="s">
        <v>225</v>
      </c>
      <c r="I3507" t="s">
        <v>226</v>
      </c>
      <c r="J3507" t="s">
        <v>197</v>
      </c>
      <c r="K3507" t="s">
        <v>2519</v>
      </c>
      <c r="L3507" t="s">
        <v>3058</v>
      </c>
      <c r="M3507" t="s">
        <v>483</v>
      </c>
      <c r="N3507" t="s">
        <v>3384</v>
      </c>
      <c r="O3507" t="s">
        <v>230</v>
      </c>
      <c r="P3507">
        <v>0</v>
      </c>
      <c r="Q3507">
        <v>0</v>
      </c>
      <c r="R3507">
        <v>3140</v>
      </c>
      <c r="S3507">
        <v>3140</v>
      </c>
      <c r="T3507">
        <v>0</v>
      </c>
      <c r="U3507">
        <v>3140</v>
      </c>
    </row>
    <row r="3508" spans="1:21" x14ac:dyDescent="0.3">
      <c r="A3508" t="s">
        <v>6823</v>
      </c>
      <c r="B3508" t="s">
        <v>6824</v>
      </c>
      <c r="C3508">
        <v>2024</v>
      </c>
      <c r="D3508" t="s">
        <v>6825</v>
      </c>
      <c r="E3508" t="s">
        <v>848</v>
      </c>
      <c r="F3508" t="s">
        <v>10</v>
      </c>
      <c r="G3508" t="s">
        <v>41</v>
      </c>
      <c r="H3508" t="s">
        <v>54</v>
      </c>
      <c r="I3508" t="s">
        <v>55</v>
      </c>
      <c r="J3508" t="s">
        <v>44</v>
      </c>
      <c r="K3508" t="s">
        <v>540</v>
      </c>
      <c r="L3508" t="s">
        <v>963</v>
      </c>
      <c r="M3508" t="s">
        <v>483</v>
      </c>
      <c r="N3508" t="s">
        <v>741</v>
      </c>
      <c r="O3508" t="s">
        <v>1190</v>
      </c>
      <c r="P3508">
        <v>0</v>
      </c>
      <c r="Q3508">
        <v>0</v>
      </c>
      <c r="R3508">
        <v>6380</v>
      </c>
      <c r="S3508">
        <v>6380</v>
      </c>
      <c r="T3508">
        <v>0</v>
      </c>
      <c r="U3508">
        <v>6380</v>
      </c>
    </row>
    <row r="3509" spans="1:21" x14ac:dyDescent="0.3">
      <c r="A3509" t="s">
        <v>8098</v>
      </c>
      <c r="B3509" t="s">
        <v>8099</v>
      </c>
      <c r="C3509">
        <v>2023</v>
      </c>
      <c r="D3509" t="s">
        <v>8100</v>
      </c>
      <c r="E3509" t="s">
        <v>1799</v>
      </c>
      <c r="F3509" t="s">
        <v>11</v>
      </c>
      <c r="G3509" t="s">
        <v>176</v>
      </c>
      <c r="H3509" t="s">
        <v>225</v>
      </c>
      <c r="I3509" t="s">
        <v>226</v>
      </c>
      <c r="J3509" t="s">
        <v>44</v>
      </c>
      <c r="K3509" t="s">
        <v>4867</v>
      </c>
      <c r="L3509" t="s">
        <v>3907</v>
      </c>
      <c r="M3509" t="s">
        <v>483</v>
      </c>
      <c r="N3509" t="s">
        <v>6655</v>
      </c>
      <c r="O3509" t="s">
        <v>1656</v>
      </c>
      <c r="P3509">
        <v>0</v>
      </c>
      <c r="Q3509">
        <v>0</v>
      </c>
      <c r="R3509">
        <v>3140</v>
      </c>
      <c r="S3509">
        <v>3140</v>
      </c>
      <c r="T3509">
        <v>0</v>
      </c>
      <c r="U3509">
        <v>3140</v>
      </c>
    </row>
    <row r="3510" spans="1:21" x14ac:dyDescent="0.3">
      <c r="A3510" t="s">
        <v>1584</v>
      </c>
      <c r="B3510" t="s">
        <v>1585</v>
      </c>
      <c r="C3510">
        <v>2023</v>
      </c>
      <c r="D3510" t="s">
        <v>755</v>
      </c>
      <c r="E3510" t="s">
        <v>311</v>
      </c>
      <c r="F3510" t="s">
        <v>10</v>
      </c>
      <c r="G3510" t="s">
        <v>41</v>
      </c>
      <c r="H3510" t="s">
        <v>54</v>
      </c>
      <c r="I3510" t="s">
        <v>55</v>
      </c>
      <c r="J3510" t="s">
        <v>44</v>
      </c>
      <c r="K3510" t="s">
        <v>1461</v>
      </c>
      <c r="L3510" t="s">
        <v>1461</v>
      </c>
      <c r="M3510" t="s">
        <v>483</v>
      </c>
      <c r="N3510" t="s">
        <v>1091</v>
      </c>
      <c r="O3510" t="s">
        <v>1286</v>
      </c>
      <c r="P3510">
        <v>0</v>
      </c>
      <c r="Q3510">
        <v>0</v>
      </c>
      <c r="R3510">
        <v>3140</v>
      </c>
      <c r="S3510">
        <v>3140</v>
      </c>
      <c r="T3510">
        <v>0</v>
      </c>
      <c r="U3510">
        <v>3140</v>
      </c>
    </row>
    <row r="3511" spans="1:21" x14ac:dyDescent="0.3">
      <c r="A3511" t="s">
        <v>8101</v>
      </c>
      <c r="B3511" t="s">
        <v>8102</v>
      </c>
      <c r="C3511">
        <v>2023</v>
      </c>
      <c r="D3511" t="s">
        <v>8103</v>
      </c>
      <c r="E3511" t="s">
        <v>871</v>
      </c>
      <c r="F3511" t="s">
        <v>10</v>
      </c>
      <c r="G3511" t="s">
        <v>41</v>
      </c>
      <c r="H3511" t="s">
        <v>54</v>
      </c>
      <c r="I3511" t="s">
        <v>55</v>
      </c>
      <c r="J3511" t="s">
        <v>44</v>
      </c>
      <c r="K3511" t="s">
        <v>691</v>
      </c>
      <c r="L3511" t="s">
        <v>692</v>
      </c>
      <c r="M3511" t="s">
        <v>483</v>
      </c>
      <c r="N3511" t="s">
        <v>1684</v>
      </c>
      <c r="O3511" t="s">
        <v>813</v>
      </c>
      <c r="P3511">
        <v>0</v>
      </c>
      <c r="Q3511">
        <v>0</v>
      </c>
      <c r="R3511">
        <v>3140</v>
      </c>
      <c r="S3511">
        <v>3140</v>
      </c>
      <c r="T3511">
        <v>0</v>
      </c>
      <c r="U3511">
        <v>3140</v>
      </c>
    </row>
    <row r="3512" spans="1:21" x14ac:dyDescent="0.3">
      <c r="A3512" t="s">
        <v>8104</v>
      </c>
      <c r="B3512" t="s">
        <v>8105</v>
      </c>
      <c r="C3512">
        <v>2023</v>
      </c>
      <c r="D3512" t="s">
        <v>8106</v>
      </c>
      <c r="E3512" t="s">
        <v>2947</v>
      </c>
      <c r="F3512" t="s">
        <v>10</v>
      </c>
      <c r="G3512" t="s">
        <v>41</v>
      </c>
      <c r="H3512" t="s">
        <v>54</v>
      </c>
      <c r="I3512" t="s">
        <v>55</v>
      </c>
      <c r="J3512" t="s">
        <v>44</v>
      </c>
      <c r="K3512" t="s">
        <v>567</v>
      </c>
      <c r="L3512" t="s">
        <v>1485</v>
      </c>
      <c r="M3512" t="s">
        <v>483</v>
      </c>
      <c r="N3512" t="s">
        <v>660</v>
      </c>
      <c r="O3512" t="s">
        <v>65</v>
      </c>
      <c r="P3512">
        <v>0</v>
      </c>
      <c r="Q3512">
        <v>0</v>
      </c>
      <c r="R3512">
        <v>3140</v>
      </c>
      <c r="S3512">
        <v>3140</v>
      </c>
      <c r="T3512">
        <v>0</v>
      </c>
      <c r="U3512">
        <v>3140</v>
      </c>
    </row>
    <row r="3513" spans="1:21" x14ac:dyDescent="0.3">
      <c r="A3513" t="s">
        <v>8107</v>
      </c>
      <c r="B3513" t="s">
        <v>8108</v>
      </c>
      <c r="C3513">
        <v>2022</v>
      </c>
      <c r="D3513" t="s">
        <v>603</v>
      </c>
      <c r="E3513" t="s">
        <v>604</v>
      </c>
      <c r="F3513" t="s">
        <v>11</v>
      </c>
      <c r="G3513" t="s">
        <v>176</v>
      </c>
      <c r="H3513" t="s">
        <v>3219</v>
      </c>
      <c r="I3513" t="s">
        <v>3220</v>
      </c>
      <c r="J3513" t="s">
        <v>44</v>
      </c>
      <c r="K3513" t="s">
        <v>125</v>
      </c>
      <c r="L3513" t="s">
        <v>4330</v>
      </c>
      <c r="M3513" t="s">
        <v>199</v>
      </c>
      <c r="N3513" t="s">
        <v>756</v>
      </c>
      <c r="O3513" t="s">
        <v>2685</v>
      </c>
      <c r="P3513">
        <v>0</v>
      </c>
      <c r="Q3513">
        <v>0</v>
      </c>
      <c r="R3513">
        <v>38250</v>
      </c>
      <c r="S3513">
        <v>38250</v>
      </c>
      <c r="T3513">
        <v>0</v>
      </c>
      <c r="U3513">
        <v>38250</v>
      </c>
    </row>
    <row r="3514" spans="1:21" x14ac:dyDescent="0.3">
      <c r="A3514" t="s">
        <v>2366</v>
      </c>
      <c r="B3514" t="s">
        <v>2367</v>
      </c>
      <c r="C3514">
        <v>2024</v>
      </c>
      <c r="D3514" t="s">
        <v>2368</v>
      </c>
      <c r="E3514" t="s">
        <v>397</v>
      </c>
      <c r="F3514" t="s">
        <v>10</v>
      </c>
      <c r="G3514" t="s">
        <v>41</v>
      </c>
      <c r="H3514" t="s">
        <v>54</v>
      </c>
      <c r="I3514" t="s">
        <v>55</v>
      </c>
      <c r="J3514" t="s">
        <v>44</v>
      </c>
      <c r="K3514" t="s">
        <v>515</v>
      </c>
      <c r="L3514" t="s">
        <v>119</v>
      </c>
      <c r="M3514" t="s">
        <v>546</v>
      </c>
      <c r="N3514" t="s">
        <v>1433</v>
      </c>
      <c r="O3514" t="s">
        <v>2369</v>
      </c>
      <c r="P3514">
        <v>0</v>
      </c>
      <c r="Q3514">
        <v>0</v>
      </c>
      <c r="R3514">
        <v>6380</v>
      </c>
      <c r="S3514">
        <v>6380</v>
      </c>
      <c r="T3514">
        <v>0</v>
      </c>
      <c r="U3514">
        <v>6380</v>
      </c>
    </row>
    <row r="3515" spans="1:21" x14ac:dyDescent="0.3">
      <c r="A3515" t="s">
        <v>5846</v>
      </c>
      <c r="B3515" t="s">
        <v>5847</v>
      </c>
      <c r="C3515">
        <v>2024</v>
      </c>
      <c r="D3515" t="s">
        <v>5848</v>
      </c>
      <c r="E3515" t="s">
        <v>234</v>
      </c>
      <c r="F3515" t="s">
        <v>11</v>
      </c>
      <c r="G3515" t="s">
        <v>176</v>
      </c>
      <c r="H3515" t="s">
        <v>207</v>
      </c>
      <c r="I3515" t="s">
        <v>208</v>
      </c>
      <c r="J3515" t="s">
        <v>44</v>
      </c>
      <c r="K3515" t="s">
        <v>1544</v>
      </c>
      <c r="L3515" t="s">
        <v>2565</v>
      </c>
      <c r="M3515" t="s">
        <v>546</v>
      </c>
      <c r="N3515" t="s">
        <v>1078</v>
      </c>
      <c r="O3515" t="s">
        <v>89</v>
      </c>
      <c r="P3515">
        <v>0</v>
      </c>
      <c r="Q3515">
        <v>0</v>
      </c>
      <c r="R3515">
        <v>6380</v>
      </c>
      <c r="S3515">
        <v>6380</v>
      </c>
      <c r="T3515">
        <v>0</v>
      </c>
      <c r="U3515">
        <v>6380</v>
      </c>
    </row>
    <row r="3516" spans="1:21" x14ac:dyDescent="0.3">
      <c r="A3516" t="s">
        <v>4967</v>
      </c>
      <c r="B3516" t="s">
        <v>1619</v>
      </c>
      <c r="C3516">
        <v>2024</v>
      </c>
      <c r="D3516" t="s">
        <v>1620</v>
      </c>
      <c r="E3516" t="s">
        <v>234</v>
      </c>
      <c r="F3516" t="s">
        <v>10</v>
      </c>
      <c r="G3516" t="s">
        <v>41</v>
      </c>
      <c r="H3516" t="s">
        <v>54</v>
      </c>
      <c r="I3516" t="s">
        <v>55</v>
      </c>
      <c r="J3516" t="s">
        <v>44</v>
      </c>
      <c r="K3516" t="s">
        <v>1465</v>
      </c>
      <c r="L3516" t="s">
        <v>1544</v>
      </c>
      <c r="M3516" t="s">
        <v>546</v>
      </c>
      <c r="N3516" t="s">
        <v>1622</v>
      </c>
      <c r="O3516" t="s">
        <v>1623</v>
      </c>
      <c r="P3516">
        <v>0</v>
      </c>
      <c r="Q3516">
        <v>0</v>
      </c>
      <c r="R3516">
        <v>6380</v>
      </c>
      <c r="S3516">
        <v>6380</v>
      </c>
      <c r="T3516">
        <v>0</v>
      </c>
      <c r="U3516">
        <v>6380</v>
      </c>
    </row>
    <row r="3517" spans="1:21" x14ac:dyDescent="0.3">
      <c r="A3517" t="s">
        <v>7682</v>
      </c>
      <c r="B3517" t="s">
        <v>4429</v>
      </c>
      <c r="C3517">
        <v>2023</v>
      </c>
      <c r="D3517" t="s">
        <v>4430</v>
      </c>
      <c r="E3517" t="s">
        <v>70</v>
      </c>
      <c r="F3517" t="s">
        <v>10</v>
      </c>
      <c r="G3517" t="s">
        <v>41</v>
      </c>
      <c r="H3517" t="s">
        <v>54</v>
      </c>
      <c r="I3517" t="s">
        <v>55</v>
      </c>
      <c r="J3517" t="s">
        <v>44</v>
      </c>
      <c r="K3517" t="s">
        <v>1426</v>
      </c>
      <c r="L3517" t="s">
        <v>1433</v>
      </c>
      <c r="M3517" t="s">
        <v>546</v>
      </c>
      <c r="N3517" t="s">
        <v>1327</v>
      </c>
      <c r="O3517" t="s">
        <v>1621</v>
      </c>
      <c r="P3517">
        <v>0</v>
      </c>
      <c r="Q3517">
        <v>0</v>
      </c>
      <c r="R3517">
        <v>2900</v>
      </c>
      <c r="S3517">
        <v>2900</v>
      </c>
      <c r="T3517">
        <v>0</v>
      </c>
      <c r="U3517">
        <v>2900</v>
      </c>
    </row>
    <row r="3518" spans="1:21" x14ac:dyDescent="0.3">
      <c r="A3518" t="s">
        <v>2963</v>
      </c>
      <c r="B3518" t="s">
        <v>2964</v>
      </c>
      <c r="C3518">
        <v>2024</v>
      </c>
      <c r="D3518" t="s">
        <v>2965</v>
      </c>
      <c r="E3518" t="s">
        <v>116</v>
      </c>
      <c r="F3518" t="s">
        <v>10</v>
      </c>
      <c r="G3518" t="s">
        <v>41</v>
      </c>
      <c r="H3518" t="s">
        <v>54</v>
      </c>
      <c r="I3518" t="s">
        <v>55</v>
      </c>
      <c r="J3518" t="s">
        <v>44</v>
      </c>
      <c r="K3518" t="s">
        <v>201</v>
      </c>
      <c r="L3518" t="s">
        <v>1098</v>
      </c>
      <c r="M3518" t="s">
        <v>546</v>
      </c>
      <c r="N3518" t="s">
        <v>894</v>
      </c>
      <c r="O3518" t="s">
        <v>580</v>
      </c>
      <c r="P3518">
        <v>0</v>
      </c>
      <c r="Q3518">
        <v>0</v>
      </c>
      <c r="R3518">
        <v>6380</v>
      </c>
      <c r="S3518">
        <v>6380</v>
      </c>
      <c r="T3518">
        <v>0</v>
      </c>
      <c r="U3518">
        <v>6380</v>
      </c>
    </row>
    <row r="3519" spans="1:21" x14ac:dyDescent="0.3">
      <c r="A3519" t="s">
        <v>7516</v>
      </c>
      <c r="B3519" t="s">
        <v>7517</v>
      </c>
      <c r="C3519">
        <v>2024</v>
      </c>
      <c r="D3519" t="s">
        <v>7518</v>
      </c>
      <c r="E3519" t="s">
        <v>234</v>
      </c>
      <c r="F3519" t="s">
        <v>10</v>
      </c>
      <c r="G3519" t="s">
        <v>41</v>
      </c>
      <c r="H3519" t="s">
        <v>54</v>
      </c>
      <c r="I3519" t="s">
        <v>55</v>
      </c>
      <c r="J3519" t="s">
        <v>44</v>
      </c>
      <c r="K3519" t="s">
        <v>1107</v>
      </c>
      <c r="L3519" t="s">
        <v>235</v>
      </c>
      <c r="M3519" t="s">
        <v>546</v>
      </c>
      <c r="N3519" t="s">
        <v>3035</v>
      </c>
      <c r="O3519" t="s">
        <v>598</v>
      </c>
      <c r="P3519">
        <v>0</v>
      </c>
      <c r="Q3519">
        <v>0</v>
      </c>
      <c r="R3519">
        <v>6980</v>
      </c>
      <c r="S3519">
        <v>6980</v>
      </c>
      <c r="T3519">
        <v>0</v>
      </c>
      <c r="U3519">
        <v>6980</v>
      </c>
    </row>
    <row r="3520" spans="1:21" x14ac:dyDescent="0.3">
      <c r="A3520" t="s">
        <v>8109</v>
      </c>
      <c r="B3520" t="s">
        <v>8110</v>
      </c>
      <c r="C3520">
        <v>2024</v>
      </c>
      <c r="D3520" t="s">
        <v>8111</v>
      </c>
      <c r="E3520" t="s">
        <v>565</v>
      </c>
      <c r="F3520" t="s">
        <v>10</v>
      </c>
      <c r="G3520" t="s">
        <v>41</v>
      </c>
      <c r="H3520" t="s">
        <v>54</v>
      </c>
      <c r="I3520" t="s">
        <v>55</v>
      </c>
      <c r="J3520" t="s">
        <v>44</v>
      </c>
      <c r="K3520" t="s">
        <v>306</v>
      </c>
      <c r="L3520" t="s">
        <v>198</v>
      </c>
      <c r="M3520" t="s">
        <v>189</v>
      </c>
      <c r="N3520" t="s">
        <v>1209</v>
      </c>
      <c r="O3520" t="s">
        <v>4032</v>
      </c>
      <c r="P3520">
        <v>34000</v>
      </c>
      <c r="Q3520">
        <v>0</v>
      </c>
      <c r="R3520">
        <v>0</v>
      </c>
      <c r="S3520">
        <v>34000</v>
      </c>
      <c r="T3520">
        <v>0</v>
      </c>
      <c r="U3520">
        <v>34000</v>
      </c>
    </row>
    <row r="3521" spans="1:21" x14ac:dyDescent="0.3">
      <c r="A3521" t="s">
        <v>8112</v>
      </c>
      <c r="B3521" t="s">
        <v>6214</v>
      </c>
      <c r="C3521">
        <v>2023</v>
      </c>
      <c r="D3521" t="s">
        <v>763</v>
      </c>
      <c r="E3521" t="s">
        <v>186</v>
      </c>
      <c r="F3521" t="s">
        <v>10</v>
      </c>
      <c r="G3521" t="s">
        <v>41</v>
      </c>
      <c r="H3521" t="s">
        <v>54</v>
      </c>
      <c r="I3521" t="s">
        <v>55</v>
      </c>
      <c r="J3521" t="s">
        <v>44</v>
      </c>
      <c r="K3521" t="s">
        <v>659</v>
      </c>
      <c r="L3521" t="s">
        <v>1896</v>
      </c>
      <c r="M3521" t="s">
        <v>189</v>
      </c>
      <c r="N3521" t="s">
        <v>2351</v>
      </c>
      <c r="O3521" t="s">
        <v>998</v>
      </c>
      <c r="P3521">
        <v>752500</v>
      </c>
      <c r="Q3521">
        <v>0</v>
      </c>
      <c r="R3521">
        <v>0</v>
      </c>
      <c r="S3521">
        <v>752500</v>
      </c>
      <c r="T3521">
        <v>0</v>
      </c>
      <c r="U3521">
        <v>752500</v>
      </c>
    </row>
    <row r="3522" spans="1:21" x14ac:dyDescent="0.3">
      <c r="A3522" t="s">
        <v>8113</v>
      </c>
      <c r="B3522" t="s">
        <v>8114</v>
      </c>
      <c r="C3522">
        <v>2022</v>
      </c>
      <c r="D3522" t="s">
        <v>8115</v>
      </c>
      <c r="E3522" t="s">
        <v>380</v>
      </c>
      <c r="F3522" t="s">
        <v>10</v>
      </c>
      <c r="G3522" t="s">
        <v>41</v>
      </c>
      <c r="H3522" t="s">
        <v>54</v>
      </c>
      <c r="I3522" t="s">
        <v>55</v>
      </c>
      <c r="J3522" t="s">
        <v>44</v>
      </c>
      <c r="K3522" t="s">
        <v>4020</v>
      </c>
      <c r="L3522" t="s">
        <v>4020</v>
      </c>
      <c r="M3522" t="s">
        <v>189</v>
      </c>
      <c r="N3522" t="s">
        <v>4461</v>
      </c>
      <c r="O3522" t="s">
        <v>7116</v>
      </c>
      <c r="P3522">
        <v>493683</v>
      </c>
      <c r="Q3522">
        <v>0</v>
      </c>
      <c r="R3522">
        <v>0</v>
      </c>
      <c r="S3522">
        <v>493683</v>
      </c>
      <c r="T3522">
        <v>0</v>
      </c>
      <c r="U3522">
        <v>493683</v>
      </c>
    </row>
    <row r="3523" spans="1:21" x14ac:dyDescent="0.3">
      <c r="A3523" t="s">
        <v>8116</v>
      </c>
      <c r="B3523" t="s">
        <v>8117</v>
      </c>
      <c r="C3523">
        <v>2023</v>
      </c>
      <c r="D3523" t="s">
        <v>5091</v>
      </c>
      <c r="E3523" t="s">
        <v>650</v>
      </c>
      <c r="F3523" t="s">
        <v>10</v>
      </c>
      <c r="G3523" t="s">
        <v>41</v>
      </c>
      <c r="H3523" t="s">
        <v>54</v>
      </c>
      <c r="I3523" t="s">
        <v>55</v>
      </c>
      <c r="J3523" t="s">
        <v>44</v>
      </c>
      <c r="K3523" t="s">
        <v>282</v>
      </c>
      <c r="L3523" t="s">
        <v>136</v>
      </c>
      <c r="M3523" t="s">
        <v>189</v>
      </c>
      <c r="N3523" t="s">
        <v>4834</v>
      </c>
      <c r="O3523" t="s">
        <v>1490</v>
      </c>
      <c r="P3523">
        <v>1140091</v>
      </c>
      <c r="Q3523">
        <v>0</v>
      </c>
      <c r="R3523">
        <v>0</v>
      </c>
      <c r="S3523">
        <v>1140091</v>
      </c>
      <c r="T3523">
        <v>0</v>
      </c>
      <c r="U3523">
        <v>1140091</v>
      </c>
    </row>
    <row r="3524" spans="1:21" x14ac:dyDescent="0.3">
      <c r="A3524" t="s">
        <v>1667</v>
      </c>
      <c r="B3524" t="s">
        <v>1668</v>
      </c>
      <c r="C3524">
        <v>2023</v>
      </c>
      <c r="D3524" t="s">
        <v>1669</v>
      </c>
      <c r="E3524" t="s">
        <v>1670</v>
      </c>
      <c r="F3524" t="s">
        <v>10</v>
      </c>
      <c r="G3524" t="s">
        <v>41</v>
      </c>
      <c r="H3524" t="s">
        <v>54</v>
      </c>
      <c r="I3524" t="s">
        <v>55</v>
      </c>
      <c r="J3524" t="s">
        <v>44</v>
      </c>
      <c r="K3524" t="s">
        <v>1135</v>
      </c>
      <c r="L3524" t="s">
        <v>1204</v>
      </c>
      <c r="M3524" t="s">
        <v>483</v>
      </c>
      <c r="N3524" t="s">
        <v>1671</v>
      </c>
      <c r="O3524" t="s">
        <v>355</v>
      </c>
      <c r="P3524">
        <v>53973</v>
      </c>
      <c r="Q3524">
        <v>0</v>
      </c>
      <c r="R3524">
        <v>0</v>
      </c>
      <c r="S3524">
        <v>53973</v>
      </c>
      <c r="T3524">
        <v>0</v>
      </c>
      <c r="U3524">
        <v>53973</v>
      </c>
    </row>
    <row r="3525" spans="1:21" x14ac:dyDescent="0.3">
      <c r="A3525" t="s">
        <v>1667</v>
      </c>
      <c r="B3525" t="s">
        <v>1668</v>
      </c>
      <c r="C3525">
        <v>2023</v>
      </c>
      <c r="D3525" t="s">
        <v>1669</v>
      </c>
      <c r="E3525" t="s">
        <v>1670</v>
      </c>
      <c r="F3525" t="s">
        <v>10</v>
      </c>
      <c r="G3525" t="s">
        <v>41</v>
      </c>
      <c r="H3525" t="s">
        <v>54</v>
      </c>
      <c r="I3525" t="s">
        <v>55</v>
      </c>
      <c r="J3525" t="s">
        <v>44</v>
      </c>
      <c r="K3525" t="s">
        <v>1135</v>
      </c>
      <c r="L3525" t="s">
        <v>1204</v>
      </c>
      <c r="M3525" t="s">
        <v>483</v>
      </c>
      <c r="N3525" t="s">
        <v>1671</v>
      </c>
      <c r="O3525" t="s">
        <v>355</v>
      </c>
      <c r="P3525">
        <v>22055</v>
      </c>
      <c r="Q3525">
        <v>0</v>
      </c>
      <c r="R3525">
        <v>0</v>
      </c>
      <c r="S3525">
        <v>22055</v>
      </c>
      <c r="T3525">
        <v>0</v>
      </c>
      <c r="U3525">
        <v>22055</v>
      </c>
    </row>
    <row r="3526" spans="1:21" x14ac:dyDescent="0.3">
      <c r="A3526" t="s">
        <v>1667</v>
      </c>
      <c r="B3526" t="s">
        <v>1668</v>
      </c>
      <c r="C3526">
        <v>2023</v>
      </c>
      <c r="D3526" t="s">
        <v>1669</v>
      </c>
      <c r="E3526" t="s">
        <v>1670</v>
      </c>
      <c r="F3526" t="s">
        <v>10</v>
      </c>
      <c r="G3526" t="s">
        <v>41</v>
      </c>
      <c r="H3526" t="s">
        <v>54</v>
      </c>
      <c r="I3526" t="s">
        <v>55</v>
      </c>
      <c r="J3526" t="s">
        <v>44</v>
      </c>
      <c r="K3526" t="s">
        <v>1135</v>
      </c>
      <c r="L3526" t="s">
        <v>1204</v>
      </c>
      <c r="M3526" t="s">
        <v>483</v>
      </c>
      <c r="N3526" t="s">
        <v>1671</v>
      </c>
      <c r="O3526" t="s">
        <v>355</v>
      </c>
      <c r="P3526">
        <v>24564</v>
      </c>
      <c r="Q3526">
        <v>0</v>
      </c>
      <c r="R3526">
        <v>0</v>
      </c>
      <c r="S3526">
        <v>24564</v>
      </c>
      <c r="T3526">
        <v>0</v>
      </c>
      <c r="U3526">
        <v>24564</v>
      </c>
    </row>
    <row r="3527" spans="1:21" x14ac:dyDescent="0.3">
      <c r="A3527" t="s">
        <v>8118</v>
      </c>
      <c r="B3527" t="s">
        <v>778</v>
      </c>
      <c r="C3527">
        <v>2025</v>
      </c>
      <c r="D3527" t="s">
        <v>779</v>
      </c>
      <c r="E3527" t="s">
        <v>544</v>
      </c>
      <c r="F3527" t="s">
        <v>11</v>
      </c>
      <c r="G3527" t="s">
        <v>176</v>
      </c>
      <c r="H3527" t="s">
        <v>207</v>
      </c>
      <c r="I3527" t="s">
        <v>208</v>
      </c>
      <c r="J3527" t="s">
        <v>96</v>
      </c>
      <c r="K3527" t="s">
        <v>189</v>
      </c>
      <c r="L3527" t="s">
        <v>199</v>
      </c>
      <c r="M3527" t="s">
        <v>199</v>
      </c>
      <c r="N3527" t="s">
        <v>220</v>
      </c>
      <c r="O3527" t="s">
        <v>781</v>
      </c>
      <c r="P3527">
        <v>34800</v>
      </c>
      <c r="Q3527">
        <v>0</v>
      </c>
      <c r="R3527">
        <v>0</v>
      </c>
      <c r="S3527">
        <v>34800</v>
      </c>
      <c r="T3527">
        <v>0</v>
      </c>
      <c r="U3527">
        <v>34800</v>
      </c>
    </row>
    <row r="3528" spans="1:21" x14ac:dyDescent="0.3">
      <c r="A3528" t="s">
        <v>1672</v>
      </c>
      <c r="B3528" t="s">
        <v>1673</v>
      </c>
      <c r="C3528">
        <v>2023</v>
      </c>
      <c r="D3528" t="s">
        <v>1674</v>
      </c>
      <c r="E3528" t="s">
        <v>311</v>
      </c>
      <c r="F3528" t="s">
        <v>10</v>
      </c>
      <c r="G3528" t="s">
        <v>41</v>
      </c>
      <c r="H3528" t="s">
        <v>54</v>
      </c>
      <c r="I3528" t="s">
        <v>55</v>
      </c>
      <c r="J3528" t="s">
        <v>44</v>
      </c>
      <c r="K3528" t="s">
        <v>1128</v>
      </c>
      <c r="L3528" t="s">
        <v>1675</v>
      </c>
      <c r="M3528" t="s">
        <v>483</v>
      </c>
      <c r="N3528" t="s">
        <v>1671</v>
      </c>
      <c r="O3528" t="s">
        <v>1055</v>
      </c>
      <c r="P3528">
        <v>19577</v>
      </c>
      <c r="Q3528">
        <v>0</v>
      </c>
      <c r="R3528">
        <v>0</v>
      </c>
      <c r="S3528">
        <v>19577</v>
      </c>
      <c r="T3528">
        <v>0</v>
      </c>
      <c r="U3528">
        <v>19577</v>
      </c>
    </row>
    <row r="3529" spans="1:21" x14ac:dyDescent="0.3">
      <c r="A3529" t="s">
        <v>1614</v>
      </c>
      <c r="B3529" t="s">
        <v>1615</v>
      </c>
      <c r="C3529">
        <v>2024</v>
      </c>
      <c r="D3529" t="s">
        <v>1616</v>
      </c>
      <c r="E3529" t="s">
        <v>160</v>
      </c>
      <c r="F3529" t="s">
        <v>10</v>
      </c>
      <c r="G3529" t="s">
        <v>41</v>
      </c>
      <c r="H3529" t="s">
        <v>54</v>
      </c>
      <c r="I3529" t="s">
        <v>55</v>
      </c>
      <c r="J3529" t="s">
        <v>44</v>
      </c>
      <c r="K3529" t="s">
        <v>1617</v>
      </c>
      <c r="L3529" t="s">
        <v>376</v>
      </c>
      <c r="M3529" t="s">
        <v>545</v>
      </c>
      <c r="N3529" t="s">
        <v>1369</v>
      </c>
      <c r="O3529" t="s">
        <v>400</v>
      </c>
      <c r="P3529">
        <v>0</v>
      </c>
      <c r="Q3529">
        <v>0</v>
      </c>
      <c r="R3529">
        <v>7280</v>
      </c>
      <c r="S3529">
        <v>7280</v>
      </c>
      <c r="T3529">
        <v>0</v>
      </c>
      <c r="U3529">
        <v>7280</v>
      </c>
    </row>
    <row r="3530" spans="1:21" x14ac:dyDescent="0.3">
      <c r="A3530" t="s">
        <v>3429</v>
      </c>
      <c r="B3530" t="s">
        <v>3430</v>
      </c>
      <c r="C3530">
        <v>2024</v>
      </c>
      <c r="D3530" t="s">
        <v>3431</v>
      </c>
      <c r="E3530" t="s">
        <v>311</v>
      </c>
      <c r="F3530" t="s">
        <v>10</v>
      </c>
      <c r="G3530" t="s">
        <v>41</v>
      </c>
      <c r="H3530" t="s">
        <v>54</v>
      </c>
      <c r="I3530" t="s">
        <v>55</v>
      </c>
      <c r="J3530" t="s">
        <v>44</v>
      </c>
      <c r="K3530" t="s">
        <v>1442</v>
      </c>
      <c r="L3530" t="s">
        <v>1192</v>
      </c>
      <c r="M3530" t="s">
        <v>483</v>
      </c>
      <c r="N3530" t="s">
        <v>265</v>
      </c>
      <c r="O3530" t="s">
        <v>2076</v>
      </c>
      <c r="P3530">
        <v>0</v>
      </c>
      <c r="Q3530">
        <v>0</v>
      </c>
      <c r="R3530">
        <v>30000</v>
      </c>
      <c r="S3530">
        <v>30000</v>
      </c>
      <c r="T3530">
        <v>0</v>
      </c>
      <c r="U3530">
        <v>30000</v>
      </c>
    </row>
    <row r="3531" spans="1:21" x14ac:dyDescent="0.3">
      <c r="A3531" t="s">
        <v>7571</v>
      </c>
      <c r="B3531" t="s">
        <v>4496</v>
      </c>
      <c r="C3531">
        <v>2024</v>
      </c>
      <c r="D3531" t="s">
        <v>4497</v>
      </c>
      <c r="E3531" t="s">
        <v>805</v>
      </c>
      <c r="F3531" t="s">
        <v>10</v>
      </c>
      <c r="G3531" t="s">
        <v>41</v>
      </c>
      <c r="H3531" t="s">
        <v>54</v>
      </c>
      <c r="I3531" t="s">
        <v>55</v>
      </c>
      <c r="J3531" t="s">
        <v>44</v>
      </c>
      <c r="K3531" t="s">
        <v>661</v>
      </c>
      <c r="L3531" t="s">
        <v>342</v>
      </c>
      <c r="M3531" t="s">
        <v>1491</v>
      </c>
      <c r="N3531" t="s">
        <v>1838</v>
      </c>
      <c r="O3531" t="s">
        <v>4579</v>
      </c>
      <c r="P3531">
        <v>0</v>
      </c>
      <c r="Q3531">
        <v>0</v>
      </c>
      <c r="R3531">
        <v>126920</v>
      </c>
      <c r="S3531">
        <v>126920</v>
      </c>
      <c r="T3531">
        <v>0</v>
      </c>
      <c r="U3531">
        <v>126920</v>
      </c>
    </row>
    <row r="3532" spans="1:21" x14ac:dyDescent="0.3">
      <c r="A3532" t="s">
        <v>5438</v>
      </c>
      <c r="B3532" t="s">
        <v>5439</v>
      </c>
      <c r="C3532">
        <v>2024</v>
      </c>
      <c r="D3532" t="s">
        <v>5440</v>
      </c>
      <c r="E3532" t="s">
        <v>186</v>
      </c>
      <c r="F3532" t="s">
        <v>13</v>
      </c>
      <c r="G3532" t="s">
        <v>818</v>
      </c>
      <c r="H3532" t="s">
        <v>2259</v>
      </c>
      <c r="I3532" t="s">
        <v>2260</v>
      </c>
      <c r="J3532" t="s">
        <v>197</v>
      </c>
      <c r="K3532" t="s">
        <v>374</v>
      </c>
      <c r="L3532" t="s">
        <v>90</v>
      </c>
      <c r="M3532" t="s">
        <v>1491</v>
      </c>
      <c r="N3532" t="s">
        <v>695</v>
      </c>
      <c r="O3532" t="s">
        <v>3824</v>
      </c>
      <c r="P3532">
        <v>313921</v>
      </c>
      <c r="Q3532">
        <v>0</v>
      </c>
      <c r="R3532">
        <v>0</v>
      </c>
      <c r="S3532">
        <v>313921</v>
      </c>
      <c r="T3532">
        <v>0</v>
      </c>
      <c r="U3532">
        <v>313921</v>
      </c>
    </row>
    <row r="3533" spans="1:21" x14ac:dyDescent="0.3">
      <c r="A3533" t="s">
        <v>8119</v>
      </c>
      <c r="B3533" t="s">
        <v>5709</v>
      </c>
      <c r="C3533">
        <v>2023</v>
      </c>
      <c r="D3533" t="s">
        <v>5710</v>
      </c>
      <c r="E3533" t="s">
        <v>70</v>
      </c>
      <c r="F3533" t="s">
        <v>5</v>
      </c>
      <c r="G3533" t="s">
        <v>423</v>
      </c>
      <c r="H3533" t="s">
        <v>424</v>
      </c>
      <c r="I3533" t="s">
        <v>425</v>
      </c>
      <c r="J3533" t="s">
        <v>426</v>
      </c>
      <c r="K3533" t="s">
        <v>766</v>
      </c>
      <c r="L3533" t="s">
        <v>967</v>
      </c>
      <c r="M3533" t="s">
        <v>919</v>
      </c>
      <c r="N3533" t="s">
        <v>4498</v>
      </c>
      <c r="O3533" t="s">
        <v>4499</v>
      </c>
      <c r="P3533">
        <v>703204</v>
      </c>
      <c r="Q3533">
        <v>0</v>
      </c>
      <c r="R3533">
        <v>0</v>
      </c>
      <c r="S3533">
        <v>703204</v>
      </c>
      <c r="T3533">
        <v>314478.65999999997</v>
      </c>
      <c r="U3533">
        <v>388725.34</v>
      </c>
    </row>
    <row r="3534" spans="1:21" x14ac:dyDescent="0.3">
      <c r="A3534" t="s">
        <v>8120</v>
      </c>
      <c r="B3534" t="s">
        <v>8121</v>
      </c>
      <c r="C3534">
        <v>2025</v>
      </c>
      <c r="D3534" t="s">
        <v>8122</v>
      </c>
      <c r="E3534" t="s">
        <v>650</v>
      </c>
      <c r="F3534" t="s">
        <v>10</v>
      </c>
      <c r="G3534" t="s">
        <v>41</v>
      </c>
      <c r="H3534" t="s">
        <v>54</v>
      </c>
      <c r="I3534" t="s">
        <v>55</v>
      </c>
      <c r="J3534" t="s">
        <v>44</v>
      </c>
      <c r="K3534" t="s">
        <v>1038</v>
      </c>
      <c r="L3534" t="s">
        <v>111</v>
      </c>
      <c r="M3534" t="s">
        <v>497</v>
      </c>
      <c r="N3534" t="s">
        <v>220</v>
      </c>
      <c r="O3534" t="s">
        <v>781</v>
      </c>
      <c r="P3534">
        <v>0</v>
      </c>
      <c r="Q3534">
        <v>0</v>
      </c>
      <c r="R3534">
        <v>137360</v>
      </c>
      <c r="S3534">
        <v>137360</v>
      </c>
      <c r="T3534">
        <v>0</v>
      </c>
      <c r="U3534">
        <v>137360</v>
      </c>
    </row>
    <row r="3535" spans="1:21" x14ac:dyDescent="0.3">
      <c r="A3535" t="s">
        <v>8123</v>
      </c>
      <c r="B3535" t="s">
        <v>8124</v>
      </c>
      <c r="C3535">
        <v>2024</v>
      </c>
      <c r="D3535" t="s">
        <v>8125</v>
      </c>
      <c r="E3535" t="s">
        <v>397</v>
      </c>
      <c r="F3535" t="s">
        <v>10</v>
      </c>
      <c r="G3535" t="s">
        <v>41</v>
      </c>
      <c r="H3535" t="s">
        <v>54</v>
      </c>
      <c r="I3535" t="s">
        <v>55</v>
      </c>
      <c r="J3535" t="s">
        <v>96</v>
      </c>
      <c r="K3535" t="s">
        <v>390</v>
      </c>
      <c r="L3535" t="s">
        <v>750</v>
      </c>
      <c r="M3535" t="s">
        <v>497</v>
      </c>
      <c r="N3535" t="s">
        <v>106</v>
      </c>
      <c r="O3535" t="s">
        <v>4116</v>
      </c>
      <c r="P3535">
        <v>10000</v>
      </c>
      <c r="Q3535">
        <v>0</v>
      </c>
      <c r="R3535">
        <v>0</v>
      </c>
      <c r="S3535">
        <v>10000</v>
      </c>
      <c r="T3535">
        <v>0</v>
      </c>
      <c r="U3535">
        <v>10000</v>
      </c>
    </row>
    <row r="3536" spans="1:21" x14ac:dyDescent="0.3">
      <c r="A3536" t="s">
        <v>3557</v>
      </c>
      <c r="B3536" t="s">
        <v>3558</v>
      </c>
      <c r="C3536">
        <v>2023</v>
      </c>
      <c r="D3536" t="s">
        <v>3559</v>
      </c>
      <c r="E3536" t="s">
        <v>805</v>
      </c>
      <c r="F3536" t="s">
        <v>10</v>
      </c>
      <c r="G3536" t="s">
        <v>41</v>
      </c>
      <c r="H3536" t="s">
        <v>54</v>
      </c>
      <c r="I3536" t="s">
        <v>55</v>
      </c>
      <c r="J3536" t="s">
        <v>44</v>
      </c>
      <c r="K3536" t="s">
        <v>201</v>
      </c>
      <c r="L3536" t="s">
        <v>1098</v>
      </c>
      <c r="M3536" t="s">
        <v>496</v>
      </c>
      <c r="N3536" t="s">
        <v>276</v>
      </c>
      <c r="O3536" t="s">
        <v>1421</v>
      </c>
      <c r="P3536">
        <v>316670</v>
      </c>
      <c r="Q3536">
        <v>0</v>
      </c>
      <c r="R3536">
        <v>0</v>
      </c>
      <c r="S3536">
        <v>316670</v>
      </c>
      <c r="T3536">
        <v>0</v>
      </c>
      <c r="U3536">
        <v>316670</v>
      </c>
    </row>
    <row r="3537" spans="1:21" x14ac:dyDescent="0.3">
      <c r="A3537" t="s">
        <v>5794</v>
      </c>
      <c r="B3537" t="s">
        <v>5795</v>
      </c>
      <c r="C3537">
        <v>2024</v>
      </c>
      <c r="D3537" t="s">
        <v>3940</v>
      </c>
      <c r="E3537" t="s">
        <v>650</v>
      </c>
      <c r="F3537" t="s">
        <v>11</v>
      </c>
      <c r="G3537" t="s">
        <v>176</v>
      </c>
      <c r="H3537" t="s">
        <v>207</v>
      </c>
      <c r="I3537" t="s">
        <v>208</v>
      </c>
      <c r="J3537" t="s">
        <v>44</v>
      </c>
      <c r="K3537" t="s">
        <v>1215</v>
      </c>
      <c r="L3537" t="s">
        <v>434</v>
      </c>
      <c r="M3537" t="s">
        <v>546</v>
      </c>
      <c r="N3537" t="s">
        <v>238</v>
      </c>
      <c r="O3537" t="s">
        <v>2488</v>
      </c>
      <c r="P3537">
        <v>0</v>
      </c>
      <c r="Q3537">
        <v>0</v>
      </c>
      <c r="R3537">
        <v>6380</v>
      </c>
      <c r="S3537">
        <v>6380</v>
      </c>
      <c r="T3537">
        <v>0</v>
      </c>
      <c r="U3537">
        <v>6380</v>
      </c>
    </row>
    <row r="3538" spans="1:21" x14ac:dyDescent="0.3">
      <c r="A3538" t="s">
        <v>5275</v>
      </c>
      <c r="B3538" t="s">
        <v>5276</v>
      </c>
      <c r="C3538">
        <v>2024</v>
      </c>
      <c r="D3538" t="s">
        <v>5277</v>
      </c>
      <c r="E3538" t="s">
        <v>234</v>
      </c>
      <c r="F3538" t="s">
        <v>11</v>
      </c>
      <c r="G3538" t="s">
        <v>176</v>
      </c>
      <c r="H3538" t="s">
        <v>177</v>
      </c>
      <c r="I3538" t="s">
        <v>178</v>
      </c>
      <c r="J3538" t="s">
        <v>197</v>
      </c>
      <c r="K3538" t="s">
        <v>1373</v>
      </c>
      <c r="L3538" t="s">
        <v>1373</v>
      </c>
      <c r="M3538" t="s">
        <v>546</v>
      </c>
      <c r="N3538" t="s">
        <v>1569</v>
      </c>
      <c r="O3538" t="s">
        <v>1363</v>
      </c>
      <c r="P3538">
        <v>0</v>
      </c>
      <c r="Q3538">
        <v>0</v>
      </c>
      <c r="R3538">
        <v>3100</v>
      </c>
      <c r="S3538">
        <v>3100</v>
      </c>
      <c r="T3538">
        <v>0</v>
      </c>
      <c r="U3538">
        <v>3100</v>
      </c>
    </row>
    <row r="3539" spans="1:21" x14ac:dyDescent="0.3">
      <c r="A3539" t="s">
        <v>8126</v>
      </c>
      <c r="B3539" t="s">
        <v>8127</v>
      </c>
      <c r="C3539">
        <v>2023</v>
      </c>
      <c r="D3539" t="s">
        <v>8128</v>
      </c>
      <c r="E3539" t="s">
        <v>1016</v>
      </c>
      <c r="F3539" t="s">
        <v>10</v>
      </c>
      <c r="G3539" t="s">
        <v>41</v>
      </c>
      <c r="H3539" t="s">
        <v>54</v>
      </c>
      <c r="I3539" t="s">
        <v>55</v>
      </c>
      <c r="J3539" t="s">
        <v>44</v>
      </c>
      <c r="K3539" t="s">
        <v>3930</v>
      </c>
      <c r="L3539" t="s">
        <v>3310</v>
      </c>
      <c r="M3539" t="s">
        <v>546</v>
      </c>
      <c r="N3539" t="s">
        <v>2363</v>
      </c>
      <c r="O3539" t="s">
        <v>1204</v>
      </c>
      <c r="P3539">
        <v>0</v>
      </c>
      <c r="Q3539">
        <v>0</v>
      </c>
      <c r="R3539">
        <v>27750</v>
      </c>
      <c r="S3539">
        <v>27750</v>
      </c>
      <c r="T3539">
        <v>0</v>
      </c>
      <c r="U3539">
        <v>27750</v>
      </c>
    </row>
    <row r="3540" spans="1:21" x14ac:dyDescent="0.3">
      <c r="A3540" t="s">
        <v>8129</v>
      </c>
      <c r="B3540" t="s">
        <v>8130</v>
      </c>
      <c r="C3540">
        <v>2024</v>
      </c>
      <c r="D3540" t="s">
        <v>8131</v>
      </c>
      <c r="E3540" t="s">
        <v>8132</v>
      </c>
      <c r="F3540" t="s">
        <v>10</v>
      </c>
      <c r="G3540" t="s">
        <v>41</v>
      </c>
      <c r="H3540" t="s">
        <v>54</v>
      </c>
      <c r="I3540" t="s">
        <v>55</v>
      </c>
      <c r="J3540" t="s">
        <v>44</v>
      </c>
      <c r="K3540" t="s">
        <v>1149</v>
      </c>
      <c r="L3540" t="s">
        <v>65</v>
      </c>
      <c r="M3540" t="s">
        <v>57</v>
      </c>
      <c r="N3540" t="s">
        <v>895</v>
      </c>
      <c r="O3540" t="s">
        <v>291</v>
      </c>
      <c r="P3540">
        <v>0</v>
      </c>
      <c r="Q3540">
        <v>0</v>
      </c>
      <c r="R3540">
        <v>11739</v>
      </c>
      <c r="S3540">
        <v>11739</v>
      </c>
      <c r="T3540">
        <v>0</v>
      </c>
      <c r="U3540">
        <v>11739</v>
      </c>
    </row>
    <row r="3541" spans="1:21" x14ac:dyDescent="0.3">
      <c r="A3541" t="s">
        <v>8133</v>
      </c>
      <c r="B3541" t="s">
        <v>8134</v>
      </c>
      <c r="C3541">
        <v>2024</v>
      </c>
      <c r="D3541" t="s">
        <v>2255</v>
      </c>
      <c r="E3541" t="s">
        <v>116</v>
      </c>
      <c r="F3541" t="s">
        <v>9</v>
      </c>
      <c r="G3541" t="s">
        <v>651</v>
      </c>
      <c r="H3541" t="s">
        <v>652</v>
      </c>
      <c r="I3541" t="s">
        <v>653</v>
      </c>
      <c r="J3541" t="s">
        <v>764</v>
      </c>
      <c r="K3541" t="s">
        <v>107</v>
      </c>
      <c r="L3541" t="s">
        <v>107</v>
      </c>
      <c r="M3541" t="s">
        <v>546</v>
      </c>
      <c r="N3541" t="s">
        <v>1209</v>
      </c>
      <c r="O3541" t="s">
        <v>1007</v>
      </c>
      <c r="P3541">
        <v>0</v>
      </c>
      <c r="Q3541">
        <v>0</v>
      </c>
      <c r="R3541">
        <v>34568</v>
      </c>
      <c r="S3541">
        <v>34568</v>
      </c>
      <c r="T3541">
        <v>5956.11</v>
      </c>
      <c r="U3541">
        <v>28611.89</v>
      </c>
    </row>
    <row r="3542" spans="1:21" x14ac:dyDescent="0.3">
      <c r="A3542" t="s">
        <v>5699</v>
      </c>
      <c r="B3542" t="s">
        <v>5700</v>
      </c>
      <c r="C3542">
        <v>2016</v>
      </c>
      <c r="D3542" t="s">
        <v>5701</v>
      </c>
      <c r="E3542" t="s">
        <v>5702</v>
      </c>
      <c r="F3542" t="s">
        <v>11</v>
      </c>
      <c r="G3542" t="s">
        <v>176</v>
      </c>
      <c r="H3542" t="s">
        <v>225</v>
      </c>
      <c r="I3542" t="s">
        <v>226</v>
      </c>
      <c r="J3542" t="s">
        <v>44</v>
      </c>
      <c r="K3542" t="s">
        <v>5703</v>
      </c>
      <c r="L3542" t="s">
        <v>5704</v>
      </c>
      <c r="M3542" t="s">
        <v>942</v>
      </c>
      <c r="N3542" t="s">
        <v>5705</v>
      </c>
      <c r="O3542" t="s">
        <v>5706</v>
      </c>
      <c r="P3542">
        <v>0</v>
      </c>
      <c r="Q3542">
        <v>0</v>
      </c>
      <c r="R3542">
        <v>240152</v>
      </c>
      <c r="S3542">
        <v>240152</v>
      </c>
      <c r="T3542">
        <v>0</v>
      </c>
      <c r="U3542">
        <v>240152</v>
      </c>
    </row>
    <row r="3543" spans="1:21" x14ac:dyDescent="0.3">
      <c r="A3543" t="s">
        <v>1732</v>
      </c>
      <c r="B3543" t="s">
        <v>1733</v>
      </c>
      <c r="C3543">
        <v>2024</v>
      </c>
      <c r="D3543" t="s">
        <v>970</v>
      </c>
      <c r="E3543" t="s">
        <v>280</v>
      </c>
      <c r="F3543" t="s">
        <v>11</v>
      </c>
      <c r="G3543" t="s">
        <v>176</v>
      </c>
      <c r="H3543" t="s">
        <v>207</v>
      </c>
      <c r="I3543" t="s">
        <v>208</v>
      </c>
      <c r="J3543" t="s">
        <v>44</v>
      </c>
      <c r="K3543" t="s">
        <v>700</v>
      </c>
      <c r="L3543" t="s">
        <v>399</v>
      </c>
      <c r="M3543" t="s">
        <v>1734</v>
      </c>
      <c r="N3543" t="s">
        <v>375</v>
      </c>
      <c r="O3543" t="s">
        <v>376</v>
      </c>
      <c r="P3543">
        <v>0</v>
      </c>
      <c r="Q3543">
        <v>0</v>
      </c>
      <c r="R3543">
        <v>219791</v>
      </c>
      <c r="S3543">
        <v>219791</v>
      </c>
      <c r="T3543">
        <v>0</v>
      </c>
      <c r="U3543">
        <v>219791</v>
      </c>
    </row>
    <row r="3544" spans="1:21" x14ac:dyDescent="0.3">
      <c r="A3544" t="s">
        <v>4756</v>
      </c>
      <c r="B3544" t="s">
        <v>4757</v>
      </c>
      <c r="C3544">
        <v>2024</v>
      </c>
      <c r="D3544" t="s">
        <v>4758</v>
      </c>
      <c r="E3544" t="s">
        <v>805</v>
      </c>
      <c r="F3544" t="s">
        <v>10</v>
      </c>
      <c r="G3544" t="s">
        <v>41</v>
      </c>
      <c r="H3544" t="s">
        <v>54</v>
      </c>
      <c r="I3544" t="s">
        <v>55</v>
      </c>
      <c r="J3544" t="s">
        <v>44</v>
      </c>
      <c r="K3544" t="s">
        <v>88</v>
      </c>
      <c r="L3544" t="s">
        <v>412</v>
      </c>
      <c r="M3544" t="s">
        <v>179</v>
      </c>
      <c r="N3544" t="s">
        <v>291</v>
      </c>
      <c r="O3544" t="s">
        <v>4759</v>
      </c>
      <c r="P3544">
        <v>16500</v>
      </c>
      <c r="Q3544">
        <v>0</v>
      </c>
      <c r="R3544">
        <v>0</v>
      </c>
      <c r="S3544">
        <v>16500</v>
      </c>
      <c r="T3544">
        <v>0</v>
      </c>
      <c r="U3544">
        <v>16500</v>
      </c>
    </row>
    <row r="3545" spans="1:21" x14ac:dyDescent="0.3">
      <c r="A3545" t="s">
        <v>2336</v>
      </c>
      <c r="B3545" t="s">
        <v>2337</v>
      </c>
      <c r="C3545">
        <v>2024</v>
      </c>
      <c r="D3545" t="s">
        <v>2338</v>
      </c>
      <c r="E3545" t="s">
        <v>2339</v>
      </c>
      <c r="F3545" t="s">
        <v>10</v>
      </c>
      <c r="G3545" t="s">
        <v>41</v>
      </c>
      <c r="H3545" t="s">
        <v>54</v>
      </c>
      <c r="I3545" t="s">
        <v>55</v>
      </c>
      <c r="J3545" t="s">
        <v>44</v>
      </c>
      <c r="K3545" t="s">
        <v>1209</v>
      </c>
      <c r="L3545" t="s">
        <v>1286</v>
      </c>
      <c r="M3545" t="s">
        <v>80</v>
      </c>
      <c r="N3545" t="s">
        <v>471</v>
      </c>
      <c r="O3545" t="s">
        <v>153</v>
      </c>
      <c r="P3545">
        <v>0</v>
      </c>
      <c r="Q3545">
        <v>0</v>
      </c>
      <c r="R3545">
        <v>102212</v>
      </c>
      <c r="S3545">
        <v>102212</v>
      </c>
      <c r="T3545">
        <v>0</v>
      </c>
      <c r="U3545">
        <v>102212</v>
      </c>
    </row>
    <row r="3546" spans="1:21" x14ac:dyDescent="0.3">
      <c r="A3546" t="s">
        <v>6606</v>
      </c>
      <c r="B3546" t="s">
        <v>6607</v>
      </c>
      <c r="C3546">
        <v>2024</v>
      </c>
      <c r="D3546" t="s">
        <v>2389</v>
      </c>
      <c r="E3546" t="s">
        <v>116</v>
      </c>
      <c r="F3546" t="s">
        <v>11</v>
      </c>
      <c r="G3546" t="s">
        <v>176</v>
      </c>
      <c r="H3546" t="s">
        <v>1764</v>
      </c>
      <c r="I3546" t="s">
        <v>1765</v>
      </c>
      <c r="J3546" t="s">
        <v>44</v>
      </c>
      <c r="K3546" t="s">
        <v>1098</v>
      </c>
      <c r="L3546" t="s">
        <v>1433</v>
      </c>
      <c r="M3546" t="s">
        <v>343</v>
      </c>
      <c r="N3546" t="s">
        <v>375</v>
      </c>
      <c r="O3546" t="s">
        <v>376</v>
      </c>
      <c r="P3546">
        <v>0</v>
      </c>
      <c r="Q3546">
        <v>0</v>
      </c>
      <c r="R3546">
        <v>6650</v>
      </c>
      <c r="S3546">
        <v>6650</v>
      </c>
      <c r="T3546">
        <v>0</v>
      </c>
      <c r="U3546">
        <v>6650</v>
      </c>
    </row>
    <row r="3547" spans="1:21" x14ac:dyDescent="0.3">
      <c r="A3547" t="s">
        <v>8135</v>
      </c>
      <c r="B3547" t="s">
        <v>2017</v>
      </c>
      <c r="C3547">
        <v>2017</v>
      </c>
      <c r="D3547" t="s">
        <v>2018</v>
      </c>
      <c r="E3547" t="s">
        <v>2019</v>
      </c>
      <c r="F3547" t="s">
        <v>439</v>
      </c>
      <c r="G3547" t="s">
        <v>440</v>
      </c>
      <c r="H3547" t="s">
        <v>458</v>
      </c>
      <c r="I3547" t="s">
        <v>459</v>
      </c>
      <c r="J3547" t="s">
        <v>44</v>
      </c>
      <c r="K3547" t="s">
        <v>8136</v>
      </c>
      <c r="L3547" t="s">
        <v>8137</v>
      </c>
      <c r="M3547" t="s">
        <v>344</v>
      </c>
      <c r="N3547" t="s">
        <v>2022</v>
      </c>
      <c r="O3547" t="s">
        <v>2023</v>
      </c>
      <c r="P3547">
        <v>0</v>
      </c>
      <c r="Q3547">
        <v>0</v>
      </c>
      <c r="R3547">
        <v>86800</v>
      </c>
      <c r="S3547">
        <v>86800</v>
      </c>
      <c r="T3547">
        <v>0</v>
      </c>
      <c r="U3547">
        <v>86800</v>
      </c>
    </row>
    <row r="3548" spans="1:21" x14ac:dyDescent="0.3">
      <c r="A3548" t="s">
        <v>8138</v>
      </c>
      <c r="B3548" t="s">
        <v>8139</v>
      </c>
      <c r="C3548">
        <v>2020</v>
      </c>
      <c r="D3548" t="s">
        <v>8140</v>
      </c>
      <c r="E3548" t="s">
        <v>1043</v>
      </c>
      <c r="F3548" t="s">
        <v>10</v>
      </c>
      <c r="G3548" t="s">
        <v>41</v>
      </c>
      <c r="H3548" t="s">
        <v>54</v>
      </c>
      <c r="I3548" t="s">
        <v>55</v>
      </c>
      <c r="J3548" t="s">
        <v>44</v>
      </c>
      <c r="K3548" t="s">
        <v>8141</v>
      </c>
      <c r="L3548" t="s">
        <v>8142</v>
      </c>
      <c r="M3548" t="s">
        <v>344</v>
      </c>
      <c r="N3548" t="s">
        <v>8143</v>
      </c>
      <c r="O3548" t="s">
        <v>8144</v>
      </c>
      <c r="P3548">
        <v>0</v>
      </c>
      <c r="Q3548">
        <v>0</v>
      </c>
      <c r="R3548">
        <v>30000</v>
      </c>
      <c r="S3548">
        <v>30000</v>
      </c>
      <c r="T3548">
        <v>0</v>
      </c>
      <c r="U3548">
        <v>30000</v>
      </c>
    </row>
    <row r="3549" spans="1:21" x14ac:dyDescent="0.3">
      <c r="A3549" t="s">
        <v>6597</v>
      </c>
      <c r="B3549" t="s">
        <v>6598</v>
      </c>
      <c r="C3549">
        <v>2016</v>
      </c>
      <c r="D3549" t="s">
        <v>6599</v>
      </c>
      <c r="E3549" t="s">
        <v>5702</v>
      </c>
      <c r="F3549" t="s">
        <v>11</v>
      </c>
      <c r="G3549" t="s">
        <v>176</v>
      </c>
      <c r="H3549" t="s">
        <v>207</v>
      </c>
      <c r="I3549" t="s">
        <v>208</v>
      </c>
      <c r="J3549" t="s">
        <v>44</v>
      </c>
      <c r="K3549" t="s">
        <v>6600</v>
      </c>
      <c r="L3549" t="s">
        <v>6601</v>
      </c>
      <c r="M3549" t="s">
        <v>2156</v>
      </c>
      <c r="N3549" t="s">
        <v>6602</v>
      </c>
      <c r="O3549" t="s">
        <v>5706</v>
      </c>
      <c r="P3549">
        <v>0</v>
      </c>
      <c r="Q3549">
        <v>0</v>
      </c>
      <c r="R3549">
        <v>161600</v>
      </c>
      <c r="S3549">
        <v>161600</v>
      </c>
      <c r="T3549">
        <v>0</v>
      </c>
      <c r="U3549">
        <v>161600</v>
      </c>
    </row>
    <row r="3550" spans="1:21" x14ac:dyDescent="0.3">
      <c r="A3550" t="s">
        <v>5692</v>
      </c>
      <c r="B3550" t="s">
        <v>5693</v>
      </c>
      <c r="C3550">
        <v>2016</v>
      </c>
      <c r="D3550" t="s">
        <v>5694</v>
      </c>
      <c r="E3550" t="s">
        <v>116</v>
      </c>
      <c r="F3550" t="s">
        <v>439</v>
      </c>
      <c r="G3550" t="s">
        <v>440</v>
      </c>
      <c r="H3550" t="s">
        <v>441</v>
      </c>
      <c r="I3550" t="s">
        <v>442</v>
      </c>
      <c r="J3550" t="s">
        <v>44</v>
      </c>
      <c r="K3550" t="s">
        <v>5695</v>
      </c>
      <c r="L3550" t="s">
        <v>5696</v>
      </c>
      <c r="M3550" t="s">
        <v>2156</v>
      </c>
      <c r="N3550" t="s">
        <v>5697</v>
      </c>
      <c r="O3550" t="s">
        <v>5698</v>
      </c>
      <c r="P3550">
        <v>0</v>
      </c>
      <c r="Q3550">
        <v>0</v>
      </c>
      <c r="R3550">
        <v>84600</v>
      </c>
      <c r="S3550">
        <v>84600</v>
      </c>
      <c r="T3550">
        <v>0</v>
      </c>
      <c r="U3550">
        <v>84600</v>
      </c>
    </row>
    <row r="3551" spans="1:21" x14ac:dyDescent="0.3">
      <c r="A3551" t="s">
        <v>8145</v>
      </c>
      <c r="B3551" t="s">
        <v>2170</v>
      </c>
      <c r="C3551">
        <v>2021</v>
      </c>
      <c r="D3551" t="s">
        <v>2171</v>
      </c>
      <c r="E3551" t="s">
        <v>116</v>
      </c>
      <c r="F3551" t="s">
        <v>11</v>
      </c>
      <c r="G3551" t="s">
        <v>176</v>
      </c>
      <c r="H3551" t="s">
        <v>207</v>
      </c>
      <c r="I3551" t="s">
        <v>208</v>
      </c>
      <c r="J3551" t="s">
        <v>44</v>
      </c>
      <c r="K3551" t="s">
        <v>8146</v>
      </c>
      <c r="L3551" t="s">
        <v>8147</v>
      </c>
      <c r="M3551" t="s">
        <v>812</v>
      </c>
      <c r="N3551" t="s">
        <v>8148</v>
      </c>
      <c r="O3551" t="s">
        <v>8149</v>
      </c>
      <c r="P3551">
        <v>0</v>
      </c>
      <c r="Q3551">
        <v>0</v>
      </c>
      <c r="R3551">
        <v>90400</v>
      </c>
      <c r="S3551">
        <v>90400</v>
      </c>
      <c r="T3551">
        <v>0</v>
      </c>
      <c r="U3551">
        <v>90400</v>
      </c>
    </row>
    <row r="3552" spans="1:21" x14ac:dyDescent="0.3">
      <c r="A3552" t="s">
        <v>8150</v>
      </c>
      <c r="B3552" t="s">
        <v>8151</v>
      </c>
      <c r="C3552">
        <v>2024</v>
      </c>
      <c r="D3552" t="s">
        <v>8152</v>
      </c>
      <c r="E3552" t="s">
        <v>116</v>
      </c>
      <c r="F3552" t="s">
        <v>10</v>
      </c>
      <c r="G3552" t="s">
        <v>41</v>
      </c>
      <c r="H3552" t="s">
        <v>54</v>
      </c>
      <c r="I3552" t="s">
        <v>55</v>
      </c>
      <c r="J3552" t="s">
        <v>44</v>
      </c>
      <c r="K3552" t="s">
        <v>644</v>
      </c>
      <c r="L3552" t="s">
        <v>800</v>
      </c>
      <c r="M3552" t="s">
        <v>1658</v>
      </c>
      <c r="N3552" t="s">
        <v>8153</v>
      </c>
      <c r="O3552" t="s">
        <v>433</v>
      </c>
      <c r="P3552">
        <v>634680</v>
      </c>
      <c r="Q3552">
        <v>0</v>
      </c>
      <c r="R3552">
        <v>0</v>
      </c>
      <c r="S3552">
        <v>634680</v>
      </c>
      <c r="T3552">
        <v>0</v>
      </c>
      <c r="U3552">
        <v>634680</v>
      </c>
    </row>
    <row r="3553" spans="1:21" x14ac:dyDescent="0.3">
      <c r="A3553" t="s">
        <v>7643</v>
      </c>
      <c r="B3553" t="s">
        <v>7644</v>
      </c>
      <c r="C3553">
        <v>2024</v>
      </c>
      <c r="D3553" t="s">
        <v>7645</v>
      </c>
      <c r="E3553" t="s">
        <v>2288</v>
      </c>
      <c r="F3553" t="s">
        <v>10</v>
      </c>
      <c r="G3553" t="s">
        <v>41</v>
      </c>
      <c r="H3553" t="s">
        <v>54</v>
      </c>
      <c r="I3553" t="s">
        <v>55</v>
      </c>
      <c r="J3553" t="s">
        <v>44</v>
      </c>
      <c r="K3553" t="s">
        <v>875</v>
      </c>
      <c r="L3553" t="s">
        <v>636</v>
      </c>
      <c r="M3553" t="s">
        <v>717</v>
      </c>
      <c r="N3553" t="s">
        <v>937</v>
      </c>
      <c r="O3553" t="s">
        <v>1099</v>
      </c>
      <c r="P3553">
        <v>0</v>
      </c>
      <c r="Q3553">
        <v>0</v>
      </c>
      <c r="R3553">
        <v>3020</v>
      </c>
      <c r="S3553">
        <v>3020</v>
      </c>
      <c r="T3553">
        <v>0</v>
      </c>
      <c r="U3553">
        <v>3020</v>
      </c>
    </row>
    <row r="3554" spans="1:21" x14ac:dyDescent="0.3">
      <c r="A3554" t="s">
        <v>8154</v>
      </c>
      <c r="B3554" t="s">
        <v>8155</v>
      </c>
      <c r="C3554">
        <v>2024</v>
      </c>
      <c r="D3554" t="s">
        <v>8156</v>
      </c>
      <c r="E3554" t="s">
        <v>1602</v>
      </c>
      <c r="F3554" t="s">
        <v>10</v>
      </c>
      <c r="G3554" t="s">
        <v>41</v>
      </c>
      <c r="H3554" t="s">
        <v>54</v>
      </c>
      <c r="I3554" t="s">
        <v>55</v>
      </c>
      <c r="J3554" t="s">
        <v>44</v>
      </c>
      <c r="K3554" t="s">
        <v>2892</v>
      </c>
      <c r="L3554" t="s">
        <v>637</v>
      </c>
      <c r="M3554" t="s">
        <v>942</v>
      </c>
      <c r="N3554" t="s">
        <v>3977</v>
      </c>
      <c r="O3554" t="s">
        <v>1539</v>
      </c>
      <c r="P3554">
        <v>0</v>
      </c>
      <c r="Q3554">
        <v>0</v>
      </c>
      <c r="R3554">
        <v>3140</v>
      </c>
      <c r="S3554">
        <v>3140</v>
      </c>
      <c r="T3554">
        <v>0</v>
      </c>
      <c r="U3554">
        <v>3140</v>
      </c>
    </row>
    <row r="3555" spans="1:21" x14ac:dyDescent="0.3">
      <c r="A3555" t="s">
        <v>3406</v>
      </c>
      <c r="B3555" t="s">
        <v>3407</v>
      </c>
      <c r="C3555">
        <v>2024</v>
      </c>
      <c r="D3555" t="s">
        <v>3408</v>
      </c>
      <c r="E3555" t="s">
        <v>3409</v>
      </c>
      <c r="F3555" t="s">
        <v>10</v>
      </c>
      <c r="G3555" t="s">
        <v>41</v>
      </c>
      <c r="H3555" t="s">
        <v>54</v>
      </c>
      <c r="I3555" t="s">
        <v>55</v>
      </c>
      <c r="J3555" t="s">
        <v>44</v>
      </c>
      <c r="K3555" t="s">
        <v>1279</v>
      </c>
      <c r="L3555" t="s">
        <v>490</v>
      </c>
      <c r="M3555" t="s">
        <v>942</v>
      </c>
      <c r="N3555" t="s">
        <v>1922</v>
      </c>
      <c r="O3555" t="s">
        <v>806</v>
      </c>
      <c r="P3555">
        <v>0</v>
      </c>
      <c r="Q3555">
        <v>0</v>
      </c>
      <c r="R3555">
        <v>3100</v>
      </c>
      <c r="S3555">
        <v>3100</v>
      </c>
      <c r="T3555">
        <v>0</v>
      </c>
      <c r="U3555">
        <v>3100</v>
      </c>
    </row>
    <row r="3556" spans="1:21" x14ac:dyDescent="0.3">
      <c r="A3556" t="s">
        <v>4844</v>
      </c>
      <c r="B3556" t="s">
        <v>4845</v>
      </c>
      <c r="C3556">
        <v>2024</v>
      </c>
      <c r="D3556" t="s">
        <v>4846</v>
      </c>
      <c r="E3556" t="s">
        <v>87</v>
      </c>
      <c r="F3556" t="s">
        <v>11</v>
      </c>
      <c r="G3556" t="s">
        <v>176</v>
      </c>
      <c r="H3556" t="s">
        <v>177</v>
      </c>
      <c r="I3556" t="s">
        <v>178</v>
      </c>
      <c r="J3556" t="s">
        <v>44</v>
      </c>
      <c r="K3556" t="s">
        <v>801</v>
      </c>
      <c r="L3556" t="s">
        <v>189</v>
      </c>
      <c r="M3556" t="s">
        <v>942</v>
      </c>
      <c r="N3556" t="s">
        <v>1569</v>
      </c>
      <c r="O3556" t="s">
        <v>1363</v>
      </c>
      <c r="P3556">
        <v>0</v>
      </c>
      <c r="Q3556">
        <v>0</v>
      </c>
      <c r="R3556">
        <v>6980</v>
      </c>
      <c r="S3556">
        <v>6980</v>
      </c>
      <c r="T3556">
        <v>0</v>
      </c>
      <c r="U3556">
        <v>6980</v>
      </c>
    </row>
    <row r="3557" spans="1:21" x14ac:dyDescent="0.3">
      <c r="A3557" t="s">
        <v>6967</v>
      </c>
      <c r="B3557" t="s">
        <v>6968</v>
      </c>
      <c r="C3557">
        <v>2024</v>
      </c>
      <c r="D3557" t="s">
        <v>6969</v>
      </c>
      <c r="E3557" t="s">
        <v>1741</v>
      </c>
      <c r="F3557" t="s">
        <v>10</v>
      </c>
      <c r="G3557" t="s">
        <v>41</v>
      </c>
      <c r="H3557" t="s">
        <v>54</v>
      </c>
      <c r="I3557" t="s">
        <v>55</v>
      </c>
      <c r="J3557" t="s">
        <v>44</v>
      </c>
      <c r="K3557" t="s">
        <v>305</v>
      </c>
      <c r="L3557" t="s">
        <v>795</v>
      </c>
      <c r="M3557" t="s">
        <v>717</v>
      </c>
      <c r="N3557" t="s">
        <v>399</v>
      </c>
      <c r="O3557" t="s">
        <v>4741</v>
      </c>
      <c r="P3557">
        <v>0</v>
      </c>
      <c r="Q3557">
        <v>0</v>
      </c>
      <c r="R3557">
        <v>6980</v>
      </c>
      <c r="S3557">
        <v>6980</v>
      </c>
      <c r="T3557">
        <v>0</v>
      </c>
      <c r="U3557">
        <v>6980</v>
      </c>
    </row>
    <row r="3558" spans="1:21" x14ac:dyDescent="0.3">
      <c r="A3558" t="s">
        <v>3301</v>
      </c>
      <c r="B3558" t="s">
        <v>3302</v>
      </c>
      <c r="C3558">
        <v>2024</v>
      </c>
      <c r="D3558" t="s">
        <v>3303</v>
      </c>
      <c r="E3558" t="s">
        <v>1036</v>
      </c>
      <c r="F3558" t="s">
        <v>10</v>
      </c>
      <c r="G3558" t="s">
        <v>41</v>
      </c>
      <c r="H3558" t="s">
        <v>54</v>
      </c>
      <c r="I3558" t="s">
        <v>55</v>
      </c>
      <c r="J3558" t="s">
        <v>44</v>
      </c>
      <c r="K3558" t="s">
        <v>451</v>
      </c>
      <c r="L3558" t="s">
        <v>515</v>
      </c>
      <c r="M3558" t="s">
        <v>942</v>
      </c>
      <c r="N3558" t="s">
        <v>337</v>
      </c>
      <c r="O3558" t="s">
        <v>1860</v>
      </c>
      <c r="P3558">
        <v>0</v>
      </c>
      <c r="Q3558">
        <v>0</v>
      </c>
      <c r="R3558">
        <v>8200</v>
      </c>
      <c r="S3558">
        <v>8200</v>
      </c>
      <c r="T3558">
        <v>0</v>
      </c>
      <c r="U3558">
        <v>8200</v>
      </c>
    </row>
    <row r="3559" spans="1:21" x14ac:dyDescent="0.3">
      <c r="A3559" t="s">
        <v>4576</v>
      </c>
      <c r="B3559" t="s">
        <v>4577</v>
      </c>
      <c r="C3559">
        <v>2024</v>
      </c>
      <c r="D3559" t="s">
        <v>4578</v>
      </c>
      <c r="E3559" t="s">
        <v>87</v>
      </c>
      <c r="F3559" t="s">
        <v>11</v>
      </c>
      <c r="G3559" t="s">
        <v>176</v>
      </c>
      <c r="H3559" t="s">
        <v>177</v>
      </c>
      <c r="I3559" t="s">
        <v>178</v>
      </c>
      <c r="J3559" t="s">
        <v>44</v>
      </c>
      <c r="K3559" t="s">
        <v>1795</v>
      </c>
      <c r="L3559" t="s">
        <v>201</v>
      </c>
      <c r="M3559" t="s">
        <v>717</v>
      </c>
      <c r="N3559" t="s">
        <v>1838</v>
      </c>
      <c r="O3559" t="s">
        <v>4579</v>
      </c>
      <c r="P3559">
        <v>0</v>
      </c>
      <c r="Q3559">
        <v>0</v>
      </c>
      <c r="R3559">
        <v>6980</v>
      </c>
      <c r="S3559">
        <v>6980</v>
      </c>
      <c r="T3559">
        <v>0</v>
      </c>
      <c r="U3559">
        <v>6980</v>
      </c>
    </row>
    <row r="3560" spans="1:21" x14ac:dyDescent="0.3">
      <c r="A3560" t="s">
        <v>4576</v>
      </c>
      <c r="B3560" t="s">
        <v>4577</v>
      </c>
      <c r="C3560">
        <v>2024</v>
      </c>
      <c r="D3560" t="s">
        <v>4578</v>
      </c>
      <c r="E3560" t="s">
        <v>87</v>
      </c>
      <c r="F3560" t="s">
        <v>11</v>
      </c>
      <c r="G3560" t="s">
        <v>176</v>
      </c>
      <c r="H3560" t="s">
        <v>177</v>
      </c>
      <c r="I3560" t="s">
        <v>178</v>
      </c>
      <c r="J3560" t="s">
        <v>44</v>
      </c>
      <c r="K3560" t="s">
        <v>1795</v>
      </c>
      <c r="L3560" t="s">
        <v>201</v>
      </c>
      <c r="M3560" t="s">
        <v>717</v>
      </c>
      <c r="N3560" t="s">
        <v>1838</v>
      </c>
      <c r="O3560" t="s">
        <v>4579</v>
      </c>
      <c r="P3560">
        <v>0</v>
      </c>
      <c r="Q3560">
        <v>0</v>
      </c>
      <c r="R3560">
        <v>3020</v>
      </c>
      <c r="S3560">
        <v>3020</v>
      </c>
      <c r="T3560">
        <v>0</v>
      </c>
      <c r="U3560">
        <v>3020</v>
      </c>
    </row>
    <row r="3561" spans="1:21" x14ac:dyDescent="0.3">
      <c r="A3561" t="s">
        <v>1796</v>
      </c>
      <c r="B3561" t="s">
        <v>1797</v>
      </c>
      <c r="C3561">
        <v>2024</v>
      </c>
      <c r="D3561" t="s">
        <v>1798</v>
      </c>
      <c r="E3561" t="s">
        <v>1799</v>
      </c>
      <c r="F3561" t="s">
        <v>10</v>
      </c>
      <c r="G3561" t="s">
        <v>41</v>
      </c>
      <c r="H3561" t="s">
        <v>54</v>
      </c>
      <c r="I3561" t="s">
        <v>55</v>
      </c>
      <c r="J3561" t="s">
        <v>44</v>
      </c>
      <c r="K3561" t="s">
        <v>1800</v>
      </c>
      <c r="L3561" t="s">
        <v>373</v>
      </c>
      <c r="M3561" t="s">
        <v>717</v>
      </c>
      <c r="N3561" t="s">
        <v>741</v>
      </c>
      <c r="O3561" t="s">
        <v>770</v>
      </c>
      <c r="P3561">
        <v>0</v>
      </c>
      <c r="Q3561">
        <v>0</v>
      </c>
      <c r="R3561">
        <v>6980</v>
      </c>
      <c r="S3561">
        <v>6980</v>
      </c>
      <c r="T3561">
        <v>0</v>
      </c>
      <c r="U3561">
        <v>6980</v>
      </c>
    </row>
    <row r="3562" spans="1:21" x14ac:dyDescent="0.3">
      <c r="A3562" t="s">
        <v>8157</v>
      </c>
      <c r="B3562" t="s">
        <v>8158</v>
      </c>
      <c r="C3562">
        <v>2024</v>
      </c>
      <c r="D3562" t="s">
        <v>8159</v>
      </c>
      <c r="E3562" t="s">
        <v>1425</v>
      </c>
      <c r="F3562" t="s">
        <v>10</v>
      </c>
      <c r="G3562" t="s">
        <v>41</v>
      </c>
      <c r="H3562" t="s">
        <v>54</v>
      </c>
      <c r="I3562" t="s">
        <v>55</v>
      </c>
      <c r="J3562" t="s">
        <v>44</v>
      </c>
      <c r="K3562" t="s">
        <v>1558</v>
      </c>
      <c r="L3562" t="s">
        <v>1490</v>
      </c>
      <c r="M3562" t="s">
        <v>942</v>
      </c>
      <c r="N3562" t="s">
        <v>692</v>
      </c>
      <c r="O3562" t="s">
        <v>3494</v>
      </c>
      <c r="P3562">
        <v>0</v>
      </c>
      <c r="Q3562">
        <v>0</v>
      </c>
      <c r="R3562">
        <v>6380</v>
      </c>
      <c r="S3562">
        <v>6380</v>
      </c>
      <c r="T3562">
        <v>0</v>
      </c>
      <c r="U3562">
        <v>6380</v>
      </c>
    </row>
    <row r="3563" spans="1:21" x14ac:dyDescent="0.3">
      <c r="A3563" t="s">
        <v>6614</v>
      </c>
      <c r="B3563" t="s">
        <v>6615</v>
      </c>
      <c r="C3563">
        <v>2024</v>
      </c>
      <c r="D3563" t="s">
        <v>6616</v>
      </c>
      <c r="E3563" t="s">
        <v>6617</v>
      </c>
      <c r="F3563" t="s">
        <v>10</v>
      </c>
      <c r="G3563" t="s">
        <v>41</v>
      </c>
      <c r="H3563" t="s">
        <v>54</v>
      </c>
      <c r="I3563" t="s">
        <v>55</v>
      </c>
      <c r="J3563" t="s">
        <v>44</v>
      </c>
      <c r="K3563" t="s">
        <v>390</v>
      </c>
      <c r="L3563" t="s">
        <v>1149</v>
      </c>
      <c r="M3563" t="s">
        <v>717</v>
      </c>
      <c r="N3563" t="s">
        <v>1279</v>
      </c>
      <c r="O3563" t="s">
        <v>4032</v>
      </c>
      <c r="P3563">
        <v>0</v>
      </c>
      <c r="Q3563">
        <v>0</v>
      </c>
      <c r="R3563">
        <v>3020</v>
      </c>
      <c r="S3563">
        <v>3020</v>
      </c>
      <c r="T3563">
        <v>0</v>
      </c>
      <c r="U3563">
        <v>3020</v>
      </c>
    </row>
    <row r="3564" spans="1:21" x14ac:dyDescent="0.3">
      <c r="A3564" t="s">
        <v>4732</v>
      </c>
      <c r="B3564" t="s">
        <v>4733</v>
      </c>
      <c r="C3564">
        <v>2024</v>
      </c>
      <c r="D3564" t="s">
        <v>4734</v>
      </c>
      <c r="E3564" t="s">
        <v>1810</v>
      </c>
      <c r="F3564" t="s">
        <v>10</v>
      </c>
      <c r="G3564" t="s">
        <v>41</v>
      </c>
      <c r="H3564" t="s">
        <v>54</v>
      </c>
      <c r="I3564" t="s">
        <v>55</v>
      </c>
      <c r="J3564" t="s">
        <v>44</v>
      </c>
      <c r="K3564" t="s">
        <v>1037</v>
      </c>
      <c r="L3564" t="s">
        <v>355</v>
      </c>
      <c r="M3564" t="s">
        <v>717</v>
      </c>
      <c r="N3564" t="s">
        <v>4658</v>
      </c>
      <c r="O3564" t="s">
        <v>2216</v>
      </c>
      <c r="P3564">
        <v>0</v>
      </c>
      <c r="Q3564">
        <v>0</v>
      </c>
      <c r="R3564">
        <v>6980</v>
      </c>
      <c r="S3564">
        <v>6980</v>
      </c>
      <c r="T3564">
        <v>0</v>
      </c>
      <c r="U3564">
        <v>6980</v>
      </c>
    </row>
    <row r="3565" spans="1:21" x14ac:dyDescent="0.3">
      <c r="A3565" t="s">
        <v>5750</v>
      </c>
      <c r="B3565" t="s">
        <v>5751</v>
      </c>
      <c r="C3565">
        <v>2024</v>
      </c>
      <c r="D3565" t="s">
        <v>5752</v>
      </c>
      <c r="E3565" t="s">
        <v>1557</v>
      </c>
      <c r="F3565" t="s">
        <v>10</v>
      </c>
      <c r="G3565" t="s">
        <v>41</v>
      </c>
      <c r="H3565" t="s">
        <v>54</v>
      </c>
      <c r="I3565" t="s">
        <v>55</v>
      </c>
      <c r="J3565" t="s">
        <v>44</v>
      </c>
      <c r="K3565" t="s">
        <v>1825</v>
      </c>
      <c r="L3565" t="s">
        <v>198</v>
      </c>
      <c r="M3565" t="s">
        <v>942</v>
      </c>
      <c r="N3565" t="s">
        <v>2667</v>
      </c>
      <c r="O3565" t="s">
        <v>3447</v>
      </c>
      <c r="P3565">
        <v>0</v>
      </c>
      <c r="Q3565">
        <v>0</v>
      </c>
      <c r="R3565">
        <v>6980</v>
      </c>
      <c r="S3565">
        <v>6980</v>
      </c>
      <c r="T3565">
        <v>0</v>
      </c>
      <c r="U3565">
        <v>6980</v>
      </c>
    </row>
    <row r="3566" spans="1:21" x14ac:dyDescent="0.3">
      <c r="A3566" t="s">
        <v>5596</v>
      </c>
      <c r="B3566" t="s">
        <v>5597</v>
      </c>
      <c r="C3566">
        <v>2024</v>
      </c>
      <c r="D3566" t="s">
        <v>5598</v>
      </c>
      <c r="E3566" t="s">
        <v>2329</v>
      </c>
      <c r="F3566" t="s">
        <v>10</v>
      </c>
      <c r="G3566" t="s">
        <v>41</v>
      </c>
      <c r="H3566" t="s">
        <v>54</v>
      </c>
      <c r="I3566" t="s">
        <v>55</v>
      </c>
      <c r="J3566" t="s">
        <v>44</v>
      </c>
      <c r="K3566" t="s">
        <v>1215</v>
      </c>
      <c r="L3566" t="s">
        <v>1427</v>
      </c>
      <c r="M3566" t="s">
        <v>942</v>
      </c>
      <c r="N3566" t="s">
        <v>1415</v>
      </c>
      <c r="O3566" t="s">
        <v>1416</v>
      </c>
      <c r="P3566">
        <v>0</v>
      </c>
      <c r="Q3566">
        <v>0</v>
      </c>
      <c r="R3566">
        <v>3100</v>
      </c>
      <c r="S3566">
        <v>3100</v>
      </c>
      <c r="T3566">
        <v>0</v>
      </c>
      <c r="U3566">
        <v>3100</v>
      </c>
    </row>
    <row r="3567" spans="1:21" x14ac:dyDescent="0.3">
      <c r="A3567" t="s">
        <v>4572</v>
      </c>
      <c r="B3567" t="s">
        <v>4573</v>
      </c>
      <c r="C3567">
        <v>2024</v>
      </c>
      <c r="D3567" t="s">
        <v>466</v>
      </c>
      <c r="E3567" t="s">
        <v>467</v>
      </c>
      <c r="F3567" t="s">
        <v>11</v>
      </c>
      <c r="G3567" t="s">
        <v>176</v>
      </c>
      <c r="H3567" t="s">
        <v>207</v>
      </c>
      <c r="I3567" t="s">
        <v>208</v>
      </c>
      <c r="J3567" t="s">
        <v>44</v>
      </c>
      <c r="K3567" t="s">
        <v>1427</v>
      </c>
      <c r="L3567" t="s">
        <v>219</v>
      </c>
      <c r="M3567" t="s">
        <v>717</v>
      </c>
      <c r="N3567" t="s">
        <v>1496</v>
      </c>
      <c r="O3567" t="s">
        <v>1497</v>
      </c>
      <c r="P3567">
        <v>0</v>
      </c>
      <c r="Q3567">
        <v>0</v>
      </c>
      <c r="R3567">
        <v>3020</v>
      </c>
      <c r="S3567">
        <v>3020</v>
      </c>
      <c r="T3567">
        <v>0</v>
      </c>
      <c r="U3567">
        <v>3020</v>
      </c>
    </row>
    <row r="3568" spans="1:21" x14ac:dyDescent="0.3">
      <c r="A3568" t="s">
        <v>1417</v>
      </c>
      <c r="B3568" t="s">
        <v>1418</v>
      </c>
      <c r="C3568">
        <v>2024</v>
      </c>
      <c r="D3568" t="s">
        <v>1419</v>
      </c>
      <c r="E3568" t="s">
        <v>1420</v>
      </c>
      <c r="F3568" t="s">
        <v>10</v>
      </c>
      <c r="G3568" t="s">
        <v>41</v>
      </c>
      <c r="H3568" t="s">
        <v>54</v>
      </c>
      <c r="I3568" t="s">
        <v>55</v>
      </c>
      <c r="J3568" t="s">
        <v>44</v>
      </c>
      <c r="K3568" t="s">
        <v>1421</v>
      </c>
      <c r="L3568" t="s">
        <v>354</v>
      </c>
      <c r="M3568" t="s">
        <v>717</v>
      </c>
      <c r="N3568" t="s">
        <v>910</v>
      </c>
      <c r="O3568" t="s">
        <v>911</v>
      </c>
      <c r="P3568">
        <v>0</v>
      </c>
      <c r="Q3568">
        <v>0</v>
      </c>
      <c r="R3568">
        <v>3140</v>
      </c>
      <c r="S3568">
        <v>3140</v>
      </c>
      <c r="T3568">
        <v>0</v>
      </c>
      <c r="U3568">
        <v>3140</v>
      </c>
    </row>
    <row r="3569" spans="1:21" x14ac:dyDescent="0.3">
      <c r="A3569" t="s">
        <v>8160</v>
      </c>
      <c r="B3569" t="s">
        <v>8161</v>
      </c>
      <c r="C3569">
        <v>2024</v>
      </c>
      <c r="D3569" t="s">
        <v>8162</v>
      </c>
      <c r="E3569" t="s">
        <v>311</v>
      </c>
      <c r="F3569" t="s">
        <v>10</v>
      </c>
      <c r="G3569" t="s">
        <v>41</v>
      </c>
      <c r="H3569" t="s">
        <v>54</v>
      </c>
      <c r="I3569" t="s">
        <v>55</v>
      </c>
      <c r="J3569" t="s">
        <v>44</v>
      </c>
      <c r="K3569" t="s">
        <v>2800</v>
      </c>
      <c r="L3569" t="s">
        <v>1512</v>
      </c>
      <c r="M3569" t="s">
        <v>717</v>
      </c>
      <c r="N3569" t="s">
        <v>136</v>
      </c>
      <c r="O3569" t="s">
        <v>398</v>
      </c>
      <c r="P3569">
        <v>0</v>
      </c>
      <c r="Q3569">
        <v>0</v>
      </c>
      <c r="R3569">
        <v>3020</v>
      </c>
      <c r="S3569">
        <v>3020</v>
      </c>
      <c r="T3569">
        <v>0</v>
      </c>
      <c r="U3569">
        <v>3020</v>
      </c>
    </row>
    <row r="3570" spans="1:21" x14ac:dyDescent="0.3">
      <c r="A3570" t="s">
        <v>2027</v>
      </c>
      <c r="B3570" t="s">
        <v>2028</v>
      </c>
      <c r="C3570">
        <v>2024</v>
      </c>
      <c r="D3570" t="s">
        <v>2029</v>
      </c>
      <c r="E3570" t="s">
        <v>87</v>
      </c>
      <c r="F3570" t="s">
        <v>11</v>
      </c>
      <c r="G3570" t="s">
        <v>176</v>
      </c>
      <c r="H3570" t="s">
        <v>177</v>
      </c>
      <c r="I3570" t="s">
        <v>178</v>
      </c>
      <c r="J3570" t="s">
        <v>44</v>
      </c>
      <c r="K3570" t="s">
        <v>739</v>
      </c>
      <c r="L3570" t="s">
        <v>331</v>
      </c>
      <c r="M3570" t="s">
        <v>942</v>
      </c>
      <c r="N3570" t="s">
        <v>1454</v>
      </c>
      <c r="O3570" t="s">
        <v>2030</v>
      </c>
      <c r="P3570">
        <v>0</v>
      </c>
      <c r="Q3570">
        <v>0</v>
      </c>
      <c r="R3570">
        <v>3100</v>
      </c>
      <c r="S3570">
        <v>3100</v>
      </c>
      <c r="T3570">
        <v>0</v>
      </c>
      <c r="U3570">
        <v>3100</v>
      </c>
    </row>
    <row r="3571" spans="1:21" x14ac:dyDescent="0.3">
      <c r="A3571" t="s">
        <v>7965</v>
      </c>
      <c r="B3571" t="s">
        <v>7966</v>
      </c>
      <c r="C3571">
        <v>2024</v>
      </c>
      <c r="D3571" t="s">
        <v>7967</v>
      </c>
      <c r="E3571" t="s">
        <v>1123</v>
      </c>
      <c r="F3571" t="s">
        <v>10</v>
      </c>
      <c r="G3571" t="s">
        <v>41</v>
      </c>
      <c r="H3571" t="s">
        <v>54</v>
      </c>
      <c r="I3571" t="s">
        <v>55</v>
      </c>
      <c r="J3571" t="s">
        <v>44</v>
      </c>
      <c r="K3571" t="s">
        <v>390</v>
      </c>
      <c r="L3571" t="s">
        <v>1107</v>
      </c>
      <c r="M3571" t="s">
        <v>545</v>
      </c>
      <c r="N3571" t="s">
        <v>2325</v>
      </c>
      <c r="O3571" t="s">
        <v>5899</v>
      </c>
      <c r="P3571">
        <v>0</v>
      </c>
      <c r="Q3571">
        <v>0</v>
      </c>
      <c r="R3571">
        <v>3050</v>
      </c>
      <c r="S3571">
        <v>3050</v>
      </c>
      <c r="T3571">
        <v>0</v>
      </c>
      <c r="U3571">
        <v>3050</v>
      </c>
    </row>
    <row r="3572" spans="1:21" x14ac:dyDescent="0.3">
      <c r="A3572" t="s">
        <v>2828</v>
      </c>
      <c r="B3572" t="s">
        <v>2829</v>
      </c>
      <c r="C3572">
        <v>2024</v>
      </c>
      <c r="D3572" t="s">
        <v>2830</v>
      </c>
      <c r="E3572" t="s">
        <v>234</v>
      </c>
      <c r="F3572" t="s">
        <v>10</v>
      </c>
      <c r="G3572" t="s">
        <v>41</v>
      </c>
      <c r="H3572" t="s">
        <v>54</v>
      </c>
      <c r="I3572" t="s">
        <v>55</v>
      </c>
      <c r="J3572" t="s">
        <v>44</v>
      </c>
      <c r="K3572" t="s">
        <v>1839</v>
      </c>
      <c r="L3572" t="s">
        <v>1568</v>
      </c>
      <c r="M3572" t="s">
        <v>545</v>
      </c>
      <c r="N3572" t="s">
        <v>746</v>
      </c>
      <c r="O3572" t="s">
        <v>333</v>
      </c>
      <c r="P3572">
        <v>0</v>
      </c>
      <c r="Q3572">
        <v>0</v>
      </c>
      <c r="R3572">
        <v>3100</v>
      </c>
      <c r="S3572">
        <v>3100</v>
      </c>
      <c r="T3572">
        <v>0</v>
      </c>
      <c r="U3572">
        <v>3100</v>
      </c>
    </row>
    <row r="3573" spans="1:21" x14ac:dyDescent="0.3">
      <c r="A3573" t="s">
        <v>7505</v>
      </c>
      <c r="B3573" t="s">
        <v>7506</v>
      </c>
      <c r="C3573">
        <v>2024</v>
      </c>
      <c r="D3573" t="s">
        <v>7507</v>
      </c>
      <c r="E3573" t="s">
        <v>132</v>
      </c>
      <c r="F3573" t="s">
        <v>10</v>
      </c>
      <c r="G3573" t="s">
        <v>41</v>
      </c>
      <c r="H3573" t="s">
        <v>54</v>
      </c>
      <c r="I3573" t="s">
        <v>55</v>
      </c>
      <c r="J3573" t="s">
        <v>44</v>
      </c>
      <c r="K3573" t="s">
        <v>399</v>
      </c>
      <c r="L3573" t="s">
        <v>365</v>
      </c>
      <c r="M3573" t="s">
        <v>47</v>
      </c>
      <c r="N3573" t="s">
        <v>5082</v>
      </c>
      <c r="O3573" t="s">
        <v>4294</v>
      </c>
      <c r="P3573">
        <v>0</v>
      </c>
      <c r="Q3573">
        <v>0</v>
      </c>
      <c r="R3573">
        <v>6380</v>
      </c>
      <c r="S3573">
        <v>6380</v>
      </c>
      <c r="T3573">
        <v>0</v>
      </c>
      <c r="U3573">
        <v>6380</v>
      </c>
    </row>
    <row r="3574" spans="1:21" x14ac:dyDescent="0.3">
      <c r="A3574" t="s">
        <v>4748</v>
      </c>
      <c r="B3574" t="s">
        <v>4749</v>
      </c>
      <c r="C3574">
        <v>2024</v>
      </c>
      <c r="D3574" t="s">
        <v>4750</v>
      </c>
      <c r="E3574" t="s">
        <v>116</v>
      </c>
      <c r="F3574" t="s">
        <v>10</v>
      </c>
      <c r="G3574" t="s">
        <v>41</v>
      </c>
      <c r="H3574" t="s">
        <v>54</v>
      </c>
      <c r="I3574" t="s">
        <v>55</v>
      </c>
      <c r="J3574" t="s">
        <v>44</v>
      </c>
      <c r="K3574" t="s">
        <v>1438</v>
      </c>
      <c r="L3574" t="s">
        <v>1438</v>
      </c>
      <c r="M3574" t="s">
        <v>298</v>
      </c>
      <c r="N3574" t="s">
        <v>1144</v>
      </c>
      <c r="O3574" t="s">
        <v>2405</v>
      </c>
      <c r="P3574">
        <v>0</v>
      </c>
      <c r="Q3574">
        <v>0</v>
      </c>
      <c r="R3574">
        <v>42340</v>
      </c>
      <c r="S3574">
        <v>42340</v>
      </c>
      <c r="T3574">
        <v>0</v>
      </c>
      <c r="U3574">
        <v>42340</v>
      </c>
    </row>
    <row r="3575" spans="1:21" x14ac:dyDescent="0.3">
      <c r="A3575" t="s">
        <v>5360</v>
      </c>
      <c r="B3575" t="s">
        <v>5361</v>
      </c>
      <c r="C3575">
        <v>2024</v>
      </c>
      <c r="D3575" t="s">
        <v>5362</v>
      </c>
      <c r="E3575" t="s">
        <v>234</v>
      </c>
      <c r="F3575" t="s">
        <v>11</v>
      </c>
      <c r="G3575" t="s">
        <v>176</v>
      </c>
      <c r="H3575" t="s">
        <v>177</v>
      </c>
      <c r="I3575" t="s">
        <v>178</v>
      </c>
      <c r="J3575" t="s">
        <v>197</v>
      </c>
      <c r="K3575" t="s">
        <v>1421</v>
      </c>
      <c r="L3575" t="s">
        <v>365</v>
      </c>
      <c r="M3575" t="s">
        <v>1339</v>
      </c>
      <c r="N3575" t="s">
        <v>895</v>
      </c>
      <c r="O3575" t="s">
        <v>1060</v>
      </c>
      <c r="P3575">
        <v>0</v>
      </c>
      <c r="Q3575">
        <v>0</v>
      </c>
      <c r="R3575">
        <v>116480</v>
      </c>
      <c r="S3575">
        <v>116480</v>
      </c>
      <c r="T3575">
        <v>0</v>
      </c>
      <c r="U3575">
        <v>116480</v>
      </c>
    </row>
    <row r="3576" spans="1:21" x14ac:dyDescent="0.3">
      <c r="A3576" t="s">
        <v>1854</v>
      </c>
      <c r="B3576" t="s">
        <v>1855</v>
      </c>
      <c r="C3576">
        <v>2024</v>
      </c>
      <c r="D3576" t="s">
        <v>1856</v>
      </c>
      <c r="E3576" t="s">
        <v>116</v>
      </c>
      <c r="F3576" t="s">
        <v>10</v>
      </c>
      <c r="G3576" t="s">
        <v>41</v>
      </c>
      <c r="H3576" t="s">
        <v>54</v>
      </c>
      <c r="I3576" t="s">
        <v>55</v>
      </c>
      <c r="J3576" t="s">
        <v>44</v>
      </c>
      <c r="K3576" t="s">
        <v>1007</v>
      </c>
      <c r="L3576" t="s">
        <v>1465</v>
      </c>
      <c r="M3576" t="s">
        <v>545</v>
      </c>
      <c r="N3576" t="s">
        <v>375</v>
      </c>
      <c r="O3576" t="s">
        <v>376</v>
      </c>
      <c r="P3576">
        <v>0</v>
      </c>
      <c r="Q3576">
        <v>0</v>
      </c>
      <c r="R3576">
        <v>4060</v>
      </c>
      <c r="S3576">
        <v>4060</v>
      </c>
      <c r="T3576">
        <v>0</v>
      </c>
      <c r="U3576">
        <v>4060</v>
      </c>
    </row>
    <row r="3577" spans="1:21" x14ac:dyDescent="0.3">
      <c r="A3577" t="s">
        <v>4756</v>
      </c>
      <c r="B3577" t="s">
        <v>4757</v>
      </c>
      <c r="C3577">
        <v>2024</v>
      </c>
      <c r="D3577" t="s">
        <v>4758</v>
      </c>
      <c r="E3577" t="s">
        <v>805</v>
      </c>
      <c r="F3577" t="s">
        <v>10</v>
      </c>
      <c r="G3577" t="s">
        <v>41</v>
      </c>
      <c r="H3577" t="s">
        <v>54</v>
      </c>
      <c r="I3577" t="s">
        <v>55</v>
      </c>
      <c r="J3577" t="s">
        <v>44</v>
      </c>
      <c r="K3577" t="s">
        <v>88</v>
      </c>
      <c r="L3577" t="s">
        <v>412</v>
      </c>
      <c r="M3577" t="s">
        <v>73</v>
      </c>
      <c r="N3577" t="s">
        <v>291</v>
      </c>
      <c r="O3577" t="s">
        <v>4759</v>
      </c>
      <c r="P3577">
        <v>0</v>
      </c>
      <c r="Q3577">
        <v>0</v>
      </c>
      <c r="R3577">
        <v>6980</v>
      </c>
      <c r="S3577">
        <v>6980</v>
      </c>
      <c r="T3577">
        <v>0</v>
      </c>
      <c r="U3577">
        <v>6980</v>
      </c>
    </row>
    <row r="3578" spans="1:21" x14ac:dyDescent="0.3">
      <c r="A3578" t="s">
        <v>408</v>
      </c>
      <c r="B3578" t="s">
        <v>409</v>
      </c>
      <c r="C3578">
        <v>2024</v>
      </c>
      <c r="D3578" t="s">
        <v>410</v>
      </c>
      <c r="E3578" t="s">
        <v>234</v>
      </c>
      <c r="F3578" t="s">
        <v>10</v>
      </c>
      <c r="G3578" t="s">
        <v>41</v>
      </c>
      <c r="H3578" t="s">
        <v>54</v>
      </c>
      <c r="I3578" t="s">
        <v>55</v>
      </c>
      <c r="J3578" t="s">
        <v>44</v>
      </c>
      <c r="K3578" t="s">
        <v>411</v>
      </c>
      <c r="L3578" t="s">
        <v>412</v>
      </c>
      <c r="M3578" t="s">
        <v>546</v>
      </c>
      <c r="N3578" t="s">
        <v>414</v>
      </c>
      <c r="O3578" t="s">
        <v>415</v>
      </c>
      <c r="P3578">
        <v>0</v>
      </c>
      <c r="Q3578">
        <v>0</v>
      </c>
      <c r="R3578">
        <v>32700</v>
      </c>
      <c r="S3578">
        <v>32700</v>
      </c>
      <c r="T3578">
        <v>0</v>
      </c>
      <c r="U3578">
        <v>32700</v>
      </c>
    </row>
    <row r="3579" spans="1:21" x14ac:dyDescent="0.3">
      <c r="A3579" t="s">
        <v>4903</v>
      </c>
      <c r="B3579" t="s">
        <v>4904</v>
      </c>
      <c r="C3579">
        <v>2024</v>
      </c>
      <c r="D3579" t="s">
        <v>4905</v>
      </c>
      <c r="E3579" t="s">
        <v>116</v>
      </c>
      <c r="F3579" t="s">
        <v>10</v>
      </c>
      <c r="G3579" t="s">
        <v>41</v>
      </c>
      <c r="H3579" t="s">
        <v>54</v>
      </c>
      <c r="I3579" t="s">
        <v>55</v>
      </c>
      <c r="J3579" t="s">
        <v>44</v>
      </c>
      <c r="K3579" t="s">
        <v>1092</v>
      </c>
      <c r="L3579" t="s">
        <v>1092</v>
      </c>
      <c r="M3579" t="s">
        <v>545</v>
      </c>
      <c r="N3579" t="s">
        <v>1279</v>
      </c>
      <c r="O3579" t="s">
        <v>2068</v>
      </c>
      <c r="P3579">
        <v>0</v>
      </c>
      <c r="Q3579">
        <v>0</v>
      </c>
      <c r="R3579">
        <v>8700</v>
      </c>
      <c r="S3579">
        <v>8700</v>
      </c>
      <c r="T3579">
        <v>0</v>
      </c>
      <c r="U3579">
        <v>8700</v>
      </c>
    </row>
    <row r="3580" spans="1:21" x14ac:dyDescent="0.3">
      <c r="A3580" t="s">
        <v>8163</v>
      </c>
      <c r="B3580" t="s">
        <v>8164</v>
      </c>
      <c r="C3580">
        <v>2024</v>
      </c>
      <c r="D3580" t="s">
        <v>8044</v>
      </c>
      <c r="E3580" t="s">
        <v>2644</v>
      </c>
      <c r="F3580" t="s">
        <v>439</v>
      </c>
      <c r="G3580" t="s">
        <v>440</v>
      </c>
      <c r="H3580" t="s">
        <v>441</v>
      </c>
      <c r="I3580" t="s">
        <v>442</v>
      </c>
      <c r="J3580" t="s">
        <v>8165</v>
      </c>
      <c r="K3580" t="s">
        <v>1338</v>
      </c>
      <c r="L3580" t="s">
        <v>1328</v>
      </c>
      <c r="M3580" t="s">
        <v>545</v>
      </c>
      <c r="N3580" t="s">
        <v>746</v>
      </c>
      <c r="O3580" t="s">
        <v>2076</v>
      </c>
      <c r="P3580">
        <v>0</v>
      </c>
      <c r="Q3580">
        <v>0</v>
      </c>
      <c r="R3580">
        <v>22400</v>
      </c>
      <c r="S3580">
        <v>22400</v>
      </c>
      <c r="T3580">
        <v>0</v>
      </c>
      <c r="U3580">
        <v>22400</v>
      </c>
    </row>
    <row r="3581" spans="1:21" x14ac:dyDescent="0.3">
      <c r="A3581" t="s">
        <v>8166</v>
      </c>
      <c r="B3581" t="s">
        <v>5009</v>
      </c>
      <c r="C3581">
        <v>2024</v>
      </c>
      <c r="D3581" t="s">
        <v>5010</v>
      </c>
      <c r="E3581" t="s">
        <v>234</v>
      </c>
      <c r="F3581" t="s">
        <v>10</v>
      </c>
      <c r="G3581" t="s">
        <v>41</v>
      </c>
      <c r="H3581" t="s">
        <v>54</v>
      </c>
      <c r="I3581" t="s">
        <v>55</v>
      </c>
      <c r="J3581" t="s">
        <v>44</v>
      </c>
      <c r="K3581" t="s">
        <v>741</v>
      </c>
      <c r="L3581" t="s">
        <v>1931</v>
      </c>
      <c r="M3581" t="s">
        <v>546</v>
      </c>
      <c r="N3581" t="s">
        <v>1205</v>
      </c>
      <c r="O3581" t="s">
        <v>218</v>
      </c>
      <c r="P3581">
        <v>0</v>
      </c>
      <c r="Q3581">
        <v>0</v>
      </c>
      <c r="R3581">
        <v>3100</v>
      </c>
      <c r="S3581">
        <v>3100</v>
      </c>
      <c r="T3581">
        <v>0</v>
      </c>
      <c r="U3581">
        <v>3100</v>
      </c>
    </row>
    <row r="3582" spans="1:21" x14ac:dyDescent="0.3">
      <c r="A3582" t="s">
        <v>4324</v>
      </c>
      <c r="B3582" t="s">
        <v>4325</v>
      </c>
      <c r="C3582">
        <v>2024</v>
      </c>
      <c r="D3582" t="s">
        <v>4326</v>
      </c>
      <c r="E3582" t="s">
        <v>70</v>
      </c>
      <c r="F3582" t="s">
        <v>10</v>
      </c>
      <c r="G3582" t="s">
        <v>41</v>
      </c>
      <c r="H3582" t="s">
        <v>468</v>
      </c>
      <c r="I3582" t="s">
        <v>469</v>
      </c>
      <c r="J3582" t="s">
        <v>197</v>
      </c>
      <c r="K3582" t="s">
        <v>956</v>
      </c>
      <c r="L3582" t="s">
        <v>473</v>
      </c>
      <c r="M3582" t="s">
        <v>546</v>
      </c>
      <c r="N3582" t="s">
        <v>2261</v>
      </c>
      <c r="O3582" t="s">
        <v>1071</v>
      </c>
      <c r="P3582">
        <v>0</v>
      </c>
      <c r="Q3582">
        <v>0</v>
      </c>
      <c r="R3582">
        <v>31700</v>
      </c>
      <c r="S3582">
        <v>31700</v>
      </c>
      <c r="T3582">
        <v>0</v>
      </c>
      <c r="U3582">
        <v>31700</v>
      </c>
    </row>
    <row r="3583" spans="1:21" x14ac:dyDescent="0.3">
      <c r="A3583" t="s">
        <v>2445</v>
      </c>
      <c r="B3583" t="s">
        <v>2446</v>
      </c>
      <c r="C3583">
        <v>2024</v>
      </c>
      <c r="D3583" t="s">
        <v>2447</v>
      </c>
      <c r="E3583" t="s">
        <v>565</v>
      </c>
      <c r="F3583" t="s">
        <v>10</v>
      </c>
      <c r="G3583" t="s">
        <v>41</v>
      </c>
      <c r="H3583" t="s">
        <v>54</v>
      </c>
      <c r="I3583" t="s">
        <v>55</v>
      </c>
      <c r="J3583" t="s">
        <v>44</v>
      </c>
      <c r="K3583" t="s">
        <v>111</v>
      </c>
      <c r="L3583" t="s">
        <v>112</v>
      </c>
      <c r="M3583" t="s">
        <v>546</v>
      </c>
      <c r="N3583" t="s">
        <v>2448</v>
      </c>
      <c r="O3583" t="s">
        <v>483</v>
      </c>
      <c r="P3583">
        <v>0</v>
      </c>
      <c r="Q3583">
        <v>0</v>
      </c>
      <c r="R3583">
        <v>6380</v>
      </c>
      <c r="S3583">
        <v>6380</v>
      </c>
      <c r="T3583">
        <v>0</v>
      </c>
      <c r="U3583">
        <v>6380</v>
      </c>
    </row>
    <row r="3584" spans="1:21" x14ac:dyDescent="0.3">
      <c r="A3584" t="s">
        <v>5414</v>
      </c>
      <c r="B3584" t="s">
        <v>5415</v>
      </c>
      <c r="C3584">
        <v>2024</v>
      </c>
      <c r="D3584" t="s">
        <v>216</v>
      </c>
      <c r="E3584" t="s">
        <v>140</v>
      </c>
      <c r="F3584" t="s">
        <v>10</v>
      </c>
      <c r="G3584" t="s">
        <v>41</v>
      </c>
      <c r="H3584" t="s">
        <v>54</v>
      </c>
      <c r="I3584" t="s">
        <v>55</v>
      </c>
      <c r="J3584" t="s">
        <v>44</v>
      </c>
      <c r="K3584" t="s">
        <v>1164</v>
      </c>
      <c r="L3584" t="s">
        <v>910</v>
      </c>
      <c r="M3584" t="s">
        <v>57</v>
      </c>
      <c r="N3584" t="s">
        <v>428</v>
      </c>
      <c r="O3584" t="s">
        <v>220</v>
      </c>
      <c r="P3584">
        <v>0</v>
      </c>
      <c r="Q3584">
        <v>0</v>
      </c>
      <c r="R3584">
        <v>6980</v>
      </c>
      <c r="S3584">
        <v>6980</v>
      </c>
      <c r="T3584">
        <v>0</v>
      </c>
      <c r="U3584">
        <v>6980</v>
      </c>
    </row>
    <row r="3585" spans="1:21" x14ac:dyDescent="0.3">
      <c r="A3585" t="s">
        <v>1875</v>
      </c>
      <c r="B3585" t="s">
        <v>1876</v>
      </c>
      <c r="C3585">
        <v>2025</v>
      </c>
      <c r="D3585" t="s">
        <v>1877</v>
      </c>
      <c r="E3585" t="s">
        <v>234</v>
      </c>
      <c r="F3585" t="s">
        <v>10</v>
      </c>
      <c r="G3585" t="s">
        <v>41</v>
      </c>
      <c r="H3585" t="s">
        <v>54</v>
      </c>
      <c r="I3585" t="s">
        <v>55</v>
      </c>
      <c r="J3585" t="s">
        <v>44</v>
      </c>
      <c r="K3585" t="s">
        <v>89</v>
      </c>
      <c r="L3585" t="s">
        <v>89</v>
      </c>
      <c r="M3585" t="s">
        <v>546</v>
      </c>
      <c r="N3585" t="s">
        <v>88</v>
      </c>
      <c r="O3585" t="s">
        <v>771</v>
      </c>
      <c r="P3585">
        <v>0</v>
      </c>
      <c r="Q3585">
        <v>0</v>
      </c>
      <c r="R3585">
        <v>16340</v>
      </c>
      <c r="S3585">
        <v>16340</v>
      </c>
      <c r="T3585">
        <v>0</v>
      </c>
      <c r="U3585">
        <v>16340</v>
      </c>
    </row>
    <row r="3586" spans="1:21" x14ac:dyDescent="0.3">
      <c r="A3586" t="s">
        <v>2489</v>
      </c>
      <c r="B3586" t="s">
        <v>2490</v>
      </c>
      <c r="C3586">
        <v>2025</v>
      </c>
      <c r="D3586" t="s">
        <v>2491</v>
      </c>
      <c r="E3586" t="s">
        <v>234</v>
      </c>
      <c r="F3586" t="s">
        <v>10</v>
      </c>
      <c r="G3586" t="s">
        <v>41</v>
      </c>
      <c r="H3586" t="s">
        <v>54</v>
      </c>
      <c r="I3586" t="s">
        <v>55</v>
      </c>
      <c r="J3586" t="s">
        <v>44</v>
      </c>
      <c r="K3586" t="s">
        <v>1007</v>
      </c>
      <c r="L3586" t="s">
        <v>181</v>
      </c>
      <c r="M3586" t="s">
        <v>343</v>
      </c>
      <c r="N3586" t="s">
        <v>337</v>
      </c>
      <c r="O3586" t="s">
        <v>1860</v>
      </c>
      <c r="P3586">
        <v>0</v>
      </c>
      <c r="Q3586">
        <v>0</v>
      </c>
      <c r="R3586">
        <v>6380</v>
      </c>
      <c r="S3586">
        <v>6380</v>
      </c>
      <c r="T3586">
        <v>0</v>
      </c>
      <c r="U3586">
        <v>6380</v>
      </c>
    </row>
    <row r="3587" spans="1:21" x14ac:dyDescent="0.3">
      <c r="A3587" t="s">
        <v>898</v>
      </c>
      <c r="B3587" t="s">
        <v>899</v>
      </c>
      <c r="C3587">
        <v>2024</v>
      </c>
      <c r="D3587" t="s">
        <v>900</v>
      </c>
      <c r="E3587" t="s">
        <v>234</v>
      </c>
      <c r="F3587" t="s">
        <v>10</v>
      </c>
      <c r="G3587" t="s">
        <v>41</v>
      </c>
      <c r="H3587" t="s">
        <v>54</v>
      </c>
      <c r="I3587" t="s">
        <v>55</v>
      </c>
      <c r="J3587" t="s">
        <v>44</v>
      </c>
      <c r="K3587" t="s">
        <v>376</v>
      </c>
      <c r="L3587" t="s">
        <v>88</v>
      </c>
      <c r="M3587" t="s">
        <v>73</v>
      </c>
      <c r="N3587" t="s">
        <v>902</v>
      </c>
      <c r="O3587" t="s">
        <v>200</v>
      </c>
      <c r="P3587">
        <v>0</v>
      </c>
      <c r="Q3587">
        <v>0</v>
      </c>
      <c r="R3587">
        <v>7280</v>
      </c>
      <c r="S3587">
        <v>7280</v>
      </c>
      <c r="T3587">
        <v>0</v>
      </c>
      <c r="U3587">
        <v>7280</v>
      </c>
    </row>
    <row r="3588" spans="1:21" x14ac:dyDescent="0.3">
      <c r="A3588" t="s">
        <v>526</v>
      </c>
      <c r="B3588" t="s">
        <v>527</v>
      </c>
      <c r="C3588">
        <v>2019</v>
      </c>
      <c r="D3588" t="s">
        <v>528</v>
      </c>
      <c r="E3588" t="s">
        <v>116</v>
      </c>
      <c r="F3588" t="s">
        <v>11</v>
      </c>
      <c r="G3588" t="s">
        <v>176</v>
      </c>
      <c r="H3588" t="s">
        <v>207</v>
      </c>
      <c r="I3588" t="s">
        <v>208</v>
      </c>
      <c r="J3588" t="s">
        <v>44</v>
      </c>
      <c r="K3588" t="s">
        <v>529</v>
      </c>
      <c r="L3588" t="s">
        <v>530</v>
      </c>
      <c r="M3588" t="s">
        <v>154</v>
      </c>
      <c r="N3588" t="s">
        <v>531</v>
      </c>
      <c r="O3588" t="s">
        <v>532</v>
      </c>
      <c r="P3588">
        <v>0</v>
      </c>
      <c r="Q3588">
        <v>0</v>
      </c>
      <c r="R3588">
        <v>303000</v>
      </c>
      <c r="S3588">
        <v>303000</v>
      </c>
      <c r="T3588">
        <v>0</v>
      </c>
      <c r="U3588">
        <v>303000</v>
      </c>
    </row>
    <row r="3589" spans="1:21" x14ac:dyDescent="0.3">
      <c r="A3589" t="s">
        <v>8167</v>
      </c>
      <c r="B3589" t="s">
        <v>8168</v>
      </c>
      <c r="C3589">
        <v>2023</v>
      </c>
      <c r="D3589" t="s">
        <v>8169</v>
      </c>
      <c r="E3589" t="s">
        <v>2339</v>
      </c>
      <c r="F3589" t="s">
        <v>11</v>
      </c>
      <c r="G3589" t="s">
        <v>176</v>
      </c>
      <c r="H3589" t="s">
        <v>207</v>
      </c>
      <c r="I3589" t="s">
        <v>208</v>
      </c>
      <c r="J3589" t="s">
        <v>44</v>
      </c>
      <c r="K3589" t="s">
        <v>4169</v>
      </c>
      <c r="L3589" t="s">
        <v>1129</v>
      </c>
      <c r="M3589" t="s">
        <v>942</v>
      </c>
      <c r="N3589" t="s">
        <v>472</v>
      </c>
      <c r="O3589" t="s">
        <v>473</v>
      </c>
      <c r="P3589">
        <v>0</v>
      </c>
      <c r="Q3589">
        <v>0</v>
      </c>
      <c r="R3589">
        <v>1269200</v>
      </c>
      <c r="S3589">
        <v>1269200</v>
      </c>
      <c r="T3589">
        <v>0</v>
      </c>
      <c r="U3589">
        <v>1269200</v>
      </c>
    </row>
    <row r="3590" spans="1:21" x14ac:dyDescent="0.3">
      <c r="A3590" t="s">
        <v>3742</v>
      </c>
      <c r="B3590" t="s">
        <v>3743</v>
      </c>
      <c r="C3590">
        <v>2024</v>
      </c>
      <c r="D3590" t="s">
        <v>3744</v>
      </c>
      <c r="E3590" t="s">
        <v>1901</v>
      </c>
      <c r="F3590" t="s">
        <v>6</v>
      </c>
      <c r="G3590" t="s">
        <v>194</v>
      </c>
      <c r="H3590" t="s">
        <v>195</v>
      </c>
      <c r="I3590" t="s">
        <v>196</v>
      </c>
      <c r="J3590" t="s">
        <v>384</v>
      </c>
      <c r="K3590" t="s">
        <v>1427</v>
      </c>
      <c r="L3590" t="s">
        <v>1438</v>
      </c>
      <c r="M3590" t="s">
        <v>56</v>
      </c>
      <c r="N3590" t="s">
        <v>582</v>
      </c>
      <c r="O3590" t="s">
        <v>3745</v>
      </c>
      <c r="P3590">
        <v>86057</v>
      </c>
      <c r="Q3590">
        <v>0</v>
      </c>
      <c r="R3590">
        <v>0</v>
      </c>
      <c r="S3590">
        <v>86057</v>
      </c>
      <c r="T3590">
        <v>0</v>
      </c>
      <c r="U3590">
        <v>86057</v>
      </c>
    </row>
    <row r="3591" spans="1:21" x14ac:dyDescent="0.3">
      <c r="A3591" t="s">
        <v>2797</v>
      </c>
      <c r="B3591" t="s">
        <v>2798</v>
      </c>
      <c r="C3591">
        <v>2024</v>
      </c>
      <c r="D3591" t="s">
        <v>2799</v>
      </c>
      <c r="E3591" t="s">
        <v>1425</v>
      </c>
      <c r="F3591" t="s">
        <v>10</v>
      </c>
      <c r="G3591" t="s">
        <v>41</v>
      </c>
      <c r="H3591" t="s">
        <v>54</v>
      </c>
      <c r="I3591" t="s">
        <v>55</v>
      </c>
      <c r="J3591" t="s">
        <v>44</v>
      </c>
      <c r="K3591" t="s">
        <v>1491</v>
      </c>
      <c r="L3591" t="s">
        <v>497</v>
      </c>
      <c r="M3591" t="s">
        <v>56</v>
      </c>
      <c r="N3591" t="s">
        <v>2800</v>
      </c>
      <c r="O3591" t="s">
        <v>369</v>
      </c>
      <c r="P3591">
        <v>309300</v>
      </c>
      <c r="Q3591">
        <v>0</v>
      </c>
      <c r="R3591">
        <v>0</v>
      </c>
      <c r="S3591">
        <v>309300</v>
      </c>
      <c r="T3591">
        <v>0</v>
      </c>
      <c r="U3591">
        <v>309300</v>
      </c>
    </row>
    <row r="3592" spans="1:21" x14ac:dyDescent="0.3">
      <c r="A3592" t="s">
        <v>7391</v>
      </c>
      <c r="B3592" t="s">
        <v>7392</v>
      </c>
      <c r="C3592">
        <v>2024</v>
      </c>
      <c r="D3592" t="s">
        <v>3434</v>
      </c>
      <c r="E3592" t="s">
        <v>1036</v>
      </c>
      <c r="F3592" t="s">
        <v>10</v>
      </c>
      <c r="G3592" t="s">
        <v>41</v>
      </c>
      <c r="H3592" t="s">
        <v>54</v>
      </c>
      <c r="I3592" t="s">
        <v>55</v>
      </c>
      <c r="J3592" t="s">
        <v>44</v>
      </c>
      <c r="K3592" t="s">
        <v>365</v>
      </c>
      <c r="L3592" t="s">
        <v>661</v>
      </c>
      <c r="M3592" t="s">
        <v>942</v>
      </c>
      <c r="N3592" t="s">
        <v>172</v>
      </c>
      <c r="O3592" t="s">
        <v>7393</v>
      </c>
      <c r="P3592">
        <v>0</v>
      </c>
      <c r="Q3592">
        <v>0</v>
      </c>
      <c r="R3592">
        <v>197100</v>
      </c>
      <c r="S3592">
        <v>197100</v>
      </c>
      <c r="T3592">
        <v>0</v>
      </c>
      <c r="U3592">
        <v>197100</v>
      </c>
    </row>
    <row r="3593" spans="1:21" x14ac:dyDescent="0.3">
      <c r="A3593" t="s">
        <v>8170</v>
      </c>
      <c r="B3593" t="s">
        <v>8171</v>
      </c>
      <c r="C3593">
        <v>2023</v>
      </c>
      <c r="D3593" t="s">
        <v>8172</v>
      </c>
      <c r="E3593" t="s">
        <v>805</v>
      </c>
      <c r="F3593" t="s">
        <v>10</v>
      </c>
      <c r="G3593" t="s">
        <v>41</v>
      </c>
      <c r="H3593" t="s">
        <v>54</v>
      </c>
      <c r="I3593" t="s">
        <v>55</v>
      </c>
      <c r="J3593" t="s">
        <v>44</v>
      </c>
      <c r="K3593" t="s">
        <v>119</v>
      </c>
      <c r="L3593" t="s">
        <v>1465</v>
      </c>
      <c r="M3593" t="s">
        <v>546</v>
      </c>
      <c r="N3593" t="s">
        <v>4817</v>
      </c>
      <c r="O3593" t="s">
        <v>1465</v>
      </c>
      <c r="P3593">
        <v>0</v>
      </c>
      <c r="Q3593">
        <v>0</v>
      </c>
      <c r="R3593">
        <v>88060</v>
      </c>
      <c r="S3593">
        <v>88060</v>
      </c>
      <c r="T3593">
        <v>0</v>
      </c>
      <c r="U3593">
        <v>88060</v>
      </c>
    </row>
    <row r="3594" spans="1:21" x14ac:dyDescent="0.3">
      <c r="A3594" t="s">
        <v>7522</v>
      </c>
      <c r="B3594" t="s">
        <v>7523</v>
      </c>
      <c r="C3594">
        <v>2025</v>
      </c>
      <c r="D3594" t="s">
        <v>7524</v>
      </c>
      <c r="E3594" t="s">
        <v>234</v>
      </c>
      <c r="F3594" t="s">
        <v>10</v>
      </c>
      <c r="G3594" t="s">
        <v>41</v>
      </c>
      <c r="H3594" t="s">
        <v>54</v>
      </c>
      <c r="I3594" t="s">
        <v>55</v>
      </c>
      <c r="J3594" t="s">
        <v>44</v>
      </c>
      <c r="K3594" t="s">
        <v>89</v>
      </c>
      <c r="L3594" t="s">
        <v>89</v>
      </c>
      <c r="M3594" t="s">
        <v>546</v>
      </c>
      <c r="N3594" t="s">
        <v>306</v>
      </c>
      <c r="O3594" t="s">
        <v>307</v>
      </c>
      <c r="P3594">
        <v>0</v>
      </c>
      <c r="Q3594">
        <v>0</v>
      </c>
      <c r="R3594">
        <v>134460</v>
      </c>
      <c r="S3594">
        <v>134460</v>
      </c>
      <c r="T3594">
        <v>0</v>
      </c>
      <c r="U3594">
        <v>134460</v>
      </c>
    </row>
    <row r="3595" spans="1:21" x14ac:dyDescent="0.3">
      <c r="A3595" t="s">
        <v>8173</v>
      </c>
      <c r="B3595" t="s">
        <v>8174</v>
      </c>
      <c r="C3595">
        <v>2023</v>
      </c>
      <c r="D3595" t="s">
        <v>4278</v>
      </c>
      <c r="E3595" t="s">
        <v>4279</v>
      </c>
      <c r="F3595" t="s">
        <v>13</v>
      </c>
      <c r="G3595" t="s">
        <v>818</v>
      </c>
      <c r="H3595" t="s">
        <v>819</v>
      </c>
      <c r="I3595" t="s">
        <v>820</v>
      </c>
      <c r="J3595" t="s">
        <v>13</v>
      </c>
      <c r="K3595" t="s">
        <v>2678</v>
      </c>
      <c r="L3595" t="s">
        <v>990</v>
      </c>
      <c r="M3595" t="s">
        <v>179</v>
      </c>
      <c r="N3595" t="s">
        <v>4887</v>
      </c>
      <c r="O3595" t="s">
        <v>540</v>
      </c>
      <c r="P3595">
        <v>31820</v>
      </c>
      <c r="Q3595">
        <v>0</v>
      </c>
      <c r="R3595">
        <v>0</v>
      </c>
      <c r="S3595">
        <v>31820</v>
      </c>
      <c r="T3595">
        <v>10606.67</v>
      </c>
      <c r="U3595">
        <v>21213.33</v>
      </c>
    </row>
    <row r="3596" spans="1:21" x14ac:dyDescent="0.3">
      <c r="A3596" t="s">
        <v>2340</v>
      </c>
      <c r="B3596" t="s">
        <v>2341</v>
      </c>
      <c r="C3596">
        <v>2024</v>
      </c>
      <c r="D3596" t="s">
        <v>2342</v>
      </c>
      <c r="E3596" t="s">
        <v>2343</v>
      </c>
      <c r="F3596" t="s">
        <v>10</v>
      </c>
      <c r="G3596" t="s">
        <v>41</v>
      </c>
      <c r="H3596" t="s">
        <v>54</v>
      </c>
      <c r="I3596" t="s">
        <v>55</v>
      </c>
      <c r="J3596" t="s">
        <v>44</v>
      </c>
      <c r="K3596" t="s">
        <v>376</v>
      </c>
      <c r="L3596" t="s">
        <v>181</v>
      </c>
      <c r="M3596" t="s">
        <v>717</v>
      </c>
      <c r="N3596" t="s">
        <v>1755</v>
      </c>
      <c r="O3596" t="s">
        <v>83</v>
      </c>
      <c r="P3596">
        <v>30000</v>
      </c>
      <c r="Q3596">
        <v>0</v>
      </c>
      <c r="R3596">
        <v>0</v>
      </c>
      <c r="S3596">
        <v>30000</v>
      </c>
      <c r="T3596">
        <v>0</v>
      </c>
      <c r="U3596">
        <v>30000</v>
      </c>
    </row>
    <row r="3597" spans="1:21" x14ac:dyDescent="0.3">
      <c r="A3597" t="s">
        <v>7637</v>
      </c>
      <c r="B3597" t="s">
        <v>7638</v>
      </c>
      <c r="C3597">
        <v>2024</v>
      </c>
      <c r="D3597" t="s">
        <v>7639</v>
      </c>
      <c r="E3597" t="s">
        <v>3752</v>
      </c>
      <c r="F3597" t="s">
        <v>10</v>
      </c>
      <c r="G3597" t="s">
        <v>41</v>
      </c>
      <c r="H3597" t="s">
        <v>54</v>
      </c>
      <c r="I3597" t="s">
        <v>55</v>
      </c>
      <c r="J3597" t="s">
        <v>44</v>
      </c>
      <c r="K3597" t="s">
        <v>238</v>
      </c>
      <c r="L3597" t="s">
        <v>235</v>
      </c>
      <c r="M3597" t="s">
        <v>942</v>
      </c>
      <c r="N3597" t="s">
        <v>985</v>
      </c>
      <c r="O3597" t="s">
        <v>376</v>
      </c>
      <c r="P3597">
        <v>0</v>
      </c>
      <c r="Q3597">
        <v>0</v>
      </c>
      <c r="R3597">
        <v>215660</v>
      </c>
      <c r="S3597">
        <v>215660</v>
      </c>
      <c r="T3597">
        <v>0</v>
      </c>
      <c r="U3597">
        <v>215660</v>
      </c>
    </row>
    <row r="3598" spans="1:21" x14ac:dyDescent="0.3">
      <c r="A3598" t="s">
        <v>8175</v>
      </c>
      <c r="B3598" t="s">
        <v>8176</v>
      </c>
      <c r="C3598">
        <v>2023</v>
      </c>
      <c r="D3598" t="s">
        <v>2372</v>
      </c>
      <c r="E3598" t="s">
        <v>805</v>
      </c>
      <c r="F3598" t="s">
        <v>11</v>
      </c>
      <c r="G3598" t="s">
        <v>176</v>
      </c>
      <c r="H3598" t="s">
        <v>207</v>
      </c>
      <c r="I3598" t="s">
        <v>208</v>
      </c>
      <c r="J3598" t="s">
        <v>384</v>
      </c>
      <c r="K3598" t="s">
        <v>385</v>
      </c>
      <c r="L3598" t="s">
        <v>746</v>
      </c>
      <c r="M3598" t="s">
        <v>179</v>
      </c>
      <c r="N3598" t="s">
        <v>1529</v>
      </c>
      <c r="O3598" t="s">
        <v>910</v>
      </c>
      <c r="P3598">
        <v>163551</v>
      </c>
      <c r="Q3598">
        <v>0</v>
      </c>
      <c r="R3598">
        <v>0</v>
      </c>
      <c r="S3598">
        <v>163551</v>
      </c>
      <c r="T3598">
        <v>0</v>
      </c>
      <c r="U3598">
        <v>163551</v>
      </c>
    </row>
    <row r="3599" spans="1:21" x14ac:dyDescent="0.3">
      <c r="A3599" t="s">
        <v>2843</v>
      </c>
      <c r="B3599" t="s">
        <v>2844</v>
      </c>
      <c r="C3599">
        <v>2024</v>
      </c>
      <c r="D3599" t="s">
        <v>422</v>
      </c>
      <c r="E3599" t="s">
        <v>186</v>
      </c>
      <c r="F3599" t="s">
        <v>7</v>
      </c>
      <c r="G3599" t="s">
        <v>381</v>
      </c>
      <c r="H3599" t="s">
        <v>865</v>
      </c>
      <c r="I3599" t="s">
        <v>866</v>
      </c>
      <c r="J3599" t="s">
        <v>384</v>
      </c>
      <c r="K3599" t="s">
        <v>998</v>
      </c>
      <c r="L3599" t="s">
        <v>154</v>
      </c>
      <c r="M3599" t="s">
        <v>57</v>
      </c>
      <c r="N3599" t="s">
        <v>428</v>
      </c>
      <c r="O3599" t="s">
        <v>188</v>
      </c>
      <c r="P3599">
        <v>20000000</v>
      </c>
      <c r="Q3599">
        <v>0</v>
      </c>
      <c r="R3599">
        <v>0</v>
      </c>
      <c r="S3599">
        <v>20000000</v>
      </c>
      <c r="T3599">
        <v>19798418</v>
      </c>
      <c r="U3599">
        <v>201582</v>
      </c>
    </row>
    <row r="3600" spans="1:21" x14ac:dyDescent="0.3">
      <c r="A3600" t="s">
        <v>3515</v>
      </c>
      <c r="B3600" t="s">
        <v>3516</v>
      </c>
      <c r="C3600">
        <v>2024</v>
      </c>
      <c r="D3600" t="s">
        <v>3517</v>
      </c>
      <c r="E3600" t="s">
        <v>234</v>
      </c>
      <c r="F3600" t="s">
        <v>10</v>
      </c>
      <c r="G3600" t="s">
        <v>41</v>
      </c>
      <c r="H3600" t="s">
        <v>54</v>
      </c>
      <c r="I3600" t="s">
        <v>55</v>
      </c>
      <c r="J3600" t="s">
        <v>44</v>
      </c>
      <c r="K3600" t="s">
        <v>65</v>
      </c>
      <c r="L3600" t="s">
        <v>1098</v>
      </c>
      <c r="M3600" t="s">
        <v>298</v>
      </c>
      <c r="N3600" t="s">
        <v>1675</v>
      </c>
      <c r="O3600" t="s">
        <v>1935</v>
      </c>
      <c r="P3600">
        <v>0</v>
      </c>
      <c r="Q3600">
        <v>0</v>
      </c>
      <c r="R3600">
        <v>84580</v>
      </c>
      <c r="S3600">
        <v>84580</v>
      </c>
      <c r="T3600">
        <v>0</v>
      </c>
      <c r="U3600">
        <v>84580</v>
      </c>
    </row>
    <row r="3601" spans="1:21" x14ac:dyDescent="0.3">
      <c r="A3601" t="s">
        <v>8177</v>
      </c>
      <c r="B3601" t="s">
        <v>8178</v>
      </c>
      <c r="C3601">
        <v>2023</v>
      </c>
      <c r="D3601" t="s">
        <v>8179</v>
      </c>
      <c r="E3601" t="s">
        <v>186</v>
      </c>
      <c r="F3601" t="s">
        <v>10</v>
      </c>
      <c r="G3601" t="s">
        <v>41</v>
      </c>
      <c r="H3601" t="s">
        <v>54</v>
      </c>
      <c r="I3601" t="s">
        <v>55</v>
      </c>
      <c r="J3601" t="s">
        <v>44</v>
      </c>
      <c r="K3601" t="s">
        <v>306</v>
      </c>
      <c r="L3601" t="s">
        <v>1438</v>
      </c>
      <c r="M3601" t="s">
        <v>844</v>
      </c>
      <c r="N3601" t="s">
        <v>4375</v>
      </c>
      <c r="O3601" t="s">
        <v>1852</v>
      </c>
      <c r="P3601">
        <v>0</v>
      </c>
      <c r="Q3601">
        <v>0</v>
      </c>
      <c r="R3601">
        <v>20880</v>
      </c>
      <c r="S3601">
        <v>20880</v>
      </c>
      <c r="T3601">
        <v>0</v>
      </c>
      <c r="U3601">
        <v>20880</v>
      </c>
    </row>
    <row r="3602" spans="1:21" x14ac:dyDescent="0.3">
      <c r="A3602" t="s">
        <v>6803</v>
      </c>
      <c r="B3602" t="s">
        <v>6804</v>
      </c>
      <c r="C3602">
        <v>2024</v>
      </c>
      <c r="D3602" t="s">
        <v>6805</v>
      </c>
      <c r="E3602" t="s">
        <v>234</v>
      </c>
      <c r="F3602" t="s">
        <v>11</v>
      </c>
      <c r="G3602" t="s">
        <v>176</v>
      </c>
      <c r="H3602" t="s">
        <v>177</v>
      </c>
      <c r="I3602" t="s">
        <v>178</v>
      </c>
      <c r="J3602" t="s">
        <v>197</v>
      </c>
      <c r="K3602" t="s">
        <v>201</v>
      </c>
      <c r="L3602" t="s">
        <v>1433</v>
      </c>
      <c r="M3602" t="s">
        <v>298</v>
      </c>
      <c r="N3602" t="s">
        <v>730</v>
      </c>
      <c r="O3602" t="s">
        <v>731</v>
      </c>
      <c r="P3602">
        <v>0</v>
      </c>
      <c r="Q3602">
        <v>0</v>
      </c>
      <c r="R3602">
        <v>59640</v>
      </c>
      <c r="S3602">
        <v>59640</v>
      </c>
      <c r="T3602">
        <v>0</v>
      </c>
      <c r="U3602">
        <v>59640</v>
      </c>
    </row>
    <row r="3603" spans="1:21" x14ac:dyDescent="0.3">
      <c r="A3603" t="s">
        <v>6359</v>
      </c>
      <c r="B3603" t="s">
        <v>6360</v>
      </c>
      <c r="C3603">
        <v>2024</v>
      </c>
      <c r="D3603" t="s">
        <v>6361</v>
      </c>
      <c r="E3603" t="s">
        <v>234</v>
      </c>
      <c r="F3603" t="s">
        <v>10</v>
      </c>
      <c r="G3603" t="s">
        <v>41</v>
      </c>
      <c r="H3603" t="s">
        <v>54</v>
      </c>
      <c r="I3603" t="s">
        <v>55</v>
      </c>
      <c r="J3603" t="s">
        <v>44</v>
      </c>
      <c r="K3603" t="s">
        <v>1149</v>
      </c>
      <c r="L3603" t="s">
        <v>1103</v>
      </c>
      <c r="M3603" t="s">
        <v>1339</v>
      </c>
      <c r="N3603" t="s">
        <v>1189</v>
      </c>
      <c r="O3603" t="s">
        <v>4601</v>
      </c>
      <c r="P3603">
        <v>0</v>
      </c>
      <c r="Q3603">
        <v>0</v>
      </c>
      <c r="R3603">
        <v>365996</v>
      </c>
      <c r="S3603">
        <v>365996</v>
      </c>
      <c r="T3603">
        <v>0</v>
      </c>
      <c r="U3603">
        <v>365996</v>
      </c>
    </row>
    <row r="3604" spans="1:21" x14ac:dyDescent="0.3">
      <c r="A3604" t="s">
        <v>7992</v>
      </c>
      <c r="B3604" t="s">
        <v>7993</v>
      </c>
      <c r="C3604">
        <v>2024</v>
      </c>
      <c r="D3604" t="s">
        <v>7994</v>
      </c>
      <c r="E3604" t="s">
        <v>477</v>
      </c>
      <c r="F3604" t="s">
        <v>10</v>
      </c>
      <c r="G3604" t="s">
        <v>41</v>
      </c>
      <c r="H3604" t="s">
        <v>54</v>
      </c>
      <c r="I3604" t="s">
        <v>55</v>
      </c>
      <c r="J3604" t="s">
        <v>44</v>
      </c>
      <c r="K3604" t="s">
        <v>490</v>
      </c>
      <c r="L3604" t="s">
        <v>107</v>
      </c>
      <c r="M3604" t="s">
        <v>1339</v>
      </c>
      <c r="N3604" t="s">
        <v>374</v>
      </c>
      <c r="O3604" t="s">
        <v>1811</v>
      </c>
      <c r="P3604">
        <v>0</v>
      </c>
      <c r="Q3604">
        <v>0</v>
      </c>
      <c r="R3604">
        <v>321220</v>
      </c>
      <c r="S3604">
        <v>321220</v>
      </c>
      <c r="T3604">
        <v>0</v>
      </c>
      <c r="U3604">
        <v>321220</v>
      </c>
    </row>
    <row r="3605" spans="1:21" x14ac:dyDescent="0.3">
      <c r="A3605" t="s">
        <v>5398</v>
      </c>
      <c r="B3605" t="s">
        <v>5399</v>
      </c>
      <c r="C3605">
        <v>2023</v>
      </c>
      <c r="D3605" t="s">
        <v>5400</v>
      </c>
      <c r="E3605" t="s">
        <v>70</v>
      </c>
      <c r="F3605" t="s">
        <v>10</v>
      </c>
      <c r="G3605" t="s">
        <v>41</v>
      </c>
      <c r="H3605" t="s">
        <v>54</v>
      </c>
      <c r="I3605" t="s">
        <v>55</v>
      </c>
      <c r="J3605" t="s">
        <v>44</v>
      </c>
      <c r="K3605" t="s">
        <v>276</v>
      </c>
      <c r="L3605" t="s">
        <v>3351</v>
      </c>
      <c r="M3605" t="s">
        <v>812</v>
      </c>
      <c r="N3605" t="s">
        <v>260</v>
      </c>
      <c r="O3605" t="s">
        <v>261</v>
      </c>
      <c r="P3605">
        <v>0</v>
      </c>
      <c r="Q3605">
        <v>0</v>
      </c>
      <c r="R3605">
        <v>78100</v>
      </c>
      <c r="S3605">
        <v>78100</v>
      </c>
      <c r="T3605">
        <v>0</v>
      </c>
      <c r="U3605">
        <v>78100</v>
      </c>
    </row>
    <row r="3606" spans="1:21" x14ac:dyDescent="0.3">
      <c r="A3606" t="s">
        <v>1732</v>
      </c>
      <c r="B3606" t="s">
        <v>1733</v>
      </c>
      <c r="C3606">
        <v>2024</v>
      </c>
      <c r="D3606" t="s">
        <v>970</v>
      </c>
      <c r="E3606" t="s">
        <v>280</v>
      </c>
      <c r="F3606" t="s">
        <v>11</v>
      </c>
      <c r="G3606" t="s">
        <v>176</v>
      </c>
      <c r="H3606" t="s">
        <v>207</v>
      </c>
      <c r="I3606" t="s">
        <v>208</v>
      </c>
      <c r="J3606" t="s">
        <v>44</v>
      </c>
      <c r="K3606" t="s">
        <v>700</v>
      </c>
      <c r="L3606" t="s">
        <v>399</v>
      </c>
      <c r="M3606" t="s">
        <v>179</v>
      </c>
      <c r="N3606" t="s">
        <v>375</v>
      </c>
      <c r="O3606" t="s">
        <v>376</v>
      </c>
      <c r="P3606">
        <v>0</v>
      </c>
      <c r="Q3606">
        <v>0</v>
      </c>
      <c r="R3606">
        <v>71400</v>
      </c>
      <c r="S3606">
        <v>71400</v>
      </c>
      <c r="T3606">
        <v>0</v>
      </c>
      <c r="U3606">
        <v>71400</v>
      </c>
    </row>
    <row r="3607" spans="1:21" x14ac:dyDescent="0.3">
      <c r="A3607" t="s">
        <v>1735</v>
      </c>
      <c r="B3607" t="s">
        <v>969</v>
      </c>
      <c r="C3607">
        <v>2022</v>
      </c>
      <c r="D3607" t="s">
        <v>970</v>
      </c>
      <c r="E3607" t="s">
        <v>280</v>
      </c>
      <c r="F3607" t="s">
        <v>11</v>
      </c>
      <c r="G3607" t="s">
        <v>176</v>
      </c>
      <c r="H3607" t="s">
        <v>207</v>
      </c>
      <c r="I3607" t="s">
        <v>208</v>
      </c>
      <c r="J3607" t="s">
        <v>44</v>
      </c>
      <c r="K3607" t="s">
        <v>1736</v>
      </c>
      <c r="L3607" t="s">
        <v>1737</v>
      </c>
      <c r="M3607" t="s">
        <v>179</v>
      </c>
      <c r="N3607" t="s">
        <v>973</v>
      </c>
      <c r="O3607" t="s">
        <v>974</v>
      </c>
      <c r="P3607">
        <v>0</v>
      </c>
      <c r="Q3607">
        <v>0</v>
      </c>
      <c r="R3607">
        <v>161800</v>
      </c>
      <c r="S3607">
        <v>161800</v>
      </c>
      <c r="T3607">
        <v>0</v>
      </c>
      <c r="U3607">
        <v>161800</v>
      </c>
    </row>
    <row r="3608" spans="1:21" x14ac:dyDescent="0.3">
      <c r="A3608" t="s">
        <v>1667</v>
      </c>
      <c r="B3608" t="s">
        <v>1668</v>
      </c>
      <c r="C3608">
        <v>2023</v>
      </c>
      <c r="D3608" t="s">
        <v>1669</v>
      </c>
      <c r="E3608" t="s">
        <v>1670</v>
      </c>
      <c r="F3608" t="s">
        <v>10</v>
      </c>
      <c r="G3608" t="s">
        <v>41</v>
      </c>
      <c r="H3608" t="s">
        <v>54</v>
      </c>
      <c r="I3608" t="s">
        <v>55</v>
      </c>
      <c r="J3608" t="s">
        <v>44</v>
      </c>
      <c r="K3608" t="s">
        <v>1135</v>
      </c>
      <c r="L3608" t="s">
        <v>1204</v>
      </c>
      <c r="M3608" t="s">
        <v>717</v>
      </c>
      <c r="N3608" t="s">
        <v>1671</v>
      </c>
      <c r="O3608" t="s">
        <v>355</v>
      </c>
      <c r="P3608">
        <v>13958</v>
      </c>
      <c r="Q3608">
        <v>0</v>
      </c>
      <c r="R3608">
        <v>0</v>
      </c>
      <c r="S3608">
        <v>13958</v>
      </c>
      <c r="T3608">
        <v>0</v>
      </c>
      <c r="U3608">
        <v>13958</v>
      </c>
    </row>
    <row r="3609" spans="1:21" x14ac:dyDescent="0.3">
      <c r="A3609" t="s">
        <v>2268</v>
      </c>
      <c r="B3609" t="s">
        <v>2269</v>
      </c>
      <c r="C3609">
        <v>2024</v>
      </c>
      <c r="D3609" t="s">
        <v>2270</v>
      </c>
      <c r="E3609" t="s">
        <v>311</v>
      </c>
      <c r="F3609" t="s">
        <v>10</v>
      </c>
      <c r="G3609" t="s">
        <v>41</v>
      </c>
      <c r="H3609" t="s">
        <v>54</v>
      </c>
      <c r="I3609" t="s">
        <v>55</v>
      </c>
      <c r="J3609" t="s">
        <v>44</v>
      </c>
      <c r="K3609" t="s">
        <v>172</v>
      </c>
      <c r="L3609" t="s">
        <v>106</v>
      </c>
      <c r="M3609" t="s">
        <v>717</v>
      </c>
      <c r="N3609" t="s">
        <v>2271</v>
      </c>
      <c r="O3609" t="s">
        <v>235</v>
      </c>
      <c r="P3609">
        <v>0</v>
      </c>
      <c r="Q3609">
        <v>0</v>
      </c>
      <c r="R3609">
        <v>6930</v>
      </c>
      <c r="S3609">
        <v>6930</v>
      </c>
      <c r="T3609">
        <v>0</v>
      </c>
      <c r="U3609">
        <v>6930</v>
      </c>
    </row>
    <row r="3610" spans="1:21" x14ac:dyDescent="0.3">
      <c r="A3610" t="s">
        <v>1540</v>
      </c>
      <c r="B3610" t="s">
        <v>222</v>
      </c>
      <c r="C3610">
        <v>2024</v>
      </c>
      <c r="D3610" t="s">
        <v>223</v>
      </c>
      <c r="E3610" t="s">
        <v>224</v>
      </c>
      <c r="F3610" t="s">
        <v>11</v>
      </c>
      <c r="G3610" t="s">
        <v>176</v>
      </c>
      <c r="H3610" t="s">
        <v>225</v>
      </c>
      <c r="I3610" t="s">
        <v>226</v>
      </c>
      <c r="J3610" t="s">
        <v>197</v>
      </c>
      <c r="K3610" t="s">
        <v>992</v>
      </c>
      <c r="L3610" t="s">
        <v>107</v>
      </c>
      <c r="M3610" t="s">
        <v>717</v>
      </c>
      <c r="N3610" t="s">
        <v>1139</v>
      </c>
      <c r="O3610" t="s">
        <v>230</v>
      </c>
      <c r="P3610">
        <v>0</v>
      </c>
      <c r="Q3610">
        <v>0</v>
      </c>
      <c r="R3610">
        <v>3150</v>
      </c>
      <c r="S3610">
        <v>3150</v>
      </c>
      <c r="T3610">
        <v>0</v>
      </c>
      <c r="U3610">
        <v>3150</v>
      </c>
    </row>
    <row r="3611" spans="1:21" x14ac:dyDescent="0.3">
      <c r="A3611" t="s">
        <v>6528</v>
      </c>
      <c r="B3611" t="s">
        <v>6529</v>
      </c>
      <c r="C3611">
        <v>2024</v>
      </c>
      <c r="D3611" t="s">
        <v>6530</v>
      </c>
      <c r="E3611" t="s">
        <v>1548</v>
      </c>
      <c r="F3611" t="s">
        <v>10</v>
      </c>
      <c r="G3611" t="s">
        <v>41</v>
      </c>
      <c r="H3611" t="s">
        <v>54</v>
      </c>
      <c r="I3611" t="s">
        <v>55</v>
      </c>
      <c r="J3611" t="s">
        <v>44</v>
      </c>
      <c r="K3611" t="s">
        <v>90</v>
      </c>
      <c r="L3611" t="s">
        <v>1490</v>
      </c>
      <c r="M3611" t="s">
        <v>717</v>
      </c>
      <c r="N3611" t="s">
        <v>2667</v>
      </c>
      <c r="O3611" t="s">
        <v>3447</v>
      </c>
      <c r="P3611">
        <v>0</v>
      </c>
      <c r="Q3611">
        <v>0</v>
      </c>
      <c r="R3611">
        <v>7280</v>
      </c>
      <c r="S3611">
        <v>7280</v>
      </c>
      <c r="T3611">
        <v>0</v>
      </c>
      <c r="U3611">
        <v>7280</v>
      </c>
    </row>
    <row r="3612" spans="1:21" x14ac:dyDescent="0.3">
      <c r="A3612" t="s">
        <v>8180</v>
      </c>
      <c r="B3612" t="s">
        <v>8181</v>
      </c>
      <c r="C3612">
        <v>2014</v>
      </c>
      <c r="D3612" t="s">
        <v>2143</v>
      </c>
      <c r="E3612" t="s">
        <v>311</v>
      </c>
      <c r="F3612" t="s">
        <v>439</v>
      </c>
      <c r="G3612" t="s">
        <v>440</v>
      </c>
      <c r="H3612" t="s">
        <v>458</v>
      </c>
      <c r="I3612" t="s">
        <v>459</v>
      </c>
      <c r="J3612" t="s">
        <v>44</v>
      </c>
      <c r="K3612" t="s">
        <v>8182</v>
      </c>
      <c r="L3612" t="s">
        <v>8183</v>
      </c>
      <c r="M3612" t="s">
        <v>162</v>
      </c>
      <c r="N3612" t="s">
        <v>8184</v>
      </c>
      <c r="O3612" t="s">
        <v>8185</v>
      </c>
      <c r="P3612">
        <v>0</v>
      </c>
      <c r="Q3612">
        <v>0</v>
      </c>
      <c r="R3612">
        <v>346603</v>
      </c>
      <c r="S3612">
        <v>346603</v>
      </c>
      <c r="T3612">
        <v>0</v>
      </c>
      <c r="U3612">
        <v>346603</v>
      </c>
    </row>
    <row r="3613" spans="1:21" x14ac:dyDescent="0.3">
      <c r="A3613" t="s">
        <v>1963</v>
      </c>
      <c r="B3613" t="s">
        <v>1964</v>
      </c>
      <c r="C3613">
        <v>2023</v>
      </c>
      <c r="D3613" t="s">
        <v>755</v>
      </c>
      <c r="E3613" t="s">
        <v>311</v>
      </c>
      <c r="F3613" t="s">
        <v>11</v>
      </c>
      <c r="G3613" t="s">
        <v>176</v>
      </c>
      <c r="H3613" t="s">
        <v>207</v>
      </c>
      <c r="I3613" t="s">
        <v>208</v>
      </c>
      <c r="J3613" t="s">
        <v>44</v>
      </c>
      <c r="K3613" t="s">
        <v>1582</v>
      </c>
      <c r="L3613" t="s">
        <v>1965</v>
      </c>
      <c r="M3613" t="s">
        <v>942</v>
      </c>
      <c r="N3613" t="s">
        <v>1966</v>
      </c>
      <c r="O3613" t="s">
        <v>484</v>
      </c>
      <c r="P3613">
        <v>250000</v>
      </c>
      <c r="Q3613">
        <v>0</v>
      </c>
      <c r="R3613">
        <v>0</v>
      </c>
      <c r="S3613">
        <v>250000</v>
      </c>
      <c r="T3613">
        <v>0</v>
      </c>
      <c r="U3613">
        <v>250000</v>
      </c>
    </row>
    <row r="3614" spans="1:21" x14ac:dyDescent="0.3">
      <c r="A3614" t="s">
        <v>6743</v>
      </c>
      <c r="B3614" t="s">
        <v>6744</v>
      </c>
      <c r="C3614">
        <v>2018</v>
      </c>
      <c r="D3614" t="s">
        <v>6745</v>
      </c>
      <c r="E3614" t="s">
        <v>116</v>
      </c>
      <c r="F3614" t="s">
        <v>439</v>
      </c>
      <c r="G3614" t="s">
        <v>440</v>
      </c>
      <c r="H3614" t="s">
        <v>441</v>
      </c>
      <c r="I3614" t="s">
        <v>442</v>
      </c>
      <c r="J3614" t="s">
        <v>44</v>
      </c>
      <c r="K3614" t="s">
        <v>6746</v>
      </c>
      <c r="L3614" t="s">
        <v>6747</v>
      </c>
      <c r="M3614" t="s">
        <v>161</v>
      </c>
      <c r="N3614" t="s">
        <v>6748</v>
      </c>
      <c r="O3614" t="s">
        <v>6749</v>
      </c>
      <c r="P3614">
        <v>0</v>
      </c>
      <c r="Q3614">
        <v>0</v>
      </c>
      <c r="R3614">
        <v>224310</v>
      </c>
      <c r="S3614">
        <v>224310</v>
      </c>
      <c r="T3614">
        <v>0</v>
      </c>
      <c r="U3614">
        <v>224310</v>
      </c>
    </row>
    <row r="3615" spans="1:21" x14ac:dyDescent="0.3">
      <c r="A3615" t="s">
        <v>7679</v>
      </c>
      <c r="B3615" t="s">
        <v>7680</v>
      </c>
      <c r="C3615">
        <v>2025</v>
      </c>
      <c r="D3615" t="s">
        <v>7681</v>
      </c>
      <c r="E3615" t="s">
        <v>140</v>
      </c>
      <c r="F3615" t="s">
        <v>10</v>
      </c>
      <c r="G3615" t="s">
        <v>41</v>
      </c>
      <c r="H3615" t="s">
        <v>54</v>
      </c>
      <c r="I3615" t="s">
        <v>55</v>
      </c>
      <c r="J3615" t="s">
        <v>44</v>
      </c>
      <c r="K3615" t="s">
        <v>89</v>
      </c>
      <c r="L3615" t="s">
        <v>89</v>
      </c>
      <c r="M3615" t="s">
        <v>919</v>
      </c>
      <c r="N3615" t="s">
        <v>88</v>
      </c>
      <c r="O3615" t="s">
        <v>771</v>
      </c>
      <c r="P3615">
        <v>0</v>
      </c>
      <c r="Q3615">
        <v>0</v>
      </c>
      <c r="R3615">
        <v>560180</v>
      </c>
      <c r="S3615">
        <v>560180</v>
      </c>
      <c r="T3615">
        <v>0</v>
      </c>
      <c r="U3615">
        <v>560180</v>
      </c>
    </row>
    <row r="3616" spans="1:21" x14ac:dyDescent="0.3">
      <c r="A3616" t="s">
        <v>6683</v>
      </c>
      <c r="B3616" t="s">
        <v>6684</v>
      </c>
      <c r="C3616">
        <v>2023</v>
      </c>
      <c r="D3616" t="s">
        <v>6685</v>
      </c>
      <c r="E3616" t="s">
        <v>6686</v>
      </c>
      <c r="F3616" t="s">
        <v>10</v>
      </c>
      <c r="G3616" t="s">
        <v>41</v>
      </c>
      <c r="H3616" t="s">
        <v>54</v>
      </c>
      <c r="I3616" t="s">
        <v>55</v>
      </c>
      <c r="J3616" t="s">
        <v>44</v>
      </c>
      <c r="K3616" t="s">
        <v>5521</v>
      </c>
      <c r="L3616" t="s">
        <v>4498</v>
      </c>
      <c r="M3616" t="s">
        <v>162</v>
      </c>
      <c r="N3616" t="s">
        <v>6687</v>
      </c>
      <c r="O3616" t="s">
        <v>2977</v>
      </c>
      <c r="P3616">
        <v>0</v>
      </c>
      <c r="Q3616">
        <v>0</v>
      </c>
      <c r="R3616">
        <v>1975750</v>
      </c>
      <c r="S3616">
        <v>1975750</v>
      </c>
      <c r="T3616">
        <v>0</v>
      </c>
      <c r="U3616">
        <v>1975750</v>
      </c>
    </row>
    <row r="3617" spans="1:21" x14ac:dyDescent="0.3">
      <c r="A3617" t="s">
        <v>8186</v>
      </c>
      <c r="B3617" t="s">
        <v>8187</v>
      </c>
      <c r="C3617">
        <v>2023</v>
      </c>
      <c r="D3617" t="s">
        <v>8188</v>
      </c>
      <c r="E3617" t="s">
        <v>160</v>
      </c>
      <c r="F3617" t="s">
        <v>10</v>
      </c>
      <c r="G3617" t="s">
        <v>41</v>
      </c>
      <c r="H3617" t="s">
        <v>54</v>
      </c>
      <c r="I3617" t="s">
        <v>55</v>
      </c>
      <c r="J3617" t="s">
        <v>44</v>
      </c>
      <c r="K3617" t="s">
        <v>746</v>
      </c>
      <c r="L3617" t="s">
        <v>547</v>
      </c>
      <c r="M3617" t="s">
        <v>1981</v>
      </c>
      <c r="N3617" t="s">
        <v>1659</v>
      </c>
      <c r="O3617" t="s">
        <v>567</v>
      </c>
      <c r="P3617">
        <v>150000</v>
      </c>
      <c r="Q3617">
        <v>0</v>
      </c>
      <c r="R3617">
        <v>0</v>
      </c>
      <c r="S3617">
        <v>150000</v>
      </c>
      <c r="T3617">
        <v>0</v>
      </c>
      <c r="U3617">
        <v>150000</v>
      </c>
    </row>
    <row r="3618" spans="1:21" x14ac:dyDescent="0.3">
      <c r="A3618" t="s">
        <v>1987</v>
      </c>
      <c r="B3618" t="s">
        <v>1988</v>
      </c>
      <c r="C3618">
        <v>2023</v>
      </c>
      <c r="D3618" t="s">
        <v>1989</v>
      </c>
      <c r="E3618" t="s">
        <v>1990</v>
      </c>
      <c r="F3618" t="s">
        <v>11</v>
      </c>
      <c r="G3618" t="s">
        <v>176</v>
      </c>
      <c r="H3618" t="s">
        <v>207</v>
      </c>
      <c r="I3618" t="s">
        <v>208</v>
      </c>
      <c r="J3618" t="s">
        <v>44</v>
      </c>
      <c r="K3618" t="s">
        <v>694</v>
      </c>
      <c r="L3618" t="s">
        <v>952</v>
      </c>
      <c r="M3618" t="s">
        <v>1981</v>
      </c>
      <c r="N3618" t="s">
        <v>1991</v>
      </c>
      <c r="O3618" t="s">
        <v>1992</v>
      </c>
      <c r="P3618">
        <v>300120</v>
      </c>
      <c r="Q3618">
        <v>0</v>
      </c>
      <c r="R3618">
        <v>0</v>
      </c>
      <c r="S3618">
        <v>300120</v>
      </c>
      <c r="T3618">
        <v>0</v>
      </c>
      <c r="U3618">
        <v>300120</v>
      </c>
    </row>
    <row r="3619" spans="1:21" x14ac:dyDescent="0.3">
      <c r="A3619" t="s">
        <v>8189</v>
      </c>
      <c r="B3619" t="s">
        <v>8190</v>
      </c>
      <c r="C3619">
        <v>2023</v>
      </c>
      <c r="D3619" t="s">
        <v>8191</v>
      </c>
      <c r="E3619" t="s">
        <v>2233</v>
      </c>
      <c r="F3619" t="s">
        <v>10</v>
      </c>
      <c r="G3619" t="s">
        <v>41</v>
      </c>
      <c r="H3619" t="s">
        <v>54</v>
      </c>
      <c r="I3619" t="s">
        <v>55</v>
      </c>
      <c r="J3619" t="s">
        <v>44</v>
      </c>
      <c r="K3619" t="s">
        <v>504</v>
      </c>
      <c r="L3619" t="s">
        <v>1200</v>
      </c>
      <c r="M3619" t="s">
        <v>56</v>
      </c>
      <c r="N3619" t="s">
        <v>1020</v>
      </c>
      <c r="O3619" t="s">
        <v>3310</v>
      </c>
      <c r="P3619">
        <v>619350</v>
      </c>
      <c r="Q3619">
        <v>0</v>
      </c>
      <c r="R3619">
        <v>0</v>
      </c>
      <c r="S3619">
        <v>619350</v>
      </c>
      <c r="T3619">
        <v>0</v>
      </c>
      <c r="U3619">
        <v>619350</v>
      </c>
    </row>
    <row r="3620" spans="1:21" x14ac:dyDescent="0.3">
      <c r="A3620" t="s">
        <v>6358</v>
      </c>
      <c r="B3620" t="s">
        <v>6256</v>
      </c>
      <c r="C3620">
        <v>2024</v>
      </c>
      <c r="D3620" t="s">
        <v>6257</v>
      </c>
      <c r="E3620" t="s">
        <v>805</v>
      </c>
      <c r="F3620" t="s">
        <v>10</v>
      </c>
      <c r="G3620" t="s">
        <v>41</v>
      </c>
      <c r="H3620" t="s">
        <v>54</v>
      </c>
      <c r="I3620" t="s">
        <v>55</v>
      </c>
      <c r="J3620" t="s">
        <v>44</v>
      </c>
      <c r="K3620" t="s">
        <v>2180</v>
      </c>
      <c r="L3620" t="s">
        <v>3058</v>
      </c>
      <c r="M3620" t="s">
        <v>1497</v>
      </c>
      <c r="N3620" t="s">
        <v>136</v>
      </c>
      <c r="O3620" t="s">
        <v>398</v>
      </c>
      <c r="P3620">
        <v>455610</v>
      </c>
      <c r="Q3620">
        <v>0</v>
      </c>
      <c r="R3620">
        <v>0</v>
      </c>
      <c r="S3620">
        <v>455610</v>
      </c>
      <c r="T3620">
        <v>0</v>
      </c>
      <c r="U3620">
        <v>455610</v>
      </c>
    </row>
    <row r="3621" spans="1:21" x14ac:dyDescent="0.3">
      <c r="A3621" t="s">
        <v>8192</v>
      </c>
      <c r="B3621" t="s">
        <v>8193</v>
      </c>
      <c r="C3621">
        <v>2024</v>
      </c>
      <c r="D3621" t="s">
        <v>8194</v>
      </c>
      <c r="E3621" t="s">
        <v>650</v>
      </c>
      <c r="F3621" t="s">
        <v>10</v>
      </c>
      <c r="G3621" t="s">
        <v>41</v>
      </c>
      <c r="H3621" t="s">
        <v>54</v>
      </c>
      <c r="I3621" t="s">
        <v>55</v>
      </c>
      <c r="J3621" t="s">
        <v>44</v>
      </c>
      <c r="K3621" t="s">
        <v>296</v>
      </c>
      <c r="L3621" t="s">
        <v>297</v>
      </c>
      <c r="M3621" t="s">
        <v>1981</v>
      </c>
      <c r="N3621" t="s">
        <v>375</v>
      </c>
      <c r="O3621" t="s">
        <v>929</v>
      </c>
      <c r="P3621">
        <v>790876</v>
      </c>
      <c r="Q3621">
        <v>0</v>
      </c>
      <c r="R3621">
        <v>0</v>
      </c>
      <c r="S3621">
        <v>790876</v>
      </c>
      <c r="T3621">
        <v>0</v>
      </c>
      <c r="U3621">
        <v>790876</v>
      </c>
    </row>
    <row r="3622" spans="1:21" x14ac:dyDescent="0.3">
      <c r="A3622" t="s">
        <v>8195</v>
      </c>
      <c r="B3622" t="s">
        <v>8196</v>
      </c>
      <c r="C3622">
        <v>2024</v>
      </c>
      <c r="D3622" t="s">
        <v>1397</v>
      </c>
      <c r="E3622" t="s">
        <v>186</v>
      </c>
      <c r="F3622" t="s">
        <v>10</v>
      </c>
      <c r="G3622" t="s">
        <v>41</v>
      </c>
      <c r="H3622" t="s">
        <v>54</v>
      </c>
      <c r="I3622" t="s">
        <v>55</v>
      </c>
      <c r="J3622" t="s">
        <v>44</v>
      </c>
      <c r="K3622" t="s">
        <v>4358</v>
      </c>
      <c r="L3622" t="s">
        <v>1666</v>
      </c>
      <c r="M3622" t="s">
        <v>717</v>
      </c>
      <c r="N3622" t="s">
        <v>375</v>
      </c>
      <c r="O3622" t="s">
        <v>376</v>
      </c>
      <c r="P3622">
        <v>620130</v>
      </c>
      <c r="Q3622">
        <v>0</v>
      </c>
      <c r="R3622">
        <v>0</v>
      </c>
      <c r="S3622">
        <v>620130</v>
      </c>
      <c r="T3622">
        <v>0</v>
      </c>
      <c r="U3622">
        <v>620130</v>
      </c>
    </row>
    <row r="3623" spans="1:21" x14ac:dyDescent="0.3">
      <c r="A3623" t="s">
        <v>8197</v>
      </c>
      <c r="B3623" t="s">
        <v>8198</v>
      </c>
      <c r="C3623">
        <v>2024</v>
      </c>
      <c r="D3623" t="s">
        <v>8199</v>
      </c>
      <c r="E3623" t="s">
        <v>686</v>
      </c>
      <c r="F3623" t="s">
        <v>10</v>
      </c>
      <c r="G3623" t="s">
        <v>41</v>
      </c>
      <c r="H3623" t="s">
        <v>54</v>
      </c>
      <c r="I3623" t="s">
        <v>55</v>
      </c>
      <c r="J3623" t="s">
        <v>44</v>
      </c>
      <c r="K3623" t="s">
        <v>1243</v>
      </c>
      <c r="L3623" t="s">
        <v>2448</v>
      </c>
      <c r="M3623" t="s">
        <v>1981</v>
      </c>
      <c r="N3623" t="s">
        <v>375</v>
      </c>
      <c r="O3623" t="s">
        <v>376</v>
      </c>
      <c r="P3623">
        <v>580650</v>
      </c>
      <c r="Q3623">
        <v>0</v>
      </c>
      <c r="R3623">
        <v>0</v>
      </c>
      <c r="S3623">
        <v>580650</v>
      </c>
      <c r="T3623">
        <v>0</v>
      </c>
      <c r="U3623">
        <v>580650</v>
      </c>
    </row>
    <row r="3624" spans="1:21" x14ac:dyDescent="0.3">
      <c r="A3624" t="s">
        <v>8200</v>
      </c>
      <c r="B3624" t="s">
        <v>8201</v>
      </c>
      <c r="C3624">
        <v>2022</v>
      </c>
      <c r="D3624" t="s">
        <v>8202</v>
      </c>
      <c r="E3624" t="s">
        <v>140</v>
      </c>
      <c r="F3624" t="s">
        <v>10</v>
      </c>
      <c r="G3624" t="s">
        <v>41</v>
      </c>
      <c r="H3624" t="s">
        <v>54</v>
      </c>
      <c r="I3624" t="s">
        <v>55</v>
      </c>
      <c r="J3624" t="s">
        <v>44</v>
      </c>
      <c r="K3624" t="s">
        <v>8203</v>
      </c>
      <c r="L3624" t="s">
        <v>6464</v>
      </c>
      <c r="M3624" t="s">
        <v>47</v>
      </c>
      <c r="N3624" t="s">
        <v>6771</v>
      </c>
      <c r="O3624" t="s">
        <v>127</v>
      </c>
      <c r="P3624">
        <v>0</v>
      </c>
      <c r="Q3624">
        <v>0</v>
      </c>
      <c r="R3624">
        <v>2320</v>
      </c>
      <c r="S3624">
        <v>2320</v>
      </c>
      <c r="T3624">
        <v>0</v>
      </c>
      <c r="U3624">
        <v>2320</v>
      </c>
    </row>
    <row r="3625" spans="1:21" x14ac:dyDescent="0.3">
      <c r="A3625" t="s">
        <v>6846</v>
      </c>
      <c r="B3625" t="s">
        <v>6847</v>
      </c>
      <c r="C3625">
        <v>2024</v>
      </c>
      <c r="D3625" t="s">
        <v>6848</v>
      </c>
      <c r="E3625" t="s">
        <v>295</v>
      </c>
      <c r="F3625" t="s">
        <v>10</v>
      </c>
      <c r="G3625" t="s">
        <v>41</v>
      </c>
      <c r="H3625" t="s">
        <v>54</v>
      </c>
      <c r="I3625" t="s">
        <v>55</v>
      </c>
      <c r="J3625" t="s">
        <v>44</v>
      </c>
      <c r="K3625" t="s">
        <v>1103</v>
      </c>
      <c r="L3625" t="s">
        <v>750</v>
      </c>
      <c r="M3625" t="s">
        <v>47</v>
      </c>
      <c r="N3625" t="s">
        <v>1800</v>
      </c>
      <c r="O3625" t="s">
        <v>3647</v>
      </c>
      <c r="P3625">
        <v>0</v>
      </c>
      <c r="Q3625">
        <v>0</v>
      </c>
      <c r="R3625">
        <v>2320</v>
      </c>
      <c r="S3625">
        <v>2320</v>
      </c>
      <c r="T3625">
        <v>0</v>
      </c>
      <c r="U3625">
        <v>2320</v>
      </c>
    </row>
    <row r="3626" spans="1:21" x14ac:dyDescent="0.3">
      <c r="A3626" t="s">
        <v>8204</v>
      </c>
      <c r="B3626" t="s">
        <v>3936</v>
      </c>
      <c r="C3626">
        <v>2024</v>
      </c>
      <c r="D3626" t="s">
        <v>3937</v>
      </c>
      <c r="E3626" t="s">
        <v>116</v>
      </c>
      <c r="F3626" t="s">
        <v>11</v>
      </c>
      <c r="G3626" t="s">
        <v>176</v>
      </c>
      <c r="H3626" t="s">
        <v>207</v>
      </c>
      <c r="I3626" t="s">
        <v>208</v>
      </c>
      <c r="J3626" t="s">
        <v>44</v>
      </c>
      <c r="K3626" t="s">
        <v>2356</v>
      </c>
      <c r="L3626" t="s">
        <v>1387</v>
      </c>
      <c r="M3626" t="s">
        <v>47</v>
      </c>
      <c r="N3626" t="s">
        <v>910</v>
      </c>
      <c r="O3626" t="s">
        <v>400</v>
      </c>
      <c r="P3626">
        <v>0</v>
      </c>
      <c r="Q3626">
        <v>0</v>
      </c>
      <c r="R3626">
        <v>6380</v>
      </c>
      <c r="S3626">
        <v>6380</v>
      </c>
      <c r="T3626">
        <v>0</v>
      </c>
      <c r="U3626">
        <v>6380</v>
      </c>
    </row>
    <row r="3627" spans="1:21" x14ac:dyDescent="0.3">
      <c r="A3627" t="s">
        <v>4831</v>
      </c>
      <c r="B3627" t="s">
        <v>4832</v>
      </c>
      <c r="C3627">
        <v>2023</v>
      </c>
      <c r="D3627" t="s">
        <v>4833</v>
      </c>
      <c r="E3627" t="s">
        <v>4568</v>
      </c>
      <c r="F3627" t="s">
        <v>7</v>
      </c>
      <c r="G3627" t="s">
        <v>381</v>
      </c>
      <c r="H3627" t="s">
        <v>382</v>
      </c>
      <c r="I3627" t="s">
        <v>383</v>
      </c>
      <c r="J3627" t="s">
        <v>384</v>
      </c>
      <c r="K3627" t="s">
        <v>700</v>
      </c>
      <c r="L3627" t="s">
        <v>2753</v>
      </c>
      <c r="M3627" t="s">
        <v>162</v>
      </c>
      <c r="N3627" t="s">
        <v>4834</v>
      </c>
      <c r="O3627" t="s">
        <v>1490</v>
      </c>
      <c r="P3627">
        <v>0</v>
      </c>
      <c r="Q3627">
        <v>0</v>
      </c>
      <c r="R3627">
        <v>27840</v>
      </c>
      <c r="S3627">
        <v>27840</v>
      </c>
      <c r="T3627">
        <v>22332.799999999999</v>
      </c>
      <c r="U3627">
        <v>5507.2000000000007</v>
      </c>
    </row>
    <row r="3628" spans="1:21" x14ac:dyDescent="0.3">
      <c r="A3628" t="s">
        <v>6923</v>
      </c>
      <c r="B3628" t="s">
        <v>6924</v>
      </c>
      <c r="C3628">
        <v>2024</v>
      </c>
      <c r="D3628" t="s">
        <v>3056</v>
      </c>
      <c r="E3628" t="s">
        <v>2644</v>
      </c>
      <c r="F3628" t="s">
        <v>5</v>
      </c>
      <c r="G3628" t="s">
        <v>423</v>
      </c>
      <c r="H3628" t="s">
        <v>424</v>
      </c>
      <c r="I3628" t="s">
        <v>425</v>
      </c>
      <c r="J3628" t="s">
        <v>426</v>
      </c>
      <c r="K3628" t="s">
        <v>419</v>
      </c>
      <c r="L3628" t="s">
        <v>412</v>
      </c>
      <c r="M3628" t="s">
        <v>162</v>
      </c>
      <c r="N3628" t="s">
        <v>375</v>
      </c>
      <c r="O3628" t="s">
        <v>1544</v>
      </c>
      <c r="P3628">
        <v>0</v>
      </c>
      <c r="Q3628">
        <v>0</v>
      </c>
      <c r="R3628">
        <v>36540</v>
      </c>
      <c r="S3628">
        <v>36540</v>
      </c>
      <c r="T3628">
        <v>0</v>
      </c>
      <c r="U3628">
        <v>36540</v>
      </c>
    </row>
    <row r="3629" spans="1:21" x14ac:dyDescent="0.3">
      <c r="A3629" t="s">
        <v>8205</v>
      </c>
      <c r="B3629" t="s">
        <v>4289</v>
      </c>
      <c r="C3629">
        <v>2024</v>
      </c>
      <c r="D3629" t="s">
        <v>4290</v>
      </c>
      <c r="E3629" t="s">
        <v>70</v>
      </c>
      <c r="F3629" t="s">
        <v>11</v>
      </c>
      <c r="G3629" t="s">
        <v>176</v>
      </c>
      <c r="H3629" t="s">
        <v>207</v>
      </c>
      <c r="I3629" t="s">
        <v>208</v>
      </c>
      <c r="J3629" t="s">
        <v>44</v>
      </c>
      <c r="K3629" t="s">
        <v>189</v>
      </c>
      <c r="L3629" t="s">
        <v>199</v>
      </c>
      <c r="M3629" t="s">
        <v>179</v>
      </c>
      <c r="N3629" t="s">
        <v>1852</v>
      </c>
      <c r="O3629" t="s">
        <v>120</v>
      </c>
      <c r="P3629">
        <v>10000</v>
      </c>
      <c r="Q3629">
        <v>0</v>
      </c>
      <c r="R3629">
        <v>0</v>
      </c>
      <c r="S3629">
        <v>10000</v>
      </c>
      <c r="T3629">
        <v>0</v>
      </c>
      <c r="U3629">
        <v>10000</v>
      </c>
    </row>
    <row r="3630" spans="1:21" x14ac:dyDescent="0.3">
      <c r="A3630" t="s">
        <v>1967</v>
      </c>
      <c r="B3630" t="s">
        <v>1968</v>
      </c>
      <c r="C3630">
        <v>2018</v>
      </c>
      <c r="D3630" t="s">
        <v>1969</v>
      </c>
      <c r="E3630" t="s">
        <v>1970</v>
      </c>
      <c r="F3630" t="s">
        <v>11</v>
      </c>
      <c r="G3630" t="s">
        <v>176</v>
      </c>
      <c r="H3630" t="s">
        <v>225</v>
      </c>
      <c r="I3630" t="s">
        <v>226</v>
      </c>
      <c r="J3630" t="s">
        <v>44</v>
      </c>
      <c r="K3630" t="s">
        <v>1971</v>
      </c>
      <c r="L3630" t="s">
        <v>1972</v>
      </c>
      <c r="M3630" t="s">
        <v>180</v>
      </c>
      <c r="N3630" t="s">
        <v>1973</v>
      </c>
      <c r="O3630" t="s">
        <v>1974</v>
      </c>
      <c r="P3630">
        <v>0</v>
      </c>
      <c r="Q3630">
        <v>0</v>
      </c>
      <c r="R3630">
        <v>102130</v>
      </c>
      <c r="S3630">
        <v>102130</v>
      </c>
      <c r="T3630">
        <v>0</v>
      </c>
      <c r="U3630">
        <v>102130</v>
      </c>
    </row>
    <row r="3631" spans="1:21" x14ac:dyDescent="0.3">
      <c r="A3631" t="s">
        <v>4848</v>
      </c>
      <c r="B3631" t="s">
        <v>4849</v>
      </c>
      <c r="C3631">
        <v>2023</v>
      </c>
      <c r="D3631" t="s">
        <v>995</v>
      </c>
      <c r="E3631" t="s">
        <v>996</v>
      </c>
      <c r="F3631" t="s">
        <v>10</v>
      </c>
      <c r="G3631" t="s">
        <v>41</v>
      </c>
      <c r="H3631" t="s">
        <v>468</v>
      </c>
      <c r="I3631" t="s">
        <v>469</v>
      </c>
      <c r="J3631" t="s">
        <v>197</v>
      </c>
      <c r="K3631" t="s">
        <v>245</v>
      </c>
      <c r="L3631" t="s">
        <v>3663</v>
      </c>
      <c r="M3631" t="s">
        <v>72</v>
      </c>
      <c r="N3631" t="s">
        <v>2351</v>
      </c>
      <c r="O3631" t="s">
        <v>406</v>
      </c>
      <c r="P3631">
        <v>2000</v>
      </c>
      <c r="Q3631">
        <v>0</v>
      </c>
      <c r="R3631">
        <v>0</v>
      </c>
      <c r="S3631">
        <v>2000</v>
      </c>
      <c r="T3631">
        <v>0</v>
      </c>
      <c r="U3631">
        <v>2000</v>
      </c>
    </row>
    <row r="3632" spans="1:21" x14ac:dyDescent="0.3">
      <c r="A3632" t="s">
        <v>1758</v>
      </c>
      <c r="B3632" t="s">
        <v>1759</v>
      </c>
      <c r="C3632">
        <v>2023</v>
      </c>
      <c r="D3632" t="s">
        <v>1760</v>
      </c>
      <c r="E3632" t="s">
        <v>489</v>
      </c>
      <c r="F3632" t="s">
        <v>10</v>
      </c>
      <c r="G3632" t="s">
        <v>41</v>
      </c>
      <c r="H3632" t="s">
        <v>42</v>
      </c>
      <c r="I3632" t="s">
        <v>43</v>
      </c>
      <c r="J3632" t="s">
        <v>44</v>
      </c>
      <c r="K3632" t="s">
        <v>1761</v>
      </c>
      <c r="L3632" t="s">
        <v>691</v>
      </c>
      <c r="M3632" t="s">
        <v>180</v>
      </c>
      <c r="N3632" t="s">
        <v>259</v>
      </c>
      <c r="O3632" t="s">
        <v>229</v>
      </c>
      <c r="P3632">
        <v>0</v>
      </c>
      <c r="Q3632">
        <v>0</v>
      </c>
      <c r="R3632">
        <v>20000</v>
      </c>
      <c r="S3632">
        <v>20000</v>
      </c>
      <c r="T3632">
        <v>0</v>
      </c>
      <c r="U3632">
        <v>20000</v>
      </c>
    </row>
    <row r="3633" spans="1:21" x14ac:dyDescent="0.3">
      <c r="A3633" t="s">
        <v>5756</v>
      </c>
      <c r="B3633" t="s">
        <v>5757</v>
      </c>
      <c r="C3633">
        <v>2024</v>
      </c>
      <c r="D3633" t="s">
        <v>5758</v>
      </c>
      <c r="E3633" t="s">
        <v>5759</v>
      </c>
      <c r="F3633" t="s">
        <v>10</v>
      </c>
      <c r="G3633" t="s">
        <v>41</v>
      </c>
      <c r="H3633" t="s">
        <v>54</v>
      </c>
      <c r="I3633" t="s">
        <v>55</v>
      </c>
      <c r="J3633" t="s">
        <v>44</v>
      </c>
      <c r="K3633" t="s">
        <v>404</v>
      </c>
      <c r="L3633" t="s">
        <v>88</v>
      </c>
      <c r="M3633" t="s">
        <v>72</v>
      </c>
      <c r="N3633" t="s">
        <v>365</v>
      </c>
      <c r="O3633" t="s">
        <v>89</v>
      </c>
      <c r="P3633">
        <v>0</v>
      </c>
      <c r="Q3633">
        <v>0</v>
      </c>
      <c r="R3633">
        <v>194780</v>
      </c>
      <c r="S3633">
        <v>194780</v>
      </c>
      <c r="T3633">
        <v>0</v>
      </c>
      <c r="U3633">
        <v>194780</v>
      </c>
    </row>
    <row r="3634" spans="1:21" x14ac:dyDescent="0.3">
      <c r="A3634" t="s">
        <v>8206</v>
      </c>
      <c r="B3634" t="s">
        <v>8207</v>
      </c>
      <c r="C3634">
        <v>2019</v>
      </c>
      <c r="D3634" t="s">
        <v>1687</v>
      </c>
      <c r="E3634" t="s">
        <v>116</v>
      </c>
      <c r="F3634" t="s">
        <v>11</v>
      </c>
      <c r="G3634" t="s">
        <v>176</v>
      </c>
      <c r="H3634" t="s">
        <v>207</v>
      </c>
      <c r="I3634" t="s">
        <v>208</v>
      </c>
      <c r="J3634" t="s">
        <v>44</v>
      </c>
      <c r="K3634" t="s">
        <v>8208</v>
      </c>
      <c r="L3634" t="s">
        <v>8209</v>
      </c>
      <c r="M3634" t="s">
        <v>71</v>
      </c>
      <c r="N3634" t="s">
        <v>531</v>
      </c>
      <c r="O3634" t="s">
        <v>532</v>
      </c>
      <c r="P3634">
        <v>0</v>
      </c>
      <c r="Q3634">
        <v>0</v>
      </c>
      <c r="R3634">
        <v>197000</v>
      </c>
      <c r="S3634">
        <v>197000</v>
      </c>
      <c r="T3634">
        <v>0</v>
      </c>
      <c r="U3634">
        <v>197000</v>
      </c>
    </row>
    <row r="3635" spans="1:21" x14ac:dyDescent="0.3">
      <c r="A3635" t="s">
        <v>3583</v>
      </c>
      <c r="B3635" t="s">
        <v>3584</v>
      </c>
      <c r="C3635">
        <v>2024</v>
      </c>
      <c r="D3635" t="s">
        <v>3585</v>
      </c>
      <c r="E3635" t="s">
        <v>1425</v>
      </c>
      <c r="F3635" t="s">
        <v>10</v>
      </c>
      <c r="G3635" t="s">
        <v>41</v>
      </c>
      <c r="H3635" t="s">
        <v>54</v>
      </c>
      <c r="I3635" t="s">
        <v>55</v>
      </c>
      <c r="J3635" t="s">
        <v>44</v>
      </c>
      <c r="K3635" t="s">
        <v>119</v>
      </c>
      <c r="L3635" t="s">
        <v>1465</v>
      </c>
      <c r="M3635" t="s">
        <v>72</v>
      </c>
      <c r="N3635" t="s">
        <v>1338</v>
      </c>
      <c r="O3635" t="s">
        <v>936</v>
      </c>
      <c r="P3635">
        <v>0</v>
      </c>
      <c r="Q3635">
        <v>0</v>
      </c>
      <c r="R3635">
        <v>249880</v>
      </c>
      <c r="S3635">
        <v>249880</v>
      </c>
      <c r="T3635">
        <v>0</v>
      </c>
      <c r="U3635">
        <v>249880</v>
      </c>
    </row>
    <row r="3636" spans="1:21" x14ac:dyDescent="0.3">
      <c r="A3636" t="s">
        <v>7622</v>
      </c>
      <c r="B3636" t="s">
        <v>7623</v>
      </c>
      <c r="C3636">
        <v>2024</v>
      </c>
      <c r="D3636" t="s">
        <v>7624</v>
      </c>
      <c r="E3636" t="s">
        <v>1036</v>
      </c>
      <c r="F3636" t="s">
        <v>10</v>
      </c>
      <c r="G3636" t="s">
        <v>41</v>
      </c>
      <c r="H3636" t="s">
        <v>54</v>
      </c>
      <c r="I3636" t="s">
        <v>55</v>
      </c>
      <c r="J3636" t="s">
        <v>44</v>
      </c>
      <c r="K3636" t="s">
        <v>1658</v>
      </c>
      <c r="L3636" t="s">
        <v>429</v>
      </c>
      <c r="M3636" t="s">
        <v>72</v>
      </c>
      <c r="N3636" t="s">
        <v>2114</v>
      </c>
      <c r="O3636" t="s">
        <v>2115</v>
      </c>
      <c r="P3636">
        <v>0</v>
      </c>
      <c r="Q3636">
        <v>0</v>
      </c>
      <c r="R3636">
        <v>170520</v>
      </c>
      <c r="S3636">
        <v>170520</v>
      </c>
      <c r="T3636">
        <v>0</v>
      </c>
      <c r="U3636">
        <v>170520</v>
      </c>
    </row>
    <row r="3637" spans="1:21" x14ac:dyDescent="0.3">
      <c r="A3637" t="s">
        <v>7622</v>
      </c>
      <c r="B3637" t="s">
        <v>7623</v>
      </c>
      <c r="C3637">
        <v>2024</v>
      </c>
      <c r="D3637" t="s">
        <v>7624</v>
      </c>
      <c r="E3637" t="s">
        <v>1036</v>
      </c>
      <c r="F3637" t="s">
        <v>10</v>
      </c>
      <c r="G3637" t="s">
        <v>41</v>
      </c>
      <c r="H3637" t="s">
        <v>54</v>
      </c>
      <c r="I3637" t="s">
        <v>55</v>
      </c>
      <c r="J3637" t="s">
        <v>44</v>
      </c>
      <c r="K3637" t="s">
        <v>1658</v>
      </c>
      <c r="L3637" t="s">
        <v>429</v>
      </c>
      <c r="M3637" t="s">
        <v>775</v>
      </c>
      <c r="N3637" t="s">
        <v>2114</v>
      </c>
      <c r="O3637" t="s">
        <v>2115</v>
      </c>
      <c r="P3637">
        <v>0</v>
      </c>
      <c r="Q3637">
        <v>0</v>
      </c>
      <c r="R3637">
        <v>7030</v>
      </c>
      <c r="S3637">
        <v>7030</v>
      </c>
      <c r="T3637">
        <v>0</v>
      </c>
      <c r="U3637">
        <v>7030</v>
      </c>
    </row>
    <row r="3638" spans="1:21" x14ac:dyDescent="0.3">
      <c r="A3638" t="s">
        <v>4866</v>
      </c>
      <c r="B3638" t="s">
        <v>3793</v>
      </c>
      <c r="C3638">
        <v>2023</v>
      </c>
      <c r="D3638" t="s">
        <v>3794</v>
      </c>
      <c r="E3638" t="s">
        <v>140</v>
      </c>
      <c r="F3638" t="s">
        <v>11</v>
      </c>
      <c r="G3638" t="s">
        <v>176</v>
      </c>
      <c r="H3638" t="s">
        <v>225</v>
      </c>
      <c r="I3638" t="s">
        <v>226</v>
      </c>
      <c r="J3638" t="s">
        <v>197</v>
      </c>
      <c r="K3638" t="s">
        <v>1603</v>
      </c>
      <c r="L3638" t="s">
        <v>4867</v>
      </c>
      <c r="M3638" t="s">
        <v>72</v>
      </c>
      <c r="N3638" t="s">
        <v>1248</v>
      </c>
      <c r="O3638" t="s">
        <v>2048</v>
      </c>
      <c r="P3638">
        <v>0</v>
      </c>
      <c r="Q3638">
        <v>0</v>
      </c>
      <c r="R3638">
        <v>642688</v>
      </c>
      <c r="S3638">
        <v>642688</v>
      </c>
      <c r="T3638">
        <v>0</v>
      </c>
      <c r="U3638">
        <v>642688</v>
      </c>
    </row>
    <row r="3639" spans="1:21" x14ac:dyDescent="0.3">
      <c r="A3639" t="s">
        <v>6698</v>
      </c>
      <c r="B3639" t="s">
        <v>6699</v>
      </c>
      <c r="C3639">
        <v>2024</v>
      </c>
      <c r="D3639" t="s">
        <v>6700</v>
      </c>
      <c r="E3639" t="s">
        <v>3172</v>
      </c>
      <c r="F3639" t="s">
        <v>10</v>
      </c>
      <c r="G3639" t="s">
        <v>41</v>
      </c>
      <c r="H3639" t="s">
        <v>54</v>
      </c>
      <c r="I3639" t="s">
        <v>55</v>
      </c>
      <c r="J3639" t="s">
        <v>44</v>
      </c>
      <c r="K3639" t="s">
        <v>88</v>
      </c>
      <c r="L3639" t="s">
        <v>181</v>
      </c>
      <c r="M3639" t="s">
        <v>72</v>
      </c>
      <c r="N3639" t="s">
        <v>2550</v>
      </c>
      <c r="O3639" t="s">
        <v>1332</v>
      </c>
      <c r="P3639">
        <v>0</v>
      </c>
      <c r="Q3639">
        <v>0</v>
      </c>
      <c r="R3639">
        <v>124020</v>
      </c>
      <c r="S3639">
        <v>124020</v>
      </c>
      <c r="T3639">
        <v>0</v>
      </c>
      <c r="U3639">
        <v>124020</v>
      </c>
    </row>
    <row r="3640" spans="1:21" x14ac:dyDescent="0.3">
      <c r="A3640" t="s">
        <v>4955</v>
      </c>
      <c r="B3640" t="s">
        <v>4956</v>
      </c>
      <c r="C3640">
        <v>2024</v>
      </c>
      <c r="D3640" t="s">
        <v>4957</v>
      </c>
      <c r="E3640" t="s">
        <v>63</v>
      </c>
      <c r="F3640" t="s">
        <v>10</v>
      </c>
      <c r="G3640" t="s">
        <v>41</v>
      </c>
      <c r="H3640" t="s">
        <v>54</v>
      </c>
      <c r="I3640" t="s">
        <v>55</v>
      </c>
      <c r="J3640" t="s">
        <v>44</v>
      </c>
      <c r="K3640" t="s">
        <v>1465</v>
      </c>
      <c r="L3640" t="s">
        <v>1038</v>
      </c>
      <c r="M3640" t="s">
        <v>72</v>
      </c>
      <c r="N3640" t="s">
        <v>1433</v>
      </c>
      <c r="O3640" t="s">
        <v>2369</v>
      </c>
      <c r="P3640">
        <v>0</v>
      </c>
      <c r="Q3640">
        <v>0</v>
      </c>
      <c r="R3640">
        <v>159400</v>
      </c>
      <c r="S3640">
        <v>159400</v>
      </c>
      <c r="T3640">
        <v>0</v>
      </c>
      <c r="U3640">
        <v>159400</v>
      </c>
    </row>
    <row r="3641" spans="1:21" x14ac:dyDescent="0.3">
      <c r="A3641" t="s">
        <v>6535</v>
      </c>
      <c r="B3641" t="s">
        <v>6536</v>
      </c>
      <c r="C3641">
        <v>2024</v>
      </c>
      <c r="D3641" t="s">
        <v>6537</v>
      </c>
      <c r="E3641" t="s">
        <v>311</v>
      </c>
      <c r="F3641" t="s">
        <v>10</v>
      </c>
      <c r="G3641" t="s">
        <v>41</v>
      </c>
      <c r="H3641" t="s">
        <v>54</v>
      </c>
      <c r="I3641" t="s">
        <v>55</v>
      </c>
      <c r="J3641" t="s">
        <v>44</v>
      </c>
      <c r="K3641" t="s">
        <v>4044</v>
      </c>
      <c r="L3641" t="s">
        <v>1209</v>
      </c>
      <c r="M3641" t="s">
        <v>72</v>
      </c>
      <c r="N3641" t="s">
        <v>266</v>
      </c>
      <c r="O3641" t="s">
        <v>344</v>
      </c>
      <c r="P3641">
        <v>0</v>
      </c>
      <c r="Q3641">
        <v>0</v>
      </c>
      <c r="R3641">
        <v>513432</v>
      </c>
      <c r="S3641">
        <v>513432</v>
      </c>
      <c r="T3641">
        <v>0</v>
      </c>
      <c r="U3641">
        <v>513432</v>
      </c>
    </row>
    <row r="3642" spans="1:21" x14ac:dyDescent="0.3">
      <c r="A3642" t="s">
        <v>1540</v>
      </c>
      <c r="B3642" t="s">
        <v>222</v>
      </c>
      <c r="C3642">
        <v>2024</v>
      </c>
      <c r="D3642" t="s">
        <v>223</v>
      </c>
      <c r="E3642" t="s">
        <v>224</v>
      </c>
      <c r="F3642" t="s">
        <v>11</v>
      </c>
      <c r="G3642" t="s">
        <v>176</v>
      </c>
      <c r="H3642" t="s">
        <v>225</v>
      </c>
      <c r="I3642" t="s">
        <v>226</v>
      </c>
      <c r="J3642" t="s">
        <v>197</v>
      </c>
      <c r="K3642" t="s">
        <v>992</v>
      </c>
      <c r="L3642" t="s">
        <v>107</v>
      </c>
      <c r="M3642" t="s">
        <v>72</v>
      </c>
      <c r="N3642" t="s">
        <v>1139</v>
      </c>
      <c r="O3642" t="s">
        <v>230</v>
      </c>
      <c r="P3642">
        <v>0</v>
      </c>
      <c r="Q3642">
        <v>0</v>
      </c>
      <c r="R3642">
        <v>432835</v>
      </c>
      <c r="S3642">
        <v>432835</v>
      </c>
      <c r="T3642">
        <v>0</v>
      </c>
      <c r="U3642">
        <v>432835</v>
      </c>
    </row>
    <row r="3643" spans="1:21" x14ac:dyDescent="0.3">
      <c r="A3643" t="s">
        <v>8186</v>
      </c>
      <c r="B3643" t="s">
        <v>8187</v>
      </c>
      <c r="C3643">
        <v>2023</v>
      </c>
      <c r="D3643" t="s">
        <v>8188</v>
      </c>
      <c r="E3643" t="s">
        <v>160</v>
      </c>
      <c r="F3643" t="s">
        <v>10</v>
      </c>
      <c r="G3643" t="s">
        <v>41</v>
      </c>
      <c r="H3643" t="s">
        <v>54</v>
      </c>
      <c r="I3643" t="s">
        <v>55</v>
      </c>
      <c r="J3643" t="s">
        <v>44</v>
      </c>
      <c r="K3643" t="s">
        <v>746</v>
      </c>
      <c r="L3643" t="s">
        <v>547</v>
      </c>
      <c r="M3643" t="s">
        <v>718</v>
      </c>
      <c r="N3643" t="s">
        <v>1659</v>
      </c>
      <c r="O3643" t="s">
        <v>567</v>
      </c>
      <c r="P3643">
        <v>584499</v>
      </c>
      <c r="Q3643">
        <v>0</v>
      </c>
      <c r="R3643">
        <v>0</v>
      </c>
      <c r="S3643">
        <v>584499</v>
      </c>
      <c r="T3643">
        <v>0</v>
      </c>
      <c r="U3643">
        <v>584499</v>
      </c>
    </row>
    <row r="3644" spans="1:21" x14ac:dyDescent="0.3">
      <c r="A3644" t="s">
        <v>2088</v>
      </c>
      <c r="B3644" t="s">
        <v>2089</v>
      </c>
      <c r="C3644">
        <v>2024</v>
      </c>
      <c r="D3644" t="s">
        <v>2090</v>
      </c>
      <c r="E3644" t="s">
        <v>160</v>
      </c>
      <c r="F3644" t="s">
        <v>10</v>
      </c>
      <c r="G3644" t="s">
        <v>41</v>
      </c>
      <c r="H3644" t="s">
        <v>54</v>
      </c>
      <c r="I3644" t="s">
        <v>55</v>
      </c>
      <c r="J3644" t="s">
        <v>44</v>
      </c>
      <c r="K3644" t="s">
        <v>1428</v>
      </c>
      <c r="L3644" t="s">
        <v>1452</v>
      </c>
      <c r="M3644" t="s">
        <v>718</v>
      </c>
      <c r="N3644" t="s">
        <v>375</v>
      </c>
      <c r="O3644" t="s">
        <v>376</v>
      </c>
      <c r="P3644">
        <v>40159</v>
      </c>
      <c r="Q3644">
        <v>0</v>
      </c>
      <c r="R3644">
        <v>0</v>
      </c>
      <c r="S3644">
        <v>40159</v>
      </c>
      <c r="T3644">
        <v>0</v>
      </c>
      <c r="U3644">
        <v>40159</v>
      </c>
    </row>
    <row r="3645" spans="1:21" x14ac:dyDescent="0.3">
      <c r="A3645" t="s">
        <v>4402</v>
      </c>
      <c r="B3645" t="s">
        <v>1649</v>
      </c>
      <c r="C3645">
        <v>2023</v>
      </c>
      <c r="D3645" t="s">
        <v>1650</v>
      </c>
      <c r="E3645" t="s">
        <v>160</v>
      </c>
      <c r="F3645" t="s">
        <v>10</v>
      </c>
      <c r="G3645" t="s">
        <v>41</v>
      </c>
      <c r="H3645" t="s">
        <v>54</v>
      </c>
      <c r="I3645" t="s">
        <v>55</v>
      </c>
      <c r="J3645" t="s">
        <v>44</v>
      </c>
      <c r="K3645" t="s">
        <v>2550</v>
      </c>
      <c r="L3645" t="s">
        <v>1154</v>
      </c>
      <c r="M3645" t="s">
        <v>718</v>
      </c>
      <c r="N3645" t="s">
        <v>290</v>
      </c>
      <c r="O3645" t="s">
        <v>291</v>
      </c>
      <c r="P3645">
        <v>500102</v>
      </c>
      <c r="Q3645">
        <v>0</v>
      </c>
      <c r="R3645">
        <v>0</v>
      </c>
      <c r="S3645">
        <v>500102</v>
      </c>
      <c r="T3645">
        <v>0</v>
      </c>
      <c r="U3645">
        <v>500102</v>
      </c>
    </row>
    <row r="3646" spans="1:21" x14ac:dyDescent="0.3">
      <c r="A3646" t="s">
        <v>8210</v>
      </c>
      <c r="B3646" t="s">
        <v>8211</v>
      </c>
      <c r="C3646">
        <v>2024</v>
      </c>
      <c r="D3646" t="s">
        <v>8212</v>
      </c>
      <c r="E3646" t="s">
        <v>116</v>
      </c>
      <c r="F3646" t="s">
        <v>10</v>
      </c>
      <c r="G3646" t="s">
        <v>41</v>
      </c>
      <c r="H3646" t="s">
        <v>54</v>
      </c>
      <c r="I3646" t="s">
        <v>55</v>
      </c>
      <c r="J3646" t="s">
        <v>96</v>
      </c>
      <c r="K3646" t="s">
        <v>2035</v>
      </c>
      <c r="L3646" t="s">
        <v>89</v>
      </c>
      <c r="M3646" t="s">
        <v>298</v>
      </c>
      <c r="N3646" t="s">
        <v>360</v>
      </c>
      <c r="O3646" t="s">
        <v>361</v>
      </c>
      <c r="P3646">
        <v>0</v>
      </c>
      <c r="Q3646">
        <v>0</v>
      </c>
      <c r="R3646">
        <v>22620</v>
      </c>
      <c r="S3646">
        <v>22620</v>
      </c>
      <c r="T3646">
        <v>0</v>
      </c>
      <c r="U3646">
        <v>22620</v>
      </c>
    </row>
    <row r="3647" spans="1:21" x14ac:dyDescent="0.3">
      <c r="A3647" t="s">
        <v>8213</v>
      </c>
      <c r="B3647" t="s">
        <v>8214</v>
      </c>
      <c r="C3647">
        <v>2024</v>
      </c>
      <c r="D3647" t="s">
        <v>8215</v>
      </c>
      <c r="E3647" t="s">
        <v>116</v>
      </c>
      <c r="F3647" t="s">
        <v>10</v>
      </c>
      <c r="G3647" t="s">
        <v>41</v>
      </c>
      <c r="H3647" t="s">
        <v>54</v>
      </c>
      <c r="I3647" t="s">
        <v>55</v>
      </c>
      <c r="J3647" t="s">
        <v>96</v>
      </c>
      <c r="K3647" t="s">
        <v>219</v>
      </c>
      <c r="L3647" t="s">
        <v>229</v>
      </c>
      <c r="M3647" t="s">
        <v>369</v>
      </c>
      <c r="N3647" t="s">
        <v>1150</v>
      </c>
      <c r="O3647" t="s">
        <v>2488</v>
      </c>
      <c r="P3647">
        <v>0</v>
      </c>
      <c r="Q3647">
        <v>0</v>
      </c>
      <c r="R3647">
        <v>24128</v>
      </c>
      <c r="S3647">
        <v>24128</v>
      </c>
      <c r="T3647">
        <v>0</v>
      </c>
      <c r="U3647">
        <v>24128</v>
      </c>
    </row>
    <row r="3648" spans="1:21" x14ac:dyDescent="0.3">
      <c r="A3648" t="s">
        <v>8216</v>
      </c>
      <c r="B3648" t="s">
        <v>8217</v>
      </c>
      <c r="C3648">
        <v>2024</v>
      </c>
      <c r="D3648" t="s">
        <v>8218</v>
      </c>
      <c r="E3648" t="s">
        <v>234</v>
      </c>
      <c r="F3648" t="s">
        <v>11</v>
      </c>
      <c r="G3648" t="s">
        <v>176</v>
      </c>
      <c r="H3648" t="s">
        <v>177</v>
      </c>
      <c r="I3648" t="s">
        <v>178</v>
      </c>
      <c r="J3648" t="s">
        <v>96</v>
      </c>
      <c r="K3648" t="s">
        <v>359</v>
      </c>
      <c r="L3648" t="s">
        <v>109</v>
      </c>
      <c r="M3648" t="s">
        <v>298</v>
      </c>
      <c r="N3648" t="s">
        <v>1622</v>
      </c>
      <c r="O3648" t="s">
        <v>1623</v>
      </c>
      <c r="P3648">
        <v>0</v>
      </c>
      <c r="Q3648">
        <v>0</v>
      </c>
      <c r="R3648">
        <v>18000</v>
      </c>
      <c r="S3648">
        <v>18000</v>
      </c>
      <c r="T3648">
        <v>0</v>
      </c>
      <c r="U3648">
        <v>18000</v>
      </c>
    </row>
    <row r="3649" spans="1:21" x14ac:dyDescent="0.3">
      <c r="A3649" t="s">
        <v>8219</v>
      </c>
      <c r="B3649" t="s">
        <v>8220</v>
      </c>
      <c r="C3649">
        <v>2023</v>
      </c>
      <c r="D3649" t="s">
        <v>8221</v>
      </c>
      <c r="E3649" t="s">
        <v>234</v>
      </c>
      <c r="F3649" t="s">
        <v>10</v>
      </c>
      <c r="G3649" t="s">
        <v>41</v>
      </c>
      <c r="H3649" t="s">
        <v>54</v>
      </c>
      <c r="I3649" t="s">
        <v>55</v>
      </c>
      <c r="J3649" t="s">
        <v>44</v>
      </c>
      <c r="K3649" t="s">
        <v>8222</v>
      </c>
      <c r="L3649" t="s">
        <v>5521</v>
      </c>
      <c r="M3649" t="s">
        <v>844</v>
      </c>
      <c r="N3649" t="s">
        <v>1018</v>
      </c>
      <c r="O3649" t="s">
        <v>659</v>
      </c>
      <c r="P3649">
        <v>0</v>
      </c>
      <c r="Q3649">
        <v>0</v>
      </c>
      <c r="R3649">
        <v>15000</v>
      </c>
      <c r="S3649">
        <v>15000</v>
      </c>
      <c r="T3649">
        <v>0</v>
      </c>
      <c r="U3649">
        <v>15000</v>
      </c>
    </row>
    <row r="3650" spans="1:21" x14ac:dyDescent="0.3">
      <c r="A3650" t="s">
        <v>8223</v>
      </c>
      <c r="B3650" t="s">
        <v>8224</v>
      </c>
      <c r="C3650">
        <v>2024</v>
      </c>
      <c r="D3650" t="s">
        <v>8225</v>
      </c>
      <c r="E3650" t="s">
        <v>397</v>
      </c>
      <c r="F3650" t="s">
        <v>10</v>
      </c>
      <c r="G3650" t="s">
        <v>41</v>
      </c>
      <c r="H3650" t="s">
        <v>54</v>
      </c>
      <c r="I3650" t="s">
        <v>55</v>
      </c>
      <c r="J3650" t="s">
        <v>96</v>
      </c>
      <c r="K3650" t="s">
        <v>729</v>
      </c>
      <c r="L3650" t="s">
        <v>729</v>
      </c>
      <c r="M3650" t="s">
        <v>806</v>
      </c>
      <c r="N3650" t="s">
        <v>1190</v>
      </c>
      <c r="O3650" t="s">
        <v>5334</v>
      </c>
      <c r="P3650">
        <v>0</v>
      </c>
      <c r="Q3650">
        <v>0</v>
      </c>
      <c r="R3650">
        <v>18000</v>
      </c>
      <c r="S3650">
        <v>18000</v>
      </c>
      <c r="T3650">
        <v>0</v>
      </c>
      <c r="U3650">
        <v>18000</v>
      </c>
    </row>
    <row r="3651" spans="1:21" x14ac:dyDescent="0.3">
      <c r="A3651" t="s">
        <v>8226</v>
      </c>
      <c r="B3651" t="s">
        <v>8227</v>
      </c>
      <c r="C3651">
        <v>2025</v>
      </c>
      <c r="D3651" t="s">
        <v>8228</v>
      </c>
      <c r="E3651" t="s">
        <v>686</v>
      </c>
      <c r="F3651" t="s">
        <v>10</v>
      </c>
      <c r="G3651" t="s">
        <v>41</v>
      </c>
      <c r="H3651" t="s">
        <v>54</v>
      </c>
      <c r="I3651" t="s">
        <v>55</v>
      </c>
      <c r="J3651" t="s">
        <v>44</v>
      </c>
      <c r="K3651" t="s">
        <v>496</v>
      </c>
      <c r="L3651" t="s">
        <v>1734</v>
      </c>
      <c r="M3651" t="s">
        <v>844</v>
      </c>
      <c r="N3651" t="s">
        <v>1060</v>
      </c>
      <c r="O3651" t="s">
        <v>2645</v>
      </c>
      <c r="P3651">
        <v>0</v>
      </c>
      <c r="Q3651">
        <v>0</v>
      </c>
      <c r="R3651">
        <v>27144</v>
      </c>
      <c r="S3651">
        <v>27144</v>
      </c>
      <c r="T3651">
        <v>0</v>
      </c>
      <c r="U3651">
        <v>27144</v>
      </c>
    </row>
    <row r="3652" spans="1:21" x14ac:dyDescent="0.3">
      <c r="A3652" t="s">
        <v>8229</v>
      </c>
      <c r="B3652" t="s">
        <v>8230</v>
      </c>
      <c r="C3652">
        <v>2024</v>
      </c>
      <c r="D3652" t="s">
        <v>8231</v>
      </c>
      <c r="E3652" t="s">
        <v>116</v>
      </c>
      <c r="F3652" t="s">
        <v>10</v>
      </c>
      <c r="G3652" t="s">
        <v>41</v>
      </c>
      <c r="H3652" t="s">
        <v>54</v>
      </c>
      <c r="I3652" t="s">
        <v>55</v>
      </c>
      <c r="J3652" t="s">
        <v>96</v>
      </c>
      <c r="K3652" t="s">
        <v>199</v>
      </c>
      <c r="L3652" t="s">
        <v>483</v>
      </c>
      <c r="M3652" t="s">
        <v>844</v>
      </c>
      <c r="N3652" t="s">
        <v>1055</v>
      </c>
      <c r="O3652" t="s">
        <v>1056</v>
      </c>
      <c r="P3652">
        <v>0</v>
      </c>
      <c r="Q3652">
        <v>0</v>
      </c>
      <c r="R3652">
        <v>11600</v>
      </c>
      <c r="S3652">
        <v>11600</v>
      </c>
      <c r="T3652">
        <v>0</v>
      </c>
      <c r="U3652">
        <v>11600</v>
      </c>
    </row>
    <row r="3653" spans="1:21" x14ac:dyDescent="0.3">
      <c r="A3653" t="s">
        <v>1541</v>
      </c>
      <c r="B3653" t="s">
        <v>1542</v>
      </c>
      <c r="C3653">
        <v>2023</v>
      </c>
      <c r="D3653" t="s">
        <v>1543</v>
      </c>
      <c r="E3653" t="s">
        <v>116</v>
      </c>
      <c r="F3653" t="s">
        <v>11</v>
      </c>
      <c r="G3653" t="s">
        <v>176</v>
      </c>
      <c r="H3653" t="s">
        <v>785</v>
      </c>
      <c r="I3653" t="s">
        <v>786</v>
      </c>
      <c r="J3653" t="s">
        <v>187</v>
      </c>
      <c r="K3653" t="s">
        <v>1107</v>
      </c>
      <c r="L3653" t="s">
        <v>331</v>
      </c>
      <c r="M3653" t="s">
        <v>237</v>
      </c>
      <c r="N3653" t="s">
        <v>128</v>
      </c>
      <c r="O3653" t="s">
        <v>1544</v>
      </c>
      <c r="P3653">
        <v>0</v>
      </c>
      <c r="Q3653">
        <v>0</v>
      </c>
      <c r="R3653">
        <v>116000</v>
      </c>
      <c r="S3653">
        <v>116000</v>
      </c>
      <c r="T3653">
        <v>0</v>
      </c>
      <c r="U3653">
        <v>116000</v>
      </c>
    </row>
    <row r="3654" spans="1:21" x14ac:dyDescent="0.3">
      <c r="A3654" t="s">
        <v>8232</v>
      </c>
      <c r="B3654" t="s">
        <v>8233</v>
      </c>
      <c r="C3654">
        <v>2023</v>
      </c>
      <c r="D3654" t="s">
        <v>8234</v>
      </c>
      <c r="E3654" t="s">
        <v>234</v>
      </c>
      <c r="F3654" t="s">
        <v>10</v>
      </c>
      <c r="G3654" t="s">
        <v>41</v>
      </c>
      <c r="H3654" t="s">
        <v>54</v>
      </c>
      <c r="I3654" t="s">
        <v>55</v>
      </c>
      <c r="J3654" t="s">
        <v>44</v>
      </c>
      <c r="K3654" t="s">
        <v>536</v>
      </c>
      <c r="L3654" t="s">
        <v>3908</v>
      </c>
      <c r="M3654" t="s">
        <v>435</v>
      </c>
      <c r="N3654" t="s">
        <v>2939</v>
      </c>
      <c r="O3654" t="s">
        <v>6546</v>
      </c>
      <c r="P3654">
        <v>0</v>
      </c>
      <c r="Q3654">
        <v>0</v>
      </c>
      <c r="R3654">
        <v>127000</v>
      </c>
      <c r="S3654">
        <v>127000</v>
      </c>
      <c r="T3654">
        <v>0</v>
      </c>
      <c r="U3654">
        <v>127000</v>
      </c>
    </row>
    <row r="3655" spans="1:21" x14ac:dyDescent="0.3">
      <c r="A3655" t="s">
        <v>8235</v>
      </c>
      <c r="B3655" t="s">
        <v>8236</v>
      </c>
      <c r="C3655">
        <v>2022</v>
      </c>
      <c r="D3655" t="s">
        <v>8237</v>
      </c>
      <c r="E3655" t="s">
        <v>116</v>
      </c>
      <c r="F3655" t="s">
        <v>10</v>
      </c>
      <c r="G3655" t="s">
        <v>41</v>
      </c>
      <c r="H3655" t="s">
        <v>54</v>
      </c>
      <c r="I3655" t="s">
        <v>55</v>
      </c>
      <c r="J3655" t="s">
        <v>44</v>
      </c>
      <c r="K3655" t="s">
        <v>1236</v>
      </c>
      <c r="L3655" t="s">
        <v>8238</v>
      </c>
      <c r="M3655" t="s">
        <v>775</v>
      </c>
      <c r="N3655" t="s">
        <v>2638</v>
      </c>
      <c r="O3655" t="s">
        <v>1766</v>
      </c>
      <c r="P3655">
        <v>0</v>
      </c>
      <c r="Q3655">
        <v>0</v>
      </c>
      <c r="R3655">
        <v>826840</v>
      </c>
      <c r="S3655">
        <v>826840</v>
      </c>
      <c r="T3655">
        <v>0</v>
      </c>
      <c r="U3655">
        <v>826840</v>
      </c>
    </row>
    <row r="3656" spans="1:21" x14ac:dyDescent="0.3">
      <c r="A3656" t="s">
        <v>5736</v>
      </c>
      <c r="B3656" t="s">
        <v>5737</v>
      </c>
      <c r="C3656">
        <v>2024</v>
      </c>
      <c r="D3656" t="s">
        <v>5738</v>
      </c>
      <c r="E3656" t="s">
        <v>87</v>
      </c>
      <c r="F3656" t="s">
        <v>10</v>
      </c>
      <c r="G3656" t="s">
        <v>41</v>
      </c>
      <c r="H3656" t="s">
        <v>54</v>
      </c>
      <c r="I3656" t="s">
        <v>55</v>
      </c>
      <c r="J3656" t="s">
        <v>44</v>
      </c>
      <c r="K3656" t="s">
        <v>412</v>
      </c>
      <c r="L3656" t="s">
        <v>739</v>
      </c>
      <c r="M3656" t="s">
        <v>775</v>
      </c>
      <c r="N3656" t="s">
        <v>1144</v>
      </c>
      <c r="O3656" t="s">
        <v>2405</v>
      </c>
      <c r="P3656">
        <v>30000</v>
      </c>
      <c r="Q3656">
        <v>0</v>
      </c>
      <c r="R3656">
        <v>0</v>
      </c>
      <c r="S3656">
        <v>30000</v>
      </c>
      <c r="T3656">
        <v>0</v>
      </c>
      <c r="U3656">
        <v>30000</v>
      </c>
    </row>
    <row r="3657" spans="1:21" x14ac:dyDescent="0.3">
      <c r="A3657" t="s">
        <v>1708</v>
      </c>
      <c r="B3657" t="s">
        <v>1709</v>
      </c>
      <c r="C3657">
        <v>2024</v>
      </c>
      <c r="D3657" t="s">
        <v>1710</v>
      </c>
      <c r="E3657" t="s">
        <v>79</v>
      </c>
      <c r="F3657" t="s">
        <v>10</v>
      </c>
      <c r="G3657" t="s">
        <v>41</v>
      </c>
      <c r="H3657" t="s">
        <v>54</v>
      </c>
      <c r="I3657" t="s">
        <v>55</v>
      </c>
      <c r="J3657" t="s">
        <v>44</v>
      </c>
      <c r="K3657" t="s">
        <v>1465</v>
      </c>
      <c r="L3657" t="s">
        <v>89</v>
      </c>
      <c r="M3657" t="s">
        <v>73</v>
      </c>
      <c r="N3657" t="s">
        <v>1055</v>
      </c>
      <c r="O3657" t="s">
        <v>1056</v>
      </c>
      <c r="P3657">
        <v>753245</v>
      </c>
      <c r="Q3657">
        <v>0</v>
      </c>
      <c r="R3657">
        <v>0</v>
      </c>
      <c r="S3657">
        <v>753245</v>
      </c>
      <c r="T3657">
        <v>0</v>
      </c>
      <c r="U3657">
        <v>753245</v>
      </c>
    </row>
    <row r="3658" spans="1:21" x14ac:dyDescent="0.3">
      <c r="A3658" t="s">
        <v>1792</v>
      </c>
      <c r="B3658" t="s">
        <v>1793</v>
      </c>
      <c r="C3658">
        <v>2024</v>
      </c>
      <c r="D3658" t="s">
        <v>1794</v>
      </c>
      <c r="E3658" t="s">
        <v>206</v>
      </c>
      <c r="F3658" t="s">
        <v>10</v>
      </c>
      <c r="G3658" t="s">
        <v>41</v>
      </c>
      <c r="H3658" t="s">
        <v>54</v>
      </c>
      <c r="I3658" t="s">
        <v>55</v>
      </c>
      <c r="J3658" t="s">
        <v>44</v>
      </c>
      <c r="K3658" t="s">
        <v>238</v>
      </c>
      <c r="L3658" t="s">
        <v>1795</v>
      </c>
      <c r="M3658" t="s">
        <v>680</v>
      </c>
      <c r="N3658" t="s">
        <v>106</v>
      </c>
      <c r="O3658" t="s">
        <v>1149</v>
      </c>
      <c r="P3658">
        <v>16000</v>
      </c>
      <c r="Q3658">
        <v>0</v>
      </c>
      <c r="R3658">
        <v>0</v>
      </c>
      <c r="S3658">
        <v>16000</v>
      </c>
      <c r="T3658">
        <v>0</v>
      </c>
      <c r="U3658">
        <v>16000</v>
      </c>
    </row>
    <row r="3659" spans="1:21" x14ac:dyDescent="0.3">
      <c r="A3659" t="s">
        <v>4709</v>
      </c>
      <c r="B3659" t="s">
        <v>4710</v>
      </c>
      <c r="C3659">
        <v>2024</v>
      </c>
      <c r="D3659" t="s">
        <v>4711</v>
      </c>
      <c r="E3659" t="s">
        <v>1557</v>
      </c>
      <c r="F3659" t="s">
        <v>10</v>
      </c>
      <c r="G3659" t="s">
        <v>41</v>
      </c>
      <c r="H3659" t="s">
        <v>54</v>
      </c>
      <c r="I3659" t="s">
        <v>55</v>
      </c>
      <c r="J3659" t="s">
        <v>44</v>
      </c>
      <c r="K3659" t="s">
        <v>1825</v>
      </c>
      <c r="L3659" t="s">
        <v>111</v>
      </c>
      <c r="M3659" t="s">
        <v>588</v>
      </c>
      <c r="N3659" t="s">
        <v>1099</v>
      </c>
      <c r="O3659" t="s">
        <v>740</v>
      </c>
      <c r="P3659">
        <v>131200</v>
      </c>
      <c r="Q3659">
        <v>0</v>
      </c>
      <c r="R3659">
        <v>0</v>
      </c>
      <c r="S3659">
        <v>131200</v>
      </c>
      <c r="T3659">
        <v>0</v>
      </c>
      <c r="U3659">
        <v>131200</v>
      </c>
    </row>
    <row r="3660" spans="1:21" x14ac:dyDescent="0.3">
      <c r="A3660" t="s">
        <v>8239</v>
      </c>
      <c r="B3660" t="s">
        <v>8240</v>
      </c>
      <c r="C3660">
        <v>2025</v>
      </c>
      <c r="D3660" t="s">
        <v>8241</v>
      </c>
      <c r="E3660" t="s">
        <v>805</v>
      </c>
      <c r="F3660" t="s">
        <v>10</v>
      </c>
      <c r="G3660" t="s">
        <v>41</v>
      </c>
      <c r="H3660" t="s">
        <v>54</v>
      </c>
      <c r="I3660" t="s">
        <v>55</v>
      </c>
      <c r="J3660" t="s">
        <v>44</v>
      </c>
      <c r="K3660" t="s">
        <v>1734</v>
      </c>
      <c r="L3660" t="s">
        <v>546</v>
      </c>
      <c r="M3660" t="s">
        <v>2067</v>
      </c>
      <c r="N3660" t="s">
        <v>88</v>
      </c>
      <c r="O3660" t="s">
        <v>771</v>
      </c>
      <c r="P3660">
        <v>25000</v>
      </c>
      <c r="Q3660">
        <v>0</v>
      </c>
      <c r="R3660">
        <v>0</v>
      </c>
      <c r="S3660">
        <v>25000</v>
      </c>
      <c r="T3660">
        <v>0</v>
      </c>
      <c r="U3660">
        <v>25000</v>
      </c>
    </row>
    <row r="3661" spans="1:21" x14ac:dyDescent="0.3">
      <c r="A3661" t="s">
        <v>3837</v>
      </c>
      <c r="B3661" t="s">
        <v>3838</v>
      </c>
      <c r="C3661">
        <v>2022</v>
      </c>
      <c r="D3661" t="s">
        <v>3839</v>
      </c>
      <c r="E3661" t="s">
        <v>3840</v>
      </c>
      <c r="F3661" t="s">
        <v>10</v>
      </c>
      <c r="G3661" t="s">
        <v>41</v>
      </c>
      <c r="H3661" t="s">
        <v>54</v>
      </c>
      <c r="I3661" t="s">
        <v>55</v>
      </c>
      <c r="J3661" t="s">
        <v>44</v>
      </c>
      <c r="K3661" t="s">
        <v>1582</v>
      </c>
      <c r="L3661" t="s">
        <v>3841</v>
      </c>
      <c r="M3661" t="s">
        <v>298</v>
      </c>
      <c r="N3661" t="s">
        <v>3259</v>
      </c>
      <c r="O3661" t="s">
        <v>1165</v>
      </c>
      <c r="P3661">
        <v>0</v>
      </c>
      <c r="Q3661">
        <v>0</v>
      </c>
      <c r="R3661">
        <v>30000</v>
      </c>
      <c r="S3661">
        <v>30000</v>
      </c>
      <c r="T3661">
        <v>0</v>
      </c>
      <c r="U3661">
        <v>30000</v>
      </c>
    </row>
    <row r="3662" spans="1:21" x14ac:dyDescent="0.3">
      <c r="A3662" t="s">
        <v>8242</v>
      </c>
      <c r="B3662" t="s">
        <v>8243</v>
      </c>
      <c r="C3662">
        <v>2023</v>
      </c>
      <c r="D3662" t="s">
        <v>8244</v>
      </c>
      <c r="E3662" t="s">
        <v>311</v>
      </c>
      <c r="F3662" t="s">
        <v>11</v>
      </c>
      <c r="G3662" t="s">
        <v>176</v>
      </c>
      <c r="H3662" t="s">
        <v>207</v>
      </c>
      <c r="I3662" t="s">
        <v>208</v>
      </c>
      <c r="J3662" t="s">
        <v>44</v>
      </c>
      <c r="K3662" t="s">
        <v>1264</v>
      </c>
      <c r="L3662" t="s">
        <v>3140</v>
      </c>
      <c r="M3662" t="s">
        <v>298</v>
      </c>
      <c r="N3662" t="s">
        <v>6660</v>
      </c>
      <c r="O3662" t="s">
        <v>8245</v>
      </c>
      <c r="P3662">
        <v>0</v>
      </c>
      <c r="Q3662">
        <v>0</v>
      </c>
      <c r="R3662">
        <v>165648</v>
      </c>
      <c r="S3662">
        <v>165648</v>
      </c>
      <c r="T3662">
        <v>0</v>
      </c>
      <c r="U3662">
        <v>165648</v>
      </c>
    </row>
    <row r="3663" spans="1:21" x14ac:dyDescent="0.3">
      <c r="A3663" t="s">
        <v>2009</v>
      </c>
      <c r="B3663" t="s">
        <v>2010</v>
      </c>
      <c r="C3663">
        <v>2024</v>
      </c>
      <c r="D3663" t="s">
        <v>2011</v>
      </c>
      <c r="E3663" t="s">
        <v>234</v>
      </c>
      <c r="F3663" t="s">
        <v>10</v>
      </c>
      <c r="G3663" t="s">
        <v>41</v>
      </c>
      <c r="H3663" t="s">
        <v>54</v>
      </c>
      <c r="I3663" t="s">
        <v>55</v>
      </c>
      <c r="J3663" t="s">
        <v>44</v>
      </c>
      <c r="K3663" t="s">
        <v>228</v>
      </c>
      <c r="L3663" t="s">
        <v>118</v>
      </c>
      <c r="M3663" t="s">
        <v>298</v>
      </c>
      <c r="N3663" t="s">
        <v>1839</v>
      </c>
      <c r="O3663" t="s">
        <v>2012</v>
      </c>
      <c r="P3663">
        <v>45000</v>
      </c>
      <c r="Q3663">
        <v>0</v>
      </c>
      <c r="R3663">
        <v>0</v>
      </c>
      <c r="S3663">
        <v>45000</v>
      </c>
      <c r="T3663">
        <v>0</v>
      </c>
      <c r="U3663">
        <v>45000</v>
      </c>
    </row>
    <row r="3664" spans="1:21" x14ac:dyDescent="0.3">
      <c r="A3664" t="s">
        <v>8246</v>
      </c>
      <c r="B3664" t="s">
        <v>8247</v>
      </c>
      <c r="C3664">
        <v>2024</v>
      </c>
      <c r="D3664" t="s">
        <v>811</v>
      </c>
      <c r="E3664" t="s">
        <v>311</v>
      </c>
      <c r="F3664" t="s">
        <v>11</v>
      </c>
      <c r="G3664" t="s">
        <v>176</v>
      </c>
      <c r="H3664" t="s">
        <v>207</v>
      </c>
      <c r="I3664" t="s">
        <v>208</v>
      </c>
      <c r="J3664" t="s">
        <v>44</v>
      </c>
      <c r="K3664" t="s">
        <v>2550</v>
      </c>
      <c r="L3664" t="s">
        <v>374</v>
      </c>
      <c r="M3664" t="s">
        <v>731</v>
      </c>
      <c r="N3664" t="s">
        <v>525</v>
      </c>
      <c r="O3664" t="s">
        <v>298</v>
      </c>
      <c r="P3664">
        <v>0</v>
      </c>
      <c r="Q3664">
        <v>0</v>
      </c>
      <c r="R3664">
        <v>34800</v>
      </c>
      <c r="S3664">
        <v>34800</v>
      </c>
      <c r="T3664">
        <v>0</v>
      </c>
      <c r="U3664">
        <v>34800</v>
      </c>
    </row>
    <row r="3665" spans="1:21" x14ac:dyDescent="0.3">
      <c r="A3665" t="s">
        <v>8248</v>
      </c>
      <c r="B3665" t="s">
        <v>8249</v>
      </c>
      <c r="C3665">
        <v>2025</v>
      </c>
      <c r="D3665" t="s">
        <v>8250</v>
      </c>
      <c r="E3665" t="s">
        <v>234</v>
      </c>
      <c r="F3665" t="s">
        <v>11</v>
      </c>
      <c r="G3665" t="s">
        <v>176</v>
      </c>
      <c r="H3665" t="s">
        <v>177</v>
      </c>
      <c r="I3665" t="s">
        <v>178</v>
      </c>
      <c r="J3665" t="s">
        <v>197</v>
      </c>
      <c r="K3665" t="s">
        <v>729</v>
      </c>
      <c r="L3665" t="s">
        <v>1092</v>
      </c>
      <c r="M3665" t="s">
        <v>73</v>
      </c>
      <c r="N3665" t="s">
        <v>198</v>
      </c>
      <c r="O3665" t="s">
        <v>6850</v>
      </c>
      <c r="P3665">
        <v>0</v>
      </c>
      <c r="Q3665">
        <v>0</v>
      </c>
      <c r="R3665">
        <v>3100</v>
      </c>
      <c r="S3665">
        <v>3100</v>
      </c>
      <c r="T3665">
        <v>0</v>
      </c>
      <c r="U3665">
        <v>3100</v>
      </c>
    </row>
    <row r="3666" spans="1:21" x14ac:dyDescent="0.3">
      <c r="A3666" t="s">
        <v>8093</v>
      </c>
      <c r="B3666" t="s">
        <v>8094</v>
      </c>
      <c r="C3666">
        <v>2024</v>
      </c>
      <c r="D3666" t="s">
        <v>6802</v>
      </c>
      <c r="E3666" t="s">
        <v>186</v>
      </c>
      <c r="F3666" t="s">
        <v>11</v>
      </c>
      <c r="G3666" t="s">
        <v>176</v>
      </c>
      <c r="H3666" t="s">
        <v>207</v>
      </c>
      <c r="I3666" t="s">
        <v>208</v>
      </c>
      <c r="J3666" t="s">
        <v>44</v>
      </c>
      <c r="K3666" t="s">
        <v>490</v>
      </c>
      <c r="L3666" t="s">
        <v>107</v>
      </c>
      <c r="M3666" t="s">
        <v>73</v>
      </c>
      <c r="N3666" t="s">
        <v>910</v>
      </c>
      <c r="O3666" t="s">
        <v>911</v>
      </c>
      <c r="P3666">
        <v>0</v>
      </c>
      <c r="Q3666">
        <v>0</v>
      </c>
      <c r="R3666">
        <v>3100</v>
      </c>
      <c r="S3666">
        <v>3100</v>
      </c>
      <c r="T3666">
        <v>0</v>
      </c>
      <c r="U3666">
        <v>3100</v>
      </c>
    </row>
    <row r="3667" spans="1:21" x14ac:dyDescent="0.3">
      <c r="A3667" t="s">
        <v>5453</v>
      </c>
      <c r="B3667" t="s">
        <v>5454</v>
      </c>
      <c r="C3667">
        <v>2024</v>
      </c>
      <c r="D3667" t="s">
        <v>2850</v>
      </c>
      <c r="E3667" t="s">
        <v>116</v>
      </c>
      <c r="F3667" t="s">
        <v>11</v>
      </c>
      <c r="G3667" t="s">
        <v>176</v>
      </c>
      <c r="H3667" t="s">
        <v>207</v>
      </c>
      <c r="I3667" t="s">
        <v>208</v>
      </c>
      <c r="J3667" t="s">
        <v>44</v>
      </c>
      <c r="K3667" t="s">
        <v>201</v>
      </c>
      <c r="L3667" t="s">
        <v>1098</v>
      </c>
      <c r="M3667" t="s">
        <v>73</v>
      </c>
      <c r="N3667" t="s">
        <v>861</v>
      </c>
      <c r="O3667" t="s">
        <v>1848</v>
      </c>
      <c r="P3667">
        <v>0</v>
      </c>
      <c r="Q3667">
        <v>0</v>
      </c>
      <c r="R3667">
        <v>3100</v>
      </c>
      <c r="S3667">
        <v>3100</v>
      </c>
      <c r="T3667">
        <v>0</v>
      </c>
      <c r="U3667">
        <v>3100</v>
      </c>
    </row>
    <row r="3668" spans="1:21" x14ac:dyDescent="0.3">
      <c r="A3668" t="s">
        <v>8251</v>
      </c>
      <c r="B3668" t="s">
        <v>8252</v>
      </c>
      <c r="C3668">
        <v>2023</v>
      </c>
      <c r="D3668" t="s">
        <v>8253</v>
      </c>
      <c r="E3668" t="s">
        <v>160</v>
      </c>
      <c r="F3668" t="s">
        <v>10</v>
      </c>
      <c r="G3668" t="s">
        <v>41</v>
      </c>
      <c r="H3668" t="s">
        <v>54</v>
      </c>
      <c r="I3668" t="s">
        <v>55</v>
      </c>
      <c r="J3668" t="s">
        <v>44</v>
      </c>
      <c r="K3668" t="s">
        <v>929</v>
      </c>
      <c r="L3668" t="s">
        <v>547</v>
      </c>
      <c r="M3668" t="s">
        <v>47</v>
      </c>
      <c r="N3668" t="s">
        <v>536</v>
      </c>
      <c r="O3668" t="s">
        <v>1415</v>
      </c>
      <c r="P3668">
        <v>0</v>
      </c>
      <c r="Q3668">
        <v>0</v>
      </c>
      <c r="R3668">
        <v>23960</v>
      </c>
      <c r="S3668">
        <v>23960</v>
      </c>
      <c r="T3668">
        <v>0</v>
      </c>
      <c r="U3668">
        <v>23960</v>
      </c>
    </row>
    <row r="3669" spans="1:21" x14ac:dyDescent="0.3">
      <c r="A3669" t="s">
        <v>8254</v>
      </c>
      <c r="B3669" t="s">
        <v>8255</v>
      </c>
      <c r="C3669">
        <v>2022</v>
      </c>
      <c r="D3669" t="s">
        <v>7229</v>
      </c>
      <c r="E3669" t="s">
        <v>116</v>
      </c>
      <c r="F3669" t="s">
        <v>10</v>
      </c>
      <c r="G3669" t="s">
        <v>41</v>
      </c>
      <c r="H3669" t="s">
        <v>54</v>
      </c>
      <c r="I3669" t="s">
        <v>55</v>
      </c>
      <c r="J3669" t="s">
        <v>44</v>
      </c>
      <c r="K3669" t="s">
        <v>1018</v>
      </c>
      <c r="L3669" t="s">
        <v>2662</v>
      </c>
      <c r="M3669" t="s">
        <v>47</v>
      </c>
      <c r="N3669" t="s">
        <v>4994</v>
      </c>
      <c r="O3669" t="s">
        <v>3072</v>
      </c>
      <c r="P3669">
        <v>0</v>
      </c>
      <c r="Q3669">
        <v>0</v>
      </c>
      <c r="R3669">
        <v>34760</v>
      </c>
      <c r="S3669">
        <v>34760</v>
      </c>
      <c r="T3669">
        <v>0</v>
      </c>
      <c r="U3669">
        <v>34760</v>
      </c>
    </row>
    <row r="3670" spans="1:21" x14ac:dyDescent="0.3">
      <c r="A3670" t="s">
        <v>8256</v>
      </c>
      <c r="B3670" t="s">
        <v>8257</v>
      </c>
      <c r="C3670">
        <v>2023</v>
      </c>
      <c r="D3670" t="s">
        <v>8258</v>
      </c>
      <c r="E3670" t="s">
        <v>805</v>
      </c>
      <c r="F3670" t="s">
        <v>11</v>
      </c>
      <c r="G3670" t="s">
        <v>176</v>
      </c>
      <c r="H3670" t="s">
        <v>207</v>
      </c>
      <c r="I3670" t="s">
        <v>208</v>
      </c>
      <c r="J3670" t="s">
        <v>44</v>
      </c>
      <c r="K3670" t="s">
        <v>4658</v>
      </c>
      <c r="L3670" t="s">
        <v>297</v>
      </c>
      <c r="M3670" t="s">
        <v>47</v>
      </c>
      <c r="N3670" t="s">
        <v>6546</v>
      </c>
      <c r="O3670" t="s">
        <v>3814</v>
      </c>
      <c r="P3670">
        <v>0</v>
      </c>
      <c r="Q3670">
        <v>0</v>
      </c>
      <c r="R3670">
        <v>30050</v>
      </c>
      <c r="S3670">
        <v>30050</v>
      </c>
      <c r="T3670">
        <v>0</v>
      </c>
      <c r="U3670">
        <v>30050</v>
      </c>
    </row>
    <row r="3671" spans="1:21" x14ac:dyDescent="0.3">
      <c r="A3671" t="s">
        <v>8259</v>
      </c>
      <c r="B3671" t="s">
        <v>8260</v>
      </c>
      <c r="C3671">
        <v>2023</v>
      </c>
      <c r="D3671" t="s">
        <v>8261</v>
      </c>
      <c r="E3671" t="s">
        <v>544</v>
      </c>
      <c r="F3671" t="s">
        <v>11</v>
      </c>
      <c r="G3671" t="s">
        <v>176</v>
      </c>
      <c r="H3671" t="s">
        <v>177</v>
      </c>
      <c r="I3671" t="s">
        <v>178</v>
      </c>
      <c r="J3671" t="s">
        <v>197</v>
      </c>
      <c r="K3671" t="s">
        <v>8262</v>
      </c>
      <c r="L3671" t="s">
        <v>1311</v>
      </c>
      <c r="M3671" t="s">
        <v>47</v>
      </c>
      <c r="N3671" t="s">
        <v>8238</v>
      </c>
      <c r="O3671" t="s">
        <v>148</v>
      </c>
      <c r="P3671">
        <v>0</v>
      </c>
      <c r="Q3671">
        <v>0</v>
      </c>
      <c r="R3671">
        <v>31050</v>
      </c>
      <c r="S3671">
        <v>31050</v>
      </c>
      <c r="T3671">
        <v>0</v>
      </c>
      <c r="U3671">
        <v>31050</v>
      </c>
    </row>
    <row r="3672" spans="1:21" x14ac:dyDescent="0.3">
      <c r="A3672" t="s">
        <v>8263</v>
      </c>
      <c r="B3672" t="s">
        <v>2650</v>
      </c>
      <c r="C3672">
        <v>2023</v>
      </c>
      <c r="D3672" t="s">
        <v>2651</v>
      </c>
      <c r="E3672" t="s">
        <v>1123</v>
      </c>
      <c r="F3672" t="s">
        <v>10</v>
      </c>
      <c r="G3672" t="s">
        <v>41</v>
      </c>
      <c r="H3672" t="s">
        <v>54</v>
      </c>
      <c r="I3672" t="s">
        <v>55</v>
      </c>
      <c r="J3672" t="s">
        <v>44</v>
      </c>
      <c r="K3672" t="s">
        <v>4896</v>
      </c>
      <c r="L3672" t="s">
        <v>4896</v>
      </c>
      <c r="M3672" t="s">
        <v>47</v>
      </c>
      <c r="N3672" t="s">
        <v>125</v>
      </c>
      <c r="O3672" t="s">
        <v>4658</v>
      </c>
      <c r="P3672">
        <v>0</v>
      </c>
      <c r="Q3672">
        <v>0</v>
      </c>
      <c r="R3672">
        <v>24450</v>
      </c>
      <c r="S3672">
        <v>24450</v>
      </c>
      <c r="T3672">
        <v>0</v>
      </c>
      <c r="U3672">
        <v>24450</v>
      </c>
    </row>
    <row r="3673" spans="1:21" x14ac:dyDescent="0.3">
      <c r="A3673" t="s">
        <v>5888</v>
      </c>
      <c r="B3673" t="s">
        <v>5889</v>
      </c>
      <c r="C3673">
        <v>2024</v>
      </c>
      <c r="D3673" t="s">
        <v>5890</v>
      </c>
      <c r="E3673" t="s">
        <v>962</v>
      </c>
      <c r="F3673" t="s">
        <v>10</v>
      </c>
      <c r="G3673" t="s">
        <v>41</v>
      </c>
      <c r="H3673" t="s">
        <v>54</v>
      </c>
      <c r="I3673" t="s">
        <v>55</v>
      </c>
      <c r="J3673" t="s">
        <v>44</v>
      </c>
      <c r="K3673" t="s">
        <v>740</v>
      </c>
      <c r="L3673" t="s">
        <v>434</v>
      </c>
      <c r="M3673" t="s">
        <v>435</v>
      </c>
      <c r="N3673" t="s">
        <v>4630</v>
      </c>
      <c r="O3673" t="s">
        <v>227</v>
      </c>
      <c r="P3673">
        <v>0</v>
      </c>
      <c r="Q3673">
        <v>0</v>
      </c>
      <c r="R3673">
        <v>167000</v>
      </c>
      <c r="S3673">
        <v>167000</v>
      </c>
      <c r="T3673">
        <v>0</v>
      </c>
      <c r="U3673">
        <v>167000</v>
      </c>
    </row>
    <row r="3674" spans="1:21" x14ac:dyDescent="0.3">
      <c r="A3674" t="s">
        <v>3050</v>
      </c>
      <c r="B3674" t="s">
        <v>3051</v>
      </c>
      <c r="C3674">
        <v>2024</v>
      </c>
      <c r="D3674" t="s">
        <v>3052</v>
      </c>
      <c r="E3674" t="s">
        <v>3053</v>
      </c>
      <c r="F3674" t="s">
        <v>10</v>
      </c>
      <c r="G3674" t="s">
        <v>41</v>
      </c>
      <c r="H3674" t="s">
        <v>54</v>
      </c>
      <c r="I3674" t="s">
        <v>55</v>
      </c>
      <c r="J3674" t="s">
        <v>44</v>
      </c>
      <c r="K3674" t="s">
        <v>1421</v>
      </c>
      <c r="L3674" t="s">
        <v>1037</v>
      </c>
      <c r="M3674" t="s">
        <v>73</v>
      </c>
      <c r="N3674" t="s">
        <v>935</v>
      </c>
      <c r="O3674" t="s">
        <v>661</v>
      </c>
      <c r="P3674">
        <v>0</v>
      </c>
      <c r="Q3674">
        <v>0</v>
      </c>
      <c r="R3674">
        <v>3100</v>
      </c>
      <c r="S3674">
        <v>3100</v>
      </c>
      <c r="T3674">
        <v>0</v>
      </c>
      <c r="U3674">
        <v>3100</v>
      </c>
    </row>
    <row r="3675" spans="1:21" x14ac:dyDescent="0.3">
      <c r="A3675" t="s">
        <v>2208</v>
      </c>
      <c r="B3675" t="s">
        <v>2209</v>
      </c>
      <c r="C3675">
        <v>2025</v>
      </c>
      <c r="D3675" t="s">
        <v>2210</v>
      </c>
      <c r="E3675" t="s">
        <v>234</v>
      </c>
      <c r="F3675" t="s">
        <v>10</v>
      </c>
      <c r="G3675" t="s">
        <v>41</v>
      </c>
      <c r="H3675" t="s">
        <v>54</v>
      </c>
      <c r="I3675" t="s">
        <v>55</v>
      </c>
      <c r="J3675" t="s">
        <v>44</v>
      </c>
      <c r="K3675" t="s">
        <v>2211</v>
      </c>
      <c r="L3675" t="s">
        <v>199</v>
      </c>
      <c r="M3675" t="s">
        <v>73</v>
      </c>
      <c r="N3675" t="s">
        <v>1024</v>
      </c>
      <c r="O3675" t="s">
        <v>2212</v>
      </c>
      <c r="P3675">
        <v>0</v>
      </c>
      <c r="Q3675">
        <v>0</v>
      </c>
      <c r="R3675">
        <v>3100</v>
      </c>
      <c r="S3675">
        <v>3100</v>
      </c>
      <c r="T3675">
        <v>0</v>
      </c>
      <c r="U3675">
        <v>3100</v>
      </c>
    </row>
    <row r="3676" spans="1:21" x14ac:dyDescent="0.3">
      <c r="A3676" t="s">
        <v>4738</v>
      </c>
      <c r="B3676" t="s">
        <v>4739</v>
      </c>
      <c r="C3676">
        <v>2024</v>
      </c>
      <c r="D3676" t="s">
        <v>4740</v>
      </c>
      <c r="E3676" t="s">
        <v>3268</v>
      </c>
      <c r="F3676" t="s">
        <v>11</v>
      </c>
      <c r="G3676" t="s">
        <v>176</v>
      </c>
      <c r="H3676" t="s">
        <v>3219</v>
      </c>
      <c r="I3676" t="s">
        <v>3220</v>
      </c>
      <c r="J3676" t="s">
        <v>44</v>
      </c>
      <c r="K3676" t="s">
        <v>740</v>
      </c>
      <c r="L3676" t="s">
        <v>1038</v>
      </c>
      <c r="M3676" t="s">
        <v>64</v>
      </c>
      <c r="N3676" t="s">
        <v>399</v>
      </c>
      <c r="O3676" t="s">
        <v>4741</v>
      </c>
      <c r="P3676">
        <v>0</v>
      </c>
      <c r="Q3676">
        <v>0</v>
      </c>
      <c r="R3676">
        <v>3100</v>
      </c>
      <c r="S3676">
        <v>3100</v>
      </c>
      <c r="T3676">
        <v>0</v>
      </c>
      <c r="U3676">
        <v>3100</v>
      </c>
    </row>
    <row r="3677" spans="1:21" x14ac:dyDescent="0.3">
      <c r="A3677" t="s">
        <v>4850</v>
      </c>
      <c r="B3677" t="s">
        <v>4851</v>
      </c>
      <c r="C3677">
        <v>2024</v>
      </c>
      <c r="D3677" t="s">
        <v>4852</v>
      </c>
      <c r="E3677" t="s">
        <v>311</v>
      </c>
      <c r="F3677" t="s">
        <v>10</v>
      </c>
      <c r="G3677" t="s">
        <v>41</v>
      </c>
      <c r="H3677" t="s">
        <v>54</v>
      </c>
      <c r="I3677" t="s">
        <v>55</v>
      </c>
      <c r="J3677" t="s">
        <v>44</v>
      </c>
      <c r="K3677" t="s">
        <v>729</v>
      </c>
      <c r="L3677" t="s">
        <v>1092</v>
      </c>
      <c r="M3677" t="s">
        <v>64</v>
      </c>
      <c r="N3677" t="s">
        <v>1154</v>
      </c>
      <c r="O3677" t="s">
        <v>4406</v>
      </c>
      <c r="P3677">
        <v>0</v>
      </c>
      <c r="Q3677">
        <v>0</v>
      </c>
      <c r="R3677">
        <v>7280</v>
      </c>
      <c r="S3677">
        <v>7280</v>
      </c>
      <c r="T3677">
        <v>0</v>
      </c>
      <c r="U3677">
        <v>7280</v>
      </c>
    </row>
    <row r="3678" spans="1:21" x14ac:dyDescent="0.3">
      <c r="A3678" t="s">
        <v>8264</v>
      </c>
      <c r="B3678" t="s">
        <v>8265</v>
      </c>
      <c r="C3678">
        <v>2023</v>
      </c>
      <c r="D3678" t="s">
        <v>8266</v>
      </c>
      <c r="E3678" t="s">
        <v>116</v>
      </c>
      <c r="F3678" t="s">
        <v>11</v>
      </c>
      <c r="G3678" t="s">
        <v>176</v>
      </c>
      <c r="H3678" t="s">
        <v>207</v>
      </c>
      <c r="I3678" t="s">
        <v>208</v>
      </c>
      <c r="J3678" t="s">
        <v>44</v>
      </c>
      <c r="K3678" t="s">
        <v>6099</v>
      </c>
      <c r="L3678" t="s">
        <v>4644</v>
      </c>
      <c r="M3678" t="s">
        <v>73</v>
      </c>
      <c r="N3678" t="s">
        <v>127</v>
      </c>
      <c r="O3678" t="s">
        <v>128</v>
      </c>
      <c r="P3678">
        <v>0</v>
      </c>
      <c r="Q3678">
        <v>0</v>
      </c>
      <c r="R3678">
        <v>6830</v>
      </c>
      <c r="S3678">
        <v>6830</v>
      </c>
      <c r="T3678">
        <v>0</v>
      </c>
      <c r="U3678">
        <v>6830</v>
      </c>
    </row>
    <row r="3679" spans="1:21" x14ac:dyDescent="0.3">
      <c r="A3679" t="s">
        <v>4874</v>
      </c>
      <c r="B3679" t="s">
        <v>4875</v>
      </c>
      <c r="C3679">
        <v>2024</v>
      </c>
      <c r="D3679" t="s">
        <v>4876</v>
      </c>
      <c r="E3679" t="s">
        <v>116</v>
      </c>
      <c r="F3679" t="s">
        <v>7</v>
      </c>
      <c r="G3679" t="s">
        <v>381</v>
      </c>
      <c r="H3679" t="s">
        <v>382</v>
      </c>
      <c r="I3679" t="s">
        <v>383</v>
      </c>
      <c r="J3679" t="s">
        <v>384</v>
      </c>
      <c r="K3679" t="s">
        <v>385</v>
      </c>
      <c r="L3679" t="s">
        <v>386</v>
      </c>
      <c r="M3679" t="s">
        <v>343</v>
      </c>
      <c r="N3679" t="s">
        <v>375</v>
      </c>
      <c r="O3679" t="s">
        <v>376</v>
      </c>
      <c r="P3679">
        <v>0</v>
      </c>
      <c r="Q3679">
        <v>0</v>
      </c>
      <c r="R3679">
        <v>3717800</v>
      </c>
      <c r="S3679">
        <v>3717800</v>
      </c>
      <c r="T3679">
        <v>3717800.01</v>
      </c>
      <c r="U3679">
        <v>-9.9999997764825821E-3</v>
      </c>
    </row>
    <row r="3680" spans="1:21" x14ac:dyDescent="0.3">
      <c r="A3680" t="s">
        <v>7635</v>
      </c>
      <c r="B3680" t="s">
        <v>3266</v>
      </c>
      <c r="C3680">
        <v>2024</v>
      </c>
      <c r="D3680" t="s">
        <v>7636</v>
      </c>
      <c r="E3680" t="s">
        <v>489</v>
      </c>
      <c r="F3680" t="s">
        <v>10</v>
      </c>
      <c r="G3680" t="s">
        <v>41</v>
      </c>
      <c r="H3680" t="s">
        <v>54</v>
      </c>
      <c r="I3680" t="s">
        <v>55</v>
      </c>
      <c r="J3680" t="s">
        <v>44</v>
      </c>
      <c r="K3680" t="s">
        <v>1689</v>
      </c>
      <c r="L3680" t="s">
        <v>3031</v>
      </c>
      <c r="M3680" t="s">
        <v>64</v>
      </c>
      <c r="N3680" t="s">
        <v>3417</v>
      </c>
      <c r="O3680" t="s">
        <v>984</v>
      </c>
      <c r="P3680">
        <v>0</v>
      </c>
      <c r="Q3680">
        <v>0</v>
      </c>
      <c r="R3680">
        <v>6980</v>
      </c>
      <c r="S3680">
        <v>6980</v>
      </c>
      <c r="T3680">
        <v>0</v>
      </c>
      <c r="U3680">
        <v>6980</v>
      </c>
    </row>
    <row r="3681" spans="1:21" x14ac:dyDescent="0.3">
      <c r="A3681" t="s">
        <v>7467</v>
      </c>
      <c r="B3681" t="s">
        <v>7468</v>
      </c>
      <c r="C3681">
        <v>2024</v>
      </c>
      <c r="D3681" t="s">
        <v>7469</v>
      </c>
      <c r="E3681" t="s">
        <v>234</v>
      </c>
      <c r="F3681" t="s">
        <v>10</v>
      </c>
      <c r="G3681" t="s">
        <v>41</v>
      </c>
      <c r="H3681" t="s">
        <v>54</v>
      </c>
      <c r="I3681" t="s">
        <v>55</v>
      </c>
      <c r="J3681" t="s">
        <v>44</v>
      </c>
      <c r="K3681" t="s">
        <v>433</v>
      </c>
      <c r="L3681" t="s">
        <v>580</v>
      </c>
      <c r="M3681" t="s">
        <v>731</v>
      </c>
      <c r="N3681" t="s">
        <v>691</v>
      </c>
      <c r="O3681" t="s">
        <v>3474</v>
      </c>
      <c r="P3681">
        <v>0</v>
      </c>
      <c r="Q3681">
        <v>0</v>
      </c>
      <c r="R3681">
        <v>21460</v>
      </c>
      <c r="S3681">
        <v>21460</v>
      </c>
      <c r="T3681">
        <v>0</v>
      </c>
      <c r="U3681">
        <v>21460</v>
      </c>
    </row>
    <row r="3682" spans="1:21" x14ac:dyDescent="0.3">
      <c r="A3682" t="s">
        <v>7199</v>
      </c>
      <c r="B3682" t="s">
        <v>7200</v>
      </c>
      <c r="C3682">
        <v>2024</v>
      </c>
      <c r="D3682" t="s">
        <v>7201</v>
      </c>
      <c r="E3682" t="s">
        <v>7202</v>
      </c>
      <c r="F3682" t="s">
        <v>10</v>
      </c>
      <c r="G3682" t="s">
        <v>41</v>
      </c>
      <c r="H3682" t="s">
        <v>54</v>
      </c>
      <c r="I3682" t="s">
        <v>55</v>
      </c>
      <c r="J3682" t="s">
        <v>44</v>
      </c>
      <c r="K3682" t="s">
        <v>661</v>
      </c>
      <c r="L3682" t="s">
        <v>342</v>
      </c>
      <c r="M3682" t="s">
        <v>64</v>
      </c>
      <c r="N3682" t="s">
        <v>1779</v>
      </c>
      <c r="O3682" t="s">
        <v>859</v>
      </c>
      <c r="P3682">
        <v>0</v>
      </c>
      <c r="Q3682">
        <v>0</v>
      </c>
      <c r="R3682">
        <v>3020</v>
      </c>
      <c r="S3682">
        <v>3020</v>
      </c>
      <c r="T3682">
        <v>0</v>
      </c>
      <c r="U3682">
        <v>3020</v>
      </c>
    </row>
    <row r="3683" spans="1:21" x14ac:dyDescent="0.3">
      <c r="A3683" t="s">
        <v>2244</v>
      </c>
      <c r="B3683" t="s">
        <v>2245</v>
      </c>
      <c r="C3683">
        <v>2024</v>
      </c>
      <c r="D3683" t="s">
        <v>2246</v>
      </c>
      <c r="E3683" t="s">
        <v>105</v>
      </c>
      <c r="F3683" t="s">
        <v>10</v>
      </c>
      <c r="G3683" t="s">
        <v>41</v>
      </c>
      <c r="H3683" t="s">
        <v>54</v>
      </c>
      <c r="I3683" t="s">
        <v>55</v>
      </c>
      <c r="J3683" t="s">
        <v>44</v>
      </c>
      <c r="K3683" t="s">
        <v>1804</v>
      </c>
      <c r="L3683" t="s">
        <v>897</v>
      </c>
      <c r="M3683" t="s">
        <v>73</v>
      </c>
      <c r="N3683" t="s">
        <v>895</v>
      </c>
      <c r="O3683" t="s">
        <v>1852</v>
      </c>
      <c r="P3683">
        <v>0</v>
      </c>
      <c r="Q3683">
        <v>0</v>
      </c>
      <c r="R3683">
        <v>3020</v>
      </c>
      <c r="S3683">
        <v>3020</v>
      </c>
      <c r="T3683">
        <v>0</v>
      </c>
      <c r="U3683">
        <v>3020</v>
      </c>
    </row>
    <row r="3684" spans="1:21" x14ac:dyDescent="0.3">
      <c r="A3684" t="s">
        <v>5742</v>
      </c>
      <c r="B3684" t="s">
        <v>3505</v>
      </c>
      <c r="C3684">
        <v>2024</v>
      </c>
      <c r="D3684" t="s">
        <v>3506</v>
      </c>
      <c r="E3684" t="s">
        <v>3507</v>
      </c>
      <c r="F3684" t="s">
        <v>11</v>
      </c>
      <c r="G3684" t="s">
        <v>176</v>
      </c>
      <c r="H3684" t="s">
        <v>207</v>
      </c>
      <c r="I3684" t="s">
        <v>208</v>
      </c>
      <c r="J3684" t="s">
        <v>44</v>
      </c>
      <c r="K3684" t="s">
        <v>342</v>
      </c>
      <c r="L3684" t="s">
        <v>198</v>
      </c>
      <c r="M3684" t="s">
        <v>64</v>
      </c>
      <c r="N3684" t="s">
        <v>1451</v>
      </c>
      <c r="O3684" t="s">
        <v>211</v>
      </c>
      <c r="P3684">
        <v>0</v>
      </c>
      <c r="Q3684">
        <v>0</v>
      </c>
      <c r="R3684">
        <v>3140</v>
      </c>
      <c r="S3684">
        <v>3140</v>
      </c>
      <c r="T3684">
        <v>0</v>
      </c>
      <c r="U3684">
        <v>3140</v>
      </c>
    </row>
    <row r="3685" spans="1:21" x14ac:dyDescent="0.3">
      <c r="A3685" t="s">
        <v>8267</v>
      </c>
      <c r="B3685" t="s">
        <v>8268</v>
      </c>
      <c r="C3685">
        <v>2021</v>
      </c>
      <c r="D3685" t="s">
        <v>8269</v>
      </c>
      <c r="E3685" t="s">
        <v>311</v>
      </c>
      <c r="F3685" t="s">
        <v>5</v>
      </c>
      <c r="G3685" t="s">
        <v>423</v>
      </c>
      <c r="H3685" t="s">
        <v>634</v>
      </c>
      <c r="I3685" t="s">
        <v>635</v>
      </c>
      <c r="J3685" t="s">
        <v>384</v>
      </c>
      <c r="K3685" t="s">
        <v>1210</v>
      </c>
      <c r="L3685" t="s">
        <v>1544</v>
      </c>
      <c r="M3685" t="s">
        <v>99</v>
      </c>
      <c r="N3685" t="s">
        <v>5640</v>
      </c>
      <c r="O3685" t="s">
        <v>8270</v>
      </c>
      <c r="P3685">
        <v>0</v>
      </c>
      <c r="Q3685">
        <v>0</v>
      </c>
      <c r="R3685">
        <v>604650</v>
      </c>
      <c r="S3685">
        <v>604650</v>
      </c>
      <c r="T3685">
        <v>438371.25</v>
      </c>
      <c r="U3685">
        <v>166278.75</v>
      </c>
    </row>
    <row r="3686" spans="1:21" x14ac:dyDescent="0.3">
      <c r="A3686" t="s">
        <v>4933</v>
      </c>
      <c r="B3686" t="s">
        <v>4934</v>
      </c>
      <c r="C3686">
        <v>2024</v>
      </c>
      <c r="D3686" t="s">
        <v>4935</v>
      </c>
      <c r="E3686" t="s">
        <v>1790</v>
      </c>
      <c r="F3686" t="s">
        <v>10</v>
      </c>
      <c r="G3686" t="s">
        <v>41</v>
      </c>
      <c r="H3686" t="s">
        <v>54</v>
      </c>
      <c r="I3686" t="s">
        <v>55</v>
      </c>
      <c r="J3686" t="s">
        <v>44</v>
      </c>
      <c r="K3686" t="s">
        <v>719</v>
      </c>
      <c r="L3686" t="s">
        <v>109</v>
      </c>
      <c r="M3686" t="s">
        <v>64</v>
      </c>
      <c r="N3686" t="s">
        <v>992</v>
      </c>
      <c r="O3686" t="s">
        <v>2284</v>
      </c>
      <c r="P3686">
        <v>0</v>
      </c>
      <c r="Q3686">
        <v>0</v>
      </c>
      <c r="R3686">
        <v>3140</v>
      </c>
      <c r="S3686">
        <v>3140</v>
      </c>
      <c r="T3686">
        <v>0</v>
      </c>
      <c r="U3686">
        <v>3140</v>
      </c>
    </row>
    <row r="3687" spans="1:21" x14ac:dyDescent="0.3">
      <c r="A3687" t="s">
        <v>2049</v>
      </c>
      <c r="B3687" t="s">
        <v>2050</v>
      </c>
      <c r="C3687">
        <v>2024</v>
      </c>
      <c r="D3687" t="s">
        <v>2051</v>
      </c>
      <c r="E3687" t="s">
        <v>2052</v>
      </c>
      <c r="F3687" t="s">
        <v>10</v>
      </c>
      <c r="G3687" t="s">
        <v>41</v>
      </c>
      <c r="H3687" t="s">
        <v>54</v>
      </c>
      <c r="I3687" t="s">
        <v>55</v>
      </c>
      <c r="J3687" t="s">
        <v>44</v>
      </c>
      <c r="K3687" t="s">
        <v>117</v>
      </c>
      <c r="L3687" t="s">
        <v>801</v>
      </c>
      <c r="M3687" t="s">
        <v>64</v>
      </c>
      <c r="N3687" t="s">
        <v>2053</v>
      </c>
      <c r="O3687" t="s">
        <v>343</v>
      </c>
      <c r="P3687">
        <v>0</v>
      </c>
      <c r="Q3687">
        <v>0</v>
      </c>
      <c r="R3687">
        <v>6980</v>
      </c>
      <c r="S3687">
        <v>6980</v>
      </c>
      <c r="T3687">
        <v>0</v>
      </c>
      <c r="U3687">
        <v>6980</v>
      </c>
    </row>
    <row r="3688" spans="1:21" x14ac:dyDescent="0.3">
      <c r="A3688" t="s">
        <v>8129</v>
      </c>
      <c r="B3688" t="s">
        <v>8130</v>
      </c>
      <c r="C3688">
        <v>2024</v>
      </c>
      <c r="D3688" t="s">
        <v>8131</v>
      </c>
      <c r="E3688" t="s">
        <v>8132</v>
      </c>
      <c r="F3688" t="s">
        <v>10</v>
      </c>
      <c r="G3688" t="s">
        <v>41</v>
      </c>
      <c r="H3688" t="s">
        <v>54</v>
      </c>
      <c r="I3688" t="s">
        <v>55</v>
      </c>
      <c r="J3688" t="s">
        <v>44</v>
      </c>
      <c r="K3688" t="s">
        <v>1149</v>
      </c>
      <c r="L3688" t="s">
        <v>65</v>
      </c>
      <c r="M3688" t="s">
        <v>844</v>
      </c>
      <c r="N3688" t="s">
        <v>895</v>
      </c>
      <c r="O3688" t="s">
        <v>291</v>
      </c>
      <c r="P3688">
        <v>0</v>
      </c>
      <c r="Q3688">
        <v>0</v>
      </c>
      <c r="R3688">
        <v>104880</v>
      </c>
      <c r="S3688">
        <v>104880</v>
      </c>
      <c r="T3688">
        <v>0</v>
      </c>
      <c r="U3688">
        <v>104880</v>
      </c>
    </row>
    <row r="3689" spans="1:21" x14ac:dyDescent="0.3">
      <c r="A3689" t="s">
        <v>8271</v>
      </c>
      <c r="B3689" t="s">
        <v>8272</v>
      </c>
      <c r="C3689">
        <v>2023</v>
      </c>
      <c r="D3689" t="s">
        <v>8273</v>
      </c>
      <c r="E3689" t="s">
        <v>7497</v>
      </c>
      <c r="F3689" t="s">
        <v>10</v>
      </c>
      <c r="G3689" t="s">
        <v>41</v>
      </c>
      <c r="H3689" t="s">
        <v>54</v>
      </c>
      <c r="I3689" t="s">
        <v>55</v>
      </c>
      <c r="J3689" t="s">
        <v>44</v>
      </c>
      <c r="K3689" t="s">
        <v>735</v>
      </c>
      <c r="L3689" t="s">
        <v>108</v>
      </c>
      <c r="M3689" t="s">
        <v>64</v>
      </c>
      <c r="N3689" t="s">
        <v>98</v>
      </c>
      <c r="O3689" t="s">
        <v>169</v>
      </c>
      <c r="P3689">
        <v>0</v>
      </c>
      <c r="Q3689">
        <v>0</v>
      </c>
      <c r="R3689">
        <v>3020</v>
      </c>
      <c r="S3689">
        <v>3020</v>
      </c>
      <c r="T3689">
        <v>0</v>
      </c>
      <c r="U3689">
        <v>3020</v>
      </c>
    </row>
    <row r="3690" spans="1:21" x14ac:dyDescent="0.3">
      <c r="A3690" t="s">
        <v>8274</v>
      </c>
      <c r="B3690" t="s">
        <v>8275</v>
      </c>
      <c r="C3690">
        <v>2023</v>
      </c>
      <c r="D3690" t="s">
        <v>8276</v>
      </c>
      <c r="E3690" t="s">
        <v>311</v>
      </c>
      <c r="F3690" t="s">
        <v>10</v>
      </c>
      <c r="G3690" t="s">
        <v>41</v>
      </c>
      <c r="H3690" t="s">
        <v>54</v>
      </c>
      <c r="I3690" t="s">
        <v>55</v>
      </c>
      <c r="J3690" t="s">
        <v>44</v>
      </c>
      <c r="K3690" t="s">
        <v>1368</v>
      </c>
      <c r="L3690" t="s">
        <v>406</v>
      </c>
      <c r="M3690" t="s">
        <v>64</v>
      </c>
      <c r="N3690" t="s">
        <v>1939</v>
      </c>
      <c r="O3690" t="s">
        <v>3030</v>
      </c>
      <c r="P3690">
        <v>0</v>
      </c>
      <c r="Q3690">
        <v>0</v>
      </c>
      <c r="R3690">
        <v>3020</v>
      </c>
      <c r="S3690">
        <v>3020</v>
      </c>
      <c r="T3690">
        <v>0</v>
      </c>
      <c r="U3690">
        <v>3020</v>
      </c>
    </row>
    <row r="3691" spans="1:21" x14ac:dyDescent="0.3">
      <c r="A3691" t="s">
        <v>1956</v>
      </c>
      <c r="B3691" t="s">
        <v>1957</v>
      </c>
      <c r="C3691">
        <v>2024</v>
      </c>
      <c r="D3691" t="s">
        <v>1958</v>
      </c>
      <c r="E3691" t="s">
        <v>124</v>
      </c>
      <c r="F3691" t="s">
        <v>11</v>
      </c>
      <c r="G3691" t="s">
        <v>176</v>
      </c>
      <c r="H3691" t="s">
        <v>207</v>
      </c>
      <c r="I3691" t="s">
        <v>208</v>
      </c>
      <c r="J3691" t="s">
        <v>44</v>
      </c>
      <c r="K3691" t="s">
        <v>1037</v>
      </c>
      <c r="L3691" t="s">
        <v>355</v>
      </c>
      <c r="M3691" t="s">
        <v>99</v>
      </c>
      <c r="N3691" t="s">
        <v>375</v>
      </c>
      <c r="O3691" t="s">
        <v>376</v>
      </c>
      <c r="P3691">
        <v>5220</v>
      </c>
      <c r="Q3691">
        <v>0</v>
      </c>
      <c r="R3691">
        <v>0</v>
      </c>
      <c r="S3691">
        <v>5220</v>
      </c>
      <c r="T3691">
        <v>0</v>
      </c>
      <c r="U3691">
        <v>5220</v>
      </c>
    </row>
    <row r="3692" spans="1:21" x14ac:dyDescent="0.3">
      <c r="A3692" t="s">
        <v>8277</v>
      </c>
      <c r="B3692" t="s">
        <v>8278</v>
      </c>
      <c r="C3692">
        <v>2024</v>
      </c>
      <c r="D3692" t="s">
        <v>8279</v>
      </c>
      <c r="E3692" t="s">
        <v>2947</v>
      </c>
      <c r="F3692" t="s">
        <v>10</v>
      </c>
      <c r="G3692" t="s">
        <v>41</v>
      </c>
      <c r="H3692" t="s">
        <v>54</v>
      </c>
      <c r="I3692" t="s">
        <v>55</v>
      </c>
      <c r="J3692" t="s">
        <v>44</v>
      </c>
      <c r="K3692" t="s">
        <v>2455</v>
      </c>
      <c r="L3692" t="s">
        <v>3428</v>
      </c>
      <c r="M3692" t="s">
        <v>64</v>
      </c>
      <c r="N3692" t="s">
        <v>1568</v>
      </c>
      <c r="O3692" t="s">
        <v>2667</v>
      </c>
      <c r="P3692">
        <v>0</v>
      </c>
      <c r="Q3692">
        <v>0</v>
      </c>
      <c r="R3692">
        <v>3020</v>
      </c>
      <c r="S3692">
        <v>3020</v>
      </c>
      <c r="T3692">
        <v>0</v>
      </c>
      <c r="U3692">
        <v>3020</v>
      </c>
    </row>
    <row r="3693" spans="1:21" x14ac:dyDescent="0.3">
      <c r="A3693" t="s">
        <v>6643</v>
      </c>
      <c r="B3693" t="s">
        <v>6644</v>
      </c>
      <c r="C3693">
        <v>2024</v>
      </c>
      <c r="D3693" t="s">
        <v>6645</v>
      </c>
      <c r="E3693" t="s">
        <v>95</v>
      </c>
      <c r="F3693" t="s">
        <v>10</v>
      </c>
      <c r="G3693" t="s">
        <v>41</v>
      </c>
      <c r="H3693" t="s">
        <v>54</v>
      </c>
      <c r="I3693" t="s">
        <v>55</v>
      </c>
      <c r="J3693" t="s">
        <v>44</v>
      </c>
      <c r="K3693" t="s">
        <v>661</v>
      </c>
      <c r="L3693" t="s">
        <v>229</v>
      </c>
      <c r="M3693" t="s">
        <v>64</v>
      </c>
      <c r="N3693" t="s">
        <v>427</v>
      </c>
      <c r="O3693" t="s">
        <v>331</v>
      </c>
      <c r="P3693">
        <v>0</v>
      </c>
      <c r="Q3693">
        <v>0</v>
      </c>
      <c r="R3693">
        <v>6980</v>
      </c>
      <c r="S3693">
        <v>6980</v>
      </c>
      <c r="T3693">
        <v>0</v>
      </c>
      <c r="U3693">
        <v>6980</v>
      </c>
    </row>
    <row r="3694" spans="1:21" x14ac:dyDescent="0.3">
      <c r="A3694" t="s">
        <v>8280</v>
      </c>
      <c r="B3694" t="s">
        <v>8281</v>
      </c>
      <c r="C3694">
        <v>2023</v>
      </c>
      <c r="D3694" t="s">
        <v>8282</v>
      </c>
      <c r="E3694" t="s">
        <v>544</v>
      </c>
      <c r="F3694" t="s">
        <v>6</v>
      </c>
      <c r="G3694" t="s">
        <v>194</v>
      </c>
      <c r="H3694" t="s">
        <v>195</v>
      </c>
      <c r="I3694" t="s">
        <v>196</v>
      </c>
      <c r="J3694" t="s">
        <v>384</v>
      </c>
      <c r="K3694" t="s">
        <v>252</v>
      </c>
      <c r="L3694" t="s">
        <v>1791</v>
      </c>
      <c r="M3694" t="s">
        <v>343</v>
      </c>
      <c r="N3694" t="s">
        <v>539</v>
      </c>
      <c r="O3694" t="s">
        <v>540</v>
      </c>
      <c r="P3694">
        <v>0</v>
      </c>
      <c r="Q3694">
        <v>0</v>
      </c>
      <c r="R3694">
        <v>27840</v>
      </c>
      <c r="S3694">
        <v>27840</v>
      </c>
      <c r="T3694">
        <v>26100</v>
      </c>
      <c r="U3694">
        <v>1740</v>
      </c>
    </row>
    <row r="3695" spans="1:21" x14ac:dyDescent="0.3">
      <c r="A3695" t="s">
        <v>5937</v>
      </c>
      <c r="B3695" t="s">
        <v>5938</v>
      </c>
      <c r="C3695">
        <v>2024</v>
      </c>
      <c r="D3695" t="s">
        <v>5939</v>
      </c>
      <c r="E3695" t="s">
        <v>87</v>
      </c>
      <c r="F3695" t="s">
        <v>11</v>
      </c>
      <c r="G3695" t="s">
        <v>176</v>
      </c>
      <c r="H3695" t="s">
        <v>177</v>
      </c>
      <c r="I3695" t="s">
        <v>178</v>
      </c>
      <c r="J3695" t="s">
        <v>197</v>
      </c>
      <c r="K3695" t="s">
        <v>321</v>
      </c>
      <c r="L3695" t="s">
        <v>3030</v>
      </c>
      <c r="M3695" t="s">
        <v>64</v>
      </c>
      <c r="N3695" t="s">
        <v>1779</v>
      </c>
      <c r="O3695" t="s">
        <v>1164</v>
      </c>
      <c r="P3695">
        <v>0</v>
      </c>
      <c r="Q3695">
        <v>0</v>
      </c>
      <c r="R3695">
        <v>3020</v>
      </c>
      <c r="S3695">
        <v>3020</v>
      </c>
      <c r="T3695">
        <v>0</v>
      </c>
      <c r="U3695">
        <v>3020</v>
      </c>
    </row>
    <row r="3696" spans="1:21" x14ac:dyDescent="0.3">
      <c r="A3696" t="s">
        <v>8283</v>
      </c>
      <c r="B3696" t="s">
        <v>8284</v>
      </c>
      <c r="C3696">
        <v>2024</v>
      </c>
      <c r="D3696" t="s">
        <v>8285</v>
      </c>
      <c r="E3696" t="s">
        <v>4774</v>
      </c>
      <c r="F3696" t="s">
        <v>10</v>
      </c>
      <c r="G3696" t="s">
        <v>41</v>
      </c>
      <c r="H3696" t="s">
        <v>54</v>
      </c>
      <c r="I3696" t="s">
        <v>55</v>
      </c>
      <c r="J3696" t="s">
        <v>44</v>
      </c>
      <c r="K3696" t="s">
        <v>1387</v>
      </c>
      <c r="L3696" t="s">
        <v>1349</v>
      </c>
      <c r="M3696" t="s">
        <v>64</v>
      </c>
      <c r="N3696" t="s">
        <v>4358</v>
      </c>
      <c r="O3696" t="s">
        <v>354</v>
      </c>
      <c r="P3696">
        <v>0</v>
      </c>
      <c r="Q3696">
        <v>0</v>
      </c>
      <c r="R3696">
        <v>6980</v>
      </c>
      <c r="S3696">
        <v>6980</v>
      </c>
      <c r="T3696">
        <v>0</v>
      </c>
      <c r="U3696">
        <v>6980</v>
      </c>
    </row>
    <row r="3697" spans="1:21" x14ac:dyDescent="0.3">
      <c r="A3697" t="s">
        <v>7117</v>
      </c>
      <c r="B3697" t="s">
        <v>7118</v>
      </c>
      <c r="C3697">
        <v>2024</v>
      </c>
      <c r="D3697" t="s">
        <v>7119</v>
      </c>
      <c r="E3697" t="s">
        <v>87</v>
      </c>
      <c r="F3697" t="s">
        <v>11</v>
      </c>
      <c r="G3697" t="s">
        <v>176</v>
      </c>
      <c r="H3697" t="s">
        <v>177</v>
      </c>
      <c r="I3697" t="s">
        <v>178</v>
      </c>
      <c r="J3697" t="s">
        <v>44</v>
      </c>
      <c r="K3697" t="s">
        <v>1128</v>
      </c>
      <c r="L3697" t="s">
        <v>813</v>
      </c>
      <c r="M3697" t="s">
        <v>64</v>
      </c>
      <c r="N3697" t="s">
        <v>6086</v>
      </c>
      <c r="O3697" t="s">
        <v>298</v>
      </c>
      <c r="P3697">
        <v>0</v>
      </c>
      <c r="Q3697">
        <v>0</v>
      </c>
      <c r="R3697">
        <v>6980</v>
      </c>
      <c r="S3697">
        <v>6980</v>
      </c>
      <c r="T3697">
        <v>0</v>
      </c>
      <c r="U3697">
        <v>6980</v>
      </c>
    </row>
    <row r="3698" spans="1:21" x14ac:dyDescent="0.3">
      <c r="A3698" t="s">
        <v>2307</v>
      </c>
      <c r="B3698" t="s">
        <v>2308</v>
      </c>
      <c r="C3698">
        <v>2025</v>
      </c>
      <c r="D3698" t="s">
        <v>2309</v>
      </c>
      <c r="E3698" t="s">
        <v>1901</v>
      </c>
      <c r="F3698" t="s">
        <v>10</v>
      </c>
      <c r="G3698" t="s">
        <v>41</v>
      </c>
      <c r="H3698" t="s">
        <v>54</v>
      </c>
      <c r="I3698" t="s">
        <v>55</v>
      </c>
      <c r="J3698" t="s">
        <v>44</v>
      </c>
      <c r="K3698" t="s">
        <v>189</v>
      </c>
      <c r="L3698" t="s">
        <v>1734</v>
      </c>
      <c r="M3698" t="s">
        <v>64</v>
      </c>
      <c r="N3698" t="s">
        <v>342</v>
      </c>
      <c r="O3698" t="s">
        <v>2310</v>
      </c>
      <c r="P3698">
        <v>0</v>
      </c>
      <c r="Q3698">
        <v>0</v>
      </c>
      <c r="R3698">
        <v>6980</v>
      </c>
      <c r="S3698">
        <v>6980</v>
      </c>
      <c r="T3698">
        <v>0</v>
      </c>
      <c r="U3698">
        <v>6980</v>
      </c>
    </row>
    <row r="3699" spans="1:21" x14ac:dyDescent="0.3">
      <c r="A3699" t="s">
        <v>8286</v>
      </c>
      <c r="B3699" t="s">
        <v>8287</v>
      </c>
      <c r="C3699">
        <v>2023</v>
      </c>
      <c r="D3699" t="s">
        <v>8288</v>
      </c>
      <c r="E3699" t="s">
        <v>70</v>
      </c>
      <c r="F3699" t="s">
        <v>11</v>
      </c>
      <c r="G3699" t="s">
        <v>176</v>
      </c>
      <c r="H3699" t="s">
        <v>207</v>
      </c>
      <c r="I3699" t="s">
        <v>208</v>
      </c>
      <c r="J3699" t="s">
        <v>44</v>
      </c>
      <c r="K3699" t="s">
        <v>3030</v>
      </c>
      <c r="L3699" t="s">
        <v>692</v>
      </c>
      <c r="M3699" t="s">
        <v>73</v>
      </c>
      <c r="N3699" t="s">
        <v>537</v>
      </c>
      <c r="O3699" t="s">
        <v>1002</v>
      </c>
      <c r="P3699">
        <v>0</v>
      </c>
      <c r="Q3699">
        <v>0</v>
      </c>
      <c r="R3699">
        <v>10808</v>
      </c>
      <c r="S3699">
        <v>10808</v>
      </c>
      <c r="T3699">
        <v>0</v>
      </c>
      <c r="U3699">
        <v>10808</v>
      </c>
    </row>
    <row r="3700" spans="1:21" x14ac:dyDescent="0.3">
      <c r="A3700" t="s">
        <v>4944</v>
      </c>
      <c r="B3700" t="s">
        <v>4945</v>
      </c>
      <c r="C3700">
        <v>2023</v>
      </c>
      <c r="D3700" t="s">
        <v>4946</v>
      </c>
      <c r="E3700" t="s">
        <v>70</v>
      </c>
      <c r="F3700" t="s">
        <v>10</v>
      </c>
      <c r="G3700" t="s">
        <v>41</v>
      </c>
      <c r="H3700" t="s">
        <v>54</v>
      </c>
      <c r="I3700" t="s">
        <v>55</v>
      </c>
      <c r="J3700" t="s">
        <v>44</v>
      </c>
      <c r="K3700" t="s">
        <v>1189</v>
      </c>
      <c r="L3700" t="s">
        <v>691</v>
      </c>
      <c r="M3700" t="s">
        <v>73</v>
      </c>
      <c r="N3700" t="s">
        <v>3763</v>
      </c>
      <c r="O3700" t="s">
        <v>1054</v>
      </c>
      <c r="P3700">
        <v>0</v>
      </c>
      <c r="Q3700">
        <v>0</v>
      </c>
      <c r="R3700">
        <v>6980</v>
      </c>
      <c r="S3700">
        <v>6980</v>
      </c>
      <c r="T3700">
        <v>0</v>
      </c>
      <c r="U3700">
        <v>6980</v>
      </c>
    </row>
    <row r="3701" spans="1:21" x14ac:dyDescent="0.3">
      <c r="A3701" t="s">
        <v>2311</v>
      </c>
      <c r="B3701" t="s">
        <v>2312</v>
      </c>
      <c r="C3701">
        <v>2024</v>
      </c>
      <c r="D3701" t="s">
        <v>2313</v>
      </c>
      <c r="E3701" t="s">
        <v>477</v>
      </c>
      <c r="F3701" t="s">
        <v>10</v>
      </c>
      <c r="G3701" t="s">
        <v>41</v>
      </c>
      <c r="H3701" t="s">
        <v>54</v>
      </c>
      <c r="I3701" t="s">
        <v>55</v>
      </c>
      <c r="J3701" t="s">
        <v>44</v>
      </c>
      <c r="K3701" t="s">
        <v>1830</v>
      </c>
      <c r="L3701" t="s">
        <v>331</v>
      </c>
      <c r="M3701" t="s">
        <v>47</v>
      </c>
      <c r="N3701" t="s">
        <v>385</v>
      </c>
      <c r="O3701" t="s">
        <v>520</v>
      </c>
      <c r="P3701">
        <v>0</v>
      </c>
      <c r="Q3701">
        <v>0</v>
      </c>
      <c r="R3701">
        <v>6380</v>
      </c>
      <c r="S3701">
        <v>6380</v>
      </c>
      <c r="T3701">
        <v>0</v>
      </c>
      <c r="U3701">
        <v>6380</v>
      </c>
    </row>
    <row r="3702" spans="1:21" x14ac:dyDescent="0.3">
      <c r="A3702" t="s">
        <v>2746</v>
      </c>
      <c r="B3702" t="s">
        <v>2747</v>
      </c>
      <c r="C3702">
        <v>2024</v>
      </c>
      <c r="D3702" t="s">
        <v>2748</v>
      </c>
      <c r="E3702" t="s">
        <v>234</v>
      </c>
      <c r="F3702" t="s">
        <v>10</v>
      </c>
      <c r="G3702" t="s">
        <v>41</v>
      </c>
      <c r="H3702" t="s">
        <v>54</v>
      </c>
      <c r="I3702" t="s">
        <v>55</v>
      </c>
      <c r="J3702" t="s">
        <v>44</v>
      </c>
      <c r="K3702" t="s">
        <v>88</v>
      </c>
      <c r="L3702" t="s">
        <v>412</v>
      </c>
      <c r="M3702" t="s">
        <v>73</v>
      </c>
      <c r="N3702" t="s">
        <v>2237</v>
      </c>
      <c r="O3702" t="s">
        <v>2749</v>
      </c>
      <c r="P3702">
        <v>0</v>
      </c>
      <c r="Q3702">
        <v>0</v>
      </c>
      <c r="R3702">
        <v>16040</v>
      </c>
      <c r="S3702">
        <v>16040</v>
      </c>
      <c r="T3702">
        <v>0</v>
      </c>
      <c r="U3702">
        <v>16040</v>
      </c>
    </row>
    <row r="3703" spans="1:21" x14ac:dyDescent="0.3">
      <c r="A3703" t="s">
        <v>2064</v>
      </c>
      <c r="B3703" t="s">
        <v>2065</v>
      </c>
      <c r="C3703">
        <v>2024</v>
      </c>
      <c r="D3703" t="s">
        <v>2066</v>
      </c>
      <c r="E3703" t="s">
        <v>805</v>
      </c>
      <c r="F3703" t="s">
        <v>10</v>
      </c>
      <c r="G3703" t="s">
        <v>41</v>
      </c>
      <c r="H3703" t="s">
        <v>54</v>
      </c>
      <c r="I3703" t="s">
        <v>55</v>
      </c>
      <c r="J3703" t="s">
        <v>44</v>
      </c>
      <c r="K3703" t="s">
        <v>433</v>
      </c>
      <c r="L3703" t="s">
        <v>312</v>
      </c>
      <c r="M3703" t="s">
        <v>859</v>
      </c>
      <c r="N3703" t="s">
        <v>1279</v>
      </c>
      <c r="O3703" t="s">
        <v>2068</v>
      </c>
      <c r="P3703">
        <v>0</v>
      </c>
      <c r="Q3703">
        <v>0</v>
      </c>
      <c r="R3703">
        <v>531296</v>
      </c>
      <c r="S3703">
        <v>531296</v>
      </c>
      <c r="T3703">
        <v>0</v>
      </c>
      <c r="U3703">
        <v>531296</v>
      </c>
    </row>
    <row r="3704" spans="1:21" x14ac:dyDescent="0.3">
      <c r="A3704" t="s">
        <v>8289</v>
      </c>
      <c r="B3704" t="s">
        <v>8290</v>
      </c>
      <c r="C3704">
        <v>2024</v>
      </c>
      <c r="D3704" t="s">
        <v>8291</v>
      </c>
      <c r="E3704" t="s">
        <v>87</v>
      </c>
      <c r="F3704" t="s">
        <v>11</v>
      </c>
      <c r="G3704" t="s">
        <v>176</v>
      </c>
      <c r="H3704" t="s">
        <v>177</v>
      </c>
      <c r="I3704" t="s">
        <v>178</v>
      </c>
      <c r="J3704" t="s">
        <v>44</v>
      </c>
      <c r="K3704" t="s">
        <v>2324</v>
      </c>
      <c r="L3704" t="s">
        <v>81</v>
      </c>
      <c r="M3704" t="s">
        <v>64</v>
      </c>
      <c r="N3704" t="s">
        <v>314</v>
      </c>
      <c r="O3704" t="s">
        <v>5933</v>
      </c>
      <c r="P3704">
        <v>0</v>
      </c>
      <c r="Q3704">
        <v>0</v>
      </c>
      <c r="R3704">
        <v>6980</v>
      </c>
      <c r="S3704">
        <v>6980</v>
      </c>
      <c r="T3704">
        <v>0</v>
      </c>
      <c r="U3704">
        <v>6980</v>
      </c>
    </row>
    <row r="3705" spans="1:21" x14ac:dyDescent="0.3">
      <c r="A3705" t="s">
        <v>7667</v>
      </c>
      <c r="B3705" t="s">
        <v>7668</v>
      </c>
      <c r="C3705">
        <v>2024</v>
      </c>
      <c r="D3705" t="s">
        <v>7669</v>
      </c>
      <c r="E3705" t="s">
        <v>3100</v>
      </c>
      <c r="F3705" t="s">
        <v>11</v>
      </c>
      <c r="G3705" t="s">
        <v>176</v>
      </c>
      <c r="H3705" t="s">
        <v>207</v>
      </c>
      <c r="I3705" t="s">
        <v>208</v>
      </c>
      <c r="J3705" t="s">
        <v>44</v>
      </c>
      <c r="K3705" t="s">
        <v>1512</v>
      </c>
      <c r="L3705" t="s">
        <v>902</v>
      </c>
      <c r="M3705" t="s">
        <v>73</v>
      </c>
      <c r="N3705" t="s">
        <v>628</v>
      </c>
      <c r="O3705" t="s">
        <v>162</v>
      </c>
      <c r="P3705">
        <v>0</v>
      </c>
      <c r="Q3705">
        <v>0</v>
      </c>
      <c r="R3705">
        <v>6980</v>
      </c>
      <c r="S3705">
        <v>6980</v>
      </c>
      <c r="T3705">
        <v>0</v>
      </c>
      <c r="U3705">
        <v>6980</v>
      </c>
    </row>
    <row r="3706" spans="1:21" x14ac:dyDescent="0.3">
      <c r="A3706" t="s">
        <v>8292</v>
      </c>
      <c r="B3706" t="s">
        <v>8293</v>
      </c>
      <c r="C3706">
        <v>2025</v>
      </c>
      <c r="D3706" t="s">
        <v>8294</v>
      </c>
      <c r="E3706" t="s">
        <v>928</v>
      </c>
      <c r="F3706" t="s">
        <v>10</v>
      </c>
      <c r="G3706" t="s">
        <v>41</v>
      </c>
      <c r="H3706" t="s">
        <v>54</v>
      </c>
      <c r="I3706" t="s">
        <v>55</v>
      </c>
      <c r="J3706" t="s">
        <v>44</v>
      </c>
      <c r="K3706" t="s">
        <v>2324</v>
      </c>
      <c r="L3706" t="s">
        <v>154</v>
      </c>
      <c r="M3706" t="s">
        <v>343</v>
      </c>
      <c r="N3706" t="s">
        <v>189</v>
      </c>
      <c r="O3706" t="s">
        <v>190</v>
      </c>
      <c r="P3706">
        <v>0</v>
      </c>
      <c r="Q3706">
        <v>0</v>
      </c>
      <c r="R3706">
        <v>8700</v>
      </c>
      <c r="S3706">
        <v>8700</v>
      </c>
      <c r="T3706">
        <v>0</v>
      </c>
      <c r="U3706">
        <v>8700</v>
      </c>
    </row>
    <row r="3707" spans="1:21" x14ac:dyDescent="0.3">
      <c r="A3707" t="s">
        <v>8295</v>
      </c>
      <c r="B3707" t="s">
        <v>8296</v>
      </c>
      <c r="C3707">
        <v>2024</v>
      </c>
      <c r="D3707" t="s">
        <v>8297</v>
      </c>
      <c r="E3707" t="s">
        <v>186</v>
      </c>
      <c r="F3707" t="s">
        <v>11</v>
      </c>
      <c r="G3707" t="s">
        <v>176</v>
      </c>
      <c r="H3707" t="s">
        <v>207</v>
      </c>
      <c r="I3707" t="s">
        <v>208</v>
      </c>
      <c r="J3707" t="s">
        <v>44</v>
      </c>
      <c r="K3707" t="s">
        <v>419</v>
      </c>
      <c r="L3707" t="s">
        <v>1286</v>
      </c>
      <c r="M3707" t="s">
        <v>343</v>
      </c>
      <c r="N3707" t="s">
        <v>1080</v>
      </c>
      <c r="O3707" t="s">
        <v>3447</v>
      </c>
      <c r="P3707">
        <v>0</v>
      </c>
      <c r="Q3707">
        <v>0</v>
      </c>
      <c r="R3707">
        <v>8700</v>
      </c>
      <c r="S3707">
        <v>8700</v>
      </c>
      <c r="T3707">
        <v>0</v>
      </c>
      <c r="U3707">
        <v>8700</v>
      </c>
    </row>
    <row r="3708" spans="1:21" x14ac:dyDescent="0.3">
      <c r="A3708" t="s">
        <v>747</v>
      </c>
      <c r="B3708" t="s">
        <v>748</v>
      </c>
      <c r="C3708">
        <v>2024</v>
      </c>
      <c r="D3708" t="s">
        <v>749</v>
      </c>
      <c r="E3708" t="s">
        <v>234</v>
      </c>
      <c r="F3708" t="s">
        <v>10</v>
      </c>
      <c r="G3708" t="s">
        <v>41</v>
      </c>
      <c r="H3708" t="s">
        <v>54</v>
      </c>
      <c r="I3708" t="s">
        <v>55</v>
      </c>
      <c r="J3708" t="s">
        <v>44</v>
      </c>
      <c r="K3708" t="s">
        <v>750</v>
      </c>
      <c r="L3708" t="s">
        <v>750</v>
      </c>
      <c r="M3708" t="s">
        <v>47</v>
      </c>
      <c r="N3708" t="s">
        <v>751</v>
      </c>
      <c r="O3708" t="s">
        <v>752</v>
      </c>
      <c r="P3708">
        <v>0</v>
      </c>
      <c r="Q3708">
        <v>0</v>
      </c>
      <c r="R3708">
        <v>2320</v>
      </c>
      <c r="S3708">
        <v>2320</v>
      </c>
      <c r="T3708">
        <v>0</v>
      </c>
      <c r="U3708">
        <v>2320</v>
      </c>
    </row>
    <row r="3709" spans="1:21" x14ac:dyDescent="0.3">
      <c r="A3709" t="s">
        <v>8298</v>
      </c>
      <c r="B3709" t="s">
        <v>8299</v>
      </c>
      <c r="C3709">
        <v>2024</v>
      </c>
      <c r="D3709" t="s">
        <v>8300</v>
      </c>
      <c r="E3709" t="s">
        <v>257</v>
      </c>
      <c r="F3709" t="s">
        <v>9</v>
      </c>
      <c r="G3709" t="s">
        <v>651</v>
      </c>
      <c r="H3709" t="s">
        <v>652</v>
      </c>
      <c r="I3709" t="s">
        <v>653</v>
      </c>
      <c r="J3709" t="s">
        <v>197</v>
      </c>
      <c r="K3709" t="s">
        <v>701</v>
      </c>
      <c r="L3709" t="s">
        <v>701</v>
      </c>
      <c r="M3709" t="s">
        <v>343</v>
      </c>
      <c r="N3709" t="s">
        <v>2892</v>
      </c>
      <c r="O3709" t="s">
        <v>1852</v>
      </c>
      <c r="P3709">
        <v>0</v>
      </c>
      <c r="Q3709">
        <v>0</v>
      </c>
      <c r="R3709">
        <v>173708</v>
      </c>
      <c r="S3709">
        <v>173708</v>
      </c>
      <c r="T3709">
        <v>0</v>
      </c>
      <c r="U3709">
        <v>173708</v>
      </c>
    </row>
    <row r="3710" spans="1:21" x14ac:dyDescent="0.3">
      <c r="A3710" t="s">
        <v>8301</v>
      </c>
      <c r="B3710" t="s">
        <v>8302</v>
      </c>
      <c r="C3710">
        <v>2024</v>
      </c>
      <c r="D3710" t="s">
        <v>8303</v>
      </c>
      <c r="E3710" t="s">
        <v>805</v>
      </c>
      <c r="F3710" t="s">
        <v>10</v>
      </c>
      <c r="G3710" t="s">
        <v>41</v>
      </c>
      <c r="H3710" t="s">
        <v>54</v>
      </c>
      <c r="I3710" t="s">
        <v>55</v>
      </c>
      <c r="J3710" t="s">
        <v>96</v>
      </c>
      <c r="K3710" t="s">
        <v>1363</v>
      </c>
      <c r="L3710" t="s">
        <v>483</v>
      </c>
      <c r="M3710" t="s">
        <v>679</v>
      </c>
      <c r="N3710" t="s">
        <v>1209</v>
      </c>
      <c r="O3710" t="s">
        <v>4032</v>
      </c>
      <c r="P3710">
        <v>13500</v>
      </c>
      <c r="Q3710">
        <v>0</v>
      </c>
      <c r="R3710">
        <v>0</v>
      </c>
      <c r="S3710">
        <v>13500</v>
      </c>
      <c r="T3710">
        <v>0</v>
      </c>
      <c r="U3710">
        <v>13500</v>
      </c>
    </row>
    <row r="3711" spans="1:21" x14ac:dyDescent="0.3">
      <c r="A3711" t="s">
        <v>8304</v>
      </c>
      <c r="B3711" t="s">
        <v>6448</v>
      </c>
      <c r="C3711">
        <v>2024</v>
      </c>
      <c r="D3711" t="s">
        <v>6449</v>
      </c>
      <c r="E3711" t="s">
        <v>186</v>
      </c>
      <c r="F3711" t="s">
        <v>6</v>
      </c>
      <c r="G3711" t="s">
        <v>194</v>
      </c>
      <c r="H3711" t="s">
        <v>626</v>
      </c>
      <c r="I3711" t="s">
        <v>627</v>
      </c>
      <c r="J3711" t="s">
        <v>1226</v>
      </c>
      <c r="K3711" t="s">
        <v>2842</v>
      </c>
      <c r="L3711" t="s">
        <v>844</v>
      </c>
      <c r="M3711" t="s">
        <v>679</v>
      </c>
      <c r="N3711" t="s">
        <v>238</v>
      </c>
      <c r="O3711" t="s">
        <v>2488</v>
      </c>
      <c r="P3711">
        <v>59500</v>
      </c>
      <c r="Q3711">
        <v>0</v>
      </c>
      <c r="R3711">
        <v>0</v>
      </c>
      <c r="S3711">
        <v>59500</v>
      </c>
      <c r="T3711">
        <v>0</v>
      </c>
      <c r="U3711">
        <v>59500</v>
      </c>
    </row>
    <row r="3712" spans="1:21" x14ac:dyDescent="0.3">
      <c r="A3712" t="s">
        <v>1924</v>
      </c>
      <c r="B3712" t="s">
        <v>1925</v>
      </c>
      <c r="C3712">
        <v>2024</v>
      </c>
      <c r="D3712" t="s">
        <v>1926</v>
      </c>
      <c r="E3712" t="s">
        <v>140</v>
      </c>
      <c r="F3712" t="s">
        <v>10</v>
      </c>
      <c r="G3712" t="s">
        <v>41</v>
      </c>
      <c r="H3712" t="s">
        <v>54</v>
      </c>
      <c r="I3712" t="s">
        <v>55</v>
      </c>
      <c r="J3712" t="s">
        <v>44</v>
      </c>
      <c r="K3712" t="s">
        <v>1227</v>
      </c>
      <c r="L3712" t="s">
        <v>434</v>
      </c>
      <c r="M3712" t="s">
        <v>47</v>
      </c>
      <c r="N3712" t="s">
        <v>636</v>
      </c>
      <c r="O3712" t="s">
        <v>1927</v>
      </c>
      <c r="P3712">
        <v>0</v>
      </c>
      <c r="Q3712">
        <v>0</v>
      </c>
      <c r="R3712">
        <v>6380</v>
      </c>
      <c r="S3712">
        <v>6380</v>
      </c>
      <c r="T3712">
        <v>0</v>
      </c>
      <c r="U3712">
        <v>6380</v>
      </c>
    </row>
    <row r="3713" spans="1:21" x14ac:dyDescent="0.3">
      <c r="A3713" t="s">
        <v>592</v>
      </c>
      <c r="B3713" t="s">
        <v>593</v>
      </c>
      <c r="C3713">
        <v>2018</v>
      </c>
      <c r="D3713" t="s">
        <v>594</v>
      </c>
      <c r="E3713" t="s">
        <v>595</v>
      </c>
      <c r="F3713" t="s">
        <v>11</v>
      </c>
      <c r="G3713" t="s">
        <v>176</v>
      </c>
      <c r="H3713" t="s">
        <v>207</v>
      </c>
      <c r="I3713" t="s">
        <v>208</v>
      </c>
      <c r="J3713" t="s">
        <v>44</v>
      </c>
      <c r="K3713" t="s">
        <v>596</v>
      </c>
      <c r="L3713" t="s">
        <v>597</v>
      </c>
      <c r="M3713" t="s">
        <v>679</v>
      </c>
      <c r="N3713" t="s">
        <v>599</v>
      </c>
      <c r="O3713" t="s">
        <v>600</v>
      </c>
      <c r="P3713">
        <v>0</v>
      </c>
      <c r="Q3713">
        <v>0</v>
      </c>
      <c r="R3713">
        <v>83200</v>
      </c>
      <c r="S3713">
        <v>83200</v>
      </c>
      <c r="T3713">
        <v>0</v>
      </c>
      <c r="U3713">
        <v>83200</v>
      </c>
    </row>
    <row r="3714" spans="1:21" x14ac:dyDescent="0.3">
      <c r="A3714" t="s">
        <v>5991</v>
      </c>
      <c r="B3714" t="s">
        <v>3492</v>
      </c>
      <c r="C3714">
        <v>2024</v>
      </c>
      <c r="D3714" t="s">
        <v>3493</v>
      </c>
      <c r="E3714" t="s">
        <v>805</v>
      </c>
      <c r="F3714" t="s">
        <v>10</v>
      </c>
      <c r="G3714" t="s">
        <v>41</v>
      </c>
      <c r="H3714" t="s">
        <v>54</v>
      </c>
      <c r="I3714" t="s">
        <v>55</v>
      </c>
      <c r="J3714" t="s">
        <v>44</v>
      </c>
      <c r="K3714" t="s">
        <v>1981</v>
      </c>
      <c r="L3714" t="s">
        <v>161</v>
      </c>
      <c r="M3714" t="s">
        <v>343</v>
      </c>
      <c r="N3714" t="s">
        <v>692</v>
      </c>
      <c r="O3714" t="s">
        <v>3494</v>
      </c>
      <c r="P3714">
        <v>0</v>
      </c>
      <c r="Q3714">
        <v>0</v>
      </c>
      <c r="R3714">
        <v>6650</v>
      </c>
      <c r="S3714">
        <v>6650</v>
      </c>
      <c r="T3714">
        <v>0</v>
      </c>
      <c r="U3714">
        <v>6650</v>
      </c>
    </row>
    <row r="3715" spans="1:21" x14ac:dyDescent="0.3">
      <c r="A3715" t="s">
        <v>3046</v>
      </c>
      <c r="B3715" t="s">
        <v>778</v>
      </c>
      <c r="C3715">
        <v>2024</v>
      </c>
      <c r="D3715" t="s">
        <v>779</v>
      </c>
      <c r="E3715" t="s">
        <v>544</v>
      </c>
      <c r="F3715" t="s">
        <v>11</v>
      </c>
      <c r="G3715" t="s">
        <v>176</v>
      </c>
      <c r="H3715" t="s">
        <v>207</v>
      </c>
      <c r="I3715" t="s">
        <v>208</v>
      </c>
      <c r="J3715" t="s">
        <v>44</v>
      </c>
      <c r="K3715" t="s">
        <v>1349</v>
      </c>
      <c r="L3715" t="s">
        <v>332</v>
      </c>
      <c r="M3715" t="s">
        <v>47</v>
      </c>
      <c r="N3715" t="s">
        <v>375</v>
      </c>
      <c r="O3715" t="s">
        <v>376</v>
      </c>
      <c r="P3715">
        <v>0</v>
      </c>
      <c r="Q3715">
        <v>0</v>
      </c>
      <c r="R3715">
        <v>2320</v>
      </c>
      <c r="S3715">
        <v>2320</v>
      </c>
      <c r="T3715">
        <v>0</v>
      </c>
      <c r="U3715">
        <v>2320</v>
      </c>
    </row>
    <row r="3716" spans="1:21" x14ac:dyDescent="0.3">
      <c r="A3716" t="s">
        <v>4745</v>
      </c>
      <c r="B3716" t="s">
        <v>4746</v>
      </c>
      <c r="C3716">
        <v>2024</v>
      </c>
      <c r="D3716" t="s">
        <v>4747</v>
      </c>
      <c r="E3716" t="s">
        <v>132</v>
      </c>
      <c r="F3716" t="s">
        <v>10</v>
      </c>
      <c r="G3716" t="s">
        <v>41</v>
      </c>
      <c r="H3716" t="s">
        <v>54</v>
      </c>
      <c r="I3716" t="s">
        <v>55</v>
      </c>
      <c r="J3716" t="s">
        <v>44</v>
      </c>
      <c r="K3716" t="s">
        <v>325</v>
      </c>
      <c r="L3716" t="s">
        <v>1544</v>
      </c>
      <c r="M3716" t="s">
        <v>47</v>
      </c>
      <c r="N3716" t="s">
        <v>1852</v>
      </c>
      <c r="O3716" t="s">
        <v>120</v>
      </c>
      <c r="P3716">
        <v>0</v>
      </c>
      <c r="Q3716">
        <v>0</v>
      </c>
      <c r="R3716">
        <v>6380</v>
      </c>
      <c r="S3716">
        <v>6380</v>
      </c>
      <c r="T3716">
        <v>0</v>
      </c>
      <c r="U3716">
        <v>6380</v>
      </c>
    </row>
    <row r="3717" spans="1:21" x14ac:dyDescent="0.3">
      <c r="A3717" t="s">
        <v>8305</v>
      </c>
      <c r="B3717" t="s">
        <v>8306</v>
      </c>
      <c r="C3717">
        <v>2024</v>
      </c>
      <c r="D3717" t="s">
        <v>8307</v>
      </c>
      <c r="E3717" t="s">
        <v>1790</v>
      </c>
      <c r="F3717" t="s">
        <v>10</v>
      </c>
      <c r="G3717" t="s">
        <v>41</v>
      </c>
      <c r="H3717" t="s">
        <v>54</v>
      </c>
      <c r="I3717" t="s">
        <v>55</v>
      </c>
      <c r="J3717" t="s">
        <v>44</v>
      </c>
      <c r="K3717" t="s">
        <v>3093</v>
      </c>
      <c r="L3717" t="s">
        <v>1192</v>
      </c>
      <c r="M3717" t="s">
        <v>343</v>
      </c>
      <c r="N3717" t="s">
        <v>2732</v>
      </c>
      <c r="O3717" t="s">
        <v>1426</v>
      </c>
      <c r="P3717">
        <v>0</v>
      </c>
      <c r="Q3717">
        <v>0</v>
      </c>
      <c r="R3717">
        <v>6980</v>
      </c>
      <c r="S3717">
        <v>6980</v>
      </c>
      <c r="T3717">
        <v>0</v>
      </c>
      <c r="U3717">
        <v>6980</v>
      </c>
    </row>
    <row r="3718" spans="1:21" x14ac:dyDescent="0.3">
      <c r="A3718" t="s">
        <v>8308</v>
      </c>
      <c r="B3718" t="s">
        <v>222</v>
      </c>
      <c r="C3718">
        <v>2023</v>
      </c>
      <c r="D3718" t="s">
        <v>223</v>
      </c>
      <c r="E3718" t="s">
        <v>224</v>
      </c>
      <c r="F3718" t="s">
        <v>11</v>
      </c>
      <c r="G3718" t="s">
        <v>176</v>
      </c>
      <c r="H3718" t="s">
        <v>225</v>
      </c>
      <c r="I3718" t="s">
        <v>226</v>
      </c>
      <c r="J3718" t="s">
        <v>197</v>
      </c>
      <c r="K3718" t="s">
        <v>3186</v>
      </c>
      <c r="L3718" t="s">
        <v>1090</v>
      </c>
      <c r="M3718" t="s">
        <v>64</v>
      </c>
      <c r="N3718" t="s">
        <v>8309</v>
      </c>
      <c r="O3718" t="s">
        <v>5082</v>
      </c>
      <c r="P3718">
        <v>0</v>
      </c>
      <c r="Q3718">
        <v>0</v>
      </c>
      <c r="R3718">
        <v>3140</v>
      </c>
      <c r="S3718">
        <v>3140</v>
      </c>
      <c r="T3718">
        <v>0</v>
      </c>
      <c r="U3718">
        <v>3140</v>
      </c>
    </row>
    <row r="3719" spans="1:21" x14ac:dyDescent="0.3">
      <c r="A3719" t="s">
        <v>1732</v>
      </c>
      <c r="B3719" t="s">
        <v>1733</v>
      </c>
      <c r="C3719">
        <v>2024</v>
      </c>
      <c r="D3719" t="s">
        <v>970</v>
      </c>
      <c r="E3719" t="s">
        <v>280</v>
      </c>
      <c r="F3719" t="s">
        <v>11</v>
      </c>
      <c r="G3719" t="s">
        <v>176</v>
      </c>
      <c r="H3719" t="s">
        <v>207</v>
      </c>
      <c r="I3719" t="s">
        <v>208</v>
      </c>
      <c r="J3719" t="s">
        <v>44</v>
      </c>
      <c r="K3719" t="s">
        <v>700</v>
      </c>
      <c r="L3719" t="s">
        <v>399</v>
      </c>
      <c r="M3719" t="s">
        <v>47</v>
      </c>
      <c r="N3719" t="s">
        <v>375</v>
      </c>
      <c r="O3719" t="s">
        <v>376</v>
      </c>
      <c r="P3719">
        <v>0</v>
      </c>
      <c r="Q3719">
        <v>0</v>
      </c>
      <c r="R3719">
        <v>29420</v>
      </c>
      <c r="S3719">
        <v>29420</v>
      </c>
      <c r="T3719">
        <v>0</v>
      </c>
      <c r="U3719">
        <v>29420</v>
      </c>
    </row>
    <row r="3720" spans="1:21" x14ac:dyDescent="0.3">
      <c r="A3720" t="s">
        <v>8310</v>
      </c>
      <c r="B3720" t="s">
        <v>8311</v>
      </c>
      <c r="C3720">
        <v>2025</v>
      </c>
      <c r="D3720" t="s">
        <v>8312</v>
      </c>
      <c r="E3720" t="s">
        <v>397</v>
      </c>
      <c r="F3720" t="s">
        <v>10</v>
      </c>
      <c r="G3720" t="s">
        <v>41</v>
      </c>
      <c r="H3720" t="s">
        <v>54</v>
      </c>
      <c r="I3720" t="s">
        <v>55</v>
      </c>
      <c r="J3720" t="s">
        <v>44</v>
      </c>
      <c r="K3720" t="s">
        <v>2211</v>
      </c>
      <c r="L3720" t="s">
        <v>483</v>
      </c>
      <c r="M3720" t="s">
        <v>73</v>
      </c>
      <c r="N3720" t="s">
        <v>112</v>
      </c>
      <c r="O3720" t="s">
        <v>4173</v>
      </c>
      <c r="P3720">
        <v>0</v>
      </c>
      <c r="Q3720">
        <v>0</v>
      </c>
      <c r="R3720">
        <v>6380</v>
      </c>
      <c r="S3720">
        <v>6380</v>
      </c>
      <c r="T3720">
        <v>0</v>
      </c>
      <c r="U3720">
        <v>6380</v>
      </c>
    </row>
    <row r="3721" spans="1:21" x14ac:dyDescent="0.3">
      <c r="A3721" t="s">
        <v>8313</v>
      </c>
      <c r="B3721" t="s">
        <v>8314</v>
      </c>
      <c r="C3721">
        <v>2024</v>
      </c>
      <c r="D3721" t="s">
        <v>8315</v>
      </c>
      <c r="E3721" t="s">
        <v>140</v>
      </c>
      <c r="F3721" t="s">
        <v>11</v>
      </c>
      <c r="G3721" t="s">
        <v>176</v>
      </c>
      <c r="H3721" t="s">
        <v>207</v>
      </c>
      <c r="I3721" t="s">
        <v>208</v>
      </c>
      <c r="J3721" t="s">
        <v>187</v>
      </c>
      <c r="K3721" t="s">
        <v>3093</v>
      </c>
      <c r="L3721" t="s">
        <v>2114</v>
      </c>
      <c r="M3721" t="s">
        <v>343</v>
      </c>
      <c r="N3721" t="s">
        <v>910</v>
      </c>
      <c r="O3721" t="s">
        <v>220</v>
      </c>
      <c r="P3721">
        <v>0</v>
      </c>
      <c r="Q3721">
        <v>0</v>
      </c>
      <c r="R3721">
        <v>29890</v>
      </c>
      <c r="S3721">
        <v>29890</v>
      </c>
      <c r="T3721">
        <v>0</v>
      </c>
      <c r="U3721">
        <v>29890</v>
      </c>
    </row>
    <row r="3722" spans="1:21" x14ac:dyDescent="0.3">
      <c r="A3722" t="s">
        <v>5975</v>
      </c>
      <c r="B3722" t="s">
        <v>5976</v>
      </c>
      <c r="C3722">
        <v>2024</v>
      </c>
      <c r="D3722" t="s">
        <v>5977</v>
      </c>
      <c r="E3722" t="s">
        <v>234</v>
      </c>
      <c r="F3722" t="s">
        <v>10</v>
      </c>
      <c r="G3722" t="s">
        <v>41</v>
      </c>
      <c r="H3722" t="s">
        <v>54</v>
      </c>
      <c r="I3722" t="s">
        <v>55</v>
      </c>
      <c r="J3722" t="s">
        <v>44</v>
      </c>
      <c r="K3722" t="s">
        <v>1135</v>
      </c>
      <c r="L3722" t="s">
        <v>700</v>
      </c>
      <c r="M3722" t="s">
        <v>73</v>
      </c>
      <c r="N3722" t="s">
        <v>3035</v>
      </c>
      <c r="O3722" t="s">
        <v>598</v>
      </c>
      <c r="P3722">
        <v>0</v>
      </c>
      <c r="Q3722">
        <v>0</v>
      </c>
      <c r="R3722">
        <v>6980</v>
      </c>
      <c r="S3722">
        <v>6980</v>
      </c>
      <c r="T3722">
        <v>0</v>
      </c>
      <c r="U3722">
        <v>6980</v>
      </c>
    </row>
    <row r="3723" spans="1:21" x14ac:dyDescent="0.3">
      <c r="A3723" t="s">
        <v>8316</v>
      </c>
      <c r="B3723" t="s">
        <v>8317</v>
      </c>
      <c r="C3723">
        <v>2024</v>
      </c>
      <c r="D3723" t="s">
        <v>39</v>
      </c>
      <c r="E3723" t="s">
        <v>40</v>
      </c>
      <c r="F3723" t="s">
        <v>439</v>
      </c>
      <c r="G3723" t="s">
        <v>440</v>
      </c>
      <c r="H3723" t="s">
        <v>572</v>
      </c>
      <c r="I3723" t="s">
        <v>573</v>
      </c>
      <c r="J3723" t="s">
        <v>574</v>
      </c>
      <c r="K3723" t="s">
        <v>3118</v>
      </c>
      <c r="L3723" t="s">
        <v>2871</v>
      </c>
      <c r="M3723" t="s">
        <v>237</v>
      </c>
      <c r="N3723" t="s">
        <v>375</v>
      </c>
      <c r="O3723" t="s">
        <v>376</v>
      </c>
      <c r="P3723">
        <v>0</v>
      </c>
      <c r="Q3723">
        <v>0</v>
      </c>
      <c r="R3723">
        <v>5000</v>
      </c>
      <c r="S3723">
        <v>5000</v>
      </c>
      <c r="T3723">
        <v>0</v>
      </c>
      <c r="U3723">
        <v>5000</v>
      </c>
    </row>
    <row r="3724" spans="1:21" x14ac:dyDescent="0.3">
      <c r="A3724" t="s">
        <v>736</v>
      </c>
      <c r="B3724" t="s">
        <v>737</v>
      </c>
      <c r="C3724">
        <v>2024</v>
      </c>
      <c r="D3724" t="s">
        <v>738</v>
      </c>
      <c r="E3724" t="s">
        <v>186</v>
      </c>
      <c r="F3724" t="s">
        <v>10</v>
      </c>
      <c r="G3724" t="s">
        <v>41</v>
      </c>
      <c r="H3724" t="s">
        <v>54</v>
      </c>
      <c r="I3724" t="s">
        <v>55</v>
      </c>
      <c r="J3724" t="s">
        <v>44</v>
      </c>
      <c r="K3724" t="s">
        <v>739</v>
      </c>
      <c r="L3724" t="s">
        <v>740</v>
      </c>
      <c r="M3724" t="s">
        <v>73</v>
      </c>
      <c r="N3724" t="s">
        <v>741</v>
      </c>
      <c r="O3724" t="s">
        <v>742</v>
      </c>
      <c r="P3724">
        <v>0</v>
      </c>
      <c r="Q3724">
        <v>0</v>
      </c>
      <c r="R3724">
        <v>2900</v>
      </c>
      <c r="S3724">
        <v>2900</v>
      </c>
      <c r="T3724">
        <v>0</v>
      </c>
      <c r="U3724">
        <v>2900</v>
      </c>
    </row>
    <row r="3725" spans="1:21" x14ac:dyDescent="0.3">
      <c r="A3725" t="s">
        <v>7697</v>
      </c>
      <c r="B3725" t="s">
        <v>7698</v>
      </c>
      <c r="C3725">
        <v>2024</v>
      </c>
      <c r="D3725" t="s">
        <v>7451</v>
      </c>
      <c r="E3725" t="s">
        <v>79</v>
      </c>
      <c r="F3725" t="s">
        <v>10</v>
      </c>
      <c r="G3725" t="s">
        <v>41</v>
      </c>
      <c r="H3725" t="s">
        <v>54</v>
      </c>
      <c r="I3725" t="s">
        <v>55</v>
      </c>
      <c r="J3725" t="s">
        <v>44</v>
      </c>
      <c r="K3725" t="s">
        <v>117</v>
      </c>
      <c r="L3725" t="s">
        <v>398</v>
      </c>
      <c r="M3725" t="s">
        <v>343</v>
      </c>
      <c r="N3725" t="s">
        <v>666</v>
      </c>
      <c r="O3725" t="s">
        <v>1630</v>
      </c>
      <c r="P3725">
        <v>0</v>
      </c>
      <c r="Q3725">
        <v>0</v>
      </c>
      <c r="R3725">
        <v>2900</v>
      </c>
      <c r="S3725">
        <v>2900</v>
      </c>
      <c r="T3725">
        <v>0</v>
      </c>
      <c r="U3725">
        <v>2900</v>
      </c>
    </row>
    <row r="3726" spans="1:21" x14ac:dyDescent="0.3">
      <c r="A3726" t="s">
        <v>8318</v>
      </c>
      <c r="B3726" t="s">
        <v>8319</v>
      </c>
      <c r="C3726">
        <v>2024</v>
      </c>
      <c r="D3726" t="s">
        <v>3214</v>
      </c>
      <c r="E3726" t="s">
        <v>116</v>
      </c>
      <c r="F3726" t="s">
        <v>11</v>
      </c>
      <c r="G3726" t="s">
        <v>176</v>
      </c>
      <c r="H3726" t="s">
        <v>207</v>
      </c>
      <c r="I3726" t="s">
        <v>208</v>
      </c>
      <c r="J3726" t="s">
        <v>44</v>
      </c>
      <c r="K3726" t="s">
        <v>546</v>
      </c>
      <c r="L3726" t="s">
        <v>57</v>
      </c>
      <c r="M3726" t="s">
        <v>73</v>
      </c>
      <c r="N3726" t="s">
        <v>414</v>
      </c>
      <c r="O3726" t="s">
        <v>415</v>
      </c>
      <c r="P3726">
        <v>0</v>
      </c>
      <c r="Q3726">
        <v>0</v>
      </c>
      <c r="R3726">
        <v>13510</v>
      </c>
      <c r="S3726">
        <v>13510</v>
      </c>
      <c r="T3726">
        <v>0</v>
      </c>
      <c r="U3726">
        <v>13510</v>
      </c>
    </row>
    <row r="3727" spans="1:21" x14ac:dyDescent="0.3">
      <c r="A3727" t="s">
        <v>4788</v>
      </c>
      <c r="B3727" t="s">
        <v>4789</v>
      </c>
      <c r="C3727">
        <v>2024</v>
      </c>
      <c r="D3727" t="s">
        <v>4790</v>
      </c>
      <c r="E3727" t="s">
        <v>116</v>
      </c>
      <c r="F3727" t="s">
        <v>10</v>
      </c>
      <c r="G3727" t="s">
        <v>41</v>
      </c>
      <c r="H3727" t="s">
        <v>54</v>
      </c>
      <c r="I3727" t="s">
        <v>55</v>
      </c>
      <c r="J3727" t="s">
        <v>44</v>
      </c>
      <c r="K3727" t="s">
        <v>172</v>
      </c>
      <c r="L3727" t="s">
        <v>1279</v>
      </c>
      <c r="M3727" t="s">
        <v>343</v>
      </c>
      <c r="N3727" t="s">
        <v>375</v>
      </c>
      <c r="O3727" t="s">
        <v>376</v>
      </c>
      <c r="P3727">
        <v>0</v>
      </c>
      <c r="Q3727">
        <v>0</v>
      </c>
      <c r="R3727">
        <v>2900</v>
      </c>
      <c r="S3727">
        <v>2900</v>
      </c>
      <c r="T3727">
        <v>0</v>
      </c>
      <c r="U3727">
        <v>2900</v>
      </c>
    </row>
    <row r="3728" spans="1:21" x14ac:dyDescent="0.3">
      <c r="A3728" t="s">
        <v>8320</v>
      </c>
      <c r="B3728" t="s">
        <v>8321</v>
      </c>
      <c r="C3728">
        <v>2025</v>
      </c>
      <c r="D3728" t="s">
        <v>8322</v>
      </c>
      <c r="E3728" t="s">
        <v>6541</v>
      </c>
      <c r="F3728" t="s">
        <v>6</v>
      </c>
      <c r="G3728" t="s">
        <v>194</v>
      </c>
      <c r="H3728" t="s">
        <v>195</v>
      </c>
      <c r="I3728" t="s">
        <v>196</v>
      </c>
      <c r="J3728" t="s">
        <v>4225</v>
      </c>
      <c r="K3728" t="s">
        <v>400</v>
      </c>
      <c r="L3728" t="s">
        <v>775</v>
      </c>
      <c r="M3728" t="s">
        <v>680</v>
      </c>
      <c r="N3728" t="s">
        <v>300</v>
      </c>
      <c r="O3728" t="s">
        <v>4226</v>
      </c>
      <c r="P3728">
        <v>118800</v>
      </c>
      <c r="Q3728">
        <v>0</v>
      </c>
      <c r="R3728">
        <v>0</v>
      </c>
      <c r="S3728">
        <v>118800</v>
      </c>
      <c r="T3728">
        <v>0</v>
      </c>
      <c r="U3728">
        <v>118800</v>
      </c>
    </row>
    <row r="3729" spans="1:21" x14ac:dyDescent="0.3">
      <c r="A3729" t="s">
        <v>7080</v>
      </c>
      <c r="B3729" t="s">
        <v>7081</v>
      </c>
      <c r="C3729">
        <v>2025</v>
      </c>
      <c r="D3729" t="s">
        <v>7082</v>
      </c>
      <c r="E3729" t="s">
        <v>311</v>
      </c>
      <c r="F3729" t="s">
        <v>10</v>
      </c>
      <c r="G3729" t="s">
        <v>41</v>
      </c>
      <c r="H3729" t="s">
        <v>54</v>
      </c>
      <c r="I3729" t="s">
        <v>55</v>
      </c>
      <c r="J3729" t="s">
        <v>44</v>
      </c>
      <c r="K3729" t="s">
        <v>1981</v>
      </c>
      <c r="L3729" t="s">
        <v>161</v>
      </c>
      <c r="M3729" t="s">
        <v>99</v>
      </c>
      <c r="N3729" t="s">
        <v>1623</v>
      </c>
      <c r="O3729" t="s">
        <v>885</v>
      </c>
      <c r="P3729">
        <v>0</v>
      </c>
      <c r="Q3729">
        <v>0</v>
      </c>
      <c r="R3729">
        <v>279808</v>
      </c>
      <c r="S3729">
        <v>279808</v>
      </c>
      <c r="T3729">
        <v>0</v>
      </c>
      <c r="U3729">
        <v>279808</v>
      </c>
    </row>
    <row r="3730" spans="1:21" x14ac:dyDescent="0.3">
      <c r="A3730" t="s">
        <v>8289</v>
      </c>
      <c r="B3730" t="s">
        <v>8290</v>
      </c>
      <c r="C3730">
        <v>2024</v>
      </c>
      <c r="D3730" t="s">
        <v>8291</v>
      </c>
      <c r="E3730" t="s">
        <v>87</v>
      </c>
      <c r="F3730" t="s">
        <v>11</v>
      </c>
      <c r="G3730" t="s">
        <v>176</v>
      </c>
      <c r="H3730" t="s">
        <v>177</v>
      </c>
      <c r="I3730" t="s">
        <v>178</v>
      </c>
      <c r="J3730" t="s">
        <v>44</v>
      </c>
      <c r="K3730" t="s">
        <v>2324</v>
      </c>
      <c r="L3730" t="s">
        <v>81</v>
      </c>
      <c r="M3730" t="s">
        <v>64</v>
      </c>
      <c r="N3730" t="s">
        <v>314</v>
      </c>
      <c r="O3730" t="s">
        <v>5933</v>
      </c>
      <c r="P3730">
        <v>0</v>
      </c>
      <c r="Q3730">
        <v>0</v>
      </c>
      <c r="R3730">
        <v>95020</v>
      </c>
      <c r="S3730">
        <v>95020</v>
      </c>
      <c r="T3730">
        <v>0</v>
      </c>
      <c r="U3730">
        <v>95020</v>
      </c>
    </row>
    <row r="3731" spans="1:21" x14ac:dyDescent="0.3">
      <c r="A3731" t="s">
        <v>2402</v>
      </c>
      <c r="B3731" t="s">
        <v>2403</v>
      </c>
      <c r="C3731">
        <v>2024</v>
      </c>
      <c r="D3731" t="s">
        <v>755</v>
      </c>
      <c r="E3731" t="s">
        <v>311</v>
      </c>
      <c r="F3731" t="s">
        <v>11</v>
      </c>
      <c r="G3731" t="s">
        <v>176</v>
      </c>
      <c r="H3731" t="s">
        <v>785</v>
      </c>
      <c r="I3731" t="s">
        <v>786</v>
      </c>
      <c r="J3731" t="s">
        <v>44</v>
      </c>
      <c r="K3731" t="s">
        <v>2404</v>
      </c>
      <c r="L3731" t="s">
        <v>1140</v>
      </c>
      <c r="M3731" t="s">
        <v>2397</v>
      </c>
      <c r="N3731" t="s">
        <v>681</v>
      </c>
      <c r="O3731" t="s">
        <v>2405</v>
      </c>
      <c r="P3731">
        <v>0</v>
      </c>
      <c r="Q3731">
        <v>0</v>
      </c>
      <c r="R3731">
        <v>30000</v>
      </c>
      <c r="S3731">
        <v>30000</v>
      </c>
      <c r="T3731">
        <v>0</v>
      </c>
      <c r="U3731">
        <v>30000</v>
      </c>
    </row>
    <row r="3732" spans="1:21" x14ac:dyDescent="0.3">
      <c r="A3732" t="s">
        <v>8323</v>
      </c>
      <c r="B3732" t="s">
        <v>8324</v>
      </c>
      <c r="C3732">
        <v>2024</v>
      </c>
      <c r="D3732" t="s">
        <v>8325</v>
      </c>
      <c r="E3732" t="s">
        <v>87</v>
      </c>
      <c r="F3732" t="s">
        <v>11</v>
      </c>
      <c r="G3732" t="s">
        <v>176</v>
      </c>
      <c r="H3732" t="s">
        <v>177</v>
      </c>
      <c r="I3732" t="s">
        <v>178</v>
      </c>
      <c r="J3732" t="s">
        <v>44</v>
      </c>
      <c r="K3732" t="s">
        <v>1442</v>
      </c>
      <c r="L3732" t="s">
        <v>1386</v>
      </c>
      <c r="M3732" t="s">
        <v>2397</v>
      </c>
      <c r="N3732" t="s">
        <v>590</v>
      </c>
      <c r="O3732" t="s">
        <v>548</v>
      </c>
      <c r="P3732">
        <v>0</v>
      </c>
      <c r="Q3732">
        <v>0</v>
      </c>
      <c r="R3732">
        <v>30000</v>
      </c>
      <c r="S3732">
        <v>30000</v>
      </c>
      <c r="T3732">
        <v>0</v>
      </c>
      <c r="U3732">
        <v>30000</v>
      </c>
    </row>
    <row r="3733" spans="1:21" x14ac:dyDescent="0.3">
      <c r="A3733" t="s">
        <v>4147</v>
      </c>
      <c r="B3733" t="s">
        <v>4148</v>
      </c>
      <c r="C3733">
        <v>2021</v>
      </c>
      <c r="D3733" t="s">
        <v>1102</v>
      </c>
      <c r="E3733" t="s">
        <v>186</v>
      </c>
      <c r="F3733" t="s">
        <v>10</v>
      </c>
      <c r="G3733" t="s">
        <v>41</v>
      </c>
      <c r="H3733" t="s">
        <v>54</v>
      </c>
      <c r="I3733" t="s">
        <v>55</v>
      </c>
      <c r="J3733" t="s">
        <v>44</v>
      </c>
      <c r="K3733" t="s">
        <v>4149</v>
      </c>
      <c r="L3733" t="s">
        <v>4060</v>
      </c>
      <c r="M3733" t="s">
        <v>2397</v>
      </c>
      <c r="N3733" t="s">
        <v>3334</v>
      </c>
      <c r="O3733" t="s">
        <v>4150</v>
      </c>
      <c r="P3733">
        <v>0</v>
      </c>
      <c r="Q3733">
        <v>0</v>
      </c>
      <c r="R3733">
        <v>69600</v>
      </c>
      <c r="S3733">
        <v>69600</v>
      </c>
      <c r="T3733">
        <v>0</v>
      </c>
      <c r="U3733">
        <v>69600</v>
      </c>
    </row>
    <row r="3734" spans="1:21" x14ac:dyDescent="0.3">
      <c r="A3734" t="s">
        <v>4602</v>
      </c>
      <c r="B3734" t="s">
        <v>4603</v>
      </c>
      <c r="C3734">
        <v>2022</v>
      </c>
      <c r="D3734" t="s">
        <v>1640</v>
      </c>
      <c r="E3734" t="s">
        <v>928</v>
      </c>
      <c r="F3734" t="s">
        <v>11</v>
      </c>
      <c r="G3734" t="s">
        <v>176</v>
      </c>
      <c r="H3734" t="s">
        <v>225</v>
      </c>
      <c r="I3734" t="s">
        <v>226</v>
      </c>
      <c r="J3734" t="s">
        <v>187</v>
      </c>
      <c r="K3734" t="s">
        <v>2364</v>
      </c>
      <c r="L3734" t="s">
        <v>1840</v>
      </c>
      <c r="M3734" t="s">
        <v>2397</v>
      </c>
      <c r="N3734" t="s">
        <v>4604</v>
      </c>
      <c r="O3734" t="s">
        <v>1248</v>
      </c>
      <c r="P3734">
        <v>0</v>
      </c>
      <c r="Q3734">
        <v>0</v>
      </c>
      <c r="R3734">
        <v>53400</v>
      </c>
      <c r="S3734">
        <v>53400</v>
      </c>
      <c r="T3734">
        <v>0</v>
      </c>
      <c r="U3734">
        <v>53400</v>
      </c>
    </row>
    <row r="3735" spans="1:21" x14ac:dyDescent="0.3">
      <c r="A3735" t="s">
        <v>3571</v>
      </c>
      <c r="B3735" t="s">
        <v>3572</v>
      </c>
      <c r="C3735">
        <v>2024</v>
      </c>
      <c r="D3735" t="s">
        <v>3573</v>
      </c>
      <c r="E3735" t="s">
        <v>234</v>
      </c>
      <c r="F3735" t="s">
        <v>10</v>
      </c>
      <c r="G3735" t="s">
        <v>41</v>
      </c>
      <c r="H3735" t="s">
        <v>54</v>
      </c>
      <c r="I3735" t="s">
        <v>55</v>
      </c>
      <c r="J3735" t="s">
        <v>44</v>
      </c>
      <c r="K3735" t="s">
        <v>3093</v>
      </c>
      <c r="L3735" t="s">
        <v>3093</v>
      </c>
      <c r="M3735" t="s">
        <v>47</v>
      </c>
      <c r="N3735" t="s">
        <v>1205</v>
      </c>
      <c r="O3735" t="s">
        <v>218</v>
      </c>
      <c r="P3735">
        <v>0</v>
      </c>
      <c r="Q3735">
        <v>0</v>
      </c>
      <c r="R3735">
        <v>10120</v>
      </c>
      <c r="S3735">
        <v>10120</v>
      </c>
      <c r="T3735">
        <v>0</v>
      </c>
      <c r="U3735">
        <v>10120</v>
      </c>
    </row>
    <row r="3736" spans="1:21" x14ac:dyDescent="0.3">
      <c r="A3736" t="s">
        <v>420</v>
      </c>
      <c r="B3736" t="s">
        <v>421</v>
      </c>
      <c r="C3736">
        <v>2024</v>
      </c>
      <c r="D3736" t="s">
        <v>422</v>
      </c>
      <c r="E3736" t="s">
        <v>186</v>
      </c>
      <c r="F3736" t="s">
        <v>5</v>
      </c>
      <c r="G3736" t="s">
        <v>423</v>
      </c>
      <c r="H3736" t="s">
        <v>424</v>
      </c>
      <c r="I3736" t="s">
        <v>425</v>
      </c>
      <c r="J3736" t="s">
        <v>426</v>
      </c>
      <c r="K3736" t="s">
        <v>427</v>
      </c>
      <c r="L3736" t="s">
        <v>252</v>
      </c>
      <c r="M3736" t="s">
        <v>343</v>
      </c>
      <c r="N3736" t="s">
        <v>428</v>
      </c>
      <c r="O3736" t="s">
        <v>429</v>
      </c>
      <c r="P3736">
        <v>0</v>
      </c>
      <c r="Q3736">
        <v>0</v>
      </c>
      <c r="R3736">
        <v>-35469900</v>
      </c>
      <c r="S3736">
        <v>-35469900</v>
      </c>
      <c r="T3736">
        <v>0</v>
      </c>
      <c r="U3736">
        <v>-35469900</v>
      </c>
    </row>
    <row r="3737" spans="1:21" x14ac:dyDescent="0.3">
      <c r="A3737" t="s">
        <v>8326</v>
      </c>
      <c r="B3737" t="s">
        <v>8327</v>
      </c>
      <c r="C3737">
        <v>2023</v>
      </c>
      <c r="D3737" t="s">
        <v>8328</v>
      </c>
      <c r="E3737" t="s">
        <v>6617</v>
      </c>
      <c r="F3737" t="s">
        <v>10</v>
      </c>
      <c r="G3737" t="s">
        <v>41</v>
      </c>
      <c r="H3737" t="s">
        <v>54</v>
      </c>
      <c r="I3737" t="s">
        <v>55</v>
      </c>
      <c r="J3737" t="s">
        <v>44</v>
      </c>
      <c r="K3737" t="s">
        <v>3398</v>
      </c>
      <c r="L3737" t="s">
        <v>1767</v>
      </c>
      <c r="M3737" t="s">
        <v>429</v>
      </c>
      <c r="N3737" t="s">
        <v>6338</v>
      </c>
      <c r="O3737" t="s">
        <v>2242</v>
      </c>
      <c r="P3737">
        <v>0</v>
      </c>
      <c r="Q3737">
        <v>0</v>
      </c>
      <c r="R3737">
        <v>-2900</v>
      </c>
      <c r="S3737">
        <v>-2900</v>
      </c>
      <c r="T3737">
        <v>0</v>
      </c>
      <c r="U3737">
        <v>-2900</v>
      </c>
    </row>
    <row r="3738" spans="1:21" x14ac:dyDescent="0.3">
      <c r="A3738" t="s">
        <v>8329</v>
      </c>
      <c r="B3738" t="s">
        <v>8330</v>
      </c>
      <c r="C3738">
        <v>2024</v>
      </c>
      <c r="D3738" t="s">
        <v>8331</v>
      </c>
      <c r="E3738" t="s">
        <v>186</v>
      </c>
      <c r="F3738" t="s">
        <v>10</v>
      </c>
      <c r="G3738" t="s">
        <v>41</v>
      </c>
      <c r="H3738" t="s">
        <v>54</v>
      </c>
      <c r="I3738" t="s">
        <v>55</v>
      </c>
      <c r="J3738" t="s">
        <v>44</v>
      </c>
      <c r="K3738" t="s">
        <v>1838</v>
      </c>
      <c r="L3738" t="s">
        <v>910</v>
      </c>
      <c r="M3738" t="s">
        <v>680</v>
      </c>
      <c r="N3738" t="s">
        <v>3907</v>
      </c>
      <c r="O3738" t="s">
        <v>560</v>
      </c>
      <c r="P3738">
        <v>-21000</v>
      </c>
      <c r="Q3738">
        <v>0</v>
      </c>
      <c r="R3738">
        <v>0</v>
      </c>
      <c r="S3738">
        <v>-21000</v>
      </c>
      <c r="T3738">
        <v>0</v>
      </c>
      <c r="U3738">
        <v>-21000</v>
      </c>
    </row>
    <row r="3739" spans="1:21" x14ac:dyDescent="0.3">
      <c r="A3739" t="s">
        <v>5438</v>
      </c>
      <c r="B3739" t="s">
        <v>5439</v>
      </c>
      <c r="C3739">
        <v>2024</v>
      </c>
      <c r="D3739" t="s">
        <v>5440</v>
      </c>
      <c r="E3739" t="s">
        <v>186</v>
      </c>
      <c r="F3739" t="s">
        <v>13</v>
      </c>
      <c r="G3739" t="s">
        <v>818</v>
      </c>
      <c r="H3739" t="s">
        <v>2259</v>
      </c>
      <c r="I3739" t="s">
        <v>2260</v>
      </c>
      <c r="J3739" t="s">
        <v>197</v>
      </c>
      <c r="K3739" t="s">
        <v>374</v>
      </c>
      <c r="L3739" t="s">
        <v>90</v>
      </c>
      <c r="M3739" t="s">
        <v>1284</v>
      </c>
      <c r="N3739" t="s">
        <v>695</v>
      </c>
      <c r="O3739" t="s">
        <v>3824</v>
      </c>
      <c r="P3739">
        <v>-313921</v>
      </c>
      <c r="Q3739">
        <v>0</v>
      </c>
      <c r="R3739">
        <v>0</v>
      </c>
      <c r="S3739">
        <v>-313921</v>
      </c>
      <c r="T3739">
        <v>0</v>
      </c>
      <c r="U3739">
        <v>-313921</v>
      </c>
    </row>
    <row r="3740" spans="1:21" x14ac:dyDescent="0.3">
      <c r="A3740" t="s">
        <v>4435</v>
      </c>
      <c r="B3740" t="s">
        <v>4436</v>
      </c>
      <c r="C3740">
        <v>2024</v>
      </c>
      <c r="D3740" t="s">
        <v>4437</v>
      </c>
      <c r="E3740" t="s">
        <v>234</v>
      </c>
      <c r="F3740" t="s">
        <v>11</v>
      </c>
      <c r="G3740" t="s">
        <v>176</v>
      </c>
      <c r="H3740" t="s">
        <v>177</v>
      </c>
      <c r="I3740" t="s">
        <v>178</v>
      </c>
      <c r="J3740" t="s">
        <v>44</v>
      </c>
      <c r="K3740" t="s">
        <v>2252</v>
      </c>
      <c r="L3740" t="s">
        <v>2871</v>
      </c>
      <c r="M3740" t="s">
        <v>57</v>
      </c>
      <c r="N3740" t="s">
        <v>2678</v>
      </c>
      <c r="O3740" t="s">
        <v>228</v>
      </c>
      <c r="P3740">
        <v>0</v>
      </c>
      <c r="Q3740">
        <v>0</v>
      </c>
      <c r="R3740">
        <v>-6980</v>
      </c>
      <c r="S3740">
        <v>-6980</v>
      </c>
      <c r="T3740">
        <v>0</v>
      </c>
      <c r="U3740">
        <v>-6980</v>
      </c>
    </row>
    <row r="3741" spans="1:21" x14ac:dyDescent="0.3">
      <c r="A3741" t="s">
        <v>2336</v>
      </c>
      <c r="B3741" t="s">
        <v>2337</v>
      </c>
      <c r="C3741">
        <v>2024</v>
      </c>
      <c r="D3741" t="s">
        <v>2338</v>
      </c>
      <c r="E3741" t="s">
        <v>2339</v>
      </c>
      <c r="F3741" t="s">
        <v>10</v>
      </c>
      <c r="G3741" t="s">
        <v>41</v>
      </c>
      <c r="H3741" t="s">
        <v>54</v>
      </c>
      <c r="I3741" t="s">
        <v>55</v>
      </c>
      <c r="J3741" t="s">
        <v>44</v>
      </c>
      <c r="K3741" t="s">
        <v>1209</v>
      </c>
      <c r="L3741" t="s">
        <v>1286</v>
      </c>
      <c r="M3741" t="s">
        <v>80</v>
      </c>
      <c r="N3741" t="s">
        <v>471</v>
      </c>
      <c r="O3741" t="s">
        <v>153</v>
      </c>
      <c r="P3741">
        <v>0</v>
      </c>
      <c r="Q3741">
        <v>0</v>
      </c>
      <c r="R3741">
        <v>-102212</v>
      </c>
      <c r="S3741">
        <v>-102212</v>
      </c>
      <c r="T3741">
        <v>0</v>
      </c>
      <c r="U3741">
        <v>-102212</v>
      </c>
    </row>
    <row r="3742" spans="1:21" x14ac:dyDescent="0.3">
      <c r="A3742" t="s">
        <v>1540</v>
      </c>
      <c r="B3742" t="s">
        <v>222</v>
      </c>
      <c r="C3742">
        <v>2024</v>
      </c>
      <c r="D3742" t="s">
        <v>223</v>
      </c>
      <c r="E3742" t="s">
        <v>224</v>
      </c>
      <c r="F3742" t="s">
        <v>11</v>
      </c>
      <c r="G3742" t="s">
        <v>176</v>
      </c>
      <c r="H3742" t="s">
        <v>225</v>
      </c>
      <c r="I3742" t="s">
        <v>226</v>
      </c>
      <c r="J3742" t="s">
        <v>197</v>
      </c>
      <c r="K3742" t="s">
        <v>992</v>
      </c>
      <c r="L3742" t="s">
        <v>107</v>
      </c>
      <c r="M3742" t="s">
        <v>1539</v>
      </c>
      <c r="N3742" t="s">
        <v>1139</v>
      </c>
      <c r="O3742" t="s">
        <v>230</v>
      </c>
      <c r="P3742">
        <v>0</v>
      </c>
      <c r="Q3742">
        <v>0</v>
      </c>
      <c r="R3742">
        <v>-13660</v>
      </c>
      <c r="S3742">
        <v>-13660</v>
      </c>
      <c r="T3742">
        <v>0</v>
      </c>
      <c r="U3742">
        <v>-13660</v>
      </c>
    </row>
    <row r="3743" spans="1:21" x14ac:dyDescent="0.3">
      <c r="A3743" t="s">
        <v>5622</v>
      </c>
      <c r="B3743" t="s">
        <v>5623</v>
      </c>
      <c r="C3743">
        <v>2024</v>
      </c>
      <c r="D3743" t="s">
        <v>5624</v>
      </c>
      <c r="E3743" t="s">
        <v>311</v>
      </c>
      <c r="F3743" t="s">
        <v>10</v>
      </c>
      <c r="G3743" t="s">
        <v>41</v>
      </c>
      <c r="H3743" t="s">
        <v>54</v>
      </c>
      <c r="I3743" t="s">
        <v>55</v>
      </c>
      <c r="J3743" t="s">
        <v>44</v>
      </c>
      <c r="K3743" t="s">
        <v>992</v>
      </c>
      <c r="L3743" t="s">
        <v>374</v>
      </c>
      <c r="M3743" t="s">
        <v>1539</v>
      </c>
      <c r="N3743" t="s">
        <v>1192</v>
      </c>
      <c r="O3743" t="s">
        <v>1319</v>
      </c>
      <c r="P3743">
        <v>0</v>
      </c>
      <c r="Q3743">
        <v>0</v>
      </c>
      <c r="R3743">
        <v>-3050</v>
      </c>
      <c r="S3743">
        <v>-3050</v>
      </c>
      <c r="T3743">
        <v>0</v>
      </c>
      <c r="U3743">
        <v>-3050</v>
      </c>
    </row>
    <row r="3744" spans="1:21" x14ac:dyDescent="0.3">
      <c r="A3744" t="s">
        <v>1545</v>
      </c>
      <c r="B3744" t="s">
        <v>1546</v>
      </c>
      <c r="C3744">
        <v>2024</v>
      </c>
      <c r="D3744" t="s">
        <v>1547</v>
      </c>
      <c r="E3744" t="s">
        <v>1548</v>
      </c>
      <c r="F3744" t="s">
        <v>10</v>
      </c>
      <c r="G3744" t="s">
        <v>41</v>
      </c>
      <c r="H3744" t="s">
        <v>54</v>
      </c>
      <c r="I3744" t="s">
        <v>55</v>
      </c>
      <c r="J3744" t="s">
        <v>44</v>
      </c>
      <c r="K3744" t="s">
        <v>360</v>
      </c>
      <c r="L3744" t="s">
        <v>1054</v>
      </c>
      <c r="M3744" t="s">
        <v>717</v>
      </c>
      <c r="N3744" t="s">
        <v>1549</v>
      </c>
      <c r="O3744" t="s">
        <v>801</v>
      </c>
      <c r="P3744">
        <v>0</v>
      </c>
      <c r="Q3744">
        <v>0</v>
      </c>
      <c r="R3744">
        <v>-3100</v>
      </c>
      <c r="S3744">
        <v>-3100</v>
      </c>
      <c r="T3744">
        <v>0</v>
      </c>
      <c r="U3744">
        <v>-3100</v>
      </c>
    </row>
    <row r="3745" spans="1:21" x14ac:dyDescent="0.3">
      <c r="A3745" t="s">
        <v>6836</v>
      </c>
      <c r="B3745" t="s">
        <v>6837</v>
      </c>
      <c r="C3745">
        <v>2023</v>
      </c>
      <c r="D3745" t="s">
        <v>6838</v>
      </c>
      <c r="E3745" t="s">
        <v>116</v>
      </c>
      <c r="F3745" t="s">
        <v>10</v>
      </c>
      <c r="G3745" t="s">
        <v>41</v>
      </c>
      <c r="H3745" t="s">
        <v>54</v>
      </c>
      <c r="I3745" t="s">
        <v>55</v>
      </c>
      <c r="J3745" t="s">
        <v>44</v>
      </c>
      <c r="K3745" t="s">
        <v>992</v>
      </c>
      <c r="L3745" t="s">
        <v>702</v>
      </c>
      <c r="M3745" t="s">
        <v>739</v>
      </c>
      <c r="N3745" t="s">
        <v>128</v>
      </c>
      <c r="O3745" t="s">
        <v>1544</v>
      </c>
      <c r="P3745">
        <v>63300</v>
      </c>
      <c r="Q3745">
        <v>0</v>
      </c>
      <c r="R3745">
        <v>0</v>
      </c>
      <c r="S3745">
        <v>63300</v>
      </c>
      <c r="T3745">
        <v>0</v>
      </c>
      <c r="U3745">
        <v>63300</v>
      </c>
    </row>
    <row r="3746" spans="1:21" x14ac:dyDescent="0.3">
      <c r="A3746" t="s">
        <v>8332</v>
      </c>
      <c r="B3746" t="s">
        <v>8333</v>
      </c>
      <c r="C3746">
        <v>2024</v>
      </c>
      <c r="D3746" t="s">
        <v>8334</v>
      </c>
      <c r="E3746" t="s">
        <v>234</v>
      </c>
      <c r="F3746" t="s">
        <v>10</v>
      </c>
      <c r="G3746" t="s">
        <v>41</v>
      </c>
      <c r="H3746" t="s">
        <v>54</v>
      </c>
      <c r="I3746" t="s">
        <v>55</v>
      </c>
      <c r="J3746" t="s">
        <v>44</v>
      </c>
      <c r="K3746" t="s">
        <v>1139</v>
      </c>
      <c r="L3746" t="s">
        <v>107</v>
      </c>
      <c r="M3746" t="s">
        <v>198</v>
      </c>
      <c r="N3746" t="s">
        <v>1428</v>
      </c>
      <c r="O3746" t="s">
        <v>47</v>
      </c>
      <c r="P3746">
        <v>22000</v>
      </c>
      <c r="Q3746">
        <v>0</v>
      </c>
      <c r="R3746">
        <v>0</v>
      </c>
      <c r="S3746">
        <v>22000</v>
      </c>
      <c r="T3746">
        <v>0</v>
      </c>
      <c r="U3746">
        <v>22000</v>
      </c>
    </row>
    <row r="3747" spans="1:21" x14ac:dyDescent="0.3">
      <c r="A3747" t="s">
        <v>7722</v>
      </c>
      <c r="B3747" t="s">
        <v>7723</v>
      </c>
      <c r="C3747">
        <v>2024</v>
      </c>
      <c r="D3747" t="s">
        <v>1148</v>
      </c>
      <c r="E3747" t="s">
        <v>116</v>
      </c>
      <c r="F3747" t="s">
        <v>9</v>
      </c>
      <c r="G3747" t="s">
        <v>651</v>
      </c>
      <c r="H3747" t="s">
        <v>652</v>
      </c>
      <c r="I3747" t="s">
        <v>653</v>
      </c>
      <c r="J3747" t="s">
        <v>764</v>
      </c>
      <c r="K3747" t="s">
        <v>661</v>
      </c>
      <c r="L3747" t="s">
        <v>1465</v>
      </c>
      <c r="M3747" t="s">
        <v>198</v>
      </c>
      <c r="N3747" t="s">
        <v>1150</v>
      </c>
      <c r="O3747" t="s">
        <v>801</v>
      </c>
      <c r="P3747">
        <v>14208</v>
      </c>
      <c r="Q3747">
        <v>0</v>
      </c>
      <c r="R3747">
        <v>0</v>
      </c>
      <c r="S3747">
        <v>14208</v>
      </c>
      <c r="T3747">
        <v>0</v>
      </c>
      <c r="U3747">
        <v>14208</v>
      </c>
    </row>
    <row r="3748" spans="1:21" x14ac:dyDescent="0.3">
      <c r="A3748" t="s">
        <v>8335</v>
      </c>
      <c r="B3748" t="s">
        <v>8336</v>
      </c>
      <c r="C3748">
        <v>2024</v>
      </c>
      <c r="D3748" t="s">
        <v>8337</v>
      </c>
      <c r="E3748" t="s">
        <v>116</v>
      </c>
      <c r="F3748" t="s">
        <v>6</v>
      </c>
      <c r="G3748" t="s">
        <v>194</v>
      </c>
      <c r="H3748" t="s">
        <v>195</v>
      </c>
      <c r="I3748" t="s">
        <v>196</v>
      </c>
      <c r="J3748" t="s">
        <v>197</v>
      </c>
      <c r="K3748" t="s">
        <v>1150</v>
      </c>
      <c r="L3748" t="s">
        <v>1037</v>
      </c>
      <c r="M3748" t="s">
        <v>1227</v>
      </c>
      <c r="N3748" t="s">
        <v>1173</v>
      </c>
      <c r="O3748" t="s">
        <v>3960</v>
      </c>
      <c r="P3748">
        <v>162000</v>
      </c>
      <c r="Q3748">
        <v>0</v>
      </c>
      <c r="R3748">
        <v>0</v>
      </c>
      <c r="S3748">
        <v>162000</v>
      </c>
      <c r="T3748">
        <v>0</v>
      </c>
      <c r="U3748">
        <v>162000</v>
      </c>
    </row>
    <row r="3749" spans="1:21" x14ac:dyDescent="0.3">
      <c r="A3749" t="s">
        <v>1068</v>
      </c>
      <c r="B3749" t="s">
        <v>1069</v>
      </c>
      <c r="C3749">
        <v>2024</v>
      </c>
      <c r="D3749" t="s">
        <v>1070</v>
      </c>
      <c r="E3749" t="s">
        <v>116</v>
      </c>
      <c r="F3749" t="s">
        <v>10</v>
      </c>
      <c r="G3749" t="s">
        <v>41</v>
      </c>
      <c r="H3749" t="s">
        <v>54</v>
      </c>
      <c r="I3749" t="s">
        <v>55</v>
      </c>
      <c r="J3749" t="s">
        <v>44</v>
      </c>
      <c r="K3749" t="s">
        <v>1071</v>
      </c>
      <c r="L3749" t="s">
        <v>219</v>
      </c>
      <c r="M3749" t="s">
        <v>434</v>
      </c>
      <c r="N3749" t="s">
        <v>375</v>
      </c>
      <c r="O3749" t="s">
        <v>376</v>
      </c>
      <c r="P3749">
        <v>191000</v>
      </c>
      <c r="Q3749">
        <v>0</v>
      </c>
      <c r="R3749">
        <v>0</v>
      </c>
      <c r="S3749">
        <v>191000</v>
      </c>
      <c r="T3749">
        <v>0</v>
      </c>
      <c r="U3749">
        <v>191000</v>
      </c>
    </row>
    <row r="3750" spans="1:21" x14ac:dyDescent="0.3">
      <c r="A3750" t="s">
        <v>8338</v>
      </c>
      <c r="B3750" t="s">
        <v>8339</v>
      </c>
      <c r="C3750">
        <v>2024</v>
      </c>
      <c r="D3750" t="s">
        <v>8340</v>
      </c>
      <c r="E3750" t="s">
        <v>234</v>
      </c>
      <c r="F3750" t="s">
        <v>10</v>
      </c>
      <c r="G3750" t="s">
        <v>41</v>
      </c>
      <c r="H3750" t="s">
        <v>54</v>
      </c>
      <c r="I3750" t="s">
        <v>55</v>
      </c>
      <c r="J3750" t="s">
        <v>96</v>
      </c>
      <c r="K3750" t="s">
        <v>89</v>
      </c>
      <c r="L3750" t="s">
        <v>434</v>
      </c>
      <c r="M3750" t="s">
        <v>580</v>
      </c>
      <c r="N3750" t="s">
        <v>590</v>
      </c>
      <c r="O3750" t="s">
        <v>591</v>
      </c>
      <c r="P3750">
        <v>10000</v>
      </c>
      <c r="Q3750">
        <v>0</v>
      </c>
      <c r="R3750">
        <v>0</v>
      </c>
      <c r="S3750">
        <v>10000</v>
      </c>
      <c r="T3750">
        <v>0</v>
      </c>
      <c r="U3750">
        <v>10000</v>
      </c>
    </row>
    <row r="3751" spans="1:21" x14ac:dyDescent="0.3">
      <c r="A3751" t="s">
        <v>8341</v>
      </c>
      <c r="B3751" t="s">
        <v>5002</v>
      </c>
      <c r="C3751">
        <v>2021</v>
      </c>
      <c r="D3751" t="s">
        <v>755</v>
      </c>
      <c r="E3751" t="s">
        <v>311</v>
      </c>
      <c r="F3751" t="s">
        <v>11</v>
      </c>
      <c r="G3751" t="s">
        <v>176</v>
      </c>
      <c r="H3751" t="s">
        <v>207</v>
      </c>
      <c r="I3751" t="s">
        <v>208</v>
      </c>
      <c r="J3751" t="s">
        <v>44</v>
      </c>
      <c r="K3751" t="s">
        <v>8342</v>
      </c>
      <c r="L3751" t="s">
        <v>1254</v>
      </c>
      <c r="M3751" t="s">
        <v>1092</v>
      </c>
      <c r="N3751" t="s">
        <v>5005</v>
      </c>
      <c r="O3751" t="s">
        <v>5006</v>
      </c>
      <c r="P3751">
        <v>1718600</v>
      </c>
      <c r="Q3751">
        <v>0</v>
      </c>
      <c r="R3751">
        <v>0</v>
      </c>
      <c r="S3751">
        <v>1718600</v>
      </c>
      <c r="T3751">
        <v>0</v>
      </c>
      <c r="U3751">
        <v>1718600</v>
      </c>
    </row>
    <row r="3752" spans="1:21" x14ac:dyDescent="0.3">
      <c r="A3752" t="s">
        <v>8343</v>
      </c>
      <c r="B3752" t="s">
        <v>8344</v>
      </c>
      <c r="C3752">
        <v>2024</v>
      </c>
      <c r="D3752" t="s">
        <v>8345</v>
      </c>
      <c r="E3752" t="s">
        <v>116</v>
      </c>
      <c r="F3752" t="s">
        <v>439</v>
      </c>
      <c r="G3752" t="s">
        <v>440</v>
      </c>
      <c r="H3752" t="s">
        <v>572</v>
      </c>
      <c r="I3752" t="s">
        <v>573</v>
      </c>
      <c r="J3752" t="s">
        <v>574</v>
      </c>
      <c r="K3752" t="s">
        <v>1438</v>
      </c>
      <c r="L3752" t="s">
        <v>291</v>
      </c>
      <c r="M3752" t="s">
        <v>986</v>
      </c>
      <c r="N3752" t="s">
        <v>314</v>
      </c>
      <c r="O3752" t="s">
        <v>5933</v>
      </c>
      <c r="P3752">
        <v>11195</v>
      </c>
      <c r="Q3752">
        <v>0</v>
      </c>
      <c r="R3752">
        <v>0</v>
      </c>
      <c r="S3752">
        <v>11195</v>
      </c>
      <c r="T3752">
        <v>0</v>
      </c>
      <c r="U3752">
        <v>11195</v>
      </c>
    </row>
    <row r="3753" spans="1:21" x14ac:dyDescent="0.3">
      <c r="A3753" t="s">
        <v>3348</v>
      </c>
      <c r="B3753" t="s">
        <v>3349</v>
      </c>
      <c r="C3753">
        <v>2024</v>
      </c>
      <c r="D3753" t="s">
        <v>3350</v>
      </c>
      <c r="E3753" t="s">
        <v>234</v>
      </c>
      <c r="F3753" t="s">
        <v>10</v>
      </c>
      <c r="G3753" t="s">
        <v>41</v>
      </c>
      <c r="H3753" t="s">
        <v>54</v>
      </c>
      <c r="I3753" t="s">
        <v>55</v>
      </c>
      <c r="J3753" t="s">
        <v>44</v>
      </c>
      <c r="K3753" t="s">
        <v>979</v>
      </c>
      <c r="L3753" t="s">
        <v>201</v>
      </c>
      <c r="M3753" t="s">
        <v>986</v>
      </c>
      <c r="N3753" t="s">
        <v>3351</v>
      </c>
      <c r="O3753" t="s">
        <v>119</v>
      </c>
      <c r="P3753">
        <v>4100</v>
      </c>
      <c r="Q3753">
        <v>0</v>
      </c>
      <c r="R3753">
        <v>0</v>
      </c>
      <c r="S3753">
        <v>4100</v>
      </c>
      <c r="T3753">
        <v>0</v>
      </c>
      <c r="U3753">
        <v>4100</v>
      </c>
    </row>
    <row r="3754" spans="1:21" x14ac:dyDescent="0.3">
      <c r="A3754" t="s">
        <v>8346</v>
      </c>
      <c r="B3754" t="s">
        <v>8347</v>
      </c>
      <c r="C3754">
        <v>2024</v>
      </c>
      <c r="D3754" t="s">
        <v>8348</v>
      </c>
      <c r="E3754" t="s">
        <v>116</v>
      </c>
      <c r="F3754" t="s">
        <v>5</v>
      </c>
      <c r="G3754" t="s">
        <v>423</v>
      </c>
      <c r="H3754" t="s">
        <v>424</v>
      </c>
      <c r="I3754" t="s">
        <v>425</v>
      </c>
      <c r="J3754" t="s">
        <v>426</v>
      </c>
      <c r="K3754" t="s">
        <v>306</v>
      </c>
      <c r="L3754" t="s">
        <v>1881</v>
      </c>
      <c r="M3754" t="s">
        <v>313</v>
      </c>
      <c r="N3754" t="s">
        <v>998</v>
      </c>
      <c r="O3754" t="s">
        <v>274</v>
      </c>
      <c r="P3754">
        <v>56000</v>
      </c>
      <c r="Q3754">
        <v>0</v>
      </c>
      <c r="R3754">
        <v>0</v>
      </c>
      <c r="S3754">
        <v>56000</v>
      </c>
      <c r="T3754">
        <v>0</v>
      </c>
      <c r="U3754">
        <v>56000</v>
      </c>
    </row>
    <row r="3755" spans="1:21" x14ac:dyDescent="0.3">
      <c r="A3755" t="s">
        <v>8349</v>
      </c>
      <c r="B3755" t="s">
        <v>8350</v>
      </c>
      <c r="C3755">
        <v>2024</v>
      </c>
      <c r="D3755" t="s">
        <v>8351</v>
      </c>
      <c r="E3755" t="s">
        <v>650</v>
      </c>
      <c r="F3755" t="s">
        <v>11</v>
      </c>
      <c r="G3755" t="s">
        <v>176</v>
      </c>
      <c r="H3755" t="s">
        <v>207</v>
      </c>
      <c r="I3755" t="s">
        <v>208</v>
      </c>
      <c r="J3755" t="s">
        <v>44</v>
      </c>
      <c r="K3755" t="s">
        <v>111</v>
      </c>
      <c r="L3755" t="s">
        <v>1092</v>
      </c>
      <c r="M3755" t="s">
        <v>118</v>
      </c>
      <c r="N3755" t="s">
        <v>750</v>
      </c>
      <c r="O3755" t="s">
        <v>2488</v>
      </c>
      <c r="P3755">
        <v>14800</v>
      </c>
      <c r="Q3755">
        <v>0</v>
      </c>
      <c r="R3755">
        <v>0</v>
      </c>
      <c r="S3755">
        <v>14800</v>
      </c>
      <c r="T3755">
        <v>0</v>
      </c>
      <c r="U3755">
        <v>14800</v>
      </c>
    </row>
    <row r="3756" spans="1:21" x14ac:dyDescent="0.3">
      <c r="A3756" t="s">
        <v>3991</v>
      </c>
      <c r="B3756" t="s">
        <v>3992</v>
      </c>
      <c r="C3756">
        <v>2024</v>
      </c>
      <c r="D3756" t="s">
        <v>3993</v>
      </c>
      <c r="E3756" t="s">
        <v>544</v>
      </c>
      <c r="F3756" t="s">
        <v>9</v>
      </c>
      <c r="G3756" t="s">
        <v>651</v>
      </c>
      <c r="H3756" t="s">
        <v>856</v>
      </c>
      <c r="I3756" t="s">
        <v>857</v>
      </c>
      <c r="J3756" t="s">
        <v>858</v>
      </c>
      <c r="K3756" t="s">
        <v>666</v>
      </c>
      <c r="L3756" t="s">
        <v>1328</v>
      </c>
      <c r="M3756" t="s">
        <v>801</v>
      </c>
      <c r="N3756" t="s">
        <v>288</v>
      </c>
      <c r="O3756" t="s">
        <v>2324</v>
      </c>
      <c r="P3756">
        <v>720000</v>
      </c>
      <c r="Q3756">
        <v>0</v>
      </c>
      <c r="R3756">
        <v>0</v>
      </c>
      <c r="S3756">
        <v>720000</v>
      </c>
      <c r="T3756">
        <v>0</v>
      </c>
      <c r="U3756">
        <v>720000</v>
      </c>
    </row>
    <row r="3757" spans="1:21" x14ac:dyDescent="0.3">
      <c r="A3757" t="s">
        <v>3482</v>
      </c>
      <c r="B3757" t="s">
        <v>3483</v>
      </c>
      <c r="C3757">
        <v>2024</v>
      </c>
      <c r="D3757" t="s">
        <v>3484</v>
      </c>
      <c r="E3757" t="s">
        <v>234</v>
      </c>
      <c r="F3757" t="s">
        <v>10</v>
      </c>
      <c r="G3757" t="s">
        <v>41</v>
      </c>
      <c r="H3757" t="s">
        <v>54</v>
      </c>
      <c r="I3757" t="s">
        <v>55</v>
      </c>
      <c r="J3757" t="s">
        <v>44</v>
      </c>
      <c r="K3757" t="s">
        <v>2955</v>
      </c>
      <c r="L3757" t="s">
        <v>88</v>
      </c>
      <c r="M3757" t="s">
        <v>398</v>
      </c>
      <c r="N3757" t="s">
        <v>427</v>
      </c>
      <c r="O3757" t="s">
        <v>588</v>
      </c>
      <c r="P3757">
        <v>15000</v>
      </c>
      <c r="Q3757">
        <v>0</v>
      </c>
      <c r="R3757">
        <v>0</v>
      </c>
      <c r="S3757">
        <v>15000</v>
      </c>
      <c r="T3757">
        <v>0</v>
      </c>
      <c r="U3757">
        <v>15000</v>
      </c>
    </row>
    <row r="3758" spans="1:21" x14ac:dyDescent="0.3">
      <c r="A3758" t="s">
        <v>8352</v>
      </c>
      <c r="B3758" t="s">
        <v>3878</v>
      </c>
      <c r="C3758">
        <v>2024</v>
      </c>
      <c r="D3758" t="s">
        <v>3879</v>
      </c>
      <c r="E3758" t="s">
        <v>116</v>
      </c>
      <c r="F3758" t="s">
        <v>10</v>
      </c>
      <c r="G3758" t="s">
        <v>41</v>
      </c>
      <c r="H3758" t="s">
        <v>54</v>
      </c>
      <c r="I3758" t="s">
        <v>55</v>
      </c>
      <c r="J3758" t="s">
        <v>96</v>
      </c>
      <c r="K3758" t="s">
        <v>795</v>
      </c>
      <c r="L3758" t="s">
        <v>109</v>
      </c>
      <c r="M3758" t="s">
        <v>398</v>
      </c>
      <c r="N3758" t="s">
        <v>1055</v>
      </c>
      <c r="O3758" t="s">
        <v>1056</v>
      </c>
      <c r="P3758">
        <v>28000</v>
      </c>
      <c r="Q3758">
        <v>0</v>
      </c>
      <c r="R3758">
        <v>0</v>
      </c>
      <c r="S3758">
        <v>28000</v>
      </c>
      <c r="T3758">
        <v>0</v>
      </c>
      <c r="U3758">
        <v>28000</v>
      </c>
    </row>
    <row r="3759" spans="1:21" x14ac:dyDescent="0.3">
      <c r="A3759" t="s">
        <v>8353</v>
      </c>
      <c r="B3759" t="s">
        <v>6227</v>
      </c>
      <c r="C3759">
        <v>2024</v>
      </c>
      <c r="D3759" t="s">
        <v>6228</v>
      </c>
      <c r="E3759" t="s">
        <v>186</v>
      </c>
      <c r="F3759" t="s">
        <v>10</v>
      </c>
      <c r="G3759" t="s">
        <v>41</v>
      </c>
      <c r="H3759" t="s">
        <v>54</v>
      </c>
      <c r="I3759" t="s">
        <v>55</v>
      </c>
      <c r="J3759" t="s">
        <v>44</v>
      </c>
      <c r="K3759" t="s">
        <v>1128</v>
      </c>
      <c r="L3759" t="s">
        <v>419</v>
      </c>
      <c r="M3759" t="s">
        <v>1363</v>
      </c>
      <c r="N3759" t="s">
        <v>8354</v>
      </c>
      <c r="O3759" t="s">
        <v>740</v>
      </c>
      <c r="P3759">
        <v>97000</v>
      </c>
      <c r="Q3759">
        <v>0</v>
      </c>
      <c r="R3759">
        <v>0</v>
      </c>
      <c r="S3759">
        <v>97000</v>
      </c>
      <c r="T3759">
        <v>0</v>
      </c>
      <c r="U3759">
        <v>97000</v>
      </c>
    </row>
    <row r="3760" spans="1:21" x14ac:dyDescent="0.3">
      <c r="A3760" t="s">
        <v>8355</v>
      </c>
      <c r="B3760" t="s">
        <v>8356</v>
      </c>
      <c r="C3760">
        <v>2024</v>
      </c>
      <c r="D3760" t="s">
        <v>3937</v>
      </c>
      <c r="E3760" t="s">
        <v>116</v>
      </c>
      <c r="F3760" t="s">
        <v>7</v>
      </c>
      <c r="G3760" t="s">
        <v>381</v>
      </c>
      <c r="H3760" t="s">
        <v>8357</v>
      </c>
      <c r="I3760" t="s">
        <v>8358</v>
      </c>
      <c r="J3760" t="s">
        <v>8359</v>
      </c>
      <c r="K3760" t="s">
        <v>1328</v>
      </c>
      <c r="L3760" t="s">
        <v>228</v>
      </c>
      <c r="M3760" t="s">
        <v>1284</v>
      </c>
      <c r="N3760" t="s">
        <v>1369</v>
      </c>
      <c r="O3760" t="s">
        <v>400</v>
      </c>
      <c r="P3760">
        <v>547389</v>
      </c>
      <c r="Q3760">
        <v>0</v>
      </c>
      <c r="R3760">
        <v>0</v>
      </c>
      <c r="S3760">
        <v>547389</v>
      </c>
      <c r="T3760">
        <v>279323.84999999998</v>
      </c>
      <c r="U3760">
        <v>268065.15000000002</v>
      </c>
    </row>
    <row r="3761" spans="1:21" x14ac:dyDescent="0.3">
      <c r="A3761" t="s">
        <v>7508</v>
      </c>
      <c r="B3761" t="s">
        <v>7509</v>
      </c>
      <c r="C3761">
        <v>2024</v>
      </c>
      <c r="D3761" t="s">
        <v>7069</v>
      </c>
      <c r="E3761" t="s">
        <v>280</v>
      </c>
      <c r="F3761" t="s">
        <v>15</v>
      </c>
      <c r="G3761" t="s">
        <v>707</v>
      </c>
      <c r="H3761" t="s">
        <v>6323</v>
      </c>
      <c r="I3761" t="s">
        <v>6324</v>
      </c>
      <c r="J3761" t="s">
        <v>6325</v>
      </c>
      <c r="K3761" t="s">
        <v>1164</v>
      </c>
      <c r="L3761" t="s">
        <v>1190</v>
      </c>
      <c r="M3761" t="s">
        <v>199</v>
      </c>
      <c r="N3761" t="s">
        <v>375</v>
      </c>
      <c r="O3761" t="s">
        <v>376</v>
      </c>
      <c r="P3761">
        <v>2093823</v>
      </c>
      <c r="Q3761">
        <v>0</v>
      </c>
      <c r="R3761">
        <v>0</v>
      </c>
      <c r="S3761">
        <v>2093823</v>
      </c>
      <c r="T3761">
        <v>1684073.78</v>
      </c>
      <c r="U3761">
        <v>409749.22</v>
      </c>
    </row>
    <row r="3762" spans="1:21" x14ac:dyDescent="0.3">
      <c r="A3762" t="s">
        <v>1627</v>
      </c>
      <c r="B3762" t="s">
        <v>1628</v>
      </c>
      <c r="C3762">
        <v>2024</v>
      </c>
      <c r="D3762" t="s">
        <v>1629</v>
      </c>
      <c r="E3762" t="s">
        <v>116</v>
      </c>
      <c r="F3762" t="s">
        <v>11</v>
      </c>
      <c r="G3762" t="s">
        <v>176</v>
      </c>
      <c r="H3762" t="s">
        <v>225</v>
      </c>
      <c r="I3762" t="s">
        <v>226</v>
      </c>
      <c r="J3762" t="s">
        <v>197</v>
      </c>
      <c r="K3762" t="s">
        <v>58</v>
      </c>
      <c r="L3762" t="s">
        <v>58</v>
      </c>
      <c r="M3762" t="s">
        <v>199</v>
      </c>
      <c r="N3762" t="s">
        <v>666</v>
      </c>
      <c r="O3762" t="s">
        <v>1630</v>
      </c>
      <c r="P3762">
        <v>478000</v>
      </c>
      <c r="Q3762">
        <v>0</v>
      </c>
      <c r="R3762">
        <v>0</v>
      </c>
      <c r="S3762">
        <v>478000</v>
      </c>
      <c r="T3762">
        <v>0</v>
      </c>
      <c r="U3762">
        <v>478000</v>
      </c>
    </row>
    <row r="3763" spans="1:21" x14ac:dyDescent="0.3">
      <c r="A3763" t="s">
        <v>8360</v>
      </c>
      <c r="B3763" t="s">
        <v>8361</v>
      </c>
      <c r="C3763">
        <v>2025</v>
      </c>
      <c r="D3763" t="s">
        <v>8362</v>
      </c>
      <c r="E3763" t="s">
        <v>116</v>
      </c>
      <c r="F3763" t="s">
        <v>5</v>
      </c>
      <c r="G3763" t="s">
        <v>423</v>
      </c>
      <c r="H3763" t="s">
        <v>3933</v>
      </c>
      <c r="I3763" t="s">
        <v>3934</v>
      </c>
      <c r="J3763" t="s">
        <v>197</v>
      </c>
      <c r="K3763" t="s">
        <v>219</v>
      </c>
      <c r="L3763" t="s">
        <v>801</v>
      </c>
      <c r="M3763" t="s">
        <v>483</v>
      </c>
      <c r="N3763" t="s">
        <v>2512</v>
      </c>
      <c r="O3763" t="s">
        <v>376</v>
      </c>
      <c r="P3763">
        <v>39163</v>
      </c>
      <c r="Q3763">
        <v>0</v>
      </c>
      <c r="R3763">
        <v>0</v>
      </c>
      <c r="S3763">
        <v>39163</v>
      </c>
      <c r="T3763">
        <v>0</v>
      </c>
      <c r="U3763">
        <v>39163</v>
      </c>
    </row>
    <row r="3764" spans="1:21" x14ac:dyDescent="0.3">
      <c r="A3764" t="s">
        <v>3892</v>
      </c>
      <c r="B3764" t="s">
        <v>3893</v>
      </c>
      <c r="C3764">
        <v>2023</v>
      </c>
      <c r="D3764" t="s">
        <v>3894</v>
      </c>
      <c r="E3764" t="s">
        <v>140</v>
      </c>
      <c r="F3764" t="s">
        <v>7</v>
      </c>
      <c r="G3764" t="s">
        <v>381</v>
      </c>
      <c r="H3764" t="s">
        <v>382</v>
      </c>
      <c r="I3764" t="s">
        <v>383</v>
      </c>
      <c r="J3764" t="s">
        <v>197</v>
      </c>
      <c r="K3764" t="s">
        <v>3895</v>
      </c>
      <c r="L3764" t="s">
        <v>3351</v>
      </c>
      <c r="M3764" t="s">
        <v>429</v>
      </c>
      <c r="N3764" t="s">
        <v>127</v>
      </c>
      <c r="O3764" t="s">
        <v>375</v>
      </c>
      <c r="P3764">
        <v>1000000</v>
      </c>
      <c r="Q3764">
        <v>0</v>
      </c>
      <c r="R3764">
        <v>0</v>
      </c>
      <c r="S3764">
        <v>1000000</v>
      </c>
      <c r="T3764">
        <v>930651.9</v>
      </c>
      <c r="U3764">
        <v>69348.099999999977</v>
      </c>
    </row>
    <row r="3765" spans="1:21" x14ac:dyDescent="0.3">
      <c r="A3765" t="s">
        <v>8363</v>
      </c>
      <c r="B3765" t="s">
        <v>8364</v>
      </c>
      <c r="C3765">
        <v>2025</v>
      </c>
      <c r="D3765" t="s">
        <v>1148</v>
      </c>
      <c r="E3765" t="s">
        <v>116</v>
      </c>
      <c r="F3765" t="s">
        <v>9</v>
      </c>
      <c r="G3765" t="s">
        <v>651</v>
      </c>
      <c r="H3765" t="s">
        <v>652</v>
      </c>
      <c r="I3765" t="s">
        <v>653</v>
      </c>
      <c r="J3765" t="s">
        <v>764</v>
      </c>
      <c r="K3765" t="s">
        <v>313</v>
      </c>
      <c r="L3765" t="s">
        <v>1658</v>
      </c>
      <c r="M3765" t="s">
        <v>56</v>
      </c>
      <c r="N3765" t="s">
        <v>1227</v>
      </c>
      <c r="O3765" t="s">
        <v>844</v>
      </c>
      <c r="P3765">
        <v>35047</v>
      </c>
      <c r="Q3765">
        <v>0</v>
      </c>
      <c r="R3765">
        <v>0</v>
      </c>
      <c r="S3765">
        <v>35047</v>
      </c>
      <c r="T3765">
        <v>0</v>
      </c>
      <c r="U3765">
        <v>35047</v>
      </c>
    </row>
    <row r="3766" spans="1:21" x14ac:dyDescent="0.3">
      <c r="A3766" t="s">
        <v>2208</v>
      </c>
      <c r="B3766" t="s">
        <v>2209</v>
      </c>
      <c r="C3766">
        <v>2025</v>
      </c>
      <c r="D3766" t="s">
        <v>2210</v>
      </c>
      <c r="E3766" t="s">
        <v>234</v>
      </c>
      <c r="F3766" t="s">
        <v>10</v>
      </c>
      <c r="G3766" t="s">
        <v>41</v>
      </c>
      <c r="H3766" t="s">
        <v>54</v>
      </c>
      <c r="I3766" t="s">
        <v>55</v>
      </c>
      <c r="J3766" t="s">
        <v>44</v>
      </c>
      <c r="K3766" t="s">
        <v>2211</v>
      </c>
      <c r="L3766" t="s">
        <v>199</v>
      </c>
      <c r="M3766" t="s">
        <v>57</v>
      </c>
      <c r="N3766" t="s">
        <v>1024</v>
      </c>
      <c r="O3766" t="s">
        <v>2212</v>
      </c>
      <c r="P3766">
        <v>86000</v>
      </c>
      <c r="Q3766">
        <v>0</v>
      </c>
      <c r="R3766">
        <v>0</v>
      </c>
      <c r="S3766">
        <v>86000</v>
      </c>
      <c r="T3766">
        <v>0</v>
      </c>
      <c r="U3766">
        <v>86000</v>
      </c>
    </row>
    <row r="3767" spans="1:21" x14ac:dyDescent="0.3">
      <c r="A3767" t="s">
        <v>8365</v>
      </c>
      <c r="B3767" t="s">
        <v>8366</v>
      </c>
      <c r="C3767">
        <v>2025</v>
      </c>
      <c r="D3767" t="s">
        <v>1148</v>
      </c>
      <c r="E3767" t="s">
        <v>116</v>
      </c>
      <c r="F3767" t="s">
        <v>9</v>
      </c>
      <c r="G3767" t="s">
        <v>651</v>
      </c>
      <c r="H3767" t="s">
        <v>652</v>
      </c>
      <c r="I3767" t="s">
        <v>653</v>
      </c>
      <c r="J3767" t="s">
        <v>764</v>
      </c>
      <c r="K3767" t="s">
        <v>740</v>
      </c>
      <c r="L3767" t="s">
        <v>1658</v>
      </c>
      <c r="M3767" t="s">
        <v>942</v>
      </c>
      <c r="N3767" t="s">
        <v>181</v>
      </c>
      <c r="O3767" t="s">
        <v>742</v>
      </c>
      <c r="P3767">
        <v>32746</v>
      </c>
      <c r="Q3767">
        <v>0</v>
      </c>
      <c r="R3767">
        <v>0</v>
      </c>
      <c r="S3767">
        <v>32746</v>
      </c>
      <c r="T3767">
        <v>0</v>
      </c>
      <c r="U3767">
        <v>32746</v>
      </c>
    </row>
    <row r="3768" spans="1:21" x14ac:dyDescent="0.3">
      <c r="A3768" t="s">
        <v>6826</v>
      </c>
      <c r="B3768" t="s">
        <v>6827</v>
      </c>
      <c r="C3768">
        <v>2024</v>
      </c>
      <c r="D3768" t="s">
        <v>1148</v>
      </c>
      <c r="E3768" t="s">
        <v>116</v>
      </c>
      <c r="F3768" t="s">
        <v>9</v>
      </c>
      <c r="G3768" t="s">
        <v>651</v>
      </c>
      <c r="H3768" t="s">
        <v>652</v>
      </c>
      <c r="I3768" t="s">
        <v>653</v>
      </c>
      <c r="J3768" t="s">
        <v>764</v>
      </c>
      <c r="K3768" t="s">
        <v>1139</v>
      </c>
      <c r="L3768" t="s">
        <v>1139</v>
      </c>
      <c r="M3768" t="s">
        <v>942</v>
      </c>
      <c r="N3768" t="s">
        <v>1173</v>
      </c>
      <c r="O3768" t="s">
        <v>65</v>
      </c>
      <c r="P3768">
        <v>197553</v>
      </c>
      <c r="Q3768">
        <v>0</v>
      </c>
      <c r="R3768">
        <v>0</v>
      </c>
      <c r="S3768">
        <v>197553</v>
      </c>
      <c r="T3768">
        <v>9842.7900000000009</v>
      </c>
      <c r="U3768">
        <v>187710.21</v>
      </c>
    </row>
    <row r="3769" spans="1:21" x14ac:dyDescent="0.3">
      <c r="A3769" t="s">
        <v>2503</v>
      </c>
      <c r="B3769" t="s">
        <v>2504</v>
      </c>
      <c r="C3769">
        <v>2024</v>
      </c>
      <c r="D3769" t="s">
        <v>2505</v>
      </c>
      <c r="E3769" t="s">
        <v>650</v>
      </c>
      <c r="F3769" t="s">
        <v>10</v>
      </c>
      <c r="G3769" t="s">
        <v>41</v>
      </c>
      <c r="H3769" t="s">
        <v>54</v>
      </c>
      <c r="I3769" t="s">
        <v>55</v>
      </c>
      <c r="J3769" t="s">
        <v>96</v>
      </c>
      <c r="K3769" t="s">
        <v>1092</v>
      </c>
      <c r="L3769" t="s">
        <v>313</v>
      </c>
      <c r="M3769" t="s">
        <v>717</v>
      </c>
      <c r="N3769" t="s">
        <v>367</v>
      </c>
      <c r="O3769" t="s">
        <v>368</v>
      </c>
      <c r="P3769">
        <v>24360</v>
      </c>
      <c r="Q3769">
        <v>0</v>
      </c>
      <c r="R3769">
        <v>0</v>
      </c>
      <c r="S3769">
        <v>24360</v>
      </c>
      <c r="T3769">
        <v>0</v>
      </c>
      <c r="U3769">
        <v>24360</v>
      </c>
    </row>
    <row r="3770" spans="1:21" x14ac:dyDescent="0.3">
      <c r="A3770" t="s">
        <v>8367</v>
      </c>
      <c r="B3770" t="s">
        <v>3904</v>
      </c>
      <c r="C3770">
        <v>2022</v>
      </c>
      <c r="D3770" t="s">
        <v>39</v>
      </c>
      <c r="E3770" t="s">
        <v>40</v>
      </c>
      <c r="F3770" t="s">
        <v>8</v>
      </c>
      <c r="G3770" t="s">
        <v>1170</v>
      </c>
      <c r="H3770" t="s">
        <v>3905</v>
      </c>
      <c r="I3770" t="s">
        <v>3906</v>
      </c>
      <c r="J3770" t="s">
        <v>197</v>
      </c>
      <c r="K3770" t="s">
        <v>2297</v>
      </c>
      <c r="L3770" t="s">
        <v>1897</v>
      </c>
      <c r="M3770" t="s">
        <v>162</v>
      </c>
      <c r="N3770" t="s">
        <v>446</v>
      </c>
      <c r="O3770" t="s">
        <v>447</v>
      </c>
      <c r="P3770">
        <v>40000</v>
      </c>
      <c r="Q3770">
        <v>0</v>
      </c>
      <c r="R3770">
        <v>0</v>
      </c>
      <c r="S3770">
        <v>40000</v>
      </c>
      <c r="T3770">
        <v>0</v>
      </c>
      <c r="U3770">
        <v>40000</v>
      </c>
    </row>
    <row r="3771" spans="1:21" x14ac:dyDescent="0.3">
      <c r="A3771" t="s">
        <v>7155</v>
      </c>
      <c r="B3771" t="s">
        <v>7156</v>
      </c>
      <c r="C3771">
        <v>2024</v>
      </c>
      <c r="D3771" t="s">
        <v>7157</v>
      </c>
      <c r="E3771" t="s">
        <v>116</v>
      </c>
      <c r="F3771" t="s">
        <v>5</v>
      </c>
      <c r="G3771" t="s">
        <v>423</v>
      </c>
      <c r="H3771" t="s">
        <v>424</v>
      </c>
      <c r="I3771" t="s">
        <v>425</v>
      </c>
      <c r="J3771" t="s">
        <v>426</v>
      </c>
      <c r="K3771" t="s">
        <v>1244</v>
      </c>
      <c r="L3771" t="s">
        <v>637</v>
      </c>
      <c r="M3771" t="s">
        <v>179</v>
      </c>
      <c r="N3771" t="s">
        <v>375</v>
      </c>
      <c r="O3771" t="s">
        <v>376</v>
      </c>
      <c r="P3771">
        <v>297059</v>
      </c>
      <c r="Q3771">
        <v>0</v>
      </c>
      <c r="R3771">
        <v>0</v>
      </c>
      <c r="S3771">
        <v>297059</v>
      </c>
      <c r="T3771">
        <v>0</v>
      </c>
      <c r="U3771">
        <v>297059</v>
      </c>
    </row>
    <row r="3772" spans="1:21" x14ac:dyDescent="0.3">
      <c r="A3772" t="s">
        <v>2381</v>
      </c>
      <c r="B3772" t="s">
        <v>2382</v>
      </c>
      <c r="C3772">
        <v>2024</v>
      </c>
      <c r="D3772" t="s">
        <v>2383</v>
      </c>
      <c r="E3772" t="s">
        <v>650</v>
      </c>
      <c r="F3772" t="s">
        <v>10</v>
      </c>
      <c r="G3772" t="s">
        <v>41</v>
      </c>
      <c r="H3772" t="s">
        <v>54</v>
      </c>
      <c r="I3772" t="s">
        <v>55</v>
      </c>
      <c r="J3772" t="s">
        <v>44</v>
      </c>
      <c r="K3772" t="s">
        <v>313</v>
      </c>
      <c r="L3772" t="s">
        <v>313</v>
      </c>
      <c r="M3772" t="s">
        <v>1834</v>
      </c>
      <c r="N3772" t="s">
        <v>1480</v>
      </c>
      <c r="O3772" t="s">
        <v>1481</v>
      </c>
      <c r="P3772">
        <v>41800</v>
      </c>
      <c r="Q3772">
        <v>0</v>
      </c>
      <c r="R3772">
        <v>0</v>
      </c>
      <c r="S3772">
        <v>41800</v>
      </c>
      <c r="T3772">
        <v>0</v>
      </c>
      <c r="U3772">
        <v>41800</v>
      </c>
    </row>
    <row r="3773" spans="1:21" x14ac:dyDescent="0.3">
      <c r="A3773" t="s">
        <v>2848</v>
      </c>
      <c r="B3773" t="s">
        <v>2849</v>
      </c>
      <c r="C3773">
        <v>2025</v>
      </c>
      <c r="D3773" t="s">
        <v>2850</v>
      </c>
      <c r="E3773" t="s">
        <v>116</v>
      </c>
      <c r="F3773" t="s">
        <v>10</v>
      </c>
      <c r="G3773" t="s">
        <v>41</v>
      </c>
      <c r="H3773" t="s">
        <v>54</v>
      </c>
      <c r="I3773" t="s">
        <v>55</v>
      </c>
      <c r="J3773" t="s">
        <v>44</v>
      </c>
      <c r="K3773" t="s">
        <v>56</v>
      </c>
      <c r="L3773" t="s">
        <v>57</v>
      </c>
      <c r="M3773" t="s">
        <v>1834</v>
      </c>
      <c r="N3773" t="s">
        <v>220</v>
      </c>
      <c r="O3773" t="s">
        <v>781</v>
      </c>
      <c r="P3773">
        <v>8500</v>
      </c>
      <c r="Q3773">
        <v>0</v>
      </c>
      <c r="R3773">
        <v>0</v>
      </c>
      <c r="S3773">
        <v>8500</v>
      </c>
      <c r="T3773">
        <v>0</v>
      </c>
      <c r="U3773">
        <v>8500</v>
      </c>
    </row>
    <row r="3774" spans="1:21" x14ac:dyDescent="0.3">
      <c r="A3774" t="s">
        <v>2542</v>
      </c>
      <c r="B3774" t="s">
        <v>2543</v>
      </c>
      <c r="C3774">
        <v>2023</v>
      </c>
      <c r="D3774" t="s">
        <v>2544</v>
      </c>
      <c r="E3774" t="s">
        <v>116</v>
      </c>
      <c r="F3774" t="s">
        <v>7</v>
      </c>
      <c r="G3774" t="s">
        <v>381</v>
      </c>
      <c r="H3774" t="s">
        <v>865</v>
      </c>
      <c r="I3774" t="s">
        <v>866</v>
      </c>
      <c r="J3774" t="s">
        <v>384</v>
      </c>
      <c r="K3774" t="s">
        <v>385</v>
      </c>
      <c r="L3774" t="s">
        <v>730</v>
      </c>
      <c r="M3774" t="s">
        <v>72</v>
      </c>
      <c r="N3774" t="s">
        <v>539</v>
      </c>
      <c r="O3774" t="s">
        <v>367</v>
      </c>
      <c r="P3774">
        <v>7073852</v>
      </c>
      <c r="Q3774">
        <v>0</v>
      </c>
      <c r="R3774">
        <v>0</v>
      </c>
      <c r="S3774">
        <v>7073852</v>
      </c>
      <c r="T3774">
        <v>3073852</v>
      </c>
      <c r="U3774">
        <v>4000000</v>
      </c>
    </row>
    <row r="3775" spans="1:21" x14ac:dyDescent="0.3">
      <c r="A3775" t="s">
        <v>5072</v>
      </c>
      <c r="B3775" t="s">
        <v>5073</v>
      </c>
      <c r="C3775">
        <v>2025</v>
      </c>
      <c r="D3775" t="s">
        <v>650</v>
      </c>
      <c r="E3775" t="s">
        <v>650</v>
      </c>
      <c r="F3775" t="s">
        <v>439</v>
      </c>
      <c r="G3775" t="s">
        <v>440</v>
      </c>
      <c r="H3775" t="s">
        <v>572</v>
      </c>
      <c r="I3775" t="s">
        <v>573</v>
      </c>
      <c r="J3775" t="s">
        <v>574</v>
      </c>
      <c r="K3775" t="s">
        <v>1693</v>
      </c>
      <c r="L3775" t="s">
        <v>118</v>
      </c>
      <c r="M3775" t="s">
        <v>588</v>
      </c>
      <c r="N3775" t="s">
        <v>220</v>
      </c>
      <c r="O3775" t="s">
        <v>781</v>
      </c>
      <c r="P3775">
        <v>13504</v>
      </c>
      <c r="Q3775">
        <v>0</v>
      </c>
      <c r="R3775">
        <v>0</v>
      </c>
      <c r="S3775">
        <v>13504</v>
      </c>
      <c r="T3775">
        <v>0</v>
      </c>
      <c r="U3775">
        <v>13504</v>
      </c>
    </row>
    <row r="3776" spans="1:21" x14ac:dyDescent="0.3">
      <c r="A3776" t="s">
        <v>8368</v>
      </c>
      <c r="B3776" t="s">
        <v>8369</v>
      </c>
      <c r="C3776">
        <v>2024</v>
      </c>
      <c r="D3776" t="s">
        <v>8370</v>
      </c>
      <c r="E3776" t="s">
        <v>686</v>
      </c>
      <c r="F3776" t="s">
        <v>6</v>
      </c>
      <c r="G3776" t="s">
        <v>194</v>
      </c>
      <c r="H3776" t="s">
        <v>195</v>
      </c>
      <c r="I3776" t="s">
        <v>196</v>
      </c>
      <c r="J3776" t="s">
        <v>197</v>
      </c>
      <c r="K3776" t="s">
        <v>1811</v>
      </c>
      <c r="L3776" t="s">
        <v>661</v>
      </c>
      <c r="M3776" t="s">
        <v>588</v>
      </c>
      <c r="N3776" t="s">
        <v>1055</v>
      </c>
      <c r="O3776" t="s">
        <v>1056</v>
      </c>
      <c r="P3776">
        <v>14350</v>
      </c>
      <c r="Q3776">
        <v>0</v>
      </c>
      <c r="R3776">
        <v>0</v>
      </c>
      <c r="S3776">
        <v>14350</v>
      </c>
      <c r="T3776">
        <v>0</v>
      </c>
      <c r="U3776">
        <v>14350</v>
      </c>
    </row>
    <row r="3777" spans="1:21" x14ac:dyDescent="0.3">
      <c r="A3777" t="s">
        <v>8371</v>
      </c>
      <c r="B3777" t="s">
        <v>8372</v>
      </c>
      <c r="C3777">
        <v>2024</v>
      </c>
      <c r="D3777" t="s">
        <v>8373</v>
      </c>
      <c r="E3777" t="s">
        <v>116</v>
      </c>
      <c r="F3777" t="s">
        <v>439</v>
      </c>
      <c r="G3777" t="s">
        <v>440</v>
      </c>
      <c r="H3777" t="s">
        <v>572</v>
      </c>
      <c r="I3777" t="s">
        <v>573</v>
      </c>
      <c r="J3777" t="s">
        <v>574</v>
      </c>
      <c r="K3777" t="s">
        <v>2892</v>
      </c>
      <c r="L3777" t="s">
        <v>2356</v>
      </c>
      <c r="M3777" t="s">
        <v>919</v>
      </c>
      <c r="N3777" t="s">
        <v>375</v>
      </c>
      <c r="O3777" t="s">
        <v>376</v>
      </c>
      <c r="P3777">
        <v>47685</v>
      </c>
      <c r="Q3777">
        <v>0</v>
      </c>
      <c r="R3777">
        <v>0</v>
      </c>
      <c r="S3777">
        <v>47685</v>
      </c>
      <c r="T3777">
        <v>0</v>
      </c>
      <c r="U3777">
        <v>47685</v>
      </c>
    </row>
    <row r="3778" spans="1:21" x14ac:dyDescent="0.3">
      <c r="A3778" t="s">
        <v>8374</v>
      </c>
      <c r="B3778" t="s">
        <v>7826</v>
      </c>
      <c r="C3778">
        <v>2024</v>
      </c>
      <c r="D3778" t="s">
        <v>7827</v>
      </c>
      <c r="E3778" t="s">
        <v>234</v>
      </c>
      <c r="F3778" t="s">
        <v>11</v>
      </c>
      <c r="G3778" t="s">
        <v>176</v>
      </c>
      <c r="H3778" t="s">
        <v>177</v>
      </c>
      <c r="I3778" t="s">
        <v>178</v>
      </c>
      <c r="J3778" t="s">
        <v>197</v>
      </c>
      <c r="K3778" t="s">
        <v>235</v>
      </c>
      <c r="L3778" t="s">
        <v>235</v>
      </c>
      <c r="M3778" t="s">
        <v>298</v>
      </c>
      <c r="N3778" t="s">
        <v>1047</v>
      </c>
      <c r="O3778" t="s">
        <v>1981</v>
      </c>
      <c r="P3778">
        <v>285000</v>
      </c>
      <c r="Q3778">
        <v>0</v>
      </c>
      <c r="R3778">
        <v>0</v>
      </c>
      <c r="S3778">
        <v>285000</v>
      </c>
      <c r="T3778">
        <v>0</v>
      </c>
      <c r="U3778">
        <v>285000</v>
      </c>
    </row>
    <row r="3779" spans="1:21" x14ac:dyDescent="0.3">
      <c r="A3779" t="s">
        <v>8375</v>
      </c>
      <c r="B3779" t="s">
        <v>8376</v>
      </c>
      <c r="C3779">
        <v>2024</v>
      </c>
      <c r="D3779" t="s">
        <v>8377</v>
      </c>
      <c r="E3779" t="s">
        <v>116</v>
      </c>
      <c r="F3779" t="s">
        <v>439</v>
      </c>
      <c r="G3779" t="s">
        <v>440</v>
      </c>
      <c r="H3779" t="s">
        <v>572</v>
      </c>
      <c r="I3779" t="s">
        <v>573</v>
      </c>
      <c r="J3779" t="s">
        <v>574</v>
      </c>
      <c r="K3779" t="s">
        <v>1549</v>
      </c>
      <c r="L3779" t="s">
        <v>1791</v>
      </c>
      <c r="M3779" t="s">
        <v>844</v>
      </c>
      <c r="N3779" t="s">
        <v>375</v>
      </c>
      <c r="O3779" t="s">
        <v>376</v>
      </c>
      <c r="P3779">
        <v>10980</v>
      </c>
      <c r="Q3779">
        <v>0</v>
      </c>
      <c r="R3779">
        <v>0</v>
      </c>
      <c r="S3779">
        <v>10980</v>
      </c>
      <c r="T3779">
        <v>0</v>
      </c>
      <c r="U3779">
        <v>10980</v>
      </c>
    </row>
    <row r="3780" spans="1:21" x14ac:dyDescent="0.3">
      <c r="A3780" t="s">
        <v>1519</v>
      </c>
      <c r="B3780" t="s">
        <v>1520</v>
      </c>
      <c r="C3780">
        <v>2024</v>
      </c>
      <c r="D3780" t="s">
        <v>1521</v>
      </c>
      <c r="E3780" t="s">
        <v>234</v>
      </c>
      <c r="F3780" t="s">
        <v>11</v>
      </c>
      <c r="G3780" t="s">
        <v>176</v>
      </c>
      <c r="H3780" t="s">
        <v>177</v>
      </c>
      <c r="I3780" t="s">
        <v>178</v>
      </c>
      <c r="J3780" t="s">
        <v>197</v>
      </c>
      <c r="K3780" t="s">
        <v>992</v>
      </c>
      <c r="L3780" t="s">
        <v>490</v>
      </c>
      <c r="M3780" t="s">
        <v>237</v>
      </c>
      <c r="N3780" t="s">
        <v>321</v>
      </c>
      <c r="O3780" t="s">
        <v>1522</v>
      </c>
      <c r="P3780">
        <v>18000</v>
      </c>
      <c r="Q3780">
        <v>0</v>
      </c>
      <c r="R3780">
        <v>0</v>
      </c>
      <c r="S3780">
        <v>18000</v>
      </c>
      <c r="T3780">
        <v>0</v>
      </c>
      <c r="U3780">
        <v>18000</v>
      </c>
    </row>
    <row r="3781" spans="1:21" x14ac:dyDescent="0.3">
      <c r="A3781" t="s">
        <v>2628</v>
      </c>
      <c r="B3781" t="s">
        <v>2629</v>
      </c>
      <c r="C3781">
        <v>2024</v>
      </c>
      <c r="D3781" t="s">
        <v>2630</v>
      </c>
      <c r="E3781" t="s">
        <v>650</v>
      </c>
      <c r="F3781" t="s">
        <v>10</v>
      </c>
      <c r="G3781" t="s">
        <v>41</v>
      </c>
      <c r="H3781" t="s">
        <v>54</v>
      </c>
      <c r="I3781" t="s">
        <v>55</v>
      </c>
      <c r="J3781" t="s">
        <v>44</v>
      </c>
      <c r="K3781" t="s">
        <v>1284</v>
      </c>
      <c r="L3781" t="s">
        <v>189</v>
      </c>
      <c r="M3781" t="s">
        <v>211</v>
      </c>
      <c r="N3781" t="s">
        <v>701</v>
      </c>
      <c r="O3781" t="s">
        <v>1401</v>
      </c>
      <c r="P3781">
        <v>95760</v>
      </c>
      <c r="Q3781">
        <v>0</v>
      </c>
      <c r="R3781">
        <v>0</v>
      </c>
      <c r="S3781">
        <v>95760</v>
      </c>
      <c r="T3781">
        <v>0</v>
      </c>
      <c r="U3781">
        <v>95760</v>
      </c>
    </row>
    <row r="3782" spans="1:21" x14ac:dyDescent="0.3">
      <c r="A3782" t="s">
        <v>8378</v>
      </c>
      <c r="B3782" t="s">
        <v>8379</v>
      </c>
      <c r="C3782">
        <v>2025</v>
      </c>
      <c r="D3782" t="s">
        <v>8380</v>
      </c>
      <c r="E3782" t="s">
        <v>650</v>
      </c>
      <c r="F3782" t="s">
        <v>10</v>
      </c>
      <c r="G3782" t="s">
        <v>41</v>
      </c>
      <c r="H3782" t="s">
        <v>54</v>
      </c>
      <c r="I3782" t="s">
        <v>55</v>
      </c>
      <c r="J3782" t="s">
        <v>44</v>
      </c>
      <c r="K3782" t="s">
        <v>415</v>
      </c>
      <c r="L3782" t="s">
        <v>919</v>
      </c>
      <c r="M3782" t="s">
        <v>2181</v>
      </c>
      <c r="N3782" t="s">
        <v>188</v>
      </c>
      <c r="O3782" t="s">
        <v>2586</v>
      </c>
      <c r="P3782">
        <v>16000</v>
      </c>
      <c r="Q3782">
        <v>0</v>
      </c>
      <c r="R3782">
        <v>0</v>
      </c>
      <c r="S3782">
        <v>16000</v>
      </c>
      <c r="T3782">
        <v>0</v>
      </c>
      <c r="U3782">
        <v>16000</v>
      </c>
    </row>
    <row r="3783" spans="1:21" x14ac:dyDescent="0.3">
      <c r="A3783" t="s">
        <v>8381</v>
      </c>
      <c r="B3783" t="s">
        <v>6053</v>
      </c>
      <c r="C3783">
        <v>2024</v>
      </c>
      <c r="D3783" t="s">
        <v>2458</v>
      </c>
      <c r="E3783" t="s">
        <v>116</v>
      </c>
      <c r="F3783" t="s">
        <v>439</v>
      </c>
      <c r="G3783" t="s">
        <v>440</v>
      </c>
      <c r="H3783" t="s">
        <v>572</v>
      </c>
      <c r="I3783" t="s">
        <v>573</v>
      </c>
      <c r="J3783" t="s">
        <v>574</v>
      </c>
      <c r="K3783" t="s">
        <v>374</v>
      </c>
      <c r="L3783" t="s">
        <v>107</v>
      </c>
      <c r="M3783" t="s">
        <v>73</v>
      </c>
      <c r="N3783" t="s">
        <v>428</v>
      </c>
      <c r="O3783" t="s">
        <v>429</v>
      </c>
      <c r="P3783">
        <v>4392</v>
      </c>
      <c r="Q3783">
        <v>0</v>
      </c>
      <c r="R3783">
        <v>0</v>
      </c>
      <c r="S3783">
        <v>4392</v>
      </c>
      <c r="T3783">
        <v>2026.67</v>
      </c>
      <c r="U3783">
        <v>2365.33</v>
      </c>
    </row>
    <row r="3784" spans="1:21" x14ac:dyDescent="0.3">
      <c r="A3784" t="s">
        <v>8382</v>
      </c>
      <c r="B3784" t="s">
        <v>8383</v>
      </c>
      <c r="C3784">
        <v>2023</v>
      </c>
      <c r="D3784" t="s">
        <v>8384</v>
      </c>
      <c r="E3784" t="s">
        <v>4568</v>
      </c>
      <c r="F3784" t="s">
        <v>12</v>
      </c>
      <c r="G3784" t="s">
        <v>2459</v>
      </c>
      <c r="H3784" t="s">
        <v>2460</v>
      </c>
      <c r="I3784" t="s">
        <v>2461</v>
      </c>
      <c r="J3784" t="s">
        <v>8385</v>
      </c>
      <c r="K3784" t="s">
        <v>6035</v>
      </c>
      <c r="L3784" t="s">
        <v>654</v>
      </c>
      <c r="M3784" t="s">
        <v>99</v>
      </c>
      <c r="N3784" t="s">
        <v>8386</v>
      </c>
      <c r="O3784" t="s">
        <v>4044</v>
      </c>
      <c r="P3784">
        <v>1000000</v>
      </c>
      <c r="Q3784">
        <v>0</v>
      </c>
      <c r="R3784">
        <v>0</v>
      </c>
      <c r="S3784">
        <v>1000000</v>
      </c>
      <c r="T3784">
        <v>292035.3</v>
      </c>
      <c r="U3784">
        <v>707964.7</v>
      </c>
    </row>
    <row r="3785" spans="1:21" x14ac:dyDescent="0.3">
      <c r="A3785" t="s">
        <v>8387</v>
      </c>
      <c r="B3785" t="s">
        <v>8388</v>
      </c>
      <c r="C3785">
        <v>2023</v>
      </c>
      <c r="D3785" t="s">
        <v>8389</v>
      </c>
      <c r="E3785" t="s">
        <v>116</v>
      </c>
      <c r="F3785" t="s">
        <v>11</v>
      </c>
      <c r="G3785" t="s">
        <v>176</v>
      </c>
      <c r="H3785" t="s">
        <v>207</v>
      </c>
      <c r="I3785" t="s">
        <v>208</v>
      </c>
      <c r="J3785" t="s">
        <v>44</v>
      </c>
      <c r="K3785" t="s">
        <v>793</v>
      </c>
      <c r="L3785" t="s">
        <v>793</v>
      </c>
      <c r="M3785" t="s">
        <v>936</v>
      </c>
      <c r="N3785" t="s">
        <v>2267</v>
      </c>
      <c r="O3785" t="s">
        <v>1144</v>
      </c>
      <c r="P3785">
        <v>95700</v>
      </c>
      <c r="Q3785">
        <v>0</v>
      </c>
      <c r="R3785">
        <v>0</v>
      </c>
      <c r="S3785">
        <v>95700</v>
      </c>
      <c r="T3785">
        <v>0</v>
      </c>
      <c r="U3785">
        <v>95700</v>
      </c>
    </row>
    <row r="3786" spans="1:21" x14ac:dyDescent="0.3">
      <c r="A3786" t="s">
        <v>8390</v>
      </c>
      <c r="B3786" t="s">
        <v>8391</v>
      </c>
      <c r="C3786">
        <v>2025</v>
      </c>
      <c r="D3786" t="s">
        <v>2878</v>
      </c>
      <c r="E3786" t="s">
        <v>650</v>
      </c>
      <c r="F3786" t="s">
        <v>10</v>
      </c>
      <c r="G3786" t="s">
        <v>41</v>
      </c>
      <c r="H3786" t="s">
        <v>54</v>
      </c>
      <c r="I3786" t="s">
        <v>55</v>
      </c>
      <c r="J3786" t="s">
        <v>44</v>
      </c>
      <c r="K3786" t="s">
        <v>73</v>
      </c>
      <c r="L3786" t="s">
        <v>73</v>
      </c>
      <c r="M3786" t="s">
        <v>936</v>
      </c>
      <c r="N3786" t="s">
        <v>188</v>
      </c>
      <c r="O3786" t="s">
        <v>2586</v>
      </c>
      <c r="P3786">
        <v>15000</v>
      </c>
      <c r="Q3786">
        <v>0</v>
      </c>
      <c r="R3786">
        <v>0</v>
      </c>
      <c r="S3786">
        <v>15000</v>
      </c>
      <c r="T3786">
        <v>0</v>
      </c>
      <c r="U3786">
        <v>15000</v>
      </c>
    </row>
    <row r="3787" spans="1:21" x14ac:dyDescent="0.3">
      <c r="A3787" t="s">
        <v>3997</v>
      </c>
      <c r="B3787" t="s">
        <v>3998</v>
      </c>
      <c r="C3787">
        <v>2025</v>
      </c>
      <c r="D3787" t="s">
        <v>3999</v>
      </c>
      <c r="E3787" t="s">
        <v>70</v>
      </c>
      <c r="F3787" t="s">
        <v>11</v>
      </c>
      <c r="G3787" t="s">
        <v>176</v>
      </c>
      <c r="H3787" t="s">
        <v>207</v>
      </c>
      <c r="I3787" t="s">
        <v>208</v>
      </c>
      <c r="J3787" t="s">
        <v>44</v>
      </c>
      <c r="K3787" t="s">
        <v>812</v>
      </c>
      <c r="L3787" t="s">
        <v>812</v>
      </c>
      <c r="M3787" t="s">
        <v>369</v>
      </c>
      <c r="N3787" t="s">
        <v>1825</v>
      </c>
      <c r="O3787" t="s">
        <v>4000</v>
      </c>
      <c r="P3787">
        <v>115954</v>
      </c>
      <c r="Q3787">
        <v>0</v>
      </c>
      <c r="R3787">
        <v>0</v>
      </c>
      <c r="S3787">
        <v>115954</v>
      </c>
      <c r="T3787">
        <v>0</v>
      </c>
      <c r="U3787">
        <v>115954</v>
      </c>
    </row>
    <row r="3788" spans="1:21" x14ac:dyDescent="0.3">
      <c r="A3788" t="s">
        <v>339</v>
      </c>
      <c r="B3788" t="s">
        <v>340</v>
      </c>
      <c r="C3788">
        <v>2024</v>
      </c>
      <c r="D3788" t="s">
        <v>341</v>
      </c>
      <c r="E3788" t="s">
        <v>186</v>
      </c>
      <c r="F3788" t="s">
        <v>10</v>
      </c>
      <c r="G3788" t="s">
        <v>41</v>
      </c>
      <c r="H3788" t="s">
        <v>54</v>
      </c>
      <c r="I3788" t="s">
        <v>55</v>
      </c>
      <c r="J3788" t="s">
        <v>44</v>
      </c>
      <c r="K3788" t="s">
        <v>342</v>
      </c>
      <c r="L3788" t="s">
        <v>229</v>
      </c>
      <c r="M3788" t="s">
        <v>369</v>
      </c>
      <c r="N3788" t="s">
        <v>266</v>
      </c>
      <c r="O3788" t="s">
        <v>344</v>
      </c>
      <c r="P3788">
        <v>60990</v>
      </c>
      <c r="Q3788">
        <v>0</v>
      </c>
      <c r="R3788">
        <v>0</v>
      </c>
      <c r="S3788">
        <v>60990</v>
      </c>
      <c r="T3788">
        <v>0</v>
      </c>
      <c r="U3788">
        <v>60990</v>
      </c>
    </row>
    <row r="3789" spans="1:21" x14ac:dyDescent="0.3">
      <c r="A3789" t="s">
        <v>4954</v>
      </c>
      <c r="B3789" t="s">
        <v>4148</v>
      </c>
      <c r="C3789">
        <v>2024</v>
      </c>
      <c r="D3789" t="s">
        <v>1102</v>
      </c>
      <c r="E3789" t="s">
        <v>186</v>
      </c>
      <c r="F3789" t="s">
        <v>10</v>
      </c>
      <c r="G3789" t="s">
        <v>41</v>
      </c>
      <c r="H3789" t="s">
        <v>54</v>
      </c>
      <c r="I3789" t="s">
        <v>55</v>
      </c>
      <c r="J3789" t="s">
        <v>44</v>
      </c>
      <c r="K3789" t="s">
        <v>1427</v>
      </c>
      <c r="L3789" t="s">
        <v>1037</v>
      </c>
      <c r="M3789" t="s">
        <v>2134</v>
      </c>
      <c r="N3789" t="s">
        <v>1805</v>
      </c>
      <c r="O3789" t="s">
        <v>667</v>
      </c>
      <c r="P3789">
        <v>737026</v>
      </c>
      <c r="Q3789">
        <v>0</v>
      </c>
      <c r="R3789">
        <v>0</v>
      </c>
      <c r="S3789">
        <v>737026</v>
      </c>
      <c r="T3789">
        <v>0</v>
      </c>
      <c r="U3789">
        <v>737026</v>
      </c>
    </row>
    <row r="3790" spans="1:21" x14ac:dyDescent="0.3">
      <c r="A3790" t="s">
        <v>8392</v>
      </c>
      <c r="B3790" t="s">
        <v>8393</v>
      </c>
      <c r="C3790">
        <v>2025</v>
      </c>
      <c r="D3790" t="s">
        <v>8394</v>
      </c>
      <c r="E3790" t="s">
        <v>116</v>
      </c>
      <c r="F3790" t="s">
        <v>10</v>
      </c>
      <c r="G3790" t="s">
        <v>41</v>
      </c>
      <c r="H3790" t="s">
        <v>54</v>
      </c>
      <c r="I3790" t="s">
        <v>55</v>
      </c>
      <c r="J3790" t="s">
        <v>96</v>
      </c>
      <c r="K3790" t="s">
        <v>344</v>
      </c>
      <c r="L3790" t="s">
        <v>2044</v>
      </c>
      <c r="M3790" t="s">
        <v>538</v>
      </c>
      <c r="N3790" t="s">
        <v>2156</v>
      </c>
      <c r="O3790" t="s">
        <v>2586</v>
      </c>
      <c r="P3790">
        <v>3300</v>
      </c>
      <c r="Q3790">
        <v>0</v>
      </c>
      <c r="R3790">
        <v>0</v>
      </c>
      <c r="S3790">
        <v>3300</v>
      </c>
      <c r="T3790">
        <v>0</v>
      </c>
      <c r="U3790">
        <v>3300</v>
      </c>
    </row>
    <row r="3791" spans="1:21" x14ac:dyDescent="0.3">
      <c r="A3791" t="s">
        <v>8395</v>
      </c>
      <c r="B3791" t="s">
        <v>2602</v>
      </c>
      <c r="C3791">
        <v>2024</v>
      </c>
      <c r="D3791" t="s">
        <v>2255</v>
      </c>
      <c r="E3791" t="s">
        <v>116</v>
      </c>
      <c r="F3791" t="s">
        <v>439</v>
      </c>
      <c r="G3791" t="s">
        <v>440</v>
      </c>
      <c r="H3791" t="s">
        <v>441</v>
      </c>
      <c r="I3791" t="s">
        <v>442</v>
      </c>
      <c r="J3791" t="s">
        <v>574</v>
      </c>
      <c r="K3791" t="s">
        <v>4499</v>
      </c>
      <c r="L3791" t="s">
        <v>1318</v>
      </c>
      <c r="M3791" t="s">
        <v>538</v>
      </c>
      <c r="N3791" t="s">
        <v>516</v>
      </c>
      <c r="O3791" t="s">
        <v>199</v>
      </c>
      <c r="P3791">
        <v>11704</v>
      </c>
      <c r="Q3791">
        <v>0</v>
      </c>
      <c r="R3791">
        <v>0</v>
      </c>
      <c r="S3791">
        <v>11704</v>
      </c>
      <c r="T3791">
        <v>0</v>
      </c>
      <c r="U3791">
        <v>11704</v>
      </c>
    </row>
    <row r="3792" spans="1:21" x14ac:dyDescent="0.3">
      <c r="A3792" t="s">
        <v>8396</v>
      </c>
      <c r="B3792" t="s">
        <v>2602</v>
      </c>
      <c r="C3792">
        <v>2024</v>
      </c>
      <c r="D3792" t="s">
        <v>2255</v>
      </c>
      <c r="E3792" t="s">
        <v>116</v>
      </c>
      <c r="F3792" t="s">
        <v>439</v>
      </c>
      <c r="G3792" t="s">
        <v>440</v>
      </c>
      <c r="H3792" t="s">
        <v>441</v>
      </c>
      <c r="I3792" t="s">
        <v>442</v>
      </c>
      <c r="J3792" t="s">
        <v>574</v>
      </c>
      <c r="K3792" t="s">
        <v>1433</v>
      </c>
      <c r="L3792" t="s">
        <v>229</v>
      </c>
      <c r="M3792" t="s">
        <v>538</v>
      </c>
      <c r="N3792" t="s">
        <v>516</v>
      </c>
      <c r="O3792" t="s">
        <v>199</v>
      </c>
      <c r="P3792">
        <v>2250</v>
      </c>
      <c r="Q3792">
        <v>0</v>
      </c>
      <c r="R3792">
        <v>0</v>
      </c>
      <c r="S3792">
        <v>2250</v>
      </c>
      <c r="T3792">
        <v>0</v>
      </c>
      <c r="U3792">
        <v>2250</v>
      </c>
    </row>
    <row r="3793" spans="1:21" x14ac:dyDescent="0.3">
      <c r="A3793" t="s">
        <v>8397</v>
      </c>
      <c r="B3793" t="s">
        <v>8398</v>
      </c>
      <c r="C3793">
        <v>2024</v>
      </c>
      <c r="D3793" t="s">
        <v>8399</v>
      </c>
      <c r="E3793" t="s">
        <v>686</v>
      </c>
      <c r="F3793" t="s">
        <v>6</v>
      </c>
      <c r="G3793" t="s">
        <v>194</v>
      </c>
      <c r="H3793" t="s">
        <v>195</v>
      </c>
      <c r="I3793" t="s">
        <v>196</v>
      </c>
      <c r="J3793" t="s">
        <v>384</v>
      </c>
      <c r="K3793" t="s">
        <v>1791</v>
      </c>
      <c r="L3793" t="s">
        <v>1428</v>
      </c>
      <c r="M3793" t="s">
        <v>538</v>
      </c>
      <c r="N3793" t="s">
        <v>4834</v>
      </c>
      <c r="O3793" t="s">
        <v>1490</v>
      </c>
      <c r="P3793">
        <v>386142</v>
      </c>
      <c r="Q3793">
        <v>0</v>
      </c>
      <c r="R3793">
        <v>0</v>
      </c>
      <c r="S3793">
        <v>386142</v>
      </c>
      <c r="T3793">
        <v>101879.63</v>
      </c>
      <c r="U3793">
        <v>284262.37</v>
      </c>
    </row>
    <row r="3794" spans="1:21" x14ac:dyDescent="0.3">
      <c r="A3794" t="s">
        <v>339</v>
      </c>
      <c r="B3794" t="s">
        <v>340</v>
      </c>
      <c r="C3794">
        <v>2024</v>
      </c>
      <c r="D3794" t="s">
        <v>341</v>
      </c>
      <c r="E3794" t="s">
        <v>186</v>
      </c>
      <c r="F3794" t="s">
        <v>10</v>
      </c>
      <c r="G3794" t="s">
        <v>41</v>
      </c>
      <c r="H3794" t="s">
        <v>54</v>
      </c>
      <c r="I3794" t="s">
        <v>55</v>
      </c>
      <c r="J3794" t="s">
        <v>44</v>
      </c>
      <c r="K3794" t="s">
        <v>342</v>
      </c>
      <c r="L3794" t="s">
        <v>229</v>
      </c>
      <c r="M3794" t="s">
        <v>2564</v>
      </c>
      <c r="N3794" t="s">
        <v>266</v>
      </c>
      <c r="O3794" t="s">
        <v>344</v>
      </c>
      <c r="P3794">
        <v>60990</v>
      </c>
      <c r="Q3794">
        <v>0</v>
      </c>
      <c r="R3794">
        <v>0</v>
      </c>
      <c r="S3794">
        <v>60990</v>
      </c>
      <c r="T3794">
        <v>0</v>
      </c>
      <c r="U3794">
        <v>60990</v>
      </c>
    </row>
    <row r="3795" spans="1:21" x14ac:dyDescent="0.3">
      <c r="A3795" t="s">
        <v>8400</v>
      </c>
      <c r="B3795" t="s">
        <v>8401</v>
      </c>
      <c r="C3795">
        <v>2025</v>
      </c>
      <c r="D3795" t="s">
        <v>8402</v>
      </c>
      <c r="E3795" t="s">
        <v>544</v>
      </c>
      <c r="F3795" t="s">
        <v>10</v>
      </c>
      <c r="G3795" t="s">
        <v>41</v>
      </c>
      <c r="H3795" t="s">
        <v>54</v>
      </c>
      <c r="I3795" t="s">
        <v>55</v>
      </c>
      <c r="J3795" t="s">
        <v>96</v>
      </c>
      <c r="K3795" t="s">
        <v>64</v>
      </c>
      <c r="L3795" t="s">
        <v>413</v>
      </c>
      <c r="M3795" t="s">
        <v>200</v>
      </c>
      <c r="N3795" t="s">
        <v>220</v>
      </c>
      <c r="O3795" t="s">
        <v>781</v>
      </c>
      <c r="P3795">
        <v>12000</v>
      </c>
      <c r="Q3795">
        <v>0</v>
      </c>
      <c r="R3795">
        <v>0</v>
      </c>
      <c r="S3795">
        <v>12000</v>
      </c>
      <c r="T3795">
        <v>0</v>
      </c>
      <c r="U3795">
        <v>12000</v>
      </c>
    </row>
    <row r="3796" spans="1:21" x14ac:dyDescent="0.3">
      <c r="A3796" t="s">
        <v>8403</v>
      </c>
      <c r="B3796" t="s">
        <v>5456</v>
      </c>
      <c r="C3796">
        <v>2025</v>
      </c>
      <c r="D3796" t="s">
        <v>5081</v>
      </c>
      <c r="E3796" t="s">
        <v>544</v>
      </c>
      <c r="F3796" t="s">
        <v>11</v>
      </c>
      <c r="G3796" t="s">
        <v>176</v>
      </c>
      <c r="H3796" t="s">
        <v>207</v>
      </c>
      <c r="I3796" t="s">
        <v>208</v>
      </c>
      <c r="J3796" t="s">
        <v>44</v>
      </c>
      <c r="K3796" t="s">
        <v>189</v>
      </c>
      <c r="L3796" t="s">
        <v>189</v>
      </c>
      <c r="M3796" t="s">
        <v>758</v>
      </c>
      <c r="N3796" t="s">
        <v>220</v>
      </c>
      <c r="O3796" t="s">
        <v>781</v>
      </c>
      <c r="P3796">
        <v>35000</v>
      </c>
      <c r="Q3796">
        <v>0</v>
      </c>
      <c r="R3796">
        <v>0</v>
      </c>
      <c r="S3796">
        <v>35000</v>
      </c>
      <c r="T3796">
        <v>0</v>
      </c>
      <c r="U3796">
        <v>35000</v>
      </c>
    </row>
    <row r="3797" spans="1:21" x14ac:dyDescent="0.3">
      <c r="A3797" t="s">
        <v>3811</v>
      </c>
      <c r="B3797" t="s">
        <v>3812</v>
      </c>
      <c r="C3797">
        <v>2024</v>
      </c>
      <c r="D3797" t="s">
        <v>3813</v>
      </c>
      <c r="E3797" t="s">
        <v>124</v>
      </c>
      <c r="F3797" t="s">
        <v>10</v>
      </c>
      <c r="G3797" t="s">
        <v>41</v>
      </c>
      <c r="H3797" t="s">
        <v>54</v>
      </c>
      <c r="I3797" t="s">
        <v>55</v>
      </c>
      <c r="J3797" t="s">
        <v>44</v>
      </c>
      <c r="K3797" t="s">
        <v>1284</v>
      </c>
      <c r="L3797" t="s">
        <v>199</v>
      </c>
      <c r="M3797" t="s">
        <v>589</v>
      </c>
      <c r="N3797" t="s">
        <v>3814</v>
      </c>
      <c r="O3797" t="s">
        <v>3815</v>
      </c>
      <c r="P3797">
        <v>86000</v>
      </c>
      <c r="Q3797">
        <v>0</v>
      </c>
      <c r="R3797">
        <v>0</v>
      </c>
      <c r="S3797">
        <v>86000</v>
      </c>
      <c r="T3797">
        <v>0</v>
      </c>
      <c r="U3797">
        <v>86000</v>
      </c>
    </row>
    <row r="3798" spans="1:21" x14ac:dyDescent="0.3">
      <c r="A3798" t="s">
        <v>8404</v>
      </c>
      <c r="B3798" t="s">
        <v>8405</v>
      </c>
      <c r="C3798">
        <v>2024</v>
      </c>
      <c r="D3798" t="s">
        <v>8406</v>
      </c>
      <c r="E3798" t="s">
        <v>116</v>
      </c>
      <c r="F3798" t="s">
        <v>5</v>
      </c>
      <c r="G3798" t="s">
        <v>423</v>
      </c>
      <c r="H3798" t="s">
        <v>3933</v>
      </c>
      <c r="I3798" t="s">
        <v>3934</v>
      </c>
      <c r="J3798" t="s">
        <v>426</v>
      </c>
      <c r="K3798" t="s">
        <v>344</v>
      </c>
      <c r="L3798" t="s">
        <v>369</v>
      </c>
      <c r="M3798" t="s">
        <v>589</v>
      </c>
      <c r="N3798" t="s">
        <v>238</v>
      </c>
      <c r="O3798" t="s">
        <v>2488</v>
      </c>
      <c r="P3798">
        <v>30000</v>
      </c>
      <c r="Q3798">
        <v>0</v>
      </c>
      <c r="R3798">
        <v>0</v>
      </c>
      <c r="S3798">
        <v>30000</v>
      </c>
      <c r="T3798">
        <v>0</v>
      </c>
      <c r="U3798">
        <v>30000</v>
      </c>
    </row>
    <row r="3799" spans="1:21" x14ac:dyDescent="0.3">
      <c r="A3799" t="s">
        <v>8407</v>
      </c>
      <c r="B3799" t="s">
        <v>8408</v>
      </c>
      <c r="C3799">
        <v>2025</v>
      </c>
      <c r="D3799" t="s">
        <v>8409</v>
      </c>
      <c r="E3799" t="s">
        <v>116</v>
      </c>
      <c r="F3799" t="s">
        <v>10</v>
      </c>
      <c r="G3799" t="s">
        <v>41</v>
      </c>
      <c r="H3799" t="s">
        <v>54</v>
      </c>
      <c r="I3799" t="s">
        <v>55</v>
      </c>
      <c r="J3799" t="s">
        <v>96</v>
      </c>
      <c r="K3799" t="s">
        <v>4239</v>
      </c>
      <c r="L3799" t="s">
        <v>391</v>
      </c>
      <c r="M3799" t="s">
        <v>2591</v>
      </c>
      <c r="N3799" t="s">
        <v>343</v>
      </c>
      <c r="O3799" t="s">
        <v>8410</v>
      </c>
      <c r="P3799">
        <v>22000</v>
      </c>
      <c r="Q3799">
        <v>0</v>
      </c>
      <c r="R3799">
        <v>0</v>
      </c>
      <c r="S3799">
        <v>22000</v>
      </c>
      <c r="T3799">
        <v>0</v>
      </c>
      <c r="U3799">
        <v>22000</v>
      </c>
    </row>
    <row r="3800" spans="1:21" x14ac:dyDescent="0.3">
      <c r="A3800" t="s">
        <v>8411</v>
      </c>
      <c r="B3800" t="s">
        <v>8412</v>
      </c>
      <c r="C3800">
        <v>2025</v>
      </c>
      <c r="D3800" t="s">
        <v>1148</v>
      </c>
      <c r="E3800" t="s">
        <v>116</v>
      </c>
      <c r="F3800" t="s">
        <v>9</v>
      </c>
      <c r="G3800" t="s">
        <v>651</v>
      </c>
      <c r="H3800" t="s">
        <v>652</v>
      </c>
      <c r="I3800" t="s">
        <v>653</v>
      </c>
      <c r="J3800" t="s">
        <v>764</v>
      </c>
      <c r="K3800" t="s">
        <v>2044</v>
      </c>
      <c r="L3800" t="s">
        <v>589</v>
      </c>
      <c r="M3800" t="s">
        <v>2591</v>
      </c>
      <c r="N3800" t="s">
        <v>679</v>
      </c>
      <c r="O3800" t="s">
        <v>1948</v>
      </c>
      <c r="P3800">
        <v>72005</v>
      </c>
      <c r="Q3800">
        <v>0</v>
      </c>
      <c r="R3800">
        <v>0</v>
      </c>
      <c r="S3800">
        <v>72005</v>
      </c>
      <c r="T3800">
        <v>0</v>
      </c>
      <c r="U3800">
        <v>72005</v>
      </c>
    </row>
    <row r="3801" spans="1:21" x14ac:dyDescent="0.3">
      <c r="A3801" t="s">
        <v>7782</v>
      </c>
      <c r="B3801" t="s">
        <v>7783</v>
      </c>
      <c r="C3801">
        <v>2025</v>
      </c>
      <c r="D3801" t="s">
        <v>7784</v>
      </c>
      <c r="E3801" t="s">
        <v>234</v>
      </c>
      <c r="F3801" t="s">
        <v>10</v>
      </c>
      <c r="G3801" t="s">
        <v>41</v>
      </c>
      <c r="H3801" t="s">
        <v>54</v>
      </c>
      <c r="I3801" t="s">
        <v>55</v>
      </c>
      <c r="J3801" t="s">
        <v>44</v>
      </c>
      <c r="K3801" t="s">
        <v>179</v>
      </c>
      <c r="L3801" t="s">
        <v>180</v>
      </c>
      <c r="M3801" t="s">
        <v>693</v>
      </c>
      <c r="N3801" t="s">
        <v>58</v>
      </c>
      <c r="O3801" t="s">
        <v>59</v>
      </c>
      <c r="P3801">
        <v>1470015</v>
      </c>
      <c r="Q3801">
        <v>0</v>
      </c>
      <c r="R3801">
        <v>0</v>
      </c>
      <c r="S3801">
        <v>1470015</v>
      </c>
      <c r="T3801">
        <v>0</v>
      </c>
      <c r="U3801">
        <v>1470015</v>
      </c>
    </row>
    <row r="3802" spans="1:21" x14ac:dyDescent="0.3">
      <c r="A3802" t="s">
        <v>2631</v>
      </c>
      <c r="B3802" t="s">
        <v>2632</v>
      </c>
      <c r="C3802">
        <v>2024</v>
      </c>
      <c r="D3802" t="s">
        <v>2633</v>
      </c>
      <c r="E3802" t="s">
        <v>1036</v>
      </c>
      <c r="F3802" t="s">
        <v>10</v>
      </c>
      <c r="G3802" t="s">
        <v>41</v>
      </c>
      <c r="H3802" t="s">
        <v>54</v>
      </c>
      <c r="I3802" t="s">
        <v>55</v>
      </c>
      <c r="J3802" t="s">
        <v>44</v>
      </c>
      <c r="K3802" t="s">
        <v>315</v>
      </c>
      <c r="L3802" t="s">
        <v>844</v>
      </c>
      <c r="M3802" t="s">
        <v>693</v>
      </c>
      <c r="N3802" t="s">
        <v>540</v>
      </c>
      <c r="O3802" t="s">
        <v>638</v>
      </c>
      <c r="P3802">
        <v>963300</v>
      </c>
      <c r="Q3802">
        <v>0</v>
      </c>
      <c r="R3802">
        <v>0</v>
      </c>
      <c r="S3802">
        <v>963300</v>
      </c>
      <c r="T3802">
        <v>0</v>
      </c>
      <c r="U3802">
        <v>963300</v>
      </c>
    </row>
    <row r="3803" spans="1:21" x14ac:dyDescent="0.3">
      <c r="A3803" t="s">
        <v>8413</v>
      </c>
      <c r="B3803" t="s">
        <v>2602</v>
      </c>
      <c r="C3803">
        <v>2025</v>
      </c>
      <c r="D3803" t="s">
        <v>2255</v>
      </c>
      <c r="E3803" t="s">
        <v>116</v>
      </c>
      <c r="F3803" t="s">
        <v>439</v>
      </c>
      <c r="G3803" t="s">
        <v>440</v>
      </c>
      <c r="H3803" t="s">
        <v>441</v>
      </c>
      <c r="I3803" t="s">
        <v>442</v>
      </c>
      <c r="J3803" t="s">
        <v>574</v>
      </c>
      <c r="K3803" t="s">
        <v>679</v>
      </c>
      <c r="L3803" t="s">
        <v>2397</v>
      </c>
      <c r="M3803" t="s">
        <v>860</v>
      </c>
      <c r="N3803" t="s">
        <v>483</v>
      </c>
      <c r="O3803" t="s">
        <v>3972</v>
      </c>
      <c r="P3803">
        <v>6792</v>
      </c>
      <c r="Q3803">
        <v>0</v>
      </c>
      <c r="R3803">
        <v>0</v>
      </c>
      <c r="S3803">
        <v>6792</v>
      </c>
      <c r="T3803">
        <v>0</v>
      </c>
      <c r="U3803">
        <v>6792</v>
      </c>
    </row>
    <row r="3804" spans="1:21" x14ac:dyDescent="0.3">
      <c r="A3804" t="s">
        <v>8414</v>
      </c>
      <c r="B3804" t="s">
        <v>7778</v>
      </c>
      <c r="C3804">
        <v>2024</v>
      </c>
      <c r="D3804" t="s">
        <v>1511</v>
      </c>
      <c r="E3804" t="s">
        <v>116</v>
      </c>
      <c r="F3804" t="s">
        <v>439</v>
      </c>
      <c r="G3804" t="s">
        <v>440</v>
      </c>
      <c r="H3804" t="s">
        <v>441</v>
      </c>
      <c r="I3804" t="s">
        <v>442</v>
      </c>
      <c r="J3804" t="s">
        <v>574</v>
      </c>
      <c r="K3804" t="s">
        <v>6100</v>
      </c>
      <c r="L3804" t="s">
        <v>1791</v>
      </c>
      <c r="M3804" t="s">
        <v>3079</v>
      </c>
      <c r="N3804" t="s">
        <v>375</v>
      </c>
      <c r="O3804" t="s">
        <v>376</v>
      </c>
      <c r="P3804">
        <v>57661</v>
      </c>
      <c r="Q3804">
        <v>0</v>
      </c>
      <c r="R3804">
        <v>0</v>
      </c>
      <c r="S3804">
        <v>57661</v>
      </c>
      <c r="T3804">
        <v>0</v>
      </c>
      <c r="U3804">
        <v>57661</v>
      </c>
    </row>
    <row r="3805" spans="1:21" x14ac:dyDescent="0.3">
      <c r="A3805" t="s">
        <v>8415</v>
      </c>
      <c r="B3805" t="s">
        <v>3948</v>
      </c>
      <c r="C3805">
        <v>2025</v>
      </c>
      <c r="D3805" t="s">
        <v>2255</v>
      </c>
      <c r="E3805" t="s">
        <v>116</v>
      </c>
      <c r="F3805" t="s">
        <v>439</v>
      </c>
      <c r="G3805" t="s">
        <v>440</v>
      </c>
      <c r="H3805" t="s">
        <v>441</v>
      </c>
      <c r="I3805" t="s">
        <v>442</v>
      </c>
      <c r="J3805" t="s">
        <v>574</v>
      </c>
      <c r="K3805" t="s">
        <v>588</v>
      </c>
      <c r="L3805" t="s">
        <v>2130</v>
      </c>
      <c r="M3805" t="s">
        <v>3079</v>
      </c>
      <c r="N3805" t="s">
        <v>483</v>
      </c>
      <c r="O3805" t="s">
        <v>3972</v>
      </c>
      <c r="P3805">
        <v>15081</v>
      </c>
      <c r="Q3805">
        <v>0</v>
      </c>
      <c r="R3805">
        <v>0</v>
      </c>
      <c r="S3805">
        <v>15081</v>
      </c>
      <c r="T3805">
        <v>0</v>
      </c>
      <c r="U3805">
        <v>15081</v>
      </c>
    </row>
    <row r="3806" spans="1:21" x14ac:dyDescent="0.3">
      <c r="A3806" t="s">
        <v>8416</v>
      </c>
      <c r="B3806" t="s">
        <v>2602</v>
      </c>
      <c r="C3806">
        <v>2025</v>
      </c>
      <c r="D3806" t="s">
        <v>2255</v>
      </c>
      <c r="E3806" t="s">
        <v>116</v>
      </c>
      <c r="F3806" t="s">
        <v>439</v>
      </c>
      <c r="G3806" t="s">
        <v>440</v>
      </c>
      <c r="H3806" t="s">
        <v>441</v>
      </c>
      <c r="I3806" t="s">
        <v>442</v>
      </c>
      <c r="J3806" t="s">
        <v>574</v>
      </c>
      <c r="K3806" t="s">
        <v>812</v>
      </c>
      <c r="L3806" t="s">
        <v>72</v>
      </c>
      <c r="M3806" t="s">
        <v>821</v>
      </c>
      <c r="N3806" t="s">
        <v>483</v>
      </c>
      <c r="O3806" t="s">
        <v>3972</v>
      </c>
      <c r="P3806">
        <v>32759</v>
      </c>
      <c r="Q3806">
        <v>0</v>
      </c>
      <c r="R3806">
        <v>0</v>
      </c>
      <c r="S3806">
        <v>32759</v>
      </c>
      <c r="T3806">
        <v>0</v>
      </c>
      <c r="U3806">
        <v>32759</v>
      </c>
    </row>
    <row r="3807" spans="1:21" x14ac:dyDescent="0.3">
      <c r="A3807" t="s">
        <v>5125</v>
      </c>
      <c r="B3807" t="s">
        <v>5126</v>
      </c>
      <c r="C3807">
        <v>2021</v>
      </c>
      <c r="D3807" t="s">
        <v>5127</v>
      </c>
      <c r="E3807" t="s">
        <v>63</v>
      </c>
      <c r="F3807" t="s">
        <v>10</v>
      </c>
      <c r="G3807" t="s">
        <v>41</v>
      </c>
      <c r="H3807" t="s">
        <v>54</v>
      </c>
      <c r="I3807" t="s">
        <v>55</v>
      </c>
      <c r="J3807" t="s">
        <v>44</v>
      </c>
      <c r="K3807" t="s">
        <v>5128</v>
      </c>
      <c r="L3807" t="s">
        <v>5129</v>
      </c>
      <c r="M3807" t="s">
        <v>2615</v>
      </c>
      <c r="N3807" t="s">
        <v>5130</v>
      </c>
      <c r="O3807" t="s">
        <v>756</v>
      </c>
      <c r="P3807">
        <v>1000000</v>
      </c>
      <c r="Q3807">
        <v>0</v>
      </c>
      <c r="R3807">
        <v>0</v>
      </c>
      <c r="S3807">
        <v>1000000</v>
      </c>
      <c r="T3807">
        <v>0</v>
      </c>
      <c r="U3807">
        <v>1000000</v>
      </c>
    </row>
    <row r="3808" spans="1:21" x14ac:dyDescent="0.3">
      <c r="A3808" t="s">
        <v>2740</v>
      </c>
      <c r="B3808" t="s">
        <v>2741</v>
      </c>
      <c r="C3808">
        <v>2024</v>
      </c>
      <c r="D3808" t="s">
        <v>2742</v>
      </c>
      <c r="E3808" t="s">
        <v>587</v>
      </c>
      <c r="F3808" t="s">
        <v>10</v>
      </c>
      <c r="G3808" t="s">
        <v>41</v>
      </c>
      <c r="H3808" t="s">
        <v>42</v>
      </c>
      <c r="I3808" t="s">
        <v>43</v>
      </c>
      <c r="J3808" t="s">
        <v>44</v>
      </c>
      <c r="K3808" t="s">
        <v>1852</v>
      </c>
      <c r="L3808" t="s">
        <v>118</v>
      </c>
      <c r="M3808" t="s">
        <v>2615</v>
      </c>
      <c r="N3808" t="s">
        <v>281</v>
      </c>
      <c r="O3808" t="s">
        <v>117</v>
      </c>
      <c r="P3808">
        <v>1000000</v>
      </c>
      <c r="Q3808">
        <v>0</v>
      </c>
      <c r="R3808">
        <v>0</v>
      </c>
      <c r="S3808">
        <v>1000000</v>
      </c>
      <c r="T3808">
        <v>0</v>
      </c>
      <c r="U3808">
        <v>1000000</v>
      </c>
    </row>
    <row r="3809" spans="1:21" x14ac:dyDescent="0.3">
      <c r="A3809" t="s">
        <v>8417</v>
      </c>
      <c r="B3809" t="s">
        <v>8418</v>
      </c>
      <c r="C3809">
        <v>2022</v>
      </c>
      <c r="D3809" t="s">
        <v>8419</v>
      </c>
      <c r="E3809" t="s">
        <v>884</v>
      </c>
      <c r="F3809" t="s">
        <v>10</v>
      </c>
      <c r="G3809" t="s">
        <v>41</v>
      </c>
      <c r="H3809" t="s">
        <v>54</v>
      </c>
      <c r="I3809" t="s">
        <v>55</v>
      </c>
      <c r="J3809" t="s">
        <v>44</v>
      </c>
      <c r="K3809" t="s">
        <v>141</v>
      </c>
      <c r="L3809" t="s">
        <v>1084</v>
      </c>
      <c r="M3809" t="s">
        <v>2615</v>
      </c>
      <c r="N3809" t="s">
        <v>827</v>
      </c>
      <c r="O3809" t="s">
        <v>3759</v>
      </c>
      <c r="P3809">
        <v>1000000</v>
      </c>
      <c r="Q3809">
        <v>0</v>
      </c>
      <c r="R3809">
        <v>0</v>
      </c>
      <c r="S3809">
        <v>1000000</v>
      </c>
      <c r="T3809">
        <v>0</v>
      </c>
      <c r="U3809">
        <v>1000000</v>
      </c>
    </row>
    <row r="3810" spans="1:21" x14ac:dyDescent="0.3">
      <c r="A3810" t="s">
        <v>8420</v>
      </c>
      <c r="B3810" t="s">
        <v>3422</v>
      </c>
      <c r="C3810">
        <v>2023</v>
      </c>
      <c r="D3810" t="s">
        <v>3423</v>
      </c>
      <c r="E3810" t="s">
        <v>855</v>
      </c>
      <c r="F3810" t="s">
        <v>10</v>
      </c>
      <c r="G3810" t="s">
        <v>41</v>
      </c>
      <c r="H3810" t="s">
        <v>54</v>
      </c>
      <c r="I3810" t="s">
        <v>55</v>
      </c>
      <c r="J3810" t="s">
        <v>44</v>
      </c>
      <c r="K3810" t="s">
        <v>902</v>
      </c>
      <c r="L3810" t="s">
        <v>1992</v>
      </c>
      <c r="M3810" t="s">
        <v>2615</v>
      </c>
      <c r="N3810" t="s">
        <v>1326</v>
      </c>
      <c r="O3810" t="s">
        <v>354</v>
      </c>
      <c r="P3810">
        <v>1000000</v>
      </c>
      <c r="Q3810">
        <v>0</v>
      </c>
      <c r="R3810">
        <v>0</v>
      </c>
      <c r="S3810">
        <v>1000000</v>
      </c>
      <c r="T3810">
        <v>0</v>
      </c>
      <c r="U3810">
        <v>1000000</v>
      </c>
    </row>
    <row r="3811" spans="1:21" x14ac:dyDescent="0.3">
      <c r="A3811" t="s">
        <v>4296</v>
      </c>
      <c r="B3811" t="s">
        <v>4297</v>
      </c>
      <c r="C3811">
        <v>2022</v>
      </c>
      <c r="D3811" t="s">
        <v>4298</v>
      </c>
      <c r="E3811" t="s">
        <v>3203</v>
      </c>
      <c r="F3811" t="s">
        <v>10</v>
      </c>
      <c r="G3811" t="s">
        <v>41</v>
      </c>
      <c r="H3811" t="s">
        <v>54</v>
      </c>
      <c r="I3811" t="s">
        <v>55</v>
      </c>
      <c r="J3811" t="s">
        <v>44</v>
      </c>
      <c r="K3811" t="s">
        <v>1237</v>
      </c>
      <c r="L3811" t="s">
        <v>3086</v>
      </c>
      <c r="M3811" t="s">
        <v>2615</v>
      </c>
      <c r="N3811" t="s">
        <v>613</v>
      </c>
      <c r="O3811" t="s">
        <v>1771</v>
      </c>
      <c r="P3811">
        <v>1000000</v>
      </c>
      <c r="Q3811">
        <v>0</v>
      </c>
      <c r="R3811">
        <v>0</v>
      </c>
      <c r="S3811">
        <v>1000000</v>
      </c>
      <c r="T3811">
        <v>0</v>
      </c>
      <c r="U3811">
        <v>1000000</v>
      </c>
    </row>
    <row r="3812" spans="1:21" x14ac:dyDescent="0.3">
      <c r="A3812" t="s">
        <v>5774</v>
      </c>
      <c r="B3812" t="s">
        <v>5775</v>
      </c>
      <c r="C3812">
        <v>2024</v>
      </c>
      <c r="D3812" t="s">
        <v>5776</v>
      </c>
      <c r="E3812" t="s">
        <v>87</v>
      </c>
      <c r="F3812" t="s">
        <v>11</v>
      </c>
      <c r="G3812" t="s">
        <v>176</v>
      </c>
      <c r="H3812" t="s">
        <v>177</v>
      </c>
      <c r="I3812" t="s">
        <v>178</v>
      </c>
      <c r="J3812" t="s">
        <v>5165</v>
      </c>
      <c r="K3812" t="s">
        <v>65</v>
      </c>
      <c r="L3812" t="s">
        <v>74</v>
      </c>
      <c r="M3812" t="s">
        <v>2615</v>
      </c>
      <c r="N3812" t="s">
        <v>374</v>
      </c>
      <c r="O3812" t="s">
        <v>1811</v>
      </c>
      <c r="P3812">
        <v>1000000</v>
      </c>
      <c r="Q3812">
        <v>0</v>
      </c>
      <c r="R3812">
        <v>0</v>
      </c>
      <c r="S3812">
        <v>1000000</v>
      </c>
      <c r="T3812">
        <v>0</v>
      </c>
      <c r="U3812">
        <v>1000000</v>
      </c>
    </row>
    <row r="3813" spans="1:21" x14ac:dyDescent="0.3">
      <c r="A3813" t="s">
        <v>8421</v>
      </c>
      <c r="B3813" t="s">
        <v>8422</v>
      </c>
      <c r="C3813">
        <v>2024</v>
      </c>
      <c r="D3813" t="s">
        <v>8423</v>
      </c>
      <c r="E3813" t="s">
        <v>650</v>
      </c>
      <c r="F3813" t="s">
        <v>10</v>
      </c>
      <c r="G3813" t="s">
        <v>41</v>
      </c>
      <c r="H3813" t="s">
        <v>54</v>
      </c>
      <c r="I3813" t="s">
        <v>55</v>
      </c>
      <c r="J3813" t="s">
        <v>44</v>
      </c>
      <c r="K3813" t="s">
        <v>47</v>
      </c>
      <c r="L3813" t="s">
        <v>47</v>
      </c>
      <c r="M3813" t="s">
        <v>368</v>
      </c>
      <c r="N3813" t="s">
        <v>367</v>
      </c>
      <c r="O3813" t="s">
        <v>368</v>
      </c>
      <c r="P3813">
        <v>20000</v>
      </c>
      <c r="Q3813">
        <v>0</v>
      </c>
      <c r="R3813">
        <v>0</v>
      </c>
      <c r="S3813">
        <v>20000</v>
      </c>
      <c r="T3813">
        <v>0</v>
      </c>
      <c r="U3813">
        <v>20000</v>
      </c>
    </row>
    <row r="3814" spans="1:21" x14ac:dyDescent="0.3">
      <c r="A3814" t="s">
        <v>2567</v>
      </c>
      <c r="B3814" t="s">
        <v>2568</v>
      </c>
      <c r="C3814">
        <v>2024</v>
      </c>
      <c r="D3814" t="s">
        <v>1059</v>
      </c>
      <c r="E3814" t="s">
        <v>250</v>
      </c>
      <c r="F3814" t="s">
        <v>10</v>
      </c>
      <c r="G3814" t="s">
        <v>41</v>
      </c>
      <c r="H3814" t="s">
        <v>54</v>
      </c>
      <c r="I3814" t="s">
        <v>55</v>
      </c>
      <c r="J3814" t="s">
        <v>44</v>
      </c>
      <c r="K3814" t="s">
        <v>2569</v>
      </c>
      <c r="L3814" t="s">
        <v>198</v>
      </c>
      <c r="M3814" t="s">
        <v>538</v>
      </c>
      <c r="N3814" t="s">
        <v>895</v>
      </c>
      <c r="O3814" t="s">
        <v>1060</v>
      </c>
      <c r="P3814">
        <v>-29070</v>
      </c>
      <c r="Q3814">
        <v>0</v>
      </c>
      <c r="R3814">
        <v>0</v>
      </c>
      <c r="S3814">
        <v>-29070</v>
      </c>
      <c r="T3814">
        <v>0</v>
      </c>
      <c r="U3814">
        <v>-29070</v>
      </c>
    </row>
    <row r="3815" spans="1:21" x14ac:dyDescent="0.3">
      <c r="A3815" t="s">
        <v>8404</v>
      </c>
      <c r="B3815" t="s">
        <v>8405</v>
      </c>
      <c r="C3815">
        <v>2024</v>
      </c>
      <c r="D3815" t="s">
        <v>8406</v>
      </c>
      <c r="E3815" t="s">
        <v>116</v>
      </c>
      <c r="F3815" t="s">
        <v>5</v>
      </c>
      <c r="G3815" t="s">
        <v>423</v>
      </c>
      <c r="H3815" t="s">
        <v>3933</v>
      </c>
      <c r="I3815" t="s">
        <v>3934</v>
      </c>
      <c r="J3815" t="s">
        <v>426</v>
      </c>
      <c r="K3815" t="s">
        <v>344</v>
      </c>
      <c r="L3815" t="s">
        <v>369</v>
      </c>
      <c r="M3815" t="s">
        <v>1952</v>
      </c>
      <c r="N3815" t="s">
        <v>238</v>
      </c>
      <c r="O3815" t="s">
        <v>2488</v>
      </c>
      <c r="P3815">
        <v>-30000</v>
      </c>
      <c r="Q3815">
        <v>0</v>
      </c>
      <c r="R3815">
        <v>0</v>
      </c>
      <c r="S3815">
        <v>-30000</v>
      </c>
      <c r="T3815">
        <v>0</v>
      </c>
      <c r="U3815">
        <v>-30000</v>
      </c>
    </row>
    <row r="3816" spans="1:21" x14ac:dyDescent="0.3">
      <c r="A3816" t="s">
        <v>2272</v>
      </c>
      <c r="B3816" t="s">
        <v>2273</v>
      </c>
      <c r="C3816">
        <v>2024</v>
      </c>
      <c r="D3816" t="s">
        <v>2274</v>
      </c>
      <c r="E3816" t="s">
        <v>234</v>
      </c>
      <c r="F3816" t="s">
        <v>10</v>
      </c>
      <c r="G3816" t="s">
        <v>41</v>
      </c>
      <c r="H3816" t="s">
        <v>54</v>
      </c>
      <c r="I3816" t="s">
        <v>55</v>
      </c>
      <c r="J3816" t="s">
        <v>44</v>
      </c>
      <c r="K3816" t="s">
        <v>398</v>
      </c>
      <c r="L3816" t="s">
        <v>890</v>
      </c>
      <c r="M3816" t="s">
        <v>2397</v>
      </c>
      <c r="N3816" t="s">
        <v>490</v>
      </c>
      <c r="O3816" t="s">
        <v>2275</v>
      </c>
      <c r="P3816">
        <v>0</v>
      </c>
      <c r="Q3816">
        <v>0</v>
      </c>
      <c r="R3816">
        <v>211600</v>
      </c>
      <c r="S3816">
        <v>211600</v>
      </c>
      <c r="T3816">
        <v>0</v>
      </c>
      <c r="U3816">
        <v>211600</v>
      </c>
    </row>
    <row r="3817" spans="1:21" x14ac:dyDescent="0.3">
      <c r="A3817" t="s">
        <v>2635</v>
      </c>
      <c r="B3817" t="s">
        <v>2636</v>
      </c>
      <c r="C3817">
        <v>2022</v>
      </c>
      <c r="D3817" t="s">
        <v>2637</v>
      </c>
      <c r="E3817" t="s">
        <v>2007</v>
      </c>
      <c r="F3817" t="s">
        <v>11</v>
      </c>
      <c r="G3817" t="s">
        <v>176</v>
      </c>
      <c r="H3817" t="s">
        <v>207</v>
      </c>
      <c r="I3817" t="s">
        <v>208</v>
      </c>
      <c r="J3817" t="s">
        <v>44</v>
      </c>
      <c r="K3817" t="s">
        <v>2638</v>
      </c>
      <c r="L3817" t="s">
        <v>1085</v>
      </c>
      <c r="M3817" t="s">
        <v>47</v>
      </c>
      <c r="N3817" t="s">
        <v>2639</v>
      </c>
      <c r="O3817" t="s">
        <v>2640</v>
      </c>
      <c r="P3817">
        <v>0</v>
      </c>
      <c r="Q3817">
        <v>0</v>
      </c>
      <c r="R3817">
        <v>2320</v>
      </c>
      <c r="S3817">
        <v>2320</v>
      </c>
      <c r="T3817">
        <v>0</v>
      </c>
      <c r="U3817">
        <v>2320</v>
      </c>
    </row>
    <row r="3818" spans="1:21" x14ac:dyDescent="0.3">
      <c r="A3818" t="s">
        <v>8424</v>
      </c>
      <c r="B3818" t="s">
        <v>8425</v>
      </c>
      <c r="C3818">
        <v>2024</v>
      </c>
      <c r="D3818" t="s">
        <v>8426</v>
      </c>
      <c r="E3818" t="s">
        <v>234</v>
      </c>
      <c r="F3818" t="s">
        <v>10</v>
      </c>
      <c r="G3818" t="s">
        <v>41</v>
      </c>
      <c r="H3818" t="s">
        <v>54</v>
      </c>
      <c r="I3818" t="s">
        <v>55</v>
      </c>
      <c r="J3818" t="s">
        <v>44</v>
      </c>
      <c r="K3818" t="s">
        <v>355</v>
      </c>
      <c r="L3818" t="s">
        <v>355</v>
      </c>
      <c r="M3818" t="s">
        <v>47</v>
      </c>
      <c r="N3818" t="s">
        <v>2302</v>
      </c>
      <c r="O3818" t="s">
        <v>413</v>
      </c>
      <c r="P3818">
        <v>0</v>
      </c>
      <c r="Q3818">
        <v>0</v>
      </c>
      <c r="R3818">
        <v>6380</v>
      </c>
      <c r="S3818">
        <v>6380</v>
      </c>
      <c r="T3818">
        <v>0</v>
      </c>
      <c r="U3818">
        <v>6380</v>
      </c>
    </row>
    <row r="3819" spans="1:21" x14ac:dyDescent="0.3">
      <c r="A3819" t="s">
        <v>8424</v>
      </c>
      <c r="B3819" t="s">
        <v>8425</v>
      </c>
      <c r="C3819">
        <v>2024</v>
      </c>
      <c r="D3819" t="s">
        <v>8426</v>
      </c>
      <c r="E3819" t="s">
        <v>234</v>
      </c>
      <c r="F3819" t="s">
        <v>10</v>
      </c>
      <c r="G3819" t="s">
        <v>41</v>
      </c>
      <c r="H3819" t="s">
        <v>54</v>
      </c>
      <c r="I3819" t="s">
        <v>55</v>
      </c>
      <c r="J3819" t="s">
        <v>44</v>
      </c>
      <c r="K3819" t="s">
        <v>355</v>
      </c>
      <c r="L3819" t="s">
        <v>355</v>
      </c>
      <c r="M3819" t="s">
        <v>47</v>
      </c>
      <c r="N3819" t="s">
        <v>2302</v>
      </c>
      <c r="O3819" t="s">
        <v>413</v>
      </c>
      <c r="P3819">
        <v>0</v>
      </c>
      <c r="Q3819">
        <v>0</v>
      </c>
      <c r="R3819">
        <v>2320</v>
      </c>
      <c r="S3819">
        <v>2320</v>
      </c>
      <c r="T3819">
        <v>0</v>
      </c>
      <c r="U3819">
        <v>2320</v>
      </c>
    </row>
    <row r="3820" spans="1:21" x14ac:dyDescent="0.3">
      <c r="A3820" t="s">
        <v>5345</v>
      </c>
      <c r="B3820" t="s">
        <v>5346</v>
      </c>
      <c r="C3820">
        <v>2024</v>
      </c>
      <c r="D3820" t="s">
        <v>5347</v>
      </c>
      <c r="E3820" t="s">
        <v>257</v>
      </c>
      <c r="F3820" t="s">
        <v>10</v>
      </c>
      <c r="G3820" t="s">
        <v>41</v>
      </c>
      <c r="H3820" t="s">
        <v>54</v>
      </c>
      <c r="I3820" t="s">
        <v>55</v>
      </c>
      <c r="J3820" t="s">
        <v>44</v>
      </c>
      <c r="K3820" t="s">
        <v>315</v>
      </c>
      <c r="L3820" t="s">
        <v>1539</v>
      </c>
      <c r="M3820" t="s">
        <v>73</v>
      </c>
      <c r="N3820" t="s">
        <v>701</v>
      </c>
      <c r="O3820" t="s">
        <v>2701</v>
      </c>
      <c r="P3820">
        <v>0</v>
      </c>
      <c r="Q3820">
        <v>0</v>
      </c>
      <c r="R3820">
        <v>6980</v>
      </c>
      <c r="S3820">
        <v>6980</v>
      </c>
      <c r="T3820">
        <v>0</v>
      </c>
      <c r="U3820">
        <v>6980</v>
      </c>
    </row>
    <row r="3821" spans="1:21" x14ac:dyDescent="0.3">
      <c r="A3821" t="s">
        <v>7798</v>
      </c>
      <c r="B3821" t="s">
        <v>6804</v>
      </c>
      <c r="C3821">
        <v>2024</v>
      </c>
      <c r="D3821" t="s">
        <v>6805</v>
      </c>
      <c r="E3821" t="s">
        <v>234</v>
      </c>
      <c r="F3821" t="s">
        <v>11</v>
      </c>
      <c r="G3821" t="s">
        <v>176</v>
      </c>
      <c r="H3821" t="s">
        <v>177</v>
      </c>
      <c r="I3821" t="s">
        <v>178</v>
      </c>
      <c r="J3821" t="s">
        <v>197</v>
      </c>
      <c r="K3821" t="s">
        <v>153</v>
      </c>
      <c r="L3821" t="s">
        <v>1491</v>
      </c>
      <c r="M3821" t="s">
        <v>73</v>
      </c>
      <c r="N3821" t="s">
        <v>730</v>
      </c>
      <c r="O3821" t="s">
        <v>731</v>
      </c>
      <c r="P3821">
        <v>0</v>
      </c>
      <c r="Q3821">
        <v>0</v>
      </c>
      <c r="R3821">
        <v>3140</v>
      </c>
      <c r="S3821">
        <v>3140</v>
      </c>
      <c r="T3821">
        <v>0</v>
      </c>
      <c r="U3821">
        <v>3140</v>
      </c>
    </row>
    <row r="3822" spans="1:21" x14ac:dyDescent="0.3">
      <c r="A3822" t="s">
        <v>76</v>
      </c>
      <c r="B3822" t="s">
        <v>77</v>
      </c>
      <c r="C3822">
        <v>2024</v>
      </c>
      <c r="D3822" t="s">
        <v>78</v>
      </c>
      <c r="E3822" t="s">
        <v>79</v>
      </c>
      <c r="F3822" t="s">
        <v>10</v>
      </c>
      <c r="G3822" t="s">
        <v>41</v>
      </c>
      <c r="H3822" t="s">
        <v>54</v>
      </c>
      <c r="I3822" t="s">
        <v>55</v>
      </c>
      <c r="J3822" t="s">
        <v>44</v>
      </c>
      <c r="K3822" t="s">
        <v>80</v>
      </c>
      <c r="L3822" t="s">
        <v>81</v>
      </c>
      <c r="M3822" t="s">
        <v>73</v>
      </c>
      <c r="N3822" t="s">
        <v>82</v>
      </c>
      <c r="O3822" t="s">
        <v>83</v>
      </c>
      <c r="P3822">
        <v>0</v>
      </c>
      <c r="Q3822">
        <v>0</v>
      </c>
      <c r="R3822">
        <v>3140</v>
      </c>
      <c r="S3822">
        <v>3140</v>
      </c>
      <c r="T3822">
        <v>0</v>
      </c>
      <c r="U3822">
        <v>3140</v>
      </c>
    </row>
    <row r="3823" spans="1:21" x14ac:dyDescent="0.3">
      <c r="A3823" t="s">
        <v>2649</v>
      </c>
      <c r="B3823" t="s">
        <v>2650</v>
      </c>
      <c r="C3823">
        <v>2025</v>
      </c>
      <c r="D3823" t="s">
        <v>2651</v>
      </c>
      <c r="E3823" t="s">
        <v>1123</v>
      </c>
      <c r="F3823" t="s">
        <v>10</v>
      </c>
      <c r="G3823" t="s">
        <v>41</v>
      </c>
      <c r="H3823" t="s">
        <v>54</v>
      </c>
      <c r="I3823" t="s">
        <v>55</v>
      </c>
      <c r="J3823" t="s">
        <v>44</v>
      </c>
      <c r="K3823" t="s">
        <v>2324</v>
      </c>
      <c r="L3823" t="s">
        <v>81</v>
      </c>
      <c r="M3823" t="s">
        <v>73</v>
      </c>
      <c r="N3823" t="s">
        <v>1038</v>
      </c>
      <c r="O3823" t="s">
        <v>2652</v>
      </c>
      <c r="P3823">
        <v>0</v>
      </c>
      <c r="Q3823">
        <v>0</v>
      </c>
      <c r="R3823">
        <v>2900</v>
      </c>
      <c r="S3823">
        <v>2900</v>
      </c>
      <c r="T3823">
        <v>0</v>
      </c>
      <c r="U3823">
        <v>2900</v>
      </c>
    </row>
    <row r="3824" spans="1:21" x14ac:dyDescent="0.3">
      <c r="A3824" t="s">
        <v>5135</v>
      </c>
      <c r="B3824" t="s">
        <v>5136</v>
      </c>
      <c r="C3824">
        <v>2024</v>
      </c>
      <c r="D3824" t="s">
        <v>5137</v>
      </c>
      <c r="E3824" t="s">
        <v>311</v>
      </c>
      <c r="F3824" t="s">
        <v>10</v>
      </c>
      <c r="G3824" t="s">
        <v>41</v>
      </c>
      <c r="H3824" t="s">
        <v>54</v>
      </c>
      <c r="I3824" t="s">
        <v>55</v>
      </c>
      <c r="J3824" t="s">
        <v>44</v>
      </c>
      <c r="K3824" t="s">
        <v>1539</v>
      </c>
      <c r="L3824" t="s">
        <v>2067</v>
      </c>
      <c r="M3824" t="s">
        <v>64</v>
      </c>
      <c r="N3824" t="s">
        <v>1154</v>
      </c>
      <c r="O3824" t="s">
        <v>3712</v>
      </c>
      <c r="P3824">
        <v>0</v>
      </c>
      <c r="Q3824">
        <v>0</v>
      </c>
      <c r="R3824">
        <v>6980</v>
      </c>
      <c r="S3824">
        <v>6980</v>
      </c>
      <c r="T3824">
        <v>0</v>
      </c>
      <c r="U3824">
        <v>6980</v>
      </c>
    </row>
    <row r="3825" spans="1:21" x14ac:dyDescent="0.3">
      <c r="A3825" t="s">
        <v>7713</v>
      </c>
      <c r="B3825" t="s">
        <v>7714</v>
      </c>
      <c r="C3825">
        <v>2024</v>
      </c>
      <c r="D3825" t="s">
        <v>7715</v>
      </c>
      <c r="E3825" t="s">
        <v>6617</v>
      </c>
      <c r="F3825" t="s">
        <v>10</v>
      </c>
      <c r="G3825" t="s">
        <v>41</v>
      </c>
      <c r="H3825" t="s">
        <v>54</v>
      </c>
      <c r="I3825" t="s">
        <v>55</v>
      </c>
      <c r="J3825" t="s">
        <v>44</v>
      </c>
      <c r="K3825" t="s">
        <v>739</v>
      </c>
      <c r="L3825" t="s">
        <v>739</v>
      </c>
      <c r="M3825" t="s">
        <v>343</v>
      </c>
      <c r="N3825" t="s">
        <v>1530</v>
      </c>
      <c r="O3825" t="s">
        <v>4157</v>
      </c>
      <c r="P3825">
        <v>30000</v>
      </c>
      <c r="Q3825">
        <v>0</v>
      </c>
      <c r="R3825">
        <v>0</v>
      </c>
      <c r="S3825">
        <v>30000</v>
      </c>
      <c r="T3825">
        <v>0</v>
      </c>
      <c r="U3825">
        <v>30000</v>
      </c>
    </row>
    <row r="3826" spans="1:21" x14ac:dyDescent="0.3">
      <c r="A3826" t="s">
        <v>6893</v>
      </c>
      <c r="B3826" t="s">
        <v>6894</v>
      </c>
      <c r="C3826">
        <v>2024</v>
      </c>
      <c r="D3826" t="s">
        <v>4648</v>
      </c>
      <c r="E3826" t="s">
        <v>280</v>
      </c>
      <c r="F3826" t="s">
        <v>10</v>
      </c>
      <c r="G3826" t="s">
        <v>41</v>
      </c>
      <c r="H3826" t="s">
        <v>54</v>
      </c>
      <c r="I3826" t="s">
        <v>55</v>
      </c>
      <c r="J3826" t="s">
        <v>44</v>
      </c>
      <c r="K3826" t="s">
        <v>1205</v>
      </c>
      <c r="L3826" t="s">
        <v>3930</v>
      </c>
      <c r="M3826" t="s">
        <v>47</v>
      </c>
      <c r="N3826" t="s">
        <v>375</v>
      </c>
      <c r="O3826" t="s">
        <v>376</v>
      </c>
      <c r="P3826">
        <v>0</v>
      </c>
      <c r="Q3826">
        <v>0</v>
      </c>
      <c r="R3826">
        <v>10580</v>
      </c>
      <c r="S3826">
        <v>10580</v>
      </c>
      <c r="T3826">
        <v>0</v>
      </c>
      <c r="U3826">
        <v>10580</v>
      </c>
    </row>
    <row r="3827" spans="1:21" x14ac:dyDescent="0.3">
      <c r="A3827" t="s">
        <v>5151</v>
      </c>
      <c r="B3827" t="s">
        <v>5152</v>
      </c>
      <c r="C3827">
        <v>2024</v>
      </c>
      <c r="D3827" t="s">
        <v>5153</v>
      </c>
      <c r="E3827" t="s">
        <v>186</v>
      </c>
      <c r="F3827" t="s">
        <v>10</v>
      </c>
      <c r="G3827" t="s">
        <v>41</v>
      </c>
      <c r="H3827" t="s">
        <v>54</v>
      </c>
      <c r="I3827" t="s">
        <v>55</v>
      </c>
      <c r="J3827" t="s">
        <v>44</v>
      </c>
      <c r="K3827" t="s">
        <v>1227</v>
      </c>
      <c r="L3827" t="s">
        <v>112</v>
      </c>
      <c r="M3827" t="s">
        <v>73</v>
      </c>
      <c r="N3827" t="s">
        <v>1460</v>
      </c>
      <c r="O3827" t="s">
        <v>1658</v>
      </c>
      <c r="P3827">
        <v>0</v>
      </c>
      <c r="Q3827">
        <v>0</v>
      </c>
      <c r="R3827">
        <v>6380</v>
      </c>
      <c r="S3827">
        <v>6380</v>
      </c>
      <c r="T3827">
        <v>0</v>
      </c>
      <c r="U3827">
        <v>6380</v>
      </c>
    </row>
    <row r="3828" spans="1:21" x14ac:dyDescent="0.3">
      <c r="A3828" t="s">
        <v>2679</v>
      </c>
      <c r="B3828" t="s">
        <v>2680</v>
      </c>
      <c r="C3828">
        <v>2022</v>
      </c>
      <c r="D3828" t="s">
        <v>2681</v>
      </c>
      <c r="E3828" t="s">
        <v>1178</v>
      </c>
      <c r="F3828" t="s">
        <v>10</v>
      </c>
      <c r="G3828" t="s">
        <v>41</v>
      </c>
      <c r="H3828" t="s">
        <v>54</v>
      </c>
      <c r="I3828" t="s">
        <v>55</v>
      </c>
      <c r="J3828" t="s">
        <v>44</v>
      </c>
      <c r="K3828" t="s">
        <v>2682</v>
      </c>
      <c r="L3828" t="s">
        <v>2683</v>
      </c>
      <c r="M3828" t="s">
        <v>47</v>
      </c>
      <c r="N3828" t="s">
        <v>2684</v>
      </c>
      <c r="O3828" t="s">
        <v>2685</v>
      </c>
      <c r="P3828">
        <v>0</v>
      </c>
      <c r="Q3828">
        <v>0</v>
      </c>
      <c r="R3828">
        <v>2320</v>
      </c>
      <c r="S3828">
        <v>2320</v>
      </c>
      <c r="T3828">
        <v>0</v>
      </c>
      <c r="U3828">
        <v>2320</v>
      </c>
    </row>
    <row r="3829" spans="1:21" x14ac:dyDescent="0.3">
      <c r="A3829" t="s">
        <v>8427</v>
      </c>
      <c r="B3829" t="s">
        <v>8428</v>
      </c>
      <c r="C3829">
        <v>2025</v>
      </c>
      <c r="D3829" t="s">
        <v>8429</v>
      </c>
      <c r="E3829" t="s">
        <v>116</v>
      </c>
      <c r="F3829" t="s">
        <v>10</v>
      </c>
      <c r="G3829" t="s">
        <v>41</v>
      </c>
      <c r="H3829" t="s">
        <v>54</v>
      </c>
      <c r="I3829" t="s">
        <v>55</v>
      </c>
      <c r="J3829" t="s">
        <v>44</v>
      </c>
      <c r="K3829" t="s">
        <v>1491</v>
      </c>
      <c r="L3829" t="s">
        <v>1734</v>
      </c>
      <c r="M3829" t="s">
        <v>343</v>
      </c>
      <c r="N3829" t="s">
        <v>580</v>
      </c>
      <c r="O3829" t="s">
        <v>781</v>
      </c>
      <c r="P3829">
        <v>0</v>
      </c>
      <c r="Q3829">
        <v>0</v>
      </c>
      <c r="R3829">
        <v>6650</v>
      </c>
      <c r="S3829">
        <v>6650</v>
      </c>
      <c r="T3829">
        <v>0</v>
      </c>
      <c r="U3829">
        <v>6650</v>
      </c>
    </row>
    <row r="3830" spans="1:21" x14ac:dyDescent="0.3">
      <c r="A3830" t="s">
        <v>8430</v>
      </c>
      <c r="B3830" t="s">
        <v>8431</v>
      </c>
      <c r="C3830">
        <v>2022</v>
      </c>
      <c r="D3830" t="s">
        <v>8432</v>
      </c>
      <c r="E3830" t="s">
        <v>1178</v>
      </c>
      <c r="F3830" t="s">
        <v>10</v>
      </c>
      <c r="G3830" t="s">
        <v>41</v>
      </c>
      <c r="H3830" t="s">
        <v>54</v>
      </c>
      <c r="I3830" t="s">
        <v>55</v>
      </c>
      <c r="J3830" t="s">
        <v>44</v>
      </c>
      <c r="K3830" t="s">
        <v>8433</v>
      </c>
      <c r="L3830" t="s">
        <v>7245</v>
      </c>
      <c r="M3830" t="s">
        <v>47</v>
      </c>
      <c r="N3830" t="s">
        <v>8434</v>
      </c>
      <c r="O3830" t="s">
        <v>8435</v>
      </c>
      <c r="P3830">
        <v>0</v>
      </c>
      <c r="Q3830">
        <v>0</v>
      </c>
      <c r="R3830">
        <v>26860</v>
      </c>
      <c r="S3830">
        <v>26860</v>
      </c>
      <c r="T3830">
        <v>0</v>
      </c>
      <c r="U3830">
        <v>26860</v>
      </c>
    </row>
    <row r="3831" spans="1:21" x14ac:dyDescent="0.3">
      <c r="A3831" t="s">
        <v>5167</v>
      </c>
      <c r="B3831" t="s">
        <v>5168</v>
      </c>
      <c r="C3831">
        <v>2023</v>
      </c>
      <c r="D3831" t="s">
        <v>5169</v>
      </c>
      <c r="E3831" t="s">
        <v>105</v>
      </c>
      <c r="F3831" t="s">
        <v>10</v>
      </c>
      <c r="G3831" t="s">
        <v>41</v>
      </c>
      <c r="H3831" t="s">
        <v>54</v>
      </c>
      <c r="I3831" t="s">
        <v>55</v>
      </c>
      <c r="J3831" t="s">
        <v>44</v>
      </c>
      <c r="K3831" t="s">
        <v>2160</v>
      </c>
      <c r="L3831" t="s">
        <v>428</v>
      </c>
      <c r="M3831" t="s">
        <v>47</v>
      </c>
      <c r="N3831" t="s">
        <v>1191</v>
      </c>
      <c r="O3831" t="s">
        <v>751</v>
      </c>
      <c r="P3831">
        <v>0</v>
      </c>
      <c r="Q3831">
        <v>0</v>
      </c>
      <c r="R3831">
        <v>6520</v>
      </c>
      <c r="S3831">
        <v>6520</v>
      </c>
      <c r="T3831">
        <v>0</v>
      </c>
      <c r="U3831">
        <v>6520</v>
      </c>
    </row>
    <row r="3832" spans="1:21" x14ac:dyDescent="0.3">
      <c r="A3832" t="s">
        <v>8436</v>
      </c>
      <c r="B3832" t="s">
        <v>8437</v>
      </c>
      <c r="C3832">
        <v>2022</v>
      </c>
      <c r="D3832" t="s">
        <v>8438</v>
      </c>
      <c r="E3832" t="s">
        <v>2432</v>
      </c>
      <c r="F3832" t="s">
        <v>10</v>
      </c>
      <c r="G3832" t="s">
        <v>41</v>
      </c>
      <c r="H3832" t="s">
        <v>54</v>
      </c>
      <c r="I3832" t="s">
        <v>55</v>
      </c>
      <c r="J3832" t="s">
        <v>44</v>
      </c>
      <c r="K3832" t="s">
        <v>5149</v>
      </c>
      <c r="L3832" t="s">
        <v>5149</v>
      </c>
      <c r="M3832" t="s">
        <v>47</v>
      </c>
      <c r="N3832" t="s">
        <v>3990</v>
      </c>
      <c r="O3832" t="s">
        <v>2199</v>
      </c>
      <c r="P3832">
        <v>0</v>
      </c>
      <c r="Q3832">
        <v>0</v>
      </c>
      <c r="R3832">
        <v>13100</v>
      </c>
      <c r="S3832">
        <v>13100</v>
      </c>
      <c r="T3832">
        <v>0</v>
      </c>
      <c r="U3832">
        <v>13100</v>
      </c>
    </row>
    <row r="3833" spans="1:21" x14ac:dyDescent="0.3">
      <c r="A3833" t="s">
        <v>1986</v>
      </c>
      <c r="B3833" t="s">
        <v>1468</v>
      </c>
      <c r="C3833">
        <v>2024</v>
      </c>
      <c r="D3833" t="s">
        <v>1469</v>
      </c>
      <c r="E3833" t="s">
        <v>234</v>
      </c>
      <c r="F3833" t="s">
        <v>11</v>
      </c>
      <c r="G3833" t="s">
        <v>176</v>
      </c>
      <c r="H3833" t="s">
        <v>177</v>
      </c>
      <c r="I3833" t="s">
        <v>178</v>
      </c>
      <c r="J3833" t="s">
        <v>197</v>
      </c>
      <c r="K3833" t="s">
        <v>1573</v>
      </c>
      <c r="L3833" t="s">
        <v>112</v>
      </c>
      <c r="M3833" t="s">
        <v>73</v>
      </c>
      <c r="N3833" t="s">
        <v>1470</v>
      </c>
      <c r="O3833" t="s">
        <v>112</v>
      </c>
      <c r="P3833">
        <v>0</v>
      </c>
      <c r="Q3833">
        <v>0</v>
      </c>
      <c r="R3833">
        <v>2900</v>
      </c>
      <c r="S3833">
        <v>2900</v>
      </c>
      <c r="T3833">
        <v>0</v>
      </c>
      <c r="U3833">
        <v>2900</v>
      </c>
    </row>
    <row r="3834" spans="1:21" x14ac:dyDescent="0.3">
      <c r="A3834" t="s">
        <v>8439</v>
      </c>
      <c r="B3834" t="s">
        <v>3261</v>
      </c>
      <c r="C3834">
        <v>2024</v>
      </c>
      <c r="D3834" t="s">
        <v>2742</v>
      </c>
      <c r="E3834" t="s">
        <v>587</v>
      </c>
      <c r="F3834" t="s">
        <v>10</v>
      </c>
      <c r="G3834" t="s">
        <v>41</v>
      </c>
      <c r="H3834" t="s">
        <v>54</v>
      </c>
      <c r="I3834" t="s">
        <v>55</v>
      </c>
      <c r="J3834" t="s">
        <v>44</v>
      </c>
      <c r="K3834" t="s">
        <v>399</v>
      </c>
      <c r="L3834" t="s">
        <v>365</v>
      </c>
      <c r="M3834" t="s">
        <v>99</v>
      </c>
      <c r="N3834" t="s">
        <v>2678</v>
      </c>
      <c r="O3834" t="s">
        <v>228</v>
      </c>
      <c r="P3834">
        <v>0</v>
      </c>
      <c r="Q3834">
        <v>0</v>
      </c>
      <c r="R3834">
        <v>15000</v>
      </c>
      <c r="S3834">
        <v>15000</v>
      </c>
      <c r="T3834">
        <v>0</v>
      </c>
      <c r="U3834">
        <v>15000</v>
      </c>
    </row>
    <row r="3835" spans="1:21" x14ac:dyDescent="0.3">
      <c r="A3835" t="s">
        <v>8440</v>
      </c>
      <c r="B3835" t="s">
        <v>8441</v>
      </c>
      <c r="C3835">
        <v>2024</v>
      </c>
      <c r="D3835" t="s">
        <v>8442</v>
      </c>
      <c r="E3835" t="s">
        <v>6686</v>
      </c>
      <c r="F3835" t="s">
        <v>10</v>
      </c>
      <c r="G3835" t="s">
        <v>41</v>
      </c>
      <c r="H3835" t="s">
        <v>54</v>
      </c>
      <c r="I3835" t="s">
        <v>55</v>
      </c>
      <c r="J3835" t="s">
        <v>44</v>
      </c>
      <c r="K3835" t="s">
        <v>801</v>
      </c>
      <c r="L3835" t="s">
        <v>1363</v>
      </c>
      <c r="M3835" t="s">
        <v>99</v>
      </c>
      <c r="N3835" t="s">
        <v>692</v>
      </c>
      <c r="O3835" t="s">
        <v>3494</v>
      </c>
      <c r="P3835">
        <v>0</v>
      </c>
      <c r="Q3835">
        <v>0</v>
      </c>
      <c r="R3835">
        <v>30000</v>
      </c>
      <c r="S3835">
        <v>30000</v>
      </c>
      <c r="T3835">
        <v>0</v>
      </c>
      <c r="U3835">
        <v>30000</v>
      </c>
    </row>
    <row r="3836" spans="1:21" x14ac:dyDescent="0.3">
      <c r="A3836" t="s">
        <v>8443</v>
      </c>
      <c r="B3836" t="s">
        <v>8444</v>
      </c>
      <c r="C3836">
        <v>2024</v>
      </c>
      <c r="D3836" t="s">
        <v>8445</v>
      </c>
      <c r="E3836" t="s">
        <v>2148</v>
      </c>
      <c r="F3836" t="s">
        <v>10</v>
      </c>
      <c r="G3836" t="s">
        <v>41</v>
      </c>
      <c r="H3836" t="s">
        <v>54</v>
      </c>
      <c r="I3836" t="s">
        <v>55</v>
      </c>
      <c r="J3836" t="s">
        <v>44</v>
      </c>
      <c r="K3836" t="s">
        <v>2753</v>
      </c>
      <c r="L3836" t="s">
        <v>360</v>
      </c>
      <c r="M3836" t="s">
        <v>99</v>
      </c>
      <c r="N3836" t="s">
        <v>2057</v>
      </c>
      <c r="O3836" t="s">
        <v>2550</v>
      </c>
      <c r="P3836">
        <v>0</v>
      </c>
      <c r="Q3836">
        <v>0</v>
      </c>
      <c r="R3836">
        <v>24800</v>
      </c>
      <c r="S3836">
        <v>24800</v>
      </c>
      <c r="T3836">
        <v>0</v>
      </c>
      <c r="U3836">
        <v>24800</v>
      </c>
    </row>
    <row r="3837" spans="1:21" x14ac:dyDescent="0.3">
      <c r="A3837" t="s">
        <v>4056</v>
      </c>
      <c r="B3837" t="s">
        <v>4057</v>
      </c>
      <c r="C3837">
        <v>2021</v>
      </c>
      <c r="D3837" t="s">
        <v>4058</v>
      </c>
      <c r="E3837" t="s">
        <v>1178</v>
      </c>
      <c r="F3837" t="s">
        <v>10</v>
      </c>
      <c r="G3837" t="s">
        <v>41</v>
      </c>
      <c r="H3837" t="s">
        <v>54</v>
      </c>
      <c r="I3837" t="s">
        <v>55</v>
      </c>
      <c r="J3837" t="s">
        <v>44</v>
      </c>
      <c r="K3837" t="s">
        <v>141</v>
      </c>
      <c r="L3837" t="s">
        <v>4059</v>
      </c>
      <c r="M3837" t="s">
        <v>344</v>
      </c>
      <c r="N3837" t="s">
        <v>4060</v>
      </c>
      <c r="O3837" t="s">
        <v>4061</v>
      </c>
      <c r="P3837">
        <v>0</v>
      </c>
      <c r="Q3837">
        <v>0</v>
      </c>
      <c r="R3837">
        <v>100800</v>
      </c>
      <c r="S3837">
        <v>100800</v>
      </c>
      <c r="T3837">
        <v>0</v>
      </c>
      <c r="U3837">
        <v>100800</v>
      </c>
    </row>
    <row r="3838" spans="1:21" x14ac:dyDescent="0.3">
      <c r="A3838" t="s">
        <v>345</v>
      </c>
      <c r="B3838" t="s">
        <v>346</v>
      </c>
      <c r="C3838">
        <v>2021</v>
      </c>
      <c r="D3838" t="s">
        <v>347</v>
      </c>
      <c r="E3838" t="s">
        <v>348</v>
      </c>
      <c r="F3838" t="s">
        <v>10</v>
      </c>
      <c r="G3838" t="s">
        <v>41</v>
      </c>
      <c r="H3838" t="s">
        <v>54</v>
      </c>
      <c r="I3838" t="s">
        <v>55</v>
      </c>
      <c r="J3838" t="s">
        <v>44</v>
      </c>
      <c r="K3838" t="s">
        <v>349</v>
      </c>
      <c r="L3838" t="s">
        <v>350</v>
      </c>
      <c r="M3838" t="s">
        <v>237</v>
      </c>
      <c r="N3838" t="s">
        <v>351</v>
      </c>
      <c r="O3838" t="s">
        <v>352</v>
      </c>
      <c r="P3838">
        <v>0</v>
      </c>
      <c r="Q3838">
        <v>0</v>
      </c>
      <c r="R3838">
        <v>1029754</v>
      </c>
      <c r="S3838">
        <v>1029754</v>
      </c>
      <c r="T3838">
        <v>0</v>
      </c>
      <c r="U3838">
        <v>1029754</v>
      </c>
    </row>
    <row r="3839" spans="1:21" x14ac:dyDescent="0.3">
      <c r="A3839" t="s">
        <v>3256</v>
      </c>
      <c r="B3839" t="s">
        <v>3257</v>
      </c>
      <c r="C3839">
        <v>2022</v>
      </c>
      <c r="D3839" t="s">
        <v>3258</v>
      </c>
      <c r="E3839" t="s">
        <v>40</v>
      </c>
      <c r="F3839" t="s">
        <v>11</v>
      </c>
      <c r="G3839" t="s">
        <v>176</v>
      </c>
      <c r="H3839" t="s">
        <v>785</v>
      </c>
      <c r="I3839" t="s">
        <v>786</v>
      </c>
      <c r="J3839" t="s">
        <v>44</v>
      </c>
      <c r="K3839" t="s">
        <v>3259</v>
      </c>
      <c r="L3839" t="s">
        <v>2191</v>
      </c>
      <c r="M3839" t="s">
        <v>237</v>
      </c>
      <c r="N3839" t="s">
        <v>3180</v>
      </c>
      <c r="O3839" t="s">
        <v>3181</v>
      </c>
      <c r="P3839">
        <v>0</v>
      </c>
      <c r="Q3839">
        <v>0</v>
      </c>
      <c r="R3839">
        <v>97000</v>
      </c>
      <c r="S3839">
        <v>97000</v>
      </c>
      <c r="T3839">
        <v>0</v>
      </c>
      <c r="U3839">
        <v>97000</v>
      </c>
    </row>
    <row r="3840" spans="1:21" x14ac:dyDescent="0.3">
      <c r="A3840" t="s">
        <v>8446</v>
      </c>
      <c r="B3840" t="s">
        <v>8447</v>
      </c>
      <c r="C3840">
        <v>2024</v>
      </c>
      <c r="D3840" t="s">
        <v>8448</v>
      </c>
      <c r="E3840" t="s">
        <v>186</v>
      </c>
      <c r="F3840" t="s">
        <v>9</v>
      </c>
      <c r="G3840" t="s">
        <v>651</v>
      </c>
      <c r="H3840" t="s">
        <v>652</v>
      </c>
      <c r="I3840" t="s">
        <v>653</v>
      </c>
      <c r="J3840" t="s">
        <v>764</v>
      </c>
      <c r="K3840" t="s">
        <v>702</v>
      </c>
      <c r="L3840" t="s">
        <v>1490</v>
      </c>
      <c r="M3840" t="s">
        <v>2076</v>
      </c>
      <c r="N3840" t="s">
        <v>701</v>
      </c>
      <c r="O3840" t="s">
        <v>2955</v>
      </c>
      <c r="P3840">
        <v>515585</v>
      </c>
      <c r="Q3840">
        <v>0</v>
      </c>
      <c r="R3840">
        <v>0</v>
      </c>
      <c r="S3840">
        <v>515585</v>
      </c>
      <c r="T3840">
        <v>0</v>
      </c>
      <c r="U3840">
        <v>515585</v>
      </c>
    </row>
    <row r="3841" spans="1:21" x14ac:dyDescent="0.3">
      <c r="A3841" t="s">
        <v>203</v>
      </c>
      <c r="B3841" t="s">
        <v>204</v>
      </c>
      <c r="C3841">
        <v>2023</v>
      </c>
      <c r="D3841" t="s">
        <v>205</v>
      </c>
      <c r="E3841" t="s">
        <v>206</v>
      </c>
      <c r="F3841" t="s">
        <v>11</v>
      </c>
      <c r="G3841" t="s">
        <v>176</v>
      </c>
      <c r="H3841" t="s">
        <v>207</v>
      </c>
      <c r="I3841" t="s">
        <v>208</v>
      </c>
      <c r="J3841" t="s">
        <v>44</v>
      </c>
      <c r="K3841" t="s">
        <v>209</v>
      </c>
      <c r="L3841" t="s">
        <v>210</v>
      </c>
      <c r="M3841" t="s">
        <v>211</v>
      </c>
      <c r="N3841" t="s">
        <v>212</v>
      </c>
      <c r="O3841" t="s">
        <v>213</v>
      </c>
      <c r="P3841">
        <v>47200</v>
      </c>
      <c r="Q3841">
        <v>0</v>
      </c>
      <c r="R3841">
        <v>0</v>
      </c>
      <c r="S3841">
        <v>47200</v>
      </c>
      <c r="T3841">
        <v>0</v>
      </c>
      <c r="U3841">
        <v>47200</v>
      </c>
    </row>
    <row r="3842" spans="1:21" x14ac:dyDescent="0.3">
      <c r="A3842" t="s">
        <v>203</v>
      </c>
      <c r="B3842" t="s">
        <v>204</v>
      </c>
      <c r="C3842">
        <v>2023</v>
      </c>
      <c r="D3842" t="s">
        <v>205</v>
      </c>
      <c r="E3842" t="s">
        <v>206</v>
      </c>
      <c r="F3842" t="s">
        <v>11</v>
      </c>
      <c r="G3842" t="s">
        <v>176</v>
      </c>
      <c r="H3842" t="s">
        <v>207</v>
      </c>
      <c r="I3842" t="s">
        <v>208</v>
      </c>
      <c r="J3842" t="s">
        <v>44</v>
      </c>
      <c r="K3842" t="s">
        <v>209</v>
      </c>
      <c r="L3842" t="s">
        <v>210</v>
      </c>
      <c r="M3842" t="s">
        <v>211</v>
      </c>
      <c r="N3842" t="s">
        <v>212</v>
      </c>
      <c r="O3842" t="s">
        <v>213</v>
      </c>
      <c r="P3842">
        <v>53316</v>
      </c>
      <c r="Q3842">
        <v>0</v>
      </c>
      <c r="R3842">
        <v>0</v>
      </c>
      <c r="S3842">
        <v>53316</v>
      </c>
      <c r="T3842">
        <v>0</v>
      </c>
      <c r="U3842">
        <v>53316</v>
      </c>
    </row>
    <row r="3843" spans="1:21" x14ac:dyDescent="0.3">
      <c r="A3843" t="s">
        <v>221</v>
      </c>
      <c r="B3843" t="s">
        <v>222</v>
      </c>
      <c r="C3843">
        <v>2024</v>
      </c>
      <c r="D3843" t="s">
        <v>223</v>
      </c>
      <c r="E3843" t="s">
        <v>224</v>
      </c>
      <c r="F3843" t="s">
        <v>11</v>
      </c>
      <c r="G3843" t="s">
        <v>176</v>
      </c>
      <c r="H3843" t="s">
        <v>225</v>
      </c>
      <c r="I3843" t="s">
        <v>226</v>
      </c>
      <c r="J3843" t="s">
        <v>197</v>
      </c>
      <c r="K3843" t="s">
        <v>227</v>
      </c>
      <c r="L3843" t="s">
        <v>228</v>
      </c>
      <c r="M3843" t="s">
        <v>211</v>
      </c>
      <c r="N3843" t="s">
        <v>229</v>
      </c>
      <c r="O3843" t="s">
        <v>230</v>
      </c>
      <c r="P3843">
        <v>18669</v>
      </c>
      <c r="Q3843">
        <v>0</v>
      </c>
      <c r="R3843">
        <v>0</v>
      </c>
      <c r="S3843">
        <v>18669</v>
      </c>
      <c r="T3843">
        <v>0</v>
      </c>
      <c r="U3843">
        <v>18669</v>
      </c>
    </row>
    <row r="3844" spans="1:21" x14ac:dyDescent="0.3">
      <c r="A3844" t="s">
        <v>221</v>
      </c>
      <c r="B3844" t="s">
        <v>222</v>
      </c>
      <c r="C3844">
        <v>2024</v>
      </c>
      <c r="D3844" t="s">
        <v>223</v>
      </c>
      <c r="E3844" t="s">
        <v>224</v>
      </c>
      <c r="F3844" t="s">
        <v>11</v>
      </c>
      <c r="G3844" t="s">
        <v>176</v>
      </c>
      <c r="H3844" t="s">
        <v>225</v>
      </c>
      <c r="I3844" t="s">
        <v>226</v>
      </c>
      <c r="J3844" t="s">
        <v>197</v>
      </c>
      <c r="K3844" t="s">
        <v>227</v>
      </c>
      <c r="L3844" t="s">
        <v>228</v>
      </c>
      <c r="M3844" t="s">
        <v>211</v>
      </c>
      <c r="N3844" t="s">
        <v>229</v>
      </c>
      <c r="O3844" t="s">
        <v>230</v>
      </c>
      <c r="P3844">
        <v>18695</v>
      </c>
      <c r="Q3844">
        <v>0</v>
      </c>
      <c r="R3844">
        <v>0</v>
      </c>
      <c r="S3844">
        <v>18695</v>
      </c>
      <c r="T3844">
        <v>0</v>
      </c>
      <c r="U3844">
        <v>18695</v>
      </c>
    </row>
    <row r="3845" spans="1:21" x14ac:dyDescent="0.3">
      <c r="A3845" t="s">
        <v>221</v>
      </c>
      <c r="B3845" t="s">
        <v>222</v>
      </c>
      <c r="C3845">
        <v>2024</v>
      </c>
      <c r="D3845" t="s">
        <v>223</v>
      </c>
      <c r="E3845" t="s">
        <v>224</v>
      </c>
      <c r="F3845" t="s">
        <v>11</v>
      </c>
      <c r="G3845" t="s">
        <v>176</v>
      </c>
      <c r="H3845" t="s">
        <v>225</v>
      </c>
      <c r="I3845" t="s">
        <v>226</v>
      </c>
      <c r="J3845" t="s">
        <v>197</v>
      </c>
      <c r="K3845" t="s">
        <v>227</v>
      </c>
      <c r="L3845" t="s">
        <v>228</v>
      </c>
      <c r="M3845" t="s">
        <v>211</v>
      </c>
      <c r="N3845" t="s">
        <v>229</v>
      </c>
      <c r="O3845" t="s">
        <v>230</v>
      </c>
      <c r="P3845">
        <v>210400</v>
      </c>
      <c r="Q3845">
        <v>0</v>
      </c>
      <c r="R3845">
        <v>0</v>
      </c>
      <c r="S3845">
        <v>210400</v>
      </c>
      <c r="T3845">
        <v>0</v>
      </c>
      <c r="U3845">
        <v>210400</v>
      </c>
    </row>
    <row r="3846" spans="1:21" x14ac:dyDescent="0.3">
      <c r="A3846" t="s">
        <v>4062</v>
      </c>
      <c r="B3846" t="s">
        <v>4063</v>
      </c>
      <c r="C3846">
        <v>2024</v>
      </c>
      <c r="D3846" t="s">
        <v>4064</v>
      </c>
      <c r="E3846" t="s">
        <v>234</v>
      </c>
      <c r="F3846" t="s">
        <v>10</v>
      </c>
      <c r="G3846" t="s">
        <v>41</v>
      </c>
      <c r="H3846" t="s">
        <v>54</v>
      </c>
      <c r="I3846" t="s">
        <v>55</v>
      </c>
      <c r="J3846" t="s">
        <v>44</v>
      </c>
      <c r="K3846" t="s">
        <v>2356</v>
      </c>
      <c r="L3846" t="s">
        <v>419</v>
      </c>
      <c r="M3846" t="s">
        <v>237</v>
      </c>
      <c r="N3846" t="s">
        <v>1755</v>
      </c>
      <c r="O3846" t="s">
        <v>237</v>
      </c>
      <c r="P3846">
        <v>550000</v>
      </c>
      <c r="Q3846">
        <v>0</v>
      </c>
      <c r="R3846">
        <v>0</v>
      </c>
      <c r="S3846">
        <v>550000</v>
      </c>
      <c r="T3846">
        <v>0</v>
      </c>
      <c r="U3846">
        <v>550000</v>
      </c>
    </row>
    <row r="3847" spans="1:21" x14ac:dyDescent="0.3">
      <c r="A3847" t="s">
        <v>1048</v>
      </c>
      <c r="B3847" t="s">
        <v>1049</v>
      </c>
      <c r="C3847">
        <v>2024</v>
      </c>
      <c r="D3847" t="s">
        <v>1050</v>
      </c>
      <c r="E3847" t="s">
        <v>234</v>
      </c>
      <c r="F3847" t="s">
        <v>10</v>
      </c>
      <c r="G3847" t="s">
        <v>41</v>
      </c>
      <c r="H3847" t="s">
        <v>54</v>
      </c>
      <c r="I3847" t="s">
        <v>55</v>
      </c>
      <c r="J3847" t="s">
        <v>44</v>
      </c>
      <c r="K3847" t="s">
        <v>992</v>
      </c>
      <c r="L3847" t="s">
        <v>992</v>
      </c>
      <c r="M3847" t="s">
        <v>237</v>
      </c>
      <c r="N3847" t="s">
        <v>934</v>
      </c>
      <c r="O3847" t="s">
        <v>312</v>
      </c>
      <c r="P3847">
        <v>557252</v>
      </c>
      <c r="Q3847">
        <v>0</v>
      </c>
      <c r="R3847">
        <v>0</v>
      </c>
      <c r="S3847">
        <v>557252</v>
      </c>
      <c r="T3847">
        <v>0</v>
      </c>
      <c r="U3847">
        <v>557252</v>
      </c>
    </row>
    <row r="3848" spans="1:21" x14ac:dyDescent="0.3">
      <c r="A3848" t="s">
        <v>4395</v>
      </c>
      <c r="B3848" t="s">
        <v>4396</v>
      </c>
      <c r="C3848">
        <v>2024</v>
      </c>
      <c r="D3848" t="s">
        <v>4397</v>
      </c>
      <c r="E3848" t="s">
        <v>234</v>
      </c>
      <c r="F3848" t="s">
        <v>10</v>
      </c>
      <c r="G3848" t="s">
        <v>41</v>
      </c>
      <c r="H3848" t="s">
        <v>54</v>
      </c>
      <c r="I3848" t="s">
        <v>55</v>
      </c>
      <c r="J3848" t="s">
        <v>44</v>
      </c>
      <c r="K3848" t="s">
        <v>1795</v>
      </c>
      <c r="L3848" t="s">
        <v>1024</v>
      </c>
      <c r="M3848" t="s">
        <v>237</v>
      </c>
      <c r="N3848" t="s">
        <v>108</v>
      </c>
      <c r="O3848" t="s">
        <v>775</v>
      </c>
      <c r="P3848">
        <v>513661</v>
      </c>
      <c r="Q3848">
        <v>0</v>
      </c>
      <c r="R3848">
        <v>0</v>
      </c>
      <c r="S3848">
        <v>513661</v>
      </c>
      <c r="T3848">
        <v>0</v>
      </c>
      <c r="U3848">
        <v>513661</v>
      </c>
    </row>
    <row r="3849" spans="1:21" x14ac:dyDescent="0.3">
      <c r="A3849" t="s">
        <v>4402</v>
      </c>
      <c r="B3849" t="s">
        <v>1649</v>
      </c>
      <c r="C3849">
        <v>2023</v>
      </c>
      <c r="D3849" t="s">
        <v>1650</v>
      </c>
      <c r="E3849" t="s">
        <v>160</v>
      </c>
      <c r="F3849" t="s">
        <v>10</v>
      </c>
      <c r="G3849" t="s">
        <v>41</v>
      </c>
      <c r="H3849" t="s">
        <v>54</v>
      </c>
      <c r="I3849" t="s">
        <v>55</v>
      </c>
      <c r="J3849" t="s">
        <v>44</v>
      </c>
      <c r="K3849" t="s">
        <v>2550</v>
      </c>
      <c r="L3849" t="s">
        <v>1154</v>
      </c>
      <c r="M3849" t="s">
        <v>237</v>
      </c>
      <c r="N3849" t="s">
        <v>290</v>
      </c>
      <c r="O3849" t="s">
        <v>291</v>
      </c>
      <c r="P3849">
        <v>274000</v>
      </c>
      <c r="Q3849">
        <v>0</v>
      </c>
      <c r="R3849">
        <v>0</v>
      </c>
      <c r="S3849">
        <v>274000</v>
      </c>
      <c r="T3849">
        <v>0</v>
      </c>
      <c r="U3849">
        <v>274000</v>
      </c>
    </row>
    <row r="3850" spans="1:21" x14ac:dyDescent="0.3">
      <c r="A3850" t="s">
        <v>6816</v>
      </c>
      <c r="B3850" t="s">
        <v>6817</v>
      </c>
      <c r="C3850">
        <v>2024</v>
      </c>
      <c r="D3850" t="s">
        <v>6818</v>
      </c>
      <c r="E3850" t="s">
        <v>234</v>
      </c>
      <c r="F3850" t="s">
        <v>10</v>
      </c>
      <c r="G3850" t="s">
        <v>41</v>
      </c>
      <c r="H3850" t="s">
        <v>54</v>
      </c>
      <c r="I3850" t="s">
        <v>55</v>
      </c>
      <c r="J3850" t="s">
        <v>44</v>
      </c>
      <c r="K3850" t="s">
        <v>1190</v>
      </c>
      <c r="L3850" t="s">
        <v>963</v>
      </c>
      <c r="M3850" t="s">
        <v>237</v>
      </c>
      <c r="N3850" t="s">
        <v>1840</v>
      </c>
      <c r="O3850" t="s">
        <v>154</v>
      </c>
      <c r="P3850">
        <v>910230</v>
      </c>
      <c r="Q3850">
        <v>0</v>
      </c>
      <c r="R3850">
        <v>0</v>
      </c>
      <c r="S3850">
        <v>910230</v>
      </c>
      <c r="T3850">
        <v>0</v>
      </c>
      <c r="U3850">
        <v>910230</v>
      </c>
    </row>
    <row r="3851" spans="1:21" x14ac:dyDescent="0.3">
      <c r="A3851" t="s">
        <v>6816</v>
      </c>
      <c r="B3851" t="s">
        <v>6817</v>
      </c>
      <c r="C3851">
        <v>2024</v>
      </c>
      <c r="D3851" t="s">
        <v>6818</v>
      </c>
      <c r="E3851" t="s">
        <v>234</v>
      </c>
      <c r="F3851" t="s">
        <v>10</v>
      </c>
      <c r="G3851" t="s">
        <v>41</v>
      </c>
      <c r="H3851" t="s">
        <v>54</v>
      </c>
      <c r="I3851" t="s">
        <v>55</v>
      </c>
      <c r="J3851" t="s">
        <v>44</v>
      </c>
      <c r="K3851" t="s">
        <v>1190</v>
      </c>
      <c r="L3851" t="s">
        <v>963</v>
      </c>
      <c r="M3851" t="s">
        <v>237</v>
      </c>
      <c r="N3851" t="s">
        <v>1840</v>
      </c>
      <c r="O3851" t="s">
        <v>154</v>
      </c>
      <c r="P3851">
        <v>724320</v>
      </c>
      <c r="Q3851">
        <v>0</v>
      </c>
      <c r="R3851">
        <v>0</v>
      </c>
      <c r="S3851">
        <v>724320</v>
      </c>
      <c r="T3851">
        <v>0</v>
      </c>
      <c r="U3851">
        <v>724320</v>
      </c>
    </row>
    <row r="3852" spans="1:21" x14ac:dyDescent="0.3">
      <c r="A3852" t="s">
        <v>8449</v>
      </c>
      <c r="B3852" t="s">
        <v>8233</v>
      </c>
      <c r="C3852">
        <v>2024</v>
      </c>
      <c r="D3852" t="s">
        <v>8234</v>
      </c>
      <c r="E3852" t="s">
        <v>234</v>
      </c>
      <c r="F3852" t="s">
        <v>10</v>
      </c>
      <c r="G3852" t="s">
        <v>41</v>
      </c>
      <c r="H3852" t="s">
        <v>54</v>
      </c>
      <c r="I3852" t="s">
        <v>55</v>
      </c>
      <c r="J3852" t="s">
        <v>44</v>
      </c>
      <c r="K3852" t="s">
        <v>1461</v>
      </c>
      <c r="L3852" t="s">
        <v>675</v>
      </c>
      <c r="M3852" t="s">
        <v>274</v>
      </c>
      <c r="N3852" t="s">
        <v>258</v>
      </c>
      <c r="O3852" t="s">
        <v>342</v>
      </c>
      <c r="P3852">
        <v>683330</v>
      </c>
      <c r="Q3852">
        <v>0</v>
      </c>
      <c r="R3852">
        <v>0</v>
      </c>
      <c r="S3852">
        <v>683330</v>
      </c>
      <c r="T3852">
        <v>0</v>
      </c>
      <c r="U3852">
        <v>683330</v>
      </c>
    </row>
    <row r="3853" spans="1:21" x14ac:dyDescent="0.3">
      <c r="A3853" t="s">
        <v>8450</v>
      </c>
      <c r="B3853" t="s">
        <v>8451</v>
      </c>
      <c r="C3853">
        <v>2025</v>
      </c>
      <c r="D3853" t="s">
        <v>8452</v>
      </c>
      <c r="E3853" t="s">
        <v>160</v>
      </c>
      <c r="F3853" t="s">
        <v>10</v>
      </c>
      <c r="G3853" t="s">
        <v>41</v>
      </c>
      <c r="H3853" t="s">
        <v>54</v>
      </c>
      <c r="I3853" t="s">
        <v>55</v>
      </c>
      <c r="J3853" t="s">
        <v>44</v>
      </c>
      <c r="K3853" t="s">
        <v>795</v>
      </c>
      <c r="L3853" t="s">
        <v>795</v>
      </c>
      <c r="M3853" t="s">
        <v>99</v>
      </c>
      <c r="N3853" t="s">
        <v>220</v>
      </c>
      <c r="O3853" t="s">
        <v>781</v>
      </c>
      <c r="P3853">
        <v>0</v>
      </c>
      <c r="Q3853">
        <v>0</v>
      </c>
      <c r="R3853">
        <v>201740</v>
      </c>
      <c r="S3853">
        <v>201740</v>
      </c>
      <c r="T3853">
        <v>0</v>
      </c>
      <c r="U3853">
        <v>201740</v>
      </c>
    </row>
    <row r="3854" spans="1:21" x14ac:dyDescent="0.3">
      <c r="A3854" t="s">
        <v>8453</v>
      </c>
      <c r="B3854" t="s">
        <v>8454</v>
      </c>
      <c r="C3854">
        <v>2024</v>
      </c>
      <c r="D3854" t="s">
        <v>8455</v>
      </c>
      <c r="E3854" t="s">
        <v>311</v>
      </c>
      <c r="F3854" t="s">
        <v>10</v>
      </c>
      <c r="G3854" t="s">
        <v>41</v>
      </c>
      <c r="H3854" t="s">
        <v>54</v>
      </c>
      <c r="I3854" t="s">
        <v>55</v>
      </c>
      <c r="J3854" t="s">
        <v>96</v>
      </c>
      <c r="K3854" t="s">
        <v>1284</v>
      </c>
      <c r="L3854" t="s">
        <v>189</v>
      </c>
      <c r="M3854" t="s">
        <v>99</v>
      </c>
      <c r="N3854" t="s">
        <v>2057</v>
      </c>
      <c r="O3854" t="s">
        <v>1466</v>
      </c>
      <c r="P3854">
        <v>0</v>
      </c>
      <c r="Q3854">
        <v>0</v>
      </c>
      <c r="R3854">
        <v>17000</v>
      </c>
      <c r="S3854">
        <v>17000</v>
      </c>
      <c r="T3854">
        <v>0</v>
      </c>
      <c r="U3854">
        <v>17000</v>
      </c>
    </row>
    <row r="3855" spans="1:21" x14ac:dyDescent="0.3">
      <c r="A3855" t="s">
        <v>8456</v>
      </c>
      <c r="B3855" t="s">
        <v>8457</v>
      </c>
      <c r="C3855">
        <v>2024</v>
      </c>
      <c r="D3855" t="s">
        <v>8458</v>
      </c>
      <c r="E3855" t="s">
        <v>1799</v>
      </c>
      <c r="F3855" t="s">
        <v>11</v>
      </c>
      <c r="G3855" t="s">
        <v>176</v>
      </c>
      <c r="H3855" t="s">
        <v>207</v>
      </c>
      <c r="I3855" t="s">
        <v>208</v>
      </c>
      <c r="J3855" t="s">
        <v>44</v>
      </c>
      <c r="K3855" t="s">
        <v>181</v>
      </c>
      <c r="L3855" t="s">
        <v>980</v>
      </c>
      <c r="M3855" t="s">
        <v>99</v>
      </c>
      <c r="N3855" t="s">
        <v>2289</v>
      </c>
      <c r="O3855" t="s">
        <v>4294</v>
      </c>
      <c r="P3855">
        <v>0</v>
      </c>
      <c r="Q3855">
        <v>0</v>
      </c>
      <c r="R3855">
        <v>15000</v>
      </c>
      <c r="S3855">
        <v>15000</v>
      </c>
      <c r="T3855">
        <v>0</v>
      </c>
      <c r="U3855">
        <v>15000</v>
      </c>
    </row>
    <row r="3856" spans="1:21" x14ac:dyDescent="0.3">
      <c r="A3856" t="s">
        <v>6210</v>
      </c>
      <c r="B3856" t="s">
        <v>6211</v>
      </c>
      <c r="C3856">
        <v>2024</v>
      </c>
      <c r="D3856" t="s">
        <v>6212</v>
      </c>
      <c r="E3856" t="s">
        <v>79</v>
      </c>
      <c r="F3856" t="s">
        <v>10</v>
      </c>
      <c r="G3856" t="s">
        <v>41</v>
      </c>
      <c r="H3856" t="s">
        <v>54</v>
      </c>
      <c r="I3856" t="s">
        <v>55</v>
      </c>
      <c r="J3856" t="s">
        <v>44</v>
      </c>
      <c r="K3856" t="s">
        <v>5303</v>
      </c>
      <c r="L3856" t="s">
        <v>548</v>
      </c>
      <c r="M3856" t="s">
        <v>73</v>
      </c>
      <c r="N3856" t="s">
        <v>880</v>
      </c>
      <c r="O3856" t="s">
        <v>2713</v>
      </c>
      <c r="P3856">
        <v>0</v>
      </c>
      <c r="Q3856">
        <v>0</v>
      </c>
      <c r="R3856">
        <v>6980</v>
      </c>
      <c r="S3856">
        <v>6980</v>
      </c>
      <c r="T3856">
        <v>0</v>
      </c>
      <c r="U3856">
        <v>6980</v>
      </c>
    </row>
    <row r="3857" spans="1:21" x14ac:dyDescent="0.3">
      <c r="A3857" t="s">
        <v>6161</v>
      </c>
      <c r="B3857" t="s">
        <v>6162</v>
      </c>
      <c r="C3857">
        <v>2024</v>
      </c>
      <c r="D3857" t="s">
        <v>6163</v>
      </c>
      <c r="E3857" t="s">
        <v>380</v>
      </c>
      <c r="F3857" t="s">
        <v>7</v>
      </c>
      <c r="G3857" t="s">
        <v>381</v>
      </c>
      <c r="H3857" t="s">
        <v>382</v>
      </c>
      <c r="I3857" t="s">
        <v>383</v>
      </c>
      <c r="J3857" t="s">
        <v>384</v>
      </c>
      <c r="K3857" t="s">
        <v>1693</v>
      </c>
      <c r="L3857" t="s">
        <v>986</v>
      </c>
      <c r="M3857" t="s">
        <v>343</v>
      </c>
      <c r="N3857" t="s">
        <v>367</v>
      </c>
      <c r="O3857" t="s">
        <v>2820</v>
      </c>
      <c r="P3857">
        <v>0</v>
      </c>
      <c r="Q3857">
        <v>0</v>
      </c>
      <c r="R3857">
        <v>77140</v>
      </c>
      <c r="S3857">
        <v>77140</v>
      </c>
      <c r="T3857">
        <v>15428</v>
      </c>
      <c r="U3857">
        <v>61712</v>
      </c>
    </row>
    <row r="3858" spans="1:21" x14ac:dyDescent="0.3">
      <c r="A3858" t="s">
        <v>6631</v>
      </c>
      <c r="B3858" t="s">
        <v>6632</v>
      </c>
      <c r="C3858">
        <v>2024</v>
      </c>
      <c r="D3858" t="s">
        <v>6633</v>
      </c>
      <c r="E3858" t="s">
        <v>650</v>
      </c>
      <c r="F3858" t="s">
        <v>10</v>
      </c>
      <c r="G3858" t="s">
        <v>41</v>
      </c>
      <c r="H3858" t="s">
        <v>54</v>
      </c>
      <c r="I3858" t="s">
        <v>55</v>
      </c>
      <c r="J3858" t="s">
        <v>44</v>
      </c>
      <c r="K3858" t="s">
        <v>119</v>
      </c>
      <c r="L3858" t="s">
        <v>1544</v>
      </c>
      <c r="M3858" t="s">
        <v>2564</v>
      </c>
      <c r="N3858" t="s">
        <v>1055</v>
      </c>
      <c r="O3858" t="s">
        <v>1056</v>
      </c>
      <c r="P3858">
        <v>0</v>
      </c>
      <c r="Q3858">
        <v>0</v>
      </c>
      <c r="R3858">
        <v>152324</v>
      </c>
      <c r="S3858">
        <v>152324</v>
      </c>
      <c r="T3858">
        <v>0</v>
      </c>
      <c r="U3858">
        <v>152324</v>
      </c>
    </row>
    <row r="3859" spans="1:21" x14ac:dyDescent="0.3">
      <c r="A3859" t="s">
        <v>6800</v>
      </c>
      <c r="B3859" t="s">
        <v>6801</v>
      </c>
      <c r="C3859">
        <v>2024</v>
      </c>
      <c r="D3859" t="s">
        <v>6802</v>
      </c>
      <c r="E3859" t="s">
        <v>186</v>
      </c>
      <c r="F3859" t="s">
        <v>10</v>
      </c>
      <c r="G3859" t="s">
        <v>41</v>
      </c>
      <c r="H3859" t="s">
        <v>54</v>
      </c>
      <c r="I3859" t="s">
        <v>55</v>
      </c>
      <c r="J3859" t="s">
        <v>44</v>
      </c>
      <c r="K3859" t="s">
        <v>1693</v>
      </c>
      <c r="L3859" t="s">
        <v>312</v>
      </c>
      <c r="M3859" t="s">
        <v>366</v>
      </c>
      <c r="N3859" t="s">
        <v>910</v>
      </c>
      <c r="O3859" t="s">
        <v>911</v>
      </c>
      <c r="P3859">
        <v>0</v>
      </c>
      <c r="Q3859">
        <v>0</v>
      </c>
      <c r="R3859">
        <v>146640</v>
      </c>
      <c r="S3859">
        <v>146640</v>
      </c>
      <c r="T3859">
        <v>0</v>
      </c>
      <c r="U3859">
        <v>146640</v>
      </c>
    </row>
    <row r="3860" spans="1:21" x14ac:dyDescent="0.3">
      <c r="A3860" t="s">
        <v>7070</v>
      </c>
      <c r="B3860" t="s">
        <v>7071</v>
      </c>
      <c r="C3860">
        <v>2024</v>
      </c>
      <c r="D3860" t="s">
        <v>7072</v>
      </c>
      <c r="E3860" t="s">
        <v>706</v>
      </c>
      <c r="F3860" t="s">
        <v>11</v>
      </c>
      <c r="G3860" t="s">
        <v>176</v>
      </c>
      <c r="H3860" t="s">
        <v>3219</v>
      </c>
      <c r="I3860" t="s">
        <v>3220</v>
      </c>
      <c r="J3860" t="s">
        <v>44</v>
      </c>
      <c r="K3860" t="s">
        <v>429</v>
      </c>
      <c r="L3860" t="s">
        <v>890</v>
      </c>
      <c r="M3860" t="s">
        <v>64</v>
      </c>
      <c r="N3860" t="s">
        <v>1368</v>
      </c>
      <c r="O3860" t="s">
        <v>680</v>
      </c>
      <c r="P3860">
        <v>0</v>
      </c>
      <c r="Q3860">
        <v>0</v>
      </c>
      <c r="R3860">
        <v>20300</v>
      </c>
      <c r="S3860">
        <v>20300</v>
      </c>
      <c r="T3860">
        <v>0</v>
      </c>
      <c r="U3860">
        <v>20300</v>
      </c>
    </row>
    <row r="3861" spans="1:21" x14ac:dyDescent="0.3">
      <c r="A3861" t="s">
        <v>8459</v>
      </c>
      <c r="B3861" t="s">
        <v>8460</v>
      </c>
      <c r="C3861">
        <v>2024</v>
      </c>
      <c r="D3861" t="s">
        <v>8461</v>
      </c>
      <c r="E3861" t="s">
        <v>295</v>
      </c>
      <c r="F3861" t="s">
        <v>6</v>
      </c>
      <c r="G3861" t="s">
        <v>194</v>
      </c>
      <c r="H3861" t="s">
        <v>195</v>
      </c>
      <c r="I3861" t="s">
        <v>196</v>
      </c>
      <c r="J3861" t="s">
        <v>197</v>
      </c>
      <c r="K3861" t="s">
        <v>986</v>
      </c>
      <c r="L3861" t="s">
        <v>312</v>
      </c>
      <c r="M3861" t="s">
        <v>343</v>
      </c>
      <c r="N3861" t="s">
        <v>1190</v>
      </c>
      <c r="O3861" t="s">
        <v>5334</v>
      </c>
      <c r="P3861">
        <v>0</v>
      </c>
      <c r="Q3861">
        <v>0</v>
      </c>
      <c r="R3861">
        <v>135140</v>
      </c>
      <c r="S3861">
        <v>135140</v>
      </c>
      <c r="T3861">
        <v>0</v>
      </c>
      <c r="U3861">
        <v>135140</v>
      </c>
    </row>
    <row r="3862" spans="1:21" x14ac:dyDescent="0.3">
      <c r="A3862" t="s">
        <v>8462</v>
      </c>
      <c r="B3862" t="s">
        <v>3106</v>
      </c>
      <c r="C3862">
        <v>2024</v>
      </c>
      <c r="D3862" t="s">
        <v>3107</v>
      </c>
      <c r="E3862" t="s">
        <v>805</v>
      </c>
      <c r="F3862" t="s">
        <v>10</v>
      </c>
      <c r="G3862" t="s">
        <v>41</v>
      </c>
      <c r="H3862" t="s">
        <v>54</v>
      </c>
      <c r="I3862" t="s">
        <v>55</v>
      </c>
      <c r="J3862" t="s">
        <v>44</v>
      </c>
      <c r="K3862" t="s">
        <v>701</v>
      </c>
      <c r="L3862" t="s">
        <v>1373</v>
      </c>
      <c r="M3862" t="s">
        <v>413</v>
      </c>
      <c r="N3862" t="s">
        <v>1386</v>
      </c>
      <c r="O3862" t="s">
        <v>3108</v>
      </c>
      <c r="P3862">
        <v>0</v>
      </c>
      <c r="Q3862">
        <v>0</v>
      </c>
      <c r="R3862">
        <v>90148</v>
      </c>
      <c r="S3862">
        <v>90148</v>
      </c>
      <c r="T3862">
        <v>0</v>
      </c>
      <c r="U3862">
        <v>90148</v>
      </c>
    </row>
    <row r="3863" spans="1:21" x14ac:dyDescent="0.3">
      <c r="A3863" t="s">
        <v>8463</v>
      </c>
      <c r="B3863" t="s">
        <v>8464</v>
      </c>
      <c r="C3863">
        <v>2025</v>
      </c>
      <c r="D3863" t="s">
        <v>8465</v>
      </c>
      <c r="E3863" t="s">
        <v>160</v>
      </c>
      <c r="F3863" t="s">
        <v>10</v>
      </c>
      <c r="G3863" t="s">
        <v>41</v>
      </c>
      <c r="H3863" t="s">
        <v>54</v>
      </c>
      <c r="I3863" t="s">
        <v>55</v>
      </c>
      <c r="J3863" t="s">
        <v>44</v>
      </c>
      <c r="K3863" t="s">
        <v>1693</v>
      </c>
      <c r="L3863" t="s">
        <v>109</v>
      </c>
      <c r="M3863" t="s">
        <v>435</v>
      </c>
      <c r="N3863" t="s">
        <v>1693</v>
      </c>
      <c r="O3863" t="s">
        <v>8466</v>
      </c>
      <c r="P3863">
        <v>0</v>
      </c>
      <c r="Q3863">
        <v>0</v>
      </c>
      <c r="R3863">
        <v>107780</v>
      </c>
      <c r="S3863">
        <v>107780</v>
      </c>
      <c r="T3863">
        <v>0</v>
      </c>
      <c r="U3863">
        <v>107780</v>
      </c>
    </row>
    <row r="3864" spans="1:21" x14ac:dyDescent="0.3">
      <c r="A3864" t="s">
        <v>436</v>
      </c>
      <c r="B3864" t="s">
        <v>437</v>
      </c>
      <c r="C3864">
        <v>2022</v>
      </c>
      <c r="D3864" t="s">
        <v>438</v>
      </c>
      <c r="E3864" t="s">
        <v>116</v>
      </c>
      <c r="F3864" t="s">
        <v>439</v>
      </c>
      <c r="G3864" t="s">
        <v>440</v>
      </c>
      <c r="H3864" t="s">
        <v>441</v>
      </c>
      <c r="I3864" t="s">
        <v>442</v>
      </c>
      <c r="J3864" t="s">
        <v>443</v>
      </c>
      <c r="K3864" t="s">
        <v>444</v>
      </c>
      <c r="L3864" t="s">
        <v>445</v>
      </c>
      <c r="M3864" t="s">
        <v>405</v>
      </c>
      <c r="N3864" t="s">
        <v>446</v>
      </c>
      <c r="O3864" t="s">
        <v>447</v>
      </c>
      <c r="P3864">
        <v>565440</v>
      </c>
      <c r="Q3864">
        <v>0</v>
      </c>
      <c r="R3864">
        <v>0</v>
      </c>
      <c r="S3864">
        <v>565440</v>
      </c>
      <c r="T3864">
        <v>565440</v>
      </c>
      <c r="U3864">
        <v>0</v>
      </c>
    </row>
    <row r="3865" spans="1:21" x14ac:dyDescent="0.3">
      <c r="A3865" t="s">
        <v>3634</v>
      </c>
      <c r="B3865" t="s">
        <v>3635</v>
      </c>
      <c r="C3865">
        <v>2022</v>
      </c>
      <c r="D3865" t="s">
        <v>3636</v>
      </c>
      <c r="E3865" t="s">
        <v>3637</v>
      </c>
      <c r="F3865" t="s">
        <v>11</v>
      </c>
      <c r="G3865" t="s">
        <v>176</v>
      </c>
      <c r="H3865" t="s">
        <v>177</v>
      </c>
      <c r="I3865" t="s">
        <v>178</v>
      </c>
      <c r="J3865" t="s">
        <v>44</v>
      </c>
      <c r="K3865" t="s">
        <v>3139</v>
      </c>
      <c r="L3865" t="s">
        <v>3638</v>
      </c>
      <c r="M3865" t="s">
        <v>99</v>
      </c>
      <c r="N3865" t="s">
        <v>3639</v>
      </c>
      <c r="O3865" t="s">
        <v>3640</v>
      </c>
      <c r="P3865">
        <v>0</v>
      </c>
      <c r="Q3865">
        <v>0</v>
      </c>
      <c r="R3865">
        <v>1031508</v>
      </c>
      <c r="S3865">
        <v>1031508</v>
      </c>
      <c r="T3865">
        <v>0</v>
      </c>
      <c r="U3865">
        <v>1031508</v>
      </c>
    </row>
    <row r="3866" spans="1:21" x14ac:dyDescent="0.3">
      <c r="A3866" t="s">
        <v>2445</v>
      </c>
      <c r="B3866" t="s">
        <v>2446</v>
      </c>
      <c r="C3866">
        <v>2024</v>
      </c>
      <c r="D3866" t="s">
        <v>2447</v>
      </c>
      <c r="E3866" t="s">
        <v>565</v>
      </c>
      <c r="F3866" t="s">
        <v>10</v>
      </c>
      <c r="G3866" t="s">
        <v>41</v>
      </c>
      <c r="H3866" t="s">
        <v>54</v>
      </c>
      <c r="I3866" t="s">
        <v>55</v>
      </c>
      <c r="J3866" t="s">
        <v>44</v>
      </c>
      <c r="K3866" t="s">
        <v>111</v>
      </c>
      <c r="L3866" t="s">
        <v>112</v>
      </c>
      <c r="M3866" t="s">
        <v>435</v>
      </c>
      <c r="N3866" t="s">
        <v>2448</v>
      </c>
      <c r="O3866" t="s">
        <v>483</v>
      </c>
      <c r="P3866">
        <v>0</v>
      </c>
      <c r="Q3866">
        <v>0</v>
      </c>
      <c r="R3866">
        <v>129820</v>
      </c>
      <c r="S3866">
        <v>129820</v>
      </c>
      <c r="T3866">
        <v>0</v>
      </c>
      <c r="U3866">
        <v>129820</v>
      </c>
    </row>
    <row r="3867" spans="1:21" x14ac:dyDescent="0.3">
      <c r="A3867" t="s">
        <v>8467</v>
      </c>
      <c r="B3867" t="s">
        <v>8468</v>
      </c>
      <c r="C3867">
        <v>2024</v>
      </c>
      <c r="D3867" t="s">
        <v>8469</v>
      </c>
      <c r="E3867" t="s">
        <v>186</v>
      </c>
      <c r="F3867" t="s">
        <v>10</v>
      </c>
      <c r="G3867" t="s">
        <v>41</v>
      </c>
      <c r="H3867" t="s">
        <v>54</v>
      </c>
      <c r="I3867" t="s">
        <v>55</v>
      </c>
      <c r="J3867" t="s">
        <v>44</v>
      </c>
      <c r="K3867" t="s">
        <v>56</v>
      </c>
      <c r="L3867" t="s">
        <v>161</v>
      </c>
      <c r="M3867" t="s">
        <v>99</v>
      </c>
      <c r="N3867" t="s">
        <v>1134</v>
      </c>
      <c r="O3867" t="s">
        <v>2109</v>
      </c>
      <c r="P3867">
        <v>0</v>
      </c>
      <c r="Q3867">
        <v>0</v>
      </c>
      <c r="R3867">
        <v>60800</v>
      </c>
      <c r="S3867">
        <v>60800</v>
      </c>
      <c r="T3867">
        <v>0</v>
      </c>
      <c r="U3867">
        <v>60800</v>
      </c>
    </row>
    <row r="3868" spans="1:21" x14ac:dyDescent="0.3">
      <c r="A3868" t="s">
        <v>8470</v>
      </c>
      <c r="B3868" t="s">
        <v>8471</v>
      </c>
      <c r="C3868">
        <v>2025</v>
      </c>
      <c r="D3868" t="s">
        <v>8472</v>
      </c>
      <c r="E3868" t="s">
        <v>160</v>
      </c>
      <c r="F3868" t="s">
        <v>10</v>
      </c>
      <c r="G3868" t="s">
        <v>41</v>
      </c>
      <c r="H3868" t="s">
        <v>54</v>
      </c>
      <c r="I3868" t="s">
        <v>55</v>
      </c>
      <c r="J3868" t="s">
        <v>44</v>
      </c>
      <c r="K3868" t="s">
        <v>154</v>
      </c>
      <c r="L3868" t="s">
        <v>546</v>
      </c>
      <c r="M3868" t="s">
        <v>99</v>
      </c>
      <c r="N3868" t="s">
        <v>80</v>
      </c>
      <c r="O3868" t="s">
        <v>8473</v>
      </c>
      <c r="P3868">
        <v>0</v>
      </c>
      <c r="Q3868">
        <v>0</v>
      </c>
      <c r="R3868">
        <v>214546</v>
      </c>
      <c r="S3868">
        <v>214546</v>
      </c>
      <c r="T3868">
        <v>0</v>
      </c>
      <c r="U3868">
        <v>214546</v>
      </c>
    </row>
    <row r="3869" spans="1:21" x14ac:dyDescent="0.3">
      <c r="A3869" t="s">
        <v>8474</v>
      </c>
      <c r="B3869" t="s">
        <v>2017</v>
      </c>
      <c r="C3869">
        <v>2017</v>
      </c>
      <c r="D3869" t="s">
        <v>2018</v>
      </c>
      <c r="E3869" t="s">
        <v>2019</v>
      </c>
      <c r="F3869" t="s">
        <v>439</v>
      </c>
      <c r="G3869" t="s">
        <v>440</v>
      </c>
      <c r="H3869" t="s">
        <v>458</v>
      </c>
      <c r="I3869" t="s">
        <v>459</v>
      </c>
      <c r="J3869" t="s">
        <v>44</v>
      </c>
      <c r="K3869" t="s">
        <v>8475</v>
      </c>
      <c r="L3869" t="s">
        <v>5226</v>
      </c>
      <c r="M3869" t="s">
        <v>99</v>
      </c>
      <c r="N3869" t="s">
        <v>2022</v>
      </c>
      <c r="O3869" t="s">
        <v>2023</v>
      </c>
      <c r="P3869">
        <v>0</v>
      </c>
      <c r="Q3869">
        <v>0</v>
      </c>
      <c r="R3869">
        <v>46700</v>
      </c>
      <c r="S3869">
        <v>46700</v>
      </c>
      <c r="T3869">
        <v>0</v>
      </c>
      <c r="U3869">
        <v>46700</v>
      </c>
    </row>
    <row r="3870" spans="1:21" x14ac:dyDescent="0.3">
      <c r="A3870" t="s">
        <v>8476</v>
      </c>
      <c r="B3870" t="s">
        <v>2577</v>
      </c>
      <c r="C3870">
        <v>2021</v>
      </c>
      <c r="D3870" t="s">
        <v>1148</v>
      </c>
      <c r="E3870" t="s">
        <v>116</v>
      </c>
      <c r="F3870" t="s">
        <v>11</v>
      </c>
      <c r="G3870" t="s">
        <v>176</v>
      </c>
      <c r="H3870" t="s">
        <v>207</v>
      </c>
      <c r="I3870" t="s">
        <v>208</v>
      </c>
      <c r="J3870" t="s">
        <v>44</v>
      </c>
      <c r="K3870" t="s">
        <v>8477</v>
      </c>
      <c r="L3870" t="s">
        <v>3638</v>
      </c>
      <c r="M3870" t="s">
        <v>99</v>
      </c>
      <c r="N3870" t="s">
        <v>3758</v>
      </c>
      <c r="O3870" t="s">
        <v>3759</v>
      </c>
      <c r="P3870">
        <v>0</v>
      </c>
      <c r="Q3870">
        <v>0</v>
      </c>
      <c r="R3870">
        <v>260978</v>
      </c>
      <c r="S3870">
        <v>260978</v>
      </c>
      <c r="T3870">
        <v>75868</v>
      </c>
      <c r="U3870">
        <v>185110</v>
      </c>
    </row>
    <row r="3871" spans="1:21" x14ac:dyDescent="0.3">
      <c r="A3871" t="s">
        <v>6181</v>
      </c>
      <c r="B3871" t="s">
        <v>3404</v>
      </c>
      <c r="C3871">
        <v>2025</v>
      </c>
      <c r="D3871" t="s">
        <v>3405</v>
      </c>
      <c r="E3871" t="s">
        <v>95</v>
      </c>
      <c r="F3871" t="s">
        <v>10</v>
      </c>
      <c r="G3871" t="s">
        <v>41</v>
      </c>
      <c r="H3871" t="s">
        <v>54</v>
      </c>
      <c r="I3871" t="s">
        <v>55</v>
      </c>
      <c r="J3871" t="s">
        <v>44</v>
      </c>
      <c r="K3871" t="s">
        <v>1491</v>
      </c>
      <c r="L3871" t="s">
        <v>496</v>
      </c>
      <c r="M3871" t="s">
        <v>64</v>
      </c>
      <c r="N3871" t="s">
        <v>986</v>
      </c>
      <c r="O3871" t="s">
        <v>1902</v>
      </c>
      <c r="P3871">
        <v>0</v>
      </c>
      <c r="Q3871">
        <v>0</v>
      </c>
      <c r="R3871">
        <v>3480</v>
      </c>
      <c r="S3871">
        <v>3480</v>
      </c>
      <c r="T3871">
        <v>0</v>
      </c>
      <c r="U3871">
        <v>3480</v>
      </c>
    </row>
    <row r="3872" spans="1:21" x14ac:dyDescent="0.3">
      <c r="A3872" t="s">
        <v>584</v>
      </c>
      <c r="B3872" t="s">
        <v>585</v>
      </c>
      <c r="C3872">
        <v>2024</v>
      </c>
      <c r="D3872" t="s">
        <v>586</v>
      </c>
      <c r="E3872" t="s">
        <v>587</v>
      </c>
      <c r="F3872" t="s">
        <v>10</v>
      </c>
      <c r="G3872" t="s">
        <v>41</v>
      </c>
      <c r="H3872" t="s">
        <v>54</v>
      </c>
      <c r="I3872" t="s">
        <v>55</v>
      </c>
      <c r="J3872" t="s">
        <v>44</v>
      </c>
      <c r="K3872" t="s">
        <v>315</v>
      </c>
      <c r="L3872" t="s">
        <v>588</v>
      </c>
      <c r="M3872" t="s">
        <v>64</v>
      </c>
      <c r="N3872" t="s">
        <v>590</v>
      </c>
      <c r="O3872" t="s">
        <v>591</v>
      </c>
      <c r="P3872">
        <v>0</v>
      </c>
      <c r="Q3872">
        <v>0</v>
      </c>
      <c r="R3872">
        <v>6380</v>
      </c>
      <c r="S3872">
        <v>6380</v>
      </c>
      <c r="T3872">
        <v>0</v>
      </c>
      <c r="U3872">
        <v>6380</v>
      </c>
    </row>
    <row r="3873" spans="1:21" x14ac:dyDescent="0.3">
      <c r="A3873" t="s">
        <v>7625</v>
      </c>
      <c r="B3873" t="s">
        <v>7626</v>
      </c>
      <c r="C3873">
        <v>2024</v>
      </c>
      <c r="D3873" t="s">
        <v>7627</v>
      </c>
      <c r="E3873" t="s">
        <v>706</v>
      </c>
      <c r="F3873" t="s">
        <v>10</v>
      </c>
      <c r="G3873" t="s">
        <v>41</v>
      </c>
      <c r="H3873" t="s">
        <v>54</v>
      </c>
      <c r="I3873" t="s">
        <v>55</v>
      </c>
      <c r="J3873" t="s">
        <v>44</v>
      </c>
      <c r="K3873" t="s">
        <v>1830</v>
      </c>
      <c r="L3873" t="s">
        <v>229</v>
      </c>
      <c r="M3873" t="s">
        <v>99</v>
      </c>
      <c r="N3873" t="s">
        <v>3549</v>
      </c>
      <c r="O3873" t="s">
        <v>6266</v>
      </c>
      <c r="P3873">
        <v>0</v>
      </c>
      <c r="Q3873">
        <v>0</v>
      </c>
      <c r="R3873">
        <v>985900</v>
      </c>
      <c r="S3873">
        <v>985900</v>
      </c>
      <c r="T3873">
        <v>0</v>
      </c>
      <c r="U3873">
        <v>985900</v>
      </c>
    </row>
    <row r="3874" spans="1:21" x14ac:dyDescent="0.3">
      <c r="A3874" t="s">
        <v>8478</v>
      </c>
      <c r="B3874" t="s">
        <v>8479</v>
      </c>
      <c r="C3874">
        <v>2019</v>
      </c>
      <c r="D3874" t="s">
        <v>8480</v>
      </c>
      <c r="E3874" t="s">
        <v>4349</v>
      </c>
      <c r="F3874" t="s">
        <v>10</v>
      </c>
      <c r="G3874" t="s">
        <v>41</v>
      </c>
      <c r="H3874" t="s">
        <v>54</v>
      </c>
      <c r="I3874" t="s">
        <v>55</v>
      </c>
      <c r="J3874" t="s">
        <v>44</v>
      </c>
      <c r="K3874" t="s">
        <v>8481</v>
      </c>
      <c r="L3874" t="s">
        <v>2482</v>
      </c>
      <c r="M3874" t="s">
        <v>344</v>
      </c>
      <c r="N3874" t="s">
        <v>8482</v>
      </c>
      <c r="O3874" t="s">
        <v>8483</v>
      </c>
      <c r="P3874">
        <v>0</v>
      </c>
      <c r="Q3874">
        <v>0</v>
      </c>
      <c r="R3874">
        <v>186696</v>
      </c>
      <c r="S3874">
        <v>186696</v>
      </c>
      <c r="T3874">
        <v>0</v>
      </c>
      <c r="U3874">
        <v>186696</v>
      </c>
    </row>
    <row r="3875" spans="1:21" x14ac:dyDescent="0.3">
      <c r="A3875" t="s">
        <v>8235</v>
      </c>
      <c r="B3875" t="s">
        <v>8236</v>
      </c>
      <c r="C3875">
        <v>2022</v>
      </c>
      <c r="D3875" t="s">
        <v>8237</v>
      </c>
      <c r="E3875" t="s">
        <v>116</v>
      </c>
      <c r="F3875" t="s">
        <v>10</v>
      </c>
      <c r="G3875" t="s">
        <v>41</v>
      </c>
      <c r="H3875" t="s">
        <v>54</v>
      </c>
      <c r="I3875" t="s">
        <v>55</v>
      </c>
      <c r="J3875" t="s">
        <v>44</v>
      </c>
      <c r="K3875" t="s">
        <v>1236</v>
      </c>
      <c r="L3875" t="s">
        <v>8238</v>
      </c>
      <c r="M3875" t="s">
        <v>344</v>
      </c>
      <c r="N3875" t="s">
        <v>2638</v>
      </c>
      <c r="O3875" t="s">
        <v>1766</v>
      </c>
      <c r="P3875">
        <v>0</v>
      </c>
      <c r="Q3875">
        <v>0</v>
      </c>
      <c r="R3875">
        <v>158600</v>
      </c>
      <c r="S3875">
        <v>158600</v>
      </c>
      <c r="T3875">
        <v>0</v>
      </c>
      <c r="U3875">
        <v>158600</v>
      </c>
    </row>
    <row r="3876" spans="1:21" x14ac:dyDescent="0.3">
      <c r="A3876" t="s">
        <v>517</v>
      </c>
      <c r="B3876" t="s">
        <v>518</v>
      </c>
      <c r="C3876">
        <v>2024</v>
      </c>
      <c r="D3876" t="s">
        <v>519</v>
      </c>
      <c r="E3876" t="s">
        <v>234</v>
      </c>
      <c r="F3876" t="s">
        <v>10</v>
      </c>
      <c r="G3876" t="s">
        <v>41</v>
      </c>
      <c r="H3876" t="s">
        <v>54</v>
      </c>
      <c r="I3876" t="s">
        <v>55</v>
      </c>
      <c r="J3876" t="s">
        <v>44</v>
      </c>
      <c r="K3876" t="s">
        <v>520</v>
      </c>
      <c r="L3876" t="s">
        <v>497</v>
      </c>
      <c r="M3876" t="s">
        <v>99</v>
      </c>
      <c r="N3876" t="s">
        <v>251</v>
      </c>
      <c r="O3876" t="s">
        <v>521</v>
      </c>
      <c r="P3876">
        <v>0</v>
      </c>
      <c r="Q3876">
        <v>0</v>
      </c>
      <c r="R3876">
        <v>2900</v>
      </c>
      <c r="S3876">
        <v>2900</v>
      </c>
      <c r="T3876">
        <v>0</v>
      </c>
      <c r="U3876">
        <v>2900</v>
      </c>
    </row>
    <row r="3877" spans="1:21" x14ac:dyDescent="0.3">
      <c r="A3877" t="s">
        <v>6158</v>
      </c>
      <c r="B3877" t="s">
        <v>6159</v>
      </c>
      <c r="C3877">
        <v>2024</v>
      </c>
      <c r="D3877" t="s">
        <v>6160</v>
      </c>
      <c r="E3877" t="s">
        <v>280</v>
      </c>
      <c r="F3877" t="s">
        <v>11</v>
      </c>
      <c r="G3877" t="s">
        <v>176</v>
      </c>
      <c r="H3877" t="s">
        <v>207</v>
      </c>
      <c r="I3877" t="s">
        <v>208</v>
      </c>
      <c r="J3877" t="s">
        <v>44</v>
      </c>
      <c r="K3877" t="s">
        <v>1343</v>
      </c>
      <c r="L3877" t="s">
        <v>2243</v>
      </c>
      <c r="M3877" t="s">
        <v>413</v>
      </c>
      <c r="N3877" t="s">
        <v>375</v>
      </c>
      <c r="O3877" t="s">
        <v>376</v>
      </c>
      <c r="P3877">
        <v>0</v>
      </c>
      <c r="Q3877">
        <v>0</v>
      </c>
      <c r="R3877">
        <v>417290</v>
      </c>
      <c r="S3877">
        <v>417290</v>
      </c>
      <c r="T3877">
        <v>0</v>
      </c>
      <c r="U3877">
        <v>417290</v>
      </c>
    </row>
    <row r="3878" spans="1:21" x14ac:dyDescent="0.3">
      <c r="A3878" t="s">
        <v>8484</v>
      </c>
      <c r="B3878" t="s">
        <v>3778</v>
      </c>
      <c r="C3878">
        <v>2024</v>
      </c>
      <c r="D3878" t="s">
        <v>3779</v>
      </c>
      <c r="E3878" t="s">
        <v>805</v>
      </c>
      <c r="F3878" t="s">
        <v>10</v>
      </c>
      <c r="G3878" t="s">
        <v>41</v>
      </c>
      <c r="H3878" t="s">
        <v>54</v>
      </c>
      <c r="I3878" t="s">
        <v>55</v>
      </c>
      <c r="J3878" t="s">
        <v>44</v>
      </c>
      <c r="K3878" t="s">
        <v>57</v>
      </c>
      <c r="L3878" t="s">
        <v>1339</v>
      </c>
      <c r="M3878" t="s">
        <v>369</v>
      </c>
      <c r="N3878" t="s">
        <v>793</v>
      </c>
      <c r="O3878" t="s">
        <v>3704</v>
      </c>
      <c r="P3878">
        <v>0</v>
      </c>
      <c r="Q3878">
        <v>0</v>
      </c>
      <c r="R3878">
        <v>311708</v>
      </c>
      <c r="S3878">
        <v>311708</v>
      </c>
      <c r="T3878">
        <v>0</v>
      </c>
      <c r="U3878">
        <v>311708</v>
      </c>
    </row>
    <row r="3879" spans="1:21" x14ac:dyDescent="0.3">
      <c r="A3879" t="s">
        <v>7989</v>
      </c>
      <c r="B3879" t="s">
        <v>7990</v>
      </c>
      <c r="C3879">
        <v>2024</v>
      </c>
      <c r="D3879" t="s">
        <v>7991</v>
      </c>
      <c r="E3879" t="s">
        <v>2034</v>
      </c>
      <c r="F3879" t="s">
        <v>10</v>
      </c>
      <c r="G3879" t="s">
        <v>41</v>
      </c>
      <c r="H3879" t="s">
        <v>54</v>
      </c>
      <c r="I3879" t="s">
        <v>55</v>
      </c>
      <c r="J3879" t="s">
        <v>44</v>
      </c>
      <c r="K3879" t="s">
        <v>1166</v>
      </c>
      <c r="L3879" t="s">
        <v>1568</v>
      </c>
      <c r="M3879" t="s">
        <v>936</v>
      </c>
      <c r="N3879" t="s">
        <v>2512</v>
      </c>
      <c r="O3879" t="s">
        <v>320</v>
      </c>
      <c r="P3879">
        <v>130443</v>
      </c>
      <c r="Q3879">
        <v>0</v>
      </c>
      <c r="R3879">
        <v>0</v>
      </c>
      <c r="S3879">
        <v>130443</v>
      </c>
      <c r="T3879">
        <v>0</v>
      </c>
      <c r="U3879">
        <v>130443</v>
      </c>
    </row>
    <row r="3880" spans="1:21" x14ac:dyDescent="0.3">
      <c r="A3880" t="s">
        <v>7697</v>
      </c>
      <c r="B3880" t="s">
        <v>7698</v>
      </c>
      <c r="C3880">
        <v>2024</v>
      </c>
      <c r="D3880" t="s">
        <v>7451</v>
      </c>
      <c r="E3880" t="s">
        <v>79</v>
      </c>
      <c r="F3880" t="s">
        <v>10</v>
      </c>
      <c r="G3880" t="s">
        <v>41</v>
      </c>
      <c r="H3880" t="s">
        <v>54</v>
      </c>
      <c r="I3880" t="s">
        <v>55</v>
      </c>
      <c r="J3880" t="s">
        <v>44</v>
      </c>
      <c r="K3880" t="s">
        <v>117</v>
      </c>
      <c r="L3880" t="s">
        <v>398</v>
      </c>
      <c r="M3880" t="s">
        <v>369</v>
      </c>
      <c r="N3880" t="s">
        <v>666</v>
      </c>
      <c r="O3880" t="s">
        <v>1630</v>
      </c>
      <c r="P3880">
        <v>0</v>
      </c>
      <c r="Q3880">
        <v>0</v>
      </c>
      <c r="R3880">
        <v>654720</v>
      </c>
      <c r="S3880">
        <v>654720</v>
      </c>
      <c r="T3880">
        <v>0</v>
      </c>
      <c r="U3880">
        <v>654720</v>
      </c>
    </row>
    <row r="3881" spans="1:21" x14ac:dyDescent="0.3">
      <c r="A3881" t="s">
        <v>569</v>
      </c>
      <c r="B3881" t="s">
        <v>570</v>
      </c>
      <c r="C3881">
        <v>2025</v>
      </c>
      <c r="D3881" t="s">
        <v>571</v>
      </c>
      <c r="E3881" t="s">
        <v>186</v>
      </c>
      <c r="F3881" t="s">
        <v>439</v>
      </c>
      <c r="G3881" t="s">
        <v>440</v>
      </c>
      <c r="H3881" t="s">
        <v>572</v>
      </c>
      <c r="I3881" t="s">
        <v>573</v>
      </c>
      <c r="J3881" t="s">
        <v>574</v>
      </c>
      <c r="K3881" t="s">
        <v>366</v>
      </c>
      <c r="L3881" t="s">
        <v>413</v>
      </c>
      <c r="M3881" t="s">
        <v>2134</v>
      </c>
      <c r="N3881" t="s">
        <v>333</v>
      </c>
      <c r="O3881" t="s">
        <v>575</v>
      </c>
      <c r="P3881">
        <v>25720</v>
      </c>
      <c r="Q3881">
        <v>0</v>
      </c>
      <c r="R3881">
        <v>0</v>
      </c>
      <c r="S3881">
        <v>25720</v>
      </c>
      <c r="T3881">
        <v>0</v>
      </c>
      <c r="U3881">
        <v>25720</v>
      </c>
    </row>
    <row r="3882" spans="1:21" x14ac:dyDescent="0.3">
      <c r="A3882" t="s">
        <v>4476</v>
      </c>
      <c r="B3882" t="s">
        <v>4477</v>
      </c>
      <c r="C3882">
        <v>2020</v>
      </c>
      <c r="D3882" t="s">
        <v>4478</v>
      </c>
      <c r="E3882" t="s">
        <v>1577</v>
      </c>
      <c r="F3882" t="s">
        <v>10</v>
      </c>
      <c r="G3882" t="s">
        <v>41</v>
      </c>
      <c r="H3882" t="s">
        <v>54</v>
      </c>
      <c r="I3882" t="s">
        <v>55</v>
      </c>
      <c r="J3882" t="s">
        <v>44</v>
      </c>
      <c r="K3882" t="s">
        <v>4479</v>
      </c>
      <c r="L3882" t="s">
        <v>4480</v>
      </c>
      <c r="M3882" t="s">
        <v>538</v>
      </c>
      <c r="N3882" t="s">
        <v>2590</v>
      </c>
      <c r="O3882" t="s">
        <v>4481</v>
      </c>
      <c r="P3882">
        <v>0</v>
      </c>
      <c r="Q3882">
        <v>0</v>
      </c>
      <c r="R3882">
        <v>84000</v>
      </c>
      <c r="S3882">
        <v>84000</v>
      </c>
      <c r="T3882">
        <v>0</v>
      </c>
      <c r="U3882">
        <v>84000</v>
      </c>
    </row>
    <row r="3883" spans="1:21" x14ac:dyDescent="0.3">
      <c r="A3883" t="s">
        <v>522</v>
      </c>
      <c r="B3883" t="s">
        <v>523</v>
      </c>
      <c r="C3883">
        <v>2024</v>
      </c>
      <c r="D3883" t="s">
        <v>524</v>
      </c>
      <c r="E3883" t="s">
        <v>116</v>
      </c>
      <c r="F3883" t="s">
        <v>11</v>
      </c>
      <c r="G3883" t="s">
        <v>176</v>
      </c>
      <c r="H3883" t="s">
        <v>207</v>
      </c>
      <c r="I3883" t="s">
        <v>208</v>
      </c>
      <c r="J3883" t="s">
        <v>44</v>
      </c>
      <c r="K3883" t="s">
        <v>83</v>
      </c>
      <c r="L3883" t="s">
        <v>217</v>
      </c>
      <c r="M3883" t="s">
        <v>780</v>
      </c>
      <c r="N3883" t="s">
        <v>525</v>
      </c>
      <c r="O3883" t="s">
        <v>298</v>
      </c>
      <c r="P3883">
        <v>0</v>
      </c>
      <c r="Q3883">
        <v>0</v>
      </c>
      <c r="R3883">
        <v>204756</v>
      </c>
      <c r="S3883">
        <v>204756</v>
      </c>
      <c r="T3883">
        <v>0</v>
      </c>
      <c r="U3883">
        <v>204756</v>
      </c>
    </row>
    <row r="3884" spans="1:21" x14ac:dyDescent="0.3">
      <c r="A3884" t="s">
        <v>8485</v>
      </c>
      <c r="B3884" t="s">
        <v>2017</v>
      </c>
      <c r="C3884">
        <v>2017</v>
      </c>
      <c r="D3884" t="s">
        <v>2018</v>
      </c>
      <c r="E3884" t="s">
        <v>2019</v>
      </c>
      <c r="F3884" t="s">
        <v>439</v>
      </c>
      <c r="G3884" t="s">
        <v>440</v>
      </c>
      <c r="H3884" t="s">
        <v>458</v>
      </c>
      <c r="I3884" t="s">
        <v>459</v>
      </c>
      <c r="J3884" t="s">
        <v>44</v>
      </c>
      <c r="K3884" t="s">
        <v>8486</v>
      </c>
      <c r="L3884" t="s">
        <v>5226</v>
      </c>
      <c r="M3884" t="s">
        <v>598</v>
      </c>
      <c r="N3884" t="s">
        <v>2022</v>
      </c>
      <c r="O3884" t="s">
        <v>2023</v>
      </c>
      <c r="P3884">
        <v>0</v>
      </c>
      <c r="Q3884">
        <v>0</v>
      </c>
      <c r="R3884">
        <v>40600</v>
      </c>
      <c r="S3884">
        <v>40600</v>
      </c>
      <c r="T3884">
        <v>0</v>
      </c>
      <c r="U3884">
        <v>40600</v>
      </c>
    </row>
    <row r="3885" spans="1:21" x14ac:dyDescent="0.3">
      <c r="A3885" t="s">
        <v>8487</v>
      </c>
      <c r="B3885" t="s">
        <v>8488</v>
      </c>
      <c r="C3885">
        <v>2025</v>
      </c>
      <c r="D3885" t="s">
        <v>8489</v>
      </c>
      <c r="E3885" t="s">
        <v>186</v>
      </c>
      <c r="F3885" t="s">
        <v>13</v>
      </c>
      <c r="G3885" t="s">
        <v>818</v>
      </c>
      <c r="H3885" t="s">
        <v>842</v>
      </c>
      <c r="I3885" t="s">
        <v>843</v>
      </c>
      <c r="J3885" t="s">
        <v>1226</v>
      </c>
      <c r="K3885" t="s">
        <v>3891</v>
      </c>
      <c r="L3885" t="s">
        <v>369</v>
      </c>
      <c r="M3885" t="s">
        <v>2564</v>
      </c>
      <c r="N3885" t="s">
        <v>3115</v>
      </c>
      <c r="O3885" t="s">
        <v>8490</v>
      </c>
      <c r="P3885">
        <v>158400</v>
      </c>
      <c r="Q3885">
        <v>0</v>
      </c>
      <c r="R3885">
        <v>0</v>
      </c>
      <c r="S3885">
        <v>158400</v>
      </c>
      <c r="T3885">
        <v>0</v>
      </c>
      <c r="U3885">
        <v>158400</v>
      </c>
    </row>
    <row r="3886" spans="1:21" x14ac:dyDescent="0.3">
      <c r="A3886" t="s">
        <v>5285</v>
      </c>
      <c r="B3886" t="s">
        <v>5286</v>
      </c>
      <c r="C3886">
        <v>2024</v>
      </c>
      <c r="D3886" t="s">
        <v>1843</v>
      </c>
      <c r="E3886" t="s">
        <v>1844</v>
      </c>
      <c r="F3886" t="s">
        <v>11</v>
      </c>
      <c r="G3886" t="s">
        <v>176</v>
      </c>
      <c r="H3886" t="s">
        <v>207</v>
      </c>
      <c r="I3886" t="s">
        <v>208</v>
      </c>
      <c r="J3886" t="s">
        <v>44</v>
      </c>
      <c r="K3886" t="s">
        <v>398</v>
      </c>
      <c r="L3886" t="s">
        <v>1491</v>
      </c>
      <c r="M3886" t="s">
        <v>780</v>
      </c>
      <c r="N3886" t="s">
        <v>4044</v>
      </c>
      <c r="O3886" t="s">
        <v>1948</v>
      </c>
      <c r="P3886">
        <v>0</v>
      </c>
      <c r="Q3886">
        <v>0</v>
      </c>
      <c r="R3886">
        <v>30750</v>
      </c>
      <c r="S3886">
        <v>30750</v>
      </c>
      <c r="T3886">
        <v>0</v>
      </c>
      <c r="U3886">
        <v>30750</v>
      </c>
    </row>
    <row r="3887" spans="1:21" x14ac:dyDescent="0.3">
      <c r="A3887" t="s">
        <v>601</v>
      </c>
      <c r="B3887" t="s">
        <v>602</v>
      </c>
      <c r="C3887">
        <v>2023</v>
      </c>
      <c r="D3887" t="s">
        <v>603</v>
      </c>
      <c r="E3887" t="s">
        <v>604</v>
      </c>
      <c r="F3887" t="s">
        <v>10</v>
      </c>
      <c r="G3887" t="s">
        <v>41</v>
      </c>
      <c r="H3887" t="s">
        <v>54</v>
      </c>
      <c r="I3887" t="s">
        <v>55</v>
      </c>
      <c r="J3887" t="s">
        <v>44</v>
      </c>
      <c r="K3887" t="s">
        <v>605</v>
      </c>
      <c r="L3887" t="s">
        <v>606</v>
      </c>
      <c r="M3887" t="s">
        <v>200</v>
      </c>
      <c r="N3887" t="s">
        <v>607</v>
      </c>
      <c r="O3887" t="s">
        <v>608</v>
      </c>
      <c r="P3887">
        <v>0</v>
      </c>
      <c r="Q3887">
        <v>0</v>
      </c>
      <c r="R3887">
        <v>49200</v>
      </c>
      <c r="S3887">
        <v>49200</v>
      </c>
      <c r="T3887">
        <v>0</v>
      </c>
      <c r="U3887">
        <v>49200</v>
      </c>
    </row>
    <row r="3888" spans="1:21" x14ac:dyDescent="0.3">
      <c r="A3888" t="s">
        <v>2419</v>
      </c>
      <c r="B3888" t="s">
        <v>2420</v>
      </c>
      <c r="C3888">
        <v>2021</v>
      </c>
      <c r="D3888" t="s">
        <v>2421</v>
      </c>
      <c r="E3888" t="s">
        <v>805</v>
      </c>
      <c r="F3888" t="s">
        <v>439</v>
      </c>
      <c r="G3888" t="s">
        <v>440</v>
      </c>
      <c r="H3888" t="s">
        <v>572</v>
      </c>
      <c r="I3888" t="s">
        <v>573</v>
      </c>
      <c r="J3888" t="s">
        <v>443</v>
      </c>
      <c r="K3888" t="s">
        <v>2422</v>
      </c>
      <c r="L3888" t="s">
        <v>2423</v>
      </c>
      <c r="M3888" t="s">
        <v>638</v>
      </c>
      <c r="N3888" t="s">
        <v>2424</v>
      </c>
      <c r="O3888" t="s">
        <v>2425</v>
      </c>
      <c r="P3888">
        <v>1235104</v>
      </c>
      <c r="Q3888">
        <v>0</v>
      </c>
      <c r="R3888">
        <v>0</v>
      </c>
      <c r="S3888">
        <v>1235104</v>
      </c>
      <c r="T3888">
        <v>0</v>
      </c>
      <c r="U3888">
        <v>1235104</v>
      </c>
    </row>
    <row r="3889" spans="1:21" x14ac:dyDescent="0.3">
      <c r="A3889" t="s">
        <v>8491</v>
      </c>
      <c r="B3889" t="s">
        <v>8492</v>
      </c>
      <c r="C3889">
        <v>2024</v>
      </c>
      <c r="D3889" t="s">
        <v>8493</v>
      </c>
      <c r="E3889" t="s">
        <v>544</v>
      </c>
      <c r="F3889" t="s">
        <v>6</v>
      </c>
      <c r="G3889" t="s">
        <v>194</v>
      </c>
      <c r="H3889" t="s">
        <v>195</v>
      </c>
      <c r="I3889" t="s">
        <v>196</v>
      </c>
      <c r="J3889" t="s">
        <v>197</v>
      </c>
      <c r="K3889" t="s">
        <v>1658</v>
      </c>
      <c r="L3889" t="s">
        <v>1658</v>
      </c>
      <c r="M3889" t="s">
        <v>758</v>
      </c>
      <c r="N3889" t="s">
        <v>1992</v>
      </c>
      <c r="O3889" t="s">
        <v>2959</v>
      </c>
      <c r="P3889">
        <v>180000</v>
      </c>
      <c r="Q3889">
        <v>0</v>
      </c>
      <c r="R3889">
        <v>0</v>
      </c>
      <c r="S3889">
        <v>180000</v>
      </c>
      <c r="T3889">
        <v>0</v>
      </c>
      <c r="U3889">
        <v>180000</v>
      </c>
    </row>
    <row r="3890" spans="1:21" x14ac:dyDescent="0.3">
      <c r="A3890" t="s">
        <v>3634</v>
      </c>
      <c r="B3890" t="s">
        <v>3635</v>
      </c>
      <c r="C3890">
        <v>2022</v>
      </c>
      <c r="D3890" t="s">
        <v>3636</v>
      </c>
      <c r="E3890" t="s">
        <v>3637</v>
      </c>
      <c r="F3890" t="s">
        <v>11</v>
      </c>
      <c r="G3890" t="s">
        <v>176</v>
      </c>
      <c r="H3890" t="s">
        <v>177</v>
      </c>
      <c r="I3890" t="s">
        <v>178</v>
      </c>
      <c r="J3890" t="s">
        <v>44</v>
      </c>
      <c r="K3890" t="s">
        <v>3139</v>
      </c>
      <c r="L3890" t="s">
        <v>3638</v>
      </c>
      <c r="M3890" t="s">
        <v>218</v>
      </c>
      <c r="N3890" t="s">
        <v>3639</v>
      </c>
      <c r="O3890" t="s">
        <v>3640</v>
      </c>
      <c r="P3890">
        <v>0</v>
      </c>
      <c r="Q3890">
        <v>0</v>
      </c>
      <c r="R3890">
        <v>990000</v>
      </c>
      <c r="S3890">
        <v>990000</v>
      </c>
      <c r="T3890">
        <v>0</v>
      </c>
      <c r="U3890">
        <v>990000</v>
      </c>
    </row>
    <row r="3891" spans="1:21" x14ac:dyDescent="0.3">
      <c r="A3891" t="s">
        <v>2867</v>
      </c>
      <c r="B3891" t="s">
        <v>2868</v>
      </c>
      <c r="C3891">
        <v>2024</v>
      </c>
      <c r="D3891" t="s">
        <v>2869</v>
      </c>
      <c r="E3891" t="s">
        <v>805</v>
      </c>
      <c r="F3891" t="s">
        <v>10</v>
      </c>
      <c r="G3891" t="s">
        <v>41</v>
      </c>
      <c r="H3891" t="s">
        <v>54</v>
      </c>
      <c r="I3891" t="s">
        <v>55</v>
      </c>
      <c r="J3891" t="s">
        <v>44</v>
      </c>
      <c r="K3891" t="s">
        <v>2870</v>
      </c>
      <c r="L3891" t="s">
        <v>265</v>
      </c>
      <c r="M3891" t="s">
        <v>218</v>
      </c>
      <c r="N3891" t="s">
        <v>2871</v>
      </c>
      <c r="O3891" t="s">
        <v>859</v>
      </c>
      <c r="P3891">
        <v>11000</v>
      </c>
      <c r="Q3891">
        <v>0</v>
      </c>
      <c r="R3891">
        <v>0</v>
      </c>
      <c r="S3891">
        <v>11000</v>
      </c>
      <c r="T3891">
        <v>0</v>
      </c>
      <c r="U3891">
        <v>11000</v>
      </c>
    </row>
    <row r="3892" spans="1:21" x14ac:dyDescent="0.3">
      <c r="A3892" t="s">
        <v>3554</v>
      </c>
      <c r="B3892" t="s">
        <v>3555</v>
      </c>
      <c r="C3892">
        <v>2024</v>
      </c>
      <c r="D3892" t="s">
        <v>3556</v>
      </c>
      <c r="E3892" t="s">
        <v>805</v>
      </c>
      <c r="F3892" t="s">
        <v>10</v>
      </c>
      <c r="G3892" t="s">
        <v>41</v>
      </c>
      <c r="H3892" t="s">
        <v>54</v>
      </c>
      <c r="I3892" t="s">
        <v>55</v>
      </c>
      <c r="J3892" t="s">
        <v>44</v>
      </c>
      <c r="K3892" t="s">
        <v>3064</v>
      </c>
      <c r="L3892" t="s">
        <v>3031</v>
      </c>
      <c r="M3892" t="s">
        <v>218</v>
      </c>
      <c r="N3892" t="s">
        <v>1824</v>
      </c>
      <c r="O3892" t="s">
        <v>2564</v>
      </c>
      <c r="P3892">
        <v>392910</v>
      </c>
      <c r="Q3892">
        <v>0</v>
      </c>
      <c r="R3892">
        <v>0</v>
      </c>
      <c r="S3892">
        <v>392910</v>
      </c>
      <c r="T3892">
        <v>0</v>
      </c>
      <c r="U3892">
        <v>392910</v>
      </c>
    </row>
    <row r="3893" spans="1:21" x14ac:dyDescent="0.3">
      <c r="A3893" t="s">
        <v>6231</v>
      </c>
      <c r="B3893" t="s">
        <v>6232</v>
      </c>
      <c r="C3893">
        <v>2023</v>
      </c>
      <c r="D3893" t="s">
        <v>1278</v>
      </c>
      <c r="E3893" t="s">
        <v>650</v>
      </c>
      <c r="F3893" t="s">
        <v>11</v>
      </c>
      <c r="G3893" t="s">
        <v>176</v>
      </c>
      <c r="H3893" t="s">
        <v>225</v>
      </c>
      <c r="I3893" t="s">
        <v>226</v>
      </c>
      <c r="J3893" t="s">
        <v>197</v>
      </c>
      <c r="K3893" t="s">
        <v>1508</v>
      </c>
      <c r="L3893" t="s">
        <v>1944</v>
      </c>
      <c r="M3893" t="s">
        <v>218</v>
      </c>
      <c r="N3893" t="s">
        <v>4834</v>
      </c>
      <c r="O3893" t="s">
        <v>1490</v>
      </c>
      <c r="P3893">
        <v>790560</v>
      </c>
      <c r="Q3893">
        <v>0</v>
      </c>
      <c r="R3893">
        <v>0</v>
      </c>
      <c r="S3893">
        <v>790560</v>
      </c>
      <c r="T3893">
        <v>0</v>
      </c>
      <c r="U3893">
        <v>790560</v>
      </c>
    </row>
    <row r="3894" spans="1:21" x14ac:dyDescent="0.3">
      <c r="A3894" t="s">
        <v>5304</v>
      </c>
      <c r="B3894" t="s">
        <v>5305</v>
      </c>
      <c r="C3894">
        <v>2024</v>
      </c>
      <c r="D3894" t="s">
        <v>5306</v>
      </c>
      <c r="E3894" t="s">
        <v>805</v>
      </c>
      <c r="F3894" t="s">
        <v>10</v>
      </c>
      <c r="G3894" t="s">
        <v>41</v>
      </c>
      <c r="H3894" t="s">
        <v>54</v>
      </c>
      <c r="I3894" t="s">
        <v>55</v>
      </c>
      <c r="J3894" t="s">
        <v>44</v>
      </c>
      <c r="K3894" t="s">
        <v>3291</v>
      </c>
      <c r="L3894" t="s">
        <v>3035</v>
      </c>
      <c r="M3894" t="s">
        <v>218</v>
      </c>
      <c r="N3894" t="s">
        <v>3384</v>
      </c>
      <c r="O3894" t="s">
        <v>230</v>
      </c>
      <c r="P3894">
        <v>34870</v>
      </c>
      <c r="Q3894">
        <v>0</v>
      </c>
      <c r="R3894">
        <v>0</v>
      </c>
      <c r="S3894">
        <v>34870</v>
      </c>
      <c r="T3894">
        <v>0</v>
      </c>
      <c r="U3894">
        <v>34870</v>
      </c>
    </row>
    <row r="3895" spans="1:21" x14ac:dyDescent="0.3">
      <c r="A3895" t="s">
        <v>5304</v>
      </c>
      <c r="B3895" t="s">
        <v>5305</v>
      </c>
      <c r="C3895">
        <v>2024</v>
      </c>
      <c r="D3895" t="s">
        <v>5306</v>
      </c>
      <c r="E3895" t="s">
        <v>805</v>
      </c>
      <c r="F3895" t="s">
        <v>10</v>
      </c>
      <c r="G3895" t="s">
        <v>41</v>
      </c>
      <c r="H3895" t="s">
        <v>54</v>
      </c>
      <c r="I3895" t="s">
        <v>55</v>
      </c>
      <c r="J3895" t="s">
        <v>44</v>
      </c>
      <c r="K3895" t="s">
        <v>3291</v>
      </c>
      <c r="L3895" t="s">
        <v>3035</v>
      </c>
      <c r="M3895" t="s">
        <v>218</v>
      </c>
      <c r="N3895" t="s">
        <v>3384</v>
      </c>
      <c r="O3895" t="s">
        <v>230</v>
      </c>
      <c r="P3895">
        <v>3100</v>
      </c>
      <c r="Q3895">
        <v>0</v>
      </c>
      <c r="R3895">
        <v>0</v>
      </c>
      <c r="S3895">
        <v>3100</v>
      </c>
      <c r="T3895">
        <v>0</v>
      </c>
      <c r="U3895">
        <v>3100</v>
      </c>
    </row>
    <row r="3896" spans="1:21" x14ac:dyDescent="0.3">
      <c r="A3896" t="s">
        <v>5304</v>
      </c>
      <c r="B3896" t="s">
        <v>5305</v>
      </c>
      <c r="C3896">
        <v>2024</v>
      </c>
      <c r="D3896" t="s">
        <v>5306</v>
      </c>
      <c r="E3896" t="s">
        <v>805</v>
      </c>
      <c r="F3896" t="s">
        <v>10</v>
      </c>
      <c r="G3896" t="s">
        <v>41</v>
      </c>
      <c r="H3896" t="s">
        <v>54</v>
      </c>
      <c r="I3896" t="s">
        <v>55</v>
      </c>
      <c r="J3896" t="s">
        <v>44</v>
      </c>
      <c r="K3896" t="s">
        <v>3291</v>
      </c>
      <c r="L3896" t="s">
        <v>3035</v>
      </c>
      <c r="M3896" t="s">
        <v>218</v>
      </c>
      <c r="N3896" t="s">
        <v>3384</v>
      </c>
      <c r="O3896" t="s">
        <v>230</v>
      </c>
      <c r="P3896">
        <v>301150</v>
      </c>
      <c r="Q3896">
        <v>0</v>
      </c>
      <c r="R3896">
        <v>0</v>
      </c>
      <c r="S3896">
        <v>301150</v>
      </c>
      <c r="T3896">
        <v>0</v>
      </c>
      <c r="U3896">
        <v>301150</v>
      </c>
    </row>
    <row r="3897" spans="1:21" x14ac:dyDescent="0.3">
      <c r="A3897" t="s">
        <v>8494</v>
      </c>
      <c r="B3897" t="s">
        <v>8495</v>
      </c>
      <c r="C3897">
        <v>2023</v>
      </c>
      <c r="D3897" t="s">
        <v>6620</v>
      </c>
      <c r="E3897" t="s">
        <v>168</v>
      </c>
      <c r="F3897" t="s">
        <v>10</v>
      </c>
      <c r="G3897" t="s">
        <v>41</v>
      </c>
      <c r="H3897" t="s">
        <v>54</v>
      </c>
      <c r="I3897" t="s">
        <v>55</v>
      </c>
      <c r="J3897" t="s">
        <v>44</v>
      </c>
      <c r="K3897" t="s">
        <v>2418</v>
      </c>
      <c r="L3897" t="s">
        <v>1684</v>
      </c>
      <c r="M3897" t="s">
        <v>581</v>
      </c>
      <c r="N3897" t="s">
        <v>97</v>
      </c>
      <c r="O3897" t="s">
        <v>1338</v>
      </c>
      <c r="P3897">
        <v>30000</v>
      </c>
      <c r="Q3897">
        <v>0</v>
      </c>
      <c r="R3897">
        <v>0</v>
      </c>
      <c r="S3897">
        <v>30000</v>
      </c>
      <c r="T3897">
        <v>0</v>
      </c>
      <c r="U3897">
        <v>30000</v>
      </c>
    </row>
    <row r="3898" spans="1:21" x14ac:dyDescent="0.3">
      <c r="A3898" t="s">
        <v>8496</v>
      </c>
      <c r="B3898" t="s">
        <v>8497</v>
      </c>
      <c r="C3898">
        <v>2023</v>
      </c>
      <c r="D3898" t="s">
        <v>5592</v>
      </c>
      <c r="E3898" t="s">
        <v>805</v>
      </c>
      <c r="F3898" t="s">
        <v>5</v>
      </c>
      <c r="G3898" t="s">
        <v>423</v>
      </c>
      <c r="H3898" t="s">
        <v>634</v>
      </c>
      <c r="I3898" t="s">
        <v>635</v>
      </c>
      <c r="J3898" t="s">
        <v>1044</v>
      </c>
      <c r="K3898" t="s">
        <v>694</v>
      </c>
      <c r="L3898" t="s">
        <v>272</v>
      </c>
      <c r="M3898" t="s">
        <v>758</v>
      </c>
      <c r="N3898" t="s">
        <v>2176</v>
      </c>
      <c r="O3898" t="s">
        <v>1343</v>
      </c>
      <c r="P3898">
        <v>122547</v>
      </c>
      <c r="Q3898">
        <v>0</v>
      </c>
      <c r="R3898">
        <v>0</v>
      </c>
      <c r="S3898">
        <v>122547</v>
      </c>
      <c r="T3898">
        <v>0</v>
      </c>
      <c r="U3898">
        <v>122547</v>
      </c>
    </row>
    <row r="3899" spans="1:21" x14ac:dyDescent="0.3">
      <c r="A3899" t="s">
        <v>8498</v>
      </c>
      <c r="B3899" t="s">
        <v>8499</v>
      </c>
      <c r="C3899">
        <v>2017</v>
      </c>
      <c r="D3899" t="s">
        <v>4524</v>
      </c>
      <c r="E3899" t="s">
        <v>805</v>
      </c>
      <c r="F3899" t="s">
        <v>439</v>
      </c>
      <c r="G3899" t="s">
        <v>440</v>
      </c>
      <c r="H3899" t="s">
        <v>441</v>
      </c>
      <c r="I3899" t="s">
        <v>442</v>
      </c>
      <c r="J3899" t="s">
        <v>44</v>
      </c>
      <c r="K3899" t="s">
        <v>8500</v>
      </c>
      <c r="L3899" t="s">
        <v>8501</v>
      </c>
      <c r="M3899" t="s">
        <v>589</v>
      </c>
      <c r="N3899" t="s">
        <v>8502</v>
      </c>
      <c r="O3899" t="s">
        <v>8503</v>
      </c>
      <c r="P3899">
        <v>0</v>
      </c>
      <c r="Q3899">
        <v>0</v>
      </c>
      <c r="R3899">
        <v>405130</v>
      </c>
      <c r="S3899">
        <v>405130</v>
      </c>
      <c r="T3899">
        <v>0</v>
      </c>
      <c r="U3899">
        <v>405130</v>
      </c>
    </row>
    <row r="3900" spans="1:21" x14ac:dyDescent="0.3">
      <c r="A3900" t="s">
        <v>8504</v>
      </c>
      <c r="B3900" t="s">
        <v>8505</v>
      </c>
      <c r="C3900">
        <v>2025</v>
      </c>
      <c r="D3900" t="s">
        <v>528</v>
      </c>
      <c r="E3900" t="s">
        <v>116</v>
      </c>
      <c r="F3900" t="s">
        <v>10</v>
      </c>
      <c r="G3900" t="s">
        <v>41</v>
      </c>
      <c r="H3900" t="s">
        <v>54</v>
      </c>
      <c r="I3900" t="s">
        <v>55</v>
      </c>
      <c r="J3900" t="s">
        <v>44</v>
      </c>
      <c r="K3900" t="s">
        <v>1140</v>
      </c>
      <c r="L3900" t="s">
        <v>890</v>
      </c>
      <c r="M3900" t="s">
        <v>391</v>
      </c>
      <c r="N3900" t="s">
        <v>220</v>
      </c>
      <c r="O3900" t="s">
        <v>781</v>
      </c>
      <c r="P3900">
        <v>0</v>
      </c>
      <c r="Q3900">
        <v>0</v>
      </c>
      <c r="R3900">
        <v>116000</v>
      </c>
      <c r="S3900">
        <v>116000</v>
      </c>
      <c r="T3900">
        <v>0</v>
      </c>
      <c r="U3900">
        <v>116000</v>
      </c>
    </row>
    <row r="3901" spans="1:21" x14ac:dyDescent="0.3">
      <c r="A3901" t="s">
        <v>8506</v>
      </c>
      <c r="B3901" t="s">
        <v>8507</v>
      </c>
      <c r="C3901">
        <v>2025</v>
      </c>
      <c r="D3901" t="s">
        <v>8508</v>
      </c>
      <c r="E3901" t="s">
        <v>186</v>
      </c>
      <c r="F3901" t="s">
        <v>10</v>
      </c>
      <c r="G3901" t="s">
        <v>41</v>
      </c>
      <c r="H3901" t="s">
        <v>54</v>
      </c>
      <c r="I3901" t="s">
        <v>55</v>
      </c>
      <c r="J3901" t="s">
        <v>44</v>
      </c>
      <c r="K3901" t="s">
        <v>1539</v>
      </c>
      <c r="L3901" t="s">
        <v>919</v>
      </c>
      <c r="M3901" t="s">
        <v>924</v>
      </c>
      <c r="N3901" t="s">
        <v>429</v>
      </c>
      <c r="O3901" t="s">
        <v>6185</v>
      </c>
      <c r="P3901">
        <v>0</v>
      </c>
      <c r="Q3901">
        <v>0</v>
      </c>
      <c r="R3901">
        <v>553800</v>
      </c>
      <c r="S3901">
        <v>553800</v>
      </c>
      <c r="T3901">
        <v>0</v>
      </c>
      <c r="U3901">
        <v>553800</v>
      </c>
    </row>
    <row r="3902" spans="1:21" x14ac:dyDescent="0.3">
      <c r="A3902" t="s">
        <v>356</v>
      </c>
      <c r="B3902" t="s">
        <v>357</v>
      </c>
      <c r="C3902">
        <v>2024</v>
      </c>
      <c r="D3902" t="s">
        <v>358</v>
      </c>
      <c r="E3902" t="s">
        <v>116</v>
      </c>
      <c r="F3902" t="s">
        <v>10</v>
      </c>
      <c r="G3902" t="s">
        <v>41</v>
      </c>
      <c r="H3902" t="s">
        <v>54</v>
      </c>
      <c r="I3902" t="s">
        <v>55</v>
      </c>
      <c r="J3902" t="s">
        <v>44</v>
      </c>
      <c r="K3902" t="s">
        <v>359</v>
      </c>
      <c r="L3902" t="s">
        <v>312</v>
      </c>
      <c r="M3902" t="s">
        <v>391</v>
      </c>
      <c r="N3902" t="s">
        <v>360</v>
      </c>
      <c r="O3902" t="s">
        <v>361</v>
      </c>
      <c r="P3902">
        <v>0</v>
      </c>
      <c r="Q3902">
        <v>0</v>
      </c>
      <c r="R3902">
        <v>112520</v>
      </c>
      <c r="S3902">
        <v>112520</v>
      </c>
      <c r="T3902">
        <v>0</v>
      </c>
      <c r="U3902">
        <v>112520</v>
      </c>
    </row>
    <row r="3903" spans="1:21" x14ac:dyDescent="0.3">
      <c r="A3903" t="s">
        <v>8509</v>
      </c>
      <c r="B3903" t="s">
        <v>7108</v>
      </c>
      <c r="C3903">
        <v>2025</v>
      </c>
      <c r="D3903" t="s">
        <v>2060</v>
      </c>
      <c r="E3903" t="s">
        <v>140</v>
      </c>
      <c r="F3903" t="s">
        <v>11</v>
      </c>
      <c r="G3903" t="s">
        <v>176</v>
      </c>
      <c r="H3903" t="s">
        <v>225</v>
      </c>
      <c r="I3903" t="s">
        <v>226</v>
      </c>
      <c r="J3903" t="s">
        <v>96</v>
      </c>
      <c r="K3903" t="s">
        <v>3891</v>
      </c>
      <c r="L3903" t="s">
        <v>237</v>
      </c>
      <c r="M3903" t="s">
        <v>758</v>
      </c>
      <c r="N3903" t="s">
        <v>88</v>
      </c>
      <c r="O3903" t="s">
        <v>771</v>
      </c>
      <c r="P3903">
        <v>0</v>
      </c>
      <c r="Q3903">
        <v>0</v>
      </c>
      <c r="R3903">
        <v>23780</v>
      </c>
      <c r="S3903">
        <v>23780</v>
      </c>
      <c r="T3903">
        <v>0</v>
      </c>
      <c r="U3903">
        <v>23780</v>
      </c>
    </row>
    <row r="3904" spans="1:21" x14ac:dyDescent="0.3">
      <c r="A3904" t="s">
        <v>7539</v>
      </c>
      <c r="B3904" t="s">
        <v>7540</v>
      </c>
      <c r="C3904">
        <v>2024</v>
      </c>
      <c r="D3904" t="s">
        <v>7541</v>
      </c>
      <c r="E3904" t="s">
        <v>70</v>
      </c>
      <c r="F3904" t="s">
        <v>10</v>
      </c>
      <c r="G3904" t="s">
        <v>41</v>
      </c>
      <c r="H3904" t="s">
        <v>54</v>
      </c>
      <c r="I3904" t="s">
        <v>55</v>
      </c>
      <c r="J3904" t="s">
        <v>44</v>
      </c>
      <c r="K3904" t="s">
        <v>109</v>
      </c>
      <c r="L3904" t="s">
        <v>189</v>
      </c>
      <c r="M3904" t="s">
        <v>435</v>
      </c>
      <c r="N3904" t="s">
        <v>1485</v>
      </c>
      <c r="O3904" t="s">
        <v>1332</v>
      </c>
      <c r="P3904">
        <v>0</v>
      </c>
      <c r="Q3904">
        <v>0</v>
      </c>
      <c r="R3904">
        <v>105089</v>
      </c>
      <c r="S3904">
        <v>105089</v>
      </c>
      <c r="T3904">
        <v>0</v>
      </c>
      <c r="U3904">
        <v>105089</v>
      </c>
    </row>
    <row r="3905" spans="1:21" x14ac:dyDescent="0.3">
      <c r="A3905" t="s">
        <v>8510</v>
      </c>
      <c r="B3905" t="s">
        <v>8511</v>
      </c>
      <c r="C3905">
        <v>2024</v>
      </c>
      <c r="D3905" t="s">
        <v>8512</v>
      </c>
      <c r="E3905" t="s">
        <v>124</v>
      </c>
      <c r="F3905" t="s">
        <v>10</v>
      </c>
      <c r="G3905" t="s">
        <v>41</v>
      </c>
      <c r="H3905" t="s">
        <v>54</v>
      </c>
      <c r="I3905" t="s">
        <v>55</v>
      </c>
      <c r="J3905" t="s">
        <v>44</v>
      </c>
      <c r="K3905" t="s">
        <v>429</v>
      </c>
      <c r="L3905" t="s">
        <v>154</v>
      </c>
      <c r="M3905" t="s">
        <v>589</v>
      </c>
      <c r="N3905" t="s">
        <v>229</v>
      </c>
      <c r="O3905" t="s">
        <v>2928</v>
      </c>
      <c r="P3905">
        <v>0</v>
      </c>
      <c r="Q3905">
        <v>0</v>
      </c>
      <c r="R3905">
        <v>39440</v>
      </c>
      <c r="S3905">
        <v>39440</v>
      </c>
      <c r="T3905">
        <v>0</v>
      </c>
      <c r="U3905">
        <v>39440</v>
      </c>
    </row>
    <row r="3906" spans="1:21" x14ac:dyDescent="0.3">
      <c r="A3906" t="s">
        <v>2218</v>
      </c>
      <c r="B3906" t="s">
        <v>2219</v>
      </c>
      <c r="C3906">
        <v>2024</v>
      </c>
      <c r="D3906" t="s">
        <v>2220</v>
      </c>
      <c r="E3906" t="s">
        <v>186</v>
      </c>
      <c r="F3906" t="s">
        <v>10</v>
      </c>
      <c r="G3906" t="s">
        <v>41</v>
      </c>
      <c r="H3906" t="s">
        <v>54</v>
      </c>
      <c r="I3906" t="s">
        <v>55</v>
      </c>
      <c r="J3906" t="s">
        <v>44</v>
      </c>
      <c r="K3906" t="s">
        <v>1491</v>
      </c>
      <c r="L3906" t="s">
        <v>1734</v>
      </c>
      <c r="M3906" t="s">
        <v>391</v>
      </c>
      <c r="N3906" t="s">
        <v>1496</v>
      </c>
      <c r="O3906" t="s">
        <v>1497</v>
      </c>
      <c r="P3906">
        <v>0</v>
      </c>
      <c r="Q3906">
        <v>0</v>
      </c>
      <c r="R3906">
        <v>46980</v>
      </c>
      <c r="S3906">
        <v>46980</v>
      </c>
      <c r="T3906">
        <v>0</v>
      </c>
      <c r="U3906">
        <v>46980</v>
      </c>
    </row>
    <row r="3907" spans="1:21" x14ac:dyDescent="0.3">
      <c r="A3907" t="s">
        <v>8513</v>
      </c>
      <c r="B3907" t="s">
        <v>8514</v>
      </c>
      <c r="C3907">
        <v>2024</v>
      </c>
      <c r="D3907" t="s">
        <v>8515</v>
      </c>
      <c r="E3907" t="s">
        <v>805</v>
      </c>
      <c r="F3907" t="s">
        <v>10</v>
      </c>
      <c r="G3907" t="s">
        <v>41</v>
      </c>
      <c r="H3907" t="s">
        <v>54</v>
      </c>
      <c r="I3907" t="s">
        <v>55</v>
      </c>
      <c r="J3907" t="s">
        <v>44</v>
      </c>
      <c r="K3907" t="s">
        <v>162</v>
      </c>
      <c r="L3907" t="s">
        <v>71</v>
      </c>
      <c r="M3907" t="s">
        <v>435</v>
      </c>
      <c r="N3907" t="s">
        <v>451</v>
      </c>
      <c r="O3907" t="s">
        <v>8516</v>
      </c>
      <c r="P3907">
        <v>0</v>
      </c>
      <c r="Q3907">
        <v>0</v>
      </c>
      <c r="R3907">
        <v>167040</v>
      </c>
      <c r="S3907">
        <v>167040</v>
      </c>
      <c r="T3907">
        <v>0</v>
      </c>
      <c r="U3907">
        <v>167040</v>
      </c>
    </row>
    <row r="3908" spans="1:21" x14ac:dyDescent="0.3">
      <c r="A3908" t="s">
        <v>2009</v>
      </c>
      <c r="B3908" t="s">
        <v>2010</v>
      </c>
      <c r="C3908">
        <v>2024</v>
      </c>
      <c r="D3908" t="s">
        <v>2011</v>
      </c>
      <c r="E3908" t="s">
        <v>234</v>
      </c>
      <c r="F3908" t="s">
        <v>10</v>
      </c>
      <c r="G3908" t="s">
        <v>41</v>
      </c>
      <c r="H3908" t="s">
        <v>54</v>
      </c>
      <c r="I3908" t="s">
        <v>55</v>
      </c>
      <c r="J3908" t="s">
        <v>44</v>
      </c>
      <c r="K3908" t="s">
        <v>228</v>
      </c>
      <c r="L3908" t="s">
        <v>118</v>
      </c>
      <c r="M3908" t="s">
        <v>860</v>
      </c>
      <c r="N3908" t="s">
        <v>1839</v>
      </c>
      <c r="O3908" t="s">
        <v>2012</v>
      </c>
      <c r="P3908">
        <v>0</v>
      </c>
      <c r="Q3908">
        <v>0</v>
      </c>
      <c r="R3908">
        <v>611220</v>
      </c>
      <c r="S3908">
        <v>611220</v>
      </c>
      <c r="T3908">
        <v>0</v>
      </c>
      <c r="U3908">
        <v>611220</v>
      </c>
    </row>
    <row r="3909" spans="1:21" x14ac:dyDescent="0.3">
      <c r="A3909" t="s">
        <v>2888</v>
      </c>
      <c r="B3909" t="s">
        <v>2889</v>
      </c>
      <c r="C3909">
        <v>2023</v>
      </c>
      <c r="D3909" t="s">
        <v>2890</v>
      </c>
      <c r="E3909" t="s">
        <v>805</v>
      </c>
      <c r="F3909" t="s">
        <v>10</v>
      </c>
      <c r="G3909" t="s">
        <v>41</v>
      </c>
      <c r="H3909" t="s">
        <v>54</v>
      </c>
      <c r="I3909" t="s">
        <v>55</v>
      </c>
      <c r="J3909" t="s">
        <v>44</v>
      </c>
      <c r="K3909" t="s">
        <v>98</v>
      </c>
      <c r="L3909" t="s">
        <v>766</v>
      </c>
      <c r="M3909" t="s">
        <v>2959</v>
      </c>
      <c r="N3909" t="s">
        <v>2891</v>
      </c>
      <c r="O3909" t="s">
        <v>2892</v>
      </c>
      <c r="P3909">
        <v>0</v>
      </c>
      <c r="Q3909">
        <v>0</v>
      </c>
      <c r="R3909">
        <v>1500000</v>
      </c>
      <c r="S3909">
        <v>1500000</v>
      </c>
      <c r="T3909">
        <v>0</v>
      </c>
      <c r="U3909">
        <v>1500000</v>
      </c>
    </row>
    <row r="3910" spans="1:21" x14ac:dyDescent="0.3">
      <c r="A3910" t="s">
        <v>8239</v>
      </c>
      <c r="B3910" t="s">
        <v>8240</v>
      </c>
      <c r="C3910">
        <v>2025</v>
      </c>
      <c r="D3910" t="s">
        <v>8241</v>
      </c>
      <c r="E3910" t="s">
        <v>805</v>
      </c>
      <c r="F3910" t="s">
        <v>10</v>
      </c>
      <c r="G3910" t="s">
        <v>41</v>
      </c>
      <c r="H3910" t="s">
        <v>54</v>
      </c>
      <c r="I3910" t="s">
        <v>55</v>
      </c>
      <c r="J3910" t="s">
        <v>44</v>
      </c>
      <c r="K3910" t="s">
        <v>1734</v>
      </c>
      <c r="L3910" t="s">
        <v>546</v>
      </c>
      <c r="M3910" t="s">
        <v>391</v>
      </c>
      <c r="N3910" t="s">
        <v>88</v>
      </c>
      <c r="O3910" t="s">
        <v>771</v>
      </c>
      <c r="P3910">
        <v>0</v>
      </c>
      <c r="Q3910">
        <v>0</v>
      </c>
      <c r="R3910">
        <v>221520</v>
      </c>
      <c r="S3910">
        <v>221520</v>
      </c>
      <c r="T3910">
        <v>0</v>
      </c>
      <c r="U3910">
        <v>221520</v>
      </c>
    </row>
    <row r="3911" spans="1:21" x14ac:dyDescent="0.3">
      <c r="A3911" t="s">
        <v>761</v>
      </c>
      <c r="B3911" t="s">
        <v>762</v>
      </c>
      <c r="C3911">
        <v>2023</v>
      </c>
      <c r="D3911" t="s">
        <v>763</v>
      </c>
      <c r="E3911" t="s">
        <v>186</v>
      </c>
      <c r="F3911" t="s">
        <v>9</v>
      </c>
      <c r="G3911" t="s">
        <v>651</v>
      </c>
      <c r="H3911" t="s">
        <v>652</v>
      </c>
      <c r="I3911" t="s">
        <v>653</v>
      </c>
      <c r="J3911" t="s">
        <v>764</v>
      </c>
      <c r="K3911" t="s">
        <v>694</v>
      </c>
      <c r="L3911" t="s">
        <v>765</v>
      </c>
      <c r="M3911" t="s">
        <v>589</v>
      </c>
      <c r="N3911" t="s">
        <v>766</v>
      </c>
      <c r="O3911" t="s">
        <v>659</v>
      </c>
      <c r="P3911">
        <v>58313</v>
      </c>
      <c r="Q3911">
        <v>0</v>
      </c>
      <c r="R3911">
        <v>0</v>
      </c>
      <c r="S3911">
        <v>58313</v>
      </c>
      <c r="T3911">
        <v>58312.99</v>
      </c>
      <c r="U3911">
        <v>1.0000000002037268E-2</v>
      </c>
    </row>
    <row r="3912" spans="1:21" x14ac:dyDescent="0.3">
      <c r="A3912" t="s">
        <v>8517</v>
      </c>
      <c r="B3912" t="s">
        <v>8518</v>
      </c>
      <c r="C3912">
        <v>2024</v>
      </c>
      <c r="D3912" t="s">
        <v>8519</v>
      </c>
      <c r="E3912" t="s">
        <v>2329</v>
      </c>
      <c r="F3912" t="s">
        <v>10</v>
      </c>
      <c r="G3912" t="s">
        <v>41</v>
      </c>
      <c r="H3912" t="s">
        <v>54</v>
      </c>
      <c r="I3912" t="s">
        <v>55</v>
      </c>
      <c r="J3912" t="s">
        <v>96</v>
      </c>
      <c r="K3912" t="s">
        <v>161</v>
      </c>
      <c r="L3912" t="s">
        <v>812</v>
      </c>
      <c r="M3912" t="s">
        <v>860</v>
      </c>
      <c r="N3912" t="s">
        <v>1007</v>
      </c>
      <c r="O3912" t="s">
        <v>3712</v>
      </c>
      <c r="P3912">
        <v>0</v>
      </c>
      <c r="Q3912">
        <v>0</v>
      </c>
      <c r="R3912">
        <v>20500</v>
      </c>
      <c r="S3912">
        <v>20500</v>
      </c>
      <c r="T3912">
        <v>0</v>
      </c>
      <c r="U3912">
        <v>20500</v>
      </c>
    </row>
    <row r="3913" spans="1:21" x14ac:dyDescent="0.3">
      <c r="A3913" t="s">
        <v>8310</v>
      </c>
      <c r="B3913" t="s">
        <v>8311</v>
      </c>
      <c r="C3913">
        <v>2025</v>
      </c>
      <c r="D3913" t="s">
        <v>8312</v>
      </c>
      <c r="E3913" t="s">
        <v>397</v>
      </c>
      <c r="F3913" t="s">
        <v>10</v>
      </c>
      <c r="G3913" t="s">
        <v>41</v>
      </c>
      <c r="H3913" t="s">
        <v>54</v>
      </c>
      <c r="I3913" t="s">
        <v>55</v>
      </c>
      <c r="J3913" t="s">
        <v>44</v>
      </c>
      <c r="K3913" t="s">
        <v>2211</v>
      </c>
      <c r="L3913" t="s">
        <v>483</v>
      </c>
      <c r="M3913" t="s">
        <v>758</v>
      </c>
      <c r="N3913" t="s">
        <v>112</v>
      </c>
      <c r="O3913" t="s">
        <v>4173</v>
      </c>
      <c r="P3913">
        <v>54520</v>
      </c>
      <c r="Q3913">
        <v>0</v>
      </c>
      <c r="R3913">
        <v>0</v>
      </c>
      <c r="S3913">
        <v>54520</v>
      </c>
      <c r="T3913">
        <v>0</v>
      </c>
      <c r="U3913">
        <v>54520</v>
      </c>
    </row>
    <row r="3914" spans="1:21" x14ac:dyDescent="0.3">
      <c r="A3914" t="s">
        <v>8520</v>
      </c>
      <c r="B3914" t="s">
        <v>1152</v>
      </c>
      <c r="C3914">
        <v>2024</v>
      </c>
      <c r="D3914" t="s">
        <v>1006</v>
      </c>
      <c r="E3914" t="s">
        <v>70</v>
      </c>
      <c r="F3914" t="s">
        <v>11</v>
      </c>
      <c r="G3914" t="s">
        <v>176</v>
      </c>
      <c r="H3914" t="s">
        <v>207</v>
      </c>
      <c r="I3914" t="s">
        <v>208</v>
      </c>
      <c r="J3914" t="s">
        <v>96</v>
      </c>
      <c r="K3914" t="s">
        <v>366</v>
      </c>
      <c r="L3914" t="s">
        <v>598</v>
      </c>
      <c r="M3914" t="s">
        <v>566</v>
      </c>
      <c r="N3914" t="s">
        <v>984</v>
      </c>
      <c r="O3914" t="s">
        <v>1008</v>
      </c>
      <c r="P3914">
        <v>9500</v>
      </c>
      <c r="Q3914">
        <v>0</v>
      </c>
      <c r="R3914">
        <v>0</v>
      </c>
      <c r="S3914">
        <v>9500</v>
      </c>
      <c r="T3914">
        <v>0</v>
      </c>
      <c r="U3914">
        <v>9500</v>
      </c>
    </row>
    <row r="3915" spans="1:21" x14ac:dyDescent="0.3">
      <c r="A3915" t="s">
        <v>7890</v>
      </c>
      <c r="B3915" t="s">
        <v>7891</v>
      </c>
      <c r="C3915">
        <v>2022</v>
      </c>
      <c r="D3915" t="s">
        <v>7892</v>
      </c>
      <c r="E3915" t="s">
        <v>3172</v>
      </c>
      <c r="F3915" t="s">
        <v>11</v>
      </c>
      <c r="G3915" t="s">
        <v>176</v>
      </c>
      <c r="H3915" t="s">
        <v>207</v>
      </c>
      <c r="I3915" t="s">
        <v>208</v>
      </c>
      <c r="J3915" t="s">
        <v>44</v>
      </c>
      <c r="K3915" t="s">
        <v>142</v>
      </c>
      <c r="L3915" t="s">
        <v>1997</v>
      </c>
      <c r="M3915" t="s">
        <v>860</v>
      </c>
      <c r="N3915" t="s">
        <v>4539</v>
      </c>
      <c r="O3915" t="s">
        <v>4540</v>
      </c>
      <c r="P3915">
        <v>0</v>
      </c>
      <c r="Q3915">
        <v>0</v>
      </c>
      <c r="R3915">
        <v>168300</v>
      </c>
      <c r="S3915">
        <v>168300</v>
      </c>
      <c r="T3915">
        <v>0</v>
      </c>
      <c r="U3915">
        <v>168300</v>
      </c>
    </row>
    <row r="3916" spans="1:21" x14ac:dyDescent="0.3">
      <c r="A3916" t="s">
        <v>8521</v>
      </c>
      <c r="B3916" t="s">
        <v>8522</v>
      </c>
      <c r="C3916">
        <v>2025</v>
      </c>
      <c r="D3916" t="s">
        <v>8523</v>
      </c>
      <c r="E3916" t="s">
        <v>8524</v>
      </c>
      <c r="F3916" t="s">
        <v>5</v>
      </c>
      <c r="G3916" t="s">
        <v>423</v>
      </c>
      <c r="H3916" t="s">
        <v>3933</v>
      </c>
      <c r="I3916" t="s">
        <v>3934</v>
      </c>
      <c r="J3916" t="s">
        <v>197</v>
      </c>
      <c r="K3916" t="s">
        <v>72</v>
      </c>
      <c r="L3916" t="s">
        <v>298</v>
      </c>
      <c r="M3916" t="s">
        <v>391</v>
      </c>
      <c r="N3916" t="s">
        <v>220</v>
      </c>
      <c r="O3916" t="s">
        <v>781</v>
      </c>
      <c r="P3916">
        <v>15056</v>
      </c>
      <c r="Q3916">
        <v>0</v>
      </c>
      <c r="R3916">
        <v>0</v>
      </c>
      <c r="S3916">
        <v>15056</v>
      </c>
      <c r="T3916">
        <v>0</v>
      </c>
      <c r="U3916">
        <v>15056</v>
      </c>
    </row>
    <row r="3917" spans="1:21" x14ac:dyDescent="0.3">
      <c r="A3917" t="s">
        <v>3790</v>
      </c>
      <c r="B3917" t="s">
        <v>3791</v>
      </c>
      <c r="C3917">
        <v>2024</v>
      </c>
      <c r="D3917" t="s">
        <v>2392</v>
      </c>
      <c r="E3917" t="s">
        <v>1036</v>
      </c>
      <c r="F3917" t="s">
        <v>10</v>
      </c>
      <c r="G3917" t="s">
        <v>41</v>
      </c>
      <c r="H3917" t="s">
        <v>54</v>
      </c>
      <c r="I3917" t="s">
        <v>55</v>
      </c>
      <c r="J3917" t="s">
        <v>44</v>
      </c>
      <c r="K3917" t="s">
        <v>1038</v>
      </c>
      <c r="L3917" t="s">
        <v>112</v>
      </c>
      <c r="M3917" t="s">
        <v>435</v>
      </c>
      <c r="N3917" t="s">
        <v>163</v>
      </c>
      <c r="O3917" t="s">
        <v>164</v>
      </c>
      <c r="P3917">
        <v>0</v>
      </c>
      <c r="Q3917">
        <v>0</v>
      </c>
      <c r="R3917">
        <v>31650</v>
      </c>
      <c r="S3917">
        <v>31650</v>
      </c>
      <c r="T3917">
        <v>0</v>
      </c>
      <c r="U3917">
        <v>31650</v>
      </c>
    </row>
    <row r="3918" spans="1:21" x14ac:dyDescent="0.3">
      <c r="A3918" t="s">
        <v>8525</v>
      </c>
      <c r="B3918" t="s">
        <v>5241</v>
      </c>
      <c r="C3918">
        <v>2024</v>
      </c>
      <c r="D3918" t="s">
        <v>5242</v>
      </c>
      <c r="E3918" t="s">
        <v>116</v>
      </c>
      <c r="F3918" t="s">
        <v>11</v>
      </c>
      <c r="G3918" t="s">
        <v>176</v>
      </c>
      <c r="H3918" t="s">
        <v>207</v>
      </c>
      <c r="I3918" t="s">
        <v>208</v>
      </c>
      <c r="J3918" t="s">
        <v>44</v>
      </c>
      <c r="K3918" t="s">
        <v>591</v>
      </c>
      <c r="L3918" t="s">
        <v>2181</v>
      </c>
      <c r="M3918" t="s">
        <v>788</v>
      </c>
      <c r="N3918" t="s">
        <v>1055</v>
      </c>
      <c r="O3918" t="s">
        <v>1056</v>
      </c>
      <c r="P3918">
        <v>0</v>
      </c>
      <c r="Q3918">
        <v>0</v>
      </c>
      <c r="R3918">
        <v>33700</v>
      </c>
      <c r="S3918">
        <v>33700</v>
      </c>
      <c r="T3918">
        <v>0</v>
      </c>
      <c r="U3918">
        <v>33700</v>
      </c>
    </row>
    <row r="3919" spans="1:21" x14ac:dyDescent="0.3">
      <c r="A3919" t="s">
        <v>6158</v>
      </c>
      <c r="B3919" t="s">
        <v>6159</v>
      </c>
      <c r="C3919">
        <v>2024</v>
      </c>
      <c r="D3919" t="s">
        <v>6160</v>
      </c>
      <c r="E3919" t="s">
        <v>280</v>
      </c>
      <c r="F3919" t="s">
        <v>11</v>
      </c>
      <c r="G3919" t="s">
        <v>176</v>
      </c>
      <c r="H3919" t="s">
        <v>207</v>
      </c>
      <c r="I3919" t="s">
        <v>208</v>
      </c>
      <c r="J3919" t="s">
        <v>44</v>
      </c>
      <c r="K3919" t="s">
        <v>1343</v>
      </c>
      <c r="L3919" t="s">
        <v>2243</v>
      </c>
      <c r="M3919" t="s">
        <v>391</v>
      </c>
      <c r="N3919" t="s">
        <v>375</v>
      </c>
      <c r="O3919" t="s">
        <v>376</v>
      </c>
      <c r="P3919">
        <v>0</v>
      </c>
      <c r="Q3919">
        <v>0</v>
      </c>
      <c r="R3919">
        <v>416690</v>
      </c>
      <c r="S3919">
        <v>416690</v>
      </c>
      <c r="T3919">
        <v>0</v>
      </c>
      <c r="U3919">
        <v>416690</v>
      </c>
    </row>
    <row r="3920" spans="1:21" x14ac:dyDescent="0.3">
      <c r="A3920" t="s">
        <v>8526</v>
      </c>
      <c r="B3920" t="s">
        <v>4263</v>
      </c>
      <c r="C3920">
        <v>2024</v>
      </c>
      <c r="D3920" t="s">
        <v>2610</v>
      </c>
      <c r="E3920" t="s">
        <v>928</v>
      </c>
      <c r="F3920" t="s">
        <v>5</v>
      </c>
      <c r="G3920" t="s">
        <v>423</v>
      </c>
      <c r="H3920" t="s">
        <v>424</v>
      </c>
      <c r="I3920" t="s">
        <v>425</v>
      </c>
      <c r="J3920" t="s">
        <v>426</v>
      </c>
      <c r="K3920" t="s">
        <v>1227</v>
      </c>
      <c r="L3920" t="s">
        <v>111</v>
      </c>
      <c r="M3920" t="s">
        <v>821</v>
      </c>
      <c r="N3920" t="s">
        <v>998</v>
      </c>
      <c r="O3920" t="s">
        <v>274</v>
      </c>
      <c r="P3920">
        <v>0</v>
      </c>
      <c r="Q3920">
        <v>0</v>
      </c>
      <c r="R3920">
        <v>48140</v>
      </c>
      <c r="S3920">
        <v>48140</v>
      </c>
      <c r="T3920">
        <v>0</v>
      </c>
      <c r="U3920">
        <v>48140</v>
      </c>
    </row>
    <row r="3921" spans="1:21" x14ac:dyDescent="0.3">
      <c r="A3921" t="s">
        <v>8527</v>
      </c>
      <c r="B3921" t="s">
        <v>8528</v>
      </c>
      <c r="C3921">
        <v>2015</v>
      </c>
      <c r="D3921" t="s">
        <v>6962</v>
      </c>
      <c r="E3921" t="s">
        <v>8529</v>
      </c>
      <c r="F3921" t="s">
        <v>15</v>
      </c>
      <c r="G3921" t="s">
        <v>707</v>
      </c>
      <c r="H3921" t="s">
        <v>708</v>
      </c>
      <c r="I3921" t="s">
        <v>709</v>
      </c>
      <c r="J3921" t="s">
        <v>44</v>
      </c>
      <c r="K3921" t="s">
        <v>8530</v>
      </c>
      <c r="L3921" t="s">
        <v>8531</v>
      </c>
      <c r="M3921" t="s">
        <v>860</v>
      </c>
      <c r="N3921" t="s">
        <v>8532</v>
      </c>
      <c r="O3921" t="s">
        <v>8533</v>
      </c>
      <c r="P3921">
        <v>196800</v>
      </c>
      <c r="Q3921">
        <v>0</v>
      </c>
      <c r="R3921">
        <v>0</v>
      </c>
      <c r="S3921">
        <v>196800</v>
      </c>
      <c r="T3921">
        <v>157440</v>
      </c>
      <c r="U3921">
        <v>39360</v>
      </c>
    </row>
    <row r="3922" spans="1:21" x14ac:dyDescent="0.3">
      <c r="A3922" t="s">
        <v>8534</v>
      </c>
      <c r="B3922" t="s">
        <v>8535</v>
      </c>
      <c r="C3922">
        <v>2025</v>
      </c>
      <c r="D3922" t="s">
        <v>8536</v>
      </c>
      <c r="E3922" t="s">
        <v>95</v>
      </c>
      <c r="F3922" t="s">
        <v>10</v>
      </c>
      <c r="G3922" t="s">
        <v>41</v>
      </c>
      <c r="H3922" t="s">
        <v>54</v>
      </c>
      <c r="I3922" t="s">
        <v>55</v>
      </c>
      <c r="J3922" t="s">
        <v>44</v>
      </c>
      <c r="K3922" t="s">
        <v>936</v>
      </c>
      <c r="L3922" t="s">
        <v>780</v>
      </c>
      <c r="M3922" t="s">
        <v>860</v>
      </c>
      <c r="N3922" t="s">
        <v>591</v>
      </c>
      <c r="O3922" t="s">
        <v>1848</v>
      </c>
      <c r="P3922">
        <v>572000</v>
      </c>
      <c r="Q3922">
        <v>0</v>
      </c>
      <c r="R3922">
        <v>0</v>
      </c>
      <c r="S3922">
        <v>572000</v>
      </c>
      <c r="T3922">
        <v>0</v>
      </c>
      <c r="U3922">
        <v>572000</v>
      </c>
    </row>
    <row r="3923" spans="1:21" x14ac:dyDescent="0.3">
      <c r="A3923" t="s">
        <v>8537</v>
      </c>
      <c r="B3923" t="s">
        <v>527</v>
      </c>
      <c r="C3923">
        <v>2021</v>
      </c>
      <c r="D3923" t="s">
        <v>528</v>
      </c>
      <c r="E3923" t="s">
        <v>116</v>
      </c>
      <c r="F3923" t="s">
        <v>11</v>
      </c>
      <c r="G3923" t="s">
        <v>176</v>
      </c>
      <c r="H3923" t="s">
        <v>207</v>
      </c>
      <c r="I3923" t="s">
        <v>208</v>
      </c>
      <c r="J3923" t="s">
        <v>44</v>
      </c>
      <c r="K3923" t="s">
        <v>8538</v>
      </c>
      <c r="L3923" t="s">
        <v>7008</v>
      </c>
      <c r="M3923" t="s">
        <v>3079</v>
      </c>
      <c r="N3923" t="s">
        <v>2424</v>
      </c>
      <c r="O3923" t="s">
        <v>2425</v>
      </c>
      <c r="P3923">
        <v>0</v>
      </c>
      <c r="Q3923">
        <v>0</v>
      </c>
      <c r="R3923">
        <v>856150</v>
      </c>
      <c r="S3923">
        <v>856150</v>
      </c>
      <c r="T3923">
        <v>0</v>
      </c>
      <c r="U3923">
        <v>856150</v>
      </c>
    </row>
    <row r="3924" spans="1:21" x14ac:dyDescent="0.3">
      <c r="A3924" t="s">
        <v>8539</v>
      </c>
      <c r="B3924" t="s">
        <v>8540</v>
      </c>
      <c r="C3924">
        <v>2025</v>
      </c>
      <c r="D3924" t="s">
        <v>8541</v>
      </c>
      <c r="E3924" t="s">
        <v>160</v>
      </c>
      <c r="F3924" t="s">
        <v>10</v>
      </c>
      <c r="G3924" t="s">
        <v>41</v>
      </c>
      <c r="H3924" t="s">
        <v>54</v>
      </c>
      <c r="I3924" t="s">
        <v>55</v>
      </c>
      <c r="J3924" t="s">
        <v>96</v>
      </c>
      <c r="K3924" t="s">
        <v>4239</v>
      </c>
      <c r="L3924" t="s">
        <v>770</v>
      </c>
      <c r="M3924" t="s">
        <v>860</v>
      </c>
      <c r="N3924" t="s">
        <v>211</v>
      </c>
      <c r="O3924" t="s">
        <v>8542</v>
      </c>
      <c r="P3924">
        <v>24360</v>
      </c>
      <c r="Q3924">
        <v>0</v>
      </c>
      <c r="R3924">
        <v>0</v>
      </c>
      <c r="S3924">
        <v>24360</v>
      </c>
      <c r="T3924">
        <v>0</v>
      </c>
      <c r="U3924">
        <v>24360</v>
      </c>
    </row>
    <row r="3925" spans="1:21" x14ac:dyDescent="0.3">
      <c r="A3925" t="s">
        <v>8098</v>
      </c>
      <c r="B3925" t="s">
        <v>8099</v>
      </c>
      <c r="C3925">
        <v>2023</v>
      </c>
      <c r="D3925" t="s">
        <v>8100</v>
      </c>
      <c r="E3925" t="s">
        <v>1799</v>
      </c>
      <c r="F3925" t="s">
        <v>11</v>
      </c>
      <c r="G3925" t="s">
        <v>176</v>
      </c>
      <c r="H3925" t="s">
        <v>225</v>
      </c>
      <c r="I3925" t="s">
        <v>226</v>
      </c>
      <c r="J3925" t="s">
        <v>44</v>
      </c>
      <c r="K3925" t="s">
        <v>4867</v>
      </c>
      <c r="L3925" t="s">
        <v>3907</v>
      </c>
      <c r="M3925" t="s">
        <v>435</v>
      </c>
      <c r="N3925" t="s">
        <v>6655</v>
      </c>
      <c r="O3925" t="s">
        <v>1656</v>
      </c>
      <c r="P3925">
        <v>30000</v>
      </c>
      <c r="Q3925">
        <v>0</v>
      </c>
      <c r="R3925">
        <v>0</v>
      </c>
      <c r="S3925">
        <v>30000</v>
      </c>
      <c r="T3925">
        <v>0</v>
      </c>
      <c r="U3925">
        <v>30000</v>
      </c>
    </row>
    <row r="3926" spans="1:21" x14ac:dyDescent="0.3">
      <c r="A3926" t="s">
        <v>8543</v>
      </c>
      <c r="B3926" t="s">
        <v>8544</v>
      </c>
      <c r="C3926">
        <v>2025</v>
      </c>
      <c r="D3926" t="s">
        <v>8545</v>
      </c>
      <c r="E3926" t="s">
        <v>116</v>
      </c>
      <c r="F3926" t="s">
        <v>10</v>
      </c>
      <c r="G3926" t="s">
        <v>41</v>
      </c>
      <c r="H3926" t="s">
        <v>54</v>
      </c>
      <c r="I3926" t="s">
        <v>55</v>
      </c>
      <c r="J3926" t="s">
        <v>44</v>
      </c>
      <c r="K3926" t="s">
        <v>801</v>
      </c>
      <c r="L3926" t="s">
        <v>801</v>
      </c>
      <c r="M3926" t="s">
        <v>821</v>
      </c>
      <c r="N3926" t="s">
        <v>220</v>
      </c>
      <c r="O3926" t="s">
        <v>781</v>
      </c>
      <c r="P3926">
        <v>0</v>
      </c>
      <c r="Q3926">
        <v>0</v>
      </c>
      <c r="R3926">
        <v>91540</v>
      </c>
      <c r="S3926">
        <v>91540</v>
      </c>
      <c r="T3926">
        <v>0</v>
      </c>
      <c r="U3926">
        <v>91540</v>
      </c>
    </row>
    <row r="3927" spans="1:21" x14ac:dyDescent="0.3">
      <c r="A3927" t="s">
        <v>2963</v>
      </c>
      <c r="B3927" t="s">
        <v>2964</v>
      </c>
      <c r="C3927">
        <v>2024</v>
      </c>
      <c r="D3927" t="s">
        <v>2965</v>
      </c>
      <c r="E3927" t="s">
        <v>116</v>
      </c>
      <c r="F3927" t="s">
        <v>10</v>
      </c>
      <c r="G3927" t="s">
        <v>41</v>
      </c>
      <c r="H3927" t="s">
        <v>54</v>
      </c>
      <c r="I3927" t="s">
        <v>55</v>
      </c>
      <c r="J3927" t="s">
        <v>44</v>
      </c>
      <c r="K3927" t="s">
        <v>201</v>
      </c>
      <c r="L3927" t="s">
        <v>1098</v>
      </c>
      <c r="M3927" t="s">
        <v>901</v>
      </c>
      <c r="N3927" t="s">
        <v>894</v>
      </c>
      <c r="O3927" t="s">
        <v>580</v>
      </c>
      <c r="P3927">
        <v>125265</v>
      </c>
      <c r="Q3927">
        <v>0</v>
      </c>
      <c r="R3927">
        <v>0</v>
      </c>
      <c r="S3927">
        <v>125265</v>
      </c>
      <c r="T3927">
        <v>0</v>
      </c>
      <c r="U3927">
        <v>125265</v>
      </c>
    </row>
    <row r="3928" spans="1:21" x14ac:dyDescent="0.3">
      <c r="A3928" t="s">
        <v>975</v>
      </c>
      <c r="B3928" t="s">
        <v>976</v>
      </c>
      <c r="C3928">
        <v>2024</v>
      </c>
      <c r="D3928" t="s">
        <v>977</v>
      </c>
      <c r="E3928" t="s">
        <v>978</v>
      </c>
      <c r="F3928" t="s">
        <v>10</v>
      </c>
      <c r="G3928" t="s">
        <v>41</v>
      </c>
      <c r="H3928" t="s">
        <v>54</v>
      </c>
      <c r="I3928" t="s">
        <v>55</v>
      </c>
      <c r="J3928" t="s">
        <v>44</v>
      </c>
      <c r="K3928" t="s">
        <v>979</v>
      </c>
      <c r="L3928" t="s">
        <v>201</v>
      </c>
      <c r="M3928" t="s">
        <v>901</v>
      </c>
      <c r="N3928" t="s">
        <v>473</v>
      </c>
      <c r="O3928" t="s">
        <v>788</v>
      </c>
      <c r="P3928">
        <v>789497</v>
      </c>
      <c r="Q3928">
        <v>0</v>
      </c>
      <c r="R3928">
        <v>0</v>
      </c>
      <c r="S3928">
        <v>789497</v>
      </c>
      <c r="T3928">
        <v>0</v>
      </c>
      <c r="U3928">
        <v>789497</v>
      </c>
    </row>
    <row r="3929" spans="1:21" x14ac:dyDescent="0.3">
      <c r="A3929" t="s">
        <v>903</v>
      </c>
      <c r="B3929" t="s">
        <v>904</v>
      </c>
      <c r="C3929">
        <v>2024</v>
      </c>
      <c r="D3929" t="s">
        <v>905</v>
      </c>
      <c r="E3929" t="s">
        <v>234</v>
      </c>
      <c r="F3929" t="s">
        <v>11</v>
      </c>
      <c r="G3929" t="s">
        <v>176</v>
      </c>
      <c r="H3929" t="s">
        <v>177</v>
      </c>
      <c r="I3929" t="s">
        <v>178</v>
      </c>
      <c r="J3929" t="s">
        <v>197</v>
      </c>
      <c r="K3929" t="s">
        <v>699</v>
      </c>
      <c r="L3929" t="s">
        <v>699</v>
      </c>
      <c r="M3929" t="s">
        <v>901</v>
      </c>
      <c r="N3929" t="s">
        <v>906</v>
      </c>
      <c r="O3929" t="s">
        <v>179</v>
      </c>
      <c r="P3929">
        <v>14850</v>
      </c>
      <c r="Q3929">
        <v>0</v>
      </c>
      <c r="R3929">
        <v>0</v>
      </c>
      <c r="S3929">
        <v>14850</v>
      </c>
      <c r="T3929">
        <v>0</v>
      </c>
      <c r="U3929">
        <v>14850</v>
      </c>
    </row>
    <row r="3930" spans="1:21" x14ac:dyDescent="0.3">
      <c r="A3930" t="s">
        <v>3961</v>
      </c>
      <c r="B3930" t="s">
        <v>3962</v>
      </c>
      <c r="C3930">
        <v>2024</v>
      </c>
      <c r="D3930" t="s">
        <v>3963</v>
      </c>
      <c r="E3930" t="s">
        <v>116</v>
      </c>
      <c r="F3930" t="s">
        <v>10</v>
      </c>
      <c r="G3930" t="s">
        <v>41</v>
      </c>
      <c r="H3930" t="s">
        <v>54</v>
      </c>
      <c r="I3930" t="s">
        <v>55</v>
      </c>
      <c r="J3930" t="s">
        <v>1962</v>
      </c>
      <c r="K3930" t="s">
        <v>298</v>
      </c>
      <c r="L3930" t="s">
        <v>2130</v>
      </c>
      <c r="M3930" t="s">
        <v>788</v>
      </c>
      <c r="N3930" t="s">
        <v>90</v>
      </c>
      <c r="O3930" t="s">
        <v>91</v>
      </c>
      <c r="P3930">
        <v>5220</v>
      </c>
      <c r="Q3930">
        <v>0</v>
      </c>
      <c r="R3930">
        <v>0</v>
      </c>
      <c r="S3930">
        <v>5220</v>
      </c>
      <c r="T3930">
        <v>0</v>
      </c>
      <c r="U3930">
        <v>5220</v>
      </c>
    </row>
    <row r="3931" spans="1:21" x14ac:dyDescent="0.3">
      <c r="A3931" t="s">
        <v>8546</v>
      </c>
      <c r="B3931" t="s">
        <v>8547</v>
      </c>
      <c r="C3931">
        <v>2024</v>
      </c>
      <c r="D3931" t="s">
        <v>8548</v>
      </c>
      <c r="E3931" t="s">
        <v>257</v>
      </c>
      <c r="F3931" t="s">
        <v>10</v>
      </c>
      <c r="G3931" t="s">
        <v>41</v>
      </c>
      <c r="H3931" t="s">
        <v>54</v>
      </c>
      <c r="I3931" t="s">
        <v>55</v>
      </c>
      <c r="J3931" t="s">
        <v>44</v>
      </c>
      <c r="K3931" t="s">
        <v>4294</v>
      </c>
      <c r="L3931" t="s">
        <v>679</v>
      </c>
      <c r="M3931" t="s">
        <v>788</v>
      </c>
      <c r="N3931" t="s">
        <v>261</v>
      </c>
      <c r="O3931" t="s">
        <v>860</v>
      </c>
      <c r="P3931">
        <v>0</v>
      </c>
      <c r="Q3931">
        <v>0</v>
      </c>
      <c r="R3931">
        <v>20000</v>
      </c>
      <c r="S3931">
        <v>20000</v>
      </c>
      <c r="T3931">
        <v>0</v>
      </c>
      <c r="U3931">
        <v>20000</v>
      </c>
    </row>
    <row r="3932" spans="1:21" x14ac:dyDescent="0.3">
      <c r="A3932" t="s">
        <v>8549</v>
      </c>
      <c r="B3932" t="s">
        <v>8550</v>
      </c>
      <c r="C3932">
        <v>2025</v>
      </c>
      <c r="D3932" t="s">
        <v>8551</v>
      </c>
      <c r="E3932" t="s">
        <v>234</v>
      </c>
      <c r="F3932" t="s">
        <v>10</v>
      </c>
      <c r="G3932" t="s">
        <v>41</v>
      </c>
      <c r="H3932" t="s">
        <v>54</v>
      </c>
      <c r="I3932" t="s">
        <v>55</v>
      </c>
      <c r="J3932" t="s">
        <v>96</v>
      </c>
      <c r="K3932" t="s">
        <v>598</v>
      </c>
      <c r="L3932" t="s">
        <v>758</v>
      </c>
      <c r="M3932" t="s">
        <v>788</v>
      </c>
      <c r="N3932" t="s">
        <v>1071</v>
      </c>
      <c r="O3932" t="s">
        <v>1651</v>
      </c>
      <c r="P3932">
        <v>0</v>
      </c>
      <c r="Q3932">
        <v>0</v>
      </c>
      <c r="R3932">
        <v>17000</v>
      </c>
      <c r="S3932">
        <v>17000</v>
      </c>
      <c r="T3932">
        <v>0</v>
      </c>
      <c r="U3932">
        <v>17000</v>
      </c>
    </row>
    <row r="3933" spans="1:21" x14ac:dyDescent="0.3">
      <c r="A3933" t="s">
        <v>8552</v>
      </c>
      <c r="B3933" t="s">
        <v>8553</v>
      </c>
      <c r="C3933">
        <v>2023</v>
      </c>
      <c r="D3933" t="s">
        <v>8554</v>
      </c>
      <c r="E3933" t="s">
        <v>8555</v>
      </c>
      <c r="F3933" t="s">
        <v>10</v>
      </c>
      <c r="G3933" t="s">
        <v>41</v>
      </c>
      <c r="H3933" t="s">
        <v>54</v>
      </c>
      <c r="I3933" t="s">
        <v>55</v>
      </c>
      <c r="J3933" t="s">
        <v>44</v>
      </c>
      <c r="K3933" t="s">
        <v>1755</v>
      </c>
      <c r="L3933" t="s">
        <v>1755</v>
      </c>
      <c r="M3933" t="s">
        <v>942</v>
      </c>
      <c r="N3933" t="s">
        <v>2241</v>
      </c>
      <c r="O3933" t="s">
        <v>2243</v>
      </c>
      <c r="P3933">
        <v>0</v>
      </c>
      <c r="Q3933">
        <v>0</v>
      </c>
      <c r="R3933">
        <v>3150</v>
      </c>
      <c r="S3933">
        <v>3150</v>
      </c>
      <c r="T3933">
        <v>0</v>
      </c>
      <c r="U3933">
        <v>3150</v>
      </c>
    </row>
    <row r="3934" spans="1:21" x14ac:dyDescent="0.3">
      <c r="A3934" t="s">
        <v>8556</v>
      </c>
      <c r="B3934" t="s">
        <v>5693</v>
      </c>
      <c r="C3934">
        <v>2016</v>
      </c>
      <c r="D3934" t="s">
        <v>5694</v>
      </c>
      <c r="E3934" t="s">
        <v>116</v>
      </c>
      <c r="F3934" t="s">
        <v>439</v>
      </c>
      <c r="G3934" t="s">
        <v>440</v>
      </c>
      <c r="H3934" t="s">
        <v>441</v>
      </c>
      <c r="I3934" t="s">
        <v>442</v>
      </c>
      <c r="J3934" t="s">
        <v>44</v>
      </c>
      <c r="K3934" t="s">
        <v>8557</v>
      </c>
      <c r="L3934" t="s">
        <v>8558</v>
      </c>
      <c r="M3934" t="s">
        <v>483</v>
      </c>
      <c r="N3934" t="s">
        <v>5697</v>
      </c>
      <c r="O3934" t="s">
        <v>5698</v>
      </c>
      <c r="P3934">
        <v>0</v>
      </c>
      <c r="Q3934">
        <v>0</v>
      </c>
      <c r="R3934">
        <v>72800</v>
      </c>
      <c r="S3934">
        <v>72800</v>
      </c>
      <c r="T3934">
        <v>0</v>
      </c>
      <c r="U3934">
        <v>72800</v>
      </c>
    </row>
    <row r="3935" spans="1:21" x14ac:dyDescent="0.3">
      <c r="A3935" t="s">
        <v>8559</v>
      </c>
      <c r="B3935" t="s">
        <v>2463</v>
      </c>
      <c r="C3935">
        <v>2024</v>
      </c>
      <c r="D3935" t="s">
        <v>2464</v>
      </c>
      <c r="E3935" t="s">
        <v>116</v>
      </c>
      <c r="F3935" t="s">
        <v>5</v>
      </c>
      <c r="G3935" t="s">
        <v>423</v>
      </c>
      <c r="H3935" t="s">
        <v>424</v>
      </c>
      <c r="I3935" t="s">
        <v>425</v>
      </c>
      <c r="J3935" t="s">
        <v>426</v>
      </c>
      <c r="K3935" t="s">
        <v>3118</v>
      </c>
      <c r="L3935" t="s">
        <v>406</v>
      </c>
      <c r="M3935" t="s">
        <v>89</v>
      </c>
      <c r="N3935" t="s">
        <v>504</v>
      </c>
      <c r="O3935" t="s">
        <v>376</v>
      </c>
      <c r="P3935">
        <v>0</v>
      </c>
      <c r="Q3935">
        <v>0</v>
      </c>
      <c r="R3935">
        <v>27840</v>
      </c>
      <c r="S3935">
        <v>27840</v>
      </c>
      <c r="T3935">
        <v>0</v>
      </c>
      <c r="U3935">
        <v>27840</v>
      </c>
    </row>
    <row r="3936" spans="1:21" x14ac:dyDescent="0.3">
      <c r="A3936" t="s">
        <v>8560</v>
      </c>
      <c r="B3936" t="s">
        <v>8561</v>
      </c>
      <c r="C3936">
        <v>2022</v>
      </c>
      <c r="D3936" t="s">
        <v>4949</v>
      </c>
      <c r="E3936" t="s">
        <v>234</v>
      </c>
      <c r="F3936" t="s">
        <v>10</v>
      </c>
      <c r="G3936" t="s">
        <v>41</v>
      </c>
      <c r="H3936" t="s">
        <v>54</v>
      </c>
      <c r="I3936" t="s">
        <v>55</v>
      </c>
      <c r="J3936" t="s">
        <v>44</v>
      </c>
      <c r="K3936" t="s">
        <v>5121</v>
      </c>
      <c r="L3936" t="s">
        <v>605</v>
      </c>
      <c r="M3936" t="s">
        <v>1092</v>
      </c>
      <c r="N3936" t="s">
        <v>7260</v>
      </c>
      <c r="O3936" t="s">
        <v>3597</v>
      </c>
      <c r="P3936">
        <v>0</v>
      </c>
      <c r="Q3936">
        <v>0</v>
      </c>
      <c r="R3936">
        <v>168600</v>
      </c>
      <c r="S3936">
        <v>168600</v>
      </c>
      <c r="T3936">
        <v>0</v>
      </c>
      <c r="U3936">
        <v>168600</v>
      </c>
    </row>
    <row r="3937" spans="1:21" x14ac:dyDescent="0.3">
      <c r="A3937" t="s">
        <v>5382</v>
      </c>
      <c r="B3937" t="s">
        <v>5383</v>
      </c>
      <c r="C3937">
        <v>2022</v>
      </c>
      <c r="D3937" t="s">
        <v>5384</v>
      </c>
      <c r="E3937" t="s">
        <v>280</v>
      </c>
      <c r="F3937" t="s">
        <v>10</v>
      </c>
      <c r="G3937" t="s">
        <v>41</v>
      </c>
      <c r="H3937" t="s">
        <v>54</v>
      </c>
      <c r="I3937" t="s">
        <v>55</v>
      </c>
      <c r="J3937" t="s">
        <v>44</v>
      </c>
      <c r="K3937" t="s">
        <v>5385</v>
      </c>
      <c r="L3937" t="s">
        <v>1453</v>
      </c>
      <c r="M3937" t="s">
        <v>199</v>
      </c>
      <c r="N3937" t="s">
        <v>3132</v>
      </c>
      <c r="O3937" t="s">
        <v>3048</v>
      </c>
      <c r="P3937">
        <v>0</v>
      </c>
      <c r="Q3937">
        <v>0</v>
      </c>
      <c r="R3937">
        <v>52300</v>
      </c>
      <c r="S3937">
        <v>52300</v>
      </c>
      <c r="T3937">
        <v>0</v>
      </c>
      <c r="U3937">
        <v>52300</v>
      </c>
    </row>
    <row r="3938" spans="1:21" x14ac:dyDescent="0.3">
      <c r="A3938" t="s">
        <v>8562</v>
      </c>
      <c r="B3938" t="s">
        <v>8563</v>
      </c>
      <c r="C3938">
        <v>2024</v>
      </c>
      <c r="D3938" t="s">
        <v>8564</v>
      </c>
      <c r="E3938" t="s">
        <v>140</v>
      </c>
      <c r="F3938" t="s">
        <v>10</v>
      </c>
      <c r="G3938" t="s">
        <v>41</v>
      </c>
      <c r="H3938" t="s">
        <v>54</v>
      </c>
      <c r="I3938" t="s">
        <v>55</v>
      </c>
      <c r="J3938" t="s">
        <v>44</v>
      </c>
      <c r="K3938" t="s">
        <v>2237</v>
      </c>
      <c r="L3938" t="s">
        <v>2053</v>
      </c>
      <c r="M3938" t="s">
        <v>181</v>
      </c>
      <c r="N3938" t="s">
        <v>1538</v>
      </c>
      <c r="O3938" t="s">
        <v>220</v>
      </c>
      <c r="P3938">
        <v>0</v>
      </c>
      <c r="Q3938">
        <v>0</v>
      </c>
      <c r="R3938">
        <v>652000</v>
      </c>
      <c r="S3938">
        <v>652000</v>
      </c>
      <c r="T3938">
        <v>0</v>
      </c>
      <c r="U3938">
        <v>652000</v>
      </c>
    </row>
    <row r="3939" spans="1:21" x14ac:dyDescent="0.3">
      <c r="A3939" t="s">
        <v>1125</v>
      </c>
      <c r="B3939" t="s">
        <v>1126</v>
      </c>
      <c r="C3939">
        <v>2024</v>
      </c>
      <c r="D3939" t="s">
        <v>1127</v>
      </c>
      <c r="E3939" t="s">
        <v>234</v>
      </c>
      <c r="F3939" t="s">
        <v>10</v>
      </c>
      <c r="G3939" t="s">
        <v>41</v>
      </c>
      <c r="H3939" t="s">
        <v>54</v>
      </c>
      <c r="I3939" t="s">
        <v>55</v>
      </c>
      <c r="J3939" t="s">
        <v>44</v>
      </c>
      <c r="K3939" t="s">
        <v>1128</v>
      </c>
      <c r="L3939" t="s">
        <v>813</v>
      </c>
      <c r="M3939" t="s">
        <v>980</v>
      </c>
      <c r="N3939" t="s">
        <v>1129</v>
      </c>
      <c r="O3939" t="s">
        <v>331</v>
      </c>
      <c r="P3939">
        <v>0</v>
      </c>
      <c r="Q3939">
        <v>0</v>
      </c>
      <c r="R3939">
        <v>403580</v>
      </c>
      <c r="S3939">
        <v>403580</v>
      </c>
      <c r="T3939">
        <v>0</v>
      </c>
      <c r="U3939">
        <v>403580</v>
      </c>
    </row>
    <row r="3940" spans="1:21" x14ac:dyDescent="0.3">
      <c r="A3940" t="s">
        <v>1644</v>
      </c>
      <c r="B3940" t="s">
        <v>1645</v>
      </c>
      <c r="C3940">
        <v>2024</v>
      </c>
      <c r="D3940" t="s">
        <v>1646</v>
      </c>
      <c r="E3940" t="s">
        <v>234</v>
      </c>
      <c r="F3940" t="s">
        <v>10</v>
      </c>
      <c r="G3940" t="s">
        <v>41</v>
      </c>
      <c r="H3940" t="s">
        <v>54</v>
      </c>
      <c r="I3940" t="s">
        <v>55</v>
      </c>
      <c r="J3940" t="s">
        <v>44</v>
      </c>
      <c r="K3940" t="s">
        <v>1568</v>
      </c>
      <c r="L3940" t="s">
        <v>1647</v>
      </c>
      <c r="M3940" t="s">
        <v>980</v>
      </c>
      <c r="N3940" t="s">
        <v>741</v>
      </c>
      <c r="O3940" t="s">
        <v>770</v>
      </c>
      <c r="P3940">
        <v>0</v>
      </c>
      <c r="Q3940">
        <v>0</v>
      </c>
      <c r="R3940">
        <v>112420</v>
      </c>
      <c r="S3940">
        <v>112420</v>
      </c>
      <c r="T3940">
        <v>0</v>
      </c>
      <c r="U3940">
        <v>112420</v>
      </c>
    </row>
    <row r="3941" spans="1:21" x14ac:dyDescent="0.3">
      <c r="A3941" t="s">
        <v>7168</v>
      </c>
      <c r="B3941" t="s">
        <v>7169</v>
      </c>
      <c r="C3941">
        <v>2023</v>
      </c>
      <c r="D3941" t="s">
        <v>7170</v>
      </c>
      <c r="E3941" t="s">
        <v>234</v>
      </c>
      <c r="F3941" t="s">
        <v>10</v>
      </c>
      <c r="G3941" t="s">
        <v>41</v>
      </c>
      <c r="H3941" t="s">
        <v>54</v>
      </c>
      <c r="I3941" t="s">
        <v>55</v>
      </c>
      <c r="J3941" t="s">
        <v>44</v>
      </c>
      <c r="K3941" t="s">
        <v>7171</v>
      </c>
      <c r="L3941" t="s">
        <v>1715</v>
      </c>
      <c r="M3941" t="s">
        <v>739</v>
      </c>
      <c r="N3941" t="s">
        <v>7172</v>
      </c>
      <c r="O3941" t="s">
        <v>1829</v>
      </c>
      <c r="P3941">
        <v>0</v>
      </c>
      <c r="Q3941">
        <v>0</v>
      </c>
      <c r="R3941">
        <v>912050</v>
      </c>
      <c r="S3941">
        <v>912050</v>
      </c>
      <c r="T3941">
        <v>0</v>
      </c>
      <c r="U3941">
        <v>912050</v>
      </c>
    </row>
    <row r="3942" spans="1:21" x14ac:dyDescent="0.3">
      <c r="A3942" t="s">
        <v>8565</v>
      </c>
      <c r="B3942" t="s">
        <v>988</v>
      </c>
      <c r="C3942">
        <v>2022</v>
      </c>
      <c r="D3942" t="s">
        <v>989</v>
      </c>
      <c r="E3942" t="s">
        <v>140</v>
      </c>
      <c r="F3942" t="s">
        <v>439</v>
      </c>
      <c r="G3942" t="s">
        <v>440</v>
      </c>
      <c r="H3942" t="s">
        <v>441</v>
      </c>
      <c r="I3942" t="s">
        <v>442</v>
      </c>
      <c r="J3942" t="s">
        <v>574</v>
      </c>
      <c r="K3942" t="s">
        <v>3763</v>
      </c>
      <c r="L3942" t="s">
        <v>2261</v>
      </c>
      <c r="M3942" t="s">
        <v>198</v>
      </c>
      <c r="N3942" t="s">
        <v>8566</v>
      </c>
      <c r="O3942" t="s">
        <v>3763</v>
      </c>
      <c r="P3942">
        <v>7770</v>
      </c>
      <c r="Q3942">
        <v>0</v>
      </c>
      <c r="R3942">
        <v>0</v>
      </c>
      <c r="S3942">
        <v>7770</v>
      </c>
      <c r="T3942">
        <v>0</v>
      </c>
      <c r="U3942">
        <v>7770</v>
      </c>
    </row>
    <row r="3943" spans="1:21" x14ac:dyDescent="0.3">
      <c r="A3943" t="s">
        <v>3571</v>
      </c>
      <c r="B3943" t="s">
        <v>3572</v>
      </c>
      <c r="C3943">
        <v>2024</v>
      </c>
      <c r="D3943" t="s">
        <v>3573</v>
      </c>
      <c r="E3943" t="s">
        <v>234</v>
      </c>
      <c r="F3943" t="s">
        <v>10</v>
      </c>
      <c r="G3943" t="s">
        <v>41</v>
      </c>
      <c r="H3943" t="s">
        <v>54</v>
      </c>
      <c r="I3943" t="s">
        <v>55</v>
      </c>
      <c r="J3943" t="s">
        <v>44</v>
      </c>
      <c r="K3943" t="s">
        <v>3093</v>
      </c>
      <c r="L3943" t="s">
        <v>3093</v>
      </c>
      <c r="M3943" t="s">
        <v>228</v>
      </c>
      <c r="N3943" t="s">
        <v>1205</v>
      </c>
      <c r="O3943" t="s">
        <v>218</v>
      </c>
      <c r="P3943">
        <v>0</v>
      </c>
      <c r="Q3943">
        <v>0</v>
      </c>
      <c r="R3943">
        <v>14180</v>
      </c>
      <c r="S3943">
        <v>14180</v>
      </c>
      <c r="T3943">
        <v>0</v>
      </c>
      <c r="U3943">
        <v>14180</v>
      </c>
    </row>
    <row r="3944" spans="1:21" x14ac:dyDescent="0.3">
      <c r="A3944" t="s">
        <v>8567</v>
      </c>
      <c r="B3944" t="s">
        <v>8568</v>
      </c>
      <c r="C3944">
        <v>2024</v>
      </c>
      <c r="D3944" t="s">
        <v>8377</v>
      </c>
      <c r="E3944" t="s">
        <v>116</v>
      </c>
      <c r="F3944" t="s">
        <v>7</v>
      </c>
      <c r="G3944" t="s">
        <v>381</v>
      </c>
      <c r="H3944" t="s">
        <v>865</v>
      </c>
      <c r="I3944" t="s">
        <v>866</v>
      </c>
      <c r="J3944" t="s">
        <v>384</v>
      </c>
      <c r="K3944" t="s">
        <v>385</v>
      </c>
      <c r="L3944" t="s">
        <v>386</v>
      </c>
      <c r="M3944" t="s">
        <v>89</v>
      </c>
      <c r="N3944" t="s">
        <v>375</v>
      </c>
      <c r="O3944" t="s">
        <v>376</v>
      </c>
      <c r="P3944">
        <v>0</v>
      </c>
      <c r="Q3944">
        <v>0</v>
      </c>
      <c r="R3944">
        <v>1432600</v>
      </c>
      <c r="S3944">
        <v>1432600</v>
      </c>
      <c r="T3944">
        <v>1292697.73</v>
      </c>
      <c r="U3944">
        <v>139902.27000000002</v>
      </c>
    </row>
    <row r="3945" spans="1:21" x14ac:dyDescent="0.3">
      <c r="A3945" t="s">
        <v>285</v>
      </c>
      <c r="B3945" t="s">
        <v>286</v>
      </c>
      <c r="C3945">
        <v>2024</v>
      </c>
      <c r="D3945" t="s">
        <v>287</v>
      </c>
      <c r="E3945" t="s">
        <v>234</v>
      </c>
      <c r="F3945" t="s">
        <v>10</v>
      </c>
      <c r="G3945" t="s">
        <v>41</v>
      </c>
      <c r="H3945" t="s">
        <v>54</v>
      </c>
      <c r="I3945" t="s">
        <v>55</v>
      </c>
      <c r="J3945" t="s">
        <v>44</v>
      </c>
      <c r="K3945" t="s">
        <v>288</v>
      </c>
      <c r="L3945" t="s">
        <v>289</v>
      </c>
      <c r="M3945" t="s">
        <v>89</v>
      </c>
      <c r="N3945" t="s">
        <v>290</v>
      </c>
      <c r="O3945" t="s">
        <v>291</v>
      </c>
      <c r="P3945">
        <v>35000</v>
      </c>
      <c r="Q3945">
        <v>0</v>
      </c>
      <c r="R3945">
        <v>0</v>
      </c>
      <c r="S3945">
        <v>35000</v>
      </c>
      <c r="T3945">
        <v>0</v>
      </c>
      <c r="U3945">
        <v>35000</v>
      </c>
    </row>
    <row r="3946" spans="1:21" x14ac:dyDescent="0.3">
      <c r="A3946" t="s">
        <v>8569</v>
      </c>
      <c r="B3946" t="s">
        <v>5908</v>
      </c>
      <c r="C3946">
        <v>2024</v>
      </c>
      <c r="D3946" t="s">
        <v>5909</v>
      </c>
      <c r="E3946" t="s">
        <v>805</v>
      </c>
      <c r="F3946" t="s">
        <v>13</v>
      </c>
      <c r="G3946" t="s">
        <v>818</v>
      </c>
      <c r="H3946" t="s">
        <v>842</v>
      </c>
      <c r="I3946" t="s">
        <v>843</v>
      </c>
      <c r="J3946" t="s">
        <v>2606</v>
      </c>
      <c r="K3946" t="s">
        <v>1804</v>
      </c>
      <c r="L3946" t="s">
        <v>373</v>
      </c>
      <c r="M3946" t="s">
        <v>111</v>
      </c>
      <c r="N3946" t="s">
        <v>2938</v>
      </c>
      <c r="O3946" t="s">
        <v>163</v>
      </c>
      <c r="P3946">
        <v>73260</v>
      </c>
      <c r="Q3946">
        <v>0</v>
      </c>
      <c r="R3946">
        <v>0</v>
      </c>
      <c r="S3946">
        <v>73260</v>
      </c>
      <c r="T3946">
        <v>0</v>
      </c>
      <c r="U3946">
        <v>73260</v>
      </c>
    </row>
    <row r="3947" spans="1:21" x14ac:dyDescent="0.3">
      <c r="A3947" t="s">
        <v>8570</v>
      </c>
      <c r="B3947" t="s">
        <v>8571</v>
      </c>
      <c r="C3947">
        <v>2024</v>
      </c>
      <c r="D3947" t="s">
        <v>8572</v>
      </c>
      <c r="E3947" t="s">
        <v>3290</v>
      </c>
      <c r="F3947" t="s">
        <v>6</v>
      </c>
      <c r="G3947" t="s">
        <v>194</v>
      </c>
      <c r="H3947" t="s">
        <v>195</v>
      </c>
      <c r="I3947" t="s">
        <v>196</v>
      </c>
      <c r="J3947" t="s">
        <v>4225</v>
      </c>
      <c r="K3947" t="s">
        <v>1811</v>
      </c>
      <c r="L3947" t="s">
        <v>219</v>
      </c>
      <c r="M3947" t="s">
        <v>181</v>
      </c>
      <c r="N3947" t="s">
        <v>1944</v>
      </c>
      <c r="O3947" t="s">
        <v>109</v>
      </c>
      <c r="P3947">
        <v>55000</v>
      </c>
      <c r="Q3947">
        <v>0</v>
      </c>
      <c r="R3947">
        <v>0</v>
      </c>
      <c r="S3947">
        <v>55000</v>
      </c>
      <c r="T3947">
        <v>0</v>
      </c>
      <c r="U3947">
        <v>55000</v>
      </c>
    </row>
    <row r="3948" spans="1:21" x14ac:dyDescent="0.3">
      <c r="A3948" t="s">
        <v>8573</v>
      </c>
      <c r="B3948" t="s">
        <v>8574</v>
      </c>
      <c r="C3948">
        <v>2024</v>
      </c>
      <c r="D3948" t="s">
        <v>7560</v>
      </c>
      <c r="E3948" t="s">
        <v>2644</v>
      </c>
      <c r="F3948" t="s">
        <v>11</v>
      </c>
      <c r="G3948" t="s">
        <v>176</v>
      </c>
      <c r="H3948" t="s">
        <v>207</v>
      </c>
      <c r="I3948" t="s">
        <v>208</v>
      </c>
      <c r="J3948" t="s">
        <v>44</v>
      </c>
      <c r="K3948" t="s">
        <v>1134</v>
      </c>
      <c r="L3948" t="s">
        <v>637</v>
      </c>
      <c r="M3948" t="s">
        <v>198</v>
      </c>
      <c r="N3948" t="s">
        <v>1369</v>
      </c>
      <c r="O3948" t="s">
        <v>400</v>
      </c>
      <c r="P3948">
        <v>309000</v>
      </c>
      <c r="Q3948">
        <v>0</v>
      </c>
      <c r="R3948">
        <v>0</v>
      </c>
      <c r="S3948">
        <v>309000</v>
      </c>
      <c r="T3948">
        <v>0</v>
      </c>
      <c r="U3948">
        <v>309000</v>
      </c>
    </row>
    <row r="3949" spans="1:21" x14ac:dyDescent="0.3">
      <c r="A3949" t="s">
        <v>6294</v>
      </c>
      <c r="B3949" t="s">
        <v>6295</v>
      </c>
      <c r="C3949">
        <v>2008</v>
      </c>
      <c r="D3949" t="s">
        <v>6206</v>
      </c>
      <c r="E3949" t="s">
        <v>186</v>
      </c>
      <c r="F3949" t="s">
        <v>439</v>
      </c>
      <c r="G3949" t="s">
        <v>440</v>
      </c>
      <c r="H3949" t="s">
        <v>441</v>
      </c>
      <c r="I3949" t="s">
        <v>442</v>
      </c>
      <c r="J3949" t="s">
        <v>44</v>
      </c>
      <c r="K3949" t="s">
        <v>6296</v>
      </c>
      <c r="L3949" t="s">
        <v>6297</v>
      </c>
      <c r="M3949" t="s">
        <v>198</v>
      </c>
      <c r="N3949" t="s">
        <v>6298</v>
      </c>
      <c r="O3949" t="s">
        <v>6299</v>
      </c>
      <c r="P3949">
        <v>638305</v>
      </c>
      <c r="Q3949">
        <v>0</v>
      </c>
      <c r="R3949">
        <v>0</v>
      </c>
      <c r="S3949">
        <v>638305</v>
      </c>
      <c r="T3949">
        <v>0</v>
      </c>
      <c r="U3949">
        <v>638305</v>
      </c>
    </row>
    <row r="3950" spans="1:21" x14ac:dyDescent="0.3">
      <c r="A3950" t="s">
        <v>8575</v>
      </c>
      <c r="B3950" t="s">
        <v>8576</v>
      </c>
      <c r="C3950">
        <v>2024</v>
      </c>
      <c r="D3950" t="s">
        <v>763</v>
      </c>
      <c r="E3950" t="s">
        <v>186</v>
      </c>
      <c r="F3950" t="s">
        <v>7</v>
      </c>
      <c r="G3950" t="s">
        <v>381</v>
      </c>
      <c r="H3950" t="s">
        <v>382</v>
      </c>
      <c r="I3950" t="s">
        <v>383</v>
      </c>
      <c r="J3950" t="s">
        <v>197</v>
      </c>
      <c r="K3950" t="s">
        <v>337</v>
      </c>
      <c r="L3950" t="s">
        <v>984</v>
      </c>
      <c r="M3950" t="s">
        <v>580</v>
      </c>
      <c r="N3950" t="s">
        <v>998</v>
      </c>
      <c r="O3950" t="s">
        <v>2076</v>
      </c>
      <c r="P3950">
        <v>12950</v>
      </c>
      <c r="Q3950">
        <v>0</v>
      </c>
      <c r="R3950">
        <v>0</v>
      </c>
      <c r="S3950">
        <v>12950</v>
      </c>
      <c r="T3950">
        <v>0</v>
      </c>
      <c r="U3950">
        <v>12950</v>
      </c>
    </row>
    <row r="3951" spans="1:21" x14ac:dyDescent="0.3">
      <c r="A3951" t="s">
        <v>5420</v>
      </c>
      <c r="B3951" t="s">
        <v>5421</v>
      </c>
      <c r="C3951">
        <v>2023</v>
      </c>
      <c r="D3951" t="s">
        <v>5422</v>
      </c>
      <c r="E3951" t="s">
        <v>257</v>
      </c>
      <c r="F3951" t="s">
        <v>10</v>
      </c>
      <c r="G3951" t="s">
        <v>41</v>
      </c>
      <c r="H3951" t="s">
        <v>54</v>
      </c>
      <c r="I3951" t="s">
        <v>55</v>
      </c>
      <c r="J3951" t="s">
        <v>44</v>
      </c>
      <c r="K3951" t="s">
        <v>2168</v>
      </c>
      <c r="L3951" t="s">
        <v>1145</v>
      </c>
      <c r="M3951" t="s">
        <v>198</v>
      </c>
      <c r="N3951" t="s">
        <v>1727</v>
      </c>
      <c r="O3951" t="s">
        <v>325</v>
      </c>
      <c r="P3951">
        <v>85000</v>
      </c>
      <c r="Q3951">
        <v>0</v>
      </c>
      <c r="R3951">
        <v>0</v>
      </c>
      <c r="S3951">
        <v>85000</v>
      </c>
      <c r="T3951">
        <v>0</v>
      </c>
      <c r="U3951">
        <v>85000</v>
      </c>
    </row>
    <row r="3952" spans="1:21" x14ac:dyDescent="0.3">
      <c r="A3952" t="s">
        <v>8577</v>
      </c>
      <c r="B3952" t="s">
        <v>8578</v>
      </c>
      <c r="C3952">
        <v>2024</v>
      </c>
      <c r="D3952" t="s">
        <v>8579</v>
      </c>
      <c r="E3952" t="s">
        <v>4279</v>
      </c>
      <c r="F3952" t="s">
        <v>10</v>
      </c>
      <c r="G3952" t="s">
        <v>41</v>
      </c>
      <c r="H3952" t="s">
        <v>54</v>
      </c>
      <c r="I3952" t="s">
        <v>55</v>
      </c>
      <c r="J3952" t="s">
        <v>44</v>
      </c>
      <c r="K3952" t="s">
        <v>1755</v>
      </c>
      <c r="L3952" t="s">
        <v>1343</v>
      </c>
      <c r="M3952" t="s">
        <v>198</v>
      </c>
      <c r="N3952" t="s">
        <v>375</v>
      </c>
      <c r="O3952" t="s">
        <v>376</v>
      </c>
      <c r="P3952">
        <v>16500</v>
      </c>
      <c r="Q3952">
        <v>0</v>
      </c>
      <c r="R3952">
        <v>0</v>
      </c>
      <c r="S3952">
        <v>16500</v>
      </c>
      <c r="T3952">
        <v>0</v>
      </c>
      <c r="U3952">
        <v>16500</v>
      </c>
    </row>
    <row r="3953" spans="1:21" x14ac:dyDescent="0.3">
      <c r="A3953" t="s">
        <v>8580</v>
      </c>
      <c r="B3953" t="s">
        <v>8581</v>
      </c>
      <c r="C3953">
        <v>2022</v>
      </c>
      <c r="D3953" t="s">
        <v>3636</v>
      </c>
      <c r="E3953" t="s">
        <v>3637</v>
      </c>
      <c r="F3953" t="s">
        <v>10</v>
      </c>
      <c r="G3953" t="s">
        <v>41</v>
      </c>
      <c r="H3953" t="s">
        <v>54</v>
      </c>
      <c r="I3953" t="s">
        <v>55</v>
      </c>
      <c r="J3953" t="s">
        <v>44</v>
      </c>
      <c r="K3953" t="s">
        <v>7036</v>
      </c>
      <c r="L3953" t="s">
        <v>2682</v>
      </c>
      <c r="M3953" t="s">
        <v>89</v>
      </c>
      <c r="N3953" t="s">
        <v>5233</v>
      </c>
      <c r="O3953" t="s">
        <v>1017</v>
      </c>
      <c r="P3953">
        <v>500000</v>
      </c>
      <c r="Q3953">
        <v>0</v>
      </c>
      <c r="R3953">
        <v>0</v>
      </c>
      <c r="S3953">
        <v>500000</v>
      </c>
      <c r="T3953">
        <v>0</v>
      </c>
      <c r="U3953">
        <v>500000</v>
      </c>
    </row>
    <row r="3954" spans="1:21" x14ac:dyDescent="0.3">
      <c r="A3954" t="s">
        <v>8582</v>
      </c>
      <c r="B3954" t="s">
        <v>8583</v>
      </c>
      <c r="C3954">
        <v>2023</v>
      </c>
      <c r="D3954" t="s">
        <v>8584</v>
      </c>
      <c r="E3954" t="s">
        <v>2343</v>
      </c>
      <c r="F3954" t="s">
        <v>10</v>
      </c>
      <c r="G3954" t="s">
        <v>41</v>
      </c>
      <c r="H3954" t="s">
        <v>54</v>
      </c>
      <c r="I3954" t="s">
        <v>55</v>
      </c>
      <c r="J3954" t="s">
        <v>44</v>
      </c>
      <c r="K3954" t="s">
        <v>6035</v>
      </c>
      <c r="L3954" t="s">
        <v>2119</v>
      </c>
      <c r="M3954" t="s">
        <v>89</v>
      </c>
      <c r="N3954" t="s">
        <v>896</v>
      </c>
      <c r="O3954" t="s">
        <v>3310</v>
      </c>
      <c r="P3954">
        <v>642799</v>
      </c>
      <c r="Q3954">
        <v>0</v>
      </c>
      <c r="R3954">
        <v>0</v>
      </c>
      <c r="S3954">
        <v>642799</v>
      </c>
      <c r="T3954">
        <v>0</v>
      </c>
      <c r="U3954">
        <v>642799</v>
      </c>
    </row>
    <row r="3955" spans="1:21" x14ac:dyDescent="0.3">
      <c r="A3955" t="s">
        <v>8585</v>
      </c>
      <c r="B3955" t="s">
        <v>8586</v>
      </c>
      <c r="C3955">
        <v>2020</v>
      </c>
      <c r="D3955" t="s">
        <v>6583</v>
      </c>
      <c r="E3955" t="s">
        <v>650</v>
      </c>
      <c r="F3955" t="s">
        <v>11</v>
      </c>
      <c r="G3955" t="s">
        <v>176</v>
      </c>
      <c r="H3955" t="s">
        <v>207</v>
      </c>
      <c r="I3955" t="s">
        <v>208</v>
      </c>
      <c r="J3955" t="s">
        <v>44</v>
      </c>
      <c r="K3955" t="s">
        <v>8587</v>
      </c>
      <c r="L3955" t="s">
        <v>3622</v>
      </c>
      <c r="M3955" t="s">
        <v>89</v>
      </c>
      <c r="N3955" t="s">
        <v>5245</v>
      </c>
      <c r="O3955" t="s">
        <v>5246</v>
      </c>
      <c r="P3955">
        <v>0</v>
      </c>
      <c r="Q3955">
        <v>0</v>
      </c>
      <c r="R3955">
        <v>30000</v>
      </c>
      <c r="S3955">
        <v>30000</v>
      </c>
      <c r="T3955">
        <v>0</v>
      </c>
      <c r="U3955">
        <v>30000</v>
      </c>
    </row>
    <row r="3956" spans="1:21" x14ac:dyDescent="0.3">
      <c r="A3956" t="s">
        <v>8588</v>
      </c>
      <c r="B3956" t="s">
        <v>8589</v>
      </c>
      <c r="C3956">
        <v>2024</v>
      </c>
      <c r="D3956" t="s">
        <v>8590</v>
      </c>
      <c r="E3956" t="s">
        <v>116</v>
      </c>
      <c r="F3956" t="s">
        <v>10</v>
      </c>
      <c r="G3956" t="s">
        <v>41</v>
      </c>
      <c r="H3956" t="s">
        <v>54</v>
      </c>
      <c r="I3956" t="s">
        <v>55</v>
      </c>
      <c r="J3956" t="s">
        <v>44</v>
      </c>
      <c r="K3956" t="s">
        <v>1647</v>
      </c>
      <c r="L3956" t="s">
        <v>2455</v>
      </c>
      <c r="M3956" t="s">
        <v>980</v>
      </c>
      <c r="N3956" t="s">
        <v>428</v>
      </c>
      <c r="O3956" t="s">
        <v>429</v>
      </c>
      <c r="P3956">
        <v>0</v>
      </c>
      <c r="Q3956">
        <v>0</v>
      </c>
      <c r="R3956">
        <v>92120</v>
      </c>
      <c r="S3956">
        <v>92120</v>
      </c>
      <c r="T3956">
        <v>0</v>
      </c>
      <c r="U3956">
        <v>92120</v>
      </c>
    </row>
    <row r="3957" spans="1:21" x14ac:dyDescent="0.3">
      <c r="A3957" t="s">
        <v>6875</v>
      </c>
      <c r="B3957" t="s">
        <v>754</v>
      </c>
      <c r="C3957">
        <v>2023</v>
      </c>
      <c r="D3957" t="s">
        <v>755</v>
      </c>
      <c r="E3957" t="s">
        <v>311</v>
      </c>
      <c r="F3957" t="s">
        <v>11</v>
      </c>
      <c r="G3957" t="s">
        <v>176</v>
      </c>
      <c r="H3957" t="s">
        <v>207</v>
      </c>
      <c r="I3957" t="s">
        <v>208</v>
      </c>
      <c r="J3957" t="s">
        <v>44</v>
      </c>
      <c r="K3957" t="s">
        <v>1508</v>
      </c>
      <c r="L3957" t="s">
        <v>281</v>
      </c>
      <c r="M3957" t="s">
        <v>1038</v>
      </c>
      <c r="N3957" t="s">
        <v>2621</v>
      </c>
      <c r="O3957" t="s">
        <v>1460</v>
      </c>
      <c r="P3957">
        <v>177127</v>
      </c>
      <c r="Q3957">
        <v>0</v>
      </c>
      <c r="R3957">
        <v>0</v>
      </c>
      <c r="S3957">
        <v>177127</v>
      </c>
      <c r="T3957">
        <v>0</v>
      </c>
      <c r="U3957">
        <v>177127</v>
      </c>
    </row>
    <row r="3958" spans="1:21" x14ac:dyDescent="0.3">
      <c r="A3958" t="s">
        <v>8591</v>
      </c>
      <c r="B3958" t="s">
        <v>8592</v>
      </c>
      <c r="C3958">
        <v>2024</v>
      </c>
      <c r="D3958" t="s">
        <v>8593</v>
      </c>
      <c r="E3958" t="s">
        <v>6319</v>
      </c>
      <c r="F3958" t="s">
        <v>11</v>
      </c>
      <c r="G3958" t="s">
        <v>176</v>
      </c>
      <c r="H3958" t="s">
        <v>207</v>
      </c>
      <c r="I3958" t="s">
        <v>208</v>
      </c>
      <c r="J3958" t="s">
        <v>44</v>
      </c>
      <c r="K3958" t="s">
        <v>3384</v>
      </c>
      <c r="L3958" t="s">
        <v>1755</v>
      </c>
      <c r="M3958" t="s">
        <v>198</v>
      </c>
      <c r="N3958" t="s">
        <v>375</v>
      </c>
      <c r="O3958" t="s">
        <v>376</v>
      </c>
      <c r="P3958">
        <v>600000</v>
      </c>
      <c r="Q3958">
        <v>0</v>
      </c>
      <c r="R3958">
        <v>0</v>
      </c>
      <c r="S3958">
        <v>600000</v>
      </c>
      <c r="T3958">
        <v>0</v>
      </c>
      <c r="U3958">
        <v>600000</v>
      </c>
    </row>
    <row r="3959" spans="1:21" x14ac:dyDescent="0.3">
      <c r="A3959" t="s">
        <v>8594</v>
      </c>
      <c r="B3959" t="s">
        <v>8595</v>
      </c>
      <c r="C3959">
        <v>2023</v>
      </c>
      <c r="D3959" t="s">
        <v>4784</v>
      </c>
      <c r="E3959" t="s">
        <v>397</v>
      </c>
      <c r="F3959" t="s">
        <v>13</v>
      </c>
      <c r="G3959" t="s">
        <v>818</v>
      </c>
      <c r="H3959" t="s">
        <v>819</v>
      </c>
      <c r="I3959" t="s">
        <v>820</v>
      </c>
      <c r="J3959" t="s">
        <v>13</v>
      </c>
      <c r="K3959" t="s">
        <v>2104</v>
      </c>
      <c r="L3959" t="s">
        <v>3428</v>
      </c>
      <c r="M3959" t="s">
        <v>320</v>
      </c>
      <c r="N3959" t="s">
        <v>2261</v>
      </c>
      <c r="O3959" t="s">
        <v>1071</v>
      </c>
      <c r="P3959">
        <v>1060216</v>
      </c>
      <c r="Q3959">
        <v>0</v>
      </c>
      <c r="R3959">
        <v>0</v>
      </c>
      <c r="S3959">
        <v>1060216</v>
      </c>
      <c r="T3959">
        <v>530108</v>
      </c>
      <c r="U3959">
        <v>530108</v>
      </c>
    </row>
    <row r="3960" spans="1:21" x14ac:dyDescent="0.3">
      <c r="A3960" t="s">
        <v>8596</v>
      </c>
      <c r="B3960" t="s">
        <v>8597</v>
      </c>
      <c r="C3960">
        <v>2022</v>
      </c>
      <c r="D3960" t="s">
        <v>8598</v>
      </c>
      <c r="E3960" t="s">
        <v>4774</v>
      </c>
      <c r="F3960" t="s">
        <v>5</v>
      </c>
      <c r="G3960" t="s">
        <v>423</v>
      </c>
      <c r="H3960" t="s">
        <v>634</v>
      </c>
      <c r="I3960" t="s">
        <v>635</v>
      </c>
      <c r="J3960" t="s">
        <v>1044</v>
      </c>
      <c r="K3960" t="s">
        <v>7988</v>
      </c>
      <c r="L3960" t="s">
        <v>126</v>
      </c>
      <c r="M3960" t="s">
        <v>434</v>
      </c>
      <c r="N3960" t="s">
        <v>4991</v>
      </c>
      <c r="O3960" t="s">
        <v>5481</v>
      </c>
      <c r="P3960">
        <v>302000</v>
      </c>
      <c r="Q3960">
        <v>0</v>
      </c>
      <c r="R3960">
        <v>0</v>
      </c>
      <c r="S3960">
        <v>302000</v>
      </c>
      <c r="T3960">
        <v>237401.05</v>
      </c>
      <c r="U3960">
        <v>64598.950000000012</v>
      </c>
    </row>
    <row r="3961" spans="1:21" x14ac:dyDescent="0.3">
      <c r="A3961" t="s">
        <v>8599</v>
      </c>
      <c r="B3961" t="s">
        <v>8600</v>
      </c>
      <c r="C3961">
        <v>2024</v>
      </c>
      <c r="D3961" t="s">
        <v>8601</v>
      </c>
      <c r="E3961" t="s">
        <v>978</v>
      </c>
      <c r="F3961" t="s">
        <v>11</v>
      </c>
      <c r="G3961" t="s">
        <v>176</v>
      </c>
      <c r="H3961" t="s">
        <v>207</v>
      </c>
      <c r="I3961" t="s">
        <v>208</v>
      </c>
      <c r="J3961" t="s">
        <v>44</v>
      </c>
      <c r="K3961" t="s">
        <v>169</v>
      </c>
      <c r="L3961" t="s">
        <v>374</v>
      </c>
      <c r="M3961" t="s">
        <v>112</v>
      </c>
      <c r="N3961" t="s">
        <v>2355</v>
      </c>
      <c r="O3961" t="s">
        <v>4024</v>
      </c>
      <c r="P3961">
        <v>0</v>
      </c>
      <c r="Q3961">
        <v>0</v>
      </c>
      <c r="R3961">
        <v>22620</v>
      </c>
      <c r="S3961">
        <v>22620</v>
      </c>
      <c r="T3961">
        <v>0</v>
      </c>
      <c r="U3961">
        <v>22620</v>
      </c>
    </row>
    <row r="3962" spans="1:21" x14ac:dyDescent="0.3">
      <c r="A3962" t="s">
        <v>8602</v>
      </c>
      <c r="B3962" t="s">
        <v>8603</v>
      </c>
      <c r="C3962">
        <v>2024</v>
      </c>
      <c r="D3962" t="s">
        <v>1476</v>
      </c>
      <c r="E3962" t="s">
        <v>650</v>
      </c>
      <c r="F3962" t="s">
        <v>11</v>
      </c>
      <c r="G3962" t="s">
        <v>176</v>
      </c>
      <c r="H3962" t="s">
        <v>1477</v>
      </c>
      <c r="I3962" t="s">
        <v>1478</v>
      </c>
      <c r="J3962" t="s">
        <v>44</v>
      </c>
      <c r="K3962" t="s">
        <v>636</v>
      </c>
      <c r="L3962" t="s">
        <v>701</v>
      </c>
      <c r="M3962" t="s">
        <v>112</v>
      </c>
      <c r="N3962" t="s">
        <v>1480</v>
      </c>
      <c r="O3962" t="s">
        <v>1481</v>
      </c>
      <c r="P3962">
        <v>0</v>
      </c>
      <c r="Q3962">
        <v>0</v>
      </c>
      <c r="R3962">
        <v>117640</v>
      </c>
      <c r="S3962">
        <v>117640</v>
      </c>
      <c r="T3962">
        <v>0</v>
      </c>
      <c r="U3962">
        <v>117640</v>
      </c>
    </row>
    <row r="3963" spans="1:21" x14ac:dyDescent="0.3">
      <c r="A3963" t="s">
        <v>8604</v>
      </c>
      <c r="B3963" t="s">
        <v>8605</v>
      </c>
      <c r="C3963">
        <v>2023</v>
      </c>
      <c r="D3963" t="s">
        <v>8606</v>
      </c>
      <c r="E3963" t="s">
        <v>186</v>
      </c>
      <c r="F3963" t="s">
        <v>10</v>
      </c>
      <c r="G3963" t="s">
        <v>41</v>
      </c>
      <c r="H3963" t="s">
        <v>54</v>
      </c>
      <c r="I3963" t="s">
        <v>55</v>
      </c>
      <c r="J3963" t="s">
        <v>44</v>
      </c>
      <c r="K3963" t="s">
        <v>637</v>
      </c>
      <c r="L3963" t="s">
        <v>1328</v>
      </c>
      <c r="M3963" t="s">
        <v>112</v>
      </c>
      <c r="N3963" t="s">
        <v>7834</v>
      </c>
      <c r="O3963" t="s">
        <v>1387</v>
      </c>
      <c r="P3963">
        <v>0</v>
      </c>
      <c r="Q3963">
        <v>0</v>
      </c>
      <c r="R3963">
        <v>49200</v>
      </c>
      <c r="S3963">
        <v>49200</v>
      </c>
      <c r="T3963">
        <v>0</v>
      </c>
      <c r="U3963">
        <v>49200</v>
      </c>
    </row>
    <row r="3964" spans="1:21" x14ac:dyDescent="0.3">
      <c r="A3964" t="s">
        <v>8607</v>
      </c>
      <c r="B3964" t="s">
        <v>722</v>
      </c>
      <c r="C3964">
        <v>2024</v>
      </c>
      <c r="D3964" t="s">
        <v>723</v>
      </c>
      <c r="E3964" t="s">
        <v>70</v>
      </c>
      <c r="F3964" t="s">
        <v>10</v>
      </c>
      <c r="G3964" t="s">
        <v>41</v>
      </c>
      <c r="H3964" t="s">
        <v>54</v>
      </c>
      <c r="I3964" t="s">
        <v>55</v>
      </c>
      <c r="J3964" t="s">
        <v>44</v>
      </c>
      <c r="K3964" t="s">
        <v>813</v>
      </c>
      <c r="L3964" t="s">
        <v>1675</v>
      </c>
      <c r="M3964" t="s">
        <v>112</v>
      </c>
      <c r="N3964" t="s">
        <v>724</v>
      </c>
      <c r="O3964" t="s">
        <v>725</v>
      </c>
      <c r="P3964">
        <v>0</v>
      </c>
      <c r="Q3964">
        <v>0</v>
      </c>
      <c r="R3964">
        <v>138520</v>
      </c>
      <c r="S3964">
        <v>138520</v>
      </c>
      <c r="T3964">
        <v>0</v>
      </c>
      <c r="U3964">
        <v>138520</v>
      </c>
    </row>
    <row r="3965" spans="1:21" x14ac:dyDescent="0.3">
      <c r="A3965" t="s">
        <v>8608</v>
      </c>
      <c r="B3965" t="s">
        <v>5435</v>
      </c>
      <c r="C3965">
        <v>2024</v>
      </c>
      <c r="D3965" t="s">
        <v>3358</v>
      </c>
      <c r="E3965" t="s">
        <v>397</v>
      </c>
      <c r="F3965" t="s">
        <v>11</v>
      </c>
      <c r="G3965" t="s">
        <v>176</v>
      </c>
      <c r="H3965" t="s">
        <v>207</v>
      </c>
      <c r="I3965" t="s">
        <v>208</v>
      </c>
      <c r="J3965" t="s">
        <v>44</v>
      </c>
      <c r="K3965" t="s">
        <v>1384</v>
      </c>
      <c r="L3965" t="s">
        <v>2043</v>
      </c>
      <c r="M3965" t="s">
        <v>112</v>
      </c>
      <c r="N3965" t="s">
        <v>4358</v>
      </c>
      <c r="O3965" t="s">
        <v>181</v>
      </c>
      <c r="P3965">
        <v>0</v>
      </c>
      <c r="Q3965">
        <v>0</v>
      </c>
      <c r="R3965">
        <v>205684</v>
      </c>
      <c r="S3965">
        <v>205684</v>
      </c>
      <c r="T3965">
        <v>0</v>
      </c>
      <c r="U3965">
        <v>205684</v>
      </c>
    </row>
    <row r="3966" spans="1:21" x14ac:dyDescent="0.3">
      <c r="A3966" t="s">
        <v>8609</v>
      </c>
      <c r="B3966" t="s">
        <v>8610</v>
      </c>
      <c r="C3966">
        <v>2022</v>
      </c>
      <c r="D3966" t="s">
        <v>8611</v>
      </c>
      <c r="E3966" t="s">
        <v>650</v>
      </c>
      <c r="F3966" t="s">
        <v>10</v>
      </c>
      <c r="G3966" t="s">
        <v>41</v>
      </c>
      <c r="H3966" t="s">
        <v>54</v>
      </c>
      <c r="I3966" t="s">
        <v>55</v>
      </c>
      <c r="J3966" t="s">
        <v>44</v>
      </c>
      <c r="K3966" t="s">
        <v>6099</v>
      </c>
      <c r="L3966" t="s">
        <v>4644</v>
      </c>
      <c r="M3966" t="s">
        <v>112</v>
      </c>
      <c r="N3966" t="s">
        <v>3968</v>
      </c>
      <c r="O3966" t="s">
        <v>3145</v>
      </c>
      <c r="P3966">
        <v>0</v>
      </c>
      <c r="Q3966">
        <v>0</v>
      </c>
      <c r="R3966">
        <v>92400</v>
      </c>
      <c r="S3966">
        <v>92400</v>
      </c>
      <c r="T3966">
        <v>0</v>
      </c>
      <c r="U3966">
        <v>92400</v>
      </c>
    </row>
    <row r="3967" spans="1:21" x14ac:dyDescent="0.3">
      <c r="A3967" t="s">
        <v>8612</v>
      </c>
      <c r="B3967" t="s">
        <v>8613</v>
      </c>
      <c r="C3967">
        <v>2018</v>
      </c>
      <c r="D3967" t="s">
        <v>8614</v>
      </c>
      <c r="E3967" t="s">
        <v>8615</v>
      </c>
      <c r="F3967" t="s">
        <v>10</v>
      </c>
      <c r="G3967" t="s">
        <v>41</v>
      </c>
      <c r="H3967" t="s">
        <v>42</v>
      </c>
      <c r="I3967" t="s">
        <v>43</v>
      </c>
      <c r="J3967" t="s">
        <v>44</v>
      </c>
      <c r="K3967" t="s">
        <v>8616</v>
      </c>
      <c r="L3967" t="s">
        <v>8617</v>
      </c>
      <c r="M3967" t="s">
        <v>580</v>
      </c>
      <c r="N3967" t="s">
        <v>8618</v>
      </c>
      <c r="O3967" t="s">
        <v>8619</v>
      </c>
      <c r="P3967">
        <v>0</v>
      </c>
      <c r="Q3967">
        <v>0</v>
      </c>
      <c r="R3967">
        <v>33296</v>
      </c>
      <c r="S3967">
        <v>33296</v>
      </c>
      <c r="T3967">
        <v>0</v>
      </c>
      <c r="U3967">
        <v>33296</v>
      </c>
    </row>
    <row r="3968" spans="1:21" x14ac:dyDescent="0.3">
      <c r="A3968" t="s">
        <v>2435</v>
      </c>
      <c r="B3968" t="s">
        <v>2436</v>
      </c>
      <c r="C3968">
        <v>2018</v>
      </c>
      <c r="D3968" t="s">
        <v>2437</v>
      </c>
      <c r="E3968" t="s">
        <v>116</v>
      </c>
      <c r="F3968" t="s">
        <v>9</v>
      </c>
      <c r="G3968" t="s">
        <v>651</v>
      </c>
      <c r="H3968" t="s">
        <v>652</v>
      </c>
      <c r="I3968" t="s">
        <v>653</v>
      </c>
      <c r="J3968" t="s">
        <v>44</v>
      </c>
      <c r="K3968" t="s">
        <v>2438</v>
      </c>
      <c r="L3968" t="s">
        <v>2439</v>
      </c>
      <c r="M3968" t="s">
        <v>112</v>
      </c>
      <c r="N3968" t="s">
        <v>2440</v>
      </c>
      <c r="O3968" t="s">
        <v>2441</v>
      </c>
      <c r="P3968">
        <v>204284</v>
      </c>
      <c r="Q3968">
        <v>0</v>
      </c>
      <c r="R3968">
        <v>0</v>
      </c>
      <c r="S3968">
        <v>204284</v>
      </c>
      <c r="T3968">
        <v>0</v>
      </c>
      <c r="U3968">
        <v>204284</v>
      </c>
    </row>
    <row r="3969" spans="1:21" x14ac:dyDescent="0.3">
      <c r="A3969" t="s">
        <v>8620</v>
      </c>
      <c r="B3969" t="s">
        <v>8621</v>
      </c>
      <c r="C3969">
        <v>2023</v>
      </c>
      <c r="D3969" t="s">
        <v>8622</v>
      </c>
      <c r="E3969" t="s">
        <v>2997</v>
      </c>
      <c r="F3969" t="s">
        <v>439</v>
      </c>
      <c r="G3969" t="s">
        <v>440</v>
      </c>
      <c r="H3969" t="s">
        <v>441</v>
      </c>
      <c r="I3969" t="s">
        <v>442</v>
      </c>
      <c r="J3969" t="s">
        <v>574</v>
      </c>
      <c r="K3969" t="s">
        <v>253</v>
      </c>
      <c r="L3969" t="s">
        <v>1824</v>
      </c>
      <c r="M3969" t="s">
        <v>112</v>
      </c>
      <c r="N3969" t="s">
        <v>3145</v>
      </c>
      <c r="O3969" t="s">
        <v>636</v>
      </c>
      <c r="P3969">
        <v>185000</v>
      </c>
      <c r="Q3969">
        <v>0</v>
      </c>
      <c r="R3969">
        <v>0</v>
      </c>
      <c r="S3969">
        <v>185000</v>
      </c>
      <c r="T3969">
        <v>0</v>
      </c>
      <c r="U3969">
        <v>185000</v>
      </c>
    </row>
    <row r="3970" spans="1:21" x14ac:dyDescent="0.3">
      <c r="A3970" t="s">
        <v>3888</v>
      </c>
      <c r="B3970" t="s">
        <v>3889</v>
      </c>
      <c r="C3970">
        <v>2024</v>
      </c>
      <c r="D3970" t="s">
        <v>3890</v>
      </c>
      <c r="E3970" t="s">
        <v>234</v>
      </c>
      <c r="F3970" t="s">
        <v>10</v>
      </c>
      <c r="G3970" t="s">
        <v>41</v>
      </c>
      <c r="H3970" t="s">
        <v>54</v>
      </c>
      <c r="I3970" t="s">
        <v>55</v>
      </c>
      <c r="J3970" t="s">
        <v>44</v>
      </c>
      <c r="K3970" t="s">
        <v>163</v>
      </c>
      <c r="L3970" t="s">
        <v>1107</v>
      </c>
      <c r="M3970" t="s">
        <v>1284</v>
      </c>
      <c r="N3970" t="s">
        <v>2870</v>
      </c>
      <c r="O3970" t="s">
        <v>3891</v>
      </c>
      <c r="P3970">
        <v>7500</v>
      </c>
      <c r="Q3970">
        <v>0</v>
      </c>
      <c r="R3970">
        <v>0</v>
      </c>
      <c r="S3970">
        <v>7500</v>
      </c>
      <c r="T3970">
        <v>0</v>
      </c>
      <c r="U3970">
        <v>7500</v>
      </c>
    </row>
    <row r="3971" spans="1:21" x14ac:dyDescent="0.3">
      <c r="A3971" t="s">
        <v>4395</v>
      </c>
      <c r="B3971" t="s">
        <v>4396</v>
      </c>
      <c r="C3971">
        <v>2024</v>
      </c>
      <c r="D3971" t="s">
        <v>4397</v>
      </c>
      <c r="E3971" t="s">
        <v>234</v>
      </c>
      <c r="F3971" t="s">
        <v>10</v>
      </c>
      <c r="G3971" t="s">
        <v>41</v>
      </c>
      <c r="H3971" t="s">
        <v>54</v>
      </c>
      <c r="I3971" t="s">
        <v>55</v>
      </c>
      <c r="J3971" t="s">
        <v>44</v>
      </c>
      <c r="K3971" t="s">
        <v>1795</v>
      </c>
      <c r="L3971" t="s">
        <v>1024</v>
      </c>
      <c r="M3971" t="s">
        <v>320</v>
      </c>
      <c r="N3971" t="s">
        <v>108</v>
      </c>
      <c r="O3971" t="s">
        <v>775</v>
      </c>
      <c r="P3971">
        <v>0</v>
      </c>
      <c r="Q3971">
        <v>0</v>
      </c>
      <c r="R3971">
        <v>2900</v>
      </c>
      <c r="S3971">
        <v>2900</v>
      </c>
      <c r="T3971">
        <v>0</v>
      </c>
      <c r="U3971">
        <v>2900</v>
      </c>
    </row>
    <row r="3972" spans="1:21" x14ac:dyDescent="0.3">
      <c r="A3972" t="s">
        <v>1949</v>
      </c>
      <c r="B3972" t="s">
        <v>1950</v>
      </c>
      <c r="C3972">
        <v>2024</v>
      </c>
      <c r="D3972" t="s">
        <v>1951</v>
      </c>
      <c r="E3972" t="s">
        <v>116</v>
      </c>
      <c r="F3972" t="s">
        <v>10</v>
      </c>
      <c r="G3972" t="s">
        <v>41</v>
      </c>
      <c r="H3972" t="s">
        <v>54</v>
      </c>
      <c r="I3972" t="s">
        <v>55</v>
      </c>
      <c r="J3972" t="s">
        <v>44</v>
      </c>
      <c r="K3972" t="s">
        <v>1103</v>
      </c>
      <c r="L3972" t="s">
        <v>74</v>
      </c>
      <c r="M3972" t="s">
        <v>546</v>
      </c>
      <c r="N3972" t="s">
        <v>540</v>
      </c>
      <c r="O3972" t="s">
        <v>1952</v>
      </c>
      <c r="P3972">
        <v>0</v>
      </c>
      <c r="Q3972">
        <v>0</v>
      </c>
      <c r="R3972">
        <v>2900</v>
      </c>
      <c r="S3972">
        <v>2900</v>
      </c>
      <c r="T3972">
        <v>0</v>
      </c>
      <c r="U3972">
        <v>2900</v>
      </c>
    </row>
    <row r="3973" spans="1:21" x14ac:dyDescent="0.3">
      <c r="A3973" t="s">
        <v>4402</v>
      </c>
      <c r="B3973" t="s">
        <v>1649</v>
      </c>
      <c r="C3973">
        <v>2023</v>
      </c>
      <c r="D3973" t="s">
        <v>1650</v>
      </c>
      <c r="E3973" t="s">
        <v>160</v>
      </c>
      <c r="F3973" t="s">
        <v>10</v>
      </c>
      <c r="G3973" t="s">
        <v>41</v>
      </c>
      <c r="H3973" t="s">
        <v>54</v>
      </c>
      <c r="I3973" t="s">
        <v>55</v>
      </c>
      <c r="J3973" t="s">
        <v>44</v>
      </c>
      <c r="K3973" t="s">
        <v>2550</v>
      </c>
      <c r="L3973" t="s">
        <v>1154</v>
      </c>
      <c r="M3973" t="s">
        <v>546</v>
      </c>
      <c r="N3973" t="s">
        <v>290</v>
      </c>
      <c r="O3973" t="s">
        <v>291</v>
      </c>
      <c r="P3973">
        <v>0</v>
      </c>
      <c r="Q3973">
        <v>0</v>
      </c>
      <c r="R3973">
        <v>6380</v>
      </c>
      <c r="S3973">
        <v>6380</v>
      </c>
      <c r="T3973">
        <v>0</v>
      </c>
      <c r="U3973">
        <v>6380</v>
      </c>
    </row>
    <row r="3974" spans="1:21" x14ac:dyDescent="0.3">
      <c r="A3974" t="s">
        <v>6519</v>
      </c>
      <c r="B3974" t="s">
        <v>6520</v>
      </c>
      <c r="C3974">
        <v>2024</v>
      </c>
      <c r="D3974" t="s">
        <v>6521</v>
      </c>
      <c r="E3974" t="s">
        <v>186</v>
      </c>
      <c r="F3974" t="s">
        <v>10</v>
      </c>
      <c r="G3974" t="s">
        <v>41</v>
      </c>
      <c r="H3974" t="s">
        <v>54</v>
      </c>
      <c r="I3974" t="s">
        <v>55</v>
      </c>
      <c r="J3974" t="s">
        <v>44</v>
      </c>
      <c r="K3974" t="s">
        <v>1442</v>
      </c>
      <c r="L3974" t="s">
        <v>1386</v>
      </c>
      <c r="M3974" t="s">
        <v>320</v>
      </c>
      <c r="N3974" t="s">
        <v>1080</v>
      </c>
      <c r="O3974" t="s">
        <v>3447</v>
      </c>
      <c r="P3974">
        <v>0</v>
      </c>
      <c r="Q3974">
        <v>0</v>
      </c>
      <c r="R3974">
        <v>7280</v>
      </c>
      <c r="S3974">
        <v>7280</v>
      </c>
      <c r="T3974">
        <v>0</v>
      </c>
      <c r="U3974">
        <v>7280</v>
      </c>
    </row>
    <row r="3975" spans="1:21" x14ac:dyDescent="0.3">
      <c r="A3975" t="s">
        <v>3608</v>
      </c>
      <c r="B3975" t="s">
        <v>3609</v>
      </c>
      <c r="C3975">
        <v>2024</v>
      </c>
      <c r="D3975" t="s">
        <v>3610</v>
      </c>
      <c r="E3975" t="s">
        <v>234</v>
      </c>
      <c r="F3975" t="s">
        <v>10</v>
      </c>
      <c r="G3975" t="s">
        <v>41</v>
      </c>
      <c r="H3975" t="s">
        <v>54</v>
      </c>
      <c r="I3975" t="s">
        <v>55</v>
      </c>
      <c r="J3975" t="s">
        <v>44</v>
      </c>
      <c r="K3975" t="s">
        <v>2271</v>
      </c>
      <c r="L3975" t="s">
        <v>700</v>
      </c>
      <c r="M3975" t="s">
        <v>320</v>
      </c>
      <c r="N3975" t="s">
        <v>1294</v>
      </c>
      <c r="O3975" t="s">
        <v>451</v>
      </c>
      <c r="P3975">
        <v>0</v>
      </c>
      <c r="Q3975">
        <v>0</v>
      </c>
      <c r="R3975">
        <v>3100</v>
      </c>
      <c r="S3975">
        <v>3100</v>
      </c>
      <c r="T3975">
        <v>0</v>
      </c>
      <c r="U3975">
        <v>3100</v>
      </c>
    </row>
    <row r="3976" spans="1:21" x14ac:dyDescent="0.3">
      <c r="A3976" t="s">
        <v>8623</v>
      </c>
      <c r="B3976" t="s">
        <v>8624</v>
      </c>
      <c r="C3976">
        <v>2022</v>
      </c>
      <c r="D3976" t="s">
        <v>8625</v>
      </c>
      <c r="E3976" t="s">
        <v>8626</v>
      </c>
      <c r="F3976" t="s">
        <v>10</v>
      </c>
      <c r="G3976" t="s">
        <v>41</v>
      </c>
      <c r="H3976" t="s">
        <v>54</v>
      </c>
      <c r="I3976" t="s">
        <v>55</v>
      </c>
      <c r="J3976" t="s">
        <v>44</v>
      </c>
      <c r="K3976" t="s">
        <v>4329</v>
      </c>
      <c r="L3976" t="s">
        <v>6118</v>
      </c>
      <c r="M3976" t="s">
        <v>580</v>
      </c>
      <c r="N3976" t="s">
        <v>7279</v>
      </c>
      <c r="O3976" t="s">
        <v>1606</v>
      </c>
      <c r="P3976">
        <v>0</v>
      </c>
      <c r="Q3976">
        <v>0</v>
      </c>
      <c r="R3976">
        <v>105800</v>
      </c>
      <c r="S3976">
        <v>105800</v>
      </c>
      <c r="T3976">
        <v>0</v>
      </c>
      <c r="U3976">
        <v>105800</v>
      </c>
    </row>
    <row r="3977" spans="1:21" x14ac:dyDescent="0.3">
      <c r="A3977" t="s">
        <v>2492</v>
      </c>
      <c r="B3977" t="s">
        <v>2493</v>
      </c>
      <c r="C3977">
        <v>2024</v>
      </c>
      <c r="D3977" t="s">
        <v>2494</v>
      </c>
      <c r="E3977" t="s">
        <v>234</v>
      </c>
      <c r="F3977" t="s">
        <v>11</v>
      </c>
      <c r="G3977" t="s">
        <v>176</v>
      </c>
      <c r="H3977" t="s">
        <v>177</v>
      </c>
      <c r="I3977" t="s">
        <v>178</v>
      </c>
      <c r="J3977" t="s">
        <v>197</v>
      </c>
      <c r="K3977" t="s">
        <v>1852</v>
      </c>
      <c r="L3977" t="s">
        <v>1037</v>
      </c>
      <c r="M3977" t="s">
        <v>844</v>
      </c>
      <c r="N3977" t="s">
        <v>700</v>
      </c>
      <c r="O3977" t="s">
        <v>911</v>
      </c>
      <c r="P3977">
        <v>29000</v>
      </c>
      <c r="Q3977">
        <v>0</v>
      </c>
      <c r="R3977">
        <v>0</v>
      </c>
      <c r="S3977">
        <v>29000</v>
      </c>
      <c r="T3977">
        <v>0</v>
      </c>
      <c r="U3977">
        <v>29000</v>
      </c>
    </row>
    <row r="3978" spans="1:21" x14ac:dyDescent="0.3">
      <c r="A3978" t="s">
        <v>753</v>
      </c>
      <c r="B3978" t="s">
        <v>754</v>
      </c>
      <c r="C3978">
        <v>2022</v>
      </c>
      <c r="D3978" t="s">
        <v>755</v>
      </c>
      <c r="E3978" t="s">
        <v>311</v>
      </c>
      <c r="F3978" t="s">
        <v>11</v>
      </c>
      <c r="G3978" t="s">
        <v>176</v>
      </c>
      <c r="H3978" t="s">
        <v>207</v>
      </c>
      <c r="I3978" t="s">
        <v>208</v>
      </c>
      <c r="J3978" t="s">
        <v>44</v>
      </c>
      <c r="K3978" t="s">
        <v>756</v>
      </c>
      <c r="L3978" t="s">
        <v>757</v>
      </c>
      <c r="M3978" t="s">
        <v>580</v>
      </c>
      <c r="N3978" t="s">
        <v>759</v>
      </c>
      <c r="O3978" t="s">
        <v>760</v>
      </c>
      <c r="P3978">
        <v>0</v>
      </c>
      <c r="Q3978">
        <v>0</v>
      </c>
      <c r="R3978">
        <v>191900</v>
      </c>
      <c r="S3978">
        <v>191900</v>
      </c>
      <c r="T3978">
        <v>191900</v>
      </c>
      <c r="U3978">
        <v>0</v>
      </c>
    </row>
    <row r="3979" spans="1:21" x14ac:dyDescent="0.3">
      <c r="A3979" t="s">
        <v>753</v>
      </c>
      <c r="B3979" t="s">
        <v>754</v>
      </c>
      <c r="C3979">
        <v>2022</v>
      </c>
      <c r="D3979" t="s">
        <v>755</v>
      </c>
      <c r="E3979" t="s">
        <v>311</v>
      </c>
      <c r="F3979" t="s">
        <v>11</v>
      </c>
      <c r="G3979" t="s">
        <v>176</v>
      </c>
      <c r="H3979" t="s">
        <v>207</v>
      </c>
      <c r="I3979" t="s">
        <v>208</v>
      </c>
      <c r="J3979" t="s">
        <v>44</v>
      </c>
      <c r="K3979" t="s">
        <v>756</v>
      </c>
      <c r="L3979" t="s">
        <v>757</v>
      </c>
      <c r="M3979" t="s">
        <v>580</v>
      </c>
      <c r="N3979" t="s">
        <v>759</v>
      </c>
      <c r="O3979" t="s">
        <v>760</v>
      </c>
      <c r="P3979">
        <v>0</v>
      </c>
      <c r="Q3979">
        <v>0</v>
      </c>
      <c r="R3979">
        <v>24400</v>
      </c>
      <c r="S3979">
        <v>24400</v>
      </c>
      <c r="T3979">
        <v>24400</v>
      </c>
      <c r="U3979">
        <v>0</v>
      </c>
    </row>
    <row r="3980" spans="1:21" x14ac:dyDescent="0.3">
      <c r="A3980" t="s">
        <v>3094</v>
      </c>
      <c r="B3980" t="s">
        <v>3095</v>
      </c>
      <c r="C3980">
        <v>2024</v>
      </c>
      <c r="D3980" t="s">
        <v>3096</v>
      </c>
      <c r="E3980" t="s">
        <v>234</v>
      </c>
      <c r="F3980" t="s">
        <v>11</v>
      </c>
      <c r="G3980" t="s">
        <v>176</v>
      </c>
      <c r="H3980" t="s">
        <v>177</v>
      </c>
      <c r="I3980" t="s">
        <v>178</v>
      </c>
      <c r="J3980" t="s">
        <v>44</v>
      </c>
      <c r="K3980" t="s">
        <v>3093</v>
      </c>
      <c r="L3980" t="s">
        <v>2114</v>
      </c>
      <c r="M3980" t="s">
        <v>320</v>
      </c>
      <c r="N3980" t="s">
        <v>694</v>
      </c>
      <c r="O3980" t="s">
        <v>695</v>
      </c>
      <c r="P3980">
        <v>0</v>
      </c>
      <c r="Q3980">
        <v>0</v>
      </c>
      <c r="R3980">
        <v>6980</v>
      </c>
      <c r="S3980">
        <v>6980</v>
      </c>
      <c r="T3980">
        <v>0</v>
      </c>
      <c r="U3980">
        <v>6980</v>
      </c>
    </row>
    <row r="3981" spans="1:21" x14ac:dyDescent="0.3">
      <c r="A3981" t="s">
        <v>7992</v>
      </c>
      <c r="B3981" t="s">
        <v>7993</v>
      </c>
      <c r="C3981">
        <v>2024</v>
      </c>
      <c r="D3981" t="s">
        <v>7994</v>
      </c>
      <c r="E3981" t="s">
        <v>477</v>
      </c>
      <c r="F3981" t="s">
        <v>10</v>
      </c>
      <c r="G3981" t="s">
        <v>41</v>
      </c>
      <c r="H3981" t="s">
        <v>54</v>
      </c>
      <c r="I3981" t="s">
        <v>55</v>
      </c>
      <c r="J3981" t="s">
        <v>44</v>
      </c>
      <c r="K3981" t="s">
        <v>490</v>
      </c>
      <c r="L3981" t="s">
        <v>107</v>
      </c>
      <c r="M3981" t="s">
        <v>320</v>
      </c>
      <c r="N3981" t="s">
        <v>374</v>
      </c>
      <c r="O3981" t="s">
        <v>1811</v>
      </c>
      <c r="P3981">
        <v>0</v>
      </c>
      <c r="Q3981">
        <v>0</v>
      </c>
      <c r="R3981">
        <v>25700</v>
      </c>
      <c r="S3981">
        <v>25700</v>
      </c>
      <c r="T3981">
        <v>0</v>
      </c>
      <c r="U3981">
        <v>25700</v>
      </c>
    </row>
    <row r="3982" spans="1:21" x14ac:dyDescent="0.3">
      <c r="A3982" t="s">
        <v>8627</v>
      </c>
      <c r="B3982" t="s">
        <v>8628</v>
      </c>
      <c r="C3982">
        <v>2024</v>
      </c>
      <c r="D3982" t="s">
        <v>8629</v>
      </c>
      <c r="E3982" t="s">
        <v>70</v>
      </c>
      <c r="F3982" t="s">
        <v>10</v>
      </c>
      <c r="G3982" t="s">
        <v>41</v>
      </c>
      <c r="H3982" t="s">
        <v>54</v>
      </c>
      <c r="I3982" t="s">
        <v>55</v>
      </c>
      <c r="J3982" t="s">
        <v>44</v>
      </c>
      <c r="K3982" t="s">
        <v>2057</v>
      </c>
      <c r="L3982" t="s">
        <v>1209</v>
      </c>
      <c r="M3982" t="s">
        <v>228</v>
      </c>
      <c r="N3982" t="s">
        <v>2870</v>
      </c>
      <c r="O3982" t="s">
        <v>3891</v>
      </c>
      <c r="P3982">
        <v>0</v>
      </c>
      <c r="Q3982">
        <v>0</v>
      </c>
      <c r="R3982">
        <v>2900</v>
      </c>
      <c r="S3982">
        <v>2900</v>
      </c>
      <c r="T3982">
        <v>0</v>
      </c>
      <c r="U3982">
        <v>2900</v>
      </c>
    </row>
    <row r="3983" spans="1:21" x14ac:dyDescent="0.3">
      <c r="A3983" t="s">
        <v>1156</v>
      </c>
      <c r="B3983" t="s">
        <v>1157</v>
      </c>
      <c r="C3983">
        <v>2024</v>
      </c>
      <c r="D3983" t="s">
        <v>1158</v>
      </c>
      <c r="E3983" t="s">
        <v>1159</v>
      </c>
      <c r="F3983" t="s">
        <v>10</v>
      </c>
      <c r="G3983" t="s">
        <v>41</v>
      </c>
      <c r="H3983" t="s">
        <v>54</v>
      </c>
      <c r="I3983" t="s">
        <v>55</v>
      </c>
      <c r="J3983" t="s">
        <v>44</v>
      </c>
      <c r="K3983" t="s">
        <v>1071</v>
      </c>
      <c r="L3983" t="s">
        <v>1037</v>
      </c>
      <c r="M3983" t="s">
        <v>228</v>
      </c>
      <c r="N3983" t="s">
        <v>1160</v>
      </c>
      <c r="O3983" t="s">
        <v>305</v>
      </c>
      <c r="P3983">
        <v>0</v>
      </c>
      <c r="Q3983">
        <v>0</v>
      </c>
      <c r="R3983">
        <v>6380</v>
      </c>
      <c r="S3983">
        <v>6380</v>
      </c>
      <c r="T3983">
        <v>0</v>
      </c>
      <c r="U3983">
        <v>6380</v>
      </c>
    </row>
    <row r="3984" spans="1:21" x14ac:dyDescent="0.3">
      <c r="A3984" t="s">
        <v>1167</v>
      </c>
      <c r="B3984" t="s">
        <v>1168</v>
      </c>
      <c r="C3984">
        <v>2024</v>
      </c>
      <c r="D3984" t="s">
        <v>1169</v>
      </c>
      <c r="E3984" t="s">
        <v>686</v>
      </c>
      <c r="F3984" t="s">
        <v>8</v>
      </c>
      <c r="G3984" t="s">
        <v>1170</v>
      </c>
      <c r="H3984" t="s">
        <v>1171</v>
      </c>
      <c r="I3984" t="s">
        <v>1172</v>
      </c>
      <c r="J3984" t="s">
        <v>197</v>
      </c>
      <c r="K3984" t="s">
        <v>793</v>
      </c>
      <c r="L3984" t="s">
        <v>1173</v>
      </c>
      <c r="M3984" t="s">
        <v>320</v>
      </c>
      <c r="N3984" t="s">
        <v>645</v>
      </c>
      <c r="O3984" t="s">
        <v>1174</v>
      </c>
      <c r="P3984">
        <v>0</v>
      </c>
      <c r="Q3984">
        <v>0</v>
      </c>
      <c r="R3984">
        <v>6930</v>
      </c>
      <c r="S3984">
        <v>6930</v>
      </c>
      <c r="T3984">
        <v>0</v>
      </c>
      <c r="U3984">
        <v>6930</v>
      </c>
    </row>
    <row r="3985" spans="1:21" x14ac:dyDescent="0.3">
      <c r="A3985" t="s">
        <v>387</v>
      </c>
      <c r="B3985" t="s">
        <v>388</v>
      </c>
      <c r="C3985">
        <v>2024</v>
      </c>
      <c r="D3985" t="s">
        <v>389</v>
      </c>
      <c r="E3985" t="s">
        <v>116</v>
      </c>
      <c r="F3985" t="s">
        <v>10</v>
      </c>
      <c r="G3985" t="s">
        <v>41</v>
      </c>
      <c r="H3985" t="s">
        <v>54</v>
      </c>
      <c r="I3985" t="s">
        <v>55</v>
      </c>
      <c r="J3985" t="s">
        <v>44</v>
      </c>
      <c r="K3985" t="s">
        <v>390</v>
      </c>
      <c r="L3985" t="s">
        <v>390</v>
      </c>
      <c r="M3985" t="s">
        <v>546</v>
      </c>
      <c r="N3985" t="s">
        <v>392</v>
      </c>
      <c r="O3985" t="s">
        <v>393</v>
      </c>
      <c r="P3985">
        <v>0</v>
      </c>
      <c r="Q3985">
        <v>0</v>
      </c>
      <c r="R3985">
        <v>2900</v>
      </c>
      <c r="S3985">
        <v>2900</v>
      </c>
      <c r="T3985">
        <v>0</v>
      </c>
      <c r="U3985">
        <v>2900</v>
      </c>
    </row>
    <row r="3986" spans="1:21" x14ac:dyDescent="0.3">
      <c r="A3986" t="s">
        <v>2058</v>
      </c>
      <c r="B3986" t="s">
        <v>2059</v>
      </c>
      <c r="C3986">
        <v>2024</v>
      </c>
      <c r="D3986" t="s">
        <v>2060</v>
      </c>
      <c r="E3986" t="s">
        <v>140</v>
      </c>
      <c r="F3986" t="s">
        <v>10</v>
      </c>
      <c r="G3986" t="s">
        <v>41</v>
      </c>
      <c r="H3986" t="s">
        <v>2061</v>
      </c>
      <c r="I3986" t="s">
        <v>2062</v>
      </c>
      <c r="J3986" t="s">
        <v>187</v>
      </c>
      <c r="K3986" t="s">
        <v>337</v>
      </c>
      <c r="L3986" t="s">
        <v>1433</v>
      </c>
      <c r="M3986" t="s">
        <v>228</v>
      </c>
      <c r="N3986" t="s">
        <v>2063</v>
      </c>
      <c r="O3986" t="s">
        <v>220</v>
      </c>
      <c r="P3986">
        <v>0</v>
      </c>
      <c r="Q3986">
        <v>0</v>
      </c>
      <c r="R3986">
        <v>21330</v>
      </c>
      <c r="S3986">
        <v>21330</v>
      </c>
      <c r="T3986">
        <v>0</v>
      </c>
      <c r="U3986">
        <v>21330</v>
      </c>
    </row>
    <row r="3987" spans="1:21" x14ac:dyDescent="0.3">
      <c r="A3987" t="s">
        <v>8630</v>
      </c>
      <c r="B3987" t="s">
        <v>7317</v>
      </c>
      <c r="C3987">
        <v>2024</v>
      </c>
      <c r="D3987" t="s">
        <v>7318</v>
      </c>
      <c r="E3987" t="s">
        <v>544</v>
      </c>
      <c r="F3987" t="s">
        <v>11</v>
      </c>
      <c r="G3987" t="s">
        <v>176</v>
      </c>
      <c r="H3987" t="s">
        <v>785</v>
      </c>
      <c r="I3987" t="s">
        <v>786</v>
      </c>
      <c r="J3987" t="s">
        <v>787</v>
      </c>
      <c r="K3987" t="s">
        <v>2043</v>
      </c>
      <c r="L3987" t="s">
        <v>567</v>
      </c>
      <c r="M3987" t="s">
        <v>545</v>
      </c>
      <c r="N3987" t="s">
        <v>375</v>
      </c>
      <c r="O3987" t="s">
        <v>376</v>
      </c>
      <c r="P3987">
        <v>0</v>
      </c>
      <c r="Q3987">
        <v>0</v>
      </c>
      <c r="R3987">
        <v>28220</v>
      </c>
      <c r="S3987">
        <v>28220</v>
      </c>
      <c r="T3987">
        <v>0</v>
      </c>
      <c r="U3987">
        <v>28220</v>
      </c>
    </row>
    <row r="3988" spans="1:21" x14ac:dyDescent="0.3">
      <c r="A3988" t="s">
        <v>8631</v>
      </c>
      <c r="B3988" t="s">
        <v>8632</v>
      </c>
      <c r="C3988">
        <v>2023</v>
      </c>
      <c r="D3988" t="s">
        <v>8633</v>
      </c>
      <c r="E3988" t="s">
        <v>2644</v>
      </c>
      <c r="F3988" t="s">
        <v>13</v>
      </c>
      <c r="G3988" t="s">
        <v>818</v>
      </c>
      <c r="H3988" t="s">
        <v>842</v>
      </c>
      <c r="I3988" t="s">
        <v>843</v>
      </c>
      <c r="J3988" t="s">
        <v>197</v>
      </c>
      <c r="K3988" t="s">
        <v>906</v>
      </c>
      <c r="L3988" t="s">
        <v>692</v>
      </c>
      <c r="M3988" t="s">
        <v>320</v>
      </c>
      <c r="N3988" t="s">
        <v>539</v>
      </c>
      <c r="O3988" t="s">
        <v>367</v>
      </c>
      <c r="P3988">
        <v>95120</v>
      </c>
      <c r="Q3988">
        <v>0</v>
      </c>
      <c r="R3988">
        <v>0</v>
      </c>
      <c r="S3988">
        <v>95120</v>
      </c>
      <c r="T3988">
        <v>0</v>
      </c>
      <c r="U3988">
        <v>95120</v>
      </c>
    </row>
    <row r="3989" spans="1:21" x14ac:dyDescent="0.3">
      <c r="A3989" t="s">
        <v>8634</v>
      </c>
      <c r="B3989" t="s">
        <v>8635</v>
      </c>
      <c r="C3989">
        <v>2024</v>
      </c>
      <c r="D3989" t="s">
        <v>8636</v>
      </c>
      <c r="E3989" t="s">
        <v>234</v>
      </c>
      <c r="F3989" t="s">
        <v>10</v>
      </c>
      <c r="G3989" t="s">
        <v>41</v>
      </c>
      <c r="H3989" t="s">
        <v>54</v>
      </c>
      <c r="I3989" t="s">
        <v>55</v>
      </c>
      <c r="J3989" t="s">
        <v>96</v>
      </c>
      <c r="K3989" t="s">
        <v>1490</v>
      </c>
      <c r="L3989" t="s">
        <v>1438</v>
      </c>
      <c r="M3989" t="s">
        <v>398</v>
      </c>
      <c r="N3989" t="s">
        <v>1327</v>
      </c>
      <c r="O3989" t="s">
        <v>1621</v>
      </c>
      <c r="P3989">
        <v>28000</v>
      </c>
      <c r="Q3989">
        <v>0</v>
      </c>
      <c r="R3989">
        <v>0</v>
      </c>
      <c r="S3989">
        <v>28000</v>
      </c>
      <c r="T3989">
        <v>0</v>
      </c>
      <c r="U3989">
        <v>28000</v>
      </c>
    </row>
    <row r="3990" spans="1:21" x14ac:dyDescent="0.3">
      <c r="A3990" t="s">
        <v>1216</v>
      </c>
      <c r="B3990" t="s">
        <v>1217</v>
      </c>
      <c r="C3990">
        <v>2023</v>
      </c>
      <c r="D3990" t="s">
        <v>1218</v>
      </c>
      <c r="E3990" t="s">
        <v>234</v>
      </c>
      <c r="F3990" t="s">
        <v>10</v>
      </c>
      <c r="G3990" t="s">
        <v>41</v>
      </c>
      <c r="H3990" t="s">
        <v>54</v>
      </c>
      <c r="I3990" t="s">
        <v>55</v>
      </c>
      <c r="J3990" t="s">
        <v>44</v>
      </c>
      <c r="K3990" t="s">
        <v>1219</v>
      </c>
      <c r="L3990" t="s">
        <v>1220</v>
      </c>
      <c r="M3990" t="s">
        <v>483</v>
      </c>
      <c r="N3990" t="s">
        <v>1221</v>
      </c>
      <c r="O3990" t="s">
        <v>1222</v>
      </c>
      <c r="P3990">
        <v>0</v>
      </c>
      <c r="Q3990">
        <v>0</v>
      </c>
      <c r="R3990">
        <v>952998</v>
      </c>
      <c r="S3990">
        <v>952998</v>
      </c>
      <c r="T3990">
        <v>0</v>
      </c>
      <c r="U3990">
        <v>952998</v>
      </c>
    </row>
    <row r="3991" spans="1:21" x14ac:dyDescent="0.3">
      <c r="A3991" t="s">
        <v>8637</v>
      </c>
      <c r="B3991" t="s">
        <v>8638</v>
      </c>
      <c r="C3991">
        <v>2011</v>
      </c>
      <c r="D3991" t="s">
        <v>632</v>
      </c>
      <c r="E3991" t="s">
        <v>706</v>
      </c>
      <c r="F3991" t="s">
        <v>439</v>
      </c>
      <c r="G3991" t="s">
        <v>440</v>
      </c>
      <c r="H3991" t="s">
        <v>458</v>
      </c>
      <c r="I3991" t="s">
        <v>459</v>
      </c>
      <c r="J3991" t="s">
        <v>44</v>
      </c>
      <c r="K3991" t="s">
        <v>8639</v>
      </c>
      <c r="L3991" t="s">
        <v>8640</v>
      </c>
      <c r="M3991" t="s">
        <v>1092</v>
      </c>
      <c r="N3991" t="s">
        <v>8641</v>
      </c>
      <c r="O3991" t="s">
        <v>8642</v>
      </c>
      <c r="P3991">
        <v>0</v>
      </c>
      <c r="Q3991">
        <v>0</v>
      </c>
      <c r="R3991">
        <v>122400</v>
      </c>
      <c r="S3991">
        <v>122400</v>
      </c>
      <c r="T3991">
        <v>0</v>
      </c>
      <c r="U3991">
        <v>122400</v>
      </c>
    </row>
    <row r="3992" spans="1:21" x14ac:dyDescent="0.3">
      <c r="A3992" t="s">
        <v>5721</v>
      </c>
      <c r="B3992" t="s">
        <v>5722</v>
      </c>
      <c r="C3992">
        <v>2024</v>
      </c>
      <c r="D3992" t="s">
        <v>5723</v>
      </c>
      <c r="E3992" t="s">
        <v>1123</v>
      </c>
      <c r="F3992" t="s">
        <v>10</v>
      </c>
      <c r="G3992" t="s">
        <v>41</v>
      </c>
      <c r="H3992" t="s">
        <v>54</v>
      </c>
      <c r="I3992" t="s">
        <v>55</v>
      </c>
      <c r="J3992" t="s">
        <v>44</v>
      </c>
      <c r="K3992" t="s">
        <v>2892</v>
      </c>
      <c r="L3992" t="s">
        <v>490</v>
      </c>
      <c r="M3992" t="s">
        <v>320</v>
      </c>
      <c r="N3992" t="s">
        <v>473</v>
      </c>
      <c r="O3992" t="s">
        <v>788</v>
      </c>
      <c r="P3992">
        <v>0</v>
      </c>
      <c r="Q3992">
        <v>0</v>
      </c>
      <c r="R3992">
        <v>34100</v>
      </c>
      <c r="S3992">
        <v>34100</v>
      </c>
      <c r="T3992">
        <v>0</v>
      </c>
      <c r="U3992">
        <v>34100</v>
      </c>
    </row>
    <row r="3993" spans="1:21" x14ac:dyDescent="0.3">
      <c r="A3993" t="s">
        <v>8643</v>
      </c>
      <c r="B3993" t="s">
        <v>3698</v>
      </c>
      <c r="C3993">
        <v>2022</v>
      </c>
      <c r="D3993" t="s">
        <v>3699</v>
      </c>
      <c r="E3993" t="s">
        <v>1016</v>
      </c>
      <c r="F3993" t="s">
        <v>10</v>
      </c>
      <c r="G3993" t="s">
        <v>41</v>
      </c>
      <c r="H3993" t="s">
        <v>54</v>
      </c>
      <c r="I3993" t="s">
        <v>55</v>
      </c>
      <c r="J3993" t="s">
        <v>44</v>
      </c>
      <c r="K3993" t="s">
        <v>3139</v>
      </c>
      <c r="L3993" t="s">
        <v>446</v>
      </c>
      <c r="M3993" t="s">
        <v>320</v>
      </c>
      <c r="N3993" t="s">
        <v>3700</v>
      </c>
      <c r="O3993" t="s">
        <v>3397</v>
      </c>
      <c r="P3993">
        <v>0</v>
      </c>
      <c r="Q3993">
        <v>0</v>
      </c>
      <c r="R3993">
        <v>38520</v>
      </c>
      <c r="S3993">
        <v>38520</v>
      </c>
      <c r="T3993">
        <v>0</v>
      </c>
      <c r="U3993">
        <v>38520</v>
      </c>
    </row>
    <row r="3994" spans="1:21" x14ac:dyDescent="0.3">
      <c r="A3994" t="s">
        <v>8644</v>
      </c>
      <c r="B3994" t="s">
        <v>8645</v>
      </c>
      <c r="C3994">
        <v>2022</v>
      </c>
      <c r="D3994" t="s">
        <v>8646</v>
      </c>
      <c r="E3994" t="s">
        <v>3053</v>
      </c>
      <c r="F3994" t="s">
        <v>10</v>
      </c>
      <c r="G3994" t="s">
        <v>41</v>
      </c>
      <c r="H3994" t="s">
        <v>54</v>
      </c>
      <c r="I3994" t="s">
        <v>55</v>
      </c>
      <c r="J3994" t="s">
        <v>44</v>
      </c>
      <c r="K3994" t="s">
        <v>7260</v>
      </c>
      <c r="L3994" t="s">
        <v>8647</v>
      </c>
      <c r="M3994" t="s">
        <v>320</v>
      </c>
      <c r="N3994" t="s">
        <v>4692</v>
      </c>
      <c r="O3994" t="s">
        <v>612</v>
      </c>
      <c r="P3994">
        <v>0</v>
      </c>
      <c r="Q3994">
        <v>0</v>
      </c>
      <c r="R3994">
        <v>31650</v>
      </c>
      <c r="S3994">
        <v>31650</v>
      </c>
      <c r="T3994">
        <v>0</v>
      </c>
      <c r="U3994">
        <v>31650</v>
      </c>
    </row>
    <row r="3995" spans="1:21" x14ac:dyDescent="0.3">
      <c r="A3995" t="s">
        <v>8648</v>
      </c>
      <c r="B3995" t="s">
        <v>8649</v>
      </c>
      <c r="C3995">
        <v>2021</v>
      </c>
      <c r="D3995" t="s">
        <v>8650</v>
      </c>
      <c r="E3995" t="s">
        <v>116</v>
      </c>
      <c r="F3995" t="s">
        <v>10</v>
      </c>
      <c r="G3995" t="s">
        <v>41</v>
      </c>
      <c r="H3995" t="s">
        <v>54</v>
      </c>
      <c r="I3995" t="s">
        <v>55</v>
      </c>
      <c r="J3995" t="s">
        <v>44</v>
      </c>
      <c r="K3995" t="s">
        <v>4487</v>
      </c>
      <c r="L3995" t="s">
        <v>2151</v>
      </c>
      <c r="M3995" t="s">
        <v>320</v>
      </c>
      <c r="N3995" t="s">
        <v>8146</v>
      </c>
      <c r="O3995" t="s">
        <v>3968</v>
      </c>
      <c r="P3995">
        <v>0</v>
      </c>
      <c r="Q3995">
        <v>0</v>
      </c>
      <c r="R3995">
        <v>36090</v>
      </c>
      <c r="S3995">
        <v>36090</v>
      </c>
      <c r="T3995">
        <v>0</v>
      </c>
      <c r="U3995">
        <v>36090</v>
      </c>
    </row>
    <row r="3996" spans="1:21" x14ac:dyDescent="0.3">
      <c r="A3996" t="s">
        <v>8651</v>
      </c>
      <c r="B3996" t="s">
        <v>8652</v>
      </c>
      <c r="C3996">
        <v>2022</v>
      </c>
      <c r="D3996" t="s">
        <v>8653</v>
      </c>
      <c r="E3996" t="s">
        <v>3053</v>
      </c>
      <c r="F3996" t="s">
        <v>10</v>
      </c>
      <c r="G3996" t="s">
        <v>41</v>
      </c>
      <c r="H3996" t="s">
        <v>54</v>
      </c>
      <c r="I3996" t="s">
        <v>55</v>
      </c>
      <c r="J3996" t="s">
        <v>44</v>
      </c>
      <c r="K3996" t="s">
        <v>3597</v>
      </c>
      <c r="L3996" t="s">
        <v>246</v>
      </c>
      <c r="M3996" t="s">
        <v>320</v>
      </c>
      <c r="N3996" t="s">
        <v>8654</v>
      </c>
      <c r="O3996" t="s">
        <v>6691</v>
      </c>
      <c r="P3996">
        <v>0</v>
      </c>
      <c r="Q3996">
        <v>0</v>
      </c>
      <c r="R3996">
        <v>39960</v>
      </c>
      <c r="S3996">
        <v>39960</v>
      </c>
      <c r="T3996">
        <v>0</v>
      </c>
      <c r="U3996">
        <v>39960</v>
      </c>
    </row>
    <row r="3997" spans="1:21" x14ac:dyDescent="0.3">
      <c r="A3997" t="s">
        <v>8655</v>
      </c>
      <c r="B3997" t="s">
        <v>8656</v>
      </c>
      <c r="C3997">
        <v>2020</v>
      </c>
      <c r="D3997" t="s">
        <v>8657</v>
      </c>
      <c r="E3997" t="s">
        <v>706</v>
      </c>
      <c r="F3997" t="s">
        <v>10</v>
      </c>
      <c r="G3997" t="s">
        <v>41</v>
      </c>
      <c r="H3997" t="s">
        <v>54</v>
      </c>
      <c r="I3997" t="s">
        <v>55</v>
      </c>
      <c r="J3997" t="s">
        <v>44</v>
      </c>
      <c r="K3997" t="s">
        <v>8658</v>
      </c>
      <c r="L3997" t="s">
        <v>8659</v>
      </c>
      <c r="M3997" t="s">
        <v>942</v>
      </c>
      <c r="N3997" t="s">
        <v>8660</v>
      </c>
      <c r="O3997" t="s">
        <v>8661</v>
      </c>
      <c r="P3997">
        <v>0</v>
      </c>
      <c r="Q3997">
        <v>0</v>
      </c>
      <c r="R3997">
        <v>9300</v>
      </c>
      <c r="S3997">
        <v>9300</v>
      </c>
      <c r="T3997">
        <v>0</v>
      </c>
      <c r="U3997">
        <v>9300</v>
      </c>
    </row>
    <row r="3998" spans="1:21" x14ac:dyDescent="0.3">
      <c r="A3998" t="s">
        <v>5240</v>
      </c>
      <c r="B3998" t="s">
        <v>5241</v>
      </c>
      <c r="C3998">
        <v>2020</v>
      </c>
      <c r="D3998" t="s">
        <v>5242</v>
      </c>
      <c r="E3998" t="s">
        <v>116</v>
      </c>
      <c r="F3998" t="s">
        <v>11</v>
      </c>
      <c r="G3998" t="s">
        <v>176</v>
      </c>
      <c r="H3998" t="s">
        <v>207</v>
      </c>
      <c r="I3998" t="s">
        <v>208</v>
      </c>
      <c r="J3998" t="s">
        <v>44</v>
      </c>
      <c r="K3998" t="s">
        <v>5243</v>
      </c>
      <c r="L3998" t="s">
        <v>5244</v>
      </c>
      <c r="M3998" t="s">
        <v>228</v>
      </c>
      <c r="N3998" t="s">
        <v>5245</v>
      </c>
      <c r="O3998" t="s">
        <v>5246</v>
      </c>
      <c r="P3998">
        <v>0</v>
      </c>
      <c r="Q3998">
        <v>0</v>
      </c>
      <c r="R3998">
        <v>22424</v>
      </c>
      <c r="S3998">
        <v>22424</v>
      </c>
      <c r="T3998">
        <v>0</v>
      </c>
      <c r="U3998">
        <v>22424</v>
      </c>
    </row>
    <row r="3999" spans="1:21" x14ac:dyDescent="0.3">
      <c r="A3999" t="s">
        <v>3371</v>
      </c>
      <c r="B3999" t="s">
        <v>3372</v>
      </c>
      <c r="C3999">
        <v>2022</v>
      </c>
      <c r="D3999" t="s">
        <v>3373</v>
      </c>
      <c r="E3999" t="s">
        <v>1178</v>
      </c>
      <c r="F3999" t="s">
        <v>10</v>
      </c>
      <c r="G3999" t="s">
        <v>41</v>
      </c>
      <c r="H3999" t="s">
        <v>54</v>
      </c>
      <c r="I3999" t="s">
        <v>55</v>
      </c>
      <c r="J3999" t="s">
        <v>187</v>
      </c>
      <c r="K3999" t="s">
        <v>2662</v>
      </c>
      <c r="L3999" t="s">
        <v>2677</v>
      </c>
      <c r="M3999" t="s">
        <v>1092</v>
      </c>
      <c r="N3999" t="s">
        <v>2683</v>
      </c>
      <c r="O3999" t="s">
        <v>3374</v>
      </c>
      <c r="P3999">
        <v>0</v>
      </c>
      <c r="Q3999">
        <v>0</v>
      </c>
      <c r="R3999">
        <v>471395</v>
      </c>
      <c r="S3999">
        <v>471395</v>
      </c>
      <c r="T3999">
        <v>0</v>
      </c>
      <c r="U3999">
        <v>471395</v>
      </c>
    </row>
    <row r="4000" spans="1:21" x14ac:dyDescent="0.3">
      <c r="A4000" t="s">
        <v>8662</v>
      </c>
      <c r="B4000" t="s">
        <v>8663</v>
      </c>
      <c r="C4000">
        <v>2022</v>
      </c>
      <c r="D4000" t="s">
        <v>8664</v>
      </c>
      <c r="E4000" t="s">
        <v>1178</v>
      </c>
      <c r="F4000" t="s">
        <v>10</v>
      </c>
      <c r="G4000" t="s">
        <v>41</v>
      </c>
      <c r="H4000" t="s">
        <v>54</v>
      </c>
      <c r="I4000" t="s">
        <v>55</v>
      </c>
      <c r="J4000" t="s">
        <v>44</v>
      </c>
      <c r="K4000" t="s">
        <v>8665</v>
      </c>
      <c r="L4000" t="s">
        <v>3346</v>
      </c>
      <c r="M4000" t="s">
        <v>320</v>
      </c>
      <c r="N4000" t="s">
        <v>1714</v>
      </c>
      <c r="O4000" t="s">
        <v>258</v>
      </c>
      <c r="P4000">
        <v>0</v>
      </c>
      <c r="Q4000">
        <v>0</v>
      </c>
      <c r="R4000">
        <v>24450</v>
      </c>
      <c r="S4000">
        <v>24450</v>
      </c>
      <c r="T4000">
        <v>0</v>
      </c>
      <c r="U4000">
        <v>24450</v>
      </c>
    </row>
    <row r="4001" spans="1:21" x14ac:dyDescent="0.3">
      <c r="A4001" t="s">
        <v>8666</v>
      </c>
      <c r="B4001" t="s">
        <v>8667</v>
      </c>
      <c r="C4001">
        <v>2022</v>
      </c>
      <c r="D4001" t="s">
        <v>8668</v>
      </c>
      <c r="E4001" t="s">
        <v>3053</v>
      </c>
      <c r="F4001" t="s">
        <v>10</v>
      </c>
      <c r="G4001" t="s">
        <v>41</v>
      </c>
      <c r="H4001" t="s">
        <v>54</v>
      </c>
      <c r="I4001" t="s">
        <v>55</v>
      </c>
      <c r="J4001" t="s">
        <v>44</v>
      </c>
      <c r="K4001" t="s">
        <v>5492</v>
      </c>
      <c r="L4001" t="s">
        <v>2242</v>
      </c>
      <c r="M4001" t="s">
        <v>546</v>
      </c>
      <c r="N4001" t="s">
        <v>3989</v>
      </c>
      <c r="O4001" t="s">
        <v>3186</v>
      </c>
      <c r="P4001">
        <v>0</v>
      </c>
      <c r="Q4001">
        <v>0</v>
      </c>
      <c r="R4001">
        <v>26450</v>
      </c>
      <c r="S4001">
        <v>26450</v>
      </c>
      <c r="T4001">
        <v>0</v>
      </c>
      <c r="U4001">
        <v>26450</v>
      </c>
    </row>
    <row r="4002" spans="1:21" x14ac:dyDescent="0.3">
      <c r="A4002" t="s">
        <v>8669</v>
      </c>
      <c r="B4002" t="s">
        <v>8670</v>
      </c>
      <c r="C4002">
        <v>2021</v>
      </c>
      <c r="D4002" t="s">
        <v>7003</v>
      </c>
      <c r="E4002" t="s">
        <v>8671</v>
      </c>
      <c r="F4002" t="s">
        <v>10</v>
      </c>
      <c r="G4002" t="s">
        <v>41</v>
      </c>
      <c r="H4002" t="s">
        <v>54</v>
      </c>
      <c r="I4002" t="s">
        <v>55</v>
      </c>
      <c r="J4002" t="s">
        <v>44</v>
      </c>
      <c r="K4002" t="s">
        <v>8672</v>
      </c>
      <c r="L4002" t="s">
        <v>8673</v>
      </c>
      <c r="M4002" t="s">
        <v>320</v>
      </c>
      <c r="N4002" t="s">
        <v>6555</v>
      </c>
      <c r="O4002" t="s">
        <v>8674</v>
      </c>
      <c r="P4002">
        <v>0</v>
      </c>
      <c r="Q4002">
        <v>0</v>
      </c>
      <c r="R4002">
        <v>30570</v>
      </c>
      <c r="S4002">
        <v>30570</v>
      </c>
      <c r="T4002">
        <v>0</v>
      </c>
      <c r="U4002">
        <v>30570</v>
      </c>
    </row>
    <row r="4003" spans="1:21" x14ac:dyDescent="0.3">
      <c r="A4003" t="s">
        <v>6569</v>
      </c>
      <c r="B4003" t="s">
        <v>6570</v>
      </c>
      <c r="C4003">
        <v>2024</v>
      </c>
      <c r="D4003" t="s">
        <v>6571</v>
      </c>
      <c r="E4003" t="s">
        <v>160</v>
      </c>
      <c r="F4003" t="s">
        <v>10</v>
      </c>
      <c r="G4003" t="s">
        <v>41</v>
      </c>
      <c r="H4003" t="s">
        <v>54</v>
      </c>
      <c r="I4003" t="s">
        <v>55</v>
      </c>
      <c r="J4003" t="s">
        <v>44</v>
      </c>
      <c r="K4003" t="s">
        <v>2455</v>
      </c>
      <c r="L4003" t="s">
        <v>875</v>
      </c>
      <c r="M4003" t="s">
        <v>1491</v>
      </c>
      <c r="N4003" t="s">
        <v>1496</v>
      </c>
      <c r="O4003" t="s">
        <v>1497</v>
      </c>
      <c r="P4003">
        <v>0</v>
      </c>
      <c r="Q4003">
        <v>0</v>
      </c>
      <c r="R4003">
        <v>346508</v>
      </c>
      <c r="S4003">
        <v>346508</v>
      </c>
      <c r="T4003">
        <v>0</v>
      </c>
      <c r="U4003">
        <v>346508</v>
      </c>
    </row>
    <row r="4004" spans="1:21" x14ac:dyDescent="0.3">
      <c r="A4004" t="s">
        <v>8675</v>
      </c>
      <c r="B4004" t="s">
        <v>8676</v>
      </c>
      <c r="C4004">
        <v>2024</v>
      </c>
      <c r="D4004" t="s">
        <v>8677</v>
      </c>
      <c r="E4004" t="s">
        <v>234</v>
      </c>
      <c r="F4004" t="s">
        <v>10</v>
      </c>
      <c r="G4004" t="s">
        <v>41</v>
      </c>
      <c r="H4004" t="s">
        <v>54</v>
      </c>
      <c r="I4004" t="s">
        <v>55</v>
      </c>
      <c r="J4004" t="s">
        <v>44</v>
      </c>
      <c r="K4004" t="s">
        <v>1442</v>
      </c>
      <c r="L4004" t="s">
        <v>1386</v>
      </c>
      <c r="M4004" t="s">
        <v>942</v>
      </c>
      <c r="N4004" t="s">
        <v>902</v>
      </c>
      <c r="O4004" t="s">
        <v>200</v>
      </c>
      <c r="P4004">
        <v>0</v>
      </c>
      <c r="Q4004">
        <v>0</v>
      </c>
      <c r="R4004">
        <v>180728</v>
      </c>
      <c r="S4004">
        <v>180728</v>
      </c>
      <c r="T4004">
        <v>0</v>
      </c>
      <c r="U4004">
        <v>180728</v>
      </c>
    </row>
    <row r="4005" spans="1:21" x14ac:dyDescent="0.3">
      <c r="A4005" t="s">
        <v>2336</v>
      </c>
      <c r="B4005" t="s">
        <v>2337</v>
      </c>
      <c r="C4005">
        <v>2024</v>
      </c>
      <c r="D4005" t="s">
        <v>2338</v>
      </c>
      <c r="E4005" t="s">
        <v>2339</v>
      </c>
      <c r="F4005" t="s">
        <v>10</v>
      </c>
      <c r="G4005" t="s">
        <v>41</v>
      </c>
      <c r="H4005" t="s">
        <v>54</v>
      </c>
      <c r="I4005" t="s">
        <v>55</v>
      </c>
      <c r="J4005" t="s">
        <v>44</v>
      </c>
      <c r="K4005" t="s">
        <v>1209</v>
      </c>
      <c r="L4005" t="s">
        <v>1286</v>
      </c>
      <c r="M4005" t="s">
        <v>496</v>
      </c>
      <c r="N4005" t="s">
        <v>471</v>
      </c>
      <c r="O4005" t="s">
        <v>153</v>
      </c>
      <c r="P4005">
        <v>0</v>
      </c>
      <c r="Q4005">
        <v>0</v>
      </c>
      <c r="R4005">
        <v>102212</v>
      </c>
      <c r="S4005">
        <v>102212</v>
      </c>
      <c r="T4005">
        <v>0</v>
      </c>
      <c r="U4005">
        <v>102212</v>
      </c>
    </row>
    <row r="4006" spans="1:21" x14ac:dyDescent="0.3">
      <c r="A4006" t="s">
        <v>8678</v>
      </c>
      <c r="B4006" t="s">
        <v>8679</v>
      </c>
      <c r="C4006">
        <v>2023</v>
      </c>
      <c r="D4006" t="s">
        <v>8680</v>
      </c>
      <c r="E4006" t="s">
        <v>186</v>
      </c>
      <c r="F4006" t="s">
        <v>11</v>
      </c>
      <c r="G4006" t="s">
        <v>176</v>
      </c>
      <c r="H4006" t="s">
        <v>207</v>
      </c>
      <c r="I4006" t="s">
        <v>208</v>
      </c>
      <c r="J4006" t="s">
        <v>44</v>
      </c>
      <c r="K4006" t="s">
        <v>6691</v>
      </c>
      <c r="L4006" t="s">
        <v>8003</v>
      </c>
      <c r="M4006" t="s">
        <v>1092</v>
      </c>
      <c r="N4006" t="s">
        <v>4457</v>
      </c>
      <c r="O4006" t="s">
        <v>1369</v>
      </c>
      <c r="P4006">
        <v>658946</v>
      </c>
      <c r="Q4006">
        <v>0</v>
      </c>
      <c r="R4006">
        <v>0</v>
      </c>
      <c r="S4006">
        <v>658946</v>
      </c>
      <c r="T4006">
        <v>0</v>
      </c>
      <c r="U4006">
        <v>658946</v>
      </c>
    </row>
    <row r="4007" spans="1:21" x14ac:dyDescent="0.3">
      <c r="A4007" t="s">
        <v>8681</v>
      </c>
      <c r="B4007" t="s">
        <v>8682</v>
      </c>
      <c r="C4007">
        <v>2022</v>
      </c>
      <c r="D4007" t="s">
        <v>8683</v>
      </c>
      <c r="E4007" t="s">
        <v>805</v>
      </c>
      <c r="F4007" t="s">
        <v>10</v>
      </c>
      <c r="G4007" t="s">
        <v>41</v>
      </c>
      <c r="H4007" t="s">
        <v>54</v>
      </c>
      <c r="I4007" t="s">
        <v>55</v>
      </c>
      <c r="J4007" t="s">
        <v>44</v>
      </c>
      <c r="K4007" t="s">
        <v>2176</v>
      </c>
      <c r="L4007" t="s">
        <v>3346</v>
      </c>
      <c r="M4007" t="s">
        <v>1092</v>
      </c>
      <c r="N4007" t="s">
        <v>8684</v>
      </c>
      <c r="O4007" t="s">
        <v>4867</v>
      </c>
      <c r="P4007">
        <v>501250</v>
      </c>
      <c r="Q4007">
        <v>0</v>
      </c>
      <c r="R4007">
        <v>0</v>
      </c>
      <c r="S4007">
        <v>501250</v>
      </c>
      <c r="T4007">
        <v>0</v>
      </c>
      <c r="U4007">
        <v>501250</v>
      </c>
    </row>
    <row r="4008" spans="1:21" x14ac:dyDescent="0.3">
      <c r="A4008" t="s">
        <v>5517</v>
      </c>
      <c r="B4008" t="s">
        <v>5518</v>
      </c>
      <c r="C4008">
        <v>2023</v>
      </c>
      <c r="D4008" t="s">
        <v>5519</v>
      </c>
      <c r="E4008" t="s">
        <v>186</v>
      </c>
      <c r="F4008" t="s">
        <v>10</v>
      </c>
      <c r="G4008" t="s">
        <v>41</v>
      </c>
      <c r="H4008" t="s">
        <v>54</v>
      </c>
      <c r="I4008" t="s">
        <v>55</v>
      </c>
      <c r="J4008" t="s">
        <v>44</v>
      </c>
      <c r="K4008" t="s">
        <v>3173</v>
      </c>
      <c r="L4008" t="s">
        <v>5520</v>
      </c>
      <c r="M4008" t="s">
        <v>1092</v>
      </c>
      <c r="N4008" t="s">
        <v>5521</v>
      </c>
      <c r="O4008" t="s">
        <v>2289</v>
      </c>
      <c r="P4008">
        <v>910000</v>
      </c>
      <c r="Q4008">
        <v>0</v>
      </c>
      <c r="R4008">
        <v>0</v>
      </c>
      <c r="S4008">
        <v>910000</v>
      </c>
      <c r="T4008">
        <v>0</v>
      </c>
      <c r="U4008">
        <v>910000</v>
      </c>
    </row>
    <row r="4009" spans="1:21" x14ac:dyDescent="0.3">
      <c r="A4009" t="s">
        <v>8685</v>
      </c>
      <c r="B4009" t="s">
        <v>8686</v>
      </c>
      <c r="C4009">
        <v>2022</v>
      </c>
      <c r="D4009" t="s">
        <v>8687</v>
      </c>
      <c r="E4009" t="s">
        <v>186</v>
      </c>
      <c r="F4009" t="s">
        <v>10</v>
      </c>
      <c r="G4009" t="s">
        <v>41</v>
      </c>
      <c r="H4009" t="s">
        <v>54</v>
      </c>
      <c r="I4009" t="s">
        <v>55</v>
      </c>
      <c r="J4009" t="s">
        <v>44</v>
      </c>
      <c r="K4009" t="s">
        <v>1237</v>
      </c>
      <c r="L4009" t="s">
        <v>1311</v>
      </c>
      <c r="M4009" t="s">
        <v>1092</v>
      </c>
      <c r="N4009" t="s">
        <v>4475</v>
      </c>
      <c r="O4009" t="s">
        <v>2875</v>
      </c>
      <c r="P4009">
        <v>972750</v>
      </c>
      <c r="Q4009">
        <v>0</v>
      </c>
      <c r="R4009">
        <v>0</v>
      </c>
      <c r="S4009">
        <v>972750</v>
      </c>
      <c r="T4009">
        <v>0</v>
      </c>
      <c r="U4009">
        <v>972750</v>
      </c>
    </row>
    <row r="4010" spans="1:21" x14ac:dyDescent="0.3">
      <c r="A4010" t="s">
        <v>1306</v>
      </c>
      <c r="B4010" t="s">
        <v>1307</v>
      </c>
      <c r="C4010">
        <v>2023</v>
      </c>
      <c r="D4010" t="s">
        <v>1308</v>
      </c>
      <c r="E4010" t="s">
        <v>1309</v>
      </c>
      <c r="F4010" t="s">
        <v>10</v>
      </c>
      <c r="G4010" t="s">
        <v>41</v>
      </c>
      <c r="H4010" t="s">
        <v>54</v>
      </c>
      <c r="I4010" t="s">
        <v>55</v>
      </c>
      <c r="J4010" t="s">
        <v>44</v>
      </c>
      <c r="K4010" t="s">
        <v>1310</v>
      </c>
      <c r="L4010" t="s">
        <v>672</v>
      </c>
      <c r="M4010" t="s">
        <v>1092</v>
      </c>
      <c r="N4010" t="s">
        <v>1311</v>
      </c>
      <c r="O4010" t="s">
        <v>895</v>
      </c>
      <c r="P4010">
        <v>31450</v>
      </c>
      <c r="Q4010">
        <v>0</v>
      </c>
      <c r="R4010">
        <v>0</v>
      </c>
      <c r="S4010">
        <v>31450</v>
      </c>
      <c r="T4010">
        <v>0</v>
      </c>
      <c r="U4010">
        <v>31450</v>
      </c>
    </row>
    <row r="4011" spans="1:21" x14ac:dyDescent="0.3">
      <c r="A4011" t="s">
        <v>8688</v>
      </c>
      <c r="B4011" t="s">
        <v>4289</v>
      </c>
      <c r="C4011">
        <v>2023</v>
      </c>
      <c r="D4011" t="s">
        <v>8689</v>
      </c>
      <c r="E4011" t="s">
        <v>70</v>
      </c>
      <c r="F4011" t="s">
        <v>11</v>
      </c>
      <c r="G4011" t="s">
        <v>176</v>
      </c>
      <c r="H4011" t="s">
        <v>207</v>
      </c>
      <c r="I4011" t="s">
        <v>208</v>
      </c>
      <c r="J4011" t="s">
        <v>44</v>
      </c>
      <c r="K4011" t="s">
        <v>1516</v>
      </c>
      <c r="L4011" t="s">
        <v>2261</v>
      </c>
      <c r="M4011" t="s">
        <v>1092</v>
      </c>
      <c r="N4011" t="s">
        <v>2409</v>
      </c>
      <c r="O4011" t="s">
        <v>290</v>
      </c>
      <c r="P4011">
        <v>283860</v>
      </c>
      <c r="Q4011">
        <v>0</v>
      </c>
      <c r="R4011">
        <v>0</v>
      </c>
      <c r="S4011">
        <v>283860</v>
      </c>
      <c r="T4011">
        <v>0</v>
      </c>
      <c r="U4011">
        <v>283860</v>
      </c>
    </row>
    <row r="4012" spans="1:21" x14ac:dyDescent="0.3">
      <c r="A4012" t="s">
        <v>6289</v>
      </c>
      <c r="B4012" t="s">
        <v>6290</v>
      </c>
      <c r="C4012">
        <v>2024</v>
      </c>
      <c r="D4012" t="s">
        <v>6291</v>
      </c>
      <c r="E4012" t="s">
        <v>243</v>
      </c>
      <c r="F4012" t="s">
        <v>10</v>
      </c>
      <c r="G4012" t="s">
        <v>41</v>
      </c>
      <c r="H4012" t="s">
        <v>54</v>
      </c>
      <c r="I4012" t="s">
        <v>55</v>
      </c>
      <c r="J4012" t="s">
        <v>2689</v>
      </c>
      <c r="K4012" t="s">
        <v>74</v>
      </c>
      <c r="L4012" t="s">
        <v>984</v>
      </c>
      <c r="M4012" t="s">
        <v>546</v>
      </c>
      <c r="N4012" t="s">
        <v>1144</v>
      </c>
      <c r="O4012" t="s">
        <v>3474</v>
      </c>
      <c r="P4012">
        <v>0</v>
      </c>
      <c r="Q4012">
        <v>0</v>
      </c>
      <c r="R4012">
        <v>62200</v>
      </c>
      <c r="S4012">
        <v>62200</v>
      </c>
      <c r="T4012">
        <v>0</v>
      </c>
      <c r="U4012">
        <v>62200</v>
      </c>
    </row>
    <row r="4013" spans="1:21" x14ac:dyDescent="0.3">
      <c r="A4013" t="s">
        <v>2758</v>
      </c>
      <c r="B4013" t="s">
        <v>2759</v>
      </c>
      <c r="C4013">
        <v>2024</v>
      </c>
      <c r="D4013" t="s">
        <v>2137</v>
      </c>
      <c r="E4013" t="s">
        <v>650</v>
      </c>
      <c r="F4013" t="s">
        <v>10</v>
      </c>
      <c r="G4013" t="s">
        <v>41</v>
      </c>
      <c r="H4013" t="s">
        <v>54</v>
      </c>
      <c r="I4013" t="s">
        <v>55</v>
      </c>
      <c r="J4013" t="s">
        <v>44</v>
      </c>
      <c r="K4013" t="s">
        <v>181</v>
      </c>
      <c r="L4013" t="s">
        <v>89</v>
      </c>
      <c r="M4013" t="s">
        <v>986</v>
      </c>
      <c r="N4013" t="s">
        <v>1103</v>
      </c>
      <c r="O4013" t="s">
        <v>2488</v>
      </c>
      <c r="P4013">
        <v>910000</v>
      </c>
      <c r="Q4013">
        <v>0</v>
      </c>
      <c r="R4013">
        <v>0</v>
      </c>
      <c r="S4013">
        <v>910000</v>
      </c>
      <c r="T4013">
        <v>0</v>
      </c>
      <c r="U4013">
        <v>910000</v>
      </c>
    </row>
    <row r="4014" spans="1:21" x14ac:dyDescent="0.3">
      <c r="A4014" t="s">
        <v>6450</v>
      </c>
      <c r="B4014" t="s">
        <v>6451</v>
      </c>
      <c r="C4014">
        <v>2022</v>
      </c>
      <c r="D4014" t="s">
        <v>6452</v>
      </c>
      <c r="E4014" t="s">
        <v>6453</v>
      </c>
      <c r="F4014" t="s">
        <v>11</v>
      </c>
      <c r="G4014" t="s">
        <v>176</v>
      </c>
      <c r="H4014" t="s">
        <v>207</v>
      </c>
      <c r="I4014" t="s">
        <v>208</v>
      </c>
      <c r="J4014" t="s">
        <v>44</v>
      </c>
      <c r="K4014" t="s">
        <v>760</v>
      </c>
      <c r="L4014" t="s">
        <v>2948</v>
      </c>
      <c r="M4014" t="s">
        <v>986</v>
      </c>
      <c r="N4014" t="s">
        <v>6454</v>
      </c>
      <c r="O4014" t="s">
        <v>6455</v>
      </c>
      <c r="P4014">
        <v>421000</v>
      </c>
      <c r="Q4014">
        <v>0</v>
      </c>
      <c r="R4014">
        <v>0</v>
      </c>
      <c r="S4014">
        <v>421000</v>
      </c>
      <c r="T4014">
        <v>0</v>
      </c>
      <c r="U4014">
        <v>421000</v>
      </c>
    </row>
    <row r="4015" spans="1:21" x14ac:dyDescent="0.3">
      <c r="A4015" t="s">
        <v>4409</v>
      </c>
      <c r="B4015" t="s">
        <v>4410</v>
      </c>
      <c r="C4015">
        <v>2024</v>
      </c>
      <c r="D4015" t="s">
        <v>4411</v>
      </c>
      <c r="E4015" t="s">
        <v>234</v>
      </c>
      <c r="F4015" t="s">
        <v>10</v>
      </c>
      <c r="G4015" t="s">
        <v>41</v>
      </c>
      <c r="H4015" t="s">
        <v>54</v>
      </c>
      <c r="I4015" t="s">
        <v>55</v>
      </c>
      <c r="J4015" t="s">
        <v>44</v>
      </c>
      <c r="K4015" t="s">
        <v>1432</v>
      </c>
      <c r="L4015" t="s">
        <v>984</v>
      </c>
      <c r="M4015" t="s">
        <v>545</v>
      </c>
      <c r="N4015" t="s">
        <v>1054</v>
      </c>
      <c r="O4015" t="s">
        <v>2105</v>
      </c>
      <c r="P4015">
        <v>0</v>
      </c>
      <c r="Q4015">
        <v>0</v>
      </c>
      <c r="R4015">
        <v>56385</v>
      </c>
      <c r="S4015">
        <v>56385</v>
      </c>
      <c r="T4015">
        <v>0</v>
      </c>
      <c r="U4015">
        <v>56385</v>
      </c>
    </row>
    <row r="4016" spans="1:21" x14ac:dyDescent="0.3">
      <c r="A4016" t="s">
        <v>8690</v>
      </c>
      <c r="B4016" t="s">
        <v>8691</v>
      </c>
      <c r="C4016">
        <v>2023</v>
      </c>
      <c r="D4016" t="s">
        <v>2301</v>
      </c>
      <c r="E4016" t="s">
        <v>928</v>
      </c>
      <c r="F4016" t="s">
        <v>11</v>
      </c>
      <c r="G4016" t="s">
        <v>176</v>
      </c>
      <c r="H4016" t="s">
        <v>207</v>
      </c>
      <c r="I4016" t="s">
        <v>208</v>
      </c>
      <c r="J4016" t="s">
        <v>44</v>
      </c>
      <c r="K4016" t="s">
        <v>259</v>
      </c>
      <c r="L4016" t="s">
        <v>1727</v>
      </c>
      <c r="M4016" t="s">
        <v>1658</v>
      </c>
      <c r="N4016" t="s">
        <v>4020</v>
      </c>
      <c r="O4016" t="s">
        <v>525</v>
      </c>
      <c r="P4016">
        <v>134750</v>
      </c>
      <c r="Q4016">
        <v>0</v>
      </c>
      <c r="R4016">
        <v>0</v>
      </c>
      <c r="S4016">
        <v>134750</v>
      </c>
      <c r="T4016">
        <v>0</v>
      </c>
      <c r="U4016">
        <v>134750</v>
      </c>
    </row>
    <row r="4017" spans="1:21" x14ac:dyDescent="0.3">
      <c r="A4017" t="s">
        <v>8692</v>
      </c>
      <c r="B4017" t="s">
        <v>8693</v>
      </c>
      <c r="C4017">
        <v>2023</v>
      </c>
      <c r="D4017" t="s">
        <v>8694</v>
      </c>
      <c r="E4017" t="s">
        <v>1348</v>
      </c>
      <c r="F4017" t="s">
        <v>10</v>
      </c>
      <c r="G4017" t="s">
        <v>41</v>
      </c>
      <c r="H4017" t="s">
        <v>54</v>
      </c>
      <c r="I4017" t="s">
        <v>55</v>
      </c>
      <c r="J4017" t="s">
        <v>44</v>
      </c>
      <c r="K4017" t="s">
        <v>5683</v>
      </c>
      <c r="L4017" t="s">
        <v>8222</v>
      </c>
      <c r="M4017" t="s">
        <v>109</v>
      </c>
      <c r="N4017" t="s">
        <v>674</v>
      </c>
      <c r="O4017" t="s">
        <v>675</v>
      </c>
      <c r="P4017">
        <v>0</v>
      </c>
      <c r="Q4017">
        <v>0</v>
      </c>
      <c r="R4017">
        <v>4988</v>
      </c>
      <c r="S4017">
        <v>4988</v>
      </c>
      <c r="T4017">
        <v>0</v>
      </c>
      <c r="U4017">
        <v>4988</v>
      </c>
    </row>
    <row r="4018" spans="1:21" x14ac:dyDescent="0.3">
      <c r="A4018" t="s">
        <v>6880</v>
      </c>
      <c r="B4018" t="s">
        <v>6881</v>
      </c>
      <c r="C4018">
        <v>2024</v>
      </c>
      <c r="D4018" t="s">
        <v>6882</v>
      </c>
      <c r="E4018" t="s">
        <v>116</v>
      </c>
      <c r="F4018" t="s">
        <v>10</v>
      </c>
      <c r="G4018" t="s">
        <v>41</v>
      </c>
      <c r="H4018" t="s">
        <v>54</v>
      </c>
      <c r="I4018" t="s">
        <v>55</v>
      </c>
      <c r="J4018" t="s">
        <v>44</v>
      </c>
      <c r="K4018" t="s">
        <v>88</v>
      </c>
      <c r="L4018" t="s">
        <v>88</v>
      </c>
      <c r="M4018" t="s">
        <v>228</v>
      </c>
      <c r="N4018" t="s">
        <v>951</v>
      </c>
      <c r="O4018" t="s">
        <v>1491</v>
      </c>
      <c r="P4018">
        <v>0</v>
      </c>
      <c r="Q4018">
        <v>0</v>
      </c>
      <c r="R4018">
        <v>20400</v>
      </c>
      <c r="S4018">
        <v>20400</v>
      </c>
      <c r="T4018">
        <v>0</v>
      </c>
      <c r="U4018">
        <v>20400</v>
      </c>
    </row>
    <row r="4019" spans="1:21" x14ac:dyDescent="0.3">
      <c r="A4019" t="s">
        <v>7322</v>
      </c>
      <c r="B4019" t="s">
        <v>7323</v>
      </c>
      <c r="C4019">
        <v>2024</v>
      </c>
      <c r="D4019" t="s">
        <v>7324</v>
      </c>
      <c r="E4019" t="s">
        <v>311</v>
      </c>
      <c r="F4019" t="s">
        <v>10</v>
      </c>
      <c r="G4019" t="s">
        <v>41</v>
      </c>
      <c r="H4019" t="s">
        <v>54</v>
      </c>
      <c r="I4019" t="s">
        <v>55</v>
      </c>
      <c r="J4019" t="s">
        <v>44</v>
      </c>
      <c r="K4019" t="s">
        <v>1337</v>
      </c>
      <c r="L4019" t="s">
        <v>373</v>
      </c>
      <c r="M4019" t="s">
        <v>189</v>
      </c>
      <c r="N4019" t="s">
        <v>136</v>
      </c>
      <c r="O4019" t="s">
        <v>451</v>
      </c>
      <c r="P4019">
        <v>0</v>
      </c>
      <c r="Q4019">
        <v>0</v>
      </c>
      <c r="R4019">
        <v>6780</v>
      </c>
      <c r="S4019">
        <v>6780</v>
      </c>
      <c r="T4019">
        <v>0</v>
      </c>
      <c r="U4019">
        <v>6780</v>
      </c>
    </row>
    <row r="4020" spans="1:21" x14ac:dyDescent="0.3">
      <c r="A4020" t="s">
        <v>8695</v>
      </c>
      <c r="B4020" t="s">
        <v>8696</v>
      </c>
      <c r="C4020">
        <v>2022</v>
      </c>
      <c r="D4020" t="s">
        <v>8697</v>
      </c>
      <c r="E4020" t="s">
        <v>280</v>
      </c>
      <c r="F4020" t="s">
        <v>11</v>
      </c>
      <c r="G4020" t="s">
        <v>176</v>
      </c>
      <c r="H4020" t="s">
        <v>207</v>
      </c>
      <c r="I4020" t="s">
        <v>208</v>
      </c>
      <c r="J4020" t="s">
        <v>44</v>
      </c>
      <c r="K4020" t="s">
        <v>1518</v>
      </c>
      <c r="L4020" t="s">
        <v>1518</v>
      </c>
      <c r="M4020" t="s">
        <v>320</v>
      </c>
      <c r="N4020" t="s">
        <v>2683</v>
      </c>
      <c r="O4020" t="s">
        <v>3374</v>
      </c>
      <c r="P4020">
        <v>0</v>
      </c>
      <c r="Q4020">
        <v>0</v>
      </c>
      <c r="R4020">
        <v>22900</v>
      </c>
      <c r="S4020">
        <v>22900</v>
      </c>
      <c r="T4020">
        <v>0</v>
      </c>
      <c r="U4020">
        <v>22900</v>
      </c>
    </row>
    <row r="4021" spans="1:21" x14ac:dyDescent="0.3">
      <c r="A4021" t="s">
        <v>8698</v>
      </c>
      <c r="B4021" t="s">
        <v>8699</v>
      </c>
      <c r="C4021">
        <v>2020</v>
      </c>
      <c r="D4021" t="s">
        <v>8700</v>
      </c>
      <c r="E4021" t="s">
        <v>928</v>
      </c>
      <c r="F4021" t="s">
        <v>10</v>
      </c>
      <c r="G4021" t="s">
        <v>41</v>
      </c>
      <c r="H4021" t="s">
        <v>54</v>
      </c>
      <c r="I4021" t="s">
        <v>55</v>
      </c>
      <c r="J4021" t="s">
        <v>44</v>
      </c>
      <c r="K4021" t="s">
        <v>8701</v>
      </c>
      <c r="L4021" t="s">
        <v>8702</v>
      </c>
      <c r="M4021" t="s">
        <v>320</v>
      </c>
      <c r="N4021" t="s">
        <v>8703</v>
      </c>
      <c r="O4021" t="s">
        <v>6247</v>
      </c>
      <c r="P4021">
        <v>0</v>
      </c>
      <c r="Q4021">
        <v>0</v>
      </c>
      <c r="R4021">
        <v>21000</v>
      </c>
      <c r="S4021">
        <v>21000</v>
      </c>
      <c r="T4021">
        <v>0</v>
      </c>
      <c r="U4021">
        <v>21000</v>
      </c>
    </row>
    <row r="4022" spans="1:21" x14ac:dyDescent="0.3">
      <c r="A4022" t="s">
        <v>8704</v>
      </c>
      <c r="B4022" t="s">
        <v>8705</v>
      </c>
      <c r="C4022">
        <v>2016</v>
      </c>
      <c r="D4022" t="s">
        <v>8706</v>
      </c>
      <c r="E4022" t="s">
        <v>2019</v>
      </c>
      <c r="F4022" t="s">
        <v>439</v>
      </c>
      <c r="G4022" t="s">
        <v>440</v>
      </c>
      <c r="H4022" t="s">
        <v>441</v>
      </c>
      <c r="I4022" t="s">
        <v>442</v>
      </c>
      <c r="J4022" t="s">
        <v>44</v>
      </c>
      <c r="K4022" t="s">
        <v>8707</v>
      </c>
      <c r="L4022" t="s">
        <v>8708</v>
      </c>
      <c r="M4022" t="s">
        <v>320</v>
      </c>
      <c r="N4022" t="s">
        <v>8709</v>
      </c>
      <c r="O4022" t="s">
        <v>8710</v>
      </c>
      <c r="P4022">
        <v>0</v>
      </c>
      <c r="Q4022">
        <v>0</v>
      </c>
      <c r="R4022">
        <v>187123</v>
      </c>
      <c r="S4022">
        <v>187123</v>
      </c>
      <c r="T4022">
        <v>0</v>
      </c>
      <c r="U4022">
        <v>187123</v>
      </c>
    </row>
    <row r="4023" spans="1:21" x14ac:dyDescent="0.3">
      <c r="A4023" t="s">
        <v>3216</v>
      </c>
      <c r="B4023" t="s">
        <v>3217</v>
      </c>
      <c r="C4023">
        <v>2010</v>
      </c>
      <c r="D4023" t="s">
        <v>3218</v>
      </c>
      <c r="E4023" t="s">
        <v>706</v>
      </c>
      <c r="F4023" t="s">
        <v>11</v>
      </c>
      <c r="G4023" t="s">
        <v>176</v>
      </c>
      <c r="H4023" t="s">
        <v>3219</v>
      </c>
      <c r="I4023" t="s">
        <v>3220</v>
      </c>
      <c r="J4023" t="s">
        <v>44</v>
      </c>
      <c r="K4023" t="s">
        <v>3221</v>
      </c>
      <c r="L4023" t="s">
        <v>3222</v>
      </c>
      <c r="M4023" t="s">
        <v>320</v>
      </c>
      <c r="N4023" t="s">
        <v>3223</v>
      </c>
      <c r="O4023" t="s">
        <v>3224</v>
      </c>
      <c r="P4023">
        <v>0</v>
      </c>
      <c r="Q4023">
        <v>0</v>
      </c>
      <c r="R4023">
        <v>34800</v>
      </c>
      <c r="S4023">
        <v>34800</v>
      </c>
      <c r="T4023">
        <v>0</v>
      </c>
      <c r="U4023">
        <v>34800</v>
      </c>
    </row>
    <row r="4024" spans="1:21" x14ac:dyDescent="0.3">
      <c r="A4024" t="s">
        <v>6380</v>
      </c>
      <c r="B4024" t="s">
        <v>6381</v>
      </c>
      <c r="C4024">
        <v>2023</v>
      </c>
      <c r="D4024" t="s">
        <v>6382</v>
      </c>
      <c r="E4024" t="s">
        <v>160</v>
      </c>
      <c r="F4024" t="s">
        <v>10</v>
      </c>
      <c r="G4024" t="s">
        <v>41</v>
      </c>
      <c r="H4024" t="s">
        <v>54</v>
      </c>
      <c r="I4024" t="s">
        <v>55</v>
      </c>
      <c r="J4024" t="s">
        <v>44</v>
      </c>
      <c r="K4024" t="s">
        <v>582</v>
      </c>
      <c r="L4024" t="s">
        <v>1349</v>
      </c>
      <c r="M4024" t="s">
        <v>1339</v>
      </c>
      <c r="N4024" t="s">
        <v>1327</v>
      </c>
      <c r="O4024" t="s">
        <v>2271</v>
      </c>
      <c r="P4024">
        <v>0</v>
      </c>
      <c r="Q4024">
        <v>0</v>
      </c>
      <c r="R4024">
        <v>100820</v>
      </c>
      <c r="S4024">
        <v>100820</v>
      </c>
      <c r="T4024">
        <v>0</v>
      </c>
      <c r="U4024">
        <v>100820</v>
      </c>
    </row>
    <row r="4025" spans="1:21" x14ac:dyDescent="0.3">
      <c r="A4025" t="s">
        <v>8711</v>
      </c>
      <c r="B4025" t="s">
        <v>8712</v>
      </c>
      <c r="C4025">
        <v>2024</v>
      </c>
      <c r="D4025" t="s">
        <v>8713</v>
      </c>
      <c r="E4025" t="s">
        <v>186</v>
      </c>
      <c r="F4025" t="s">
        <v>10</v>
      </c>
      <c r="G4025" t="s">
        <v>41</v>
      </c>
      <c r="H4025" t="s">
        <v>54</v>
      </c>
      <c r="I4025" t="s">
        <v>55</v>
      </c>
      <c r="J4025" t="s">
        <v>44</v>
      </c>
      <c r="K4025" t="s">
        <v>2569</v>
      </c>
      <c r="L4025" t="s">
        <v>2114</v>
      </c>
      <c r="M4025" t="s">
        <v>298</v>
      </c>
      <c r="N4025" t="s">
        <v>1840</v>
      </c>
      <c r="O4025" t="s">
        <v>154</v>
      </c>
      <c r="P4025">
        <v>0</v>
      </c>
      <c r="Q4025">
        <v>0</v>
      </c>
      <c r="R4025">
        <v>763760</v>
      </c>
      <c r="S4025">
        <v>763760</v>
      </c>
      <c r="T4025">
        <v>0</v>
      </c>
      <c r="U4025">
        <v>763760</v>
      </c>
    </row>
    <row r="4026" spans="1:21" x14ac:dyDescent="0.3">
      <c r="A4026" t="s">
        <v>3109</v>
      </c>
      <c r="B4026" t="s">
        <v>3110</v>
      </c>
      <c r="C4026">
        <v>2023</v>
      </c>
      <c r="D4026" t="s">
        <v>3111</v>
      </c>
      <c r="E4026" t="s">
        <v>234</v>
      </c>
      <c r="F4026" t="s">
        <v>11</v>
      </c>
      <c r="G4026" t="s">
        <v>176</v>
      </c>
      <c r="H4026" t="s">
        <v>177</v>
      </c>
      <c r="I4026" t="s">
        <v>178</v>
      </c>
      <c r="J4026" t="s">
        <v>197</v>
      </c>
      <c r="K4026" t="s">
        <v>321</v>
      </c>
      <c r="L4026" t="s">
        <v>2289</v>
      </c>
      <c r="M4026" t="s">
        <v>497</v>
      </c>
      <c r="N4026" t="s">
        <v>2191</v>
      </c>
      <c r="O4026" t="s">
        <v>2104</v>
      </c>
      <c r="P4026">
        <v>0</v>
      </c>
      <c r="Q4026">
        <v>0</v>
      </c>
      <c r="R4026">
        <v>180280</v>
      </c>
      <c r="S4026">
        <v>180280</v>
      </c>
      <c r="T4026">
        <v>0</v>
      </c>
      <c r="U4026">
        <v>180280</v>
      </c>
    </row>
    <row r="4027" spans="1:21" x14ac:dyDescent="0.3">
      <c r="A4027" t="s">
        <v>5441</v>
      </c>
      <c r="B4027" t="s">
        <v>5442</v>
      </c>
      <c r="C4027">
        <v>2024</v>
      </c>
      <c r="D4027" t="s">
        <v>2249</v>
      </c>
      <c r="E4027" t="s">
        <v>502</v>
      </c>
      <c r="F4027" t="s">
        <v>11</v>
      </c>
      <c r="G4027" t="s">
        <v>176</v>
      </c>
      <c r="H4027" t="s">
        <v>225</v>
      </c>
      <c r="I4027" t="s">
        <v>226</v>
      </c>
      <c r="J4027" t="s">
        <v>5263</v>
      </c>
      <c r="K4027" t="s">
        <v>1173</v>
      </c>
      <c r="L4027" t="s">
        <v>875</v>
      </c>
      <c r="M4027" t="s">
        <v>320</v>
      </c>
      <c r="N4027" t="s">
        <v>282</v>
      </c>
      <c r="O4027" t="s">
        <v>801</v>
      </c>
      <c r="P4027">
        <v>45436</v>
      </c>
      <c r="Q4027">
        <v>0</v>
      </c>
      <c r="R4027">
        <v>0</v>
      </c>
      <c r="S4027">
        <v>45436</v>
      </c>
      <c r="T4027">
        <v>0</v>
      </c>
      <c r="U4027">
        <v>45436</v>
      </c>
    </row>
    <row r="4028" spans="1:21" x14ac:dyDescent="0.3">
      <c r="A4028" t="s">
        <v>8714</v>
      </c>
      <c r="B4028" t="s">
        <v>8715</v>
      </c>
      <c r="C4028">
        <v>2024</v>
      </c>
      <c r="D4028" t="s">
        <v>8716</v>
      </c>
      <c r="E4028" t="s">
        <v>5827</v>
      </c>
      <c r="F4028" t="s">
        <v>10</v>
      </c>
      <c r="G4028" t="s">
        <v>41</v>
      </c>
      <c r="H4028" t="s">
        <v>54</v>
      </c>
      <c r="I4028" t="s">
        <v>55</v>
      </c>
      <c r="J4028" t="s">
        <v>96</v>
      </c>
      <c r="K4028" t="s">
        <v>65</v>
      </c>
      <c r="L4028" t="s">
        <v>750</v>
      </c>
      <c r="M4028" t="s">
        <v>1284</v>
      </c>
      <c r="N4028" t="s">
        <v>985</v>
      </c>
      <c r="O4028" t="s">
        <v>1071</v>
      </c>
      <c r="P4028">
        <v>0</v>
      </c>
      <c r="Q4028">
        <v>0</v>
      </c>
      <c r="R4028">
        <v>13000</v>
      </c>
      <c r="S4028">
        <v>13000</v>
      </c>
      <c r="T4028">
        <v>0</v>
      </c>
      <c r="U4028">
        <v>13000</v>
      </c>
    </row>
    <row r="4029" spans="1:21" x14ac:dyDescent="0.3">
      <c r="A4029" t="s">
        <v>8717</v>
      </c>
      <c r="B4029" t="s">
        <v>8718</v>
      </c>
      <c r="C4029">
        <v>2024</v>
      </c>
      <c r="D4029" t="s">
        <v>8719</v>
      </c>
      <c r="E4029" t="s">
        <v>87</v>
      </c>
      <c r="F4029" t="s">
        <v>11</v>
      </c>
      <c r="G4029" t="s">
        <v>176</v>
      </c>
      <c r="H4029" t="s">
        <v>177</v>
      </c>
      <c r="I4029" t="s">
        <v>178</v>
      </c>
      <c r="J4029" t="s">
        <v>44</v>
      </c>
      <c r="K4029" t="s">
        <v>342</v>
      </c>
      <c r="L4029" t="s">
        <v>229</v>
      </c>
      <c r="M4029" t="s">
        <v>1284</v>
      </c>
      <c r="N4029" t="s">
        <v>8720</v>
      </c>
      <c r="O4029" t="s">
        <v>580</v>
      </c>
      <c r="P4029">
        <v>0</v>
      </c>
      <c r="Q4029">
        <v>0</v>
      </c>
      <c r="R4029">
        <v>12000</v>
      </c>
      <c r="S4029">
        <v>12000</v>
      </c>
      <c r="T4029">
        <v>0</v>
      </c>
      <c r="U4029">
        <v>12000</v>
      </c>
    </row>
    <row r="4030" spans="1:21" x14ac:dyDescent="0.3">
      <c r="A4030" t="s">
        <v>8721</v>
      </c>
      <c r="B4030" t="s">
        <v>2041</v>
      </c>
      <c r="C4030">
        <v>2024</v>
      </c>
      <c r="D4030" t="s">
        <v>2042</v>
      </c>
      <c r="E4030" t="s">
        <v>311</v>
      </c>
      <c r="F4030" t="s">
        <v>10</v>
      </c>
      <c r="G4030" t="s">
        <v>41</v>
      </c>
      <c r="H4030" t="s">
        <v>54</v>
      </c>
      <c r="I4030" t="s">
        <v>55</v>
      </c>
      <c r="J4030" t="s">
        <v>44</v>
      </c>
      <c r="K4030" t="s">
        <v>1675</v>
      </c>
      <c r="L4030" t="s">
        <v>1055</v>
      </c>
      <c r="M4030" t="s">
        <v>1284</v>
      </c>
      <c r="N4030" t="s">
        <v>2043</v>
      </c>
      <c r="O4030" t="s">
        <v>2044</v>
      </c>
      <c r="P4030">
        <v>0</v>
      </c>
      <c r="Q4030">
        <v>0</v>
      </c>
      <c r="R4030">
        <v>50000</v>
      </c>
      <c r="S4030">
        <v>50000</v>
      </c>
      <c r="T4030">
        <v>0</v>
      </c>
      <c r="U4030">
        <v>50000</v>
      </c>
    </row>
    <row r="4031" spans="1:21" x14ac:dyDescent="0.3">
      <c r="A4031" t="s">
        <v>8722</v>
      </c>
      <c r="B4031" t="s">
        <v>8723</v>
      </c>
      <c r="C4031">
        <v>2024</v>
      </c>
      <c r="D4031" t="s">
        <v>8724</v>
      </c>
      <c r="E4031" t="s">
        <v>87</v>
      </c>
      <c r="F4031" t="s">
        <v>11</v>
      </c>
      <c r="G4031" t="s">
        <v>176</v>
      </c>
      <c r="H4031" t="s">
        <v>177</v>
      </c>
      <c r="I4031" t="s">
        <v>178</v>
      </c>
      <c r="J4031" t="s">
        <v>96</v>
      </c>
      <c r="K4031" t="s">
        <v>1098</v>
      </c>
      <c r="L4031" t="s">
        <v>1438</v>
      </c>
      <c r="M4031" t="s">
        <v>1284</v>
      </c>
      <c r="N4031" t="s">
        <v>695</v>
      </c>
      <c r="O4031" t="s">
        <v>3824</v>
      </c>
      <c r="P4031">
        <v>0</v>
      </c>
      <c r="Q4031">
        <v>0</v>
      </c>
      <c r="R4031">
        <v>13500</v>
      </c>
      <c r="S4031">
        <v>13500</v>
      </c>
      <c r="T4031">
        <v>0</v>
      </c>
      <c r="U4031">
        <v>13500</v>
      </c>
    </row>
    <row r="4032" spans="1:21" x14ac:dyDescent="0.3">
      <c r="A4032" t="s">
        <v>3269</v>
      </c>
      <c r="B4032" t="s">
        <v>3270</v>
      </c>
      <c r="C4032">
        <v>2024</v>
      </c>
      <c r="D4032" t="s">
        <v>2905</v>
      </c>
      <c r="E4032" t="s">
        <v>805</v>
      </c>
      <c r="F4032" t="s">
        <v>10</v>
      </c>
      <c r="G4032" t="s">
        <v>41</v>
      </c>
      <c r="H4032" t="s">
        <v>54</v>
      </c>
      <c r="I4032" t="s">
        <v>55</v>
      </c>
      <c r="J4032" t="s">
        <v>44</v>
      </c>
      <c r="K4032" t="s">
        <v>1038</v>
      </c>
      <c r="L4032" t="s">
        <v>112</v>
      </c>
      <c r="M4032" t="s">
        <v>188</v>
      </c>
      <c r="N4032" t="s">
        <v>337</v>
      </c>
      <c r="O4032" t="s">
        <v>1860</v>
      </c>
      <c r="P4032">
        <v>16600</v>
      </c>
      <c r="Q4032">
        <v>0</v>
      </c>
      <c r="R4032">
        <v>0</v>
      </c>
      <c r="S4032">
        <v>16600</v>
      </c>
      <c r="T4032">
        <v>0</v>
      </c>
      <c r="U4032">
        <v>16600</v>
      </c>
    </row>
    <row r="4033" spans="1:21" x14ac:dyDescent="0.3">
      <c r="A4033" t="s">
        <v>4679</v>
      </c>
      <c r="B4033" t="s">
        <v>4680</v>
      </c>
      <c r="C4033">
        <v>2024</v>
      </c>
      <c r="D4033" t="s">
        <v>4681</v>
      </c>
      <c r="E4033" t="s">
        <v>186</v>
      </c>
      <c r="F4033" t="s">
        <v>10</v>
      </c>
      <c r="G4033" t="s">
        <v>41</v>
      </c>
      <c r="H4033" t="s">
        <v>54</v>
      </c>
      <c r="I4033" t="s">
        <v>55</v>
      </c>
      <c r="J4033" t="s">
        <v>44</v>
      </c>
      <c r="K4033" t="s">
        <v>374</v>
      </c>
      <c r="L4033" t="s">
        <v>490</v>
      </c>
      <c r="M4033" t="s">
        <v>73</v>
      </c>
      <c r="N4033" t="s">
        <v>1338</v>
      </c>
      <c r="O4033" t="s">
        <v>936</v>
      </c>
      <c r="P4033">
        <v>0</v>
      </c>
      <c r="Q4033">
        <v>0</v>
      </c>
      <c r="R4033">
        <v>7180</v>
      </c>
      <c r="S4033">
        <v>7180</v>
      </c>
      <c r="T4033">
        <v>0</v>
      </c>
      <c r="U4033">
        <v>7180</v>
      </c>
    </row>
    <row r="4034" spans="1:21" x14ac:dyDescent="0.3">
      <c r="A4034" t="s">
        <v>4835</v>
      </c>
      <c r="B4034" t="s">
        <v>4836</v>
      </c>
      <c r="C4034">
        <v>2024</v>
      </c>
      <c r="D4034" t="s">
        <v>4837</v>
      </c>
      <c r="E4034" t="s">
        <v>116</v>
      </c>
      <c r="F4034" t="s">
        <v>11</v>
      </c>
      <c r="G4034" t="s">
        <v>176</v>
      </c>
      <c r="H4034" t="s">
        <v>207</v>
      </c>
      <c r="I4034" t="s">
        <v>208</v>
      </c>
      <c r="J4034" t="s">
        <v>44</v>
      </c>
      <c r="K4034" t="s">
        <v>337</v>
      </c>
      <c r="L4034" t="s">
        <v>337</v>
      </c>
      <c r="M4034" t="s">
        <v>545</v>
      </c>
      <c r="N4034" t="s">
        <v>590</v>
      </c>
      <c r="O4034" t="s">
        <v>591</v>
      </c>
      <c r="P4034">
        <v>0</v>
      </c>
      <c r="Q4034">
        <v>0</v>
      </c>
      <c r="R4034">
        <v>7280</v>
      </c>
      <c r="S4034">
        <v>7280</v>
      </c>
      <c r="T4034">
        <v>0</v>
      </c>
      <c r="U4034">
        <v>7280</v>
      </c>
    </row>
    <row r="4035" spans="1:21" x14ac:dyDescent="0.3">
      <c r="A4035" t="s">
        <v>4574</v>
      </c>
      <c r="B4035" t="s">
        <v>4575</v>
      </c>
      <c r="C4035">
        <v>2024</v>
      </c>
      <c r="D4035" t="s">
        <v>2716</v>
      </c>
      <c r="E4035" t="s">
        <v>1581</v>
      </c>
      <c r="F4035" t="s">
        <v>10</v>
      </c>
      <c r="G4035" t="s">
        <v>41</v>
      </c>
      <c r="H4035" t="s">
        <v>54</v>
      </c>
      <c r="I4035" t="s">
        <v>55</v>
      </c>
      <c r="J4035" t="s">
        <v>44</v>
      </c>
      <c r="K4035" t="s">
        <v>1149</v>
      </c>
      <c r="L4035" t="s">
        <v>1024</v>
      </c>
      <c r="M4035" t="s">
        <v>189</v>
      </c>
      <c r="N4035" t="s">
        <v>3035</v>
      </c>
      <c r="O4035" t="s">
        <v>598</v>
      </c>
      <c r="P4035">
        <v>0</v>
      </c>
      <c r="Q4035">
        <v>0</v>
      </c>
      <c r="R4035">
        <v>3100</v>
      </c>
      <c r="S4035">
        <v>3100</v>
      </c>
      <c r="T4035">
        <v>0</v>
      </c>
      <c r="U4035">
        <v>3100</v>
      </c>
    </row>
    <row r="4036" spans="1:21" x14ac:dyDescent="0.3">
      <c r="A4036" t="s">
        <v>4574</v>
      </c>
      <c r="B4036" t="s">
        <v>4575</v>
      </c>
      <c r="C4036">
        <v>2024</v>
      </c>
      <c r="D4036" t="s">
        <v>2716</v>
      </c>
      <c r="E4036" t="s">
        <v>1581</v>
      </c>
      <c r="F4036" t="s">
        <v>10</v>
      </c>
      <c r="G4036" t="s">
        <v>41</v>
      </c>
      <c r="H4036" t="s">
        <v>54</v>
      </c>
      <c r="I4036" t="s">
        <v>55</v>
      </c>
      <c r="J4036" t="s">
        <v>44</v>
      </c>
      <c r="K4036" t="s">
        <v>1149</v>
      </c>
      <c r="L4036" t="s">
        <v>1024</v>
      </c>
      <c r="M4036" t="s">
        <v>189</v>
      </c>
      <c r="N4036" t="s">
        <v>3035</v>
      </c>
      <c r="O4036" t="s">
        <v>598</v>
      </c>
      <c r="P4036">
        <v>0</v>
      </c>
      <c r="Q4036">
        <v>0</v>
      </c>
      <c r="R4036">
        <v>393720</v>
      </c>
      <c r="S4036">
        <v>393720</v>
      </c>
      <c r="T4036">
        <v>0</v>
      </c>
      <c r="U4036">
        <v>393720</v>
      </c>
    </row>
    <row r="4037" spans="1:21" x14ac:dyDescent="0.3">
      <c r="A4037" t="s">
        <v>1439</v>
      </c>
      <c r="B4037" t="s">
        <v>1440</v>
      </c>
      <c r="C4037">
        <v>2024</v>
      </c>
      <c r="D4037" t="s">
        <v>1441</v>
      </c>
      <c r="E4037" t="s">
        <v>87</v>
      </c>
      <c r="F4037" t="s">
        <v>11</v>
      </c>
      <c r="G4037" t="s">
        <v>176</v>
      </c>
      <c r="H4037" t="s">
        <v>177</v>
      </c>
      <c r="I4037" t="s">
        <v>178</v>
      </c>
      <c r="J4037" t="s">
        <v>197</v>
      </c>
      <c r="K4037" t="s">
        <v>1149</v>
      </c>
      <c r="L4037" t="s">
        <v>65</v>
      </c>
      <c r="M4037" t="s">
        <v>189</v>
      </c>
      <c r="N4037" t="s">
        <v>1442</v>
      </c>
      <c r="O4037" t="s">
        <v>1443</v>
      </c>
      <c r="P4037">
        <v>0</v>
      </c>
      <c r="Q4037">
        <v>0</v>
      </c>
      <c r="R4037">
        <v>3100</v>
      </c>
      <c r="S4037">
        <v>3100</v>
      </c>
      <c r="T4037">
        <v>0</v>
      </c>
      <c r="U4037">
        <v>3100</v>
      </c>
    </row>
    <row r="4038" spans="1:21" x14ac:dyDescent="0.3">
      <c r="A4038" t="s">
        <v>6147</v>
      </c>
      <c r="B4038" t="s">
        <v>6148</v>
      </c>
      <c r="C4038">
        <v>2024</v>
      </c>
      <c r="D4038" t="s">
        <v>6149</v>
      </c>
      <c r="E4038" t="s">
        <v>928</v>
      </c>
      <c r="F4038" t="s">
        <v>10</v>
      </c>
      <c r="G4038" t="s">
        <v>41</v>
      </c>
      <c r="H4038" t="s">
        <v>54</v>
      </c>
      <c r="I4038" t="s">
        <v>55</v>
      </c>
      <c r="J4038" t="s">
        <v>44</v>
      </c>
      <c r="K4038" t="s">
        <v>1421</v>
      </c>
      <c r="L4038" t="s">
        <v>399</v>
      </c>
      <c r="M4038" t="s">
        <v>545</v>
      </c>
      <c r="N4038" t="s">
        <v>793</v>
      </c>
      <c r="O4038" t="s">
        <v>3704</v>
      </c>
      <c r="P4038">
        <v>0</v>
      </c>
      <c r="Q4038">
        <v>0</v>
      </c>
      <c r="R4038">
        <v>7130</v>
      </c>
      <c r="S4038">
        <v>7130</v>
      </c>
      <c r="T4038">
        <v>0</v>
      </c>
      <c r="U4038">
        <v>7130</v>
      </c>
    </row>
    <row r="4039" spans="1:21" x14ac:dyDescent="0.3">
      <c r="A4039" t="s">
        <v>8420</v>
      </c>
      <c r="B4039" t="s">
        <v>3422</v>
      </c>
      <c r="C4039">
        <v>2023</v>
      </c>
      <c r="D4039" t="s">
        <v>3423</v>
      </c>
      <c r="E4039" t="s">
        <v>855</v>
      </c>
      <c r="F4039" t="s">
        <v>10</v>
      </c>
      <c r="G4039" t="s">
        <v>41</v>
      </c>
      <c r="H4039" t="s">
        <v>54</v>
      </c>
      <c r="I4039" t="s">
        <v>55</v>
      </c>
      <c r="J4039" t="s">
        <v>44</v>
      </c>
      <c r="K4039" t="s">
        <v>902</v>
      </c>
      <c r="L4039" t="s">
        <v>1992</v>
      </c>
      <c r="M4039" t="s">
        <v>1284</v>
      </c>
      <c r="N4039" t="s">
        <v>1326</v>
      </c>
      <c r="O4039" t="s">
        <v>354</v>
      </c>
      <c r="P4039">
        <v>64974</v>
      </c>
      <c r="Q4039">
        <v>0</v>
      </c>
      <c r="R4039">
        <v>0</v>
      </c>
      <c r="S4039">
        <v>64974</v>
      </c>
      <c r="T4039">
        <v>0</v>
      </c>
      <c r="U4039">
        <v>64974</v>
      </c>
    </row>
    <row r="4040" spans="1:21" x14ac:dyDescent="0.3">
      <c r="A4040" t="s">
        <v>8725</v>
      </c>
      <c r="B4040" t="s">
        <v>8726</v>
      </c>
      <c r="C4040">
        <v>2023</v>
      </c>
      <c r="D4040" t="s">
        <v>8727</v>
      </c>
      <c r="E4040" t="s">
        <v>186</v>
      </c>
      <c r="F4040" t="s">
        <v>10</v>
      </c>
      <c r="G4040" t="s">
        <v>41</v>
      </c>
      <c r="H4040" t="s">
        <v>54</v>
      </c>
      <c r="I4040" t="s">
        <v>55</v>
      </c>
      <c r="J4040" t="s">
        <v>44</v>
      </c>
      <c r="K4040" t="s">
        <v>1164</v>
      </c>
      <c r="L4040" t="s">
        <v>897</v>
      </c>
      <c r="M4040" t="s">
        <v>496</v>
      </c>
      <c r="N4040" t="s">
        <v>3277</v>
      </c>
      <c r="O4040" t="s">
        <v>172</v>
      </c>
      <c r="P4040">
        <v>0</v>
      </c>
      <c r="Q4040">
        <v>0</v>
      </c>
      <c r="R4040">
        <v>64960</v>
      </c>
      <c r="S4040">
        <v>64960</v>
      </c>
      <c r="T4040">
        <v>0</v>
      </c>
      <c r="U4040">
        <v>64960</v>
      </c>
    </row>
    <row r="4041" spans="1:21" x14ac:dyDescent="0.3">
      <c r="A4041" t="s">
        <v>8728</v>
      </c>
      <c r="B4041" t="s">
        <v>8729</v>
      </c>
      <c r="C4041">
        <v>2024</v>
      </c>
      <c r="D4041" t="s">
        <v>5592</v>
      </c>
      <c r="E4041" t="s">
        <v>805</v>
      </c>
      <c r="F4041" t="s">
        <v>11</v>
      </c>
      <c r="G4041" t="s">
        <v>176</v>
      </c>
      <c r="H4041" t="s">
        <v>207</v>
      </c>
      <c r="I4041" t="s">
        <v>208</v>
      </c>
      <c r="J4041" t="s">
        <v>96</v>
      </c>
      <c r="K4041" t="s">
        <v>172</v>
      </c>
      <c r="L4041" t="s">
        <v>172</v>
      </c>
      <c r="M4041" t="s">
        <v>1284</v>
      </c>
      <c r="N4041" t="s">
        <v>666</v>
      </c>
      <c r="O4041" t="s">
        <v>1630</v>
      </c>
      <c r="P4041">
        <v>0</v>
      </c>
      <c r="Q4041">
        <v>0</v>
      </c>
      <c r="R4041">
        <v>15000</v>
      </c>
      <c r="S4041">
        <v>15000</v>
      </c>
      <c r="T4041">
        <v>0</v>
      </c>
      <c r="U4041">
        <v>15000</v>
      </c>
    </row>
    <row r="4042" spans="1:21" x14ac:dyDescent="0.3">
      <c r="A4042" t="s">
        <v>8730</v>
      </c>
      <c r="B4042" t="s">
        <v>8731</v>
      </c>
      <c r="C4042">
        <v>2024</v>
      </c>
      <c r="D4042" t="s">
        <v>8732</v>
      </c>
      <c r="E4042" t="s">
        <v>805</v>
      </c>
      <c r="F4042" t="s">
        <v>10</v>
      </c>
      <c r="G4042" t="s">
        <v>41</v>
      </c>
      <c r="H4042" t="s">
        <v>54</v>
      </c>
      <c r="I4042" t="s">
        <v>55</v>
      </c>
      <c r="J4042" t="s">
        <v>44</v>
      </c>
      <c r="K4042" t="s">
        <v>2035</v>
      </c>
      <c r="L4042" t="s">
        <v>181</v>
      </c>
      <c r="M4042" t="s">
        <v>1284</v>
      </c>
      <c r="N4042" t="s">
        <v>1139</v>
      </c>
      <c r="O4042" t="s">
        <v>8733</v>
      </c>
      <c r="P4042">
        <v>0</v>
      </c>
      <c r="Q4042">
        <v>0</v>
      </c>
      <c r="R4042">
        <v>15000</v>
      </c>
      <c r="S4042">
        <v>15000</v>
      </c>
      <c r="T4042">
        <v>0</v>
      </c>
      <c r="U4042">
        <v>15000</v>
      </c>
    </row>
    <row r="4043" spans="1:21" x14ac:dyDescent="0.3">
      <c r="A4043" t="s">
        <v>8734</v>
      </c>
      <c r="B4043" t="s">
        <v>4022</v>
      </c>
      <c r="C4043">
        <v>2024</v>
      </c>
      <c r="D4043" t="s">
        <v>4023</v>
      </c>
      <c r="E4043" t="s">
        <v>234</v>
      </c>
      <c r="F4043" t="s">
        <v>10</v>
      </c>
      <c r="G4043" t="s">
        <v>41</v>
      </c>
      <c r="H4043" t="s">
        <v>54</v>
      </c>
      <c r="I4043" t="s">
        <v>55</v>
      </c>
      <c r="J4043" t="s">
        <v>44</v>
      </c>
      <c r="K4043" t="s">
        <v>1279</v>
      </c>
      <c r="L4043" t="s">
        <v>74</v>
      </c>
      <c r="M4043" t="s">
        <v>1284</v>
      </c>
      <c r="N4043" t="s">
        <v>2355</v>
      </c>
      <c r="O4043" t="s">
        <v>4024</v>
      </c>
      <c r="P4043">
        <v>0</v>
      </c>
      <c r="Q4043">
        <v>0</v>
      </c>
      <c r="R4043">
        <v>18500</v>
      </c>
      <c r="S4043">
        <v>18500</v>
      </c>
      <c r="T4043">
        <v>0</v>
      </c>
      <c r="U4043">
        <v>18500</v>
      </c>
    </row>
    <row r="4044" spans="1:21" x14ac:dyDescent="0.3">
      <c r="A4044" t="s">
        <v>8735</v>
      </c>
      <c r="B4044" t="s">
        <v>8736</v>
      </c>
      <c r="C4044">
        <v>2024</v>
      </c>
      <c r="D4044" t="s">
        <v>8598</v>
      </c>
      <c r="E4044" t="s">
        <v>4774</v>
      </c>
      <c r="F4044" t="s">
        <v>13</v>
      </c>
      <c r="G4044" t="s">
        <v>818</v>
      </c>
      <c r="H4044" t="s">
        <v>842</v>
      </c>
      <c r="I4044" t="s">
        <v>843</v>
      </c>
      <c r="J4044" t="s">
        <v>2179</v>
      </c>
      <c r="K4044" t="s">
        <v>2955</v>
      </c>
      <c r="L4044" t="s">
        <v>795</v>
      </c>
      <c r="M4044" t="s">
        <v>1284</v>
      </c>
      <c r="N4044" t="s">
        <v>375</v>
      </c>
      <c r="O4044" t="s">
        <v>376</v>
      </c>
      <c r="P4044">
        <v>82005</v>
      </c>
      <c r="Q4044">
        <v>0</v>
      </c>
      <c r="R4044">
        <v>0</v>
      </c>
      <c r="S4044">
        <v>82005</v>
      </c>
      <c r="T4044">
        <v>48759.94</v>
      </c>
      <c r="U4044">
        <v>33245.06</v>
      </c>
    </row>
    <row r="4045" spans="1:21" x14ac:dyDescent="0.3">
      <c r="A4045" t="s">
        <v>8737</v>
      </c>
      <c r="B4045" t="s">
        <v>6993</v>
      </c>
      <c r="C4045">
        <v>2024</v>
      </c>
      <c r="D4045" t="s">
        <v>6994</v>
      </c>
      <c r="E4045" t="s">
        <v>397</v>
      </c>
      <c r="F4045" t="s">
        <v>10</v>
      </c>
      <c r="G4045" t="s">
        <v>41</v>
      </c>
      <c r="H4045" t="s">
        <v>54</v>
      </c>
      <c r="I4045" t="s">
        <v>55</v>
      </c>
      <c r="J4045" t="s">
        <v>44</v>
      </c>
      <c r="K4045" t="s">
        <v>2550</v>
      </c>
      <c r="L4045" t="s">
        <v>490</v>
      </c>
      <c r="M4045" t="s">
        <v>1284</v>
      </c>
      <c r="N4045" t="s">
        <v>1512</v>
      </c>
      <c r="O4045" t="s">
        <v>538</v>
      </c>
      <c r="P4045">
        <v>0</v>
      </c>
      <c r="Q4045">
        <v>0</v>
      </c>
      <c r="R4045">
        <v>24000</v>
      </c>
      <c r="S4045">
        <v>24000</v>
      </c>
      <c r="T4045">
        <v>0</v>
      </c>
      <c r="U4045">
        <v>24000</v>
      </c>
    </row>
    <row r="4046" spans="1:21" x14ac:dyDescent="0.3">
      <c r="A4046" t="s">
        <v>8738</v>
      </c>
      <c r="B4046" t="s">
        <v>8739</v>
      </c>
      <c r="C4046">
        <v>2024</v>
      </c>
      <c r="D4046" t="s">
        <v>8740</v>
      </c>
      <c r="E4046" t="s">
        <v>250</v>
      </c>
      <c r="F4046" t="s">
        <v>10</v>
      </c>
      <c r="G4046" t="s">
        <v>41</v>
      </c>
      <c r="H4046" t="s">
        <v>54</v>
      </c>
      <c r="I4046" t="s">
        <v>55</v>
      </c>
      <c r="J4046" t="s">
        <v>96</v>
      </c>
      <c r="K4046" t="s">
        <v>1286</v>
      </c>
      <c r="L4046" t="s">
        <v>1286</v>
      </c>
      <c r="M4046" t="s">
        <v>496</v>
      </c>
      <c r="N4046" t="s">
        <v>1124</v>
      </c>
      <c r="O4046" t="s">
        <v>496</v>
      </c>
      <c r="P4046">
        <v>0</v>
      </c>
      <c r="Q4046">
        <v>0</v>
      </c>
      <c r="R4046">
        <v>27280</v>
      </c>
      <c r="S4046">
        <v>27280</v>
      </c>
      <c r="T4046">
        <v>0</v>
      </c>
      <c r="U4046">
        <v>27280</v>
      </c>
    </row>
    <row r="4047" spans="1:21" x14ac:dyDescent="0.3">
      <c r="A4047" t="s">
        <v>8741</v>
      </c>
      <c r="B4047" t="s">
        <v>8742</v>
      </c>
      <c r="C4047">
        <v>2024</v>
      </c>
      <c r="D4047" t="s">
        <v>8743</v>
      </c>
      <c r="E4047" t="s">
        <v>1990</v>
      </c>
      <c r="F4047" t="s">
        <v>10</v>
      </c>
      <c r="G4047" t="s">
        <v>41</v>
      </c>
      <c r="H4047" t="s">
        <v>54</v>
      </c>
      <c r="I4047" t="s">
        <v>55</v>
      </c>
      <c r="J4047" t="s">
        <v>44</v>
      </c>
      <c r="K4047" t="s">
        <v>172</v>
      </c>
      <c r="L4047" t="s">
        <v>700</v>
      </c>
      <c r="M4047" t="s">
        <v>483</v>
      </c>
      <c r="N4047" t="s">
        <v>1219</v>
      </c>
      <c r="O4047" t="s">
        <v>161</v>
      </c>
      <c r="P4047">
        <v>0</v>
      </c>
      <c r="Q4047">
        <v>0</v>
      </c>
      <c r="R4047">
        <v>14500</v>
      </c>
      <c r="S4047">
        <v>14500</v>
      </c>
      <c r="T4047">
        <v>0</v>
      </c>
      <c r="U4047">
        <v>14500</v>
      </c>
    </row>
    <row r="4048" spans="1:21" x14ac:dyDescent="0.3">
      <c r="A4048" t="s">
        <v>8744</v>
      </c>
      <c r="B4048" t="s">
        <v>8745</v>
      </c>
      <c r="C4048">
        <v>2024</v>
      </c>
      <c r="D4048" t="s">
        <v>8746</v>
      </c>
      <c r="E4048" t="s">
        <v>1844</v>
      </c>
      <c r="F4048" t="s">
        <v>10</v>
      </c>
      <c r="G4048" t="s">
        <v>41</v>
      </c>
      <c r="H4048" t="s">
        <v>54</v>
      </c>
      <c r="I4048" t="s">
        <v>55</v>
      </c>
      <c r="J4048" t="s">
        <v>44</v>
      </c>
      <c r="K4048" t="s">
        <v>65</v>
      </c>
      <c r="L4048" t="s">
        <v>355</v>
      </c>
      <c r="M4048" t="s">
        <v>1491</v>
      </c>
      <c r="N4048" t="s">
        <v>1243</v>
      </c>
      <c r="O4048" t="s">
        <v>229</v>
      </c>
      <c r="P4048">
        <v>0</v>
      </c>
      <c r="Q4048">
        <v>0</v>
      </c>
      <c r="R4048">
        <v>14000</v>
      </c>
      <c r="S4048">
        <v>14000</v>
      </c>
      <c r="T4048">
        <v>0</v>
      </c>
      <c r="U4048">
        <v>14000</v>
      </c>
    </row>
    <row r="4049" spans="1:21" x14ac:dyDescent="0.3">
      <c r="A4049" t="s">
        <v>2766</v>
      </c>
      <c r="B4049" t="s">
        <v>2767</v>
      </c>
      <c r="C4049">
        <v>2023</v>
      </c>
      <c r="D4049" t="s">
        <v>2768</v>
      </c>
      <c r="E4049" t="s">
        <v>397</v>
      </c>
      <c r="F4049" t="s">
        <v>10</v>
      </c>
      <c r="G4049" t="s">
        <v>41</v>
      </c>
      <c r="H4049" t="s">
        <v>54</v>
      </c>
      <c r="I4049" t="s">
        <v>55</v>
      </c>
      <c r="J4049" t="s">
        <v>44</v>
      </c>
      <c r="K4049" t="s">
        <v>1298</v>
      </c>
      <c r="L4049" t="s">
        <v>1275</v>
      </c>
      <c r="M4049" t="s">
        <v>199</v>
      </c>
      <c r="N4049" t="s">
        <v>1364</v>
      </c>
      <c r="O4049" t="s">
        <v>929</v>
      </c>
      <c r="P4049">
        <v>0</v>
      </c>
      <c r="Q4049">
        <v>0</v>
      </c>
      <c r="R4049">
        <v>62000</v>
      </c>
      <c r="S4049">
        <v>62000</v>
      </c>
      <c r="T4049">
        <v>0</v>
      </c>
      <c r="U4049">
        <v>62000</v>
      </c>
    </row>
    <row r="4050" spans="1:21" x14ac:dyDescent="0.3">
      <c r="A4050" t="s">
        <v>3127</v>
      </c>
      <c r="B4050" t="s">
        <v>1005</v>
      </c>
      <c r="C4050">
        <v>2023</v>
      </c>
      <c r="D4050" t="s">
        <v>1153</v>
      </c>
      <c r="E4050" t="s">
        <v>70</v>
      </c>
      <c r="F4050" t="s">
        <v>10</v>
      </c>
      <c r="G4050" t="s">
        <v>41</v>
      </c>
      <c r="H4050" t="s">
        <v>54</v>
      </c>
      <c r="I4050" t="s">
        <v>55</v>
      </c>
      <c r="J4050" t="s">
        <v>44</v>
      </c>
      <c r="K4050" t="s">
        <v>2892</v>
      </c>
      <c r="L4050" t="s">
        <v>2892</v>
      </c>
      <c r="M4050" t="s">
        <v>199</v>
      </c>
      <c r="N4050" t="s">
        <v>1155</v>
      </c>
      <c r="O4050" t="s">
        <v>1098</v>
      </c>
      <c r="P4050">
        <v>0</v>
      </c>
      <c r="Q4050">
        <v>0</v>
      </c>
      <c r="R4050">
        <v>88200</v>
      </c>
      <c r="S4050">
        <v>88200</v>
      </c>
      <c r="T4050">
        <v>0</v>
      </c>
      <c r="U4050">
        <v>88200</v>
      </c>
    </row>
    <row r="4051" spans="1:21" x14ac:dyDescent="0.3">
      <c r="A4051" t="s">
        <v>8747</v>
      </c>
      <c r="B4051" t="s">
        <v>8748</v>
      </c>
      <c r="C4051">
        <v>2016</v>
      </c>
      <c r="D4051" t="s">
        <v>1063</v>
      </c>
      <c r="E4051" t="s">
        <v>186</v>
      </c>
      <c r="F4051" t="s">
        <v>439</v>
      </c>
      <c r="G4051" t="s">
        <v>440</v>
      </c>
      <c r="H4051" t="s">
        <v>441</v>
      </c>
      <c r="I4051" t="s">
        <v>442</v>
      </c>
      <c r="J4051" t="s">
        <v>44</v>
      </c>
      <c r="K4051" t="s">
        <v>8749</v>
      </c>
      <c r="L4051" t="s">
        <v>8750</v>
      </c>
      <c r="M4051" t="s">
        <v>1363</v>
      </c>
      <c r="N4051" t="s">
        <v>3919</v>
      </c>
      <c r="O4051" t="s">
        <v>3920</v>
      </c>
      <c r="P4051">
        <v>0</v>
      </c>
      <c r="Q4051">
        <v>0</v>
      </c>
      <c r="R4051">
        <v>300000</v>
      </c>
      <c r="S4051">
        <v>300000</v>
      </c>
      <c r="T4051">
        <v>0</v>
      </c>
      <c r="U4051">
        <v>300000</v>
      </c>
    </row>
    <row r="4052" spans="1:21" x14ac:dyDescent="0.3">
      <c r="A4052" t="s">
        <v>8751</v>
      </c>
      <c r="B4052" t="s">
        <v>8086</v>
      </c>
      <c r="C4052">
        <v>2024</v>
      </c>
      <c r="D4052" t="s">
        <v>784</v>
      </c>
      <c r="E4052" t="s">
        <v>116</v>
      </c>
      <c r="F4052" t="s">
        <v>8</v>
      </c>
      <c r="G4052" t="s">
        <v>1170</v>
      </c>
      <c r="H4052" t="s">
        <v>2250</v>
      </c>
      <c r="I4052" t="s">
        <v>2251</v>
      </c>
      <c r="J4052" t="s">
        <v>197</v>
      </c>
      <c r="K4052" t="s">
        <v>1755</v>
      </c>
      <c r="L4052" t="s">
        <v>515</v>
      </c>
      <c r="M4052" t="s">
        <v>545</v>
      </c>
      <c r="N4052" t="s">
        <v>375</v>
      </c>
      <c r="O4052" t="s">
        <v>376</v>
      </c>
      <c r="P4052">
        <v>0</v>
      </c>
      <c r="Q4052">
        <v>0</v>
      </c>
      <c r="R4052">
        <v>34800</v>
      </c>
      <c r="S4052">
        <v>34800</v>
      </c>
      <c r="T4052">
        <v>0</v>
      </c>
      <c r="U4052">
        <v>34800</v>
      </c>
    </row>
    <row r="4053" spans="1:21" x14ac:dyDescent="0.3">
      <c r="A4053" t="s">
        <v>8042</v>
      </c>
      <c r="B4053" t="s">
        <v>8043</v>
      </c>
      <c r="C4053">
        <v>2022</v>
      </c>
      <c r="D4053" t="s">
        <v>8044</v>
      </c>
      <c r="E4053" t="s">
        <v>477</v>
      </c>
      <c r="F4053" t="s">
        <v>13</v>
      </c>
      <c r="G4053" t="s">
        <v>818</v>
      </c>
      <c r="H4053" t="s">
        <v>842</v>
      </c>
      <c r="I4053" t="s">
        <v>843</v>
      </c>
      <c r="J4053" t="s">
        <v>44</v>
      </c>
      <c r="K4053" t="s">
        <v>2639</v>
      </c>
      <c r="L4053" t="s">
        <v>3640</v>
      </c>
      <c r="M4053" t="s">
        <v>1363</v>
      </c>
      <c r="N4053" t="s">
        <v>8045</v>
      </c>
      <c r="O4053" t="s">
        <v>125</v>
      </c>
      <c r="P4053">
        <v>0</v>
      </c>
      <c r="Q4053">
        <v>0</v>
      </c>
      <c r="R4053">
        <v>27840</v>
      </c>
      <c r="S4053">
        <v>27840</v>
      </c>
      <c r="T4053">
        <v>0</v>
      </c>
      <c r="U4053">
        <v>27840</v>
      </c>
    </row>
    <row r="4054" spans="1:21" x14ac:dyDescent="0.3">
      <c r="A4054" t="s">
        <v>8752</v>
      </c>
      <c r="B4054" t="s">
        <v>2543</v>
      </c>
      <c r="C4054">
        <v>2023</v>
      </c>
      <c r="D4054" t="s">
        <v>2544</v>
      </c>
      <c r="E4054" t="s">
        <v>116</v>
      </c>
      <c r="F4054" t="s">
        <v>7</v>
      </c>
      <c r="G4054" t="s">
        <v>381</v>
      </c>
      <c r="H4054" t="s">
        <v>865</v>
      </c>
      <c r="I4054" t="s">
        <v>866</v>
      </c>
      <c r="J4054" t="s">
        <v>384</v>
      </c>
      <c r="K4054" t="s">
        <v>265</v>
      </c>
      <c r="L4054" t="s">
        <v>265</v>
      </c>
      <c r="M4054" t="s">
        <v>545</v>
      </c>
      <c r="N4054" t="s">
        <v>539</v>
      </c>
      <c r="O4054" t="s">
        <v>367</v>
      </c>
      <c r="P4054">
        <v>0</v>
      </c>
      <c r="Q4054">
        <v>0</v>
      </c>
      <c r="R4054">
        <v>205320</v>
      </c>
      <c r="S4054">
        <v>205320</v>
      </c>
      <c r="T4054">
        <v>0</v>
      </c>
      <c r="U4054">
        <v>205320</v>
      </c>
    </row>
    <row r="4055" spans="1:21" x14ac:dyDescent="0.3">
      <c r="A4055" t="s">
        <v>8496</v>
      </c>
      <c r="B4055" t="s">
        <v>8497</v>
      </c>
      <c r="C4055">
        <v>2023</v>
      </c>
      <c r="D4055" t="s">
        <v>5592</v>
      </c>
      <c r="E4055" t="s">
        <v>805</v>
      </c>
      <c r="F4055" t="s">
        <v>5</v>
      </c>
      <c r="G4055" t="s">
        <v>423</v>
      </c>
      <c r="H4055" t="s">
        <v>634</v>
      </c>
      <c r="I4055" t="s">
        <v>635</v>
      </c>
      <c r="J4055" t="s">
        <v>1044</v>
      </c>
      <c r="K4055" t="s">
        <v>694</v>
      </c>
      <c r="L4055" t="s">
        <v>272</v>
      </c>
      <c r="M4055" t="s">
        <v>545</v>
      </c>
      <c r="N4055" t="s">
        <v>2176</v>
      </c>
      <c r="O4055" t="s">
        <v>1343</v>
      </c>
      <c r="P4055">
        <v>0</v>
      </c>
      <c r="Q4055">
        <v>0</v>
      </c>
      <c r="R4055">
        <v>39440</v>
      </c>
      <c r="S4055">
        <v>39440</v>
      </c>
      <c r="T4055">
        <v>0</v>
      </c>
      <c r="U4055">
        <v>39440</v>
      </c>
    </row>
    <row r="4056" spans="1:21" x14ac:dyDescent="0.3">
      <c r="A4056" t="s">
        <v>8594</v>
      </c>
      <c r="B4056" t="s">
        <v>8595</v>
      </c>
      <c r="C4056">
        <v>2023</v>
      </c>
      <c r="D4056" t="s">
        <v>4784</v>
      </c>
      <c r="E4056" t="s">
        <v>397</v>
      </c>
      <c r="F4056" t="s">
        <v>13</v>
      </c>
      <c r="G4056" t="s">
        <v>818</v>
      </c>
      <c r="H4056" t="s">
        <v>819</v>
      </c>
      <c r="I4056" t="s">
        <v>820</v>
      </c>
      <c r="J4056" t="s">
        <v>13</v>
      </c>
      <c r="K4056" t="s">
        <v>2104</v>
      </c>
      <c r="L4056" t="s">
        <v>3428</v>
      </c>
      <c r="M4056" t="s">
        <v>1363</v>
      </c>
      <c r="N4056" t="s">
        <v>2261</v>
      </c>
      <c r="O4056" t="s">
        <v>1071</v>
      </c>
      <c r="P4056">
        <v>0</v>
      </c>
      <c r="Q4056">
        <v>0</v>
      </c>
      <c r="R4056">
        <v>80040</v>
      </c>
      <c r="S4056">
        <v>80040</v>
      </c>
      <c r="T4056">
        <v>40020</v>
      </c>
      <c r="U4056">
        <v>40020</v>
      </c>
    </row>
    <row r="4057" spans="1:21" x14ac:dyDescent="0.3">
      <c r="A4057" t="s">
        <v>8753</v>
      </c>
      <c r="B4057" t="s">
        <v>8754</v>
      </c>
      <c r="C4057">
        <v>2023</v>
      </c>
      <c r="D4057" t="s">
        <v>8755</v>
      </c>
      <c r="E4057" t="s">
        <v>186</v>
      </c>
      <c r="F4057" t="s">
        <v>10</v>
      </c>
      <c r="G4057" t="s">
        <v>41</v>
      </c>
      <c r="H4057" t="s">
        <v>54</v>
      </c>
      <c r="I4057" t="s">
        <v>55</v>
      </c>
      <c r="J4057" t="s">
        <v>44</v>
      </c>
      <c r="K4057" t="s">
        <v>201</v>
      </c>
      <c r="L4057" t="s">
        <v>750</v>
      </c>
      <c r="M4057" t="s">
        <v>806</v>
      </c>
      <c r="N4057" t="s">
        <v>258</v>
      </c>
      <c r="O4057" t="s">
        <v>342</v>
      </c>
      <c r="P4057">
        <v>0</v>
      </c>
      <c r="Q4057">
        <v>0</v>
      </c>
      <c r="R4057">
        <v>3500</v>
      </c>
      <c r="S4057">
        <v>3500</v>
      </c>
      <c r="T4057">
        <v>0</v>
      </c>
      <c r="U4057">
        <v>3500</v>
      </c>
    </row>
    <row r="4058" spans="1:21" x14ac:dyDescent="0.3">
      <c r="A4058" t="s">
        <v>8157</v>
      </c>
      <c r="B4058" t="s">
        <v>8158</v>
      </c>
      <c r="C4058">
        <v>2024</v>
      </c>
      <c r="D4058" t="s">
        <v>8159</v>
      </c>
      <c r="E4058" t="s">
        <v>1425</v>
      </c>
      <c r="F4058" t="s">
        <v>10</v>
      </c>
      <c r="G4058" t="s">
        <v>41</v>
      </c>
      <c r="H4058" t="s">
        <v>54</v>
      </c>
      <c r="I4058" t="s">
        <v>55</v>
      </c>
      <c r="J4058" t="s">
        <v>44</v>
      </c>
      <c r="K4058" t="s">
        <v>1558</v>
      </c>
      <c r="L4058" t="s">
        <v>1490</v>
      </c>
      <c r="M4058" t="s">
        <v>942</v>
      </c>
      <c r="N4058" t="s">
        <v>692</v>
      </c>
      <c r="O4058" t="s">
        <v>3494</v>
      </c>
      <c r="P4058">
        <v>20000</v>
      </c>
      <c r="Q4058">
        <v>0</v>
      </c>
      <c r="R4058">
        <v>0</v>
      </c>
      <c r="S4058">
        <v>20000</v>
      </c>
      <c r="T4058">
        <v>0</v>
      </c>
      <c r="U4058">
        <v>20000</v>
      </c>
    </row>
    <row r="4059" spans="1:21" x14ac:dyDescent="0.3">
      <c r="A4059" t="s">
        <v>1676</v>
      </c>
      <c r="B4059" t="s">
        <v>1677</v>
      </c>
      <c r="C4059">
        <v>2022</v>
      </c>
      <c r="D4059" t="s">
        <v>372</v>
      </c>
      <c r="E4059" t="s">
        <v>116</v>
      </c>
      <c r="F4059" t="s">
        <v>10</v>
      </c>
      <c r="G4059" t="s">
        <v>41</v>
      </c>
      <c r="H4059" t="s">
        <v>54</v>
      </c>
      <c r="I4059" t="s">
        <v>55</v>
      </c>
      <c r="J4059" t="s">
        <v>44</v>
      </c>
      <c r="K4059" t="s">
        <v>1086</v>
      </c>
      <c r="L4059" t="s">
        <v>1678</v>
      </c>
      <c r="M4059" t="s">
        <v>1284</v>
      </c>
      <c r="N4059" t="s">
        <v>1086</v>
      </c>
      <c r="O4059" t="s">
        <v>1679</v>
      </c>
      <c r="P4059">
        <v>0</v>
      </c>
      <c r="Q4059">
        <v>0</v>
      </c>
      <c r="R4059">
        <v>867813</v>
      </c>
      <c r="S4059">
        <v>867813</v>
      </c>
      <c r="T4059">
        <v>0</v>
      </c>
      <c r="U4059">
        <v>867813</v>
      </c>
    </row>
    <row r="4060" spans="1:21" x14ac:dyDescent="0.3">
      <c r="A4060" t="s">
        <v>5896</v>
      </c>
      <c r="B4060" t="s">
        <v>5897</v>
      </c>
      <c r="C4060">
        <v>2024</v>
      </c>
      <c r="D4060" t="s">
        <v>5898</v>
      </c>
      <c r="E4060" t="s">
        <v>1036</v>
      </c>
      <c r="F4060" t="s">
        <v>10</v>
      </c>
      <c r="G4060" t="s">
        <v>41</v>
      </c>
      <c r="H4060" t="s">
        <v>54</v>
      </c>
      <c r="I4060" t="s">
        <v>55</v>
      </c>
      <c r="J4060" t="s">
        <v>44</v>
      </c>
      <c r="K4060" t="s">
        <v>172</v>
      </c>
      <c r="L4060" t="s">
        <v>695</v>
      </c>
      <c r="M4060" t="s">
        <v>189</v>
      </c>
      <c r="N4060" t="s">
        <v>2325</v>
      </c>
      <c r="O4060" t="s">
        <v>5899</v>
      </c>
      <c r="P4060">
        <v>0</v>
      </c>
      <c r="Q4060">
        <v>0</v>
      </c>
      <c r="R4060">
        <v>7330</v>
      </c>
      <c r="S4060">
        <v>7330</v>
      </c>
      <c r="T4060">
        <v>0</v>
      </c>
      <c r="U4060">
        <v>7330</v>
      </c>
    </row>
    <row r="4061" spans="1:21" x14ac:dyDescent="0.3">
      <c r="A4061" t="s">
        <v>3304</v>
      </c>
      <c r="B4061" t="s">
        <v>3305</v>
      </c>
      <c r="C4061">
        <v>2024</v>
      </c>
      <c r="D4061" t="s">
        <v>755</v>
      </c>
      <c r="E4061" t="s">
        <v>311</v>
      </c>
      <c r="F4061" t="s">
        <v>10</v>
      </c>
      <c r="G4061" t="s">
        <v>41</v>
      </c>
      <c r="H4061" t="s">
        <v>54</v>
      </c>
      <c r="I4061" t="s">
        <v>55</v>
      </c>
      <c r="J4061" t="s">
        <v>44</v>
      </c>
      <c r="K4061" t="s">
        <v>701</v>
      </c>
      <c r="L4061" t="s">
        <v>1373</v>
      </c>
      <c r="M4061" t="s">
        <v>153</v>
      </c>
      <c r="N4061" t="s">
        <v>2667</v>
      </c>
      <c r="O4061" t="s">
        <v>3306</v>
      </c>
      <c r="P4061">
        <v>0</v>
      </c>
      <c r="Q4061">
        <v>0</v>
      </c>
      <c r="R4061">
        <v>3100</v>
      </c>
      <c r="S4061">
        <v>3100</v>
      </c>
      <c r="T4061">
        <v>0</v>
      </c>
      <c r="U4061">
        <v>3100</v>
      </c>
    </row>
    <row r="4062" spans="1:21" x14ac:dyDescent="0.3">
      <c r="A4062" t="s">
        <v>1541</v>
      </c>
      <c r="B4062" t="s">
        <v>1542</v>
      </c>
      <c r="C4062">
        <v>2023</v>
      </c>
      <c r="D4062" t="s">
        <v>1543</v>
      </c>
      <c r="E4062" t="s">
        <v>116</v>
      </c>
      <c r="F4062" t="s">
        <v>11</v>
      </c>
      <c r="G4062" t="s">
        <v>176</v>
      </c>
      <c r="H4062" t="s">
        <v>785</v>
      </c>
      <c r="I4062" t="s">
        <v>786</v>
      </c>
      <c r="J4062" t="s">
        <v>187</v>
      </c>
      <c r="K4062" t="s">
        <v>1107</v>
      </c>
      <c r="L4062" t="s">
        <v>331</v>
      </c>
      <c r="M4062" t="s">
        <v>483</v>
      </c>
      <c r="N4062" t="s">
        <v>128</v>
      </c>
      <c r="O4062" t="s">
        <v>1544</v>
      </c>
      <c r="P4062">
        <v>0</v>
      </c>
      <c r="Q4062">
        <v>0</v>
      </c>
      <c r="R4062">
        <v>30000</v>
      </c>
      <c r="S4062">
        <v>30000</v>
      </c>
      <c r="T4062">
        <v>0</v>
      </c>
      <c r="U4062">
        <v>30000</v>
      </c>
    </row>
    <row r="4063" spans="1:21" x14ac:dyDescent="0.3">
      <c r="A4063" t="s">
        <v>2268</v>
      </c>
      <c r="B4063" t="s">
        <v>2269</v>
      </c>
      <c r="C4063">
        <v>2024</v>
      </c>
      <c r="D4063" t="s">
        <v>2270</v>
      </c>
      <c r="E4063" t="s">
        <v>311</v>
      </c>
      <c r="F4063" t="s">
        <v>10</v>
      </c>
      <c r="G4063" t="s">
        <v>41</v>
      </c>
      <c r="H4063" t="s">
        <v>54</v>
      </c>
      <c r="I4063" t="s">
        <v>55</v>
      </c>
      <c r="J4063" t="s">
        <v>44</v>
      </c>
      <c r="K4063" t="s">
        <v>172</v>
      </c>
      <c r="L4063" t="s">
        <v>106</v>
      </c>
      <c r="M4063" t="s">
        <v>189</v>
      </c>
      <c r="N4063" t="s">
        <v>2271</v>
      </c>
      <c r="O4063" t="s">
        <v>235</v>
      </c>
      <c r="P4063">
        <v>0</v>
      </c>
      <c r="Q4063">
        <v>0</v>
      </c>
      <c r="R4063">
        <v>6930</v>
      </c>
      <c r="S4063">
        <v>6930</v>
      </c>
      <c r="T4063">
        <v>0</v>
      </c>
      <c r="U4063">
        <v>6930</v>
      </c>
    </row>
    <row r="4064" spans="1:21" x14ac:dyDescent="0.3">
      <c r="A4064" t="s">
        <v>2268</v>
      </c>
      <c r="B4064" t="s">
        <v>2269</v>
      </c>
      <c r="C4064">
        <v>2024</v>
      </c>
      <c r="D4064" t="s">
        <v>2270</v>
      </c>
      <c r="E4064" t="s">
        <v>311</v>
      </c>
      <c r="F4064" t="s">
        <v>10</v>
      </c>
      <c r="G4064" t="s">
        <v>41</v>
      </c>
      <c r="H4064" t="s">
        <v>54</v>
      </c>
      <c r="I4064" t="s">
        <v>55</v>
      </c>
      <c r="J4064" t="s">
        <v>44</v>
      </c>
      <c r="K4064" t="s">
        <v>172</v>
      </c>
      <c r="L4064" t="s">
        <v>106</v>
      </c>
      <c r="M4064" t="s">
        <v>189</v>
      </c>
      <c r="N4064" t="s">
        <v>2271</v>
      </c>
      <c r="O4064" t="s">
        <v>235</v>
      </c>
      <c r="P4064">
        <v>0</v>
      </c>
      <c r="Q4064">
        <v>0</v>
      </c>
      <c r="R4064">
        <v>116944</v>
      </c>
      <c r="S4064">
        <v>116944</v>
      </c>
      <c r="T4064">
        <v>0</v>
      </c>
      <c r="U4064">
        <v>116944</v>
      </c>
    </row>
    <row r="4065" spans="1:21" x14ac:dyDescent="0.3">
      <c r="A4065" t="s">
        <v>4249</v>
      </c>
      <c r="B4065" t="s">
        <v>4250</v>
      </c>
      <c r="C4065">
        <v>2023</v>
      </c>
      <c r="D4065" t="s">
        <v>4251</v>
      </c>
      <c r="E4065" t="s">
        <v>495</v>
      </c>
      <c r="F4065" t="s">
        <v>10</v>
      </c>
      <c r="G4065" t="s">
        <v>41</v>
      </c>
      <c r="H4065" t="s">
        <v>54</v>
      </c>
      <c r="I4065" t="s">
        <v>55</v>
      </c>
      <c r="J4065" t="s">
        <v>44</v>
      </c>
      <c r="K4065" t="s">
        <v>210</v>
      </c>
      <c r="L4065" t="s">
        <v>1999</v>
      </c>
      <c r="M4065" t="s">
        <v>189</v>
      </c>
      <c r="N4065" t="s">
        <v>4252</v>
      </c>
      <c r="O4065" t="s">
        <v>4253</v>
      </c>
      <c r="P4065">
        <v>0</v>
      </c>
      <c r="Q4065">
        <v>0</v>
      </c>
      <c r="R4065">
        <v>6980</v>
      </c>
      <c r="S4065">
        <v>6980</v>
      </c>
      <c r="T4065">
        <v>0</v>
      </c>
      <c r="U4065">
        <v>6980</v>
      </c>
    </row>
    <row r="4066" spans="1:21" x14ac:dyDescent="0.3">
      <c r="A4066" t="s">
        <v>7394</v>
      </c>
      <c r="B4066" t="s">
        <v>480</v>
      </c>
      <c r="C4066">
        <v>2024</v>
      </c>
      <c r="D4066" t="s">
        <v>481</v>
      </c>
      <c r="E4066" t="s">
        <v>482</v>
      </c>
      <c r="F4066" t="s">
        <v>10</v>
      </c>
      <c r="G4066" t="s">
        <v>41</v>
      </c>
      <c r="H4066" t="s">
        <v>54</v>
      </c>
      <c r="I4066" t="s">
        <v>55</v>
      </c>
      <c r="J4066" t="s">
        <v>44</v>
      </c>
      <c r="K4066" t="s">
        <v>1647</v>
      </c>
      <c r="L4066" t="s">
        <v>1485</v>
      </c>
      <c r="M4066" t="s">
        <v>189</v>
      </c>
      <c r="N4066" t="s">
        <v>484</v>
      </c>
      <c r="O4066" t="s">
        <v>485</v>
      </c>
      <c r="P4066">
        <v>0</v>
      </c>
      <c r="Q4066">
        <v>0</v>
      </c>
      <c r="R4066">
        <v>3100</v>
      </c>
      <c r="S4066">
        <v>3100</v>
      </c>
      <c r="T4066">
        <v>0</v>
      </c>
      <c r="U4066">
        <v>3100</v>
      </c>
    </row>
    <row r="4067" spans="1:21" x14ac:dyDescent="0.3">
      <c r="A4067" t="s">
        <v>4775</v>
      </c>
      <c r="B4067" t="s">
        <v>3103</v>
      </c>
      <c r="C4067">
        <v>2024</v>
      </c>
      <c r="D4067" t="s">
        <v>3104</v>
      </c>
      <c r="E4067" t="s">
        <v>1754</v>
      </c>
      <c r="F4067" t="s">
        <v>10</v>
      </c>
      <c r="G4067" t="s">
        <v>41</v>
      </c>
      <c r="H4067" t="s">
        <v>54</v>
      </c>
      <c r="I4067" t="s">
        <v>55</v>
      </c>
      <c r="J4067" t="s">
        <v>44</v>
      </c>
      <c r="K4067" t="s">
        <v>750</v>
      </c>
      <c r="L4067" t="s">
        <v>750</v>
      </c>
      <c r="M4067" t="s">
        <v>189</v>
      </c>
      <c r="N4067" t="s">
        <v>427</v>
      </c>
      <c r="O4067" t="s">
        <v>588</v>
      </c>
      <c r="P4067">
        <v>0</v>
      </c>
      <c r="Q4067">
        <v>0</v>
      </c>
      <c r="R4067">
        <v>6980</v>
      </c>
      <c r="S4067">
        <v>6980</v>
      </c>
      <c r="T4067">
        <v>0</v>
      </c>
      <c r="U4067">
        <v>6980</v>
      </c>
    </row>
    <row r="4068" spans="1:21" x14ac:dyDescent="0.3">
      <c r="A4068" t="s">
        <v>6701</v>
      </c>
      <c r="B4068" t="s">
        <v>6702</v>
      </c>
      <c r="C4068">
        <v>2023</v>
      </c>
      <c r="D4068" t="s">
        <v>6703</v>
      </c>
      <c r="E4068" t="s">
        <v>5921</v>
      </c>
      <c r="F4068" t="s">
        <v>10</v>
      </c>
      <c r="G4068" t="s">
        <v>41</v>
      </c>
      <c r="H4068" t="s">
        <v>54</v>
      </c>
      <c r="I4068" t="s">
        <v>55</v>
      </c>
      <c r="J4068" t="s">
        <v>44</v>
      </c>
      <c r="K4068" t="s">
        <v>2667</v>
      </c>
      <c r="L4068" t="s">
        <v>3093</v>
      </c>
      <c r="M4068" t="s">
        <v>189</v>
      </c>
      <c r="N4068" t="s">
        <v>1517</v>
      </c>
      <c r="O4068" t="s">
        <v>169</v>
      </c>
      <c r="P4068">
        <v>0</v>
      </c>
      <c r="Q4068">
        <v>0</v>
      </c>
      <c r="R4068">
        <v>6980</v>
      </c>
      <c r="S4068">
        <v>6980</v>
      </c>
      <c r="T4068">
        <v>0</v>
      </c>
      <c r="U4068">
        <v>6980</v>
      </c>
    </row>
    <row r="4069" spans="1:21" x14ac:dyDescent="0.3">
      <c r="A4069" t="s">
        <v>1792</v>
      </c>
      <c r="B4069" t="s">
        <v>1793</v>
      </c>
      <c r="C4069">
        <v>2024</v>
      </c>
      <c r="D4069" t="s">
        <v>1794</v>
      </c>
      <c r="E4069" t="s">
        <v>206</v>
      </c>
      <c r="F4069" t="s">
        <v>10</v>
      </c>
      <c r="G4069" t="s">
        <v>41</v>
      </c>
      <c r="H4069" t="s">
        <v>54</v>
      </c>
      <c r="I4069" t="s">
        <v>55</v>
      </c>
      <c r="J4069" t="s">
        <v>44</v>
      </c>
      <c r="K4069" t="s">
        <v>238</v>
      </c>
      <c r="L4069" t="s">
        <v>1795</v>
      </c>
      <c r="M4069" t="s">
        <v>189</v>
      </c>
      <c r="N4069" t="s">
        <v>106</v>
      </c>
      <c r="O4069" t="s">
        <v>1149</v>
      </c>
      <c r="P4069">
        <v>0</v>
      </c>
      <c r="Q4069">
        <v>0</v>
      </c>
      <c r="R4069">
        <v>6980</v>
      </c>
      <c r="S4069">
        <v>6980</v>
      </c>
      <c r="T4069">
        <v>0</v>
      </c>
      <c r="U4069">
        <v>6980</v>
      </c>
    </row>
    <row r="4070" spans="1:21" x14ac:dyDescent="0.3">
      <c r="A4070" t="s">
        <v>7407</v>
      </c>
      <c r="B4070" t="s">
        <v>7408</v>
      </c>
      <c r="C4070">
        <v>2024</v>
      </c>
      <c r="D4070" t="s">
        <v>7409</v>
      </c>
      <c r="E4070" t="s">
        <v>706</v>
      </c>
      <c r="F4070" t="s">
        <v>10</v>
      </c>
      <c r="G4070" t="s">
        <v>41</v>
      </c>
      <c r="H4070" t="s">
        <v>54</v>
      </c>
      <c r="I4070" t="s">
        <v>55</v>
      </c>
      <c r="J4070" t="s">
        <v>44</v>
      </c>
      <c r="K4070" t="s">
        <v>2057</v>
      </c>
      <c r="L4070" t="s">
        <v>1145</v>
      </c>
      <c r="M4070" t="s">
        <v>483</v>
      </c>
      <c r="N4070" t="s">
        <v>3440</v>
      </c>
      <c r="O4070" t="s">
        <v>1658</v>
      </c>
      <c r="P4070">
        <v>0</v>
      </c>
      <c r="Q4070">
        <v>0</v>
      </c>
      <c r="R4070">
        <v>2320</v>
      </c>
      <c r="S4070">
        <v>2320</v>
      </c>
      <c r="T4070">
        <v>0</v>
      </c>
      <c r="U4070">
        <v>2320</v>
      </c>
    </row>
    <row r="4071" spans="1:21" x14ac:dyDescent="0.3">
      <c r="A4071" t="s">
        <v>1787</v>
      </c>
      <c r="B4071" t="s">
        <v>1788</v>
      </c>
      <c r="C4071">
        <v>2024</v>
      </c>
      <c r="D4071" t="s">
        <v>1789</v>
      </c>
      <c r="E4071" t="s">
        <v>1790</v>
      </c>
      <c r="F4071" t="s">
        <v>10</v>
      </c>
      <c r="G4071" t="s">
        <v>41</v>
      </c>
      <c r="H4071" t="s">
        <v>54</v>
      </c>
      <c r="I4071" t="s">
        <v>55</v>
      </c>
      <c r="J4071" t="s">
        <v>44</v>
      </c>
      <c r="K4071" t="s">
        <v>1791</v>
      </c>
      <c r="L4071" t="s">
        <v>1452</v>
      </c>
      <c r="M4071" t="s">
        <v>942</v>
      </c>
      <c r="N4071" t="s">
        <v>735</v>
      </c>
      <c r="O4071" t="s">
        <v>71</v>
      </c>
      <c r="P4071">
        <v>0</v>
      </c>
      <c r="Q4071">
        <v>0</v>
      </c>
      <c r="R4071">
        <v>8990</v>
      </c>
      <c r="S4071">
        <v>8990</v>
      </c>
      <c r="T4071">
        <v>0</v>
      </c>
      <c r="U4071">
        <v>8990</v>
      </c>
    </row>
    <row r="4072" spans="1:21" x14ac:dyDescent="0.3">
      <c r="A4072" t="s">
        <v>8101</v>
      </c>
      <c r="B4072" t="s">
        <v>8102</v>
      </c>
      <c r="C4072">
        <v>2023</v>
      </c>
      <c r="D4072" t="s">
        <v>8103</v>
      </c>
      <c r="E4072" t="s">
        <v>871</v>
      </c>
      <c r="F4072" t="s">
        <v>10</v>
      </c>
      <c r="G4072" t="s">
        <v>41</v>
      </c>
      <c r="H4072" t="s">
        <v>54</v>
      </c>
      <c r="I4072" t="s">
        <v>55</v>
      </c>
      <c r="J4072" t="s">
        <v>44</v>
      </c>
      <c r="K4072" t="s">
        <v>691</v>
      </c>
      <c r="L4072" t="s">
        <v>692</v>
      </c>
      <c r="M4072" t="s">
        <v>483</v>
      </c>
      <c r="N4072" t="s">
        <v>1684</v>
      </c>
      <c r="O4072" t="s">
        <v>813</v>
      </c>
      <c r="P4072">
        <v>0</v>
      </c>
      <c r="Q4072">
        <v>0</v>
      </c>
      <c r="R4072">
        <v>6980</v>
      </c>
      <c r="S4072">
        <v>6980</v>
      </c>
      <c r="T4072">
        <v>0</v>
      </c>
      <c r="U4072">
        <v>6980</v>
      </c>
    </row>
    <row r="4073" spans="1:21" x14ac:dyDescent="0.3">
      <c r="A4073" t="s">
        <v>8756</v>
      </c>
      <c r="B4073" t="s">
        <v>8757</v>
      </c>
      <c r="C4073">
        <v>2023</v>
      </c>
      <c r="D4073" t="s">
        <v>8758</v>
      </c>
      <c r="E4073" t="s">
        <v>3427</v>
      </c>
      <c r="F4073" t="s">
        <v>10</v>
      </c>
      <c r="G4073" t="s">
        <v>41</v>
      </c>
      <c r="H4073" t="s">
        <v>54</v>
      </c>
      <c r="I4073" t="s">
        <v>55</v>
      </c>
      <c r="J4073" t="s">
        <v>44</v>
      </c>
      <c r="K4073" t="s">
        <v>445</v>
      </c>
      <c r="L4073" t="s">
        <v>1267</v>
      </c>
      <c r="M4073" t="s">
        <v>199</v>
      </c>
      <c r="N4073" t="s">
        <v>8759</v>
      </c>
      <c r="O4073" t="s">
        <v>4134</v>
      </c>
      <c r="P4073">
        <v>0</v>
      </c>
      <c r="Q4073">
        <v>0</v>
      </c>
      <c r="R4073">
        <v>32510</v>
      </c>
      <c r="S4073">
        <v>32510</v>
      </c>
      <c r="T4073">
        <v>0</v>
      </c>
      <c r="U4073">
        <v>32510</v>
      </c>
    </row>
    <row r="4074" spans="1:21" x14ac:dyDescent="0.3">
      <c r="A4074" t="s">
        <v>1607</v>
      </c>
      <c r="B4074" t="s">
        <v>1608</v>
      </c>
      <c r="C4074">
        <v>2023</v>
      </c>
      <c r="D4074" t="s">
        <v>1609</v>
      </c>
      <c r="E4074" t="s">
        <v>1610</v>
      </c>
      <c r="F4074" t="s">
        <v>10</v>
      </c>
      <c r="G4074" t="s">
        <v>41</v>
      </c>
      <c r="H4074" t="s">
        <v>54</v>
      </c>
      <c r="I4074" t="s">
        <v>55</v>
      </c>
      <c r="J4074" t="s">
        <v>44</v>
      </c>
      <c r="K4074" t="s">
        <v>1611</v>
      </c>
      <c r="L4074" t="s">
        <v>1612</v>
      </c>
      <c r="M4074" t="s">
        <v>483</v>
      </c>
      <c r="N4074" t="s">
        <v>1394</v>
      </c>
      <c r="O4074" t="s">
        <v>1613</v>
      </c>
      <c r="P4074">
        <v>0</v>
      </c>
      <c r="Q4074">
        <v>0</v>
      </c>
      <c r="R4074">
        <v>2900</v>
      </c>
      <c r="S4074">
        <v>2900</v>
      </c>
      <c r="T4074">
        <v>0</v>
      </c>
      <c r="U4074">
        <v>2900</v>
      </c>
    </row>
    <row r="4075" spans="1:21" x14ac:dyDescent="0.3">
      <c r="A4075" t="s">
        <v>8760</v>
      </c>
      <c r="B4075" t="s">
        <v>8761</v>
      </c>
      <c r="C4075">
        <v>2023</v>
      </c>
      <c r="D4075" t="s">
        <v>8762</v>
      </c>
      <c r="E4075" t="s">
        <v>3459</v>
      </c>
      <c r="F4075" t="s">
        <v>10</v>
      </c>
      <c r="G4075" t="s">
        <v>41</v>
      </c>
      <c r="H4075" t="s">
        <v>54</v>
      </c>
      <c r="I4075" t="s">
        <v>55</v>
      </c>
      <c r="J4075" t="s">
        <v>44</v>
      </c>
      <c r="K4075" t="s">
        <v>8763</v>
      </c>
      <c r="L4075" t="s">
        <v>3145</v>
      </c>
      <c r="M4075" t="s">
        <v>483</v>
      </c>
      <c r="N4075" t="s">
        <v>1305</v>
      </c>
      <c r="O4075" t="s">
        <v>951</v>
      </c>
      <c r="P4075">
        <v>0</v>
      </c>
      <c r="Q4075">
        <v>0</v>
      </c>
      <c r="R4075">
        <v>6380</v>
      </c>
      <c r="S4075">
        <v>6380</v>
      </c>
      <c r="T4075">
        <v>0</v>
      </c>
      <c r="U4075">
        <v>6380</v>
      </c>
    </row>
    <row r="4076" spans="1:21" x14ac:dyDescent="0.3">
      <c r="A4076" t="s">
        <v>4652</v>
      </c>
      <c r="B4076" t="s">
        <v>4653</v>
      </c>
      <c r="C4076">
        <v>2024</v>
      </c>
      <c r="D4076" t="s">
        <v>4654</v>
      </c>
      <c r="E4076" t="s">
        <v>116</v>
      </c>
      <c r="F4076" t="s">
        <v>10</v>
      </c>
      <c r="G4076" t="s">
        <v>41</v>
      </c>
      <c r="H4076" t="s">
        <v>54</v>
      </c>
      <c r="I4076" t="s">
        <v>55</v>
      </c>
      <c r="J4076" t="s">
        <v>44</v>
      </c>
      <c r="K4076" t="s">
        <v>1465</v>
      </c>
      <c r="L4076" t="s">
        <v>88</v>
      </c>
      <c r="M4076" t="s">
        <v>546</v>
      </c>
      <c r="N4076" t="s">
        <v>289</v>
      </c>
      <c r="O4076" t="s">
        <v>546</v>
      </c>
      <c r="P4076">
        <v>0</v>
      </c>
      <c r="Q4076">
        <v>0</v>
      </c>
      <c r="R4076">
        <v>6380</v>
      </c>
      <c r="S4076">
        <v>6380</v>
      </c>
      <c r="T4076">
        <v>0</v>
      </c>
      <c r="U4076">
        <v>6380</v>
      </c>
    </row>
    <row r="4077" spans="1:21" x14ac:dyDescent="0.3">
      <c r="A4077" t="s">
        <v>4500</v>
      </c>
      <c r="B4077" t="s">
        <v>4501</v>
      </c>
      <c r="C4077">
        <v>2024</v>
      </c>
      <c r="D4077" t="s">
        <v>4502</v>
      </c>
      <c r="E4077" t="s">
        <v>234</v>
      </c>
      <c r="F4077" t="s">
        <v>10</v>
      </c>
      <c r="G4077" t="s">
        <v>41</v>
      </c>
      <c r="H4077" t="s">
        <v>54</v>
      </c>
      <c r="I4077" t="s">
        <v>55</v>
      </c>
      <c r="J4077" t="s">
        <v>44</v>
      </c>
      <c r="K4077" t="s">
        <v>1811</v>
      </c>
      <c r="L4077" t="s">
        <v>1427</v>
      </c>
      <c r="M4077" t="s">
        <v>546</v>
      </c>
      <c r="N4077" t="s">
        <v>4503</v>
      </c>
      <c r="O4077" t="s">
        <v>1092</v>
      </c>
      <c r="P4077">
        <v>0</v>
      </c>
      <c r="Q4077">
        <v>0</v>
      </c>
      <c r="R4077">
        <v>6380</v>
      </c>
      <c r="S4077">
        <v>6380</v>
      </c>
      <c r="T4077">
        <v>0</v>
      </c>
      <c r="U4077">
        <v>6380</v>
      </c>
    </row>
    <row r="4078" spans="1:21" x14ac:dyDescent="0.3">
      <c r="A4078" t="s">
        <v>5846</v>
      </c>
      <c r="B4078" t="s">
        <v>5847</v>
      </c>
      <c r="C4078">
        <v>2024</v>
      </c>
      <c r="D4078" t="s">
        <v>5848</v>
      </c>
      <c r="E4078" t="s">
        <v>234</v>
      </c>
      <c r="F4078" t="s">
        <v>11</v>
      </c>
      <c r="G4078" t="s">
        <v>176</v>
      </c>
      <c r="H4078" t="s">
        <v>207</v>
      </c>
      <c r="I4078" t="s">
        <v>208</v>
      </c>
      <c r="J4078" t="s">
        <v>44</v>
      </c>
      <c r="K4078" t="s">
        <v>1544</v>
      </c>
      <c r="L4078" t="s">
        <v>2565</v>
      </c>
      <c r="M4078" t="s">
        <v>546</v>
      </c>
      <c r="N4078" t="s">
        <v>1078</v>
      </c>
      <c r="O4078" t="s">
        <v>89</v>
      </c>
      <c r="P4078">
        <v>0</v>
      </c>
      <c r="Q4078">
        <v>0</v>
      </c>
      <c r="R4078">
        <v>2900</v>
      </c>
      <c r="S4078">
        <v>2900</v>
      </c>
      <c r="T4078">
        <v>0</v>
      </c>
      <c r="U4078">
        <v>2900</v>
      </c>
    </row>
    <row r="4079" spans="1:21" x14ac:dyDescent="0.3">
      <c r="A4079" t="s">
        <v>6566</v>
      </c>
      <c r="B4079" t="s">
        <v>6567</v>
      </c>
      <c r="C4079">
        <v>2023</v>
      </c>
      <c r="D4079" t="s">
        <v>6568</v>
      </c>
      <c r="E4079" t="s">
        <v>250</v>
      </c>
      <c r="F4079" t="s">
        <v>11</v>
      </c>
      <c r="G4079" t="s">
        <v>176</v>
      </c>
      <c r="H4079" t="s">
        <v>207</v>
      </c>
      <c r="I4079" t="s">
        <v>208</v>
      </c>
      <c r="J4079" t="s">
        <v>44</v>
      </c>
      <c r="K4079" t="s">
        <v>984</v>
      </c>
      <c r="L4079" t="s">
        <v>1433</v>
      </c>
      <c r="M4079" t="s">
        <v>343</v>
      </c>
      <c r="N4079" t="s">
        <v>3049</v>
      </c>
      <c r="O4079" t="s">
        <v>58</v>
      </c>
      <c r="P4079">
        <v>0</v>
      </c>
      <c r="Q4079">
        <v>0</v>
      </c>
      <c r="R4079">
        <v>6380</v>
      </c>
      <c r="S4079">
        <v>6380</v>
      </c>
      <c r="T4079">
        <v>0</v>
      </c>
      <c r="U4079">
        <v>6380</v>
      </c>
    </row>
    <row r="4080" spans="1:21" x14ac:dyDescent="0.3">
      <c r="A4080" t="s">
        <v>7046</v>
      </c>
      <c r="B4080" t="s">
        <v>7047</v>
      </c>
      <c r="C4080">
        <v>2024</v>
      </c>
      <c r="D4080" t="s">
        <v>7048</v>
      </c>
      <c r="E4080" t="s">
        <v>234</v>
      </c>
      <c r="F4080" t="s">
        <v>11</v>
      </c>
      <c r="G4080" t="s">
        <v>176</v>
      </c>
      <c r="H4080" t="s">
        <v>177</v>
      </c>
      <c r="I4080" t="s">
        <v>178</v>
      </c>
      <c r="J4080" t="s">
        <v>44</v>
      </c>
      <c r="K4080" t="s">
        <v>376</v>
      </c>
      <c r="L4080" t="s">
        <v>1038</v>
      </c>
      <c r="M4080" t="s">
        <v>546</v>
      </c>
      <c r="N4080" t="s">
        <v>360</v>
      </c>
      <c r="O4080" t="s">
        <v>361</v>
      </c>
      <c r="P4080">
        <v>0</v>
      </c>
      <c r="Q4080">
        <v>0</v>
      </c>
      <c r="R4080">
        <v>6380</v>
      </c>
      <c r="S4080">
        <v>6380</v>
      </c>
      <c r="T4080">
        <v>0</v>
      </c>
      <c r="U4080">
        <v>6380</v>
      </c>
    </row>
    <row r="4081" spans="1:21" x14ac:dyDescent="0.3">
      <c r="A4081" t="s">
        <v>5739</v>
      </c>
      <c r="B4081" t="s">
        <v>5740</v>
      </c>
      <c r="C4081">
        <v>2024</v>
      </c>
      <c r="D4081" t="s">
        <v>5741</v>
      </c>
      <c r="E4081" t="s">
        <v>544</v>
      </c>
      <c r="F4081" t="s">
        <v>10</v>
      </c>
      <c r="G4081" t="s">
        <v>41</v>
      </c>
      <c r="H4081" t="s">
        <v>54</v>
      </c>
      <c r="I4081" t="s">
        <v>55</v>
      </c>
      <c r="J4081" t="s">
        <v>44</v>
      </c>
      <c r="K4081" t="s">
        <v>1071</v>
      </c>
      <c r="L4081" t="s">
        <v>1071</v>
      </c>
      <c r="M4081" t="s">
        <v>546</v>
      </c>
      <c r="N4081" t="s">
        <v>654</v>
      </c>
      <c r="O4081" t="s">
        <v>72</v>
      </c>
      <c r="P4081">
        <v>0</v>
      </c>
      <c r="Q4081">
        <v>0</v>
      </c>
      <c r="R4081">
        <v>6380</v>
      </c>
      <c r="S4081">
        <v>6380</v>
      </c>
      <c r="T4081">
        <v>0</v>
      </c>
      <c r="U4081">
        <v>6380</v>
      </c>
    </row>
    <row r="4082" spans="1:21" x14ac:dyDescent="0.3">
      <c r="A4082" t="s">
        <v>4868</v>
      </c>
      <c r="B4082" t="s">
        <v>4869</v>
      </c>
      <c r="C4082">
        <v>2023</v>
      </c>
      <c r="D4082" t="s">
        <v>4870</v>
      </c>
      <c r="E4082" t="s">
        <v>116</v>
      </c>
      <c r="F4082" t="s">
        <v>10</v>
      </c>
      <c r="G4082" t="s">
        <v>41</v>
      </c>
      <c r="H4082" t="s">
        <v>54</v>
      </c>
      <c r="I4082" t="s">
        <v>55</v>
      </c>
      <c r="J4082" t="s">
        <v>44</v>
      </c>
      <c r="K4082" t="s">
        <v>374</v>
      </c>
      <c r="L4082" t="s">
        <v>107</v>
      </c>
      <c r="M4082" t="s">
        <v>545</v>
      </c>
      <c r="N4082" t="s">
        <v>290</v>
      </c>
      <c r="O4082" t="s">
        <v>291</v>
      </c>
      <c r="P4082">
        <v>0</v>
      </c>
      <c r="Q4082">
        <v>0</v>
      </c>
      <c r="R4082">
        <v>3100</v>
      </c>
      <c r="S4082">
        <v>3100</v>
      </c>
      <c r="T4082">
        <v>0</v>
      </c>
      <c r="U4082">
        <v>3100</v>
      </c>
    </row>
    <row r="4083" spans="1:21" x14ac:dyDescent="0.3">
      <c r="A4083" t="s">
        <v>3352</v>
      </c>
      <c r="B4083" t="s">
        <v>1168</v>
      </c>
      <c r="C4083">
        <v>2024</v>
      </c>
      <c r="D4083" t="s">
        <v>1169</v>
      </c>
      <c r="E4083" t="s">
        <v>686</v>
      </c>
      <c r="F4083" t="s">
        <v>8</v>
      </c>
      <c r="G4083" t="s">
        <v>1170</v>
      </c>
      <c r="H4083" t="s">
        <v>1171</v>
      </c>
      <c r="I4083" t="s">
        <v>1172</v>
      </c>
      <c r="J4083" t="s">
        <v>197</v>
      </c>
      <c r="K4083" t="s">
        <v>700</v>
      </c>
      <c r="L4083" t="s">
        <v>1054</v>
      </c>
      <c r="M4083" t="s">
        <v>545</v>
      </c>
      <c r="N4083" t="s">
        <v>646</v>
      </c>
      <c r="O4083" t="s">
        <v>1401</v>
      </c>
      <c r="P4083">
        <v>0</v>
      </c>
      <c r="Q4083">
        <v>0</v>
      </c>
      <c r="R4083">
        <v>3100</v>
      </c>
      <c r="S4083">
        <v>3100</v>
      </c>
      <c r="T4083">
        <v>0</v>
      </c>
      <c r="U4083">
        <v>3100</v>
      </c>
    </row>
    <row r="4084" spans="1:21" x14ac:dyDescent="0.3">
      <c r="A4084" t="s">
        <v>8764</v>
      </c>
      <c r="B4084" t="s">
        <v>8765</v>
      </c>
      <c r="C4084">
        <v>2024</v>
      </c>
      <c r="D4084" t="s">
        <v>8766</v>
      </c>
      <c r="E4084" t="s">
        <v>186</v>
      </c>
      <c r="F4084" t="s">
        <v>10</v>
      </c>
      <c r="G4084" t="s">
        <v>41</v>
      </c>
      <c r="H4084" t="s">
        <v>54</v>
      </c>
      <c r="I4084" t="s">
        <v>55</v>
      </c>
      <c r="J4084" t="s">
        <v>44</v>
      </c>
      <c r="K4084" t="s">
        <v>1805</v>
      </c>
      <c r="L4084" t="s">
        <v>897</v>
      </c>
      <c r="M4084" t="s">
        <v>73</v>
      </c>
      <c r="N4084" t="s">
        <v>4630</v>
      </c>
      <c r="O4084" t="s">
        <v>291</v>
      </c>
      <c r="P4084">
        <v>0</v>
      </c>
      <c r="Q4084">
        <v>0</v>
      </c>
      <c r="R4084">
        <v>2900</v>
      </c>
      <c r="S4084">
        <v>2900</v>
      </c>
      <c r="T4084">
        <v>0</v>
      </c>
      <c r="U4084">
        <v>2900</v>
      </c>
    </row>
    <row r="4085" spans="1:21" x14ac:dyDescent="0.3">
      <c r="A4085" t="s">
        <v>8767</v>
      </c>
      <c r="B4085" t="s">
        <v>8768</v>
      </c>
      <c r="C4085">
        <v>2023</v>
      </c>
      <c r="D4085" t="s">
        <v>8769</v>
      </c>
      <c r="E4085" t="s">
        <v>234</v>
      </c>
      <c r="F4085" t="s">
        <v>11</v>
      </c>
      <c r="G4085" t="s">
        <v>176</v>
      </c>
      <c r="H4085" t="s">
        <v>177</v>
      </c>
      <c r="I4085" t="s">
        <v>178</v>
      </c>
      <c r="J4085" t="s">
        <v>197</v>
      </c>
      <c r="K4085" t="s">
        <v>560</v>
      </c>
      <c r="L4085" t="s">
        <v>560</v>
      </c>
      <c r="M4085" t="s">
        <v>73</v>
      </c>
      <c r="N4085" t="s">
        <v>645</v>
      </c>
      <c r="O4085" t="s">
        <v>1174</v>
      </c>
      <c r="P4085">
        <v>0</v>
      </c>
      <c r="Q4085">
        <v>0</v>
      </c>
      <c r="R4085">
        <v>6980</v>
      </c>
      <c r="S4085">
        <v>6980</v>
      </c>
      <c r="T4085">
        <v>0</v>
      </c>
      <c r="U4085">
        <v>6980</v>
      </c>
    </row>
    <row r="4086" spans="1:21" x14ac:dyDescent="0.3">
      <c r="A4086" t="s">
        <v>1641</v>
      </c>
      <c r="B4086" t="s">
        <v>1642</v>
      </c>
      <c r="C4086">
        <v>2024</v>
      </c>
      <c r="D4086" t="s">
        <v>1643</v>
      </c>
      <c r="E4086" t="s">
        <v>234</v>
      </c>
      <c r="F4086" t="s">
        <v>10</v>
      </c>
      <c r="G4086" t="s">
        <v>41</v>
      </c>
      <c r="H4086" t="s">
        <v>54</v>
      </c>
      <c r="I4086" t="s">
        <v>55</v>
      </c>
      <c r="J4086" t="s">
        <v>44</v>
      </c>
      <c r="K4086" t="s">
        <v>170</v>
      </c>
      <c r="L4086" t="s">
        <v>695</v>
      </c>
      <c r="M4086" t="s">
        <v>73</v>
      </c>
      <c r="N4086" t="s">
        <v>427</v>
      </c>
      <c r="O4086" t="s">
        <v>588</v>
      </c>
      <c r="P4086">
        <v>0</v>
      </c>
      <c r="Q4086">
        <v>0</v>
      </c>
      <c r="R4086">
        <v>7180</v>
      </c>
      <c r="S4086">
        <v>7180</v>
      </c>
      <c r="T4086">
        <v>0</v>
      </c>
      <c r="U4086">
        <v>7180</v>
      </c>
    </row>
    <row r="4087" spans="1:21" x14ac:dyDescent="0.3">
      <c r="A4087" t="s">
        <v>1648</v>
      </c>
      <c r="B4087" t="s">
        <v>1649</v>
      </c>
      <c r="C4087">
        <v>2024</v>
      </c>
      <c r="D4087" t="s">
        <v>1650</v>
      </c>
      <c r="E4087" t="s">
        <v>160</v>
      </c>
      <c r="F4087" t="s">
        <v>10</v>
      </c>
      <c r="G4087" t="s">
        <v>41</v>
      </c>
      <c r="H4087" t="s">
        <v>54</v>
      </c>
      <c r="I4087" t="s">
        <v>55</v>
      </c>
      <c r="J4087" t="s">
        <v>44</v>
      </c>
      <c r="K4087" t="s">
        <v>661</v>
      </c>
      <c r="L4087" t="s">
        <v>342</v>
      </c>
      <c r="M4087" t="s">
        <v>546</v>
      </c>
      <c r="N4087" t="s">
        <v>1071</v>
      </c>
      <c r="O4087" t="s">
        <v>1651</v>
      </c>
      <c r="P4087">
        <v>0</v>
      </c>
      <c r="Q4087">
        <v>0</v>
      </c>
      <c r="R4087">
        <v>6380</v>
      </c>
      <c r="S4087">
        <v>6380</v>
      </c>
      <c r="T4087">
        <v>0</v>
      </c>
      <c r="U4087">
        <v>6380</v>
      </c>
    </row>
    <row r="4088" spans="1:21" x14ac:dyDescent="0.3">
      <c r="A4088" t="s">
        <v>8770</v>
      </c>
      <c r="B4088" t="s">
        <v>5725</v>
      </c>
      <c r="C4088">
        <v>2023</v>
      </c>
      <c r="D4088" t="s">
        <v>5726</v>
      </c>
      <c r="E4088" t="s">
        <v>132</v>
      </c>
      <c r="F4088" t="s">
        <v>439</v>
      </c>
      <c r="G4088" t="s">
        <v>440</v>
      </c>
      <c r="H4088" t="s">
        <v>441</v>
      </c>
      <c r="I4088" t="s">
        <v>442</v>
      </c>
      <c r="J4088" t="s">
        <v>574</v>
      </c>
      <c r="K4088" t="s">
        <v>7834</v>
      </c>
      <c r="L4088" t="s">
        <v>470</v>
      </c>
      <c r="M4088" t="s">
        <v>154</v>
      </c>
      <c r="N4088" t="s">
        <v>5727</v>
      </c>
      <c r="O4088" t="s">
        <v>2455</v>
      </c>
      <c r="P4088">
        <v>30160</v>
      </c>
      <c r="Q4088">
        <v>0</v>
      </c>
      <c r="R4088">
        <v>0</v>
      </c>
      <c r="S4088">
        <v>30160</v>
      </c>
      <c r="T4088">
        <v>0</v>
      </c>
      <c r="U4088">
        <v>30160</v>
      </c>
    </row>
    <row r="4089" spans="1:21" x14ac:dyDescent="0.3">
      <c r="A4089" t="s">
        <v>5672</v>
      </c>
      <c r="B4089" t="s">
        <v>5673</v>
      </c>
      <c r="C4089">
        <v>2023</v>
      </c>
      <c r="D4089" t="s">
        <v>5674</v>
      </c>
      <c r="E4089" t="s">
        <v>805</v>
      </c>
      <c r="F4089" t="s">
        <v>10</v>
      </c>
      <c r="G4089" t="s">
        <v>41</v>
      </c>
      <c r="H4089" t="s">
        <v>54</v>
      </c>
      <c r="I4089" t="s">
        <v>55</v>
      </c>
      <c r="J4089" t="s">
        <v>44</v>
      </c>
      <c r="K4089" t="s">
        <v>735</v>
      </c>
      <c r="L4089" t="s">
        <v>654</v>
      </c>
      <c r="M4089" t="s">
        <v>189</v>
      </c>
      <c r="N4089" t="s">
        <v>3049</v>
      </c>
      <c r="O4089" t="s">
        <v>58</v>
      </c>
      <c r="P4089">
        <v>47350</v>
      </c>
      <c r="Q4089">
        <v>0</v>
      </c>
      <c r="R4089">
        <v>0</v>
      </c>
      <c r="S4089">
        <v>47350</v>
      </c>
      <c r="T4089">
        <v>0</v>
      </c>
      <c r="U4089">
        <v>47350</v>
      </c>
    </row>
    <row r="4090" spans="1:21" x14ac:dyDescent="0.3">
      <c r="A4090" t="s">
        <v>2449</v>
      </c>
      <c r="B4090" t="s">
        <v>2450</v>
      </c>
      <c r="C4090">
        <v>2023</v>
      </c>
      <c r="D4090" t="s">
        <v>39</v>
      </c>
      <c r="E4090" t="s">
        <v>40</v>
      </c>
      <c r="F4090" t="s">
        <v>10</v>
      </c>
      <c r="G4090" t="s">
        <v>41</v>
      </c>
      <c r="H4090" t="s">
        <v>54</v>
      </c>
      <c r="I4090" t="s">
        <v>55</v>
      </c>
      <c r="J4090" t="s">
        <v>44</v>
      </c>
      <c r="K4090" t="s">
        <v>2451</v>
      </c>
      <c r="L4090" t="s">
        <v>283</v>
      </c>
      <c r="M4090" t="s">
        <v>189</v>
      </c>
      <c r="N4090" t="s">
        <v>1717</v>
      </c>
      <c r="O4090" t="s">
        <v>1415</v>
      </c>
      <c r="P4090">
        <v>500023</v>
      </c>
      <c r="Q4090">
        <v>0</v>
      </c>
      <c r="R4090">
        <v>0</v>
      </c>
      <c r="S4090">
        <v>500023</v>
      </c>
      <c r="T4090">
        <v>0</v>
      </c>
      <c r="U4090">
        <v>500023</v>
      </c>
    </row>
    <row r="4091" spans="1:21" x14ac:dyDescent="0.3">
      <c r="A4091" t="s">
        <v>1667</v>
      </c>
      <c r="B4091" t="s">
        <v>1668</v>
      </c>
      <c r="C4091">
        <v>2023</v>
      </c>
      <c r="D4091" t="s">
        <v>1669</v>
      </c>
      <c r="E4091" t="s">
        <v>1670</v>
      </c>
      <c r="F4091" t="s">
        <v>10</v>
      </c>
      <c r="G4091" t="s">
        <v>41</v>
      </c>
      <c r="H4091" t="s">
        <v>54</v>
      </c>
      <c r="I4091" t="s">
        <v>55</v>
      </c>
      <c r="J4091" t="s">
        <v>44</v>
      </c>
      <c r="K4091" t="s">
        <v>1135</v>
      </c>
      <c r="L4091" t="s">
        <v>1204</v>
      </c>
      <c r="M4091" t="s">
        <v>483</v>
      </c>
      <c r="N4091" t="s">
        <v>1671</v>
      </c>
      <c r="O4091" t="s">
        <v>355</v>
      </c>
      <c r="P4091">
        <v>20253</v>
      </c>
      <c r="Q4091">
        <v>0</v>
      </c>
      <c r="R4091">
        <v>0</v>
      </c>
      <c r="S4091">
        <v>20253</v>
      </c>
      <c r="T4091">
        <v>0</v>
      </c>
      <c r="U4091">
        <v>20253</v>
      </c>
    </row>
    <row r="4092" spans="1:21" x14ac:dyDescent="0.3">
      <c r="A4092" t="s">
        <v>1672</v>
      </c>
      <c r="B4092" t="s">
        <v>1673</v>
      </c>
      <c r="C4092">
        <v>2023</v>
      </c>
      <c r="D4092" t="s">
        <v>1674</v>
      </c>
      <c r="E4092" t="s">
        <v>311</v>
      </c>
      <c r="F4092" t="s">
        <v>10</v>
      </c>
      <c r="G4092" t="s">
        <v>41</v>
      </c>
      <c r="H4092" t="s">
        <v>54</v>
      </c>
      <c r="I4092" t="s">
        <v>55</v>
      </c>
      <c r="J4092" t="s">
        <v>44</v>
      </c>
      <c r="K4092" t="s">
        <v>1128</v>
      </c>
      <c r="L4092" t="s">
        <v>1675</v>
      </c>
      <c r="M4092" t="s">
        <v>483</v>
      </c>
      <c r="N4092" t="s">
        <v>1671</v>
      </c>
      <c r="O4092" t="s">
        <v>1055</v>
      </c>
      <c r="P4092">
        <v>15013</v>
      </c>
      <c r="Q4092">
        <v>0</v>
      </c>
      <c r="R4092">
        <v>0</v>
      </c>
      <c r="S4092">
        <v>15013</v>
      </c>
      <c r="T4092">
        <v>0</v>
      </c>
      <c r="U4092">
        <v>15013</v>
      </c>
    </row>
    <row r="4093" spans="1:21" x14ac:dyDescent="0.3">
      <c r="A4093" t="s">
        <v>1672</v>
      </c>
      <c r="B4093" t="s">
        <v>1673</v>
      </c>
      <c r="C4093">
        <v>2023</v>
      </c>
      <c r="D4093" t="s">
        <v>1674</v>
      </c>
      <c r="E4093" t="s">
        <v>311</v>
      </c>
      <c r="F4093" t="s">
        <v>10</v>
      </c>
      <c r="G4093" t="s">
        <v>41</v>
      </c>
      <c r="H4093" t="s">
        <v>54</v>
      </c>
      <c r="I4093" t="s">
        <v>55</v>
      </c>
      <c r="J4093" t="s">
        <v>44</v>
      </c>
      <c r="K4093" t="s">
        <v>1128</v>
      </c>
      <c r="L4093" t="s">
        <v>1675</v>
      </c>
      <c r="M4093" t="s">
        <v>483</v>
      </c>
      <c r="N4093" t="s">
        <v>1671</v>
      </c>
      <c r="O4093" t="s">
        <v>1055</v>
      </c>
      <c r="P4093">
        <v>17849</v>
      </c>
      <c r="Q4093">
        <v>0</v>
      </c>
      <c r="R4093">
        <v>0</v>
      </c>
      <c r="S4093">
        <v>17849</v>
      </c>
      <c r="T4093">
        <v>0</v>
      </c>
      <c r="U4093">
        <v>17849</v>
      </c>
    </row>
    <row r="4094" spans="1:21" x14ac:dyDescent="0.3">
      <c r="A4094" t="s">
        <v>1672</v>
      </c>
      <c r="B4094" t="s">
        <v>1673</v>
      </c>
      <c r="C4094">
        <v>2023</v>
      </c>
      <c r="D4094" t="s">
        <v>1674</v>
      </c>
      <c r="E4094" t="s">
        <v>311</v>
      </c>
      <c r="F4094" t="s">
        <v>10</v>
      </c>
      <c r="G4094" t="s">
        <v>41</v>
      </c>
      <c r="H4094" t="s">
        <v>54</v>
      </c>
      <c r="I4094" t="s">
        <v>55</v>
      </c>
      <c r="J4094" t="s">
        <v>44</v>
      </c>
      <c r="K4094" t="s">
        <v>1128</v>
      </c>
      <c r="L4094" t="s">
        <v>1675</v>
      </c>
      <c r="M4094" t="s">
        <v>483</v>
      </c>
      <c r="N4094" t="s">
        <v>1671</v>
      </c>
      <c r="O4094" t="s">
        <v>1055</v>
      </c>
      <c r="P4094">
        <v>21344</v>
      </c>
      <c r="Q4094">
        <v>0</v>
      </c>
      <c r="R4094">
        <v>0</v>
      </c>
      <c r="S4094">
        <v>21344</v>
      </c>
      <c r="T4094">
        <v>0</v>
      </c>
      <c r="U4094">
        <v>21344</v>
      </c>
    </row>
    <row r="4095" spans="1:21" x14ac:dyDescent="0.3">
      <c r="A4095" t="s">
        <v>8771</v>
      </c>
      <c r="B4095" t="s">
        <v>8772</v>
      </c>
      <c r="C4095">
        <v>2023</v>
      </c>
      <c r="D4095" t="s">
        <v>8773</v>
      </c>
      <c r="E4095" t="s">
        <v>1581</v>
      </c>
      <c r="F4095" t="s">
        <v>10</v>
      </c>
      <c r="G4095" t="s">
        <v>41</v>
      </c>
      <c r="H4095" t="s">
        <v>54</v>
      </c>
      <c r="I4095" t="s">
        <v>55</v>
      </c>
      <c r="J4095" t="s">
        <v>187</v>
      </c>
      <c r="K4095" t="s">
        <v>289</v>
      </c>
      <c r="L4095" t="s">
        <v>590</v>
      </c>
      <c r="M4095" t="s">
        <v>483</v>
      </c>
      <c r="N4095" t="s">
        <v>5520</v>
      </c>
      <c r="O4095" t="s">
        <v>2043</v>
      </c>
      <c r="P4095">
        <v>0</v>
      </c>
      <c r="Q4095">
        <v>0</v>
      </c>
      <c r="R4095">
        <v>35000</v>
      </c>
      <c r="S4095">
        <v>35000</v>
      </c>
      <c r="T4095">
        <v>0</v>
      </c>
      <c r="U4095">
        <v>35000</v>
      </c>
    </row>
    <row r="4096" spans="1:21" x14ac:dyDescent="0.3">
      <c r="A4096" t="s">
        <v>8774</v>
      </c>
      <c r="B4096" t="s">
        <v>8775</v>
      </c>
      <c r="C4096">
        <v>2024</v>
      </c>
      <c r="D4096" t="s">
        <v>8776</v>
      </c>
      <c r="E4096" t="s">
        <v>116</v>
      </c>
      <c r="F4096" t="s">
        <v>10</v>
      </c>
      <c r="G4096" t="s">
        <v>41</v>
      </c>
      <c r="H4096" t="s">
        <v>54</v>
      </c>
      <c r="I4096" t="s">
        <v>55</v>
      </c>
      <c r="J4096" t="s">
        <v>44</v>
      </c>
      <c r="K4096" t="s">
        <v>1558</v>
      </c>
      <c r="L4096" t="s">
        <v>490</v>
      </c>
      <c r="M4096" t="s">
        <v>497</v>
      </c>
      <c r="N4096" t="s">
        <v>374</v>
      </c>
      <c r="O4096" t="s">
        <v>859</v>
      </c>
      <c r="P4096">
        <v>0</v>
      </c>
      <c r="Q4096">
        <v>0</v>
      </c>
      <c r="R4096">
        <v>338272</v>
      </c>
      <c r="S4096">
        <v>338272</v>
      </c>
      <c r="T4096">
        <v>0</v>
      </c>
      <c r="U4096">
        <v>338272</v>
      </c>
    </row>
    <row r="4097" spans="1:21" x14ac:dyDescent="0.3">
      <c r="A4097" t="s">
        <v>8777</v>
      </c>
      <c r="B4097" t="s">
        <v>5986</v>
      </c>
      <c r="C4097">
        <v>2023</v>
      </c>
      <c r="D4097" t="s">
        <v>5987</v>
      </c>
      <c r="E4097" t="s">
        <v>168</v>
      </c>
      <c r="F4097" t="s">
        <v>10</v>
      </c>
      <c r="G4097" t="s">
        <v>41</v>
      </c>
      <c r="H4097" t="s">
        <v>54</v>
      </c>
      <c r="I4097" t="s">
        <v>55</v>
      </c>
      <c r="J4097" t="s">
        <v>44</v>
      </c>
      <c r="K4097" t="s">
        <v>4499</v>
      </c>
      <c r="L4097" t="s">
        <v>1530</v>
      </c>
      <c r="M4097" t="s">
        <v>483</v>
      </c>
      <c r="N4097" t="s">
        <v>3145</v>
      </c>
      <c r="O4097" t="s">
        <v>636</v>
      </c>
      <c r="P4097">
        <v>100000</v>
      </c>
      <c r="Q4097">
        <v>0</v>
      </c>
      <c r="R4097">
        <v>0</v>
      </c>
      <c r="S4097">
        <v>100000</v>
      </c>
      <c r="T4097">
        <v>0</v>
      </c>
      <c r="U4097">
        <v>100000</v>
      </c>
    </row>
    <row r="4098" spans="1:21" x14ac:dyDescent="0.3">
      <c r="A4098" t="s">
        <v>6106</v>
      </c>
      <c r="B4098" t="s">
        <v>6107</v>
      </c>
      <c r="C4098">
        <v>2024</v>
      </c>
      <c r="D4098" t="s">
        <v>6108</v>
      </c>
      <c r="E4098" t="s">
        <v>53</v>
      </c>
      <c r="F4098" t="s">
        <v>10</v>
      </c>
      <c r="G4098" t="s">
        <v>41</v>
      </c>
      <c r="H4098" t="s">
        <v>54</v>
      </c>
      <c r="I4098" t="s">
        <v>55</v>
      </c>
      <c r="J4098" t="s">
        <v>44</v>
      </c>
      <c r="K4098" t="s">
        <v>3814</v>
      </c>
      <c r="L4098" t="s">
        <v>342</v>
      </c>
      <c r="M4098" t="s">
        <v>188</v>
      </c>
      <c r="N4098" t="s">
        <v>2048</v>
      </c>
      <c r="O4098" t="s">
        <v>2615</v>
      </c>
      <c r="P4098">
        <v>336000</v>
      </c>
      <c r="Q4098">
        <v>0</v>
      </c>
      <c r="R4098">
        <v>0</v>
      </c>
      <c r="S4098">
        <v>336000</v>
      </c>
      <c r="T4098">
        <v>0</v>
      </c>
      <c r="U4098">
        <v>336000</v>
      </c>
    </row>
    <row r="4099" spans="1:21" x14ac:dyDescent="0.3">
      <c r="A4099" t="s">
        <v>1696</v>
      </c>
      <c r="B4099" t="s">
        <v>1697</v>
      </c>
      <c r="C4099">
        <v>2025</v>
      </c>
      <c r="D4099" t="s">
        <v>1698</v>
      </c>
      <c r="E4099" t="s">
        <v>650</v>
      </c>
      <c r="F4099" t="s">
        <v>10</v>
      </c>
      <c r="G4099" t="s">
        <v>41</v>
      </c>
      <c r="H4099" t="s">
        <v>54</v>
      </c>
      <c r="I4099" t="s">
        <v>55</v>
      </c>
      <c r="J4099" t="s">
        <v>44</v>
      </c>
      <c r="K4099" t="s">
        <v>198</v>
      </c>
      <c r="L4099" t="s">
        <v>111</v>
      </c>
      <c r="M4099" t="s">
        <v>497</v>
      </c>
      <c r="N4099" t="s">
        <v>220</v>
      </c>
      <c r="O4099" t="s">
        <v>781</v>
      </c>
      <c r="P4099">
        <v>0</v>
      </c>
      <c r="Q4099">
        <v>0</v>
      </c>
      <c r="R4099">
        <v>58480</v>
      </c>
      <c r="S4099">
        <v>58480</v>
      </c>
      <c r="T4099">
        <v>0</v>
      </c>
      <c r="U4099">
        <v>58480</v>
      </c>
    </row>
    <row r="4100" spans="1:21" x14ac:dyDescent="0.3">
      <c r="A4100" t="s">
        <v>8120</v>
      </c>
      <c r="B4100" t="s">
        <v>8121</v>
      </c>
      <c r="C4100">
        <v>2025</v>
      </c>
      <c r="D4100" t="s">
        <v>8122</v>
      </c>
      <c r="E4100" t="s">
        <v>650</v>
      </c>
      <c r="F4100" t="s">
        <v>10</v>
      </c>
      <c r="G4100" t="s">
        <v>41</v>
      </c>
      <c r="H4100" t="s">
        <v>54</v>
      </c>
      <c r="I4100" t="s">
        <v>55</v>
      </c>
      <c r="J4100" t="s">
        <v>44</v>
      </c>
      <c r="K4100" t="s">
        <v>1038</v>
      </c>
      <c r="L4100" t="s">
        <v>111</v>
      </c>
      <c r="M4100" t="s">
        <v>546</v>
      </c>
      <c r="N4100" t="s">
        <v>220</v>
      </c>
      <c r="O4100" t="s">
        <v>781</v>
      </c>
      <c r="P4100">
        <v>0</v>
      </c>
      <c r="Q4100">
        <v>0</v>
      </c>
      <c r="R4100">
        <v>6380</v>
      </c>
      <c r="S4100">
        <v>6380</v>
      </c>
      <c r="T4100">
        <v>0</v>
      </c>
      <c r="U4100">
        <v>6380</v>
      </c>
    </row>
    <row r="4101" spans="1:21" x14ac:dyDescent="0.3">
      <c r="A4101" t="s">
        <v>6631</v>
      </c>
      <c r="B4101" t="s">
        <v>6632</v>
      </c>
      <c r="C4101">
        <v>2024</v>
      </c>
      <c r="D4101" t="s">
        <v>6633</v>
      </c>
      <c r="E4101" t="s">
        <v>650</v>
      </c>
      <c r="F4101" t="s">
        <v>10</v>
      </c>
      <c r="G4101" t="s">
        <v>41</v>
      </c>
      <c r="H4101" t="s">
        <v>54</v>
      </c>
      <c r="I4101" t="s">
        <v>55</v>
      </c>
      <c r="J4101" t="s">
        <v>44</v>
      </c>
      <c r="K4101" t="s">
        <v>119</v>
      </c>
      <c r="L4101" t="s">
        <v>1544</v>
      </c>
      <c r="M4101" t="s">
        <v>546</v>
      </c>
      <c r="N4101" t="s">
        <v>1055</v>
      </c>
      <c r="O4101" t="s">
        <v>1056</v>
      </c>
      <c r="P4101">
        <v>0</v>
      </c>
      <c r="Q4101">
        <v>0</v>
      </c>
      <c r="R4101">
        <v>6380</v>
      </c>
      <c r="S4101">
        <v>6380</v>
      </c>
      <c r="T4101">
        <v>0</v>
      </c>
      <c r="U4101">
        <v>6380</v>
      </c>
    </row>
    <row r="4102" spans="1:21" x14ac:dyDescent="0.3">
      <c r="A4102" t="s">
        <v>7357</v>
      </c>
      <c r="B4102" t="s">
        <v>1456</v>
      </c>
      <c r="C4102">
        <v>2024</v>
      </c>
      <c r="D4102" t="s">
        <v>763</v>
      </c>
      <c r="E4102" t="s">
        <v>186</v>
      </c>
      <c r="F4102" t="s">
        <v>11</v>
      </c>
      <c r="G4102" t="s">
        <v>176</v>
      </c>
      <c r="H4102" t="s">
        <v>207</v>
      </c>
      <c r="I4102" t="s">
        <v>208</v>
      </c>
      <c r="J4102" t="s">
        <v>44</v>
      </c>
      <c r="K4102" t="s">
        <v>490</v>
      </c>
      <c r="L4102" t="s">
        <v>1149</v>
      </c>
      <c r="M4102" t="s">
        <v>546</v>
      </c>
      <c r="N4102" t="s">
        <v>998</v>
      </c>
      <c r="O4102" t="s">
        <v>274</v>
      </c>
      <c r="P4102">
        <v>0</v>
      </c>
      <c r="Q4102">
        <v>0</v>
      </c>
      <c r="R4102">
        <v>9700</v>
      </c>
      <c r="S4102">
        <v>9700</v>
      </c>
      <c r="T4102">
        <v>0</v>
      </c>
      <c r="U4102">
        <v>9700</v>
      </c>
    </row>
    <row r="4103" spans="1:21" x14ac:dyDescent="0.3">
      <c r="A4103" t="s">
        <v>6491</v>
      </c>
      <c r="B4103" t="s">
        <v>1456</v>
      </c>
      <c r="C4103">
        <v>2024</v>
      </c>
      <c r="D4103" t="s">
        <v>763</v>
      </c>
      <c r="E4103" t="s">
        <v>186</v>
      </c>
      <c r="F4103" t="s">
        <v>11</v>
      </c>
      <c r="G4103" t="s">
        <v>176</v>
      </c>
      <c r="H4103" t="s">
        <v>207</v>
      </c>
      <c r="I4103" t="s">
        <v>208</v>
      </c>
      <c r="J4103" t="s">
        <v>44</v>
      </c>
      <c r="K4103" t="s">
        <v>404</v>
      </c>
      <c r="L4103" t="s">
        <v>1544</v>
      </c>
      <c r="M4103" t="s">
        <v>546</v>
      </c>
      <c r="N4103" t="s">
        <v>998</v>
      </c>
      <c r="O4103" t="s">
        <v>274</v>
      </c>
      <c r="P4103">
        <v>0</v>
      </c>
      <c r="Q4103">
        <v>0</v>
      </c>
      <c r="R4103">
        <v>10280</v>
      </c>
      <c r="S4103">
        <v>10280</v>
      </c>
      <c r="T4103">
        <v>0</v>
      </c>
      <c r="U4103">
        <v>10280</v>
      </c>
    </row>
    <row r="4104" spans="1:21" x14ac:dyDescent="0.3">
      <c r="A4104" t="s">
        <v>5915</v>
      </c>
      <c r="B4104" t="s">
        <v>5916</v>
      </c>
      <c r="C4104">
        <v>2024</v>
      </c>
      <c r="D4104" t="s">
        <v>5917</v>
      </c>
      <c r="E4104" t="s">
        <v>805</v>
      </c>
      <c r="F4104" t="s">
        <v>10</v>
      </c>
      <c r="G4104" t="s">
        <v>41</v>
      </c>
      <c r="H4104" t="s">
        <v>54</v>
      </c>
      <c r="I4104" t="s">
        <v>55</v>
      </c>
      <c r="J4104" t="s">
        <v>44</v>
      </c>
      <c r="K4104" t="s">
        <v>376</v>
      </c>
      <c r="L4104" t="s">
        <v>88</v>
      </c>
      <c r="M4104" t="s">
        <v>546</v>
      </c>
      <c r="N4104" t="s">
        <v>3291</v>
      </c>
      <c r="O4104" t="s">
        <v>3689</v>
      </c>
      <c r="P4104">
        <v>0</v>
      </c>
      <c r="Q4104">
        <v>0</v>
      </c>
      <c r="R4104">
        <v>6980</v>
      </c>
      <c r="S4104">
        <v>6980</v>
      </c>
      <c r="T4104">
        <v>0</v>
      </c>
      <c r="U4104">
        <v>6980</v>
      </c>
    </row>
    <row r="4105" spans="1:21" x14ac:dyDescent="0.3">
      <c r="A4105" t="s">
        <v>2746</v>
      </c>
      <c r="B4105" t="s">
        <v>2747</v>
      </c>
      <c r="C4105">
        <v>2024</v>
      </c>
      <c r="D4105" t="s">
        <v>2748</v>
      </c>
      <c r="E4105" t="s">
        <v>234</v>
      </c>
      <c r="F4105" t="s">
        <v>10</v>
      </c>
      <c r="G4105" t="s">
        <v>41</v>
      </c>
      <c r="H4105" t="s">
        <v>54</v>
      </c>
      <c r="I4105" t="s">
        <v>55</v>
      </c>
      <c r="J4105" t="s">
        <v>44</v>
      </c>
      <c r="K4105" t="s">
        <v>88</v>
      </c>
      <c r="L4105" t="s">
        <v>412</v>
      </c>
      <c r="M4105" t="s">
        <v>546</v>
      </c>
      <c r="N4105" t="s">
        <v>2237</v>
      </c>
      <c r="O4105" t="s">
        <v>2749</v>
      </c>
      <c r="P4105">
        <v>0</v>
      </c>
      <c r="Q4105">
        <v>0</v>
      </c>
      <c r="R4105">
        <v>12200</v>
      </c>
      <c r="S4105">
        <v>12200</v>
      </c>
      <c r="T4105">
        <v>0</v>
      </c>
      <c r="U4105">
        <v>12200</v>
      </c>
    </row>
    <row r="4106" spans="1:21" x14ac:dyDescent="0.3">
      <c r="A4106" t="s">
        <v>2758</v>
      </c>
      <c r="B4106" t="s">
        <v>2759</v>
      </c>
      <c r="C4106">
        <v>2024</v>
      </c>
      <c r="D4106" t="s">
        <v>2137</v>
      </c>
      <c r="E4106" t="s">
        <v>650</v>
      </c>
      <c r="F4106" t="s">
        <v>10</v>
      </c>
      <c r="G4106" t="s">
        <v>41</v>
      </c>
      <c r="H4106" t="s">
        <v>54</v>
      </c>
      <c r="I4106" t="s">
        <v>55</v>
      </c>
      <c r="J4106" t="s">
        <v>44</v>
      </c>
      <c r="K4106" t="s">
        <v>181</v>
      </c>
      <c r="L4106" t="s">
        <v>89</v>
      </c>
      <c r="M4106" t="s">
        <v>546</v>
      </c>
      <c r="N4106" t="s">
        <v>1103</v>
      </c>
      <c r="O4106" t="s">
        <v>2488</v>
      </c>
      <c r="P4106">
        <v>0</v>
      </c>
      <c r="Q4106">
        <v>0</v>
      </c>
      <c r="R4106">
        <v>6380</v>
      </c>
      <c r="S4106">
        <v>6380</v>
      </c>
      <c r="T4106">
        <v>0</v>
      </c>
      <c r="U4106">
        <v>6380</v>
      </c>
    </row>
    <row r="4107" spans="1:21" x14ac:dyDescent="0.3">
      <c r="A4107" t="s">
        <v>6584</v>
      </c>
      <c r="B4107" t="s">
        <v>6585</v>
      </c>
      <c r="C4107">
        <v>2024</v>
      </c>
      <c r="D4107" t="s">
        <v>6586</v>
      </c>
      <c r="E4107" t="s">
        <v>186</v>
      </c>
      <c r="F4107" t="s">
        <v>10</v>
      </c>
      <c r="G4107" t="s">
        <v>41</v>
      </c>
      <c r="H4107" t="s">
        <v>54</v>
      </c>
      <c r="I4107" t="s">
        <v>55</v>
      </c>
      <c r="J4107" t="s">
        <v>44</v>
      </c>
      <c r="K4107" t="s">
        <v>1047</v>
      </c>
      <c r="L4107" t="s">
        <v>386</v>
      </c>
      <c r="M4107" t="s">
        <v>485</v>
      </c>
      <c r="N4107" t="s">
        <v>1460</v>
      </c>
      <c r="O4107" t="s">
        <v>1658</v>
      </c>
      <c r="P4107">
        <v>143401</v>
      </c>
      <c r="Q4107">
        <v>0</v>
      </c>
      <c r="R4107">
        <v>0</v>
      </c>
      <c r="S4107">
        <v>143401</v>
      </c>
      <c r="T4107">
        <v>0</v>
      </c>
      <c r="U4107">
        <v>143401</v>
      </c>
    </row>
    <row r="4108" spans="1:21" x14ac:dyDescent="0.3">
      <c r="A4108" t="s">
        <v>8778</v>
      </c>
      <c r="B4108" t="s">
        <v>8779</v>
      </c>
      <c r="C4108">
        <v>2024</v>
      </c>
      <c r="D4108" t="s">
        <v>2255</v>
      </c>
      <c r="E4108" t="s">
        <v>116</v>
      </c>
      <c r="F4108" t="s">
        <v>9</v>
      </c>
      <c r="G4108" t="s">
        <v>651</v>
      </c>
      <c r="H4108" t="s">
        <v>652</v>
      </c>
      <c r="I4108" t="s">
        <v>653</v>
      </c>
      <c r="J4108" t="s">
        <v>764</v>
      </c>
      <c r="K4108" t="s">
        <v>107</v>
      </c>
      <c r="L4108" t="s">
        <v>107</v>
      </c>
      <c r="M4108" t="s">
        <v>546</v>
      </c>
      <c r="N4108" t="s">
        <v>1209</v>
      </c>
      <c r="O4108" t="s">
        <v>1007</v>
      </c>
      <c r="P4108">
        <v>0</v>
      </c>
      <c r="Q4108">
        <v>0</v>
      </c>
      <c r="R4108">
        <v>23780</v>
      </c>
      <c r="S4108">
        <v>23780</v>
      </c>
      <c r="T4108">
        <v>4138.2700000000004</v>
      </c>
      <c r="U4108">
        <v>19641.73</v>
      </c>
    </row>
    <row r="4109" spans="1:21" x14ac:dyDescent="0.3">
      <c r="A4109" t="s">
        <v>8780</v>
      </c>
      <c r="B4109" t="s">
        <v>8781</v>
      </c>
      <c r="C4109">
        <v>2024</v>
      </c>
      <c r="D4109" t="s">
        <v>1511</v>
      </c>
      <c r="E4109" t="s">
        <v>116</v>
      </c>
      <c r="F4109" t="s">
        <v>9</v>
      </c>
      <c r="G4109" t="s">
        <v>651</v>
      </c>
      <c r="H4109" t="s">
        <v>652</v>
      </c>
      <c r="I4109" t="s">
        <v>653</v>
      </c>
      <c r="J4109" t="s">
        <v>764</v>
      </c>
      <c r="K4109" t="s">
        <v>1791</v>
      </c>
      <c r="L4109" t="s">
        <v>1791</v>
      </c>
      <c r="M4109" t="s">
        <v>546</v>
      </c>
      <c r="N4109" t="s">
        <v>547</v>
      </c>
      <c r="O4109" t="s">
        <v>1115</v>
      </c>
      <c r="P4109">
        <v>0</v>
      </c>
      <c r="Q4109">
        <v>0</v>
      </c>
      <c r="R4109">
        <v>83636</v>
      </c>
      <c r="S4109">
        <v>83636</v>
      </c>
      <c r="T4109">
        <v>0</v>
      </c>
      <c r="U4109">
        <v>83636</v>
      </c>
    </row>
    <row r="4110" spans="1:21" x14ac:dyDescent="0.3">
      <c r="A4110" t="s">
        <v>3364</v>
      </c>
      <c r="B4110" t="s">
        <v>3365</v>
      </c>
      <c r="C4110">
        <v>2017</v>
      </c>
      <c r="D4110" t="s">
        <v>3366</v>
      </c>
      <c r="E4110" t="s">
        <v>186</v>
      </c>
      <c r="F4110" t="s">
        <v>11</v>
      </c>
      <c r="G4110" t="s">
        <v>176</v>
      </c>
      <c r="H4110" t="s">
        <v>207</v>
      </c>
      <c r="I4110" t="s">
        <v>208</v>
      </c>
      <c r="J4110" t="s">
        <v>44</v>
      </c>
      <c r="K4110" t="s">
        <v>3367</v>
      </c>
      <c r="L4110" t="s">
        <v>3368</v>
      </c>
      <c r="M4110" t="s">
        <v>1734</v>
      </c>
      <c r="N4110" t="s">
        <v>3369</v>
      </c>
      <c r="O4110" t="s">
        <v>3370</v>
      </c>
      <c r="P4110">
        <v>0</v>
      </c>
      <c r="Q4110">
        <v>0</v>
      </c>
      <c r="R4110">
        <v>474629</v>
      </c>
      <c r="S4110">
        <v>474629</v>
      </c>
      <c r="T4110">
        <v>0</v>
      </c>
      <c r="U4110">
        <v>474629</v>
      </c>
    </row>
    <row r="4111" spans="1:21" x14ac:dyDescent="0.3">
      <c r="A4111" t="s">
        <v>6384</v>
      </c>
      <c r="B4111" t="s">
        <v>6385</v>
      </c>
      <c r="C4111">
        <v>2024</v>
      </c>
      <c r="D4111" t="s">
        <v>5145</v>
      </c>
      <c r="E4111" t="s">
        <v>380</v>
      </c>
      <c r="F4111" t="s">
        <v>10</v>
      </c>
      <c r="G4111" t="s">
        <v>41</v>
      </c>
      <c r="H4111" t="s">
        <v>54</v>
      </c>
      <c r="I4111" t="s">
        <v>55</v>
      </c>
      <c r="J4111" t="s">
        <v>44</v>
      </c>
      <c r="K4111" t="s">
        <v>1804</v>
      </c>
      <c r="L4111" t="s">
        <v>1804</v>
      </c>
      <c r="M4111" t="s">
        <v>154</v>
      </c>
      <c r="N4111" t="s">
        <v>1538</v>
      </c>
      <c r="O4111" t="s">
        <v>1539</v>
      </c>
      <c r="P4111">
        <v>1185000</v>
      </c>
      <c r="Q4111">
        <v>0</v>
      </c>
      <c r="R4111">
        <v>0</v>
      </c>
      <c r="S4111">
        <v>1185000</v>
      </c>
      <c r="T4111">
        <v>0</v>
      </c>
      <c r="U4111">
        <v>1185000</v>
      </c>
    </row>
    <row r="4112" spans="1:21" x14ac:dyDescent="0.3">
      <c r="A4112" t="s">
        <v>8782</v>
      </c>
      <c r="B4112" t="s">
        <v>8783</v>
      </c>
      <c r="C4112">
        <v>2024</v>
      </c>
      <c r="E4112" t="s">
        <v>5267</v>
      </c>
      <c r="F4112" t="s">
        <v>10</v>
      </c>
      <c r="G4112" t="s">
        <v>41</v>
      </c>
      <c r="H4112" t="s">
        <v>54</v>
      </c>
      <c r="I4112" t="s">
        <v>55</v>
      </c>
      <c r="J4112" t="s">
        <v>96</v>
      </c>
      <c r="K4112" t="s">
        <v>1480</v>
      </c>
      <c r="L4112" t="s">
        <v>1465</v>
      </c>
      <c r="M4112" t="s">
        <v>538</v>
      </c>
      <c r="N4112" t="s">
        <v>724</v>
      </c>
      <c r="O4112" t="s">
        <v>725</v>
      </c>
      <c r="P4112">
        <v>15000</v>
      </c>
      <c r="Q4112">
        <v>0</v>
      </c>
      <c r="R4112">
        <v>0</v>
      </c>
      <c r="S4112">
        <v>15000</v>
      </c>
      <c r="T4112">
        <v>0</v>
      </c>
      <c r="U4112">
        <v>15000</v>
      </c>
    </row>
    <row r="4113" spans="1:21" x14ac:dyDescent="0.3">
      <c r="A4113" t="s">
        <v>8784</v>
      </c>
      <c r="B4113" t="s">
        <v>8785</v>
      </c>
      <c r="C4113">
        <v>2024</v>
      </c>
      <c r="D4113" t="s">
        <v>8786</v>
      </c>
      <c r="E4113" t="s">
        <v>3324</v>
      </c>
      <c r="F4113" t="s">
        <v>10</v>
      </c>
      <c r="G4113" t="s">
        <v>41</v>
      </c>
      <c r="H4113" t="s">
        <v>54</v>
      </c>
      <c r="I4113" t="s">
        <v>55</v>
      </c>
      <c r="J4113" t="s">
        <v>44</v>
      </c>
      <c r="K4113" t="s">
        <v>1363</v>
      </c>
      <c r="L4113" t="s">
        <v>1284</v>
      </c>
      <c r="M4113" t="s">
        <v>80</v>
      </c>
      <c r="N4113" t="s">
        <v>1427</v>
      </c>
      <c r="O4113" t="s">
        <v>7703</v>
      </c>
      <c r="P4113">
        <v>32820</v>
      </c>
      <c r="Q4113">
        <v>0</v>
      </c>
      <c r="R4113">
        <v>0</v>
      </c>
      <c r="S4113">
        <v>32820</v>
      </c>
      <c r="T4113">
        <v>0</v>
      </c>
      <c r="U4113">
        <v>32820</v>
      </c>
    </row>
    <row r="4114" spans="1:21" x14ac:dyDescent="0.3">
      <c r="A4114" t="s">
        <v>1667</v>
      </c>
      <c r="B4114" t="s">
        <v>1668</v>
      </c>
      <c r="C4114">
        <v>2023</v>
      </c>
      <c r="D4114" t="s">
        <v>1669</v>
      </c>
      <c r="E4114" t="s">
        <v>1670</v>
      </c>
      <c r="F4114" t="s">
        <v>10</v>
      </c>
      <c r="G4114" t="s">
        <v>41</v>
      </c>
      <c r="H4114" t="s">
        <v>54</v>
      </c>
      <c r="I4114" t="s">
        <v>55</v>
      </c>
      <c r="J4114" t="s">
        <v>44</v>
      </c>
      <c r="K4114" t="s">
        <v>1135</v>
      </c>
      <c r="L4114" t="s">
        <v>1204</v>
      </c>
      <c r="M4114" t="s">
        <v>80</v>
      </c>
      <c r="N4114" t="s">
        <v>1671</v>
      </c>
      <c r="O4114" t="s">
        <v>355</v>
      </c>
      <c r="P4114">
        <v>36758</v>
      </c>
      <c r="Q4114">
        <v>0</v>
      </c>
      <c r="R4114">
        <v>0</v>
      </c>
      <c r="S4114">
        <v>36758</v>
      </c>
      <c r="T4114">
        <v>0</v>
      </c>
      <c r="U4114">
        <v>36758</v>
      </c>
    </row>
    <row r="4115" spans="1:21" x14ac:dyDescent="0.3">
      <c r="A4115" t="s">
        <v>6606</v>
      </c>
      <c r="B4115" t="s">
        <v>6607</v>
      </c>
      <c r="C4115">
        <v>2024</v>
      </c>
      <c r="D4115" t="s">
        <v>2389</v>
      </c>
      <c r="E4115" t="s">
        <v>116</v>
      </c>
      <c r="F4115" t="s">
        <v>11</v>
      </c>
      <c r="G4115" t="s">
        <v>176</v>
      </c>
      <c r="H4115" t="s">
        <v>1764</v>
      </c>
      <c r="I4115" t="s">
        <v>1765</v>
      </c>
      <c r="J4115" t="s">
        <v>44</v>
      </c>
      <c r="K4115" t="s">
        <v>1098</v>
      </c>
      <c r="L4115" t="s">
        <v>1433</v>
      </c>
      <c r="M4115" t="s">
        <v>1658</v>
      </c>
      <c r="N4115" t="s">
        <v>375</v>
      </c>
      <c r="O4115" t="s">
        <v>376</v>
      </c>
      <c r="P4115">
        <v>0</v>
      </c>
      <c r="Q4115">
        <v>0</v>
      </c>
      <c r="R4115">
        <v>42123</v>
      </c>
      <c r="S4115">
        <v>42123</v>
      </c>
      <c r="T4115">
        <v>0</v>
      </c>
      <c r="U4115">
        <v>42123</v>
      </c>
    </row>
    <row r="4116" spans="1:21" x14ac:dyDescent="0.3">
      <c r="A4116" t="s">
        <v>5721</v>
      </c>
      <c r="B4116" t="s">
        <v>5722</v>
      </c>
      <c r="C4116">
        <v>2024</v>
      </c>
      <c r="D4116" t="s">
        <v>5723</v>
      </c>
      <c r="E4116" t="s">
        <v>1123</v>
      </c>
      <c r="F4116" t="s">
        <v>10</v>
      </c>
      <c r="G4116" t="s">
        <v>41</v>
      </c>
      <c r="H4116" t="s">
        <v>54</v>
      </c>
      <c r="I4116" t="s">
        <v>55</v>
      </c>
      <c r="J4116" t="s">
        <v>44</v>
      </c>
      <c r="K4116" t="s">
        <v>2892</v>
      </c>
      <c r="L4116" t="s">
        <v>490</v>
      </c>
      <c r="M4116" t="s">
        <v>179</v>
      </c>
      <c r="N4116" t="s">
        <v>473</v>
      </c>
      <c r="O4116" t="s">
        <v>788</v>
      </c>
      <c r="P4116">
        <v>0</v>
      </c>
      <c r="Q4116">
        <v>0</v>
      </c>
      <c r="R4116">
        <v>84500</v>
      </c>
      <c r="S4116">
        <v>84500</v>
      </c>
      <c r="T4116">
        <v>0</v>
      </c>
      <c r="U4116">
        <v>84500</v>
      </c>
    </row>
    <row r="4117" spans="1:21" x14ac:dyDescent="0.3">
      <c r="A4117" t="s">
        <v>8787</v>
      </c>
      <c r="B4117" t="s">
        <v>8788</v>
      </c>
      <c r="C4117">
        <v>2024</v>
      </c>
      <c r="D4117" t="s">
        <v>8789</v>
      </c>
      <c r="E4117" t="s">
        <v>397</v>
      </c>
      <c r="F4117" t="s">
        <v>10</v>
      </c>
      <c r="G4117" t="s">
        <v>41</v>
      </c>
      <c r="H4117" t="s">
        <v>54</v>
      </c>
      <c r="I4117" t="s">
        <v>55</v>
      </c>
      <c r="J4117" t="s">
        <v>44</v>
      </c>
      <c r="K4117" t="s">
        <v>2355</v>
      </c>
      <c r="L4117" t="s">
        <v>2053</v>
      </c>
      <c r="M4117" t="s">
        <v>1658</v>
      </c>
      <c r="N4117" t="s">
        <v>895</v>
      </c>
      <c r="O4117" t="s">
        <v>1060</v>
      </c>
      <c r="P4117">
        <v>602450</v>
      </c>
      <c r="Q4117">
        <v>0</v>
      </c>
      <c r="R4117">
        <v>0</v>
      </c>
      <c r="S4117">
        <v>602450</v>
      </c>
      <c r="T4117">
        <v>0</v>
      </c>
      <c r="U4117">
        <v>602450</v>
      </c>
    </row>
    <row r="4118" spans="1:21" x14ac:dyDescent="0.3">
      <c r="A4118" t="s">
        <v>8790</v>
      </c>
      <c r="B4118" t="s">
        <v>8791</v>
      </c>
      <c r="C4118">
        <v>2023</v>
      </c>
      <c r="D4118" t="s">
        <v>8792</v>
      </c>
      <c r="E4118" t="s">
        <v>70</v>
      </c>
      <c r="F4118" t="s">
        <v>439</v>
      </c>
      <c r="G4118" t="s">
        <v>440</v>
      </c>
      <c r="H4118" t="s">
        <v>572</v>
      </c>
      <c r="I4118" t="s">
        <v>573</v>
      </c>
      <c r="J4118" t="s">
        <v>574</v>
      </c>
      <c r="K4118" t="s">
        <v>2640</v>
      </c>
      <c r="L4118" t="s">
        <v>2765</v>
      </c>
      <c r="M4118" t="s">
        <v>298</v>
      </c>
      <c r="N4118" t="s">
        <v>3007</v>
      </c>
      <c r="O4118" t="s">
        <v>128</v>
      </c>
      <c r="P4118">
        <v>1189375</v>
      </c>
      <c r="Q4118">
        <v>0</v>
      </c>
      <c r="R4118">
        <v>0</v>
      </c>
      <c r="S4118">
        <v>1189375</v>
      </c>
      <c r="T4118">
        <v>0</v>
      </c>
      <c r="U4118">
        <v>1189375</v>
      </c>
    </row>
    <row r="4119" spans="1:21" x14ac:dyDescent="0.3">
      <c r="A4119" t="s">
        <v>8793</v>
      </c>
      <c r="B4119" t="s">
        <v>8794</v>
      </c>
      <c r="C4119">
        <v>2024</v>
      </c>
      <c r="D4119" t="s">
        <v>2071</v>
      </c>
      <c r="E4119" t="s">
        <v>116</v>
      </c>
      <c r="F4119" t="s">
        <v>15</v>
      </c>
      <c r="G4119" t="s">
        <v>707</v>
      </c>
      <c r="H4119" t="s">
        <v>708</v>
      </c>
      <c r="I4119" t="s">
        <v>709</v>
      </c>
      <c r="J4119" t="s">
        <v>6950</v>
      </c>
      <c r="K4119" t="s">
        <v>6086</v>
      </c>
      <c r="L4119" t="s">
        <v>1144</v>
      </c>
      <c r="M4119" t="s">
        <v>154</v>
      </c>
      <c r="N4119" t="s">
        <v>2075</v>
      </c>
      <c r="O4119" t="s">
        <v>2076</v>
      </c>
      <c r="P4119">
        <v>2434626</v>
      </c>
      <c r="Q4119">
        <v>0</v>
      </c>
      <c r="R4119">
        <v>0</v>
      </c>
      <c r="S4119">
        <v>2434626</v>
      </c>
      <c r="T4119">
        <v>1825969.5</v>
      </c>
      <c r="U4119">
        <v>608656.5</v>
      </c>
    </row>
    <row r="4120" spans="1:21" x14ac:dyDescent="0.3">
      <c r="A4120" t="s">
        <v>7484</v>
      </c>
      <c r="B4120" t="s">
        <v>6760</v>
      </c>
      <c r="C4120">
        <v>2024</v>
      </c>
      <c r="D4120" t="s">
        <v>6761</v>
      </c>
      <c r="E4120" t="s">
        <v>116</v>
      </c>
      <c r="F4120" t="s">
        <v>11</v>
      </c>
      <c r="G4120" t="s">
        <v>176</v>
      </c>
      <c r="H4120" t="s">
        <v>207</v>
      </c>
      <c r="I4120" t="s">
        <v>208</v>
      </c>
      <c r="J4120" t="s">
        <v>787</v>
      </c>
      <c r="K4120" t="s">
        <v>3031</v>
      </c>
      <c r="L4120" t="s">
        <v>3031</v>
      </c>
      <c r="M4120" t="s">
        <v>429</v>
      </c>
      <c r="N4120" t="s">
        <v>5082</v>
      </c>
      <c r="O4120" t="s">
        <v>376</v>
      </c>
      <c r="P4120">
        <v>60000</v>
      </c>
      <c r="Q4120">
        <v>0</v>
      </c>
      <c r="R4120">
        <v>0</v>
      </c>
      <c r="S4120">
        <v>60000</v>
      </c>
      <c r="T4120">
        <v>0</v>
      </c>
      <c r="U4120">
        <v>60000</v>
      </c>
    </row>
    <row r="4121" spans="1:21" x14ac:dyDescent="0.3">
      <c r="A4121" t="s">
        <v>7488</v>
      </c>
      <c r="B4121" t="s">
        <v>7489</v>
      </c>
      <c r="C4121">
        <v>2024</v>
      </c>
      <c r="D4121" t="s">
        <v>7490</v>
      </c>
      <c r="E4121" t="s">
        <v>604</v>
      </c>
      <c r="F4121" t="s">
        <v>10</v>
      </c>
      <c r="G4121" t="s">
        <v>41</v>
      </c>
      <c r="H4121" t="s">
        <v>54</v>
      </c>
      <c r="I4121" t="s">
        <v>55</v>
      </c>
      <c r="J4121" t="s">
        <v>44</v>
      </c>
      <c r="K4121" t="s">
        <v>567</v>
      </c>
      <c r="L4121" t="s">
        <v>2455</v>
      </c>
      <c r="M4121" t="s">
        <v>717</v>
      </c>
      <c r="N4121" t="s">
        <v>1568</v>
      </c>
      <c r="O4121" t="s">
        <v>2667</v>
      </c>
      <c r="P4121">
        <v>0</v>
      </c>
      <c r="Q4121">
        <v>0</v>
      </c>
      <c r="R4121">
        <v>3020</v>
      </c>
      <c r="S4121">
        <v>3020</v>
      </c>
      <c r="T4121">
        <v>0</v>
      </c>
      <c r="U4121">
        <v>3020</v>
      </c>
    </row>
    <row r="4122" spans="1:21" x14ac:dyDescent="0.3">
      <c r="A4122" t="s">
        <v>696</v>
      </c>
      <c r="B4122" t="s">
        <v>697</v>
      </c>
      <c r="C4122">
        <v>2024</v>
      </c>
      <c r="D4122" t="s">
        <v>698</v>
      </c>
      <c r="E4122" t="s">
        <v>319</v>
      </c>
      <c r="F4122" t="s">
        <v>10</v>
      </c>
      <c r="G4122" t="s">
        <v>41</v>
      </c>
      <c r="H4122" t="s">
        <v>54</v>
      </c>
      <c r="I4122" t="s">
        <v>55</v>
      </c>
      <c r="J4122" t="s">
        <v>44</v>
      </c>
      <c r="K4122" t="s">
        <v>699</v>
      </c>
      <c r="L4122" t="s">
        <v>700</v>
      </c>
      <c r="M4122" t="s">
        <v>942</v>
      </c>
      <c r="N4122" t="s">
        <v>701</v>
      </c>
      <c r="O4122" t="s">
        <v>702</v>
      </c>
      <c r="P4122">
        <v>0</v>
      </c>
      <c r="Q4122">
        <v>0</v>
      </c>
      <c r="R4122">
        <v>6980</v>
      </c>
      <c r="S4122">
        <v>6980</v>
      </c>
      <c r="T4122">
        <v>0</v>
      </c>
      <c r="U4122">
        <v>6980</v>
      </c>
    </row>
    <row r="4123" spans="1:21" x14ac:dyDescent="0.3">
      <c r="A4123" t="s">
        <v>4611</v>
      </c>
      <c r="B4123" t="s">
        <v>4612</v>
      </c>
      <c r="C4123">
        <v>2024</v>
      </c>
      <c r="D4123" t="s">
        <v>4613</v>
      </c>
      <c r="E4123" t="s">
        <v>1016</v>
      </c>
      <c r="F4123" t="s">
        <v>10</v>
      </c>
      <c r="G4123" t="s">
        <v>41</v>
      </c>
      <c r="H4123" t="s">
        <v>54</v>
      </c>
      <c r="I4123" t="s">
        <v>55</v>
      </c>
      <c r="J4123" t="s">
        <v>44</v>
      </c>
      <c r="K4123" t="s">
        <v>434</v>
      </c>
      <c r="L4123" t="s">
        <v>112</v>
      </c>
      <c r="M4123" t="s">
        <v>546</v>
      </c>
      <c r="N4123" t="s">
        <v>1470</v>
      </c>
      <c r="O4123" t="s">
        <v>112</v>
      </c>
      <c r="P4123">
        <v>0</v>
      </c>
      <c r="Q4123">
        <v>0</v>
      </c>
      <c r="R4123">
        <v>6380</v>
      </c>
      <c r="S4123">
        <v>6380</v>
      </c>
      <c r="T4123">
        <v>0</v>
      </c>
      <c r="U4123">
        <v>6380</v>
      </c>
    </row>
    <row r="4124" spans="1:21" x14ac:dyDescent="0.3">
      <c r="A4124" t="s">
        <v>2045</v>
      </c>
      <c r="B4124" t="s">
        <v>2046</v>
      </c>
      <c r="C4124">
        <v>2024</v>
      </c>
      <c r="D4124" t="s">
        <v>2047</v>
      </c>
      <c r="E4124" t="s">
        <v>1799</v>
      </c>
      <c r="F4124" t="s">
        <v>11</v>
      </c>
      <c r="G4124" t="s">
        <v>176</v>
      </c>
      <c r="H4124" t="s">
        <v>207</v>
      </c>
      <c r="I4124" t="s">
        <v>208</v>
      </c>
      <c r="J4124" t="s">
        <v>44</v>
      </c>
      <c r="K4124" t="s">
        <v>342</v>
      </c>
      <c r="L4124" t="s">
        <v>1465</v>
      </c>
      <c r="M4124" t="s">
        <v>717</v>
      </c>
      <c r="N4124" t="s">
        <v>2048</v>
      </c>
      <c r="O4124" t="s">
        <v>72</v>
      </c>
      <c r="P4124">
        <v>0</v>
      </c>
      <c r="Q4124">
        <v>0</v>
      </c>
      <c r="R4124">
        <v>10808</v>
      </c>
      <c r="S4124">
        <v>10808</v>
      </c>
      <c r="T4124">
        <v>0</v>
      </c>
      <c r="U4124">
        <v>10808</v>
      </c>
    </row>
    <row r="4125" spans="1:21" x14ac:dyDescent="0.3">
      <c r="A4125" t="s">
        <v>8277</v>
      </c>
      <c r="B4125" t="s">
        <v>8278</v>
      </c>
      <c r="C4125">
        <v>2024</v>
      </c>
      <c r="D4125" t="s">
        <v>8279</v>
      </c>
      <c r="E4125" t="s">
        <v>2947</v>
      </c>
      <c r="F4125" t="s">
        <v>10</v>
      </c>
      <c r="G4125" t="s">
        <v>41</v>
      </c>
      <c r="H4125" t="s">
        <v>54</v>
      </c>
      <c r="I4125" t="s">
        <v>55</v>
      </c>
      <c r="J4125" t="s">
        <v>44</v>
      </c>
      <c r="K4125" t="s">
        <v>2455</v>
      </c>
      <c r="L4125" t="s">
        <v>3428</v>
      </c>
      <c r="M4125" t="s">
        <v>717</v>
      </c>
      <c r="N4125" t="s">
        <v>1568</v>
      </c>
      <c r="O4125" t="s">
        <v>2667</v>
      </c>
      <c r="P4125">
        <v>0</v>
      </c>
      <c r="Q4125">
        <v>0</v>
      </c>
      <c r="R4125">
        <v>6980</v>
      </c>
      <c r="S4125">
        <v>6980</v>
      </c>
      <c r="T4125">
        <v>0</v>
      </c>
      <c r="U4125">
        <v>6980</v>
      </c>
    </row>
    <row r="4126" spans="1:21" x14ac:dyDescent="0.3">
      <c r="A4126" t="s">
        <v>2801</v>
      </c>
      <c r="B4126" t="s">
        <v>2802</v>
      </c>
      <c r="C4126">
        <v>2024</v>
      </c>
      <c r="D4126" t="s">
        <v>2803</v>
      </c>
      <c r="E4126" t="s">
        <v>1581</v>
      </c>
      <c r="F4126" t="s">
        <v>10</v>
      </c>
      <c r="G4126" t="s">
        <v>41</v>
      </c>
      <c r="H4126" t="s">
        <v>54</v>
      </c>
      <c r="I4126" t="s">
        <v>55</v>
      </c>
      <c r="J4126" t="s">
        <v>44</v>
      </c>
      <c r="K4126" t="s">
        <v>1135</v>
      </c>
      <c r="L4126" t="s">
        <v>354</v>
      </c>
      <c r="M4126" t="s">
        <v>942</v>
      </c>
      <c r="N4126" t="s">
        <v>321</v>
      </c>
      <c r="O4126" t="s">
        <v>1522</v>
      </c>
      <c r="P4126">
        <v>0</v>
      </c>
      <c r="Q4126">
        <v>0</v>
      </c>
      <c r="R4126">
        <v>34700</v>
      </c>
      <c r="S4126">
        <v>34700</v>
      </c>
      <c r="T4126">
        <v>0</v>
      </c>
      <c r="U4126">
        <v>34700</v>
      </c>
    </row>
    <row r="4127" spans="1:21" x14ac:dyDescent="0.3">
      <c r="A4127" t="s">
        <v>2801</v>
      </c>
      <c r="B4127" t="s">
        <v>2802</v>
      </c>
      <c r="C4127">
        <v>2024</v>
      </c>
      <c r="D4127" t="s">
        <v>2803</v>
      </c>
      <c r="E4127" t="s">
        <v>1581</v>
      </c>
      <c r="F4127" t="s">
        <v>10</v>
      </c>
      <c r="G4127" t="s">
        <v>41</v>
      </c>
      <c r="H4127" t="s">
        <v>54</v>
      </c>
      <c r="I4127" t="s">
        <v>55</v>
      </c>
      <c r="J4127" t="s">
        <v>44</v>
      </c>
      <c r="K4127" t="s">
        <v>1135</v>
      </c>
      <c r="L4127" t="s">
        <v>354</v>
      </c>
      <c r="M4127" t="s">
        <v>942</v>
      </c>
      <c r="N4127" t="s">
        <v>321</v>
      </c>
      <c r="O4127" t="s">
        <v>1522</v>
      </c>
      <c r="P4127">
        <v>0</v>
      </c>
      <c r="Q4127">
        <v>0</v>
      </c>
      <c r="R4127">
        <v>6380</v>
      </c>
      <c r="S4127">
        <v>6380</v>
      </c>
      <c r="T4127">
        <v>0</v>
      </c>
      <c r="U4127">
        <v>6380</v>
      </c>
    </row>
    <row r="4128" spans="1:21" x14ac:dyDescent="0.3">
      <c r="A4128" t="s">
        <v>8795</v>
      </c>
      <c r="B4128" t="s">
        <v>8796</v>
      </c>
      <c r="C4128">
        <v>2024</v>
      </c>
      <c r="D4128" t="s">
        <v>8797</v>
      </c>
      <c r="E4128" t="s">
        <v>6686</v>
      </c>
      <c r="F4128" t="s">
        <v>10</v>
      </c>
      <c r="G4128" t="s">
        <v>41</v>
      </c>
      <c r="H4128" t="s">
        <v>54</v>
      </c>
      <c r="I4128" t="s">
        <v>55</v>
      </c>
      <c r="J4128" t="s">
        <v>2689</v>
      </c>
      <c r="K4128" t="s">
        <v>1795</v>
      </c>
      <c r="L4128" t="s">
        <v>1149</v>
      </c>
      <c r="M4128" t="s">
        <v>942</v>
      </c>
      <c r="N4128" t="s">
        <v>1800</v>
      </c>
      <c r="O4128" t="s">
        <v>1150</v>
      </c>
      <c r="P4128">
        <v>0</v>
      </c>
      <c r="Q4128">
        <v>0</v>
      </c>
      <c r="R4128">
        <v>32700</v>
      </c>
      <c r="S4128">
        <v>32700</v>
      </c>
      <c r="T4128">
        <v>0</v>
      </c>
      <c r="U4128">
        <v>32700</v>
      </c>
    </row>
    <row r="4129" spans="1:21" x14ac:dyDescent="0.3">
      <c r="A4129" t="s">
        <v>3820</v>
      </c>
      <c r="B4129" t="s">
        <v>3821</v>
      </c>
      <c r="C4129">
        <v>2024</v>
      </c>
      <c r="D4129" t="s">
        <v>3822</v>
      </c>
      <c r="E4129" t="s">
        <v>3823</v>
      </c>
      <c r="F4129" t="s">
        <v>10</v>
      </c>
      <c r="G4129" t="s">
        <v>41</v>
      </c>
      <c r="H4129" t="s">
        <v>54</v>
      </c>
      <c r="I4129" t="s">
        <v>55</v>
      </c>
      <c r="J4129" t="s">
        <v>44</v>
      </c>
      <c r="K4129" t="s">
        <v>284</v>
      </c>
      <c r="L4129" t="s">
        <v>331</v>
      </c>
      <c r="M4129" t="s">
        <v>717</v>
      </c>
      <c r="N4129" t="s">
        <v>1149</v>
      </c>
      <c r="O4129" t="s">
        <v>3824</v>
      </c>
      <c r="P4129">
        <v>0</v>
      </c>
      <c r="Q4129">
        <v>0</v>
      </c>
      <c r="R4129">
        <v>6980</v>
      </c>
      <c r="S4129">
        <v>6980</v>
      </c>
      <c r="T4129">
        <v>0</v>
      </c>
      <c r="U4129">
        <v>6980</v>
      </c>
    </row>
    <row r="4130" spans="1:21" x14ac:dyDescent="0.3">
      <c r="A4130" t="s">
        <v>7564</v>
      </c>
      <c r="B4130" t="s">
        <v>7565</v>
      </c>
      <c r="C4130">
        <v>2024</v>
      </c>
      <c r="D4130" t="s">
        <v>7566</v>
      </c>
      <c r="E4130" t="s">
        <v>304</v>
      </c>
      <c r="F4130" t="s">
        <v>10</v>
      </c>
      <c r="G4130" t="s">
        <v>41</v>
      </c>
      <c r="H4130" t="s">
        <v>54</v>
      </c>
      <c r="I4130" t="s">
        <v>55</v>
      </c>
      <c r="J4130" t="s">
        <v>44</v>
      </c>
      <c r="K4130" t="s">
        <v>376</v>
      </c>
      <c r="L4130" t="s">
        <v>412</v>
      </c>
      <c r="M4130" t="s">
        <v>717</v>
      </c>
      <c r="N4130" t="s">
        <v>957</v>
      </c>
      <c r="O4130" t="s">
        <v>2564</v>
      </c>
      <c r="P4130">
        <v>0</v>
      </c>
      <c r="Q4130">
        <v>0</v>
      </c>
      <c r="R4130">
        <v>3140</v>
      </c>
      <c r="S4130">
        <v>3140</v>
      </c>
      <c r="T4130">
        <v>0</v>
      </c>
      <c r="U4130">
        <v>3140</v>
      </c>
    </row>
    <row r="4131" spans="1:21" x14ac:dyDescent="0.3">
      <c r="A4131" t="s">
        <v>3260</v>
      </c>
      <c r="B4131" t="s">
        <v>3261</v>
      </c>
      <c r="C4131">
        <v>2024</v>
      </c>
      <c r="D4131" t="s">
        <v>2742</v>
      </c>
      <c r="E4131" t="s">
        <v>587</v>
      </c>
      <c r="F4131" t="s">
        <v>10</v>
      </c>
      <c r="G4131" t="s">
        <v>41</v>
      </c>
      <c r="H4131" t="s">
        <v>54</v>
      </c>
      <c r="I4131" t="s">
        <v>55</v>
      </c>
      <c r="J4131" t="s">
        <v>44</v>
      </c>
      <c r="K4131" t="s">
        <v>1150</v>
      </c>
      <c r="L4131" t="s">
        <v>306</v>
      </c>
      <c r="M4131" t="s">
        <v>717</v>
      </c>
      <c r="N4131" t="s">
        <v>2678</v>
      </c>
      <c r="O4131" t="s">
        <v>228</v>
      </c>
      <c r="P4131">
        <v>0</v>
      </c>
      <c r="Q4131">
        <v>0</v>
      </c>
      <c r="R4131">
        <v>3020</v>
      </c>
      <c r="S4131">
        <v>3020</v>
      </c>
      <c r="T4131">
        <v>0</v>
      </c>
      <c r="U4131">
        <v>3020</v>
      </c>
    </row>
    <row r="4132" spans="1:21" x14ac:dyDescent="0.3">
      <c r="A4132" t="s">
        <v>6695</v>
      </c>
      <c r="B4132" t="s">
        <v>6696</v>
      </c>
      <c r="C4132">
        <v>2025</v>
      </c>
      <c r="D4132" t="s">
        <v>6697</v>
      </c>
      <c r="E4132" t="s">
        <v>87</v>
      </c>
      <c r="F4132" t="s">
        <v>11</v>
      </c>
      <c r="G4132" t="s">
        <v>176</v>
      </c>
      <c r="H4132" t="s">
        <v>177</v>
      </c>
      <c r="I4132" t="s">
        <v>178</v>
      </c>
      <c r="J4132" t="s">
        <v>44</v>
      </c>
      <c r="K4132" t="s">
        <v>220</v>
      </c>
      <c r="L4132" t="s">
        <v>739</v>
      </c>
      <c r="M4132" t="s">
        <v>717</v>
      </c>
      <c r="N4132" t="s">
        <v>661</v>
      </c>
      <c r="O4132" t="s">
        <v>2003</v>
      </c>
      <c r="P4132">
        <v>0</v>
      </c>
      <c r="Q4132">
        <v>0</v>
      </c>
      <c r="R4132">
        <v>6980</v>
      </c>
      <c r="S4132">
        <v>6980</v>
      </c>
      <c r="T4132">
        <v>0</v>
      </c>
      <c r="U4132">
        <v>6980</v>
      </c>
    </row>
    <row r="4133" spans="1:21" x14ac:dyDescent="0.3">
      <c r="A4133" t="s">
        <v>8798</v>
      </c>
      <c r="B4133" t="s">
        <v>8799</v>
      </c>
      <c r="C4133">
        <v>2024</v>
      </c>
      <c r="D4133" t="s">
        <v>8800</v>
      </c>
      <c r="E4133" t="s">
        <v>1043</v>
      </c>
      <c r="F4133" t="s">
        <v>10</v>
      </c>
      <c r="G4133" t="s">
        <v>41</v>
      </c>
      <c r="H4133" t="s">
        <v>54</v>
      </c>
      <c r="I4133" t="s">
        <v>55</v>
      </c>
      <c r="J4133" t="s">
        <v>44</v>
      </c>
      <c r="K4133" t="s">
        <v>1800</v>
      </c>
      <c r="L4133" t="s">
        <v>373</v>
      </c>
      <c r="M4133" t="s">
        <v>717</v>
      </c>
      <c r="N4133" t="s">
        <v>1133</v>
      </c>
      <c r="O4133" t="s">
        <v>901</v>
      </c>
      <c r="P4133">
        <v>0</v>
      </c>
      <c r="Q4133">
        <v>0</v>
      </c>
      <c r="R4133">
        <v>6980</v>
      </c>
      <c r="S4133">
        <v>6980</v>
      </c>
      <c r="T4133">
        <v>0</v>
      </c>
      <c r="U4133">
        <v>6980</v>
      </c>
    </row>
    <row r="4134" spans="1:21" x14ac:dyDescent="0.3">
      <c r="A4134" t="s">
        <v>8305</v>
      </c>
      <c r="B4134" t="s">
        <v>8306</v>
      </c>
      <c r="C4134">
        <v>2024</v>
      </c>
      <c r="D4134" t="s">
        <v>8307</v>
      </c>
      <c r="E4134" t="s">
        <v>1790</v>
      </c>
      <c r="F4134" t="s">
        <v>10</v>
      </c>
      <c r="G4134" t="s">
        <v>41</v>
      </c>
      <c r="H4134" t="s">
        <v>54</v>
      </c>
      <c r="I4134" t="s">
        <v>55</v>
      </c>
      <c r="J4134" t="s">
        <v>44</v>
      </c>
      <c r="K4134" t="s">
        <v>3093</v>
      </c>
      <c r="L4134" t="s">
        <v>1192</v>
      </c>
      <c r="M4134" t="s">
        <v>942</v>
      </c>
      <c r="N4134" t="s">
        <v>2732</v>
      </c>
      <c r="O4134" t="s">
        <v>1426</v>
      </c>
      <c r="P4134">
        <v>0</v>
      </c>
      <c r="Q4134">
        <v>0</v>
      </c>
      <c r="R4134">
        <v>3140</v>
      </c>
      <c r="S4134">
        <v>3140</v>
      </c>
      <c r="T4134">
        <v>0</v>
      </c>
      <c r="U4134">
        <v>3140</v>
      </c>
    </row>
    <row r="4135" spans="1:21" x14ac:dyDescent="0.3">
      <c r="A4135" t="s">
        <v>5876</v>
      </c>
      <c r="B4135" t="s">
        <v>5877</v>
      </c>
      <c r="C4135">
        <v>2024</v>
      </c>
      <c r="D4135" t="s">
        <v>5878</v>
      </c>
      <c r="E4135" t="s">
        <v>1901</v>
      </c>
      <c r="F4135" t="s">
        <v>10</v>
      </c>
      <c r="G4135" t="s">
        <v>41</v>
      </c>
      <c r="H4135" t="s">
        <v>54</v>
      </c>
      <c r="I4135" t="s">
        <v>55</v>
      </c>
      <c r="J4135" t="s">
        <v>44</v>
      </c>
      <c r="K4135" t="s">
        <v>1490</v>
      </c>
      <c r="L4135" t="s">
        <v>65</v>
      </c>
      <c r="M4135" t="s">
        <v>942</v>
      </c>
      <c r="N4135" t="s">
        <v>1490</v>
      </c>
      <c r="O4135" t="s">
        <v>1071</v>
      </c>
      <c r="P4135">
        <v>0</v>
      </c>
      <c r="Q4135">
        <v>0</v>
      </c>
      <c r="R4135">
        <v>6380</v>
      </c>
      <c r="S4135">
        <v>6380</v>
      </c>
      <c r="T4135">
        <v>0</v>
      </c>
      <c r="U4135">
        <v>6380</v>
      </c>
    </row>
    <row r="4136" spans="1:21" x14ac:dyDescent="0.3">
      <c r="A4136" t="s">
        <v>1807</v>
      </c>
      <c r="B4136" t="s">
        <v>1808</v>
      </c>
      <c r="C4136">
        <v>2024</v>
      </c>
      <c r="D4136" t="s">
        <v>1809</v>
      </c>
      <c r="E4136" t="s">
        <v>1810</v>
      </c>
      <c r="F4136" t="s">
        <v>10</v>
      </c>
      <c r="G4136" t="s">
        <v>41</v>
      </c>
      <c r="H4136" t="s">
        <v>54</v>
      </c>
      <c r="I4136" t="s">
        <v>55</v>
      </c>
      <c r="J4136" t="s">
        <v>44</v>
      </c>
      <c r="K4136" t="s">
        <v>1811</v>
      </c>
      <c r="L4136" t="s">
        <v>306</v>
      </c>
      <c r="M4136" t="s">
        <v>775</v>
      </c>
      <c r="N4136" t="s">
        <v>1139</v>
      </c>
      <c r="O4136" t="s">
        <v>1812</v>
      </c>
      <c r="P4136">
        <v>0</v>
      </c>
      <c r="Q4136">
        <v>0</v>
      </c>
      <c r="R4136">
        <v>3020</v>
      </c>
      <c r="S4136">
        <v>3020</v>
      </c>
      <c r="T4136">
        <v>0</v>
      </c>
      <c r="U4136">
        <v>3020</v>
      </c>
    </row>
    <row r="4137" spans="1:21" x14ac:dyDescent="0.3">
      <c r="A4137" t="s">
        <v>3770</v>
      </c>
      <c r="B4137" t="s">
        <v>3771</v>
      </c>
      <c r="C4137">
        <v>2024</v>
      </c>
      <c r="D4137" t="s">
        <v>3772</v>
      </c>
      <c r="E4137" t="s">
        <v>87</v>
      </c>
      <c r="F4137" t="s">
        <v>11</v>
      </c>
      <c r="G4137" t="s">
        <v>176</v>
      </c>
      <c r="H4137" t="s">
        <v>177</v>
      </c>
      <c r="I4137" t="s">
        <v>178</v>
      </c>
      <c r="J4137" t="s">
        <v>44</v>
      </c>
      <c r="K4137" t="s">
        <v>411</v>
      </c>
      <c r="L4137" t="s">
        <v>376</v>
      </c>
      <c r="M4137" t="s">
        <v>717</v>
      </c>
      <c r="N4137" t="s">
        <v>691</v>
      </c>
      <c r="O4137" t="s">
        <v>3474</v>
      </c>
      <c r="P4137">
        <v>0</v>
      </c>
      <c r="Q4137">
        <v>0</v>
      </c>
      <c r="R4137">
        <v>6980</v>
      </c>
      <c r="S4137">
        <v>6980</v>
      </c>
      <c r="T4137">
        <v>0</v>
      </c>
      <c r="U4137">
        <v>6980</v>
      </c>
    </row>
    <row r="4138" spans="1:21" x14ac:dyDescent="0.3">
      <c r="A4138" t="s">
        <v>3444</v>
      </c>
      <c r="B4138" t="s">
        <v>3445</v>
      </c>
      <c r="C4138">
        <v>2024</v>
      </c>
      <c r="D4138" t="s">
        <v>3446</v>
      </c>
      <c r="E4138" t="s">
        <v>3005</v>
      </c>
      <c r="F4138" t="s">
        <v>10</v>
      </c>
      <c r="G4138" t="s">
        <v>41</v>
      </c>
      <c r="H4138" t="s">
        <v>54</v>
      </c>
      <c r="I4138" t="s">
        <v>55</v>
      </c>
      <c r="J4138" t="s">
        <v>44</v>
      </c>
      <c r="K4138" t="s">
        <v>411</v>
      </c>
      <c r="L4138" t="s">
        <v>376</v>
      </c>
      <c r="M4138" t="s">
        <v>942</v>
      </c>
      <c r="N4138" t="s">
        <v>695</v>
      </c>
      <c r="O4138" t="s">
        <v>3447</v>
      </c>
      <c r="P4138">
        <v>0</v>
      </c>
      <c r="Q4138">
        <v>0</v>
      </c>
      <c r="R4138">
        <v>6980</v>
      </c>
      <c r="S4138">
        <v>6980</v>
      </c>
      <c r="T4138">
        <v>0</v>
      </c>
      <c r="U4138">
        <v>6980</v>
      </c>
    </row>
    <row r="4139" spans="1:21" x14ac:dyDescent="0.3">
      <c r="A4139" t="s">
        <v>5596</v>
      </c>
      <c r="B4139" t="s">
        <v>5597</v>
      </c>
      <c r="C4139">
        <v>2024</v>
      </c>
      <c r="D4139" t="s">
        <v>5598</v>
      </c>
      <c r="E4139" t="s">
        <v>2329</v>
      </c>
      <c r="F4139" t="s">
        <v>10</v>
      </c>
      <c r="G4139" t="s">
        <v>41</v>
      </c>
      <c r="H4139" t="s">
        <v>54</v>
      </c>
      <c r="I4139" t="s">
        <v>55</v>
      </c>
      <c r="J4139" t="s">
        <v>44</v>
      </c>
      <c r="K4139" t="s">
        <v>1215</v>
      </c>
      <c r="L4139" t="s">
        <v>1427</v>
      </c>
      <c r="M4139" t="s">
        <v>942</v>
      </c>
      <c r="N4139" t="s">
        <v>1415</v>
      </c>
      <c r="O4139" t="s">
        <v>1416</v>
      </c>
      <c r="P4139">
        <v>0</v>
      </c>
      <c r="Q4139">
        <v>0</v>
      </c>
      <c r="R4139">
        <v>6980</v>
      </c>
      <c r="S4139">
        <v>6980</v>
      </c>
      <c r="T4139">
        <v>0</v>
      </c>
      <c r="U4139">
        <v>6980</v>
      </c>
    </row>
    <row r="4140" spans="1:21" x14ac:dyDescent="0.3">
      <c r="A4140" t="s">
        <v>4572</v>
      </c>
      <c r="B4140" t="s">
        <v>4573</v>
      </c>
      <c r="C4140">
        <v>2024</v>
      </c>
      <c r="D4140" t="s">
        <v>466</v>
      </c>
      <c r="E4140" t="s">
        <v>467</v>
      </c>
      <c r="F4140" t="s">
        <v>11</v>
      </c>
      <c r="G4140" t="s">
        <v>176</v>
      </c>
      <c r="H4140" t="s">
        <v>207</v>
      </c>
      <c r="I4140" t="s">
        <v>208</v>
      </c>
      <c r="J4140" t="s">
        <v>44</v>
      </c>
      <c r="K4140" t="s">
        <v>1427</v>
      </c>
      <c r="L4140" t="s">
        <v>219</v>
      </c>
      <c r="M4140" t="s">
        <v>717</v>
      </c>
      <c r="N4140" t="s">
        <v>1496</v>
      </c>
      <c r="O4140" t="s">
        <v>1497</v>
      </c>
      <c r="P4140">
        <v>0</v>
      </c>
      <c r="Q4140">
        <v>0</v>
      </c>
      <c r="R4140">
        <v>6980</v>
      </c>
      <c r="S4140">
        <v>6980</v>
      </c>
      <c r="T4140">
        <v>0</v>
      </c>
      <c r="U4140">
        <v>6980</v>
      </c>
    </row>
    <row r="4141" spans="1:21" x14ac:dyDescent="0.3">
      <c r="A4141" t="s">
        <v>1627</v>
      </c>
      <c r="B4141" t="s">
        <v>1628</v>
      </c>
      <c r="C4141">
        <v>2024</v>
      </c>
      <c r="D4141" t="s">
        <v>1629</v>
      </c>
      <c r="E4141" t="s">
        <v>116</v>
      </c>
      <c r="F4141" t="s">
        <v>11</v>
      </c>
      <c r="G4141" t="s">
        <v>176</v>
      </c>
      <c r="H4141" t="s">
        <v>225</v>
      </c>
      <c r="I4141" t="s">
        <v>226</v>
      </c>
      <c r="J4141" t="s">
        <v>197</v>
      </c>
      <c r="K4141" t="s">
        <v>58</v>
      </c>
      <c r="L4141" t="s">
        <v>58</v>
      </c>
      <c r="M4141" t="s">
        <v>545</v>
      </c>
      <c r="N4141" t="s">
        <v>666</v>
      </c>
      <c r="O4141" t="s">
        <v>1630</v>
      </c>
      <c r="P4141">
        <v>17400</v>
      </c>
      <c r="Q4141">
        <v>0</v>
      </c>
      <c r="R4141">
        <v>0</v>
      </c>
      <c r="S4141">
        <v>17400</v>
      </c>
      <c r="T4141">
        <v>0</v>
      </c>
      <c r="U4141">
        <v>17400</v>
      </c>
    </row>
    <row r="4142" spans="1:21" x14ac:dyDescent="0.3">
      <c r="A4142" t="s">
        <v>4005</v>
      </c>
      <c r="B4142" t="s">
        <v>1418</v>
      </c>
      <c r="C4142">
        <v>2024</v>
      </c>
      <c r="D4142" t="s">
        <v>1419</v>
      </c>
      <c r="E4142" t="s">
        <v>1420</v>
      </c>
      <c r="F4142" t="s">
        <v>10</v>
      </c>
      <c r="G4142" t="s">
        <v>41</v>
      </c>
      <c r="H4142" t="s">
        <v>54</v>
      </c>
      <c r="I4142" t="s">
        <v>55</v>
      </c>
      <c r="J4142" t="s">
        <v>44</v>
      </c>
      <c r="K4142" t="s">
        <v>979</v>
      </c>
      <c r="L4142" t="s">
        <v>1427</v>
      </c>
      <c r="M4142" t="s">
        <v>942</v>
      </c>
      <c r="N4142" t="s">
        <v>910</v>
      </c>
      <c r="O4142" t="s">
        <v>911</v>
      </c>
      <c r="P4142">
        <v>0</v>
      </c>
      <c r="Q4142">
        <v>0</v>
      </c>
      <c r="R4142">
        <v>6880</v>
      </c>
      <c r="S4142">
        <v>6880</v>
      </c>
      <c r="T4142">
        <v>0</v>
      </c>
      <c r="U4142">
        <v>6880</v>
      </c>
    </row>
    <row r="4143" spans="1:21" x14ac:dyDescent="0.3">
      <c r="A4143" t="s">
        <v>6618</v>
      </c>
      <c r="B4143" t="s">
        <v>6619</v>
      </c>
      <c r="C4143">
        <v>2024</v>
      </c>
      <c r="D4143" t="s">
        <v>6620</v>
      </c>
      <c r="E4143" t="s">
        <v>168</v>
      </c>
      <c r="F4143" t="s">
        <v>10</v>
      </c>
      <c r="G4143" t="s">
        <v>41</v>
      </c>
      <c r="H4143" t="s">
        <v>54</v>
      </c>
      <c r="I4143" t="s">
        <v>55</v>
      </c>
      <c r="J4143" t="s">
        <v>44</v>
      </c>
      <c r="K4143" t="s">
        <v>582</v>
      </c>
      <c r="L4143" t="s">
        <v>1209</v>
      </c>
      <c r="M4143" t="s">
        <v>64</v>
      </c>
      <c r="N4143" t="s">
        <v>2892</v>
      </c>
      <c r="O4143" t="s">
        <v>1055</v>
      </c>
      <c r="P4143">
        <v>0</v>
      </c>
      <c r="Q4143">
        <v>0</v>
      </c>
      <c r="R4143">
        <v>6980</v>
      </c>
      <c r="S4143">
        <v>6980</v>
      </c>
      <c r="T4143">
        <v>0</v>
      </c>
      <c r="U4143">
        <v>6980</v>
      </c>
    </row>
    <row r="4144" spans="1:21" x14ac:dyDescent="0.3">
      <c r="A4144" t="s">
        <v>2153</v>
      </c>
      <c r="B4144" t="s">
        <v>2154</v>
      </c>
      <c r="C4144">
        <v>2024</v>
      </c>
      <c r="D4144" t="s">
        <v>2155</v>
      </c>
      <c r="E4144" t="s">
        <v>186</v>
      </c>
      <c r="F4144" t="s">
        <v>10</v>
      </c>
      <c r="G4144" t="s">
        <v>41</v>
      </c>
      <c r="H4144" t="s">
        <v>54</v>
      </c>
      <c r="I4144" t="s">
        <v>55</v>
      </c>
      <c r="J4144" t="s">
        <v>44</v>
      </c>
      <c r="K4144" t="s">
        <v>2035</v>
      </c>
      <c r="L4144" t="s">
        <v>739</v>
      </c>
      <c r="M4144" t="s">
        <v>545</v>
      </c>
      <c r="N4144" t="s">
        <v>151</v>
      </c>
      <c r="O4144" t="s">
        <v>2156</v>
      </c>
      <c r="P4144">
        <v>0</v>
      </c>
      <c r="Q4144">
        <v>0</v>
      </c>
      <c r="R4144">
        <v>7280</v>
      </c>
      <c r="S4144">
        <v>7280</v>
      </c>
      <c r="T4144">
        <v>0</v>
      </c>
      <c r="U4144">
        <v>7280</v>
      </c>
    </row>
    <row r="4145" spans="1:21" x14ac:dyDescent="0.3">
      <c r="A4145" t="s">
        <v>231</v>
      </c>
      <c r="B4145" t="s">
        <v>232</v>
      </c>
      <c r="C4145">
        <v>2024</v>
      </c>
      <c r="D4145" t="s">
        <v>233</v>
      </c>
      <c r="E4145" t="s">
        <v>234</v>
      </c>
      <c r="F4145" t="s">
        <v>10</v>
      </c>
      <c r="G4145" t="s">
        <v>41</v>
      </c>
      <c r="H4145" t="s">
        <v>54</v>
      </c>
      <c r="I4145" t="s">
        <v>55</v>
      </c>
      <c r="J4145" t="s">
        <v>44</v>
      </c>
      <c r="K4145" t="s">
        <v>235</v>
      </c>
      <c r="L4145" t="s">
        <v>236</v>
      </c>
      <c r="M4145" t="s">
        <v>545</v>
      </c>
      <c r="N4145" t="s">
        <v>238</v>
      </c>
      <c r="O4145" t="s">
        <v>239</v>
      </c>
      <c r="P4145">
        <v>0</v>
      </c>
      <c r="Q4145">
        <v>0</v>
      </c>
      <c r="R4145">
        <v>3100</v>
      </c>
      <c r="S4145">
        <v>3100</v>
      </c>
      <c r="T4145">
        <v>0</v>
      </c>
      <c r="U4145">
        <v>3100</v>
      </c>
    </row>
    <row r="4146" spans="1:21" x14ac:dyDescent="0.3">
      <c r="A4146" t="s">
        <v>7042</v>
      </c>
      <c r="B4146" t="s">
        <v>7043</v>
      </c>
      <c r="C4146">
        <v>2022</v>
      </c>
      <c r="D4146" t="s">
        <v>7044</v>
      </c>
      <c r="E4146" t="s">
        <v>1178</v>
      </c>
      <c r="F4146" t="s">
        <v>10</v>
      </c>
      <c r="G4146" t="s">
        <v>41</v>
      </c>
      <c r="H4146" t="s">
        <v>54</v>
      </c>
      <c r="I4146" t="s">
        <v>55</v>
      </c>
      <c r="J4146" t="s">
        <v>44</v>
      </c>
      <c r="K4146" t="s">
        <v>4461</v>
      </c>
      <c r="L4146" t="s">
        <v>7045</v>
      </c>
      <c r="M4146" t="s">
        <v>47</v>
      </c>
      <c r="N4146" t="s">
        <v>3162</v>
      </c>
      <c r="O4146" t="s">
        <v>1267</v>
      </c>
      <c r="P4146">
        <v>0</v>
      </c>
      <c r="Q4146">
        <v>0</v>
      </c>
      <c r="R4146">
        <v>2320</v>
      </c>
      <c r="S4146">
        <v>2320</v>
      </c>
      <c r="T4146">
        <v>0</v>
      </c>
      <c r="U4146">
        <v>2320</v>
      </c>
    </row>
    <row r="4147" spans="1:21" x14ac:dyDescent="0.3">
      <c r="A4147" t="s">
        <v>8801</v>
      </c>
      <c r="B4147" t="s">
        <v>8802</v>
      </c>
      <c r="C4147">
        <v>2024</v>
      </c>
      <c r="D4147" t="s">
        <v>8803</v>
      </c>
      <c r="E4147" t="s">
        <v>243</v>
      </c>
      <c r="F4147" t="s">
        <v>10</v>
      </c>
      <c r="G4147" t="s">
        <v>41</v>
      </c>
      <c r="H4147" t="s">
        <v>54</v>
      </c>
      <c r="I4147" t="s">
        <v>55</v>
      </c>
      <c r="J4147" t="s">
        <v>384</v>
      </c>
      <c r="K4147" t="s">
        <v>1452</v>
      </c>
      <c r="L4147" t="s">
        <v>1244</v>
      </c>
      <c r="M4147" t="s">
        <v>546</v>
      </c>
      <c r="N4147" t="s">
        <v>1496</v>
      </c>
      <c r="O4147" t="s">
        <v>117</v>
      </c>
      <c r="P4147">
        <v>0</v>
      </c>
      <c r="Q4147">
        <v>0</v>
      </c>
      <c r="R4147">
        <v>6980</v>
      </c>
      <c r="S4147">
        <v>6980</v>
      </c>
      <c r="T4147">
        <v>0</v>
      </c>
      <c r="U4147">
        <v>6980</v>
      </c>
    </row>
    <row r="4148" spans="1:21" x14ac:dyDescent="0.3">
      <c r="A4148" t="s">
        <v>1864</v>
      </c>
      <c r="B4148" t="s">
        <v>1865</v>
      </c>
      <c r="C4148">
        <v>2024</v>
      </c>
      <c r="D4148" t="s">
        <v>1866</v>
      </c>
      <c r="E4148" t="s">
        <v>124</v>
      </c>
      <c r="F4148" t="s">
        <v>10</v>
      </c>
      <c r="G4148" t="s">
        <v>41</v>
      </c>
      <c r="H4148" t="s">
        <v>54</v>
      </c>
      <c r="I4148" t="s">
        <v>55</v>
      </c>
      <c r="J4148" t="s">
        <v>44</v>
      </c>
      <c r="K4148" t="s">
        <v>1830</v>
      </c>
      <c r="L4148" t="s">
        <v>355</v>
      </c>
      <c r="M4148" t="s">
        <v>844</v>
      </c>
      <c r="N4148" t="s">
        <v>1852</v>
      </c>
      <c r="O4148" t="s">
        <v>120</v>
      </c>
      <c r="P4148">
        <v>0</v>
      </c>
      <c r="Q4148">
        <v>0</v>
      </c>
      <c r="R4148">
        <v>65540</v>
      </c>
      <c r="S4148">
        <v>65540</v>
      </c>
      <c r="T4148">
        <v>0</v>
      </c>
      <c r="U4148">
        <v>65540</v>
      </c>
    </row>
    <row r="4149" spans="1:21" x14ac:dyDescent="0.3">
      <c r="A4149" t="s">
        <v>6495</v>
      </c>
      <c r="B4149" t="s">
        <v>6496</v>
      </c>
      <c r="C4149">
        <v>2024</v>
      </c>
      <c r="D4149" t="s">
        <v>6497</v>
      </c>
      <c r="E4149" t="s">
        <v>160</v>
      </c>
      <c r="F4149" t="s">
        <v>10</v>
      </c>
      <c r="G4149" t="s">
        <v>41</v>
      </c>
      <c r="H4149" t="s">
        <v>54</v>
      </c>
      <c r="I4149" t="s">
        <v>55</v>
      </c>
      <c r="J4149" t="s">
        <v>44</v>
      </c>
      <c r="K4149" t="s">
        <v>2565</v>
      </c>
      <c r="L4149" t="s">
        <v>739</v>
      </c>
      <c r="M4149" t="s">
        <v>545</v>
      </c>
      <c r="N4149" t="s">
        <v>3549</v>
      </c>
      <c r="O4149" t="s">
        <v>6266</v>
      </c>
      <c r="P4149">
        <v>0</v>
      </c>
      <c r="Q4149">
        <v>0</v>
      </c>
      <c r="R4149">
        <v>4060</v>
      </c>
      <c r="S4149">
        <v>4060</v>
      </c>
      <c r="T4149">
        <v>0</v>
      </c>
      <c r="U4149">
        <v>4060</v>
      </c>
    </row>
    <row r="4150" spans="1:21" x14ac:dyDescent="0.3">
      <c r="A4150" t="s">
        <v>8804</v>
      </c>
      <c r="B4150" t="s">
        <v>8805</v>
      </c>
      <c r="C4150">
        <v>2024</v>
      </c>
      <c r="D4150" t="s">
        <v>8806</v>
      </c>
      <c r="E4150" t="s">
        <v>116</v>
      </c>
      <c r="F4150" t="s">
        <v>10</v>
      </c>
      <c r="G4150" t="s">
        <v>41</v>
      </c>
      <c r="H4150" t="s">
        <v>42</v>
      </c>
      <c r="I4150" t="s">
        <v>43</v>
      </c>
      <c r="J4150" t="s">
        <v>187</v>
      </c>
      <c r="K4150" t="s">
        <v>795</v>
      </c>
      <c r="L4150" t="s">
        <v>398</v>
      </c>
      <c r="M4150" t="s">
        <v>546</v>
      </c>
      <c r="N4150" t="s">
        <v>1200</v>
      </c>
      <c r="O4150" t="s">
        <v>162</v>
      </c>
      <c r="P4150">
        <v>0</v>
      </c>
      <c r="Q4150">
        <v>0</v>
      </c>
      <c r="R4150">
        <v>17930</v>
      </c>
      <c r="S4150">
        <v>17930</v>
      </c>
      <c r="T4150">
        <v>0</v>
      </c>
      <c r="U4150">
        <v>17930</v>
      </c>
    </row>
    <row r="4151" spans="1:21" x14ac:dyDescent="0.3">
      <c r="A4151" t="s">
        <v>7510</v>
      </c>
      <c r="B4151" t="s">
        <v>7511</v>
      </c>
      <c r="C4151">
        <v>2024</v>
      </c>
      <c r="D4151" t="s">
        <v>7512</v>
      </c>
      <c r="E4151" t="s">
        <v>70</v>
      </c>
      <c r="F4151" t="s">
        <v>10</v>
      </c>
      <c r="G4151" t="s">
        <v>41</v>
      </c>
      <c r="H4151" t="s">
        <v>54</v>
      </c>
      <c r="I4151" t="s">
        <v>55</v>
      </c>
      <c r="J4151" t="s">
        <v>44</v>
      </c>
      <c r="K4151" t="s">
        <v>956</v>
      </c>
      <c r="L4151" t="s">
        <v>957</v>
      </c>
      <c r="M4151" t="s">
        <v>546</v>
      </c>
      <c r="N4151" t="s">
        <v>1755</v>
      </c>
      <c r="O4151" t="s">
        <v>540</v>
      </c>
      <c r="P4151">
        <v>0</v>
      </c>
      <c r="Q4151">
        <v>0</v>
      </c>
      <c r="R4151">
        <v>6980</v>
      </c>
      <c r="S4151">
        <v>6980</v>
      </c>
      <c r="T4151">
        <v>0</v>
      </c>
      <c r="U4151">
        <v>6980</v>
      </c>
    </row>
    <row r="4152" spans="1:21" x14ac:dyDescent="0.3">
      <c r="A4152" t="s">
        <v>903</v>
      </c>
      <c r="B4152" t="s">
        <v>904</v>
      </c>
      <c r="C4152">
        <v>2024</v>
      </c>
      <c r="D4152" t="s">
        <v>905</v>
      </c>
      <c r="E4152" t="s">
        <v>234</v>
      </c>
      <c r="F4152" t="s">
        <v>11</v>
      </c>
      <c r="G4152" t="s">
        <v>176</v>
      </c>
      <c r="H4152" t="s">
        <v>177</v>
      </c>
      <c r="I4152" t="s">
        <v>178</v>
      </c>
      <c r="J4152" t="s">
        <v>197</v>
      </c>
      <c r="K4152" t="s">
        <v>699</v>
      </c>
      <c r="L4152" t="s">
        <v>699</v>
      </c>
      <c r="M4152" t="s">
        <v>546</v>
      </c>
      <c r="N4152" t="s">
        <v>906</v>
      </c>
      <c r="O4152" t="s">
        <v>179</v>
      </c>
      <c r="P4152">
        <v>0</v>
      </c>
      <c r="Q4152">
        <v>0</v>
      </c>
      <c r="R4152">
        <v>2900</v>
      </c>
      <c r="S4152">
        <v>2900</v>
      </c>
      <c r="T4152">
        <v>0</v>
      </c>
      <c r="U4152">
        <v>2900</v>
      </c>
    </row>
    <row r="4153" spans="1:21" x14ac:dyDescent="0.3">
      <c r="A4153" t="s">
        <v>8170</v>
      </c>
      <c r="B4153" t="s">
        <v>8171</v>
      </c>
      <c r="C4153">
        <v>2023</v>
      </c>
      <c r="D4153" t="s">
        <v>8172</v>
      </c>
      <c r="E4153" t="s">
        <v>805</v>
      </c>
      <c r="F4153" t="s">
        <v>10</v>
      </c>
      <c r="G4153" t="s">
        <v>41</v>
      </c>
      <c r="H4153" t="s">
        <v>54</v>
      </c>
      <c r="I4153" t="s">
        <v>55</v>
      </c>
      <c r="J4153" t="s">
        <v>44</v>
      </c>
      <c r="K4153" t="s">
        <v>119</v>
      </c>
      <c r="L4153" t="s">
        <v>1465</v>
      </c>
      <c r="M4153" t="s">
        <v>545</v>
      </c>
      <c r="N4153" t="s">
        <v>4817</v>
      </c>
      <c r="O4153" t="s">
        <v>1465</v>
      </c>
      <c r="P4153">
        <v>0</v>
      </c>
      <c r="Q4153">
        <v>0</v>
      </c>
      <c r="R4153">
        <v>6930</v>
      </c>
      <c r="S4153">
        <v>6930</v>
      </c>
      <c r="T4153">
        <v>0</v>
      </c>
      <c r="U4153">
        <v>6930</v>
      </c>
    </row>
    <row r="4154" spans="1:21" x14ac:dyDescent="0.3">
      <c r="A4154" t="s">
        <v>1878</v>
      </c>
      <c r="B4154" t="s">
        <v>1879</v>
      </c>
      <c r="C4154">
        <v>2024</v>
      </c>
      <c r="D4154" t="s">
        <v>1880</v>
      </c>
      <c r="E4154" t="s">
        <v>805</v>
      </c>
      <c r="F4154" t="s">
        <v>10</v>
      </c>
      <c r="G4154" t="s">
        <v>41</v>
      </c>
      <c r="H4154" t="s">
        <v>54</v>
      </c>
      <c r="I4154" t="s">
        <v>55</v>
      </c>
      <c r="J4154" t="s">
        <v>44</v>
      </c>
      <c r="K4154" t="s">
        <v>1881</v>
      </c>
      <c r="L4154" t="s">
        <v>342</v>
      </c>
      <c r="M4154" t="s">
        <v>546</v>
      </c>
      <c r="N4154" t="s">
        <v>1054</v>
      </c>
      <c r="O4154" t="s">
        <v>1185</v>
      </c>
      <c r="P4154">
        <v>27500</v>
      </c>
      <c r="Q4154">
        <v>0</v>
      </c>
      <c r="R4154">
        <v>0</v>
      </c>
      <c r="S4154">
        <v>27500</v>
      </c>
      <c r="T4154">
        <v>0</v>
      </c>
      <c r="U4154">
        <v>27500</v>
      </c>
    </row>
    <row r="4155" spans="1:21" x14ac:dyDescent="0.3">
      <c r="A4155" t="s">
        <v>526</v>
      </c>
      <c r="B4155" t="s">
        <v>527</v>
      </c>
      <c r="C4155">
        <v>2019</v>
      </c>
      <c r="D4155" t="s">
        <v>528</v>
      </c>
      <c r="E4155" t="s">
        <v>116</v>
      </c>
      <c r="F4155" t="s">
        <v>11</v>
      </c>
      <c r="G4155" t="s">
        <v>176</v>
      </c>
      <c r="H4155" t="s">
        <v>207</v>
      </c>
      <c r="I4155" t="s">
        <v>208</v>
      </c>
      <c r="J4155" t="s">
        <v>44</v>
      </c>
      <c r="K4155" t="s">
        <v>529</v>
      </c>
      <c r="L4155" t="s">
        <v>530</v>
      </c>
      <c r="M4155" t="s">
        <v>154</v>
      </c>
      <c r="N4155" t="s">
        <v>531</v>
      </c>
      <c r="O4155" t="s">
        <v>532</v>
      </c>
      <c r="P4155">
        <v>0</v>
      </c>
      <c r="Q4155">
        <v>0</v>
      </c>
      <c r="R4155">
        <v>125000</v>
      </c>
      <c r="S4155">
        <v>125000</v>
      </c>
      <c r="T4155">
        <v>0</v>
      </c>
      <c r="U4155">
        <v>125000</v>
      </c>
    </row>
    <row r="4156" spans="1:21" x14ac:dyDescent="0.3">
      <c r="A4156" t="s">
        <v>526</v>
      </c>
      <c r="B4156" t="s">
        <v>527</v>
      </c>
      <c r="C4156">
        <v>2019</v>
      </c>
      <c r="D4156" t="s">
        <v>528</v>
      </c>
      <c r="E4156" t="s">
        <v>116</v>
      </c>
      <c r="F4156" t="s">
        <v>11</v>
      </c>
      <c r="G4156" t="s">
        <v>176</v>
      </c>
      <c r="H4156" t="s">
        <v>207</v>
      </c>
      <c r="I4156" t="s">
        <v>208</v>
      </c>
      <c r="J4156" t="s">
        <v>44</v>
      </c>
      <c r="K4156" t="s">
        <v>529</v>
      </c>
      <c r="L4156" t="s">
        <v>530</v>
      </c>
      <c r="M4156" t="s">
        <v>154</v>
      </c>
      <c r="N4156" t="s">
        <v>531</v>
      </c>
      <c r="O4156" t="s">
        <v>532</v>
      </c>
      <c r="P4156">
        <v>0</v>
      </c>
      <c r="Q4156">
        <v>0</v>
      </c>
      <c r="R4156">
        <v>203000</v>
      </c>
      <c r="S4156">
        <v>203000</v>
      </c>
      <c r="T4156">
        <v>0</v>
      </c>
      <c r="U4156">
        <v>203000</v>
      </c>
    </row>
    <row r="4157" spans="1:21" x14ac:dyDescent="0.3">
      <c r="A4157" t="s">
        <v>1882</v>
      </c>
      <c r="B4157" t="s">
        <v>1883</v>
      </c>
      <c r="C4157">
        <v>2024</v>
      </c>
      <c r="D4157" t="s">
        <v>1884</v>
      </c>
      <c r="E4157" t="s">
        <v>1581</v>
      </c>
      <c r="F4157" t="s">
        <v>10</v>
      </c>
      <c r="G4157" t="s">
        <v>41</v>
      </c>
      <c r="H4157" t="s">
        <v>54</v>
      </c>
      <c r="I4157" t="s">
        <v>55</v>
      </c>
      <c r="J4157" t="s">
        <v>44</v>
      </c>
      <c r="K4157" t="s">
        <v>1007</v>
      </c>
      <c r="L4157" t="s">
        <v>1465</v>
      </c>
      <c r="M4157" t="s">
        <v>56</v>
      </c>
      <c r="N4157" t="s">
        <v>172</v>
      </c>
      <c r="O4157" t="s">
        <v>1443</v>
      </c>
      <c r="P4157">
        <v>0</v>
      </c>
      <c r="Q4157">
        <v>0</v>
      </c>
      <c r="R4157">
        <v>88740</v>
      </c>
      <c r="S4157">
        <v>88740</v>
      </c>
      <c r="T4157">
        <v>0</v>
      </c>
      <c r="U4157">
        <v>88740</v>
      </c>
    </row>
    <row r="4158" spans="1:21" x14ac:dyDescent="0.3">
      <c r="A4158" t="s">
        <v>8807</v>
      </c>
      <c r="B4158" t="s">
        <v>8808</v>
      </c>
      <c r="C4158">
        <v>2024</v>
      </c>
      <c r="D4158" t="s">
        <v>8809</v>
      </c>
      <c r="E4158" t="s">
        <v>186</v>
      </c>
      <c r="F4158" t="s">
        <v>12</v>
      </c>
      <c r="G4158" t="s">
        <v>2459</v>
      </c>
      <c r="H4158" t="s">
        <v>12</v>
      </c>
      <c r="I4158" t="s">
        <v>4283</v>
      </c>
      <c r="J4158" t="s">
        <v>574</v>
      </c>
      <c r="K4158" t="s">
        <v>1881</v>
      </c>
      <c r="L4158" t="s">
        <v>342</v>
      </c>
      <c r="M4158" t="s">
        <v>179</v>
      </c>
      <c r="N4158" t="s">
        <v>375</v>
      </c>
      <c r="O4158" t="s">
        <v>376</v>
      </c>
      <c r="P4158">
        <v>27843</v>
      </c>
      <c r="Q4158">
        <v>0</v>
      </c>
      <c r="R4158">
        <v>0</v>
      </c>
      <c r="S4158">
        <v>27843</v>
      </c>
      <c r="T4158">
        <v>0</v>
      </c>
      <c r="U4158">
        <v>27843</v>
      </c>
    </row>
    <row r="4159" spans="1:21" x14ac:dyDescent="0.3">
      <c r="A4159" t="s">
        <v>3798</v>
      </c>
      <c r="B4159" t="s">
        <v>3799</v>
      </c>
      <c r="C4159">
        <v>2023</v>
      </c>
      <c r="D4159" t="s">
        <v>784</v>
      </c>
      <c r="E4159" t="s">
        <v>116</v>
      </c>
      <c r="F4159" t="s">
        <v>11</v>
      </c>
      <c r="G4159" t="s">
        <v>176</v>
      </c>
      <c r="H4159" t="s">
        <v>785</v>
      </c>
      <c r="I4159" t="s">
        <v>786</v>
      </c>
      <c r="J4159" t="s">
        <v>787</v>
      </c>
      <c r="K4159" t="s">
        <v>2685</v>
      </c>
      <c r="L4159" t="s">
        <v>2685</v>
      </c>
      <c r="M4159" t="s">
        <v>56</v>
      </c>
      <c r="N4159" t="s">
        <v>539</v>
      </c>
      <c r="O4159" t="s">
        <v>540</v>
      </c>
      <c r="P4159">
        <v>0</v>
      </c>
      <c r="Q4159">
        <v>0</v>
      </c>
      <c r="R4159">
        <v>233830</v>
      </c>
      <c r="S4159">
        <v>233830</v>
      </c>
      <c r="T4159">
        <v>0</v>
      </c>
      <c r="U4159">
        <v>233830</v>
      </c>
    </row>
    <row r="4160" spans="1:21" x14ac:dyDescent="0.3">
      <c r="A4160" t="s">
        <v>1889</v>
      </c>
      <c r="B4160" t="s">
        <v>1890</v>
      </c>
      <c r="C4160">
        <v>2024</v>
      </c>
      <c r="D4160" t="s">
        <v>1891</v>
      </c>
      <c r="E4160" t="s">
        <v>1123</v>
      </c>
      <c r="F4160" t="s">
        <v>10</v>
      </c>
      <c r="G4160" t="s">
        <v>41</v>
      </c>
      <c r="H4160" t="s">
        <v>54</v>
      </c>
      <c r="I4160" t="s">
        <v>55</v>
      </c>
      <c r="J4160" t="s">
        <v>44</v>
      </c>
      <c r="K4160" t="s">
        <v>1433</v>
      </c>
      <c r="L4160" t="s">
        <v>306</v>
      </c>
      <c r="M4160" t="s">
        <v>369</v>
      </c>
      <c r="N4160" t="s">
        <v>1892</v>
      </c>
      <c r="O4160" t="s">
        <v>780</v>
      </c>
      <c r="P4160">
        <v>0</v>
      </c>
      <c r="Q4160">
        <v>0</v>
      </c>
      <c r="R4160">
        <v>55680</v>
      </c>
      <c r="S4160">
        <v>55680</v>
      </c>
      <c r="T4160">
        <v>0</v>
      </c>
      <c r="U4160">
        <v>55680</v>
      </c>
    </row>
    <row r="4161" spans="1:21" x14ac:dyDescent="0.3">
      <c r="A4161" t="s">
        <v>2963</v>
      </c>
      <c r="B4161" t="s">
        <v>2964</v>
      </c>
      <c r="C4161">
        <v>2024</v>
      </c>
      <c r="D4161" t="s">
        <v>2965</v>
      </c>
      <c r="E4161" t="s">
        <v>116</v>
      </c>
      <c r="F4161" t="s">
        <v>10</v>
      </c>
      <c r="G4161" t="s">
        <v>41</v>
      </c>
      <c r="H4161" t="s">
        <v>54</v>
      </c>
      <c r="I4161" t="s">
        <v>55</v>
      </c>
      <c r="J4161" t="s">
        <v>44</v>
      </c>
      <c r="K4161" t="s">
        <v>201</v>
      </c>
      <c r="L4161" t="s">
        <v>1098</v>
      </c>
      <c r="M4161" t="s">
        <v>589</v>
      </c>
      <c r="N4161" t="s">
        <v>894</v>
      </c>
      <c r="O4161" t="s">
        <v>580</v>
      </c>
      <c r="P4161">
        <v>0</v>
      </c>
      <c r="Q4161">
        <v>0</v>
      </c>
      <c r="R4161">
        <v>103256</v>
      </c>
      <c r="S4161">
        <v>103256</v>
      </c>
      <c r="T4161">
        <v>0</v>
      </c>
      <c r="U4161">
        <v>103256</v>
      </c>
    </row>
    <row r="4162" spans="1:21" x14ac:dyDescent="0.3">
      <c r="A4162" t="s">
        <v>6783</v>
      </c>
      <c r="B4162" t="s">
        <v>6784</v>
      </c>
      <c r="C4162">
        <v>2024</v>
      </c>
      <c r="D4162" t="s">
        <v>6785</v>
      </c>
      <c r="E4162" t="s">
        <v>311</v>
      </c>
      <c r="F4162" t="s">
        <v>10</v>
      </c>
      <c r="G4162" t="s">
        <v>41</v>
      </c>
      <c r="H4162" t="s">
        <v>54</v>
      </c>
      <c r="I4162" t="s">
        <v>55</v>
      </c>
      <c r="J4162" t="s">
        <v>44</v>
      </c>
      <c r="K4162" t="s">
        <v>1038</v>
      </c>
      <c r="L4162" t="s">
        <v>198</v>
      </c>
      <c r="M4162" t="s">
        <v>942</v>
      </c>
      <c r="N4162" t="s">
        <v>2732</v>
      </c>
      <c r="O4162" t="s">
        <v>580</v>
      </c>
      <c r="P4162">
        <v>0</v>
      </c>
      <c r="Q4162">
        <v>0</v>
      </c>
      <c r="R4162">
        <v>7030</v>
      </c>
      <c r="S4162">
        <v>7030</v>
      </c>
      <c r="T4162">
        <v>0</v>
      </c>
      <c r="U4162">
        <v>7030</v>
      </c>
    </row>
    <row r="4163" spans="1:21" x14ac:dyDescent="0.3">
      <c r="A4163" t="s">
        <v>5773</v>
      </c>
      <c r="B4163" t="s">
        <v>1152</v>
      </c>
      <c r="C4163">
        <v>2024</v>
      </c>
      <c r="D4163" t="s">
        <v>1006</v>
      </c>
      <c r="E4163" t="s">
        <v>70</v>
      </c>
      <c r="F4163" t="s">
        <v>11</v>
      </c>
      <c r="G4163" t="s">
        <v>176</v>
      </c>
      <c r="H4163" t="s">
        <v>207</v>
      </c>
      <c r="I4163" t="s">
        <v>208</v>
      </c>
      <c r="J4163" t="s">
        <v>44</v>
      </c>
      <c r="K4163" t="s">
        <v>119</v>
      </c>
      <c r="L4163" t="s">
        <v>181</v>
      </c>
      <c r="M4163" t="s">
        <v>2067</v>
      </c>
      <c r="N4163" t="s">
        <v>984</v>
      </c>
      <c r="O4163" t="s">
        <v>1008</v>
      </c>
      <c r="P4163">
        <v>5000</v>
      </c>
      <c r="Q4163">
        <v>0</v>
      </c>
      <c r="R4163">
        <v>0</v>
      </c>
      <c r="S4163">
        <v>5000</v>
      </c>
      <c r="T4163">
        <v>0</v>
      </c>
      <c r="U4163">
        <v>5000</v>
      </c>
    </row>
    <row r="4164" spans="1:21" x14ac:dyDescent="0.3">
      <c r="A4164" t="s">
        <v>1906</v>
      </c>
      <c r="B4164" t="s">
        <v>1907</v>
      </c>
      <c r="C4164">
        <v>2024</v>
      </c>
      <c r="D4164" t="s">
        <v>1908</v>
      </c>
      <c r="E4164" t="s">
        <v>87</v>
      </c>
      <c r="F4164" t="s">
        <v>11</v>
      </c>
      <c r="G4164" t="s">
        <v>176</v>
      </c>
      <c r="H4164" t="s">
        <v>177</v>
      </c>
      <c r="I4164" t="s">
        <v>178</v>
      </c>
      <c r="J4164" t="s">
        <v>44</v>
      </c>
      <c r="K4164" t="s">
        <v>181</v>
      </c>
      <c r="L4164" t="s">
        <v>89</v>
      </c>
      <c r="M4164" t="s">
        <v>942</v>
      </c>
      <c r="N4164" t="s">
        <v>724</v>
      </c>
      <c r="O4164" t="s">
        <v>725</v>
      </c>
      <c r="P4164">
        <v>0</v>
      </c>
      <c r="Q4164">
        <v>0</v>
      </c>
      <c r="R4164">
        <v>61380</v>
      </c>
      <c r="S4164">
        <v>61380</v>
      </c>
      <c r="T4164">
        <v>0</v>
      </c>
      <c r="U4164">
        <v>61380</v>
      </c>
    </row>
    <row r="4165" spans="1:21" x14ac:dyDescent="0.3">
      <c r="A4165" t="s">
        <v>8810</v>
      </c>
      <c r="B4165" t="s">
        <v>8811</v>
      </c>
      <c r="C4165">
        <v>2023</v>
      </c>
      <c r="D4165" t="s">
        <v>2372</v>
      </c>
      <c r="E4165" t="s">
        <v>805</v>
      </c>
      <c r="F4165" t="s">
        <v>11</v>
      </c>
      <c r="G4165" t="s">
        <v>176</v>
      </c>
      <c r="H4165" t="s">
        <v>207</v>
      </c>
      <c r="I4165" t="s">
        <v>208</v>
      </c>
      <c r="J4165" t="s">
        <v>384</v>
      </c>
      <c r="K4165" t="s">
        <v>385</v>
      </c>
      <c r="L4165" t="s">
        <v>746</v>
      </c>
      <c r="M4165" t="s">
        <v>2067</v>
      </c>
      <c r="N4165" t="s">
        <v>6596</v>
      </c>
      <c r="O4165" t="s">
        <v>1538</v>
      </c>
      <c r="P4165">
        <v>293120</v>
      </c>
      <c r="Q4165">
        <v>0</v>
      </c>
      <c r="R4165">
        <v>0</v>
      </c>
      <c r="S4165">
        <v>293120</v>
      </c>
      <c r="T4165">
        <v>0</v>
      </c>
      <c r="U4165">
        <v>293120</v>
      </c>
    </row>
    <row r="4166" spans="1:21" x14ac:dyDescent="0.3">
      <c r="A4166" t="s">
        <v>8812</v>
      </c>
      <c r="B4166" t="s">
        <v>409</v>
      </c>
      <c r="C4166">
        <v>2024</v>
      </c>
      <c r="D4166" t="s">
        <v>410</v>
      </c>
      <c r="E4166" t="s">
        <v>234</v>
      </c>
      <c r="F4166" t="s">
        <v>10</v>
      </c>
      <c r="G4166" t="s">
        <v>41</v>
      </c>
      <c r="H4166" t="s">
        <v>54</v>
      </c>
      <c r="I4166" t="s">
        <v>55</v>
      </c>
      <c r="J4166" t="s">
        <v>44</v>
      </c>
      <c r="K4166" t="s">
        <v>1558</v>
      </c>
      <c r="L4166" t="s">
        <v>107</v>
      </c>
      <c r="M4166" t="s">
        <v>844</v>
      </c>
      <c r="N4166" t="s">
        <v>414</v>
      </c>
      <c r="O4166" t="s">
        <v>415</v>
      </c>
      <c r="P4166">
        <v>0</v>
      </c>
      <c r="Q4166">
        <v>0</v>
      </c>
      <c r="R4166">
        <v>33640</v>
      </c>
      <c r="S4166">
        <v>33640</v>
      </c>
      <c r="T4166">
        <v>0</v>
      </c>
      <c r="U4166">
        <v>33640</v>
      </c>
    </row>
    <row r="4167" spans="1:21" x14ac:dyDescent="0.3">
      <c r="A4167" t="s">
        <v>6989</v>
      </c>
      <c r="B4167" t="s">
        <v>6990</v>
      </c>
      <c r="C4167">
        <v>2024</v>
      </c>
      <c r="D4167" t="s">
        <v>6991</v>
      </c>
      <c r="E4167" t="s">
        <v>928</v>
      </c>
      <c r="F4167" t="s">
        <v>10</v>
      </c>
      <c r="G4167" t="s">
        <v>41</v>
      </c>
      <c r="H4167" t="s">
        <v>54</v>
      </c>
      <c r="I4167" t="s">
        <v>55</v>
      </c>
      <c r="J4167" t="s">
        <v>44</v>
      </c>
      <c r="K4167" t="s">
        <v>740</v>
      </c>
      <c r="L4167" t="s">
        <v>1227</v>
      </c>
      <c r="M4167" t="s">
        <v>1339</v>
      </c>
      <c r="N4167" t="s">
        <v>1318</v>
      </c>
      <c r="O4167" t="s">
        <v>1319</v>
      </c>
      <c r="P4167">
        <v>0</v>
      </c>
      <c r="Q4167">
        <v>0</v>
      </c>
      <c r="R4167">
        <v>200870</v>
      </c>
      <c r="S4167">
        <v>200870</v>
      </c>
      <c r="T4167">
        <v>0</v>
      </c>
      <c r="U4167">
        <v>200870</v>
      </c>
    </row>
    <row r="4168" spans="1:21" x14ac:dyDescent="0.3">
      <c r="A4168" t="s">
        <v>8813</v>
      </c>
      <c r="B4168" t="s">
        <v>8814</v>
      </c>
      <c r="C4168">
        <v>2024</v>
      </c>
      <c r="D4168" t="s">
        <v>8815</v>
      </c>
      <c r="E4168" t="s">
        <v>565</v>
      </c>
      <c r="F4168" t="s">
        <v>10</v>
      </c>
      <c r="G4168" t="s">
        <v>41</v>
      </c>
      <c r="H4168" t="s">
        <v>54</v>
      </c>
      <c r="I4168" t="s">
        <v>55</v>
      </c>
      <c r="J4168" t="s">
        <v>44</v>
      </c>
      <c r="K4168" t="s">
        <v>1149</v>
      </c>
      <c r="L4168" t="s">
        <v>65</v>
      </c>
      <c r="M4168" t="s">
        <v>1339</v>
      </c>
      <c r="N4168" t="s">
        <v>560</v>
      </c>
      <c r="O4168" t="s">
        <v>561</v>
      </c>
      <c r="P4168">
        <v>0</v>
      </c>
      <c r="Q4168">
        <v>0</v>
      </c>
      <c r="R4168">
        <v>31320</v>
      </c>
      <c r="S4168">
        <v>31320</v>
      </c>
      <c r="T4168">
        <v>0</v>
      </c>
      <c r="U4168">
        <v>31320</v>
      </c>
    </row>
    <row r="4169" spans="1:21" x14ac:dyDescent="0.3">
      <c r="A4169" t="s">
        <v>6846</v>
      </c>
      <c r="B4169" t="s">
        <v>6847</v>
      </c>
      <c r="C4169">
        <v>2024</v>
      </c>
      <c r="D4169" t="s">
        <v>6848</v>
      </c>
      <c r="E4169" t="s">
        <v>295</v>
      </c>
      <c r="F4169" t="s">
        <v>10</v>
      </c>
      <c r="G4169" t="s">
        <v>41</v>
      </c>
      <c r="H4169" t="s">
        <v>54</v>
      </c>
      <c r="I4169" t="s">
        <v>55</v>
      </c>
      <c r="J4169" t="s">
        <v>44</v>
      </c>
      <c r="K4169" t="s">
        <v>1103</v>
      </c>
      <c r="L4169" t="s">
        <v>750</v>
      </c>
      <c r="M4169" t="s">
        <v>844</v>
      </c>
      <c r="N4169" t="s">
        <v>1800</v>
      </c>
      <c r="O4169" t="s">
        <v>3647</v>
      </c>
      <c r="P4169">
        <v>0</v>
      </c>
      <c r="Q4169">
        <v>0</v>
      </c>
      <c r="R4169">
        <v>217980</v>
      </c>
      <c r="S4169">
        <v>217980</v>
      </c>
      <c r="T4169">
        <v>0</v>
      </c>
      <c r="U4169">
        <v>217980</v>
      </c>
    </row>
    <row r="4170" spans="1:21" x14ac:dyDescent="0.3">
      <c r="A4170" t="s">
        <v>3123</v>
      </c>
      <c r="B4170" t="s">
        <v>3124</v>
      </c>
      <c r="C4170">
        <v>2024</v>
      </c>
      <c r="D4170" t="s">
        <v>3125</v>
      </c>
      <c r="E4170" t="s">
        <v>3126</v>
      </c>
      <c r="F4170" t="s">
        <v>10</v>
      </c>
      <c r="G4170" t="s">
        <v>41</v>
      </c>
      <c r="H4170" t="s">
        <v>54</v>
      </c>
      <c r="I4170" t="s">
        <v>55</v>
      </c>
      <c r="J4170" t="s">
        <v>44</v>
      </c>
      <c r="K4170" t="s">
        <v>1852</v>
      </c>
      <c r="L4170" t="s">
        <v>1037</v>
      </c>
      <c r="M4170" t="s">
        <v>844</v>
      </c>
      <c r="N4170" t="s">
        <v>984</v>
      </c>
      <c r="O4170" t="s">
        <v>1466</v>
      </c>
      <c r="P4170">
        <v>0</v>
      </c>
      <c r="Q4170">
        <v>0</v>
      </c>
      <c r="R4170">
        <v>258464</v>
      </c>
      <c r="S4170">
        <v>258464</v>
      </c>
      <c r="T4170">
        <v>0</v>
      </c>
      <c r="U4170">
        <v>258464</v>
      </c>
    </row>
    <row r="4171" spans="1:21" x14ac:dyDescent="0.3">
      <c r="A4171" t="s">
        <v>5785</v>
      </c>
      <c r="B4171" t="s">
        <v>5786</v>
      </c>
      <c r="C4171">
        <v>2024</v>
      </c>
      <c r="D4171" t="s">
        <v>5787</v>
      </c>
      <c r="E4171" t="s">
        <v>116</v>
      </c>
      <c r="F4171" t="s">
        <v>10</v>
      </c>
      <c r="G4171" t="s">
        <v>41</v>
      </c>
      <c r="H4171" t="s">
        <v>54</v>
      </c>
      <c r="I4171" t="s">
        <v>55</v>
      </c>
      <c r="J4171" t="s">
        <v>44</v>
      </c>
      <c r="K4171" t="s">
        <v>700</v>
      </c>
      <c r="L4171" t="s">
        <v>2753</v>
      </c>
      <c r="M4171" t="s">
        <v>298</v>
      </c>
      <c r="N4171" t="s">
        <v>516</v>
      </c>
      <c r="O4171" t="s">
        <v>199</v>
      </c>
      <c r="P4171">
        <v>0</v>
      </c>
      <c r="Q4171">
        <v>0</v>
      </c>
      <c r="R4171">
        <v>87364</v>
      </c>
      <c r="S4171">
        <v>87364</v>
      </c>
      <c r="T4171">
        <v>0</v>
      </c>
      <c r="U4171">
        <v>87364</v>
      </c>
    </row>
    <row r="4172" spans="1:21" x14ac:dyDescent="0.3">
      <c r="A4172" t="s">
        <v>8816</v>
      </c>
      <c r="B4172" t="s">
        <v>8817</v>
      </c>
      <c r="C4172">
        <v>2024</v>
      </c>
      <c r="D4172" t="s">
        <v>8818</v>
      </c>
      <c r="E4172" t="s">
        <v>116</v>
      </c>
      <c r="F4172" t="s">
        <v>10</v>
      </c>
      <c r="G4172" t="s">
        <v>41</v>
      </c>
      <c r="H4172" t="s">
        <v>54</v>
      </c>
      <c r="I4172" t="s">
        <v>55</v>
      </c>
      <c r="J4172" t="s">
        <v>44</v>
      </c>
      <c r="K4172" t="s">
        <v>1795</v>
      </c>
      <c r="L4172" t="s">
        <v>1795</v>
      </c>
      <c r="M4172" t="s">
        <v>1339</v>
      </c>
      <c r="N4172" t="s">
        <v>937</v>
      </c>
      <c r="O4172" t="s">
        <v>1284</v>
      </c>
      <c r="P4172">
        <v>0</v>
      </c>
      <c r="Q4172">
        <v>0</v>
      </c>
      <c r="R4172">
        <v>124120</v>
      </c>
      <c r="S4172">
        <v>124120</v>
      </c>
      <c r="T4172">
        <v>0</v>
      </c>
      <c r="U4172">
        <v>124120</v>
      </c>
    </row>
    <row r="4173" spans="1:21" x14ac:dyDescent="0.3">
      <c r="A4173" t="s">
        <v>8608</v>
      </c>
      <c r="B4173" t="s">
        <v>5435</v>
      </c>
      <c r="C4173">
        <v>2024</v>
      </c>
      <c r="D4173" t="s">
        <v>3358</v>
      </c>
      <c r="E4173" t="s">
        <v>397</v>
      </c>
      <c r="F4173" t="s">
        <v>11</v>
      </c>
      <c r="G4173" t="s">
        <v>176</v>
      </c>
      <c r="H4173" t="s">
        <v>207</v>
      </c>
      <c r="I4173" t="s">
        <v>208</v>
      </c>
      <c r="J4173" t="s">
        <v>44</v>
      </c>
      <c r="K4173" t="s">
        <v>1384</v>
      </c>
      <c r="L4173" t="s">
        <v>2043</v>
      </c>
      <c r="M4173" t="s">
        <v>1339</v>
      </c>
      <c r="N4173" t="s">
        <v>4358</v>
      </c>
      <c r="O4173" t="s">
        <v>181</v>
      </c>
      <c r="P4173">
        <v>704067</v>
      </c>
      <c r="Q4173">
        <v>0</v>
      </c>
      <c r="R4173">
        <v>0</v>
      </c>
      <c r="S4173">
        <v>704067</v>
      </c>
      <c r="T4173">
        <v>0</v>
      </c>
      <c r="U4173">
        <v>704067</v>
      </c>
    </row>
    <row r="4174" spans="1:21" x14ac:dyDescent="0.3">
      <c r="A4174" t="s">
        <v>8819</v>
      </c>
      <c r="B4174" t="s">
        <v>8820</v>
      </c>
      <c r="C4174">
        <v>2023</v>
      </c>
      <c r="D4174" t="s">
        <v>8821</v>
      </c>
      <c r="E4174" t="s">
        <v>544</v>
      </c>
      <c r="F4174" t="s">
        <v>10</v>
      </c>
      <c r="G4174" t="s">
        <v>41</v>
      </c>
      <c r="H4174" t="s">
        <v>54</v>
      </c>
      <c r="I4174" t="s">
        <v>55</v>
      </c>
      <c r="J4174" t="s">
        <v>44</v>
      </c>
      <c r="K4174" t="s">
        <v>128</v>
      </c>
      <c r="L4174" t="s">
        <v>2765</v>
      </c>
      <c r="M4174" t="s">
        <v>1339</v>
      </c>
      <c r="N4174" t="s">
        <v>1045</v>
      </c>
      <c r="O4174" t="s">
        <v>1838</v>
      </c>
      <c r="P4174">
        <v>171458</v>
      </c>
      <c r="Q4174">
        <v>0</v>
      </c>
      <c r="R4174">
        <v>0</v>
      </c>
      <c r="S4174">
        <v>171458</v>
      </c>
      <c r="T4174">
        <v>0</v>
      </c>
      <c r="U4174">
        <v>171458</v>
      </c>
    </row>
    <row r="4175" spans="1:21" x14ac:dyDescent="0.3">
      <c r="A4175" t="s">
        <v>8822</v>
      </c>
      <c r="B4175" t="s">
        <v>1152</v>
      </c>
      <c r="C4175">
        <v>2023</v>
      </c>
      <c r="D4175" t="s">
        <v>1153</v>
      </c>
      <c r="E4175" t="s">
        <v>70</v>
      </c>
      <c r="F4175" t="s">
        <v>11</v>
      </c>
      <c r="G4175" t="s">
        <v>176</v>
      </c>
      <c r="H4175" t="s">
        <v>207</v>
      </c>
      <c r="I4175" t="s">
        <v>208</v>
      </c>
      <c r="J4175" t="s">
        <v>44</v>
      </c>
      <c r="K4175" t="s">
        <v>1103</v>
      </c>
      <c r="L4175" t="s">
        <v>750</v>
      </c>
      <c r="M4175" t="s">
        <v>179</v>
      </c>
      <c r="N4175" t="s">
        <v>1155</v>
      </c>
      <c r="O4175" t="s">
        <v>1098</v>
      </c>
      <c r="P4175">
        <v>14000</v>
      </c>
      <c r="Q4175">
        <v>0</v>
      </c>
      <c r="R4175">
        <v>0</v>
      </c>
      <c r="S4175">
        <v>14000</v>
      </c>
      <c r="T4175">
        <v>0</v>
      </c>
      <c r="U4175">
        <v>14000</v>
      </c>
    </row>
    <row r="4176" spans="1:21" x14ac:dyDescent="0.3">
      <c r="A4176" t="s">
        <v>1928</v>
      </c>
      <c r="B4176" t="s">
        <v>1929</v>
      </c>
      <c r="C4176">
        <v>2024</v>
      </c>
      <c r="D4176" t="s">
        <v>1930</v>
      </c>
      <c r="E4176" t="s">
        <v>280</v>
      </c>
      <c r="F4176" t="s">
        <v>11</v>
      </c>
      <c r="G4176" t="s">
        <v>176</v>
      </c>
      <c r="H4176" t="s">
        <v>207</v>
      </c>
      <c r="I4176" t="s">
        <v>208</v>
      </c>
      <c r="J4176" t="s">
        <v>44</v>
      </c>
      <c r="K4176" t="s">
        <v>1931</v>
      </c>
      <c r="L4176" t="s">
        <v>1931</v>
      </c>
      <c r="M4176" t="s">
        <v>179</v>
      </c>
      <c r="N4176" t="s">
        <v>375</v>
      </c>
      <c r="O4176" t="s">
        <v>376</v>
      </c>
      <c r="P4176">
        <v>0</v>
      </c>
      <c r="Q4176">
        <v>0</v>
      </c>
      <c r="R4176">
        <v>30000</v>
      </c>
      <c r="S4176">
        <v>30000</v>
      </c>
      <c r="T4176">
        <v>0</v>
      </c>
      <c r="U4176">
        <v>30000</v>
      </c>
    </row>
    <row r="4177" spans="1:21" x14ac:dyDescent="0.3">
      <c r="A4177" t="s">
        <v>8823</v>
      </c>
      <c r="B4177" t="s">
        <v>8824</v>
      </c>
      <c r="C4177">
        <v>2024</v>
      </c>
      <c r="D4177" t="s">
        <v>8825</v>
      </c>
      <c r="E4177" t="s">
        <v>186</v>
      </c>
      <c r="F4177" t="s">
        <v>10</v>
      </c>
      <c r="G4177" t="s">
        <v>41</v>
      </c>
      <c r="H4177" t="s">
        <v>54</v>
      </c>
      <c r="I4177" t="s">
        <v>55</v>
      </c>
      <c r="J4177" t="s">
        <v>44</v>
      </c>
      <c r="K4177" t="s">
        <v>496</v>
      </c>
      <c r="L4177" t="s">
        <v>429</v>
      </c>
      <c r="M4177" t="s">
        <v>1339</v>
      </c>
      <c r="N4177" t="s">
        <v>288</v>
      </c>
      <c r="O4177" t="s">
        <v>2324</v>
      </c>
      <c r="P4177">
        <v>7500</v>
      </c>
      <c r="Q4177">
        <v>0</v>
      </c>
      <c r="R4177">
        <v>0</v>
      </c>
      <c r="S4177">
        <v>7500</v>
      </c>
      <c r="T4177">
        <v>0</v>
      </c>
      <c r="U4177">
        <v>7500</v>
      </c>
    </row>
    <row r="4178" spans="1:21" x14ac:dyDescent="0.3">
      <c r="A4178" t="s">
        <v>6006</v>
      </c>
      <c r="B4178" t="s">
        <v>6007</v>
      </c>
      <c r="C4178">
        <v>2024</v>
      </c>
      <c r="D4178" t="s">
        <v>6008</v>
      </c>
      <c r="E4178" t="s">
        <v>489</v>
      </c>
      <c r="F4178" t="s">
        <v>10</v>
      </c>
      <c r="G4178" t="s">
        <v>41</v>
      </c>
      <c r="H4178" t="s">
        <v>54</v>
      </c>
      <c r="I4178" t="s">
        <v>55</v>
      </c>
      <c r="J4178" t="s">
        <v>44</v>
      </c>
      <c r="K4178" t="s">
        <v>219</v>
      </c>
      <c r="L4178" t="s">
        <v>219</v>
      </c>
      <c r="M4178" t="s">
        <v>717</v>
      </c>
      <c r="N4178" t="s">
        <v>1294</v>
      </c>
      <c r="O4178" t="s">
        <v>451</v>
      </c>
      <c r="P4178">
        <v>0</v>
      </c>
      <c r="Q4178">
        <v>0</v>
      </c>
      <c r="R4178">
        <v>6930</v>
      </c>
      <c r="S4178">
        <v>6930</v>
      </c>
      <c r="T4178">
        <v>0</v>
      </c>
      <c r="U4178">
        <v>6930</v>
      </c>
    </row>
    <row r="4179" spans="1:21" x14ac:dyDescent="0.3">
      <c r="A4179" t="s">
        <v>8180</v>
      </c>
      <c r="B4179" t="s">
        <v>8181</v>
      </c>
      <c r="C4179">
        <v>2014</v>
      </c>
      <c r="D4179" t="s">
        <v>2143</v>
      </c>
      <c r="E4179" t="s">
        <v>311</v>
      </c>
      <c r="F4179" t="s">
        <v>439</v>
      </c>
      <c r="G4179" t="s">
        <v>440</v>
      </c>
      <c r="H4179" t="s">
        <v>458</v>
      </c>
      <c r="I4179" t="s">
        <v>459</v>
      </c>
      <c r="J4179" t="s">
        <v>44</v>
      </c>
      <c r="K4179" t="s">
        <v>8182</v>
      </c>
      <c r="L4179" t="s">
        <v>8183</v>
      </c>
      <c r="M4179" t="s">
        <v>162</v>
      </c>
      <c r="N4179" t="s">
        <v>8184</v>
      </c>
      <c r="O4179" t="s">
        <v>8185</v>
      </c>
      <c r="P4179">
        <v>84019</v>
      </c>
      <c r="Q4179">
        <v>0</v>
      </c>
      <c r="R4179">
        <v>0</v>
      </c>
      <c r="S4179">
        <v>84019</v>
      </c>
      <c r="T4179">
        <v>0</v>
      </c>
      <c r="U4179">
        <v>84019</v>
      </c>
    </row>
    <row r="4180" spans="1:21" x14ac:dyDescent="0.3">
      <c r="A4180" t="s">
        <v>7498</v>
      </c>
      <c r="B4180" t="s">
        <v>7499</v>
      </c>
      <c r="C4180">
        <v>2024</v>
      </c>
      <c r="D4180" t="s">
        <v>7500</v>
      </c>
      <c r="E4180" t="s">
        <v>116</v>
      </c>
      <c r="F4180" t="s">
        <v>10</v>
      </c>
      <c r="G4180" t="s">
        <v>41</v>
      </c>
      <c r="H4180" t="s">
        <v>54</v>
      </c>
      <c r="I4180" t="s">
        <v>55</v>
      </c>
      <c r="J4180" t="s">
        <v>44</v>
      </c>
      <c r="K4180" t="s">
        <v>412</v>
      </c>
      <c r="L4180" t="s">
        <v>181</v>
      </c>
      <c r="M4180" t="s">
        <v>844</v>
      </c>
      <c r="N4180" t="s">
        <v>428</v>
      </c>
      <c r="O4180" t="s">
        <v>429</v>
      </c>
      <c r="P4180">
        <v>0</v>
      </c>
      <c r="Q4180">
        <v>0</v>
      </c>
      <c r="R4180">
        <v>66700</v>
      </c>
      <c r="S4180">
        <v>66700</v>
      </c>
      <c r="T4180">
        <v>0</v>
      </c>
      <c r="U4180">
        <v>66700</v>
      </c>
    </row>
    <row r="4181" spans="1:21" x14ac:dyDescent="0.3">
      <c r="A4181" t="s">
        <v>3482</v>
      </c>
      <c r="B4181" t="s">
        <v>3483</v>
      </c>
      <c r="C4181">
        <v>2024</v>
      </c>
      <c r="D4181" t="s">
        <v>3484</v>
      </c>
      <c r="E4181" t="s">
        <v>234</v>
      </c>
      <c r="F4181" t="s">
        <v>10</v>
      </c>
      <c r="G4181" t="s">
        <v>41</v>
      </c>
      <c r="H4181" t="s">
        <v>54</v>
      </c>
      <c r="I4181" t="s">
        <v>55</v>
      </c>
      <c r="J4181" t="s">
        <v>44</v>
      </c>
      <c r="K4181" t="s">
        <v>2955</v>
      </c>
      <c r="L4181" t="s">
        <v>88</v>
      </c>
      <c r="M4181" t="s">
        <v>919</v>
      </c>
      <c r="N4181" t="s">
        <v>427</v>
      </c>
      <c r="O4181" t="s">
        <v>588</v>
      </c>
      <c r="P4181">
        <v>0</v>
      </c>
      <c r="Q4181">
        <v>0</v>
      </c>
      <c r="R4181">
        <v>170188</v>
      </c>
      <c r="S4181">
        <v>170188</v>
      </c>
      <c r="T4181">
        <v>0</v>
      </c>
      <c r="U4181">
        <v>170188</v>
      </c>
    </row>
    <row r="4182" spans="1:21" x14ac:dyDescent="0.3">
      <c r="A4182" t="s">
        <v>8826</v>
      </c>
      <c r="B4182" t="s">
        <v>8827</v>
      </c>
      <c r="C4182">
        <v>2024</v>
      </c>
      <c r="D4182" t="s">
        <v>8828</v>
      </c>
      <c r="E4182" t="s">
        <v>234</v>
      </c>
      <c r="F4182" t="s">
        <v>10</v>
      </c>
      <c r="G4182" t="s">
        <v>41</v>
      </c>
      <c r="H4182" t="s">
        <v>54</v>
      </c>
      <c r="I4182" t="s">
        <v>55</v>
      </c>
      <c r="J4182" t="s">
        <v>44</v>
      </c>
      <c r="K4182" t="s">
        <v>1779</v>
      </c>
      <c r="L4182" t="s">
        <v>1189</v>
      </c>
      <c r="M4182" t="s">
        <v>919</v>
      </c>
      <c r="N4182" t="s">
        <v>1219</v>
      </c>
      <c r="O4182" t="s">
        <v>1806</v>
      </c>
      <c r="P4182">
        <v>0</v>
      </c>
      <c r="Q4182">
        <v>0</v>
      </c>
      <c r="R4182">
        <v>122280</v>
      </c>
      <c r="S4182">
        <v>122280</v>
      </c>
      <c r="T4182">
        <v>0</v>
      </c>
      <c r="U4182">
        <v>122280</v>
      </c>
    </row>
    <row r="4183" spans="1:21" x14ac:dyDescent="0.3">
      <c r="A4183" t="s">
        <v>8829</v>
      </c>
      <c r="B4183" t="s">
        <v>371</v>
      </c>
      <c r="C4183">
        <v>2024</v>
      </c>
      <c r="D4183" t="s">
        <v>372</v>
      </c>
      <c r="E4183" t="s">
        <v>116</v>
      </c>
      <c r="F4183" t="s">
        <v>11</v>
      </c>
      <c r="G4183" t="s">
        <v>176</v>
      </c>
      <c r="H4183" t="s">
        <v>207</v>
      </c>
      <c r="I4183" t="s">
        <v>208</v>
      </c>
      <c r="J4183" t="s">
        <v>44</v>
      </c>
      <c r="K4183" t="s">
        <v>1071</v>
      </c>
      <c r="L4183" t="s">
        <v>1421</v>
      </c>
      <c r="M4183" t="s">
        <v>844</v>
      </c>
      <c r="N4183" t="s">
        <v>375</v>
      </c>
      <c r="O4183" t="s">
        <v>376</v>
      </c>
      <c r="P4183">
        <v>0</v>
      </c>
      <c r="Q4183">
        <v>0</v>
      </c>
      <c r="R4183">
        <v>118800</v>
      </c>
      <c r="S4183">
        <v>118800</v>
      </c>
      <c r="T4183">
        <v>0</v>
      </c>
      <c r="U4183">
        <v>118800</v>
      </c>
    </row>
    <row r="4184" spans="1:21" x14ac:dyDescent="0.3">
      <c r="A4184" t="s">
        <v>8830</v>
      </c>
      <c r="B4184" t="s">
        <v>8831</v>
      </c>
      <c r="C4184">
        <v>2023</v>
      </c>
      <c r="D4184" t="s">
        <v>8832</v>
      </c>
      <c r="E4184" t="s">
        <v>805</v>
      </c>
      <c r="F4184" t="s">
        <v>10</v>
      </c>
      <c r="G4184" t="s">
        <v>41</v>
      </c>
      <c r="H4184" t="s">
        <v>54</v>
      </c>
      <c r="I4184" t="s">
        <v>55</v>
      </c>
      <c r="J4184" t="s">
        <v>44</v>
      </c>
      <c r="K4184" t="s">
        <v>1622</v>
      </c>
      <c r="L4184" t="s">
        <v>136</v>
      </c>
      <c r="M4184" t="s">
        <v>2156</v>
      </c>
      <c r="N4184" t="s">
        <v>1583</v>
      </c>
      <c r="O4184" t="s">
        <v>951</v>
      </c>
      <c r="P4184">
        <v>531342</v>
      </c>
      <c r="Q4184">
        <v>0</v>
      </c>
      <c r="R4184">
        <v>0</v>
      </c>
      <c r="S4184">
        <v>531342</v>
      </c>
      <c r="T4184">
        <v>315885</v>
      </c>
      <c r="U4184">
        <v>215457</v>
      </c>
    </row>
    <row r="4185" spans="1:21" x14ac:dyDescent="0.3">
      <c r="A4185" t="s">
        <v>5802</v>
      </c>
      <c r="B4185" t="s">
        <v>5803</v>
      </c>
      <c r="C4185">
        <v>2023</v>
      </c>
      <c r="D4185" t="s">
        <v>5804</v>
      </c>
      <c r="E4185" t="s">
        <v>160</v>
      </c>
      <c r="F4185" t="s">
        <v>10</v>
      </c>
      <c r="G4185" t="s">
        <v>41</v>
      </c>
      <c r="H4185" t="s">
        <v>54</v>
      </c>
      <c r="I4185" t="s">
        <v>55</v>
      </c>
      <c r="J4185" t="s">
        <v>44</v>
      </c>
      <c r="K4185" t="s">
        <v>3359</v>
      </c>
      <c r="L4185" t="s">
        <v>608</v>
      </c>
      <c r="M4185" t="s">
        <v>546</v>
      </c>
      <c r="N4185" t="s">
        <v>3374</v>
      </c>
      <c r="O4185" t="s">
        <v>1387</v>
      </c>
      <c r="P4185">
        <v>100000</v>
      </c>
      <c r="Q4185">
        <v>0</v>
      </c>
      <c r="R4185">
        <v>0</v>
      </c>
      <c r="S4185">
        <v>100000</v>
      </c>
      <c r="T4185">
        <v>0</v>
      </c>
      <c r="U4185">
        <v>100000</v>
      </c>
    </row>
    <row r="4186" spans="1:21" x14ac:dyDescent="0.3">
      <c r="A4186" t="s">
        <v>5843</v>
      </c>
      <c r="B4186" t="s">
        <v>5844</v>
      </c>
      <c r="C4186">
        <v>2024</v>
      </c>
      <c r="D4186" t="s">
        <v>5845</v>
      </c>
      <c r="E4186" t="s">
        <v>295</v>
      </c>
      <c r="F4186" t="s">
        <v>10</v>
      </c>
      <c r="G4186" t="s">
        <v>41</v>
      </c>
      <c r="H4186" t="s">
        <v>54</v>
      </c>
      <c r="I4186" t="s">
        <v>55</v>
      </c>
      <c r="J4186" t="s">
        <v>44</v>
      </c>
      <c r="K4186" t="s">
        <v>1647</v>
      </c>
      <c r="L4186" t="s">
        <v>2455</v>
      </c>
      <c r="M4186" t="s">
        <v>56</v>
      </c>
      <c r="N4186" t="s">
        <v>1343</v>
      </c>
      <c r="O4186" t="s">
        <v>320</v>
      </c>
      <c r="P4186">
        <v>73243</v>
      </c>
      <c r="Q4186">
        <v>0</v>
      </c>
      <c r="R4186">
        <v>0</v>
      </c>
      <c r="S4186">
        <v>73243</v>
      </c>
      <c r="T4186">
        <v>0</v>
      </c>
      <c r="U4186">
        <v>73243</v>
      </c>
    </row>
    <row r="4187" spans="1:21" x14ac:dyDescent="0.3">
      <c r="A4187" t="s">
        <v>8833</v>
      </c>
      <c r="B4187" t="s">
        <v>8834</v>
      </c>
      <c r="C4187">
        <v>2024</v>
      </c>
      <c r="D4187" t="s">
        <v>8835</v>
      </c>
      <c r="E4187" t="s">
        <v>116</v>
      </c>
      <c r="F4187" t="s">
        <v>10</v>
      </c>
      <c r="G4187" t="s">
        <v>41</v>
      </c>
      <c r="H4187" t="s">
        <v>54</v>
      </c>
      <c r="I4187" t="s">
        <v>55</v>
      </c>
      <c r="J4187" t="s">
        <v>44</v>
      </c>
      <c r="K4187" t="s">
        <v>3064</v>
      </c>
      <c r="L4187" t="s">
        <v>3031</v>
      </c>
      <c r="M4187" t="s">
        <v>1981</v>
      </c>
      <c r="N4187" t="s">
        <v>428</v>
      </c>
      <c r="O4187" t="s">
        <v>429</v>
      </c>
      <c r="P4187">
        <v>887999</v>
      </c>
      <c r="Q4187">
        <v>0</v>
      </c>
      <c r="R4187">
        <v>0</v>
      </c>
      <c r="S4187">
        <v>887999</v>
      </c>
      <c r="T4187">
        <v>0</v>
      </c>
      <c r="U4187">
        <v>887999</v>
      </c>
    </row>
    <row r="4188" spans="1:21" x14ac:dyDescent="0.3">
      <c r="A4188" t="s">
        <v>4814</v>
      </c>
      <c r="B4188" t="s">
        <v>4815</v>
      </c>
      <c r="C4188">
        <v>2024</v>
      </c>
      <c r="D4188" t="s">
        <v>4816</v>
      </c>
      <c r="E4188" t="s">
        <v>234</v>
      </c>
      <c r="F4188" t="s">
        <v>10</v>
      </c>
      <c r="G4188" t="s">
        <v>41</v>
      </c>
      <c r="H4188" t="s">
        <v>54</v>
      </c>
      <c r="I4188" t="s">
        <v>55</v>
      </c>
      <c r="J4188" t="s">
        <v>44</v>
      </c>
      <c r="K4188" t="s">
        <v>283</v>
      </c>
      <c r="L4188" t="s">
        <v>149</v>
      </c>
      <c r="M4188" t="s">
        <v>1981</v>
      </c>
      <c r="N4188" t="s">
        <v>4817</v>
      </c>
      <c r="O4188" t="s">
        <v>1465</v>
      </c>
      <c r="P4188">
        <v>44700</v>
      </c>
      <c r="Q4188">
        <v>0</v>
      </c>
      <c r="R4188">
        <v>0</v>
      </c>
      <c r="S4188">
        <v>44700</v>
      </c>
      <c r="T4188">
        <v>0</v>
      </c>
      <c r="U4188">
        <v>44700</v>
      </c>
    </row>
    <row r="4189" spans="1:21" x14ac:dyDescent="0.3">
      <c r="A4189" t="s">
        <v>8836</v>
      </c>
      <c r="B4189" t="s">
        <v>6894</v>
      </c>
      <c r="C4189">
        <v>2024</v>
      </c>
      <c r="D4189" t="s">
        <v>4648</v>
      </c>
      <c r="E4189" t="s">
        <v>280</v>
      </c>
      <c r="F4189" t="s">
        <v>10</v>
      </c>
      <c r="G4189" t="s">
        <v>41</v>
      </c>
      <c r="H4189" t="s">
        <v>54</v>
      </c>
      <c r="I4189" t="s">
        <v>55</v>
      </c>
      <c r="J4189" t="s">
        <v>44</v>
      </c>
      <c r="K4189" t="s">
        <v>136</v>
      </c>
      <c r="L4189" t="s">
        <v>951</v>
      </c>
      <c r="M4189" t="s">
        <v>1981</v>
      </c>
      <c r="N4189" t="s">
        <v>375</v>
      </c>
      <c r="O4189" t="s">
        <v>376</v>
      </c>
      <c r="P4189">
        <v>665322</v>
      </c>
      <c r="Q4189">
        <v>0</v>
      </c>
      <c r="R4189">
        <v>0</v>
      </c>
      <c r="S4189">
        <v>665322</v>
      </c>
      <c r="T4189">
        <v>0</v>
      </c>
      <c r="U4189">
        <v>665322</v>
      </c>
    </row>
    <row r="4190" spans="1:21" x14ac:dyDescent="0.3">
      <c r="A4190" t="s">
        <v>4754</v>
      </c>
      <c r="B4190" t="s">
        <v>2659</v>
      </c>
      <c r="C4190">
        <v>2022</v>
      </c>
      <c r="D4190" t="s">
        <v>2660</v>
      </c>
      <c r="E4190" t="s">
        <v>2432</v>
      </c>
      <c r="F4190" t="s">
        <v>11</v>
      </c>
      <c r="G4190" t="s">
        <v>176</v>
      </c>
      <c r="H4190" t="s">
        <v>207</v>
      </c>
      <c r="I4190" t="s">
        <v>208</v>
      </c>
      <c r="J4190" t="s">
        <v>44</v>
      </c>
      <c r="K4190" t="s">
        <v>4755</v>
      </c>
      <c r="L4190" t="s">
        <v>2707</v>
      </c>
      <c r="M4190" t="s">
        <v>47</v>
      </c>
      <c r="N4190" t="s">
        <v>1086</v>
      </c>
      <c r="O4190" t="s">
        <v>1679</v>
      </c>
      <c r="P4190">
        <v>0</v>
      </c>
      <c r="Q4190">
        <v>0</v>
      </c>
      <c r="R4190">
        <v>12760</v>
      </c>
      <c r="S4190">
        <v>12760</v>
      </c>
      <c r="T4190">
        <v>0</v>
      </c>
      <c r="U4190">
        <v>12760</v>
      </c>
    </row>
    <row r="4191" spans="1:21" x14ac:dyDescent="0.3">
      <c r="A4191" t="s">
        <v>3164</v>
      </c>
      <c r="B4191" t="s">
        <v>3165</v>
      </c>
      <c r="C4191">
        <v>2022</v>
      </c>
      <c r="D4191" t="s">
        <v>3166</v>
      </c>
      <c r="E4191" t="s">
        <v>132</v>
      </c>
      <c r="F4191" t="s">
        <v>10</v>
      </c>
      <c r="G4191" t="s">
        <v>41</v>
      </c>
      <c r="H4191" t="s">
        <v>54</v>
      </c>
      <c r="I4191" t="s">
        <v>55</v>
      </c>
      <c r="J4191" t="s">
        <v>44</v>
      </c>
      <c r="K4191" t="s">
        <v>3167</v>
      </c>
      <c r="L4191" t="s">
        <v>1255</v>
      </c>
      <c r="M4191" t="s">
        <v>47</v>
      </c>
      <c r="N4191" t="s">
        <v>3168</v>
      </c>
      <c r="O4191" t="s">
        <v>3006</v>
      </c>
      <c r="P4191">
        <v>0</v>
      </c>
      <c r="Q4191">
        <v>0</v>
      </c>
      <c r="R4191">
        <v>2320</v>
      </c>
      <c r="S4191">
        <v>2320</v>
      </c>
      <c r="T4191">
        <v>0</v>
      </c>
      <c r="U4191">
        <v>2320</v>
      </c>
    </row>
    <row r="4192" spans="1:21" x14ac:dyDescent="0.3">
      <c r="A4192" t="s">
        <v>8837</v>
      </c>
      <c r="B4192" t="s">
        <v>8201</v>
      </c>
      <c r="C4192">
        <v>2022</v>
      </c>
      <c r="D4192" t="s">
        <v>8202</v>
      </c>
      <c r="E4192" t="s">
        <v>140</v>
      </c>
      <c r="F4192" t="s">
        <v>10</v>
      </c>
      <c r="G4192" t="s">
        <v>41</v>
      </c>
      <c r="H4192" t="s">
        <v>54</v>
      </c>
      <c r="I4192" t="s">
        <v>55</v>
      </c>
      <c r="J4192" t="s">
        <v>44</v>
      </c>
      <c r="K4192" t="s">
        <v>2410</v>
      </c>
      <c r="L4192" t="s">
        <v>7171</v>
      </c>
      <c r="M4192" t="s">
        <v>47</v>
      </c>
      <c r="N4192" t="s">
        <v>6771</v>
      </c>
      <c r="O4192" t="s">
        <v>127</v>
      </c>
      <c r="P4192">
        <v>0</v>
      </c>
      <c r="Q4192">
        <v>0</v>
      </c>
      <c r="R4192">
        <v>6380</v>
      </c>
      <c r="S4192">
        <v>6380</v>
      </c>
      <c r="T4192">
        <v>0</v>
      </c>
      <c r="U4192">
        <v>6380</v>
      </c>
    </row>
    <row r="4193" spans="1:21" x14ac:dyDescent="0.3">
      <c r="A4193" t="s">
        <v>2406</v>
      </c>
      <c r="B4193" t="s">
        <v>2407</v>
      </c>
      <c r="C4193">
        <v>2022</v>
      </c>
      <c r="D4193" t="s">
        <v>2408</v>
      </c>
      <c r="E4193" t="s">
        <v>544</v>
      </c>
      <c r="F4193" t="s">
        <v>11</v>
      </c>
      <c r="G4193" t="s">
        <v>176</v>
      </c>
      <c r="H4193" t="s">
        <v>207</v>
      </c>
      <c r="I4193" t="s">
        <v>208</v>
      </c>
      <c r="J4193" t="s">
        <v>44</v>
      </c>
      <c r="K4193" t="s">
        <v>2409</v>
      </c>
      <c r="L4193" t="s">
        <v>2410</v>
      </c>
      <c r="M4193" t="s">
        <v>47</v>
      </c>
      <c r="N4193" t="s">
        <v>2411</v>
      </c>
      <c r="O4193" t="s">
        <v>1679</v>
      </c>
      <c r="P4193">
        <v>0</v>
      </c>
      <c r="Q4193">
        <v>0</v>
      </c>
      <c r="R4193">
        <v>2320</v>
      </c>
      <c r="S4193">
        <v>2320</v>
      </c>
      <c r="T4193">
        <v>0</v>
      </c>
      <c r="U4193">
        <v>2320</v>
      </c>
    </row>
    <row r="4194" spans="1:21" x14ac:dyDescent="0.3">
      <c r="A4194" t="s">
        <v>4345</v>
      </c>
      <c r="B4194" t="s">
        <v>4346</v>
      </c>
      <c r="C4194">
        <v>2024</v>
      </c>
      <c r="D4194" t="s">
        <v>1289</v>
      </c>
      <c r="E4194" t="s">
        <v>805</v>
      </c>
      <c r="F4194" t="s">
        <v>10</v>
      </c>
      <c r="G4194" t="s">
        <v>41</v>
      </c>
      <c r="H4194" t="s">
        <v>54</v>
      </c>
      <c r="I4194" t="s">
        <v>55</v>
      </c>
      <c r="J4194" t="s">
        <v>44</v>
      </c>
      <c r="K4194" t="s">
        <v>1442</v>
      </c>
      <c r="L4194" t="s">
        <v>1386</v>
      </c>
      <c r="M4194" t="s">
        <v>2067</v>
      </c>
      <c r="N4194" t="s">
        <v>375</v>
      </c>
      <c r="O4194" t="s">
        <v>376</v>
      </c>
      <c r="P4194">
        <v>19500</v>
      </c>
      <c r="Q4194">
        <v>0</v>
      </c>
      <c r="R4194">
        <v>0</v>
      </c>
      <c r="S4194">
        <v>19500</v>
      </c>
      <c r="T4194">
        <v>0</v>
      </c>
      <c r="U4194">
        <v>19500</v>
      </c>
    </row>
    <row r="4195" spans="1:21" x14ac:dyDescent="0.3">
      <c r="A4195" t="s">
        <v>1967</v>
      </c>
      <c r="B4195" t="s">
        <v>1968</v>
      </c>
      <c r="C4195">
        <v>2018</v>
      </c>
      <c r="D4195" t="s">
        <v>1969</v>
      </c>
      <c r="E4195" t="s">
        <v>1970</v>
      </c>
      <c r="F4195" t="s">
        <v>11</v>
      </c>
      <c r="G4195" t="s">
        <v>176</v>
      </c>
      <c r="H4195" t="s">
        <v>225</v>
      </c>
      <c r="I4195" t="s">
        <v>226</v>
      </c>
      <c r="J4195" t="s">
        <v>44</v>
      </c>
      <c r="K4195" t="s">
        <v>1971</v>
      </c>
      <c r="L4195" t="s">
        <v>1972</v>
      </c>
      <c r="M4195" t="s">
        <v>162</v>
      </c>
      <c r="N4195" t="s">
        <v>1973</v>
      </c>
      <c r="O4195" t="s">
        <v>1974</v>
      </c>
      <c r="P4195">
        <v>0</v>
      </c>
      <c r="Q4195">
        <v>0</v>
      </c>
      <c r="R4195">
        <v>124250</v>
      </c>
      <c r="S4195">
        <v>124250</v>
      </c>
      <c r="T4195">
        <v>0</v>
      </c>
      <c r="U4195">
        <v>124250</v>
      </c>
    </row>
    <row r="4196" spans="1:21" x14ac:dyDescent="0.3">
      <c r="A4196" t="s">
        <v>8838</v>
      </c>
      <c r="B4196" t="s">
        <v>8839</v>
      </c>
      <c r="C4196">
        <v>2024</v>
      </c>
      <c r="D4196" t="s">
        <v>8840</v>
      </c>
      <c r="E4196" t="s">
        <v>7252</v>
      </c>
      <c r="F4196" t="s">
        <v>10</v>
      </c>
      <c r="G4196" t="s">
        <v>41</v>
      </c>
      <c r="H4196" t="s">
        <v>54</v>
      </c>
      <c r="I4196" t="s">
        <v>55</v>
      </c>
      <c r="J4196" t="s">
        <v>96</v>
      </c>
      <c r="K4196" t="s">
        <v>739</v>
      </c>
      <c r="L4196" t="s">
        <v>986</v>
      </c>
      <c r="M4196" t="s">
        <v>179</v>
      </c>
      <c r="N4196" t="s">
        <v>895</v>
      </c>
      <c r="O4196" t="s">
        <v>1060</v>
      </c>
      <c r="P4196">
        <v>20000</v>
      </c>
      <c r="Q4196">
        <v>0</v>
      </c>
      <c r="R4196">
        <v>0</v>
      </c>
      <c r="S4196">
        <v>20000</v>
      </c>
      <c r="T4196">
        <v>0</v>
      </c>
      <c r="U4196">
        <v>20000</v>
      </c>
    </row>
    <row r="4197" spans="1:21" x14ac:dyDescent="0.3">
      <c r="A4197" t="s">
        <v>2000</v>
      </c>
      <c r="B4197" t="s">
        <v>2001</v>
      </c>
      <c r="C4197">
        <v>2024</v>
      </c>
      <c r="D4197" t="s">
        <v>2002</v>
      </c>
      <c r="E4197" t="s">
        <v>186</v>
      </c>
      <c r="F4197" t="s">
        <v>10</v>
      </c>
      <c r="G4197" t="s">
        <v>41</v>
      </c>
      <c r="H4197" t="s">
        <v>54</v>
      </c>
      <c r="I4197" t="s">
        <v>55</v>
      </c>
      <c r="J4197" t="s">
        <v>44</v>
      </c>
      <c r="K4197" t="s">
        <v>1734</v>
      </c>
      <c r="L4197" t="s">
        <v>80</v>
      </c>
      <c r="M4197" t="s">
        <v>812</v>
      </c>
      <c r="N4197" t="s">
        <v>661</v>
      </c>
      <c r="O4197" t="s">
        <v>2003</v>
      </c>
      <c r="P4197">
        <v>817245</v>
      </c>
      <c r="Q4197">
        <v>0</v>
      </c>
      <c r="R4197">
        <v>0</v>
      </c>
      <c r="S4197">
        <v>817245</v>
      </c>
      <c r="T4197">
        <v>0</v>
      </c>
      <c r="U4197">
        <v>817245</v>
      </c>
    </row>
    <row r="4198" spans="1:21" x14ac:dyDescent="0.3">
      <c r="A4198" t="s">
        <v>8841</v>
      </c>
      <c r="B4198" t="s">
        <v>8842</v>
      </c>
      <c r="C4198">
        <v>2023</v>
      </c>
      <c r="D4198" t="s">
        <v>8843</v>
      </c>
      <c r="E4198" t="s">
        <v>8844</v>
      </c>
      <c r="F4198" t="s">
        <v>10</v>
      </c>
      <c r="G4198" t="s">
        <v>41</v>
      </c>
      <c r="H4198" t="s">
        <v>54</v>
      </c>
      <c r="I4198" t="s">
        <v>55</v>
      </c>
      <c r="J4198" t="s">
        <v>44</v>
      </c>
      <c r="K4198" t="s">
        <v>276</v>
      </c>
      <c r="L4198" t="s">
        <v>660</v>
      </c>
      <c r="M4198" t="s">
        <v>344</v>
      </c>
      <c r="N4198" t="s">
        <v>273</v>
      </c>
      <c r="O4198" t="s">
        <v>373</v>
      </c>
      <c r="P4198">
        <v>0</v>
      </c>
      <c r="Q4198">
        <v>0</v>
      </c>
      <c r="R4198">
        <v>30000</v>
      </c>
      <c r="S4198">
        <v>30000</v>
      </c>
      <c r="T4198">
        <v>0</v>
      </c>
      <c r="U4198">
        <v>30000</v>
      </c>
    </row>
    <row r="4199" spans="1:21" x14ac:dyDescent="0.3">
      <c r="A4199" t="s">
        <v>1641</v>
      </c>
      <c r="B4199" t="s">
        <v>1642</v>
      </c>
      <c r="C4199">
        <v>2024</v>
      </c>
      <c r="D4199" t="s">
        <v>1643</v>
      </c>
      <c r="E4199" t="s">
        <v>234</v>
      </c>
      <c r="F4199" t="s">
        <v>10</v>
      </c>
      <c r="G4199" t="s">
        <v>41</v>
      </c>
      <c r="H4199" t="s">
        <v>54</v>
      </c>
      <c r="I4199" t="s">
        <v>55</v>
      </c>
      <c r="J4199" t="s">
        <v>44</v>
      </c>
      <c r="K4199" t="s">
        <v>170</v>
      </c>
      <c r="L4199" t="s">
        <v>695</v>
      </c>
      <c r="M4199" t="s">
        <v>812</v>
      </c>
      <c r="N4199" t="s">
        <v>427</v>
      </c>
      <c r="O4199" t="s">
        <v>588</v>
      </c>
      <c r="P4199">
        <v>0</v>
      </c>
      <c r="Q4199">
        <v>0</v>
      </c>
      <c r="R4199">
        <v>176900</v>
      </c>
      <c r="S4199">
        <v>176900</v>
      </c>
      <c r="T4199">
        <v>0</v>
      </c>
      <c r="U4199">
        <v>176900</v>
      </c>
    </row>
    <row r="4200" spans="1:21" x14ac:dyDescent="0.3">
      <c r="A4200" t="s">
        <v>8845</v>
      </c>
      <c r="B4200" t="s">
        <v>8846</v>
      </c>
      <c r="C4200">
        <v>2023</v>
      </c>
      <c r="D4200" t="s">
        <v>8847</v>
      </c>
      <c r="E4200" t="s">
        <v>380</v>
      </c>
      <c r="F4200" t="s">
        <v>10</v>
      </c>
      <c r="G4200" t="s">
        <v>41</v>
      </c>
      <c r="H4200" t="s">
        <v>54</v>
      </c>
      <c r="I4200" t="s">
        <v>55</v>
      </c>
      <c r="J4200" t="s">
        <v>44</v>
      </c>
      <c r="K4200" t="s">
        <v>1622</v>
      </c>
      <c r="L4200" t="s">
        <v>282</v>
      </c>
      <c r="M4200" t="s">
        <v>71</v>
      </c>
      <c r="N4200" t="s">
        <v>1045</v>
      </c>
      <c r="O4200" t="s">
        <v>1373</v>
      </c>
      <c r="P4200">
        <v>0</v>
      </c>
      <c r="Q4200">
        <v>0</v>
      </c>
      <c r="R4200">
        <v>153056</v>
      </c>
      <c r="S4200">
        <v>153056</v>
      </c>
      <c r="T4200">
        <v>0</v>
      </c>
      <c r="U4200">
        <v>153056</v>
      </c>
    </row>
    <row r="4201" spans="1:21" x14ac:dyDescent="0.3">
      <c r="A4201" t="s">
        <v>8848</v>
      </c>
      <c r="B4201" t="s">
        <v>8849</v>
      </c>
      <c r="C4201">
        <v>2025</v>
      </c>
      <c r="D4201" t="s">
        <v>8850</v>
      </c>
      <c r="E4201" t="s">
        <v>186</v>
      </c>
      <c r="F4201" t="s">
        <v>6</v>
      </c>
      <c r="G4201" t="s">
        <v>194</v>
      </c>
      <c r="H4201" t="s">
        <v>195</v>
      </c>
      <c r="I4201" t="s">
        <v>196</v>
      </c>
      <c r="J4201" t="s">
        <v>197</v>
      </c>
      <c r="K4201" t="s">
        <v>305</v>
      </c>
      <c r="L4201" t="s">
        <v>795</v>
      </c>
      <c r="M4201" t="s">
        <v>2067</v>
      </c>
      <c r="N4201" t="s">
        <v>1145</v>
      </c>
      <c r="O4201" t="s">
        <v>1874</v>
      </c>
      <c r="P4201">
        <v>157900</v>
      </c>
      <c r="Q4201">
        <v>0</v>
      </c>
      <c r="R4201">
        <v>0</v>
      </c>
      <c r="S4201">
        <v>157900</v>
      </c>
      <c r="T4201">
        <v>0</v>
      </c>
      <c r="U4201">
        <v>157900</v>
      </c>
    </row>
    <row r="4202" spans="1:21" x14ac:dyDescent="0.3">
      <c r="A4202" t="s">
        <v>8851</v>
      </c>
      <c r="B4202" t="s">
        <v>8852</v>
      </c>
      <c r="C4202">
        <v>2023</v>
      </c>
      <c r="D4202" t="s">
        <v>8853</v>
      </c>
      <c r="E4202" t="s">
        <v>805</v>
      </c>
      <c r="F4202" t="s">
        <v>10</v>
      </c>
      <c r="G4202" t="s">
        <v>41</v>
      </c>
      <c r="H4202" t="s">
        <v>42</v>
      </c>
      <c r="I4202" t="s">
        <v>43</v>
      </c>
      <c r="J4202" t="s">
        <v>44</v>
      </c>
      <c r="K4202" t="s">
        <v>1683</v>
      </c>
      <c r="L4202" t="s">
        <v>406</v>
      </c>
      <c r="M4202" t="s">
        <v>298</v>
      </c>
      <c r="N4202" t="s">
        <v>4010</v>
      </c>
      <c r="O4202" t="s">
        <v>1007</v>
      </c>
      <c r="P4202">
        <v>0</v>
      </c>
      <c r="Q4202">
        <v>0</v>
      </c>
      <c r="R4202">
        <v>297850</v>
      </c>
      <c r="S4202">
        <v>297850</v>
      </c>
      <c r="T4202">
        <v>0</v>
      </c>
      <c r="U4202">
        <v>297850</v>
      </c>
    </row>
    <row r="4203" spans="1:21" x14ac:dyDescent="0.3">
      <c r="A4203" t="s">
        <v>5981</v>
      </c>
      <c r="B4203" t="s">
        <v>5982</v>
      </c>
      <c r="C4203">
        <v>2024</v>
      </c>
      <c r="D4203" t="s">
        <v>5983</v>
      </c>
      <c r="E4203" t="s">
        <v>544</v>
      </c>
      <c r="F4203" t="s">
        <v>10</v>
      </c>
      <c r="G4203" t="s">
        <v>41</v>
      </c>
      <c r="H4203" t="s">
        <v>54</v>
      </c>
      <c r="I4203" t="s">
        <v>55</v>
      </c>
      <c r="J4203" t="s">
        <v>44</v>
      </c>
      <c r="K4203" t="s">
        <v>188</v>
      </c>
      <c r="L4203" t="s">
        <v>81</v>
      </c>
      <c r="M4203" t="s">
        <v>180</v>
      </c>
      <c r="N4203" t="s">
        <v>929</v>
      </c>
      <c r="O4203" t="s">
        <v>930</v>
      </c>
      <c r="P4203">
        <v>53000</v>
      </c>
      <c r="Q4203">
        <v>0</v>
      </c>
      <c r="R4203">
        <v>0</v>
      </c>
      <c r="S4203">
        <v>53000</v>
      </c>
      <c r="T4203">
        <v>0</v>
      </c>
      <c r="U4203">
        <v>53000</v>
      </c>
    </row>
    <row r="4204" spans="1:21" x14ac:dyDescent="0.3">
      <c r="A4204" t="s">
        <v>5750</v>
      </c>
      <c r="B4204" t="s">
        <v>5751</v>
      </c>
      <c r="C4204">
        <v>2024</v>
      </c>
      <c r="D4204" t="s">
        <v>5752</v>
      </c>
      <c r="E4204" t="s">
        <v>1557</v>
      </c>
      <c r="F4204" t="s">
        <v>10</v>
      </c>
      <c r="G4204" t="s">
        <v>41</v>
      </c>
      <c r="H4204" t="s">
        <v>54</v>
      </c>
      <c r="I4204" t="s">
        <v>55</v>
      </c>
      <c r="J4204" t="s">
        <v>44</v>
      </c>
      <c r="K4204" t="s">
        <v>1825</v>
      </c>
      <c r="L4204" t="s">
        <v>198</v>
      </c>
      <c r="M4204" t="s">
        <v>72</v>
      </c>
      <c r="N4204" t="s">
        <v>2667</v>
      </c>
      <c r="O4204" t="s">
        <v>3447</v>
      </c>
      <c r="P4204">
        <v>0</v>
      </c>
      <c r="Q4204">
        <v>0</v>
      </c>
      <c r="R4204">
        <v>109520</v>
      </c>
      <c r="S4204">
        <v>109520</v>
      </c>
      <c r="T4204">
        <v>0</v>
      </c>
      <c r="U4204">
        <v>109520</v>
      </c>
    </row>
    <row r="4205" spans="1:21" x14ac:dyDescent="0.3">
      <c r="A4205" t="s">
        <v>1523</v>
      </c>
      <c r="B4205" t="s">
        <v>1524</v>
      </c>
      <c r="C4205">
        <v>2024</v>
      </c>
      <c r="D4205" t="s">
        <v>1525</v>
      </c>
      <c r="E4205" t="s">
        <v>311</v>
      </c>
      <c r="F4205" t="s">
        <v>10</v>
      </c>
      <c r="G4205" t="s">
        <v>41</v>
      </c>
      <c r="H4205" t="s">
        <v>54</v>
      </c>
      <c r="I4205" t="s">
        <v>55</v>
      </c>
      <c r="J4205" t="s">
        <v>44</v>
      </c>
      <c r="K4205" t="s">
        <v>411</v>
      </c>
      <c r="L4205" t="s">
        <v>412</v>
      </c>
      <c r="M4205" t="s">
        <v>72</v>
      </c>
      <c r="N4205" t="s">
        <v>404</v>
      </c>
      <c r="O4205" t="s">
        <v>1140</v>
      </c>
      <c r="P4205">
        <v>0</v>
      </c>
      <c r="Q4205">
        <v>0</v>
      </c>
      <c r="R4205">
        <v>394300</v>
      </c>
      <c r="S4205">
        <v>394300</v>
      </c>
      <c r="T4205">
        <v>0</v>
      </c>
      <c r="U4205">
        <v>394300</v>
      </c>
    </row>
    <row r="4206" spans="1:21" x14ac:dyDescent="0.3">
      <c r="A4206" t="s">
        <v>5835</v>
      </c>
      <c r="B4206" t="s">
        <v>5836</v>
      </c>
      <c r="C4206">
        <v>2024</v>
      </c>
      <c r="D4206" t="s">
        <v>5837</v>
      </c>
      <c r="E4206" t="s">
        <v>4774</v>
      </c>
      <c r="F4206" t="s">
        <v>10</v>
      </c>
      <c r="G4206" t="s">
        <v>41</v>
      </c>
      <c r="H4206" t="s">
        <v>54</v>
      </c>
      <c r="I4206" t="s">
        <v>55</v>
      </c>
      <c r="J4206" t="s">
        <v>44</v>
      </c>
      <c r="K4206" t="s">
        <v>305</v>
      </c>
      <c r="L4206" t="s">
        <v>795</v>
      </c>
      <c r="M4206" t="s">
        <v>775</v>
      </c>
      <c r="N4206" t="s">
        <v>746</v>
      </c>
      <c r="O4206" t="s">
        <v>333</v>
      </c>
      <c r="P4206">
        <v>0</v>
      </c>
      <c r="Q4206">
        <v>0</v>
      </c>
      <c r="R4206">
        <v>7080</v>
      </c>
      <c r="S4206">
        <v>7080</v>
      </c>
      <c r="T4206">
        <v>0</v>
      </c>
      <c r="U4206">
        <v>7080</v>
      </c>
    </row>
    <row r="4207" spans="1:21" x14ac:dyDescent="0.3">
      <c r="A4207" t="s">
        <v>8854</v>
      </c>
      <c r="B4207" t="s">
        <v>8855</v>
      </c>
      <c r="C4207">
        <v>2024</v>
      </c>
      <c r="D4207" t="s">
        <v>8856</v>
      </c>
      <c r="E4207" t="s">
        <v>7707</v>
      </c>
      <c r="F4207" t="s">
        <v>10</v>
      </c>
      <c r="G4207" t="s">
        <v>41</v>
      </c>
      <c r="H4207" t="s">
        <v>54</v>
      </c>
      <c r="I4207" t="s">
        <v>55</v>
      </c>
      <c r="J4207" t="s">
        <v>44</v>
      </c>
      <c r="K4207" t="s">
        <v>181</v>
      </c>
      <c r="L4207" t="s">
        <v>111</v>
      </c>
      <c r="M4207" t="s">
        <v>72</v>
      </c>
      <c r="N4207" t="s">
        <v>82</v>
      </c>
      <c r="O4207" t="s">
        <v>227</v>
      </c>
      <c r="P4207">
        <v>0</v>
      </c>
      <c r="Q4207">
        <v>0</v>
      </c>
      <c r="R4207">
        <v>58696</v>
      </c>
      <c r="S4207">
        <v>58696</v>
      </c>
      <c r="T4207">
        <v>0</v>
      </c>
      <c r="U4207">
        <v>58696</v>
      </c>
    </row>
    <row r="4208" spans="1:21" x14ac:dyDescent="0.3">
      <c r="A4208" t="s">
        <v>4614</v>
      </c>
      <c r="B4208" t="s">
        <v>222</v>
      </c>
      <c r="C4208">
        <v>2024</v>
      </c>
      <c r="D4208" t="s">
        <v>223</v>
      </c>
      <c r="E4208" t="s">
        <v>224</v>
      </c>
      <c r="F4208" t="s">
        <v>11</v>
      </c>
      <c r="G4208" t="s">
        <v>176</v>
      </c>
      <c r="H4208" t="s">
        <v>225</v>
      </c>
      <c r="I4208" t="s">
        <v>226</v>
      </c>
      <c r="J4208" t="s">
        <v>197</v>
      </c>
      <c r="K4208" t="s">
        <v>750</v>
      </c>
      <c r="L4208" t="s">
        <v>1881</v>
      </c>
      <c r="M4208" t="s">
        <v>72</v>
      </c>
      <c r="N4208" t="s">
        <v>1139</v>
      </c>
      <c r="O4208" t="s">
        <v>230</v>
      </c>
      <c r="P4208">
        <v>0</v>
      </c>
      <c r="Q4208">
        <v>0</v>
      </c>
      <c r="R4208">
        <v>227732</v>
      </c>
      <c r="S4208">
        <v>227732</v>
      </c>
      <c r="T4208">
        <v>0</v>
      </c>
      <c r="U4208">
        <v>227732</v>
      </c>
    </row>
    <row r="4209" spans="1:21" x14ac:dyDescent="0.3">
      <c r="A4209" t="s">
        <v>8857</v>
      </c>
      <c r="B4209" t="s">
        <v>8858</v>
      </c>
      <c r="C4209">
        <v>2023</v>
      </c>
      <c r="D4209" t="s">
        <v>8859</v>
      </c>
      <c r="E4209" t="s">
        <v>186</v>
      </c>
      <c r="F4209" t="s">
        <v>10</v>
      </c>
      <c r="G4209" t="s">
        <v>41</v>
      </c>
      <c r="H4209" t="s">
        <v>54</v>
      </c>
      <c r="I4209" t="s">
        <v>55</v>
      </c>
      <c r="J4209" t="s">
        <v>44</v>
      </c>
      <c r="K4209" t="s">
        <v>6086</v>
      </c>
      <c r="L4209" t="s">
        <v>751</v>
      </c>
      <c r="M4209" t="s">
        <v>1539</v>
      </c>
      <c r="N4209" t="s">
        <v>4817</v>
      </c>
      <c r="O4209" t="s">
        <v>1465</v>
      </c>
      <c r="P4209">
        <v>0</v>
      </c>
      <c r="Q4209">
        <v>0</v>
      </c>
      <c r="R4209">
        <v>224440</v>
      </c>
      <c r="S4209">
        <v>224440</v>
      </c>
      <c r="T4209">
        <v>0</v>
      </c>
      <c r="U4209">
        <v>224440</v>
      </c>
    </row>
    <row r="4210" spans="1:21" x14ac:dyDescent="0.3">
      <c r="A4210" t="s">
        <v>8860</v>
      </c>
      <c r="B4210" t="s">
        <v>2017</v>
      </c>
      <c r="C4210">
        <v>2017</v>
      </c>
      <c r="D4210" t="s">
        <v>2018</v>
      </c>
      <c r="E4210" t="s">
        <v>2019</v>
      </c>
      <c r="F4210" t="s">
        <v>439</v>
      </c>
      <c r="G4210" t="s">
        <v>440</v>
      </c>
      <c r="H4210" t="s">
        <v>458</v>
      </c>
      <c r="I4210" t="s">
        <v>459</v>
      </c>
      <c r="J4210" t="s">
        <v>44</v>
      </c>
      <c r="K4210" t="s">
        <v>8861</v>
      </c>
      <c r="L4210" t="s">
        <v>5226</v>
      </c>
      <c r="M4210" t="s">
        <v>718</v>
      </c>
      <c r="N4210" t="s">
        <v>2022</v>
      </c>
      <c r="O4210" t="s">
        <v>2023</v>
      </c>
      <c r="P4210">
        <v>0</v>
      </c>
      <c r="Q4210">
        <v>0</v>
      </c>
      <c r="R4210">
        <v>47500</v>
      </c>
      <c r="S4210">
        <v>47500</v>
      </c>
      <c r="T4210">
        <v>0</v>
      </c>
      <c r="U4210">
        <v>47500</v>
      </c>
    </row>
    <row r="4211" spans="1:21" x14ac:dyDescent="0.3">
      <c r="A4211" t="s">
        <v>8862</v>
      </c>
      <c r="B4211" t="s">
        <v>8863</v>
      </c>
      <c r="C4211">
        <v>2024</v>
      </c>
      <c r="D4211" t="s">
        <v>8864</v>
      </c>
      <c r="E4211" t="s">
        <v>234</v>
      </c>
      <c r="F4211" t="s">
        <v>10</v>
      </c>
      <c r="G4211" t="s">
        <v>41</v>
      </c>
      <c r="H4211" t="s">
        <v>54</v>
      </c>
      <c r="I4211" t="s">
        <v>55</v>
      </c>
      <c r="J4211" t="s">
        <v>44</v>
      </c>
      <c r="K4211" t="s">
        <v>1149</v>
      </c>
      <c r="L4211" t="s">
        <v>1150</v>
      </c>
      <c r="M4211" t="s">
        <v>919</v>
      </c>
      <c r="N4211" t="s">
        <v>1657</v>
      </c>
      <c r="O4211" t="s">
        <v>942</v>
      </c>
      <c r="P4211">
        <v>0</v>
      </c>
      <c r="Q4211">
        <v>0</v>
      </c>
      <c r="R4211">
        <v>70428</v>
      </c>
      <c r="S4211">
        <v>70428</v>
      </c>
      <c r="T4211">
        <v>0</v>
      </c>
      <c r="U4211">
        <v>70428</v>
      </c>
    </row>
    <row r="4212" spans="1:21" x14ac:dyDescent="0.3">
      <c r="A4212" t="s">
        <v>5450</v>
      </c>
      <c r="B4212" t="s">
        <v>5451</v>
      </c>
      <c r="C4212">
        <v>2024</v>
      </c>
      <c r="D4212" t="s">
        <v>5452</v>
      </c>
      <c r="E4212" t="s">
        <v>234</v>
      </c>
      <c r="F4212" t="s">
        <v>10</v>
      </c>
      <c r="G4212" t="s">
        <v>41</v>
      </c>
      <c r="H4212" t="s">
        <v>54</v>
      </c>
      <c r="I4212" t="s">
        <v>55</v>
      </c>
      <c r="J4212" t="s">
        <v>44</v>
      </c>
      <c r="K4212" t="s">
        <v>163</v>
      </c>
      <c r="L4212" t="s">
        <v>1107</v>
      </c>
      <c r="M4212" t="s">
        <v>369</v>
      </c>
      <c r="N4212" t="s">
        <v>4630</v>
      </c>
      <c r="O4212" t="s">
        <v>227</v>
      </c>
      <c r="P4212">
        <v>0</v>
      </c>
      <c r="Q4212">
        <v>0</v>
      </c>
      <c r="R4212">
        <v>169956</v>
      </c>
      <c r="S4212">
        <v>169956</v>
      </c>
      <c r="T4212">
        <v>0</v>
      </c>
      <c r="U4212">
        <v>169956</v>
      </c>
    </row>
    <row r="4213" spans="1:21" x14ac:dyDescent="0.3">
      <c r="A4213" t="s">
        <v>8865</v>
      </c>
      <c r="B4213" t="s">
        <v>8866</v>
      </c>
      <c r="C4213">
        <v>2024</v>
      </c>
      <c r="D4213" t="s">
        <v>8867</v>
      </c>
      <c r="E4213" t="s">
        <v>1043</v>
      </c>
      <c r="F4213" t="s">
        <v>10</v>
      </c>
      <c r="G4213" t="s">
        <v>41</v>
      </c>
      <c r="H4213" t="s">
        <v>54</v>
      </c>
      <c r="I4213" t="s">
        <v>55</v>
      </c>
      <c r="J4213" t="s">
        <v>44</v>
      </c>
      <c r="K4213" t="s">
        <v>227</v>
      </c>
      <c r="L4213" t="s">
        <v>1092</v>
      </c>
      <c r="M4213" t="s">
        <v>775</v>
      </c>
      <c r="N4213" t="s">
        <v>374</v>
      </c>
      <c r="O4213" t="s">
        <v>2701</v>
      </c>
      <c r="P4213">
        <v>29600</v>
      </c>
      <c r="Q4213">
        <v>0</v>
      </c>
      <c r="R4213">
        <v>0</v>
      </c>
      <c r="S4213">
        <v>29600</v>
      </c>
      <c r="T4213">
        <v>0</v>
      </c>
      <c r="U4213">
        <v>29600</v>
      </c>
    </row>
    <row r="4214" spans="1:21" x14ac:dyDescent="0.3">
      <c r="A4214" t="s">
        <v>121</v>
      </c>
      <c r="B4214" t="s">
        <v>122</v>
      </c>
      <c r="C4214">
        <v>2023</v>
      </c>
      <c r="D4214" t="s">
        <v>123</v>
      </c>
      <c r="E4214" t="s">
        <v>124</v>
      </c>
      <c r="F4214" t="s">
        <v>10</v>
      </c>
      <c r="G4214" t="s">
        <v>41</v>
      </c>
      <c r="H4214" t="s">
        <v>54</v>
      </c>
      <c r="I4214" t="s">
        <v>55</v>
      </c>
      <c r="J4214" t="s">
        <v>44</v>
      </c>
      <c r="K4214" t="s">
        <v>125</v>
      </c>
      <c r="L4214" t="s">
        <v>126</v>
      </c>
      <c r="M4214" t="s">
        <v>47</v>
      </c>
      <c r="N4214" t="s">
        <v>127</v>
      </c>
      <c r="O4214" t="s">
        <v>128</v>
      </c>
      <c r="P4214">
        <v>47000</v>
      </c>
      <c r="Q4214">
        <v>0</v>
      </c>
      <c r="R4214">
        <v>0</v>
      </c>
      <c r="S4214">
        <v>47000</v>
      </c>
      <c r="T4214">
        <v>0</v>
      </c>
      <c r="U4214">
        <v>47000</v>
      </c>
    </row>
    <row r="4215" spans="1:21" x14ac:dyDescent="0.3">
      <c r="A4215" t="s">
        <v>8868</v>
      </c>
      <c r="B4215" t="s">
        <v>5197</v>
      </c>
      <c r="C4215">
        <v>2024</v>
      </c>
      <c r="D4215" t="s">
        <v>824</v>
      </c>
      <c r="E4215" t="s">
        <v>280</v>
      </c>
      <c r="F4215" t="s">
        <v>11</v>
      </c>
      <c r="G4215" t="s">
        <v>176</v>
      </c>
      <c r="H4215" t="s">
        <v>207</v>
      </c>
      <c r="I4215" t="s">
        <v>208</v>
      </c>
      <c r="J4215" t="s">
        <v>44</v>
      </c>
      <c r="K4215" t="s">
        <v>1384</v>
      </c>
      <c r="L4215" t="s">
        <v>2043</v>
      </c>
      <c r="M4215" t="s">
        <v>844</v>
      </c>
      <c r="N4215" t="s">
        <v>414</v>
      </c>
      <c r="O4215" t="s">
        <v>415</v>
      </c>
      <c r="P4215">
        <v>0</v>
      </c>
      <c r="Q4215">
        <v>0</v>
      </c>
      <c r="R4215">
        <v>756220</v>
      </c>
      <c r="S4215">
        <v>756220</v>
      </c>
      <c r="T4215">
        <v>0</v>
      </c>
      <c r="U4215">
        <v>756220</v>
      </c>
    </row>
    <row r="4216" spans="1:21" x14ac:dyDescent="0.3">
      <c r="A4216" t="s">
        <v>8869</v>
      </c>
      <c r="B4216" t="s">
        <v>8870</v>
      </c>
      <c r="C4216">
        <v>2025</v>
      </c>
      <c r="D4216" t="s">
        <v>8871</v>
      </c>
      <c r="E4216" t="s">
        <v>257</v>
      </c>
      <c r="F4216" t="s">
        <v>10</v>
      </c>
      <c r="G4216" t="s">
        <v>41</v>
      </c>
      <c r="H4216" t="s">
        <v>54</v>
      </c>
      <c r="I4216" t="s">
        <v>55</v>
      </c>
      <c r="J4216" t="s">
        <v>96</v>
      </c>
      <c r="K4216" t="s">
        <v>1092</v>
      </c>
      <c r="L4216" t="s">
        <v>986</v>
      </c>
      <c r="M4216" t="s">
        <v>844</v>
      </c>
      <c r="N4216" t="s">
        <v>1007</v>
      </c>
      <c r="O4216" t="s">
        <v>8872</v>
      </c>
      <c r="P4216">
        <v>0</v>
      </c>
      <c r="Q4216">
        <v>0</v>
      </c>
      <c r="R4216">
        <v>10500</v>
      </c>
      <c r="S4216">
        <v>10500</v>
      </c>
      <c r="T4216">
        <v>0</v>
      </c>
      <c r="U4216">
        <v>10500</v>
      </c>
    </row>
    <row r="4217" spans="1:21" x14ac:dyDescent="0.3">
      <c r="A4217" t="s">
        <v>8873</v>
      </c>
      <c r="B4217" t="s">
        <v>8874</v>
      </c>
      <c r="C4217">
        <v>2024</v>
      </c>
      <c r="D4217" t="s">
        <v>8875</v>
      </c>
      <c r="E4217" t="s">
        <v>397</v>
      </c>
      <c r="F4217" t="s">
        <v>11</v>
      </c>
      <c r="G4217" t="s">
        <v>176</v>
      </c>
      <c r="H4217" t="s">
        <v>207</v>
      </c>
      <c r="I4217" t="s">
        <v>208</v>
      </c>
      <c r="J4217" t="s">
        <v>44</v>
      </c>
      <c r="K4217" t="s">
        <v>1881</v>
      </c>
      <c r="L4217" t="s">
        <v>515</v>
      </c>
      <c r="M4217" t="s">
        <v>844</v>
      </c>
      <c r="N4217" t="s">
        <v>3417</v>
      </c>
      <c r="O4217" t="s">
        <v>80</v>
      </c>
      <c r="P4217">
        <v>0</v>
      </c>
      <c r="Q4217">
        <v>0</v>
      </c>
      <c r="R4217">
        <v>28500</v>
      </c>
      <c r="S4217">
        <v>28500</v>
      </c>
      <c r="T4217">
        <v>0</v>
      </c>
      <c r="U4217">
        <v>28500</v>
      </c>
    </row>
    <row r="4218" spans="1:21" x14ac:dyDescent="0.3">
      <c r="A4218" t="s">
        <v>8876</v>
      </c>
      <c r="B4218" t="s">
        <v>8877</v>
      </c>
      <c r="C4218">
        <v>2024</v>
      </c>
      <c r="D4218" t="s">
        <v>8878</v>
      </c>
      <c r="E4218" t="s">
        <v>544</v>
      </c>
      <c r="F4218" t="s">
        <v>10</v>
      </c>
      <c r="G4218" t="s">
        <v>41</v>
      </c>
      <c r="H4218" t="s">
        <v>54</v>
      </c>
      <c r="I4218" t="s">
        <v>55</v>
      </c>
      <c r="J4218" t="s">
        <v>96</v>
      </c>
      <c r="K4218" t="s">
        <v>740</v>
      </c>
      <c r="L4218" t="s">
        <v>1038</v>
      </c>
      <c r="M4218" t="s">
        <v>844</v>
      </c>
      <c r="N4218" t="s">
        <v>937</v>
      </c>
      <c r="O4218" t="s">
        <v>1284</v>
      </c>
      <c r="P4218">
        <v>0</v>
      </c>
      <c r="Q4218">
        <v>0</v>
      </c>
      <c r="R4218">
        <v>15000</v>
      </c>
      <c r="S4218">
        <v>15000</v>
      </c>
      <c r="T4218">
        <v>0</v>
      </c>
      <c r="U4218">
        <v>15000</v>
      </c>
    </row>
    <row r="4219" spans="1:21" x14ac:dyDescent="0.3">
      <c r="A4219" t="s">
        <v>8879</v>
      </c>
      <c r="B4219" t="s">
        <v>8880</v>
      </c>
      <c r="C4219">
        <v>2024</v>
      </c>
      <c r="D4219" t="s">
        <v>8881</v>
      </c>
      <c r="E4219" t="s">
        <v>234</v>
      </c>
      <c r="F4219" t="s">
        <v>10</v>
      </c>
      <c r="G4219" t="s">
        <v>41</v>
      </c>
      <c r="H4219" t="s">
        <v>54</v>
      </c>
      <c r="I4219" t="s">
        <v>55</v>
      </c>
      <c r="J4219" t="s">
        <v>96</v>
      </c>
      <c r="K4219" t="s">
        <v>1140</v>
      </c>
      <c r="L4219" t="s">
        <v>312</v>
      </c>
      <c r="M4219" t="s">
        <v>298</v>
      </c>
      <c r="N4219" t="s">
        <v>895</v>
      </c>
      <c r="O4219" t="s">
        <v>1060</v>
      </c>
      <c r="P4219">
        <v>0</v>
      </c>
      <c r="Q4219">
        <v>0</v>
      </c>
      <c r="R4219">
        <v>43000</v>
      </c>
      <c r="S4219">
        <v>43000</v>
      </c>
      <c r="T4219">
        <v>0</v>
      </c>
      <c r="U4219">
        <v>43000</v>
      </c>
    </row>
    <row r="4220" spans="1:21" x14ac:dyDescent="0.3">
      <c r="A4220" t="s">
        <v>183</v>
      </c>
      <c r="B4220" t="s">
        <v>184</v>
      </c>
      <c r="C4220">
        <v>2025</v>
      </c>
      <c r="D4220" t="s">
        <v>185</v>
      </c>
      <c r="E4220" t="s">
        <v>186</v>
      </c>
      <c r="F4220" t="s">
        <v>10</v>
      </c>
      <c r="G4220" t="s">
        <v>41</v>
      </c>
      <c r="H4220" t="s">
        <v>42</v>
      </c>
      <c r="I4220" t="s">
        <v>43</v>
      </c>
      <c r="J4220" t="s">
        <v>187</v>
      </c>
      <c r="K4220" t="s">
        <v>188</v>
      </c>
      <c r="L4220" t="s">
        <v>81</v>
      </c>
      <c r="M4220" t="s">
        <v>333</v>
      </c>
      <c r="N4220" t="s">
        <v>189</v>
      </c>
      <c r="O4220" t="s">
        <v>190</v>
      </c>
      <c r="P4220">
        <v>45000</v>
      </c>
      <c r="Q4220">
        <v>0</v>
      </c>
      <c r="R4220">
        <v>0</v>
      </c>
      <c r="S4220">
        <v>45000</v>
      </c>
      <c r="T4220">
        <v>0</v>
      </c>
      <c r="U4220">
        <v>45000</v>
      </c>
    </row>
    <row r="4221" spans="1:21" x14ac:dyDescent="0.3">
      <c r="A4221" t="s">
        <v>8882</v>
      </c>
      <c r="B4221" t="s">
        <v>8883</v>
      </c>
      <c r="C4221">
        <v>2025</v>
      </c>
      <c r="D4221" t="s">
        <v>8884</v>
      </c>
      <c r="E4221" t="s">
        <v>186</v>
      </c>
      <c r="F4221" t="s">
        <v>10</v>
      </c>
      <c r="G4221" t="s">
        <v>41</v>
      </c>
      <c r="H4221" t="s">
        <v>54</v>
      </c>
      <c r="I4221" t="s">
        <v>55</v>
      </c>
      <c r="J4221" t="s">
        <v>96</v>
      </c>
      <c r="K4221" t="s">
        <v>1284</v>
      </c>
      <c r="L4221" t="s">
        <v>1284</v>
      </c>
      <c r="M4221" t="s">
        <v>298</v>
      </c>
      <c r="N4221" t="s">
        <v>228</v>
      </c>
      <c r="O4221" t="s">
        <v>8885</v>
      </c>
      <c r="P4221">
        <v>0</v>
      </c>
      <c r="Q4221">
        <v>0</v>
      </c>
      <c r="R4221">
        <v>25000</v>
      </c>
      <c r="S4221">
        <v>25000</v>
      </c>
      <c r="T4221">
        <v>0</v>
      </c>
      <c r="U4221">
        <v>25000</v>
      </c>
    </row>
    <row r="4222" spans="1:21" x14ac:dyDescent="0.3">
      <c r="A4222" t="s">
        <v>8886</v>
      </c>
      <c r="B4222" t="s">
        <v>8887</v>
      </c>
      <c r="C4222">
        <v>2024</v>
      </c>
      <c r="D4222" t="s">
        <v>8888</v>
      </c>
      <c r="E4222" t="s">
        <v>116</v>
      </c>
      <c r="F4222" t="s">
        <v>10</v>
      </c>
      <c r="G4222" t="s">
        <v>41</v>
      </c>
      <c r="H4222" t="s">
        <v>54</v>
      </c>
      <c r="I4222" t="s">
        <v>55</v>
      </c>
      <c r="J4222" t="s">
        <v>96</v>
      </c>
      <c r="K4222" t="s">
        <v>58</v>
      </c>
      <c r="L4222" t="s">
        <v>58</v>
      </c>
      <c r="M4222" t="s">
        <v>844</v>
      </c>
      <c r="N4222" t="s">
        <v>107</v>
      </c>
      <c r="O4222" t="s">
        <v>8889</v>
      </c>
      <c r="P4222">
        <v>0</v>
      </c>
      <c r="Q4222">
        <v>0</v>
      </c>
      <c r="R4222">
        <v>25000</v>
      </c>
      <c r="S4222">
        <v>25000</v>
      </c>
      <c r="T4222">
        <v>0</v>
      </c>
      <c r="U4222">
        <v>25000</v>
      </c>
    </row>
    <row r="4223" spans="1:21" x14ac:dyDescent="0.3">
      <c r="A4223" t="s">
        <v>4866</v>
      </c>
      <c r="B4223" t="s">
        <v>3793</v>
      </c>
      <c r="C4223">
        <v>2023</v>
      </c>
      <c r="D4223" t="s">
        <v>3794</v>
      </c>
      <c r="E4223" t="s">
        <v>140</v>
      </c>
      <c r="F4223" t="s">
        <v>11</v>
      </c>
      <c r="G4223" t="s">
        <v>176</v>
      </c>
      <c r="H4223" t="s">
        <v>225</v>
      </c>
      <c r="I4223" t="s">
        <v>226</v>
      </c>
      <c r="J4223" t="s">
        <v>197</v>
      </c>
      <c r="K4223" t="s">
        <v>1603</v>
      </c>
      <c r="L4223" t="s">
        <v>4867</v>
      </c>
      <c r="M4223" t="s">
        <v>298</v>
      </c>
      <c r="N4223" t="s">
        <v>1248</v>
      </c>
      <c r="O4223" t="s">
        <v>2048</v>
      </c>
      <c r="P4223">
        <v>0</v>
      </c>
      <c r="Q4223">
        <v>0</v>
      </c>
      <c r="R4223">
        <v>642688</v>
      </c>
      <c r="S4223">
        <v>642688</v>
      </c>
      <c r="T4223">
        <v>0</v>
      </c>
      <c r="U4223">
        <v>642688</v>
      </c>
    </row>
    <row r="4224" spans="1:21" x14ac:dyDescent="0.3">
      <c r="A4224" t="s">
        <v>8890</v>
      </c>
      <c r="B4224" t="s">
        <v>8891</v>
      </c>
      <c r="C4224">
        <v>2012</v>
      </c>
      <c r="D4224" t="s">
        <v>8377</v>
      </c>
      <c r="E4224" t="s">
        <v>116</v>
      </c>
      <c r="F4224" t="s">
        <v>439</v>
      </c>
      <c r="G4224" t="s">
        <v>440</v>
      </c>
      <c r="H4224" t="s">
        <v>441</v>
      </c>
      <c r="I4224" t="s">
        <v>442</v>
      </c>
      <c r="J4224" t="s">
        <v>44</v>
      </c>
      <c r="K4224" t="s">
        <v>8892</v>
      </c>
      <c r="L4224" t="s">
        <v>8893</v>
      </c>
      <c r="M4224" t="s">
        <v>344</v>
      </c>
      <c r="N4224" t="s">
        <v>8894</v>
      </c>
      <c r="O4224" t="s">
        <v>8895</v>
      </c>
      <c r="P4224">
        <v>0</v>
      </c>
      <c r="Q4224">
        <v>0</v>
      </c>
      <c r="R4224">
        <v>123100</v>
      </c>
      <c r="S4224">
        <v>123100</v>
      </c>
      <c r="T4224">
        <v>0</v>
      </c>
      <c r="U4224">
        <v>123100</v>
      </c>
    </row>
    <row r="4225" spans="1:21" x14ac:dyDescent="0.3">
      <c r="A4225" t="s">
        <v>7693</v>
      </c>
      <c r="B4225" t="s">
        <v>7694</v>
      </c>
      <c r="C4225">
        <v>2023</v>
      </c>
      <c r="D4225" t="s">
        <v>5463</v>
      </c>
      <c r="E4225" t="s">
        <v>928</v>
      </c>
      <c r="F4225" t="s">
        <v>11</v>
      </c>
      <c r="G4225" t="s">
        <v>176</v>
      </c>
      <c r="H4225" t="s">
        <v>785</v>
      </c>
      <c r="I4225" t="s">
        <v>786</v>
      </c>
      <c r="J4225" t="s">
        <v>44</v>
      </c>
      <c r="K4225" t="s">
        <v>3174</v>
      </c>
      <c r="L4225" t="s">
        <v>4356</v>
      </c>
      <c r="M4225" t="s">
        <v>344</v>
      </c>
      <c r="N4225" t="s">
        <v>127</v>
      </c>
      <c r="O4225" t="s">
        <v>128</v>
      </c>
      <c r="P4225">
        <v>0</v>
      </c>
      <c r="Q4225">
        <v>0</v>
      </c>
      <c r="R4225">
        <v>149340</v>
      </c>
      <c r="S4225">
        <v>149340</v>
      </c>
      <c r="T4225">
        <v>0</v>
      </c>
      <c r="U4225">
        <v>149340</v>
      </c>
    </row>
    <row r="4226" spans="1:21" x14ac:dyDescent="0.3">
      <c r="A4226" t="s">
        <v>8896</v>
      </c>
      <c r="B4226" t="s">
        <v>2017</v>
      </c>
      <c r="C4226">
        <v>2017</v>
      </c>
      <c r="D4226" t="s">
        <v>2018</v>
      </c>
      <c r="E4226" t="s">
        <v>2019</v>
      </c>
      <c r="F4226" t="s">
        <v>439</v>
      </c>
      <c r="G4226" t="s">
        <v>440</v>
      </c>
      <c r="H4226" t="s">
        <v>458</v>
      </c>
      <c r="I4226" t="s">
        <v>459</v>
      </c>
      <c r="J4226" t="s">
        <v>44</v>
      </c>
      <c r="K4226" t="s">
        <v>8897</v>
      </c>
      <c r="L4226" t="s">
        <v>2774</v>
      </c>
      <c r="M4226" t="s">
        <v>775</v>
      </c>
      <c r="N4226" t="s">
        <v>2022</v>
      </c>
      <c r="O4226" t="s">
        <v>2023</v>
      </c>
      <c r="P4226">
        <v>0</v>
      </c>
      <c r="Q4226">
        <v>0</v>
      </c>
      <c r="R4226">
        <v>18000</v>
      </c>
      <c r="S4226">
        <v>18000</v>
      </c>
      <c r="T4226">
        <v>0</v>
      </c>
      <c r="U4226">
        <v>18000</v>
      </c>
    </row>
    <row r="4227" spans="1:21" x14ac:dyDescent="0.3">
      <c r="A4227" t="s">
        <v>8898</v>
      </c>
      <c r="B4227" t="s">
        <v>8899</v>
      </c>
      <c r="C4227">
        <v>2022</v>
      </c>
      <c r="D4227" t="s">
        <v>8900</v>
      </c>
      <c r="E4227" t="s">
        <v>257</v>
      </c>
      <c r="F4227" t="s">
        <v>10</v>
      </c>
      <c r="G4227" t="s">
        <v>41</v>
      </c>
      <c r="H4227" t="s">
        <v>54</v>
      </c>
      <c r="I4227" t="s">
        <v>55</v>
      </c>
      <c r="J4227" t="s">
        <v>44</v>
      </c>
      <c r="K4227" t="s">
        <v>672</v>
      </c>
      <c r="L4227" t="s">
        <v>672</v>
      </c>
      <c r="M4227" t="s">
        <v>548</v>
      </c>
      <c r="N4227" t="s">
        <v>3180</v>
      </c>
      <c r="O4227" t="s">
        <v>3181</v>
      </c>
      <c r="P4227">
        <v>1225000</v>
      </c>
      <c r="Q4227">
        <v>0</v>
      </c>
      <c r="R4227">
        <v>0</v>
      </c>
      <c r="S4227">
        <v>1225000</v>
      </c>
      <c r="T4227">
        <v>0</v>
      </c>
      <c r="U4227">
        <v>1225000</v>
      </c>
    </row>
    <row r="4228" spans="1:21" x14ac:dyDescent="0.3">
      <c r="A4228" t="s">
        <v>2116</v>
      </c>
      <c r="B4228" t="s">
        <v>2117</v>
      </c>
      <c r="C4228">
        <v>2023</v>
      </c>
      <c r="D4228" t="s">
        <v>2118</v>
      </c>
      <c r="E4228" t="s">
        <v>234</v>
      </c>
      <c r="F4228" t="s">
        <v>10</v>
      </c>
      <c r="G4228" t="s">
        <v>41</v>
      </c>
      <c r="H4228" t="s">
        <v>54</v>
      </c>
      <c r="I4228" t="s">
        <v>55</v>
      </c>
      <c r="J4228" t="s">
        <v>44</v>
      </c>
      <c r="K4228" t="s">
        <v>2119</v>
      </c>
      <c r="L4228" t="s">
        <v>2120</v>
      </c>
      <c r="M4228" t="s">
        <v>1539</v>
      </c>
      <c r="N4228" t="s">
        <v>645</v>
      </c>
      <c r="O4228" t="s">
        <v>1174</v>
      </c>
      <c r="P4228">
        <v>0</v>
      </c>
      <c r="Q4228">
        <v>0</v>
      </c>
      <c r="R4228">
        <v>323269</v>
      </c>
      <c r="S4228">
        <v>323269</v>
      </c>
      <c r="T4228">
        <v>0</v>
      </c>
      <c r="U4228">
        <v>323269</v>
      </c>
    </row>
    <row r="4229" spans="1:21" x14ac:dyDescent="0.3">
      <c r="A4229" t="s">
        <v>3634</v>
      </c>
      <c r="B4229" t="s">
        <v>3635</v>
      </c>
      <c r="C4229">
        <v>2022</v>
      </c>
      <c r="D4229" t="s">
        <v>3636</v>
      </c>
      <c r="E4229" t="s">
        <v>3637</v>
      </c>
      <c r="F4229" t="s">
        <v>11</v>
      </c>
      <c r="G4229" t="s">
        <v>176</v>
      </c>
      <c r="H4229" t="s">
        <v>177</v>
      </c>
      <c r="I4229" t="s">
        <v>178</v>
      </c>
      <c r="J4229" t="s">
        <v>44</v>
      </c>
      <c r="K4229" t="s">
        <v>3139</v>
      </c>
      <c r="L4229" t="s">
        <v>3638</v>
      </c>
      <c r="M4229" t="s">
        <v>588</v>
      </c>
      <c r="N4229" t="s">
        <v>3639</v>
      </c>
      <c r="O4229" t="s">
        <v>3640</v>
      </c>
      <c r="P4229">
        <v>250000</v>
      </c>
      <c r="Q4229">
        <v>0</v>
      </c>
      <c r="R4229">
        <v>0</v>
      </c>
      <c r="S4229">
        <v>250000</v>
      </c>
      <c r="T4229">
        <v>0</v>
      </c>
      <c r="U4229">
        <v>250000</v>
      </c>
    </row>
    <row r="4230" spans="1:21" x14ac:dyDescent="0.3">
      <c r="A4230" t="s">
        <v>157</v>
      </c>
      <c r="B4230" t="s">
        <v>158</v>
      </c>
      <c r="C4230">
        <v>2024</v>
      </c>
      <c r="D4230" t="s">
        <v>159</v>
      </c>
      <c r="E4230" t="s">
        <v>160</v>
      </c>
      <c r="F4230" t="s">
        <v>10</v>
      </c>
      <c r="G4230" t="s">
        <v>41</v>
      </c>
      <c r="H4230" t="s">
        <v>54</v>
      </c>
      <c r="I4230" t="s">
        <v>55</v>
      </c>
      <c r="J4230" t="s">
        <v>44</v>
      </c>
      <c r="K4230" t="s">
        <v>161</v>
      </c>
      <c r="L4230" t="s">
        <v>162</v>
      </c>
      <c r="M4230" t="s">
        <v>731</v>
      </c>
      <c r="N4230" t="s">
        <v>163</v>
      </c>
      <c r="O4230" t="s">
        <v>164</v>
      </c>
      <c r="P4230">
        <v>21000</v>
      </c>
      <c r="Q4230">
        <v>0</v>
      </c>
      <c r="R4230">
        <v>0</v>
      </c>
      <c r="S4230">
        <v>21000</v>
      </c>
      <c r="T4230">
        <v>0</v>
      </c>
      <c r="U4230">
        <v>21000</v>
      </c>
    </row>
    <row r="4231" spans="1:21" x14ac:dyDescent="0.3">
      <c r="A4231" t="s">
        <v>526</v>
      </c>
      <c r="B4231" t="s">
        <v>527</v>
      </c>
      <c r="C4231">
        <v>2019</v>
      </c>
      <c r="D4231" t="s">
        <v>528</v>
      </c>
      <c r="E4231" t="s">
        <v>116</v>
      </c>
      <c r="F4231" t="s">
        <v>11</v>
      </c>
      <c r="G4231" t="s">
        <v>176</v>
      </c>
      <c r="H4231" t="s">
        <v>207</v>
      </c>
      <c r="I4231" t="s">
        <v>208</v>
      </c>
      <c r="J4231" t="s">
        <v>44</v>
      </c>
      <c r="K4231" t="s">
        <v>529</v>
      </c>
      <c r="L4231" t="s">
        <v>530</v>
      </c>
      <c r="M4231" t="s">
        <v>919</v>
      </c>
      <c r="N4231" t="s">
        <v>531</v>
      </c>
      <c r="O4231" t="s">
        <v>532</v>
      </c>
      <c r="P4231">
        <v>0</v>
      </c>
      <c r="Q4231">
        <v>0</v>
      </c>
      <c r="R4231">
        <v>3444402</v>
      </c>
      <c r="S4231">
        <v>3444402</v>
      </c>
      <c r="T4231">
        <v>0</v>
      </c>
      <c r="U4231">
        <v>3444402</v>
      </c>
    </row>
    <row r="4232" spans="1:21" x14ac:dyDescent="0.3">
      <c r="A4232" t="s">
        <v>6839</v>
      </c>
      <c r="B4232" t="s">
        <v>6840</v>
      </c>
      <c r="C4232">
        <v>2018</v>
      </c>
      <c r="D4232" t="s">
        <v>6841</v>
      </c>
      <c r="E4232" t="s">
        <v>140</v>
      </c>
      <c r="F4232" t="s">
        <v>439</v>
      </c>
      <c r="G4232" t="s">
        <v>440</v>
      </c>
      <c r="H4232" t="s">
        <v>441</v>
      </c>
      <c r="I4232" t="s">
        <v>442</v>
      </c>
      <c r="J4232" t="s">
        <v>44</v>
      </c>
      <c r="K4232" t="s">
        <v>6842</v>
      </c>
      <c r="L4232" t="s">
        <v>6843</v>
      </c>
      <c r="M4232" t="s">
        <v>919</v>
      </c>
      <c r="N4232" t="s">
        <v>6844</v>
      </c>
      <c r="O4232" t="s">
        <v>6845</v>
      </c>
      <c r="P4232">
        <v>0</v>
      </c>
      <c r="Q4232">
        <v>0</v>
      </c>
      <c r="R4232">
        <v>596086</v>
      </c>
      <c r="S4232">
        <v>596086</v>
      </c>
      <c r="T4232">
        <v>0</v>
      </c>
      <c r="U4232">
        <v>596086</v>
      </c>
    </row>
    <row r="4233" spans="1:21" x14ac:dyDescent="0.3">
      <c r="A4233" t="s">
        <v>2843</v>
      </c>
      <c r="B4233" t="s">
        <v>2844</v>
      </c>
      <c r="C4233">
        <v>2024</v>
      </c>
      <c r="D4233" t="s">
        <v>422</v>
      </c>
      <c r="E4233" t="s">
        <v>186</v>
      </c>
      <c r="F4233" t="s">
        <v>7</v>
      </c>
      <c r="G4233" t="s">
        <v>381</v>
      </c>
      <c r="H4233" t="s">
        <v>865</v>
      </c>
      <c r="I4233" t="s">
        <v>866</v>
      </c>
      <c r="J4233" t="s">
        <v>384</v>
      </c>
      <c r="K4233" t="s">
        <v>998</v>
      </c>
      <c r="L4233" t="s">
        <v>154</v>
      </c>
      <c r="M4233" t="s">
        <v>919</v>
      </c>
      <c r="N4233" t="s">
        <v>428</v>
      </c>
      <c r="O4233" t="s">
        <v>188</v>
      </c>
      <c r="P4233">
        <v>40000000</v>
      </c>
      <c r="Q4233">
        <v>0</v>
      </c>
      <c r="R4233">
        <v>0</v>
      </c>
      <c r="S4233">
        <v>40000000</v>
      </c>
      <c r="T4233">
        <v>39596836</v>
      </c>
      <c r="U4233">
        <v>403164</v>
      </c>
    </row>
    <row r="4234" spans="1:21" x14ac:dyDescent="0.3">
      <c r="A4234" t="s">
        <v>2128</v>
      </c>
      <c r="B4234" t="s">
        <v>2129</v>
      </c>
      <c r="C4234">
        <v>2024</v>
      </c>
      <c r="D4234" t="s">
        <v>223</v>
      </c>
      <c r="E4234" t="s">
        <v>224</v>
      </c>
      <c r="F4234" t="s">
        <v>439</v>
      </c>
      <c r="G4234" t="s">
        <v>440</v>
      </c>
      <c r="H4234" t="s">
        <v>441</v>
      </c>
      <c r="I4234" t="s">
        <v>442</v>
      </c>
      <c r="J4234" t="s">
        <v>443</v>
      </c>
      <c r="K4234" t="s">
        <v>1002</v>
      </c>
      <c r="L4234" t="s">
        <v>986</v>
      </c>
      <c r="M4234" t="s">
        <v>680</v>
      </c>
      <c r="N4234" t="s">
        <v>1549</v>
      </c>
      <c r="O4234" t="s">
        <v>2130</v>
      </c>
      <c r="P4234">
        <v>297259</v>
      </c>
      <c r="Q4234">
        <v>0</v>
      </c>
      <c r="R4234">
        <v>0</v>
      </c>
      <c r="S4234">
        <v>297259</v>
      </c>
      <c r="T4234">
        <v>297259</v>
      </c>
      <c r="U4234">
        <v>0</v>
      </c>
    </row>
    <row r="4235" spans="1:21" x14ac:dyDescent="0.3">
      <c r="A4235" t="s">
        <v>8901</v>
      </c>
      <c r="B4235" t="s">
        <v>8902</v>
      </c>
      <c r="C4235">
        <v>2021</v>
      </c>
      <c r="D4235" t="s">
        <v>8903</v>
      </c>
      <c r="E4235" t="s">
        <v>1790</v>
      </c>
      <c r="F4235" t="s">
        <v>10</v>
      </c>
      <c r="G4235" t="s">
        <v>41</v>
      </c>
      <c r="H4235" t="s">
        <v>54</v>
      </c>
      <c r="I4235" t="s">
        <v>55</v>
      </c>
      <c r="J4235" t="s">
        <v>44</v>
      </c>
      <c r="K4235" t="s">
        <v>8904</v>
      </c>
      <c r="L4235" t="s">
        <v>8905</v>
      </c>
      <c r="M4235" t="s">
        <v>731</v>
      </c>
      <c r="N4235" t="s">
        <v>8906</v>
      </c>
      <c r="O4235" t="s">
        <v>8907</v>
      </c>
      <c r="P4235">
        <v>0</v>
      </c>
      <c r="Q4235">
        <v>0</v>
      </c>
      <c r="R4235">
        <v>9300</v>
      </c>
      <c r="S4235">
        <v>9300</v>
      </c>
      <c r="T4235">
        <v>0</v>
      </c>
      <c r="U4235">
        <v>9300</v>
      </c>
    </row>
    <row r="4236" spans="1:21" x14ac:dyDescent="0.3">
      <c r="A4236" t="s">
        <v>8908</v>
      </c>
      <c r="B4236" t="s">
        <v>8909</v>
      </c>
      <c r="C4236">
        <v>2023</v>
      </c>
      <c r="D4236" t="s">
        <v>8910</v>
      </c>
      <c r="E4236" t="s">
        <v>1754</v>
      </c>
      <c r="F4236" t="s">
        <v>10</v>
      </c>
      <c r="G4236" t="s">
        <v>41</v>
      </c>
      <c r="H4236" t="s">
        <v>54</v>
      </c>
      <c r="I4236" t="s">
        <v>55</v>
      </c>
      <c r="J4236" t="s">
        <v>44</v>
      </c>
      <c r="K4236" t="s">
        <v>1791</v>
      </c>
      <c r="L4236" t="s">
        <v>1451</v>
      </c>
      <c r="M4236" t="s">
        <v>99</v>
      </c>
      <c r="N4236" t="s">
        <v>1210</v>
      </c>
      <c r="O4236" t="s">
        <v>65</v>
      </c>
      <c r="P4236">
        <v>0</v>
      </c>
      <c r="Q4236">
        <v>0</v>
      </c>
      <c r="R4236">
        <v>34760</v>
      </c>
      <c r="S4236">
        <v>34760</v>
      </c>
      <c r="T4236">
        <v>0</v>
      </c>
      <c r="U4236">
        <v>34760</v>
      </c>
    </row>
    <row r="4237" spans="1:21" x14ac:dyDescent="0.3">
      <c r="A4237" t="s">
        <v>796</v>
      </c>
      <c r="B4237" t="s">
        <v>797</v>
      </c>
      <c r="C4237">
        <v>2024</v>
      </c>
      <c r="D4237" t="s">
        <v>798</v>
      </c>
      <c r="E4237" t="s">
        <v>799</v>
      </c>
      <c r="F4237" t="s">
        <v>10</v>
      </c>
      <c r="G4237" t="s">
        <v>41</v>
      </c>
      <c r="H4237" t="s">
        <v>54</v>
      </c>
      <c r="I4237" t="s">
        <v>55</v>
      </c>
      <c r="J4237" t="s">
        <v>44</v>
      </c>
      <c r="K4237" t="s">
        <v>740</v>
      </c>
      <c r="L4237" t="s">
        <v>719</v>
      </c>
      <c r="M4237" t="s">
        <v>731</v>
      </c>
      <c r="N4237" t="s">
        <v>800</v>
      </c>
      <c r="O4237" t="s">
        <v>801</v>
      </c>
      <c r="P4237">
        <v>0</v>
      </c>
      <c r="Q4237">
        <v>0</v>
      </c>
      <c r="R4237">
        <v>38200</v>
      </c>
      <c r="S4237">
        <v>38200</v>
      </c>
      <c r="T4237">
        <v>0</v>
      </c>
      <c r="U4237">
        <v>38200</v>
      </c>
    </row>
    <row r="4238" spans="1:21" x14ac:dyDescent="0.3">
      <c r="A4238" t="s">
        <v>8911</v>
      </c>
      <c r="B4238" t="s">
        <v>8912</v>
      </c>
      <c r="C4238">
        <v>2022</v>
      </c>
      <c r="D4238" t="s">
        <v>8913</v>
      </c>
      <c r="E4238" t="s">
        <v>8914</v>
      </c>
      <c r="F4238" t="s">
        <v>10</v>
      </c>
      <c r="G4238" t="s">
        <v>41</v>
      </c>
      <c r="H4238" t="s">
        <v>54</v>
      </c>
      <c r="I4238" t="s">
        <v>55</v>
      </c>
      <c r="J4238" t="s">
        <v>44</v>
      </c>
      <c r="K4238" t="s">
        <v>8915</v>
      </c>
      <c r="L4238" t="s">
        <v>4466</v>
      </c>
      <c r="M4238" t="s">
        <v>731</v>
      </c>
      <c r="N4238" t="s">
        <v>612</v>
      </c>
      <c r="O4238" t="s">
        <v>6455</v>
      </c>
      <c r="P4238">
        <v>0</v>
      </c>
      <c r="Q4238">
        <v>0</v>
      </c>
      <c r="R4238">
        <v>33150</v>
      </c>
      <c r="S4238">
        <v>33150</v>
      </c>
      <c r="T4238">
        <v>0</v>
      </c>
      <c r="U4238">
        <v>33150</v>
      </c>
    </row>
    <row r="4239" spans="1:21" x14ac:dyDescent="0.3">
      <c r="A4239" t="s">
        <v>3435</v>
      </c>
      <c r="B4239" t="s">
        <v>3436</v>
      </c>
      <c r="C4239">
        <v>2024</v>
      </c>
      <c r="D4239" t="s">
        <v>2140</v>
      </c>
      <c r="E4239" t="s">
        <v>1754</v>
      </c>
      <c r="F4239" t="s">
        <v>11</v>
      </c>
      <c r="G4239" t="s">
        <v>176</v>
      </c>
      <c r="H4239" t="s">
        <v>225</v>
      </c>
      <c r="I4239" t="s">
        <v>226</v>
      </c>
      <c r="J4239" t="s">
        <v>44</v>
      </c>
      <c r="K4239" t="s">
        <v>661</v>
      </c>
      <c r="L4239" t="s">
        <v>739</v>
      </c>
      <c r="M4239" t="s">
        <v>731</v>
      </c>
      <c r="N4239" t="s">
        <v>321</v>
      </c>
      <c r="O4239" t="s">
        <v>1522</v>
      </c>
      <c r="P4239">
        <v>0</v>
      </c>
      <c r="Q4239">
        <v>0</v>
      </c>
      <c r="R4239">
        <v>36860</v>
      </c>
      <c r="S4239">
        <v>36860</v>
      </c>
      <c r="T4239">
        <v>0</v>
      </c>
      <c r="U4239">
        <v>36860</v>
      </c>
    </row>
    <row r="4240" spans="1:21" x14ac:dyDescent="0.3">
      <c r="A4240" t="s">
        <v>6528</v>
      </c>
      <c r="B4240" t="s">
        <v>6529</v>
      </c>
      <c r="C4240">
        <v>2024</v>
      </c>
      <c r="D4240" t="s">
        <v>6530</v>
      </c>
      <c r="E4240" t="s">
        <v>1548</v>
      </c>
      <c r="F4240" t="s">
        <v>10</v>
      </c>
      <c r="G4240" t="s">
        <v>41</v>
      </c>
      <c r="H4240" t="s">
        <v>54</v>
      </c>
      <c r="I4240" t="s">
        <v>55</v>
      </c>
      <c r="J4240" t="s">
        <v>44</v>
      </c>
      <c r="K4240" t="s">
        <v>90</v>
      </c>
      <c r="L4240" t="s">
        <v>1490</v>
      </c>
      <c r="M4240" t="s">
        <v>731</v>
      </c>
      <c r="N4240" t="s">
        <v>2667</v>
      </c>
      <c r="O4240" t="s">
        <v>3447</v>
      </c>
      <c r="P4240">
        <v>0</v>
      </c>
      <c r="Q4240">
        <v>0</v>
      </c>
      <c r="R4240">
        <v>51000</v>
      </c>
      <c r="S4240">
        <v>51000</v>
      </c>
      <c r="T4240">
        <v>0</v>
      </c>
      <c r="U4240">
        <v>51000</v>
      </c>
    </row>
    <row r="4241" spans="1:21" x14ac:dyDescent="0.3">
      <c r="A4241" t="s">
        <v>7383</v>
      </c>
      <c r="B4241" t="s">
        <v>7384</v>
      </c>
      <c r="C4241">
        <v>2024</v>
      </c>
      <c r="D4241" t="s">
        <v>7385</v>
      </c>
      <c r="E4241" t="s">
        <v>70</v>
      </c>
      <c r="F4241" t="s">
        <v>10</v>
      </c>
      <c r="G4241" t="s">
        <v>41</v>
      </c>
      <c r="H4241" t="s">
        <v>54</v>
      </c>
      <c r="I4241" t="s">
        <v>55</v>
      </c>
      <c r="J4241" t="s">
        <v>44</v>
      </c>
      <c r="K4241" t="s">
        <v>580</v>
      </c>
      <c r="L4241" t="s">
        <v>580</v>
      </c>
      <c r="M4241" t="s">
        <v>47</v>
      </c>
      <c r="N4241" t="s">
        <v>910</v>
      </c>
      <c r="O4241" t="s">
        <v>911</v>
      </c>
      <c r="P4241">
        <v>0</v>
      </c>
      <c r="Q4241">
        <v>0</v>
      </c>
      <c r="R4241">
        <v>25660</v>
      </c>
      <c r="S4241">
        <v>25660</v>
      </c>
      <c r="T4241">
        <v>0</v>
      </c>
      <c r="U4241">
        <v>25660</v>
      </c>
    </row>
    <row r="4242" spans="1:21" x14ac:dyDescent="0.3">
      <c r="A4242" t="s">
        <v>8916</v>
      </c>
      <c r="B4242" t="s">
        <v>241</v>
      </c>
      <c r="C4242">
        <v>2023</v>
      </c>
      <c r="D4242" t="s">
        <v>242</v>
      </c>
      <c r="E4242" t="s">
        <v>243</v>
      </c>
      <c r="F4242" t="s">
        <v>10</v>
      </c>
      <c r="G4242" t="s">
        <v>41</v>
      </c>
      <c r="H4242" t="s">
        <v>54</v>
      </c>
      <c r="I4242" t="s">
        <v>55</v>
      </c>
      <c r="J4242" t="s">
        <v>44</v>
      </c>
      <c r="K4242" t="s">
        <v>1129</v>
      </c>
      <c r="L4242" t="s">
        <v>297</v>
      </c>
      <c r="M4242" t="s">
        <v>47</v>
      </c>
      <c r="N4242" t="s">
        <v>246</v>
      </c>
      <c r="O4242" t="s">
        <v>151</v>
      </c>
      <c r="P4242">
        <v>0</v>
      </c>
      <c r="Q4242">
        <v>0</v>
      </c>
      <c r="R4242">
        <v>27620</v>
      </c>
      <c r="S4242">
        <v>27620</v>
      </c>
      <c r="T4242">
        <v>0</v>
      </c>
      <c r="U4242">
        <v>27620</v>
      </c>
    </row>
    <row r="4243" spans="1:21" x14ac:dyDescent="0.3">
      <c r="A4243" t="s">
        <v>8917</v>
      </c>
      <c r="B4243" t="s">
        <v>8918</v>
      </c>
      <c r="C4243">
        <v>2023</v>
      </c>
      <c r="D4243" t="s">
        <v>8919</v>
      </c>
      <c r="E4243" t="s">
        <v>295</v>
      </c>
      <c r="F4243" t="s">
        <v>10</v>
      </c>
      <c r="G4243" t="s">
        <v>41</v>
      </c>
      <c r="H4243" t="s">
        <v>54</v>
      </c>
      <c r="I4243" t="s">
        <v>55</v>
      </c>
      <c r="J4243" t="s">
        <v>44</v>
      </c>
      <c r="K4243" t="s">
        <v>1428</v>
      </c>
      <c r="L4243" t="s">
        <v>406</v>
      </c>
      <c r="M4243" t="s">
        <v>47</v>
      </c>
      <c r="N4243" t="s">
        <v>8920</v>
      </c>
      <c r="O4243" t="s">
        <v>1892</v>
      </c>
      <c r="P4243">
        <v>0</v>
      </c>
      <c r="Q4243">
        <v>0</v>
      </c>
      <c r="R4243">
        <v>23960</v>
      </c>
      <c r="S4243">
        <v>23960</v>
      </c>
      <c r="T4243">
        <v>0</v>
      </c>
      <c r="U4243">
        <v>23960</v>
      </c>
    </row>
    <row r="4244" spans="1:21" x14ac:dyDescent="0.3">
      <c r="A4244" t="s">
        <v>8248</v>
      </c>
      <c r="B4244" t="s">
        <v>8249</v>
      </c>
      <c r="C4244">
        <v>2025</v>
      </c>
      <c r="D4244" t="s">
        <v>8250</v>
      </c>
      <c r="E4244" t="s">
        <v>234</v>
      </c>
      <c r="F4244" t="s">
        <v>11</v>
      </c>
      <c r="G4244" t="s">
        <v>176</v>
      </c>
      <c r="H4244" t="s">
        <v>177</v>
      </c>
      <c r="I4244" t="s">
        <v>178</v>
      </c>
      <c r="J4244" t="s">
        <v>197</v>
      </c>
      <c r="K4244" t="s">
        <v>729</v>
      </c>
      <c r="L4244" t="s">
        <v>1092</v>
      </c>
      <c r="M4244" t="s">
        <v>73</v>
      </c>
      <c r="N4244" t="s">
        <v>198</v>
      </c>
      <c r="O4244" t="s">
        <v>6850</v>
      </c>
      <c r="P4244">
        <v>0</v>
      </c>
      <c r="Q4244">
        <v>0</v>
      </c>
      <c r="R4244">
        <v>6930</v>
      </c>
      <c r="S4244">
        <v>6930</v>
      </c>
      <c r="T4244">
        <v>0</v>
      </c>
      <c r="U4244">
        <v>6930</v>
      </c>
    </row>
    <row r="4245" spans="1:21" x14ac:dyDescent="0.3">
      <c r="A4245" t="s">
        <v>5587</v>
      </c>
      <c r="B4245" t="s">
        <v>5588</v>
      </c>
      <c r="C4245">
        <v>2024</v>
      </c>
      <c r="D4245" t="s">
        <v>5589</v>
      </c>
      <c r="E4245" t="s">
        <v>234</v>
      </c>
      <c r="F4245" t="s">
        <v>10</v>
      </c>
      <c r="G4245" t="s">
        <v>41</v>
      </c>
      <c r="H4245" t="s">
        <v>54</v>
      </c>
      <c r="I4245" t="s">
        <v>55</v>
      </c>
      <c r="J4245" t="s">
        <v>44</v>
      </c>
      <c r="K4245" t="s">
        <v>1134</v>
      </c>
      <c r="L4245" t="s">
        <v>3093</v>
      </c>
      <c r="M4245" t="s">
        <v>73</v>
      </c>
      <c r="N4245" t="s">
        <v>1838</v>
      </c>
      <c r="O4245" t="s">
        <v>4579</v>
      </c>
      <c r="P4245">
        <v>0</v>
      </c>
      <c r="Q4245">
        <v>0</v>
      </c>
      <c r="R4245">
        <v>6300</v>
      </c>
      <c r="S4245">
        <v>6300</v>
      </c>
      <c r="T4245">
        <v>0</v>
      </c>
      <c r="U4245">
        <v>6300</v>
      </c>
    </row>
    <row r="4246" spans="1:21" x14ac:dyDescent="0.3">
      <c r="A4246" t="s">
        <v>4906</v>
      </c>
      <c r="B4246" t="s">
        <v>4907</v>
      </c>
      <c r="C4246">
        <v>2025</v>
      </c>
      <c r="D4246" t="s">
        <v>4908</v>
      </c>
      <c r="E4246" t="s">
        <v>234</v>
      </c>
      <c r="F4246" t="s">
        <v>10</v>
      </c>
      <c r="G4246" t="s">
        <v>41</v>
      </c>
      <c r="H4246" t="s">
        <v>54</v>
      </c>
      <c r="I4246" t="s">
        <v>55</v>
      </c>
      <c r="J4246" t="s">
        <v>44</v>
      </c>
      <c r="K4246" t="s">
        <v>2404</v>
      </c>
      <c r="L4246" t="s">
        <v>89</v>
      </c>
      <c r="M4246" t="s">
        <v>405</v>
      </c>
      <c r="N4246" t="s">
        <v>291</v>
      </c>
      <c r="O4246" t="s">
        <v>4759</v>
      </c>
      <c r="P4246">
        <v>0</v>
      </c>
      <c r="Q4246">
        <v>0</v>
      </c>
      <c r="R4246">
        <v>726640</v>
      </c>
      <c r="S4246">
        <v>726640</v>
      </c>
      <c r="T4246">
        <v>0</v>
      </c>
      <c r="U4246">
        <v>726640</v>
      </c>
    </row>
    <row r="4247" spans="1:21" x14ac:dyDescent="0.3">
      <c r="A4247" t="s">
        <v>8921</v>
      </c>
      <c r="B4247" t="s">
        <v>8922</v>
      </c>
      <c r="C4247">
        <v>2023</v>
      </c>
      <c r="D4247" t="s">
        <v>8923</v>
      </c>
      <c r="E4247" t="s">
        <v>257</v>
      </c>
      <c r="F4247" t="s">
        <v>10</v>
      </c>
      <c r="G4247" t="s">
        <v>41</v>
      </c>
      <c r="H4247" t="s">
        <v>54</v>
      </c>
      <c r="I4247" t="s">
        <v>55</v>
      </c>
      <c r="J4247" t="s">
        <v>44</v>
      </c>
      <c r="K4247" t="s">
        <v>935</v>
      </c>
      <c r="L4247" t="s">
        <v>1888</v>
      </c>
      <c r="M4247" t="s">
        <v>47</v>
      </c>
      <c r="N4247" t="s">
        <v>244</v>
      </c>
      <c r="O4247" t="s">
        <v>2271</v>
      </c>
      <c r="P4247">
        <v>0</v>
      </c>
      <c r="Q4247">
        <v>0</v>
      </c>
      <c r="R4247">
        <v>23960</v>
      </c>
      <c r="S4247">
        <v>23960</v>
      </c>
      <c r="T4247">
        <v>0</v>
      </c>
      <c r="U4247">
        <v>23960</v>
      </c>
    </row>
    <row r="4248" spans="1:21" x14ac:dyDescent="0.3">
      <c r="A4248" t="s">
        <v>3693</v>
      </c>
      <c r="B4248" t="s">
        <v>3694</v>
      </c>
      <c r="C4248">
        <v>2024</v>
      </c>
      <c r="D4248" t="s">
        <v>3695</v>
      </c>
      <c r="E4248" t="s">
        <v>186</v>
      </c>
      <c r="F4248" t="s">
        <v>11</v>
      </c>
      <c r="G4248" t="s">
        <v>176</v>
      </c>
      <c r="H4248" t="s">
        <v>207</v>
      </c>
      <c r="I4248" t="s">
        <v>208</v>
      </c>
      <c r="J4248" t="s">
        <v>44</v>
      </c>
      <c r="K4248" t="s">
        <v>1038</v>
      </c>
      <c r="L4248" t="s">
        <v>1140</v>
      </c>
      <c r="M4248" t="s">
        <v>73</v>
      </c>
      <c r="N4248" t="s">
        <v>1337</v>
      </c>
      <c r="O4248" t="s">
        <v>3696</v>
      </c>
      <c r="P4248">
        <v>0</v>
      </c>
      <c r="Q4248">
        <v>0</v>
      </c>
      <c r="R4248">
        <v>3100</v>
      </c>
      <c r="S4248">
        <v>3100</v>
      </c>
      <c r="T4248">
        <v>0</v>
      </c>
      <c r="U4248">
        <v>3100</v>
      </c>
    </row>
    <row r="4249" spans="1:21" x14ac:dyDescent="0.3">
      <c r="A4249" t="s">
        <v>8924</v>
      </c>
      <c r="B4249" t="s">
        <v>8925</v>
      </c>
      <c r="C4249">
        <v>2023</v>
      </c>
      <c r="D4249" t="s">
        <v>8926</v>
      </c>
      <c r="E4249" t="s">
        <v>250</v>
      </c>
      <c r="F4249" t="s">
        <v>10</v>
      </c>
      <c r="G4249" t="s">
        <v>41</v>
      </c>
      <c r="H4249" t="s">
        <v>54</v>
      </c>
      <c r="I4249" t="s">
        <v>55</v>
      </c>
      <c r="J4249" t="s">
        <v>44</v>
      </c>
      <c r="K4249" t="s">
        <v>6455</v>
      </c>
      <c r="L4249" t="s">
        <v>4328</v>
      </c>
      <c r="M4249" t="s">
        <v>47</v>
      </c>
      <c r="N4249" t="s">
        <v>135</v>
      </c>
      <c r="O4249" t="s">
        <v>136</v>
      </c>
      <c r="P4249">
        <v>0</v>
      </c>
      <c r="Q4249">
        <v>0</v>
      </c>
      <c r="R4249">
        <v>32850</v>
      </c>
      <c r="S4249">
        <v>32850</v>
      </c>
      <c r="T4249">
        <v>0</v>
      </c>
      <c r="U4249">
        <v>32850</v>
      </c>
    </row>
    <row r="4250" spans="1:21" x14ac:dyDescent="0.3">
      <c r="A4250" t="s">
        <v>5370</v>
      </c>
      <c r="B4250" t="s">
        <v>5371</v>
      </c>
      <c r="C4250">
        <v>2022</v>
      </c>
      <c r="D4250" t="s">
        <v>4784</v>
      </c>
      <c r="E4250" t="s">
        <v>397</v>
      </c>
      <c r="F4250" t="s">
        <v>10</v>
      </c>
      <c r="G4250" t="s">
        <v>41</v>
      </c>
      <c r="H4250" t="s">
        <v>54</v>
      </c>
      <c r="I4250" t="s">
        <v>55</v>
      </c>
      <c r="J4250" t="s">
        <v>44</v>
      </c>
      <c r="K4250" t="s">
        <v>5372</v>
      </c>
      <c r="L4250" t="s">
        <v>4328</v>
      </c>
      <c r="M4250" t="s">
        <v>47</v>
      </c>
      <c r="N4250" t="s">
        <v>2409</v>
      </c>
      <c r="O4250" t="s">
        <v>290</v>
      </c>
      <c r="P4250">
        <v>0</v>
      </c>
      <c r="Q4250">
        <v>0</v>
      </c>
      <c r="R4250">
        <v>44440</v>
      </c>
      <c r="S4250">
        <v>44440</v>
      </c>
      <c r="T4250">
        <v>0</v>
      </c>
      <c r="U4250">
        <v>44440</v>
      </c>
    </row>
    <row r="4251" spans="1:21" x14ac:dyDescent="0.3">
      <c r="A4251" t="s">
        <v>4742</v>
      </c>
      <c r="B4251" t="s">
        <v>4743</v>
      </c>
      <c r="C4251">
        <v>2024</v>
      </c>
      <c r="D4251" t="s">
        <v>4744</v>
      </c>
      <c r="E4251" t="s">
        <v>234</v>
      </c>
      <c r="F4251" t="s">
        <v>10</v>
      </c>
      <c r="G4251" t="s">
        <v>41</v>
      </c>
      <c r="H4251" t="s">
        <v>54</v>
      </c>
      <c r="I4251" t="s">
        <v>55</v>
      </c>
      <c r="J4251" t="s">
        <v>44</v>
      </c>
      <c r="K4251" t="s">
        <v>434</v>
      </c>
      <c r="L4251" t="s">
        <v>580</v>
      </c>
      <c r="M4251" t="s">
        <v>73</v>
      </c>
      <c r="N4251" t="s">
        <v>1196</v>
      </c>
      <c r="O4251" t="s">
        <v>1140</v>
      </c>
      <c r="P4251">
        <v>0</v>
      </c>
      <c r="Q4251">
        <v>0</v>
      </c>
      <c r="R4251">
        <v>3100</v>
      </c>
      <c r="S4251">
        <v>3100</v>
      </c>
      <c r="T4251">
        <v>0</v>
      </c>
      <c r="U4251">
        <v>3100</v>
      </c>
    </row>
    <row r="4252" spans="1:21" x14ac:dyDescent="0.3">
      <c r="A4252" t="s">
        <v>8927</v>
      </c>
      <c r="B4252" t="s">
        <v>1198</v>
      </c>
      <c r="C4252">
        <v>2025</v>
      </c>
      <c r="D4252" t="s">
        <v>1199</v>
      </c>
      <c r="E4252" t="s">
        <v>160</v>
      </c>
      <c r="F4252" t="s">
        <v>10</v>
      </c>
      <c r="G4252" t="s">
        <v>41</v>
      </c>
      <c r="H4252" t="s">
        <v>54</v>
      </c>
      <c r="I4252" t="s">
        <v>55</v>
      </c>
      <c r="J4252" t="s">
        <v>44</v>
      </c>
      <c r="K4252" t="s">
        <v>930</v>
      </c>
      <c r="L4252" t="s">
        <v>333</v>
      </c>
      <c r="M4252" t="s">
        <v>73</v>
      </c>
      <c r="N4252" t="s">
        <v>812</v>
      </c>
      <c r="O4252" t="s">
        <v>8928</v>
      </c>
      <c r="P4252">
        <v>0</v>
      </c>
      <c r="Q4252">
        <v>0</v>
      </c>
      <c r="R4252">
        <v>7130</v>
      </c>
      <c r="S4252">
        <v>7130</v>
      </c>
      <c r="T4252">
        <v>0</v>
      </c>
      <c r="U4252">
        <v>7130</v>
      </c>
    </row>
    <row r="4253" spans="1:21" x14ac:dyDescent="0.3">
      <c r="A4253" t="s">
        <v>2224</v>
      </c>
      <c r="B4253" t="s">
        <v>2225</v>
      </c>
      <c r="C4253">
        <v>2023</v>
      </c>
      <c r="D4253" t="s">
        <v>2226</v>
      </c>
      <c r="E4253" t="s">
        <v>2227</v>
      </c>
      <c r="F4253" t="s">
        <v>10</v>
      </c>
      <c r="G4253" t="s">
        <v>41</v>
      </c>
      <c r="H4253" t="s">
        <v>54</v>
      </c>
      <c r="I4253" t="s">
        <v>55</v>
      </c>
      <c r="J4253" t="s">
        <v>44</v>
      </c>
      <c r="K4253" t="s">
        <v>1134</v>
      </c>
      <c r="L4253" t="s">
        <v>1731</v>
      </c>
      <c r="M4253" t="s">
        <v>64</v>
      </c>
      <c r="N4253" t="s">
        <v>1090</v>
      </c>
      <c r="O4253" t="s">
        <v>419</v>
      </c>
      <c r="P4253">
        <v>0</v>
      </c>
      <c r="Q4253">
        <v>0</v>
      </c>
      <c r="R4253">
        <v>3050</v>
      </c>
      <c r="S4253">
        <v>3050</v>
      </c>
      <c r="T4253">
        <v>0</v>
      </c>
      <c r="U4253">
        <v>3050</v>
      </c>
    </row>
    <row r="4254" spans="1:21" x14ac:dyDescent="0.3">
      <c r="A4254" t="s">
        <v>8929</v>
      </c>
      <c r="B4254" t="s">
        <v>8930</v>
      </c>
      <c r="C4254">
        <v>2024</v>
      </c>
      <c r="D4254" t="s">
        <v>8931</v>
      </c>
      <c r="E4254" t="s">
        <v>380</v>
      </c>
      <c r="F4254" t="s">
        <v>10</v>
      </c>
      <c r="G4254" t="s">
        <v>41</v>
      </c>
      <c r="H4254" t="s">
        <v>54</v>
      </c>
      <c r="I4254" t="s">
        <v>55</v>
      </c>
      <c r="J4254" t="s">
        <v>44</v>
      </c>
      <c r="K4254" t="s">
        <v>313</v>
      </c>
      <c r="L4254" t="s">
        <v>313</v>
      </c>
      <c r="M4254" t="s">
        <v>2130</v>
      </c>
      <c r="N4254" t="s">
        <v>367</v>
      </c>
      <c r="O4254" t="s">
        <v>368</v>
      </c>
      <c r="P4254">
        <v>0</v>
      </c>
      <c r="Q4254">
        <v>0</v>
      </c>
      <c r="R4254">
        <v>221460</v>
      </c>
      <c r="S4254">
        <v>221460</v>
      </c>
      <c r="T4254">
        <v>0</v>
      </c>
      <c r="U4254">
        <v>221460</v>
      </c>
    </row>
    <row r="4255" spans="1:21" x14ac:dyDescent="0.3">
      <c r="A4255" t="s">
        <v>4919</v>
      </c>
      <c r="B4255" t="s">
        <v>2712</v>
      </c>
      <c r="C4255">
        <v>2024</v>
      </c>
      <c r="D4255" t="s">
        <v>755</v>
      </c>
      <c r="E4255" t="s">
        <v>311</v>
      </c>
      <c r="F4255" t="s">
        <v>10</v>
      </c>
      <c r="G4255" t="s">
        <v>41</v>
      </c>
      <c r="H4255" t="s">
        <v>54</v>
      </c>
      <c r="I4255" t="s">
        <v>55</v>
      </c>
      <c r="J4255" t="s">
        <v>44</v>
      </c>
      <c r="K4255" t="s">
        <v>320</v>
      </c>
      <c r="L4255" t="s">
        <v>801</v>
      </c>
      <c r="M4255" t="s">
        <v>64</v>
      </c>
      <c r="N4255" t="s">
        <v>880</v>
      </c>
      <c r="O4255" t="s">
        <v>2713</v>
      </c>
      <c r="P4255">
        <v>0</v>
      </c>
      <c r="Q4255">
        <v>0</v>
      </c>
      <c r="R4255">
        <v>7080</v>
      </c>
      <c r="S4255">
        <v>7080</v>
      </c>
      <c r="T4255">
        <v>0</v>
      </c>
      <c r="U4255">
        <v>7080</v>
      </c>
    </row>
    <row r="4256" spans="1:21" x14ac:dyDescent="0.3">
      <c r="A4256" t="s">
        <v>6783</v>
      </c>
      <c r="B4256" t="s">
        <v>6784</v>
      </c>
      <c r="C4256">
        <v>2024</v>
      </c>
      <c r="D4256" t="s">
        <v>6785</v>
      </c>
      <c r="E4256" t="s">
        <v>311</v>
      </c>
      <c r="F4256" t="s">
        <v>10</v>
      </c>
      <c r="G4256" t="s">
        <v>41</v>
      </c>
      <c r="H4256" t="s">
        <v>54</v>
      </c>
      <c r="I4256" t="s">
        <v>55</v>
      </c>
      <c r="J4256" t="s">
        <v>44</v>
      </c>
      <c r="K4256" t="s">
        <v>1038</v>
      </c>
      <c r="L4256" t="s">
        <v>198</v>
      </c>
      <c r="M4256" t="s">
        <v>64</v>
      </c>
      <c r="N4256" t="s">
        <v>2732</v>
      </c>
      <c r="O4256" t="s">
        <v>580</v>
      </c>
      <c r="P4256">
        <v>0</v>
      </c>
      <c r="Q4256">
        <v>0</v>
      </c>
      <c r="R4256">
        <v>3150</v>
      </c>
      <c r="S4256">
        <v>3150</v>
      </c>
      <c r="T4256">
        <v>0</v>
      </c>
      <c r="U4256">
        <v>3150</v>
      </c>
    </row>
    <row r="4257" spans="1:21" x14ac:dyDescent="0.3">
      <c r="A4257" t="s">
        <v>8932</v>
      </c>
      <c r="B4257" t="s">
        <v>8933</v>
      </c>
      <c r="C4257">
        <v>2024</v>
      </c>
      <c r="D4257" t="s">
        <v>39</v>
      </c>
      <c r="E4257" t="s">
        <v>40</v>
      </c>
      <c r="F4257" t="s">
        <v>10</v>
      </c>
      <c r="G4257" t="s">
        <v>41</v>
      </c>
      <c r="H4257" t="s">
        <v>54</v>
      </c>
      <c r="I4257" t="s">
        <v>55</v>
      </c>
      <c r="J4257" t="s">
        <v>96</v>
      </c>
      <c r="K4257" t="s">
        <v>1135</v>
      </c>
      <c r="L4257" t="s">
        <v>984</v>
      </c>
      <c r="M4257" t="s">
        <v>2130</v>
      </c>
      <c r="N4257" t="s">
        <v>1504</v>
      </c>
      <c r="O4257" t="s">
        <v>99</v>
      </c>
      <c r="P4257">
        <v>14500</v>
      </c>
      <c r="Q4257">
        <v>0</v>
      </c>
      <c r="R4257">
        <v>0</v>
      </c>
      <c r="S4257">
        <v>14500</v>
      </c>
      <c r="T4257">
        <v>0</v>
      </c>
      <c r="U4257">
        <v>14500</v>
      </c>
    </row>
    <row r="4258" spans="1:21" x14ac:dyDescent="0.3">
      <c r="A4258" t="s">
        <v>1780</v>
      </c>
      <c r="B4258" t="s">
        <v>1781</v>
      </c>
      <c r="C4258">
        <v>2024</v>
      </c>
      <c r="D4258" t="s">
        <v>1782</v>
      </c>
      <c r="E4258" t="s">
        <v>116</v>
      </c>
      <c r="F4258" t="s">
        <v>10</v>
      </c>
      <c r="G4258" t="s">
        <v>41</v>
      </c>
      <c r="H4258" t="s">
        <v>54</v>
      </c>
      <c r="I4258" t="s">
        <v>55</v>
      </c>
      <c r="J4258" t="s">
        <v>44</v>
      </c>
      <c r="K4258" t="s">
        <v>367</v>
      </c>
      <c r="L4258" t="s">
        <v>367</v>
      </c>
      <c r="M4258" t="s">
        <v>844</v>
      </c>
      <c r="N4258" t="s">
        <v>590</v>
      </c>
      <c r="O4258" t="s">
        <v>591</v>
      </c>
      <c r="P4258">
        <v>0</v>
      </c>
      <c r="Q4258">
        <v>0</v>
      </c>
      <c r="R4258">
        <v>217750</v>
      </c>
      <c r="S4258">
        <v>217750</v>
      </c>
      <c r="T4258">
        <v>0</v>
      </c>
      <c r="U4258">
        <v>217750</v>
      </c>
    </row>
    <row r="4259" spans="1:21" x14ac:dyDescent="0.3">
      <c r="A4259" t="s">
        <v>2236</v>
      </c>
      <c r="B4259" t="s">
        <v>1152</v>
      </c>
      <c r="C4259">
        <v>2023</v>
      </c>
      <c r="D4259" t="s">
        <v>1153</v>
      </c>
      <c r="E4259" t="s">
        <v>70</v>
      </c>
      <c r="F4259" t="s">
        <v>11</v>
      </c>
      <c r="G4259" t="s">
        <v>176</v>
      </c>
      <c r="H4259" t="s">
        <v>207</v>
      </c>
      <c r="I4259" t="s">
        <v>208</v>
      </c>
      <c r="J4259" t="s">
        <v>44</v>
      </c>
      <c r="K4259" t="s">
        <v>473</v>
      </c>
      <c r="L4259" t="s">
        <v>2237</v>
      </c>
      <c r="M4259" t="s">
        <v>73</v>
      </c>
      <c r="N4259" t="s">
        <v>1155</v>
      </c>
      <c r="O4259" t="s">
        <v>1098</v>
      </c>
      <c r="P4259">
        <v>0</v>
      </c>
      <c r="Q4259">
        <v>0</v>
      </c>
      <c r="R4259">
        <v>6980</v>
      </c>
      <c r="S4259">
        <v>6980</v>
      </c>
      <c r="T4259">
        <v>0</v>
      </c>
      <c r="U4259">
        <v>6980</v>
      </c>
    </row>
    <row r="4260" spans="1:21" x14ac:dyDescent="0.3">
      <c r="A4260" t="s">
        <v>2501</v>
      </c>
      <c r="B4260" t="s">
        <v>2502</v>
      </c>
      <c r="C4260">
        <v>2024</v>
      </c>
      <c r="D4260" t="s">
        <v>2255</v>
      </c>
      <c r="E4260" t="s">
        <v>116</v>
      </c>
      <c r="F4260" t="s">
        <v>9</v>
      </c>
      <c r="G4260" t="s">
        <v>651</v>
      </c>
      <c r="H4260" t="s">
        <v>652</v>
      </c>
      <c r="I4260" t="s">
        <v>653</v>
      </c>
      <c r="J4260" t="s">
        <v>764</v>
      </c>
      <c r="K4260" t="s">
        <v>306</v>
      </c>
      <c r="L4260" t="s">
        <v>399</v>
      </c>
      <c r="M4260" t="s">
        <v>343</v>
      </c>
      <c r="N4260" t="s">
        <v>490</v>
      </c>
      <c r="O4260" t="s">
        <v>795</v>
      </c>
      <c r="P4260">
        <v>0</v>
      </c>
      <c r="Q4260">
        <v>0</v>
      </c>
      <c r="R4260">
        <v>44660</v>
      </c>
      <c r="S4260">
        <v>44660</v>
      </c>
      <c r="T4260">
        <v>9699.7000000000007</v>
      </c>
      <c r="U4260">
        <v>34960.300000000003</v>
      </c>
    </row>
    <row r="4261" spans="1:21" x14ac:dyDescent="0.3">
      <c r="A4261" t="s">
        <v>4853</v>
      </c>
      <c r="B4261" t="s">
        <v>3442</v>
      </c>
      <c r="C4261">
        <v>2024</v>
      </c>
      <c r="D4261" t="s">
        <v>3443</v>
      </c>
      <c r="E4261" t="s">
        <v>87</v>
      </c>
      <c r="F4261" t="s">
        <v>11</v>
      </c>
      <c r="G4261" t="s">
        <v>176</v>
      </c>
      <c r="H4261" t="s">
        <v>177</v>
      </c>
      <c r="I4261" t="s">
        <v>178</v>
      </c>
      <c r="J4261" t="s">
        <v>44</v>
      </c>
      <c r="K4261" t="s">
        <v>1215</v>
      </c>
      <c r="L4261" t="s">
        <v>1427</v>
      </c>
      <c r="M4261" t="s">
        <v>64</v>
      </c>
      <c r="N4261" t="s">
        <v>951</v>
      </c>
      <c r="O4261" t="s">
        <v>1491</v>
      </c>
      <c r="P4261">
        <v>0</v>
      </c>
      <c r="Q4261">
        <v>0</v>
      </c>
      <c r="R4261">
        <v>6980</v>
      </c>
      <c r="S4261">
        <v>6980</v>
      </c>
      <c r="T4261">
        <v>0</v>
      </c>
      <c r="U4261">
        <v>6980</v>
      </c>
    </row>
    <row r="4262" spans="1:21" x14ac:dyDescent="0.3">
      <c r="A4262" t="s">
        <v>8798</v>
      </c>
      <c r="B4262" t="s">
        <v>8799</v>
      </c>
      <c r="C4262">
        <v>2024</v>
      </c>
      <c r="D4262" t="s">
        <v>8800</v>
      </c>
      <c r="E4262" t="s">
        <v>1043</v>
      </c>
      <c r="F4262" t="s">
        <v>10</v>
      </c>
      <c r="G4262" t="s">
        <v>41</v>
      </c>
      <c r="H4262" t="s">
        <v>54</v>
      </c>
      <c r="I4262" t="s">
        <v>55</v>
      </c>
      <c r="J4262" t="s">
        <v>44</v>
      </c>
      <c r="K4262" t="s">
        <v>1800</v>
      </c>
      <c r="L4262" t="s">
        <v>373</v>
      </c>
      <c r="M4262" t="s">
        <v>64</v>
      </c>
      <c r="N4262" t="s">
        <v>1133</v>
      </c>
      <c r="O4262" t="s">
        <v>901</v>
      </c>
      <c r="P4262">
        <v>0</v>
      </c>
      <c r="Q4262">
        <v>0</v>
      </c>
      <c r="R4262">
        <v>3020</v>
      </c>
      <c r="S4262">
        <v>3020</v>
      </c>
      <c r="T4262">
        <v>0</v>
      </c>
      <c r="U4262">
        <v>3020</v>
      </c>
    </row>
    <row r="4263" spans="1:21" x14ac:dyDescent="0.3">
      <c r="A4263" t="s">
        <v>3260</v>
      </c>
      <c r="B4263" t="s">
        <v>3261</v>
      </c>
      <c r="C4263">
        <v>2024</v>
      </c>
      <c r="D4263" t="s">
        <v>2742</v>
      </c>
      <c r="E4263" t="s">
        <v>587</v>
      </c>
      <c r="F4263" t="s">
        <v>10</v>
      </c>
      <c r="G4263" t="s">
        <v>41</v>
      </c>
      <c r="H4263" t="s">
        <v>54</v>
      </c>
      <c r="I4263" t="s">
        <v>55</v>
      </c>
      <c r="J4263" t="s">
        <v>44</v>
      </c>
      <c r="K4263" t="s">
        <v>1150</v>
      </c>
      <c r="L4263" t="s">
        <v>306</v>
      </c>
      <c r="M4263" t="s">
        <v>64</v>
      </c>
      <c r="N4263" t="s">
        <v>2678</v>
      </c>
      <c r="O4263" t="s">
        <v>228</v>
      </c>
      <c r="P4263">
        <v>0</v>
      </c>
      <c r="Q4263">
        <v>0</v>
      </c>
      <c r="R4263">
        <v>6980</v>
      </c>
      <c r="S4263">
        <v>6980</v>
      </c>
      <c r="T4263">
        <v>0</v>
      </c>
      <c r="U4263">
        <v>6980</v>
      </c>
    </row>
    <row r="4264" spans="1:21" x14ac:dyDescent="0.3">
      <c r="A4264" t="s">
        <v>1329</v>
      </c>
      <c r="B4264" t="s">
        <v>1330</v>
      </c>
      <c r="C4264">
        <v>2024</v>
      </c>
      <c r="D4264" t="s">
        <v>1331</v>
      </c>
      <c r="E4264" t="s">
        <v>87</v>
      </c>
      <c r="F4264" t="s">
        <v>11</v>
      </c>
      <c r="G4264" t="s">
        <v>176</v>
      </c>
      <c r="H4264" t="s">
        <v>177</v>
      </c>
      <c r="I4264" t="s">
        <v>178</v>
      </c>
      <c r="J4264" t="s">
        <v>44</v>
      </c>
      <c r="K4264" t="s">
        <v>58</v>
      </c>
      <c r="L4264" t="s">
        <v>119</v>
      </c>
      <c r="M4264" t="s">
        <v>64</v>
      </c>
      <c r="N4264" t="s">
        <v>419</v>
      </c>
      <c r="O4264" t="s">
        <v>1332</v>
      </c>
      <c r="P4264">
        <v>0</v>
      </c>
      <c r="Q4264">
        <v>0</v>
      </c>
      <c r="R4264">
        <v>6980</v>
      </c>
      <c r="S4264">
        <v>6980</v>
      </c>
      <c r="T4264">
        <v>0</v>
      </c>
      <c r="U4264">
        <v>6980</v>
      </c>
    </row>
    <row r="4265" spans="1:21" x14ac:dyDescent="0.3">
      <c r="A4265" t="s">
        <v>7564</v>
      </c>
      <c r="B4265" t="s">
        <v>7565</v>
      </c>
      <c r="C4265">
        <v>2024</v>
      </c>
      <c r="D4265" t="s">
        <v>7566</v>
      </c>
      <c r="E4265" t="s">
        <v>304</v>
      </c>
      <c r="F4265" t="s">
        <v>10</v>
      </c>
      <c r="G4265" t="s">
        <v>41</v>
      </c>
      <c r="H4265" t="s">
        <v>54</v>
      </c>
      <c r="I4265" t="s">
        <v>55</v>
      </c>
      <c r="J4265" t="s">
        <v>44</v>
      </c>
      <c r="K4265" t="s">
        <v>376</v>
      </c>
      <c r="L4265" t="s">
        <v>412</v>
      </c>
      <c r="M4265" t="s">
        <v>64</v>
      </c>
      <c r="N4265" t="s">
        <v>957</v>
      </c>
      <c r="O4265" t="s">
        <v>2564</v>
      </c>
      <c r="P4265">
        <v>0</v>
      </c>
      <c r="Q4265">
        <v>0</v>
      </c>
      <c r="R4265">
        <v>6980</v>
      </c>
      <c r="S4265">
        <v>6980</v>
      </c>
      <c r="T4265">
        <v>0</v>
      </c>
      <c r="U4265">
        <v>6980</v>
      </c>
    </row>
    <row r="4266" spans="1:21" x14ac:dyDescent="0.3">
      <c r="A4266" t="s">
        <v>1708</v>
      </c>
      <c r="B4266" t="s">
        <v>1709</v>
      </c>
      <c r="C4266">
        <v>2024</v>
      </c>
      <c r="D4266" t="s">
        <v>1710</v>
      </c>
      <c r="E4266" t="s">
        <v>79</v>
      </c>
      <c r="F4266" t="s">
        <v>10</v>
      </c>
      <c r="G4266" t="s">
        <v>41</v>
      </c>
      <c r="H4266" t="s">
        <v>54</v>
      </c>
      <c r="I4266" t="s">
        <v>55</v>
      </c>
      <c r="J4266" t="s">
        <v>44</v>
      </c>
      <c r="K4266" t="s">
        <v>1465</v>
      </c>
      <c r="L4266" t="s">
        <v>89</v>
      </c>
      <c r="M4266" t="s">
        <v>99</v>
      </c>
      <c r="N4266" t="s">
        <v>1055</v>
      </c>
      <c r="O4266" t="s">
        <v>1056</v>
      </c>
      <c r="P4266">
        <v>17400</v>
      </c>
      <c r="Q4266">
        <v>0</v>
      </c>
      <c r="R4266">
        <v>0</v>
      </c>
      <c r="S4266">
        <v>17400</v>
      </c>
      <c r="T4266">
        <v>0</v>
      </c>
      <c r="U4266">
        <v>17400</v>
      </c>
    </row>
    <row r="4267" spans="1:21" x14ac:dyDescent="0.3">
      <c r="A4267" t="s">
        <v>6542</v>
      </c>
      <c r="B4267" t="s">
        <v>5792</v>
      </c>
      <c r="C4267">
        <v>2024</v>
      </c>
      <c r="D4267" t="s">
        <v>5793</v>
      </c>
      <c r="E4267" t="s">
        <v>3290</v>
      </c>
      <c r="F4267" t="s">
        <v>10</v>
      </c>
      <c r="G4267" t="s">
        <v>41</v>
      </c>
      <c r="H4267" t="s">
        <v>54</v>
      </c>
      <c r="I4267" t="s">
        <v>55</v>
      </c>
      <c r="J4267" t="s">
        <v>44</v>
      </c>
      <c r="K4267" t="s">
        <v>910</v>
      </c>
      <c r="L4267" t="s">
        <v>1647</v>
      </c>
      <c r="M4267" t="s">
        <v>64</v>
      </c>
      <c r="N4267" t="s">
        <v>1750</v>
      </c>
      <c r="O4267" t="s">
        <v>717</v>
      </c>
      <c r="P4267">
        <v>0</v>
      </c>
      <c r="Q4267">
        <v>0</v>
      </c>
      <c r="R4267">
        <v>3020</v>
      </c>
      <c r="S4267">
        <v>3020</v>
      </c>
      <c r="T4267">
        <v>0</v>
      </c>
      <c r="U4267">
        <v>3020</v>
      </c>
    </row>
    <row r="4268" spans="1:21" x14ac:dyDescent="0.3">
      <c r="A4268" t="s">
        <v>8934</v>
      </c>
      <c r="B4268" t="s">
        <v>8935</v>
      </c>
      <c r="C4268">
        <v>2024</v>
      </c>
      <c r="D4268" t="s">
        <v>6725</v>
      </c>
      <c r="E4268" t="s">
        <v>116</v>
      </c>
      <c r="F4268" t="s">
        <v>5</v>
      </c>
      <c r="G4268" t="s">
        <v>423</v>
      </c>
      <c r="H4268" t="s">
        <v>3933</v>
      </c>
      <c r="I4268" t="s">
        <v>3934</v>
      </c>
      <c r="J4268" t="s">
        <v>197</v>
      </c>
      <c r="K4268" t="s">
        <v>4169</v>
      </c>
      <c r="L4268" t="s">
        <v>1675</v>
      </c>
      <c r="M4268" t="s">
        <v>343</v>
      </c>
      <c r="N4268" t="s">
        <v>2351</v>
      </c>
      <c r="O4268" t="s">
        <v>1755</v>
      </c>
      <c r="P4268">
        <v>0</v>
      </c>
      <c r="Q4268">
        <v>0</v>
      </c>
      <c r="R4268">
        <v>27840</v>
      </c>
      <c r="S4268">
        <v>27840</v>
      </c>
      <c r="T4268">
        <v>0</v>
      </c>
      <c r="U4268">
        <v>27840</v>
      </c>
    </row>
    <row r="4269" spans="1:21" x14ac:dyDescent="0.3">
      <c r="A4269" t="s">
        <v>3204</v>
      </c>
      <c r="B4269" t="s">
        <v>3205</v>
      </c>
      <c r="C4269">
        <v>2024</v>
      </c>
      <c r="D4269" t="s">
        <v>3206</v>
      </c>
      <c r="E4269" t="s">
        <v>95</v>
      </c>
      <c r="F4269" t="s">
        <v>10</v>
      </c>
      <c r="G4269" t="s">
        <v>41</v>
      </c>
      <c r="H4269" t="s">
        <v>54</v>
      </c>
      <c r="I4269" t="s">
        <v>55</v>
      </c>
      <c r="J4269" t="s">
        <v>44</v>
      </c>
      <c r="K4269" t="s">
        <v>2455</v>
      </c>
      <c r="L4269" t="s">
        <v>3058</v>
      </c>
      <c r="M4269" t="s">
        <v>64</v>
      </c>
      <c r="N4269" t="s">
        <v>1369</v>
      </c>
      <c r="O4269" t="s">
        <v>1617</v>
      </c>
      <c r="P4269">
        <v>0</v>
      </c>
      <c r="Q4269">
        <v>0</v>
      </c>
      <c r="R4269">
        <v>6980</v>
      </c>
      <c r="S4269">
        <v>6980</v>
      </c>
      <c r="T4269">
        <v>0</v>
      </c>
      <c r="U4269">
        <v>6980</v>
      </c>
    </row>
    <row r="4270" spans="1:21" x14ac:dyDescent="0.3">
      <c r="A4270" t="s">
        <v>8936</v>
      </c>
      <c r="B4270" t="s">
        <v>8937</v>
      </c>
      <c r="C4270">
        <v>2024</v>
      </c>
      <c r="D4270" t="s">
        <v>8938</v>
      </c>
      <c r="E4270" t="s">
        <v>1577</v>
      </c>
      <c r="F4270" t="s">
        <v>10</v>
      </c>
      <c r="G4270" t="s">
        <v>41</v>
      </c>
      <c r="H4270" t="s">
        <v>54</v>
      </c>
      <c r="I4270" t="s">
        <v>55</v>
      </c>
      <c r="J4270" t="s">
        <v>44</v>
      </c>
      <c r="K4270" t="s">
        <v>1731</v>
      </c>
      <c r="L4270" t="s">
        <v>1386</v>
      </c>
      <c r="M4270" t="s">
        <v>64</v>
      </c>
      <c r="N4270" t="s">
        <v>6919</v>
      </c>
      <c r="O4270" t="s">
        <v>199</v>
      </c>
      <c r="P4270">
        <v>0</v>
      </c>
      <c r="Q4270">
        <v>0</v>
      </c>
      <c r="R4270">
        <v>3020</v>
      </c>
      <c r="S4270">
        <v>3020</v>
      </c>
      <c r="T4270">
        <v>0</v>
      </c>
      <c r="U4270">
        <v>3020</v>
      </c>
    </row>
    <row r="4271" spans="1:21" x14ac:dyDescent="0.3">
      <c r="A4271" t="s">
        <v>8848</v>
      </c>
      <c r="B4271" t="s">
        <v>8849</v>
      </c>
      <c r="C4271">
        <v>2025</v>
      </c>
      <c r="D4271" t="s">
        <v>8850</v>
      </c>
      <c r="E4271" t="s">
        <v>186</v>
      </c>
      <c r="F4271" t="s">
        <v>6</v>
      </c>
      <c r="G4271" t="s">
        <v>194</v>
      </c>
      <c r="H4271" t="s">
        <v>195</v>
      </c>
      <c r="I4271" t="s">
        <v>196</v>
      </c>
      <c r="J4271" t="s">
        <v>197</v>
      </c>
      <c r="K4271" t="s">
        <v>305</v>
      </c>
      <c r="L4271" t="s">
        <v>795</v>
      </c>
      <c r="M4271" t="s">
        <v>343</v>
      </c>
      <c r="N4271" t="s">
        <v>1145</v>
      </c>
      <c r="O4271" t="s">
        <v>1874</v>
      </c>
      <c r="P4271">
        <v>0</v>
      </c>
      <c r="Q4271">
        <v>0</v>
      </c>
      <c r="R4271">
        <v>39440</v>
      </c>
      <c r="S4271">
        <v>39440</v>
      </c>
      <c r="T4271">
        <v>0</v>
      </c>
      <c r="U4271">
        <v>39440</v>
      </c>
    </row>
    <row r="4272" spans="1:21" x14ac:dyDescent="0.3">
      <c r="A4272" t="s">
        <v>8939</v>
      </c>
      <c r="B4272" t="s">
        <v>8940</v>
      </c>
      <c r="C4272">
        <v>2024</v>
      </c>
      <c r="D4272" t="s">
        <v>8941</v>
      </c>
      <c r="E4272" t="s">
        <v>3459</v>
      </c>
      <c r="F4272" t="s">
        <v>10</v>
      </c>
      <c r="G4272" t="s">
        <v>41</v>
      </c>
      <c r="H4272" t="s">
        <v>54</v>
      </c>
      <c r="I4272" t="s">
        <v>55</v>
      </c>
      <c r="J4272" t="s">
        <v>44</v>
      </c>
      <c r="K4272" t="s">
        <v>1675</v>
      </c>
      <c r="L4272" t="s">
        <v>419</v>
      </c>
      <c r="M4272" t="s">
        <v>64</v>
      </c>
      <c r="N4272" t="s">
        <v>3803</v>
      </c>
      <c r="O4272" t="s">
        <v>2842</v>
      </c>
      <c r="P4272">
        <v>0</v>
      </c>
      <c r="Q4272">
        <v>0</v>
      </c>
      <c r="R4272">
        <v>6980</v>
      </c>
      <c r="S4272">
        <v>6980</v>
      </c>
      <c r="T4272">
        <v>0</v>
      </c>
      <c r="U4272">
        <v>6980</v>
      </c>
    </row>
    <row r="4273" spans="1:21" x14ac:dyDescent="0.3">
      <c r="A4273" t="s">
        <v>5204</v>
      </c>
      <c r="B4273" t="s">
        <v>5205</v>
      </c>
      <c r="C4273">
        <v>2024</v>
      </c>
      <c r="D4273" t="s">
        <v>5206</v>
      </c>
      <c r="E4273" t="s">
        <v>3053</v>
      </c>
      <c r="F4273" t="s">
        <v>10</v>
      </c>
      <c r="G4273" t="s">
        <v>41</v>
      </c>
      <c r="H4273" t="s">
        <v>54</v>
      </c>
      <c r="I4273" t="s">
        <v>55</v>
      </c>
      <c r="J4273" t="s">
        <v>44</v>
      </c>
      <c r="K4273" t="s">
        <v>2114</v>
      </c>
      <c r="L4273" t="s">
        <v>1387</v>
      </c>
      <c r="M4273" t="s">
        <v>73</v>
      </c>
      <c r="N4273" t="s">
        <v>471</v>
      </c>
      <c r="O4273" t="s">
        <v>1227</v>
      </c>
      <c r="P4273">
        <v>0</v>
      </c>
      <c r="Q4273">
        <v>0</v>
      </c>
      <c r="R4273">
        <v>6980</v>
      </c>
      <c r="S4273">
        <v>6980</v>
      </c>
      <c r="T4273">
        <v>0</v>
      </c>
      <c r="U4273">
        <v>6980</v>
      </c>
    </row>
    <row r="4274" spans="1:21" x14ac:dyDescent="0.3">
      <c r="A4274" t="s">
        <v>1919</v>
      </c>
      <c r="B4274" t="s">
        <v>1920</v>
      </c>
      <c r="C4274">
        <v>2024</v>
      </c>
      <c r="D4274" t="s">
        <v>1921</v>
      </c>
      <c r="E4274" t="s">
        <v>1016</v>
      </c>
      <c r="F4274" t="s">
        <v>10</v>
      </c>
      <c r="G4274" t="s">
        <v>41</v>
      </c>
      <c r="H4274" t="s">
        <v>54</v>
      </c>
      <c r="I4274" t="s">
        <v>55</v>
      </c>
      <c r="J4274" t="s">
        <v>44</v>
      </c>
      <c r="K4274" t="s">
        <v>58</v>
      </c>
      <c r="L4274" t="s">
        <v>119</v>
      </c>
      <c r="M4274" t="s">
        <v>343</v>
      </c>
      <c r="N4274" t="s">
        <v>1922</v>
      </c>
      <c r="O4274" t="s">
        <v>1923</v>
      </c>
      <c r="P4274">
        <v>0</v>
      </c>
      <c r="Q4274">
        <v>0</v>
      </c>
      <c r="R4274">
        <v>6650</v>
      </c>
      <c r="S4274">
        <v>6650</v>
      </c>
      <c r="T4274">
        <v>0</v>
      </c>
      <c r="U4274">
        <v>6650</v>
      </c>
    </row>
    <row r="4275" spans="1:21" x14ac:dyDescent="0.3">
      <c r="A4275" t="s">
        <v>7739</v>
      </c>
      <c r="B4275" t="s">
        <v>7740</v>
      </c>
      <c r="C4275">
        <v>2024</v>
      </c>
      <c r="D4275" t="s">
        <v>7741</v>
      </c>
      <c r="E4275" t="s">
        <v>116</v>
      </c>
      <c r="F4275" t="s">
        <v>10</v>
      </c>
      <c r="G4275" t="s">
        <v>41</v>
      </c>
      <c r="H4275" t="s">
        <v>54</v>
      </c>
      <c r="I4275" t="s">
        <v>55</v>
      </c>
      <c r="J4275" t="s">
        <v>44</v>
      </c>
      <c r="K4275" t="s">
        <v>1465</v>
      </c>
      <c r="L4275" t="s">
        <v>434</v>
      </c>
      <c r="M4275" t="s">
        <v>343</v>
      </c>
      <c r="N4275" t="s">
        <v>375</v>
      </c>
      <c r="O4275" t="s">
        <v>376</v>
      </c>
      <c r="P4275">
        <v>0</v>
      </c>
      <c r="Q4275">
        <v>0</v>
      </c>
      <c r="R4275">
        <v>6650</v>
      </c>
      <c r="S4275">
        <v>6650</v>
      </c>
      <c r="T4275">
        <v>0</v>
      </c>
      <c r="U4275">
        <v>6650</v>
      </c>
    </row>
    <row r="4276" spans="1:21" x14ac:dyDescent="0.3">
      <c r="A4276" t="s">
        <v>4947</v>
      </c>
      <c r="B4276" t="s">
        <v>4948</v>
      </c>
      <c r="C4276">
        <v>2024</v>
      </c>
      <c r="D4276" t="s">
        <v>4949</v>
      </c>
      <c r="E4276" t="s">
        <v>234</v>
      </c>
      <c r="F4276" t="s">
        <v>10</v>
      </c>
      <c r="G4276" t="s">
        <v>41</v>
      </c>
      <c r="H4276" t="s">
        <v>54</v>
      </c>
      <c r="I4276" t="s">
        <v>55</v>
      </c>
      <c r="J4276" t="s">
        <v>44</v>
      </c>
      <c r="K4276" t="s">
        <v>163</v>
      </c>
      <c r="L4276" t="s">
        <v>1107</v>
      </c>
      <c r="M4276" t="s">
        <v>343</v>
      </c>
      <c r="N4276" t="s">
        <v>1479</v>
      </c>
      <c r="O4276" t="s">
        <v>4950</v>
      </c>
      <c r="P4276">
        <v>0</v>
      </c>
      <c r="Q4276">
        <v>0</v>
      </c>
      <c r="R4276">
        <v>2900</v>
      </c>
      <c r="S4276">
        <v>2900</v>
      </c>
      <c r="T4276">
        <v>0</v>
      </c>
      <c r="U4276">
        <v>2900</v>
      </c>
    </row>
    <row r="4277" spans="1:21" x14ac:dyDescent="0.3">
      <c r="A4277" t="s">
        <v>6692</v>
      </c>
      <c r="B4277" t="s">
        <v>6693</v>
      </c>
      <c r="C4277">
        <v>2024</v>
      </c>
      <c r="D4277" t="s">
        <v>6694</v>
      </c>
      <c r="E4277" t="s">
        <v>257</v>
      </c>
      <c r="F4277" t="s">
        <v>10</v>
      </c>
      <c r="G4277" t="s">
        <v>41</v>
      </c>
      <c r="H4277" t="s">
        <v>54</v>
      </c>
      <c r="I4277" t="s">
        <v>55</v>
      </c>
      <c r="J4277" t="s">
        <v>44</v>
      </c>
      <c r="K4277" t="s">
        <v>199</v>
      </c>
      <c r="L4277" t="s">
        <v>483</v>
      </c>
      <c r="M4277" t="s">
        <v>343</v>
      </c>
      <c r="N4277" t="s">
        <v>750</v>
      </c>
      <c r="O4277" t="s">
        <v>838</v>
      </c>
      <c r="P4277">
        <v>0</v>
      </c>
      <c r="Q4277">
        <v>0</v>
      </c>
      <c r="R4277">
        <v>6650</v>
      </c>
      <c r="S4277">
        <v>6650</v>
      </c>
      <c r="T4277">
        <v>0</v>
      </c>
      <c r="U4277">
        <v>6650</v>
      </c>
    </row>
    <row r="4278" spans="1:21" x14ac:dyDescent="0.3">
      <c r="A4278" t="s">
        <v>8942</v>
      </c>
      <c r="B4278" t="s">
        <v>8943</v>
      </c>
      <c r="C4278">
        <v>2024</v>
      </c>
      <c r="D4278" t="s">
        <v>4272</v>
      </c>
      <c r="E4278" t="s">
        <v>805</v>
      </c>
      <c r="F4278" t="s">
        <v>11</v>
      </c>
      <c r="G4278" t="s">
        <v>176</v>
      </c>
      <c r="H4278" t="s">
        <v>207</v>
      </c>
      <c r="I4278" t="s">
        <v>208</v>
      </c>
      <c r="J4278" t="s">
        <v>96</v>
      </c>
      <c r="K4278" t="s">
        <v>485</v>
      </c>
      <c r="L4278" t="s">
        <v>72</v>
      </c>
      <c r="M4278" t="s">
        <v>2076</v>
      </c>
      <c r="N4278" t="s">
        <v>1054</v>
      </c>
      <c r="O4278" t="s">
        <v>1185</v>
      </c>
      <c r="P4278">
        <v>10000</v>
      </c>
      <c r="Q4278">
        <v>0</v>
      </c>
      <c r="R4278">
        <v>0</v>
      </c>
      <c r="S4278">
        <v>10000</v>
      </c>
      <c r="T4278">
        <v>0</v>
      </c>
      <c r="U4278">
        <v>10000</v>
      </c>
    </row>
    <row r="4279" spans="1:21" x14ac:dyDescent="0.3">
      <c r="A4279" t="s">
        <v>2097</v>
      </c>
      <c r="B4279" t="s">
        <v>2098</v>
      </c>
      <c r="C4279">
        <v>2024</v>
      </c>
      <c r="D4279" t="s">
        <v>2099</v>
      </c>
      <c r="E4279" t="s">
        <v>1123</v>
      </c>
      <c r="F4279" t="s">
        <v>10</v>
      </c>
      <c r="G4279" t="s">
        <v>41</v>
      </c>
      <c r="H4279" t="s">
        <v>54</v>
      </c>
      <c r="I4279" t="s">
        <v>55</v>
      </c>
      <c r="J4279" t="s">
        <v>44</v>
      </c>
      <c r="K4279" t="s">
        <v>1491</v>
      </c>
      <c r="L4279" t="s">
        <v>1491</v>
      </c>
      <c r="M4279" t="s">
        <v>343</v>
      </c>
      <c r="N4279" t="s">
        <v>702</v>
      </c>
      <c r="O4279" t="s">
        <v>2100</v>
      </c>
      <c r="P4279">
        <v>0</v>
      </c>
      <c r="Q4279">
        <v>0</v>
      </c>
      <c r="R4279">
        <v>2900</v>
      </c>
      <c r="S4279">
        <v>2900</v>
      </c>
      <c r="T4279">
        <v>0</v>
      </c>
      <c r="U4279">
        <v>2900</v>
      </c>
    </row>
    <row r="4280" spans="1:21" x14ac:dyDescent="0.3">
      <c r="A4280" t="s">
        <v>3467</v>
      </c>
      <c r="B4280" t="s">
        <v>3468</v>
      </c>
      <c r="C4280">
        <v>2024</v>
      </c>
      <c r="D4280" t="s">
        <v>3469</v>
      </c>
      <c r="E4280" t="s">
        <v>3470</v>
      </c>
      <c r="F4280" t="s">
        <v>10</v>
      </c>
      <c r="G4280" t="s">
        <v>41</v>
      </c>
      <c r="H4280" t="s">
        <v>54</v>
      </c>
      <c r="I4280" t="s">
        <v>55</v>
      </c>
      <c r="J4280" t="s">
        <v>44</v>
      </c>
      <c r="K4280" t="s">
        <v>1558</v>
      </c>
      <c r="L4280" t="s">
        <v>236</v>
      </c>
      <c r="M4280" t="s">
        <v>859</v>
      </c>
      <c r="N4280" t="s">
        <v>251</v>
      </c>
      <c r="O4280" t="s">
        <v>162</v>
      </c>
      <c r="P4280">
        <v>0</v>
      </c>
      <c r="Q4280">
        <v>0</v>
      </c>
      <c r="R4280">
        <v>30000</v>
      </c>
      <c r="S4280">
        <v>30000</v>
      </c>
      <c r="T4280">
        <v>0</v>
      </c>
      <c r="U4280">
        <v>30000</v>
      </c>
    </row>
    <row r="4281" spans="1:21" x14ac:dyDescent="0.3">
      <c r="A4281" t="s">
        <v>4376</v>
      </c>
      <c r="B4281" t="s">
        <v>4377</v>
      </c>
      <c r="C4281">
        <v>2024</v>
      </c>
      <c r="D4281" t="s">
        <v>4378</v>
      </c>
      <c r="E4281" t="s">
        <v>116</v>
      </c>
      <c r="F4281" t="s">
        <v>10</v>
      </c>
      <c r="G4281" t="s">
        <v>41</v>
      </c>
      <c r="H4281" t="s">
        <v>54</v>
      </c>
      <c r="I4281" t="s">
        <v>55</v>
      </c>
      <c r="J4281" t="s">
        <v>44</v>
      </c>
      <c r="K4281" t="s">
        <v>2168</v>
      </c>
      <c r="L4281" t="s">
        <v>1144</v>
      </c>
      <c r="M4281" t="s">
        <v>343</v>
      </c>
      <c r="N4281" t="s">
        <v>1243</v>
      </c>
      <c r="O4281" t="s">
        <v>189</v>
      </c>
      <c r="P4281">
        <v>0</v>
      </c>
      <c r="Q4281">
        <v>0</v>
      </c>
      <c r="R4281">
        <v>3900</v>
      </c>
      <c r="S4281">
        <v>3900</v>
      </c>
      <c r="T4281">
        <v>0</v>
      </c>
      <c r="U4281">
        <v>3900</v>
      </c>
    </row>
    <row r="4282" spans="1:21" x14ac:dyDescent="0.3">
      <c r="A4282" t="s">
        <v>4844</v>
      </c>
      <c r="B4282" t="s">
        <v>4845</v>
      </c>
      <c r="C4282">
        <v>2024</v>
      </c>
      <c r="D4282" t="s">
        <v>4846</v>
      </c>
      <c r="E4282" t="s">
        <v>87</v>
      </c>
      <c r="F4282" t="s">
        <v>11</v>
      </c>
      <c r="G4282" t="s">
        <v>176</v>
      </c>
      <c r="H4282" t="s">
        <v>177</v>
      </c>
      <c r="I4282" t="s">
        <v>178</v>
      </c>
      <c r="J4282" t="s">
        <v>44</v>
      </c>
      <c r="K4282" t="s">
        <v>801</v>
      </c>
      <c r="L4282" t="s">
        <v>189</v>
      </c>
      <c r="M4282" t="s">
        <v>64</v>
      </c>
      <c r="N4282" t="s">
        <v>1569</v>
      </c>
      <c r="O4282" t="s">
        <v>1363</v>
      </c>
      <c r="P4282">
        <v>0</v>
      </c>
      <c r="Q4282">
        <v>0</v>
      </c>
      <c r="R4282">
        <v>3100</v>
      </c>
      <c r="S4282">
        <v>3100</v>
      </c>
      <c r="T4282">
        <v>0</v>
      </c>
      <c r="U4282">
        <v>3100</v>
      </c>
    </row>
    <row r="4283" spans="1:21" x14ac:dyDescent="0.3">
      <c r="A4283" t="s">
        <v>4955</v>
      </c>
      <c r="B4283" t="s">
        <v>4956</v>
      </c>
      <c r="C4283">
        <v>2024</v>
      </c>
      <c r="D4283" t="s">
        <v>4957</v>
      </c>
      <c r="E4283" t="s">
        <v>63</v>
      </c>
      <c r="F4283" t="s">
        <v>10</v>
      </c>
      <c r="G4283" t="s">
        <v>41</v>
      </c>
      <c r="H4283" t="s">
        <v>54</v>
      </c>
      <c r="I4283" t="s">
        <v>55</v>
      </c>
      <c r="J4283" t="s">
        <v>44</v>
      </c>
      <c r="K4283" t="s">
        <v>1465</v>
      </c>
      <c r="L4283" t="s">
        <v>1038</v>
      </c>
      <c r="M4283" t="s">
        <v>64</v>
      </c>
      <c r="N4283" t="s">
        <v>1433</v>
      </c>
      <c r="O4283" t="s">
        <v>2369</v>
      </c>
      <c r="P4283">
        <v>0</v>
      </c>
      <c r="Q4283">
        <v>0</v>
      </c>
      <c r="R4283">
        <v>3100</v>
      </c>
      <c r="S4283">
        <v>3100</v>
      </c>
      <c r="T4283">
        <v>0</v>
      </c>
      <c r="U4283">
        <v>3100</v>
      </c>
    </row>
    <row r="4284" spans="1:21" x14ac:dyDescent="0.3">
      <c r="A4284" t="s">
        <v>5320</v>
      </c>
      <c r="B4284" t="s">
        <v>5321</v>
      </c>
      <c r="C4284">
        <v>2024</v>
      </c>
      <c r="D4284" t="s">
        <v>5322</v>
      </c>
      <c r="E4284" t="s">
        <v>805</v>
      </c>
      <c r="F4284" t="s">
        <v>10</v>
      </c>
      <c r="G4284" t="s">
        <v>41</v>
      </c>
      <c r="H4284" t="s">
        <v>54</v>
      </c>
      <c r="I4284" t="s">
        <v>55</v>
      </c>
      <c r="J4284" t="s">
        <v>44</v>
      </c>
      <c r="K4284" t="s">
        <v>1734</v>
      </c>
      <c r="L4284" t="s">
        <v>429</v>
      </c>
      <c r="M4284" t="s">
        <v>73</v>
      </c>
      <c r="N4284" t="s">
        <v>2043</v>
      </c>
      <c r="O4284" t="s">
        <v>4618</v>
      </c>
      <c r="P4284">
        <v>0</v>
      </c>
      <c r="Q4284">
        <v>0</v>
      </c>
      <c r="R4284">
        <v>6980</v>
      </c>
      <c r="S4284">
        <v>6980</v>
      </c>
      <c r="T4284">
        <v>0</v>
      </c>
      <c r="U4284">
        <v>6980</v>
      </c>
    </row>
    <row r="4285" spans="1:21" x14ac:dyDescent="0.3">
      <c r="A4285" t="s">
        <v>8944</v>
      </c>
      <c r="B4285" t="s">
        <v>8945</v>
      </c>
      <c r="C4285">
        <v>2025</v>
      </c>
      <c r="D4285" t="s">
        <v>8946</v>
      </c>
      <c r="E4285" t="s">
        <v>234</v>
      </c>
      <c r="F4285" t="s">
        <v>10</v>
      </c>
      <c r="G4285" t="s">
        <v>41</v>
      </c>
      <c r="H4285" t="s">
        <v>54</v>
      </c>
      <c r="I4285" t="s">
        <v>55</v>
      </c>
      <c r="J4285" t="s">
        <v>44</v>
      </c>
      <c r="K4285" t="s">
        <v>2156</v>
      </c>
      <c r="L4285" t="s">
        <v>217</v>
      </c>
      <c r="M4285" t="s">
        <v>73</v>
      </c>
      <c r="N4285" t="s">
        <v>1465</v>
      </c>
      <c r="O4285" t="s">
        <v>2398</v>
      </c>
      <c r="P4285">
        <v>0</v>
      </c>
      <c r="Q4285">
        <v>0</v>
      </c>
      <c r="R4285">
        <v>6980</v>
      </c>
      <c r="S4285">
        <v>6980</v>
      </c>
      <c r="T4285">
        <v>0</v>
      </c>
      <c r="U4285">
        <v>6980</v>
      </c>
    </row>
    <row r="4286" spans="1:21" x14ac:dyDescent="0.3">
      <c r="A4286" t="s">
        <v>8947</v>
      </c>
      <c r="B4286" t="s">
        <v>8948</v>
      </c>
      <c r="C4286">
        <v>2021</v>
      </c>
      <c r="D4286" t="s">
        <v>4524</v>
      </c>
      <c r="E4286" t="s">
        <v>805</v>
      </c>
      <c r="F4286" t="s">
        <v>7</v>
      </c>
      <c r="G4286" t="s">
        <v>381</v>
      </c>
      <c r="H4286" t="s">
        <v>865</v>
      </c>
      <c r="I4286" t="s">
        <v>866</v>
      </c>
      <c r="J4286" t="s">
        <v>44</v>
      </c>
      <c r="K4286" t="s">
        <v>1597</v>
      </c>
      <c r="L4286" t="s">
        <v>4991</v>
      </c>
      <c r="M4286" t="s">
        <v>343</v>
      </c>
      <c r="N4286" t="s">
        <v>2424</v>
      </c>
      <c r="O4286" t="s">
        <v>1086</v>
      </c>
      <c r="P4286">
        <v>0</v>
      </c>
      <c r="Q4286">
        <v>0</v>
      </c>
      <c r="R4286">
        <v>51040</v>
      </c>
      <c r="S4286">
        <v>51040</v>
      </c>
      <c r="T4286">
        <v>47785.42</v>
      </c>
      <c r="U4286">
        <v>3254.5800000000017</v>
      </c>
    </row>
    <row r="4287" spans="1:21" x14ac:dyDescent="0.3">
      <c r="A4287" t="s">
        <v>1216</v>
      </c>
      <c r="B4287" t="s">
        <v>1217</v>
      </c>
      <c r="C4287">
        <v>2023</v>
      </c>
      <c r="D4287" t="s">
        <v>1218</v>
      </c>
      <c r="E4287" t="s">
        <v>234</v>
      </c>
      <c r="F4287" t="s">
        <v>10</v>
      </c>
      <c r="G4287" t="s">
        <v>41</v>
      </c>
      <c r="H4287" t="s">
        <v>54</v>
      </c>
      <c r="I4287" t="s">
        <v>55</v>
      </c>
      <c r="J4287" t="s">
        <v>44</v>
      </c>
      <c r="K4287" t="s">
        <v>1219</v>
      </c>
      <c r="L4287" t="s">
        <v>1220</v>
      </c>
      <c r="M4287" t="s">
        <v>73</v>
      </c>
      <c r="N4287" t="s">
        <v>1221</v>
      </c>
      <c r="O4287" t="s">
        <v>1222</v>
      </c>
      <c r="P4287">
        <v>0</v>
      </c>
      <c r="Q4287">
        <v>0</v>
      </c>
      <c r="R4287">
        <v>3100</v>
      </c>
      <c r="S4287">
        <v>3100</v>
      </c>
      <c r="T4287">
        <v>0</v>
      </c>
      <c r="U4287">
        <v>3100</v>
      </c>
    </row>
    <row r="4288" spans="1:21" x14ac:dyDescent="0.3">
      <c r="A4288" t="s">
        <v>3780</v>
      </c>
      <c r="B4288" t="s">
        <v>3781</v>
      </c>
      <c r="C4288">
        <v>2024</v>
      </c>
      <c r="D4288" t="s">
        <v>3782</v>
      </c>
      <c r="E4288" t="s">
        <v>206</v>
      </c>
      <c r="F4288" t="s">
        <v>10</v>
      </c>
      <c r="G4288" t="s">
        <v>41</v>
      </c>
      <c r="H4288" t="s">
        <v>54</v>
      </c>
      <c r="I4288" t="s">
        <v>55</v>
      </c>
      <c r="J4288" t="s">
        <v>44</v>
      </c>
      <c r="K4288" t="s">
        <v>567</v>
      </c>
      <c r="L4288" t="s">
        <v>2455</v>
      </c>
      <c r="M4288" t="s">
        <v>64</v>
      </c>
      <c r="N4288" t="s">
        <v>1190</v>
      </c>
      <c r="O4288" t="s">
        <v>2104</v>
      </c>
      <c r="P4288">
        <v>0</v>
      </c>
      <c r="Q4288">
        <v>0</v>
      </c>
      <c r="R4288">
        <v>3020</v>
      </c>
      <c r="S4288">
        <v>3020</v>
      </c>
      <c r="T4288">
        <v>0</v>
      </c>
      <c r="U4288">
        <v>3020</v>
      </c>
    </row>
    <row r="4289" spans="1:21" x14ac:dyDescent="0.3">
      <c r="A4289" t="s">
        <v>8949</v>
      </c>
      <c r="B4289" t="s">
        <v>778</v>
      </c>
      <c r="C4289">
        <v>2025</v>
      </c>
      <c r="D4289" t="s">
        <v>779</v>
      </c>
      <c r="E4289" t="s">
        <v>544</v>
      </c>
      <c r="F4289" t="s">
        <v>11</v>
      </c>
      <c r="G4289" t="s">
        <v>176</v>
      </c>
      <c r="H4289" t="s">
        <v>207</v>
      </c>
      <c r="I4289" t="s">
        <v>208</v>
      </c>
      <c r="J4289" t="s">
        <v>96</v>
      </c>
      <c r="K4289" t="s">
        <v>2842</v>
      </c>
      <c r="L4289" t="s">
        <v>731</v>
      </c>
      <c r="M4289" t="s">
        <v>73</v>
      </c>
      <c r="N4289" t="s">
        <v>220</v>
      </c>
      <c r="O4289" t="s">
        <v>781</v>
      </c>
      <c r="P4289">
        <v>34800</v>
      </c>
      <c r="Q4289">
        <v>0</v>
      </c>
      <c r="R4289">
        <v>0</v>
      </c>
      <c r="S4289">
        <v>34800</v>
      </c>
      <c r="T4289">
        <v>0</v>
      </c>
      <c r="U4289">
        <v>34800</v>
      </c>
    </row>
    <row r="4290" spans="1:21" x14ac:dyDescent="0.3">
      <c r="A4290" t="s">
        <v>6820</v>
      </c>
      <c r="B4290" t="s">
        <v>6821</v>
      </c>
      <c r="C4290">
        <v>2023</v>
      </c>
      <c r="D4290" t="s">
        <v>6822</v>
      </c>
      <c r="E4290" t="s">
        <v>87</v>
      </c>
      <c r="F4290" t="s">
        <v>11</v>
      </c>
      <c r="G4290" t="s">
        <v>176</v>
      </c>
      <c r="H4290" t="s">
        <v>177</v>
      </c>
      <c r="I4290" t="s">
        <v>178</v>
      </c>
      <c r="J4290" t="s">
        <v>44</v>
      </c>
      <c r="K4290" t="s">
        <v>800</v>
      </c>
      <c r="L4290" t="s">
        <v>1549</v>
      </c>
      <c r="M4290" t="s">
        <v>64</v>
      </c>
      <c r="N4290" t="s">
        <v>3741</v>
      </c>
      <c r="O4290" t="s">
        <v>365</v>
      </c>
      <c r="P4290">
        <v>0</v>
      </c>
      <c r="Q4290">
        <v>0</v>
      </c>
      <c r="R4290">
        <v>6980</v>
      </c>
      <c r="S4290">
        <v>6980</v>
      </c>
      <c r="T4290">
        <v>0</v>
      </c>
      <c r="U4290">
        <v>6980</v>
      </c>
    </row>
    <row r="4291" spans="1:21" x14ac:dyDescent="0.3">
      <c r="A4291" t="s">
        <v>6698</v>
      </c>
      <c r="B4291" t="s">
        <v>6699</v>
      </c>
      <c r="C4291">
        <v>2024</v>
      </c>
      <c r="D4291" t="s">
        <v>6700</v>
      </c>
      <c r="E4291" t="s">
        <v>3172</v>
      </c>
      <c r="F4291" t="s">
        <v>10</v>
      </c>
      <c r="G4291" t="s">
        <v>41</v>
      </c>
      <c r="H4291" t="s">
        <v>54</v>
      </c>
      <c r="I4291" t="s">
        <v>55</v>
      </c>
      <c r="J4291" t="s">
        <v>44</v>
      </c>
      <c r="K4291" t="s">
        <v>88</v>
      </c>
      <c r="L4291" t="s">
        <v>181</v>
      </c>
      <c r="M4291" t="s">
        <v>64</v>
      </c>
      <c r="N4291" t="s">
        <v>2550</v>
      </c>
      <c r="O4291" t="s">
        <v>1332</v>
      </c>
      <c r="P4291">
        <v>0</v>
      </c>
      <c r="Q4291">
        <v>0</v>
      </c>
      <c r="R4291">
        <v>2320</v>
      </c>
      <c r="S4291">
        <v>2320</v>
      </c>
      <c r="T4291">
        <v>0</v>
      </c>
      <c r="U4291">
        <v>2320</v>
      </c>
    </row>
    <row r="4292" spans="1:21" x14ac:dyDescent="0.3">
      <c r="A4292" t="s">
        <v>5769</v>
      </c>
      <c r="B4292" t="s">
        <v>5770</v>
      </c>
      <c r="C4292">
        <v>2024</v>
      </c>
      <c r="D4292" t="s">
        <v>5771</v>
      </c>
      <c r="E4292" t="s">
        <v>87</v>
      </c>
      <c r="F4292" t="s">
        <v>11</v>
      </c>
      <c r="G4292" t="s">
        <v>176</v>
      </c>
      <c r="H4292" t="s">
        <v>177</v>
      </c>
      <c r="I4292" t="s">
        <v>178</v>
      </c>
      <c r="J4292" t="s">
        <v>44</v>
      </c>
      <c r="K4292" t="s">
        <v>1055</v>
      </c>
      <c r="L4292" t="s">
        <v>1795</v>
      </c>
      <c r="M4292" t="s">
        <v>64</v>
      </c>
      <c r="N4292" t="s">
        <v>1128</v>
      </c>
      <c r="O4292" t="s">
        <v>5772</v>
      </c>
      <c r="P4292">
        <v>0</v>
      </c>
      <c r="Q4292">
        <v>0</v>
      </c>
      <c r="R4292">
        <v>6380</v>
      </c>
      <c r="S4292">
        <v>6380</v>
      </c>
      <c r="T4292">
        <v>0</v>
      </c>
      <c r="U4292">
        <v>6380</v>
      </c>
    </row>
    <row r="4293" spans="1:21" x14ac:dyDescent="0.3">
      <c r="A4293" t="s">
        <v>1924</v>
      </c>
      <c r="B4293" t="s">
        <v>1925</v>
      </c>
      <c r="C4293">
        <v>2024</v>
      </c>
      <c r="D4293" t="s">
        <v>1926</v>
      </c>
      <c r="E4293" t="s">
        <v>140</v>
      </c>
      <c r="F4293" t="s">
        <v>10</v>
      </c>
      <c r="G4293" t="s">
        <v>41</v>
      </c>
      <c r="H4293" t="s">
        <v>54</v>
      </c>
      <c r="I4293" t="s">
        <v>55</v>
      </c>
      <c r="J4293" t="s">
        <v>44</v>
      </c>
      <c r="K4293" t="s">
        <v>1227</v>
      </c>
      <c r="L4293" t="s">
        <v>434</v>
      </c>
      <c r="M4293" t="s">
        <v>47</v>
      </c>
      <c r="N4293" t="s">
        <v>636</v>
      </c>
      <c r="O4293" t="s">
        <v>1927</v>
      </c>
      <c r="P4293">
        <v>0</v>
      </c>
      <c r="Q4293">
        <v>0</v>
      </c>
      <c r="R4293">
        <v>2320</v>
      </c>
      <c r="S4293">
        <v>2320</v>
      </c>
      <c r="T4293">
        <v>0</v>
      </c>
      <c r="U4293">
        <v>2320</v>
      </c>
    </row>
    <row r="4294" spans="1:21" x14ac:dyDescent="0.3">
      <c r="A4294" t="s">
        <v>8950</v>
      </c>
      <c r="B4294" t="s">
        <v>8951</v>
      </c>
      <c r="C4294">
        <v>2024</v>
      </c>
      <c r="D4294" t="s">
        <v>8952</v>
      </c>
      <c r="E4294" t="s">
        <v>186</v>
      </c>
      <c r="F4294" t="s">
        <v>10</v>
      </c>
      <c r="G4294" t="s">
        <v>41</v>
      </c>
      <c r="H4294" t="s">
        <v>54</v>
      </c>
      <c r="I4294" t="s">
        <v>55</v>
      </c>
      <c r="J4294" t="s">
        <v>44</v>
      </c>
      <c r="K4294" t="s">
        <v>5303</v>
      </c>
      <c r="L4294" t="s">
        <v>71</v>
      </c>
      <c r="M4294" t="s">
        <v>343</v>
      </c>
      <c r="N4294" t="s">
        <v>751</v>
      </c>
      <c r="O4294" t="s">
        <v>6130</v>
      </c>
      <c r="P4294">
        <v>0</v>
      </c>
      <c r="Q4294">
        <v>0</v>
      </c>
      <c r="R4294">
        <v>6650</v>
      </c>
      <c r="S4294">
        <v>6650</v>
      </c>
      <c r="T4294">
        <v>0</v>
      </c>
      <c r="U4294">
        <v>6650</v>
      </c>
    </row>
    <row r="4295" spans="1:21" x14ac:dyDescent="0.3">
      <c r="A4295" t="s">
        <v>8953</v>
      </c>
      <c r="B4295" t="s">
        <v>8954</v>
      </c>
      <c r="C4295">
        <v>2024</v>
      </c>
      <c r="D4295" t="s">
        <v>7560</v>
      </c>
      <c r="E4295" t="s">
        <v>2644</v>
      </c>
      <c r="F4295" t="s">
        <v>11</v>
      </c>
      <c r="G4295" t="s">
        <v>176</v>
      </c>
      <c r="H4295" t="s">
        <v>207</v>
      </c>
      <c r="I4295" t="s">
        <v>208</v>
      </c>
      <c r="J4295" t="s">
        <v>44</v>
      </c>
      <c r="K4295" t="s">
        <v>111</v>
      </c>
      <c r="L4295" t="s">
        <v>795</v>
      </c>
      <c r="M4295" t="s">
        <v>47</v>
      </c>
      <c r="N4295" t="s">
        <v>386</v>
      </c>
      <c r="O4295" t="s">
        <v>1834</v>
      </c>
      <c r="P4295">
        <v>0</v>
      </c>
      <c r="Q4295">
        <v>0</v>
      </c>
      <c r="R4295">
        <v>7540</v>
      </c>
      <c r="S4295">
        <v>7540</v>
      </c>
      <c r="T4295">
        <v>0</v>
      </c>
      <c r="U4295">
        <v>7540</v>
      </c>
    </row>
    <row r="4296" spans="1:21" x14ac:dyDescent="0.3">
      <c r="A4296" t="s">
        <v>3792</v>
      </c>
      <c r="B4296" t="s">
        <v>3793</v>
      </c>
      <c r="C4296">
        <v>2024</v>
      </c>
      <c r="D4296" t="s">
        <v>3794</v>
      </c>
      <c r="E4296" t="s">
        <v>140</v>
      </c>
      <c r="F4296" t="s">
        <v>11</v>
      </c>
      <c r="G4296" t="s">
        <v>176</v>
      </c>
      <c r="H4296" t="s">
        <v>225</v>
      </c>
      <c r="I4296" t="s">
        <v>226</v>
      </c>
      <c r="J4296" t="s">
        <v>44</v>
      </c>
      <c r="K4296" t="s">
        <v>355</v>
      </c>
      <c r="L4296" t="s">
        <v>355</v>
      </c>
      <c r="M4296" t="s">
        <v>344</v>
      </c>
      <c r="N4296" t="s">
        <v>637</v>
      </c>
      <c r="O4296" t="s">
        <v>1952</v>
      </c>
      <c r="P4296">
        <v>0</v>
      </c>
      <c r="Q4296">
        <v>0</v>
      </c>
      <c r="R4296">
        <v>30000</v>
      </c>
      <c r="S4296">
        <v>30000</v>
      </c>
      <c r="T4296">
        <v>0</v>
      </c>
      <c r="U4296">
        <v>30000</v>
      </c>
    </row>
    <row r="4297" spans="1:21" x14ac:dyDescent="0.3">
      <c r="A4297" t="s">
        <v>3792</v>
      </c>
      <c r="B4297" t="s">
        <v>3793</v>
      </c>
      <c r="C4297">
        <v>2024</v>
      </c>
      <c r="D4297" t="s">
        <v>3794</v>
      </c>
      <c r="E4297" t="s">
        <v>140</v>
      </c>
      <c r="F4297" t="s">
        <v>11</v>
      </c>
      <c r="G4297" t="s">
        <v>176</v>
      </c>
      <c r="H4297" t="s">
        <v>225</v>
      </c>
      <c r="I4297" t="s">
        <v>226</v>
      </c>
      <c r="J4297" t="s">
        <v>44</v>
      </c>
      <c r="K4297" t="s">
        <v>355</v>
      </c>
      <c r="L4297" t="s">
        <v>355</v>
      </c>
      <c r="M4297" t="s">
        <v>344</v>
      </c>
      <c r="N4297" t="s">
        <v>637</v>
      </c>
      <c r="O4297" t="s">
        <v>1952</v>
      </c>
      <c r="P4297">
        <v>0</v>
      </c>
      <c r="Q4297">
        <v>0</v>
      </c>
      <c r="R4297">
        <v>30000</v>
      </c>
      <c r="S4297">
        <v>30000</v>
      </c>
      <c r="T4297">
        <v>0</v>
      </c>
      <c r="U4297">
        <v>30000</v>
      </c>
    </row>
    <row r="4298" spans="1:21" x14ac:dyDescent="0.3">
      <c r="A4298" t="s">
        <v>8175</v>
      </c>
      <c r="B4298" t="s">
        <v>8176</v>
      </c>
      <c r="C4298">
        <v>2023</v>
      </c>
      <c r="D4298" t="s">
        <v>2372</v>
      </c>
      <c r="E4298" t="s">
        <v>805</v>
      </c>
      <c r="F4298" t="s">
        <v>11</v>
      </c>
      <c r="G4298" t="s">
        <v>176</v>
      </c>
      <c r="H4298" t="s">
        <v>207</v>
      </c>
      <c r="I4298" t="s">
        <v>208</v>
      </c>
      <c r="J4298" t="s">
        <v>384</v>
      </c>
      <c r="K4298" t="s">
        <v>385</v>
      </c>
      <c r="L4298" t="s">
        <v>746</v>
      </c>
      <c r="M4298" t="s">
        <v>343</v>
      </c>
      <c r="N4298" t="s">
        <v>1529</v>
      </c>
      <c r="O4298" t="s">
        <v>910</v>
      </c>
      <c r="P4298">
        <v>0</v>
      </c>
      <c r="Q4298">
        <v>0</v>
      </c>
      <c r="R4298">
        <v>3140</v>
      </c>
      <c r="S4298">
        <v>3140</v>
      </c>
      <c r="T4298">
        <v>0</v>
      </c>
      <c r="U4298">
        <v>3140</v>
      </c>
    </row>
    <row r="4299" spans="1:21" x14ac:dyDescent="0.3">
      <c r="A4299" t="s">
        <v>8955</v>
      </c>
      <c r="B4299" t="s">
        <v>8956</v>
      </c>
      <c r="C4299">
        <v>2023</v>
      </c>
      <c r="D4299" t="s">
        <v>2372</v>
      </c>
      <c r="E4299" t="s">
        <v>805</v>
      </c>
      <c r="F4299" t="s">
        <v>11</v>
      </c>
      <c r="G4299" t="s">
        <v>176</v>
      </c>
      <c r="H4299" t="s">
        <v>207</v>
      </c>
      <c r="I4299" t="s">
        <v>208</v>
      </c>
      <c r="J4299" t="s">
        <v>384</v>
      </c>
      <c r="K4299" t="s">
        <v>385</v>
      </c>
      <c r="L4299" t="s">
        <v>746</v>
      </c>
      <c r="M4299" t="s">
        <v>343</v>
      </c>
      <c r="N4299" t="s">
        <v>3663</v>
      </c>
      <c r="O4299" t="s">
        <v>1426</v>
      </c>
      <c r="P4299">
        <v>0</v>
      </c>
      <c r="Q4299">
        <v>0</v>
      </c>
      <c r="R4299">
        <v>3140</v>
      </c>
      <c r="S4299">
        <v>3140</v>
      </c>
      <c r="T4299">
        <v>0</v>
      </c>
      <c r="U4299">
        <v>3140</v>
      </c>
    </row>
    <row r="4300" spans="1:21" x14ac:dyDescent="0.3">
      <c r="A4300" t="s">
        <v>8957</v>
      </c>
      <c r="B4300" t="s">
        <v>8958</v>
      </c>
      <c r="C4300">
        <v>2022</v>
      </c>
      <c r="D4300" t="s">
        <v>8959</v>
      </c>
      <c r="E4300" t="s">
        <v>5886</v>
      </c>
      <c r="F4300" t="s">
        <v>10</v>
      </c>
      <c r="G4300" t="s">
        <v>41</v>
      </c>
      <c r="H4300" t="s">
        <v>54</v>
      </c>
      <c r="I4300" t="s">
        <v>55</v>
      </c>
      <c r="J4300" t="s">
        <v>44</v>
      </c>
      <c r="K4300" t="s">
        <v>8960</v>
      </c>
      <c r="L4300" t="s">
        <v>7792</v>
      </c>
      <c r="M4300" t="s">
        <v>73</v>
      </c>
      <c r="N4300" t="s">
        <v>2235</v>
      </c>
      <c r="O4300" t="s">
        <v>3007</v>
      </c>
      <c r="P4300">
        <v>0</v>
      </c>
      <c r="Q4300">
        <v>0</v>
      </c>
      <c r="R4300">
        <v>32960</v>
      </c>
      <c r="S4300">
        <v>32960</v>
      </c>
      <c r="T4300">
        <v>0</v>
      </c>
      <c r="U4300">
        <v>32960</v>
      </c>
    </row>
    <row r="4301" spans="1:21" x14ac:dyDescent="0.3">
      <c r="A4301" t="s">
        <v>8961</v>
      </c>
      <c r="B4301" t="s">
        <v>8962</v>
      </c>
      <c r="C4301">
        <v>2023</v>
      </c>
      <c r="D4301" t="s">
        <v>8963</v>
      </c>
      <c r="E4301" t="s">
        <v>160</v>
      </c>
      <c r="F4301" t="s">
        <v>10</v>
      </c>
      <c r="G4301" t="s">
        <v>41</v>
      </c>
      <c r="H4301" t="s">
        <v>54</v>
      </c>
      <c r="I4301" t="s">
        <v>55</v>
      </c>
      <c r="J4301" t="s">
        <v>44</v>
      </c>
      <c r="K4301" t="s">
        <v>2519</v>
      </c>
      <c r="L4301" t="s">
        <v>4499</v>
      </c>
      <c r="M4301" t="s">
        <v>47</v>
      </c>
      <c r="N4301" t="s">
        <v>133</v>
      </c>
      <c r="O4301" t="s">
        <v>666</v>
      </c>
      <c r="P4301">
        <v>0</v>
      </c>
      <c r="Q4301">
        <v>0</v>
      </c>
      <c r="R4301">
        <v>21790</v>
      </c>
      <c r="S4301">
        <v>21790</v>
      </c>
      <c r="T4301">
        <v>0</v>
      </c>
      <c r="U4301">
        <v>21790</v>
      </c>
    </row>
    <row r="4302" spans="1:21" x14ac:dyDescent="0.3">
      <c r="A4302" t="s">
        <v>5782</v>
      </c>
      <c r="B4302" t="s">
        <v>5783</v>
      </c>
      <c r="C4302">
        <v>2024</v>
      </c>
      <c r="D4302" t="s">
        <v>5784</v>
      </c>
      <c r="E4302" t="s">
        <v>650</v>
      </c>
      <c r="F4302" t="s">
        <v>10</v>
      </c>
      <c r="G4302" t="s">
        <v>41</v>
      </c>
      <c r="H4302" t="s">
        <v>54</v>
      </c>
      <c r="I4302" t="s">
        <v>55</v>
      </c>
      <c r="J4302" t="s">
        <v>44</v>
      </c>
      <c r="K4302" t="s">
        <v>2035</v>
      </c>
      <c r="L4302" t="s">
        <v>181</v>
      </c>
      <c r="M4302" t="s">
        <v>73</v>
      </c>
      <c r="N4302" t="s">
        <v>367</v>
      </c>
      <c r="O4302" t="s">
        <v>368</v>
      </c>
      <c r="P4302">
        <v>0</v>
      </c>
      <c r="Q4302">
        <v>0</v>
      </c>
      <c r="R4302">
        <v>6380</v>
      </c>
      <c r="S4302">
        <v>6380</v>
      </c>
      <c r="T4302">
        <v>0</v>
      </c>
      <c r="U4302">
        <v>6380</v>
      </c>
    </row>
    <row r="4303" spans="1:21" x14ac:dyDescent="0.3">
      <c r="A4303" t="s">
        <v>1439</v>
      </c>
      <c r="B4303" t="s">
        <v>1440</v>
      </c>
      <c r="C4303">
        <v>2024</v>
      </c>
      <c r="D4303" t="s">
        <v>1441</v>
      </c>
      <c r="E4303" t="s">
        <v>87</v>
      </c>
      <c r="F4303" t="s">
        <v>11</v>
      </c>
      <c r="G4303" t="s">
        <v>176</v>
      </c>
      <c r="H4303" t="s">
        <v>177</v>
      </c>
      <c r="I4303" t="s">
        <v>178</v>
      </c>
      <c r="J4303" t="s">
        <v>197</v>
      </c>
      <c r="K4303" t="s">
        <v>1149</v>
      </c>
      <c r="L4303" t="s">
        <v>65</v>
      </c>
      <c r="M4303" t="s">
        <v>99</v>
      </c>
      <c r="N4303" t="s">
        <v>1442</v>
      </c>
      <c r="O4303" t="s">
        <v>1443</v>
      </c>
      <c r="P4303">
        <v>0</v>
      </c>
      <c r="Q4303">
        <v>0</v>
      </c>
      <c r="R4303">
        <v>5000</v>
      </c>
      <c r="S4303">
        <v>5000</v>
      </c>
      <c r="T4303">
        <v>0</v>
      </c>
      <c r="U4303">
        <v>5000</v>
      </c>
    </row>
    <row r="4304" spans="1:21" x14ac:dyDescent="0.3">
      <c r="A4304" t="s">
        <v>2784</v>
      </c>
      <c r="B4304" t="s">
        <v>2785</v>
      </c>
      <c r="C4304">
        <v>2012</v>
      </c>
      <c r="D4304" t="s">
        <v>1740</v>
      </c>
      <c r="E4304" t="s">
        <v>1741</v>
      </c>
      <c r="F4304" t="s">
        <v>439</v>
      </c>
      <c r="G4304" t="s">
        <v>440</v>
      </c>
      <c r="H4304" t="s">
        <v>458</v>
      </c>
      <c r="I4304" t="s">
        <v>459</v>
      </c>
      <c r="J4304" t="s">
        <v>44</v>
      </c>
      <c r="K4304" t="s">
        <v>2786</v>
      </c>
      <c r="L4304" t="s">
        <v>2787</v>
      </c>
      <c r="M4304" t="s">
        <v>2397</v>
      </c>
      <c r="N4304" t="s">
        <v>1744</v>
      </c>
      <c r="O4304" t="s">
        <v>1745</v>
      </c>
      <c r="P4304">
        <v>281051</v>
      </c>
      <c r="Q4304">
        <v>0</v>
      </c>
      <c r="R4304">
        <v>0</v>
      </c>
      <c r="S4304">
        <v>281051</v>
      </c>
      <c r="T4304">
        <v>0</v>
      </c>
      <c r="U4304">
        <v>281051</v>
      </c>
    </row>
    <row r="4305" spans="1:21" x14ac:dyDescent="0.3">
      <c r="A4305" t="s">
        <v>7913</v>
      </c>
      <c r="B4305" t="s">
        <v>4962</v>
      </c>
      <c r="C4305">
        <v>2025</v>
      </c>
      <c r="D4305" t="s">
        <v>2255</v>
      </c>
      <c r="E4305" t="s">
        <v>116</v>
      </c>
      <c r="F4305" t="s">
        <v>11</v>
      </c>
      <c r="G4305" t="s">
        <v>176</v>
      </c>
      <c r="H4305" t="s">
        <v>207</v>
      </c>
      <c r="I4305" t="s">
        <v>208</v>
      </c>
      <c r="J4305" t="s">
        <v>44</v>
      </c>
      <c r="K4305" t="s">
        <v>180</v>
      </c>
      <c r="L4305" t="s">
        <v>180</v>
      </c>
      <c r="M4305" t="s">
        <v>73</v>
      </c>
      <c r="N4305" t="s">
        <v>220</v>
      </c>
      <c r="O4305" t="s">
        <v>781</v>
      </c>
      <c r="P4305">
        <v>0</v>
      </c>
      <c r="Q4305">
        <v>0</v>
      </c>
      <c r="R4305">
        <v>6780</v>
      </c>
      <c r="S4305">
        <v>6780</v>
      </c>
      <c r="T4305">
        <v>0</v>
      </c>
      <c r="U4305">
        <v>6780</v>
      </c>
    </row>
    <row r="4306" spans="1:21" x14ac:dyDescent="0.3">
      <c r="A4306" t="s">
        <v>5967</v>
      </c>
      <c r="B4306" t="s">
        <v>5968</v>
      </c>
      <c r="C4306">
        <v>2024</v>
      </c>
      <c r="D4306" t="s">
        <v>5969</v>
      </c>
      <c r="E4306" t="s">
        <v>5970</v>
      </c>
      <c r="F4306" t="s">
        <v>10</v>
      </c>
      <c r="G4306" t="s">
        <v>41</v>
      </c>
      <c r="H4306" t="s">
        <v>54</v>
      </c>
      <c r="I4306" t="s">
        <v>55</v>
      </c>
      <c r="J4306" t="s">
        <v>44</v>
      </c>
      <c r="K4306" t="s">
        <v>359</v>
      </c>
      <c r="L4306" t="s">
        <v>313</v>
      </c>
      <c r="M4306" t="s">
        <v>343</v>
      </c>
      <c r="N4306" t="s">
        <v>219</v>
      </c>
      <c r="O4306" t="s">
        <v>3927</v>
      </c>
      <c r="P4306">
        <v>0</v>
      </c>
      <c r="Q4306">
        <v>0</v>
      </c>
      <c r="R4306">
        <v>6650</v>
      </c>
      <c r="S4306">
        <v>6650</v>
      </c>
      <c r="T4306">
        <v>0</v>
      </c>
      <c r="U4306">
        <v>6650</v>
      </c>
    </row>
    <row r="4307" spans="1:21" x14ac:dyDescent="0.3">
      <c r="A4307" t="s">
        <v>3978</v>
      </c>
      <c r="B4307" t="s">
        <v>3979</v>
      </c>
      <c r="C4307">
        <v>2024</v>
      </c>
      <c r="D4307" t="s">
        <v>3980</v>
      </c>
      <c r="E4307" t="s">
        <v>234</v>
      </c>
      <c r="F4307" t="s">
        <v>10</v>
      </c>
      <c r="G4307" t="s">
        <v>41</v>
      </c>
      <c r="H4307" t="s">
        <v>54</v>
      </c>
      <c r="I4307" t="s">
        <v>55</v>
      </c>
      <c r="J4307" t="s">
        <v>44</v>
      </c>
      <c r="K4307" t="s">
        <v>1617</v>
      </c>
      <c r="L4307" t="s">
        <v>980</v>
      </c>
      <c r="M4307" t="s">
        <v>73</v>
      </c>
      <c r="N4307" t="s">
        <v>1080</v>
      </c>
      <c r="O4307" t="s">
        <v>3447</v>
      </c>
      <c r="P4307">
        <v>0</v>
      </c>
      <c r="Q4307">
        <v>0</v>
      </c>
      <c r="R4307">
        <v>7280</v>
      </c>
      <c r="S4307">
        <v>7280</v>
      </c>
      <c r="T4307">
        <v>0</v>
      </c>
      <c r="U4307">
        <v>7280</v>
      </c>
    </row>
    <row r="4308" spans="1:21" x14ac:dyDescent="0.3">
      <c r="A4308" t="s">
        <v>8964</v>
      </c>
      <c r="B4308" t="s">
        <v>8965</v>
      </c>
      <c r="C4308">
        <v>2025</v>
      </c>
      <c r="D4308" t="s">
        <v>6082</v>
      </c>
      <c r="E4308" t="s">
        <v>116</v>
      </c>
      <c r="F4308" t="s">
        <v>11</v>
      </c>
      <c r="G4308" t="s">
        <v>176</v>
      </c>
      <c r="H4308" t="s">
        <v>207</v>
      </c>
      <c r="I4308" t="s">
        <v>208</v>
      </c>
      <c r="J4308" t="s">
        <v>44</v>
      </c>
      <c r="K4308" t="s">
        <v>1825</v>
      </c>
      <c r="L4308" t="s">
        <v>740</v>
      </c>
      <c r="M4308" t="s">
        <v>47</v>
      </c>
      <c r="N4308" t="s">
        <v>220</v>
      </c>
      <c r="O4308" t="s">
        <v>781</v>
      </c>
      <c r="P4308">
        <v>0</v>
      </c>
      <c r="Q4308">
        <v>0</v>
      </c>
      <c r="R4308">
        <v>76020</v>
      </c>
      <c r="S4308">
        <v>76020</v>
      </c>
      <c r="T4308">
        <v>0</v>
      </c>
      <c r="U4308">
        <v>76020</v>
      </c>
    </row>
    <row r="4309" spans="1:21" x14ac:dyDescent="0.3">
      <c r="A4309" t="s">
        <v>3410</v>
      </c>
      <c r="B4309" t="s">
        <v>3411</v>
      </c>
      <c r="C4309">
        <v>2024</v>
      </c>
      <c r="D4309" t="s">
        <v>3412</v>
      </c>
      <c r="E4309" t="s">
        <v>87</v>
      </c>
      <c r="F4309" t="s">
        <v>11</v>
      </c>
      <c r="G4309" t="s">
        <v>176</v>
      </c>
      <c r="H4309" t="s">
        <v>177</v>
      </c>
      <c r="I4309" t="s">
        <v>178</v>
      </c>
      <c r="J4309" t="s">
        <v>44</v>
      </c>
      <c r="K4309" t="s">
        <v>354</v>
      </c>
      <c r="L4309" t="s">
        <v>661</v>
      </c>
      <c r="M4309" t="s">
        <v>99</v>
      </c>
      <c r="N4309" t="s">
        <v>1204</v>
      </c>
      <c r="O4309" t="s">
        <v>3413</v>
      </c>
      <c r="P4309">
        <v>0</v>
      </c>
      <c r="Q4309">
        <v>0</v>
      </c>
      <c r="R4309">
        <v>78300</v>
      </c>
      <c r="S4309">
        <v>78300</v>
      </c>
      <c r="T4309">
        <v>0</v>
      </c>
      <c r="U4309">
        <v>78300</v>
      </c>
    </row>
    <row r="4310" spans="1:21" x14ac:dyDescent="0.3">
      <c r="A4310" t="s">
        <v>8966</v>
      </c>
      <c r="B4310" t="s">
        <v>5770</v>
      </c>
      <c r="C4310">
        <v>2024</v>
      </c>
      <c r="D4310" t="s">
        <v>5771</v>
      </c>
      <c r="E4310" t="s">
        <v>87</v>
      </c>
      <c r="F4310" t="s">
        <v>11</v>
      </c>
      <c r="G4310" t="s">
        <v>176</v>
      </c>
      <c r="H4310" t="s">
        <v>177</v>
      </c>
      <c r="I4310" t="s">
        <v>178</v>
      </c>
      <c r="J4310" t="s">
        <v>44</v>
      </c>
      <c r="K4310" t="s">
        <v>1497</v>
      </c>
      <c r="L4310" t="s">
        <v>942</v>
      </c>
      <c r="M4310" t="s">
        <v>64</v>
      </c>
      <c r="N4310" t="s">
        <v>1128</v>
      </c>
      <c r="O4310" t="s">
        <v>5772</v>
      </c>
      <c r="P4310">
        <v>0</v>
      </c>
      <c r="Q4310">
        <v>0</v>
      </c>
      <c r="R4310">
        <v>106372</v>
      </c>
      <c r="S4310">
        <v>106372</v>
      </c>
      <c r="T4310">
        <v>0</v>
      </c>
      <c r="U4310">
        <v>106372</v>
      </c>
    </row>
    <row r="4311" spans="1:21" x14ac:dyDescent="0.3">
      <c r="A4311" t="s">
        <v>8967</v>
      </c>
      <c r="B4311" t="s">
        <v>3853</v>
      </c>
      <c r="C4311">
        <v>2024</v>
      </c>
      <c r="D4311" t="s">
        <v>3854</v>
      </c>
      <c r="E4311" t="s">
        <v>234</v>
      </c>
      <c r="F4311" t="s">
        <v>10</v>
      </c>
      <c r="G4311" t="s">
        <v>41</v>
      </c>
      <c r="H4311" t="s">
        <v>54</v>
      </c>
      <c r="I4311" t="s">
        <v>55</v>
      </c>
      <c r="J4311" t="s">
        <v>44</v>
      </c>
      <c r="K4311" t="s">
        <v>163</v>
      </c>
      <c r="L4311" t="s">
        <v>337</v>
      </c>
      <c r="M4311" t="s">
        <v>2076</v>
      </c>
      <c r="N4311" t="s">
        <v>963</v>
      </c>
      <c r="O4311" t="s">
        <v>1948</v>
      </c>
      <c r="P4311">
        <v>181000</v>
      </c>
      <c r="Q4311">
        <v>0</v>
      </c>
      <c r="R4311">
        <v>0</v>
      </c>
      <c r="S4311">
        <v>181000</v>
      </c>
      <c r="T4311">
        <v>0</v>
      </c>
      <c r="U4311">
        <v>181000</v>
      </c>
    </row>
    <row r="4312" spans="1:21" x14ac:dyDescent="0.3">
      <c r="A4312" t="s">
        <v>886</v>
      </c>
      <c r="B4312" t="s">
        <v>887</v>
      </c>
      <c r="C4312">
        <v>2025</v>
      </c>
      <c r="D4312" t="s">
        <v>888</v>
      </c>
      <c r="E4312" t="s">
        <v>889</v>
      </c>
      <c r="F4312" t="s">
        <v>10</v>
      </c>
      <c r="G4312" t="s">
        <v>41</v>
      </c>
      <c r="H4312" t="s">
        <v>54</v>
      </c>
      <c r="I4312" t="s">
        <v>55</v>
      </c>
      <c r="J4312" t="s">
        <v>44</v>
      </c>
      <c r="K4312" t="s">
        <v>496</v>
      </c>
      <c r="L4312" t="s">
        <v>890</v>
      </c>
      <c r="M4312" t="s">
        <v>64</v>
      </c>
      <c r="N4312" t="s">
        <v>325</v>
      </c>
      <c r="O4312" t="s">
        <v>545</v>
      </c>
      <c r="P4312">
        <v>0</v>
      </c>
      <c r="Q4312">
        <v>0</v>
      </c>
      <c r="R4312">
        <v>526192</v>
      </c>
      <c r="S4312">
        <v>526192</v>
      </c>
      <c r="T4312">
        <v>0</v>
      </c>
      <c r="U4312">
        <v>526192</v>
      </c>
    </row>
    <row r="4313" spans="1:21" x14ac:dyDescent="0.3">
      <c r="A4313" t="s">
        <v>8804</v>
      </c>
      <c r="B4313" t="s">
        <v>8805</v>
      </c>
      <c r="C4313">
        <v>2024</v>
      </c>
      <c r="D4313" t="s">
        <v>8806</v>
      </c>
      <c r="E4313" t="s">
        <v>116</v>
      </c>
      <c r="F4313" t="s">
        <v>10</v>
      </c>
      <c r="G4313" t="s">
        <v>41</v>
      </c>
      <c r="H4313" t="s">
        <v>42</v>
      </c>
      <c r="I4313" t="s">
        <v>43</v>
      </c>
      <c r="J4313" t="s">
        <v>187</v>
      </c>
      <c r="K4313" t="s">
        <v>795</v>
      </c>
      <c r="L4313" t="s">
        <v>398</v>
      </c>
      <c r="M4313" t="s">
        <v>344</v>
      </c>
      <c r="N4313" t="s">
        <v>1200</v>
      </c>
      <c r="O4313" t="s">
        <v>162</v>
      </c>
      <c r="P4313">
        <v>0</v>
      </c>
      <c r="Q4313">
        <v>0</v>
      </c>
      <c r="R4313">
        <v>30000</v>
      </c>
      <c r="S4313">
        <v>30000</v>
      </c>
      <c r="T4313">
        <v>0</v>
      </c>
      <c r="U4313">
        <v>30000</v>
      </c>
    </row>
    <row r="4314" spans="1:21" x14ac:dyDescent="0.3">
      <c r="A4314" t="s">
        <v>2419</v>
      </c>
      <c r="B4314" t="s">
        <v>2420</v>
      </c>
      <c r="C4314">
        <v>2021</v>
      </c>
      <c r="D4314" t="s">
        <v>2421</v>
      </c>
      <c r="E4314" t="s">
        <v>805</v>
      </c>
      <c r="F4314" t="s">
        <v>439</v>
      </c>
      <c r="G4314" t="s">
        <v>440</v>
      </c>
      <c r="H4314" t="s">
        <v>572</v>
      </c>
      <c r="I4314" t="s">
        <v>573</v>
      </c>
      <c r="J4314" t="s">
        <v>443</v>
      </c>
      <c r="K4314" t="s">
        <v>2422</v>
      </c>
      <c r="L4314" t="s">
        <v>2423</v>
      </c>
      <c r="M4314" t="s">
        <v>391</v>
      </c>
      <c r="N4314" t="s">
        <v>2424</v>
      </c>
      <c r="O4314" t="s">
        <v>2425</v>
      </c>
      <c r="P4314">
        <v>-1235104</v>
      </c>
      <c r="Q4314">
        <v>0</v>
      </c>
      <c r="R4314">
        <v>0</v>
      </c>
      <c r="S4314">
        <v>-1235104</v>
      </c>
      <c r="T4314">
        <v>0</v>
      </c>
      <c r="U4314">
        <v>-1235104</v>
      </c>
    </row>
    <row r="4315" spans="1:21" x14ac:dyDescent="0.3">
      <c r="A4315" t="s">
        <v>822</v>
      </c>
      <c r="B4315" t="s">
        <v>823</v>
      </c>
      <c r="C4315">
        <v>2021</v>
      </c>
      <c r="D4315" t="s">
        <v>824</v>
      </c>
      <c r="E4315" t="s">
        <v>280</v>
      </c>
      <c r="F4315" t="s">
        <v>11</v>
      </c>
      <c r="G4315" t="s">
        <v>176</v>
      </c>
      <c r="H4315" t="s">
        <v>207</v>
      </c>
      <c r="I4315" t="s">
        <v>208</v>
      </c>
      <c r="J4315" t="s">
        <v>44</v>
      </c>
      <c r="K4315" t="s">
        <v>825</v>
      </c>
      <c r="L4315" t="s">
        <v>825</v>
      </c>
      <c r="M4315" t="s">
        <v>2959</v>
      </c>
      <c r="N4315" t="s">
        <v>826</v>
      </c>
      <c r="O4315" t="s">
        <v>827</v>
      </c>
      <c r="P4315">
        <v>0</v>
      </c>
      <c r="Q4315">
        <v>0</v>
      </c>
      <c r="R4315">
        <v>-116840</v>
      </c>
      <c r="S4315">
        <v>-116840</v>
      </c>
      <c r="T4315">
        <v>0</v>
      </c>
      <c r="U4315">
        <v>-116840</v>
      </c>
    </row>
    <row r="4316" spans="1:21" x14ac:dyDescent="0.3">
      <c r="A4316" t="s">
        <v>8968</v>
      </c>
      <c r="B4316" t="s">
        <v>8969</v>
      </c>
      <c r="C4316">
        <v>2023</v>
      </c>
      <c r="D4316" t="s">
        <v>8970</v>
      </c>
      <c r="E4316" t="s">
        <v>250</v>
      </c>
      <c r="F4316" t="s">
        <v>6</v>
      </c>
      <c r="G4316" t="s">
        <v>194</v>
      </c>
      <c r="H4316" t="s">
        <v>195</v>
      </c>
      <c r="I4316" t="s">
        <v>196</v>
      </c>
      <c r="J4316" t="s">
        <v>197</v>
      </c>
      <c r="K4316" t="s">
        <v>6086</v>
      </c>
      <c r="L4316" t="s">
        <v>2800</v>
      </c>
      <c r="M4316" t="s">
        <v>986</v>
      </c>
      <c r="N4316" t="s">
        <v>6434</v>
      </c>
      <c r="O4316" t="s">
        <v>1205</v>
      </c>
      <c r="P4316">
        <v>-15000</v>
      </c>
      <c r="Q4316">
        <v>0</v>
      </c>
      <c r="R4316">
        <v>0</v>
      </c>
      <c r="S4316">
        <v>-15000</v>
      </c>
      <c r="T4316">
        <v>-758.57</v>
      </c>
      <c r="U4316">
        <v>-14241.43</v>
      </c>
    </row>
    <row r="4317" spans="1:21" x14ac:dyDescent="0.3">
      <c r="A4317" t="s">
        <v>8971</v>
      </c>
      <c r="B4317" t="s">
        <v>8972</v>
      </c>
      <c r="C4317">
        <v>2024</v>
      </c>
      <c r="D4317" t="s">
        <v>8973</v>
      </c>
      <c r="E4317" t="s">
        <v>380</v>
      </c>
      <c r="F4317" t="s">
        <v>10</v>
      </c>
      <c r="G4317" t="s">
        <v>41</v>
      </c>
      <c r="H4317" t="s">
        <v>54</v>
      </c>
      <c r="I4317" t="s">
        <v>55</v>
      </c>
      <c r="J4317" t="s">
        <v>96</v>
      </c>
      <c r="K4317" t="s">
        <v>2057</v>
      </c>
      <c r="L4317" t="s">
        <v>1144</v>
      </c>
      <c r="M4317" t="s">
        <v>369</v>
      </c>
      <c r="N4317" t="s">
        <v>1838</v>
      </c>
      <c r="O4317" t="s">
        <v>4579</v>
      </c>
      <c r="P4317">
        <v>-20300</v>
      </c>
      <c r="Q4317">
        <v>0</v>
      </c>
      <c r="R4317">
        <v>0</v>
      </c>
      <c r="S4317">
        <v>-20300</v>
      </c>
      <c r="T4317">
        <v>0</v>
      </c>
      <c r="U4317">
        <v>-20300</v>
      </c>
    </row>
    <row r="4318" spans="1:21" x14ac:dyDescent="0.3">
      <c r="A4318" t="s">
        <v>3234</v>
      </c>
      <c r="B4318" t="s">
        <v>3235</v>
      </c>
      <c r="C4318">
        <v>2024</v>
      </c>
      <c r="D4318" t="s">
        <v>3236</v>
      </c>
      <c r="E4318" t="s">
        <v>311</v>
      </c>
      <c r="F4318" t="s">
        <v>10</v>
      </c>
      <c r="G4318" t="s">
        <v>41</v>
      </c>
      <c r="H4318" t="s">
        <v>54</v>
      </c>
      <c r="I4318" t="s">
        <v>55</v>
      </c>
      <c r="J4318" t="s">
        <v>44</v>
      </c>
      <c r="K4318" t="s">
        <v>1144</v>
      </c>
      <c r="L4318" t="s">
        <v>1139</v>
      </c>
      <c r="M4318" t="s">
        <v>429</v>
      </c>
      <c r="N4318" t="s">
        <v>428</v>
      </c>
      <c r="O4318" t="s">
        <v>376</v>
      </c>
      <c r="P4318">
        <v>0</v>
      </c>
      <c r="Q4318">
        <v>0</v>
      </c>
      <c r="R4318">
        <v>-3100</v>
      </c>
      <c r="S4318">
        <v>-3100</v>
      </c>
      <c r="T4318">
        <v>0</v>
      </c>
      <c r="U4318">
        <v>-3100</v>
      </c>
    </row>
    <row r="4319" spans="1:21" x14ac:dyDescent="0.3">
      <c r="A4319" t="s">
        <v>1738</v>
      </c>
      <c r="B4319" t="s">
        <v>1739</v>
      </c>
      <c r="C4319">
        <v>2012</v>
      </c>
      <c r="D4319" t="s">
        <v>1740</v>
      </c>
      <c r="E4319" t="s">
        <v>1741</v>
      </c>
      <c r="F4319" t="s">
        <v>439</v>
      </c>
      <c r="G4319" t="s">
        <v>440</v>
      </c>
      <c r="H4319" t="s">
        <v>441</v>
      </c>
      <c r="I4319" t="s">
        <v>442</v>
      </c>
      <c r="J4319" t="s">
        <v>44</v>
      </c>
      <c r="K4319" t="s">
        <v>1742</v>
      </c>
      <c r="L4319" t="s">
        <v>1743</v>
      </c>
      <c r="M4319" t="s">
        <v>343</v>
      </c>
      <c r="N4319" t="s">
        <v>1744</v>
      </c>
      <c r="O4319" t="s">
        <v>1745</v>
      </c>
      <c r="P4319">
        <v>0</v>
      </c>
      <c r="Q4319">
        <v>0</v>
      </c>
      <c r="R4319">
        <v>-52660</v>
      </c>
      <c r="S4319">
        <v>-52660</v>
      </c>
      <c r="T4319">
        <v>0</v>
      </c>
      <c r="U4319">
        <v>-52660</v>
      </c>
    </row>
    <row r="4320" spans="1:21" x14ac:dyDescent="0.3">
      <c r="A4320" t="s">
        <v>4709</v>
      </c>
      <c r="B4320" t="s">
        <v>4710</v>
      </c>
      <c r="C4320">
        <v>2024</v>
      </c>
      <c r="D4320" t="s">
        <v>4711</v>
      </c>
      <c r="E4320" t="s">
        <v>1557</v>
      </c>
      <c r="F4320" t="s">
        <v>10</v>
      </c>
      <c r="G4320" t="s">
        <v>41</v>
      </c>
      <c r="H4320" t="s">
        <v>54</v>
      </c>
      <c r="I4320" t="s">
        <v>55</v>
      </c>
      <c r="J4320" t="s">
        <v>44</v>
      </c>
      <c r="K4320" t="s">
        <v>1825</v>
      </c>
      <c r="L4320" t="s">
        <v>111</v>
      </c>
      <c r="M4320" t="s">
        <v>1539</v>
      </c>
      <c r="N4320" t="s">
        <v>1099</v>
      </c>
      <c r="O4320" t="s">
        <v>740</v>
      </c>
      <c r="P4320">
        <v>-131200</v>
      </c>
      <c r="Q4320">
        <v>0</v>
      </c>
      <c r="R4320">
        <v>0</v>
      </c>
      <c r="S4320">
        <v>-131200</v>
      </c>
      <c r="T4320">
        <v>0</v>
      </c>
      <c r="U4320">
        <v>-131200</v>
      </c>
    </row>
    <row r="4321" spans="1:21" x14ac:dyDescent="0.3">
      <c r="A4321" t="s">
        <v>8974</v>
      </c>
      <c r="B4321" t="s">
        <v>5402</v>
      </c>
      <c r="C4321">
        <v>2024</v>
      </c>
      <c r="D4321" t="s">
        <v>970</v>
      </c>
      <c r="E4321" t="s">
        <v>280</v>
      </c>
      <c r="F4321" t="s">
        <v>13</v>
      </c>
      <c r="G4321" t="s">
        <v>818</v>
      </c>
      <c r="H4321" t="s">
        <v>819</v>
      </c>
      <c r="I4321" t="s">
        <v>820</v>
      </c>
      <c r="J4321" t="s">
        <v>13</v>
      </c>
      <c r="K4321" t="s">
        <v>2455</v>
      </c>
      <c r="L4321" t="s">
        <v>1055</v>
      </c>
      <c r="M4321" t="s">
        <v>181</v>
      </c>
      <c r="N4321" t="s">
        <v>375</v>
      </c>
      <c r="O4321" t="s">
        <v>376</v>
      </c>
      <c r="P4321">
        <v>82897</v>
      </c>
      <c r="Q4321">
        <v>0</v>
      </c>
      <c r="R4321">
        <v>0</v>
      </c>
      <c r="S4321">
        <v>82897</v>
      </c>
      <c r="T4321">
        <v>0</v>
      </c>
      <c r="U4321">
        <v>82897</v>
      </c>
    </row>
    <row r="4322" spans="1:21" x14ac:dyDescent="0.3">
      <c r="A4322" t="s">
        <v>8975</v>
      </c>
      <c r="B4322" t="s">
        <v>8976</v>
      </c>
      <c r="C4322">
        <v>2021</v>
      </c>
      <c r="D4322" t="s">
        <v>6337</v>
      </c>
      <c r="E4322" t="s">
        <v>116</v>
      </c>
      <c r="F4322" t="s">
        <v>439</v>
      </c>
      <c r="G4322" t="s">
        <v>440</v>
      </c>
      <c r="H4322" t="s">
        <v>441</v>
      </c>
      <c r="I4322" t="s">
        <v>442</v>
      </c>
      <c r="J4322" t="s">
        <v>44</v>
      </c>
      <c r="K4322" t="s">
        <v>8977</v>
      </c>
      <c r="L4322" t="s">
        <v>8978</v>
      </c>
      <c r="M4322" t="s">
        <v>181</v>
      </c>
      <c r="N4322" t="s">
        <v>8979</v>
      </c>
      <c r="O4322" t="s">
        <v>1737</v>
      </c>
      <c r="P4322">
        <v>2562465</v>
      </c>
      <c r="Q4322">
        <v>0</v>
      </c>
      <c r="R4322">
        <v>0</v>
      </c>
      <c r="S4322">
        <v>2562465</v>
      </c>
      <c r="T4322">
        <v>0</v>
      </c>
      <c r="U4322">
        <v>2562465</v>
      </c>
    </row>
    <row r="4323" spans="1:21" x14ac:dyDescent="0.3">
      <c r="A4323" t="s">
        <v>8980</v>
      </c>
      <c r="B4323" t="s">
        <v>8981</v>
      </c>
      <c r="C4323">
        <v>2024</v>
      </c>
      <c r="D4323" t="s">
        <v>8982</v>
      </c>
      <c r="E4323" t="s">
        <v>116</v>
      </c>
      <c r="F4323" t="s">
        <v>10</v>
      </c>
      <c r="G4323" t="s">
        <v>41</v>
      </c>
      <c r="H4323" t="s">
        <v>54</v>
      </c>
      <c r="I4323" t="s">
        <v>55</v>
      </c>
      <c r="J4323" t="s">
        <v>44</v>
      </c>
      <c r="K4323" t="s">
        <v>1465</v>
      </c>
      <c r="L4323" t="s">
        <v>2955</v>
      </c>
      <c r="M4323" t="s">
        <v>739</v>
      </c>
      <c r="N4323" t="s">
        <v>637</v>
      </c>
      <c r="O4323" t="s">
        <v>1111</v>
      </c>
      <c r="P4323">
        <v>12000</v>
      </c>
      <c r="Q4323">
        <v>0</v>
      </c>
      <c r="R4323">
        <v>0</v>
      </c>
      <c r="S4323">
        <v>12000</v>
      </c>
      <c r="T4323">
        <v>0</v>
      </c>
      <c r="U4323">
        <v>12000</v>
      </c>
    </row>
    <row r="4324" spans="1:21" x14ac:dyDescent="0.3">
      <c r="A4324" t="s">
        <v>8983</v>
      </c>
      <c r="B4324" t="s">
        <v>6877</v>
      </c>
      <c r="C4324">
        <v>2024</v>
      </c>
      <c r="D4324" t="s">
        <v>970</v>
      </c>
      <c r="E4324" t="s">
        <v>280</v>
      </c>
      <c r="F4324" t="s">
        <v>5</v>
      </c>
      <c r="G4324" t="s">
        <v>423</v>
      </c>
      <c r="H4324" t="s">
        <v>3933</v>
      </c>
      <c r="I4324" t="s">
        <v>3934</v>
      </c>
      <c r="J4324" t="s">
        <v>197</v>
      </c>
      <c r="K4324" t="s">
        <v>1621</v>
      </c>
      <c r="L4324" t="s">
        <v>229</v>
      </c>
      <c r="M4324" t="s">
        <v>1140</v>
      </c>
      <c r="N4324" t="s">
        <v>375</v>
      </c>
      <c r="O4324" t="s">
        <v>376</v>
      </c>
      <c r="P4324">
        <v>10500</v>
      </c>
      <c r="Q4324">
        <v>0</v>
      </c>
      <c r="R4324">
        <v>0</v>
      </c>
      <c r="S4324">
        <v>10500</v>
      </c>
      <c r="T4324">
        <v>0</v>
      </c>
      <c r="U4324">
        <v>10500</v>
      </c>
    </row>
    <row r="4325" spans="1:21" x14ac:dyDescent="0.3">
      <c r="A4325" t="s">
        <v>1505</v>
      </c>
      <c r="B4325" t="s">
        <v>1506</v>
      </c>
      <c r="C4325">
        <v>2024</v>
      </c>
      <c r="D4325" t="s">
        <v>1507</v>
      </c>
      <c r="E4325" t="s">
        <v>116</v>
      </c>
      <c r="F4325" t="s">
        <v>6</v>
      </c>
      <c r="G4325" t="s">
        <v>194</v>
      </c>
      <c r="H4325" t="s">
        <v>195</v>
      </c>
      <c r="I4325" t="s">
        <v>196</v>
      </c>
      <c r="J4325" t="s">
        <v>384</v>
      </c>
      <c r="K4325" t="s">
        <v>985</v>
      </c>
      <c r="L4325" t="s">
        <v>1508</v>
      </c>
      <c r="M4325" t="s">
        <v>1092</v>
      </c>
      <c r="N4325" t="s">
        <v>375</v>
      </c>
      <c r="O4325" t="s">
        <v>376</v>
      </c>
      <c r="P4325">
        <v>1702939</v>
      </c>
      <c r="Q4325">
        <v>0</v>
      </c>
      <c r="R4325">
        <v>0</v>
      </c>
      <c r="S4325">
        <v>1702939</v>
      </c>
      <c r="T4325">
        <v>1632216.96</v>
      </c>
      <c r="U4325">
        <v>70722.040000000037</v>
      </c>
    </row>
    <row r="4326" spans="1:21" x14ac:dyDescent="0.3">
      <c r="A4326" t="s">
        <v>8984</v>
      </c>
      <c r="B4326" t="s">
        <v>8985</v>
      </c>
      <c r="C4326">
        <v>2024</v>
      </c>
      <c r="D4326" t="s">
        <v>1148</v>
      </c>
      <c r="E4326" t="s">
        <v>116</v>
      </c>
      <c r="F4326" t="s">
        <v>9</v>
      </c>
      <c r="G4326" t="s">
        <v>651</v>
      </c>
      <c r="H4326" t="s">
        <v>652</v>
      </c>
      <c r="I4326" t="s">
        <v>653</v>
      </c>
      <c r="J4326" t="s">
        <v>764</v>
      </c>
      <c r="K4326" t="s">
        <v>373</v>
      </c>
      <c r="L4326" t="s">
        <v>337</v>
      </c>
      <c r="M4326" t="s">
        <v>109</v>
      </c>
      <c r="N4326" t="s">
        <v>2892</v>
      </c>
      <c r="O4326" t="s">
        <v>1852</v>
      </c>
      <c r="P4326">
        <v>13601</v>
      </c>
      <c r="Q4326">
        <v>0</v>
      </c>
      <c r="R4326">
        <v>0</v>
      </c>
      <c r="S4326">
        <v>13601</v>
      </c>
      <c r="T4326">
        <v>0</v>
      </c>
      <c r="U4326">
        <v>13601</v>
      </c>
    </row>
    <row r="4327" spans="1:21" x14ac:dyDescent="0.3">
      <c r="A4327" t="s">
        <v>8986</v>
      </c>
      <c r="B4327" t="s">
        <v>8987</v>
      </c>
      <c r="C4327">
        <v>2024</v>
      </c>
      <c r="D4327" t="s">
        <v>1148</v>
      </c>
      <c r="E4327" t="s">
        <v>116</v>
      </c>
      <c r="F4327" t="s">
        <v>9</v>
      </c>
      <c r="G4327" t="s">
        <v>651</v>
      </c>
      <c r="H4327" t="s">
        <v>652</v>
      </c>
      <c r="I4327" t="s">
        <v>653</v>
      </c>
      <c r="J4327" t="s">
        <v>764</v>
      </c>
      <c r="K4327" t="s">
        <v>739</v>
      </c>
      <c r="L4327" t="s">
        <v>112</v>
      </c>
      <c r="M4327" t="s">
        <v>109</v>
      </c>
      <c r="N4327" t="s">
        <v>1337</v>
      </c>
      <c r="O4327" t="s">
        <v>740</v>
      </c>
      <c r="P4327">
        <v>9991</v>
      </c>
      <c r="Q4327">
        <v>0</v>
      </c>
      <c r="R4327">
        <v>0</v>
      </c>
      <c r="S4327">
        <v>9991</v>
      </c>
      <c r="T4327">
        <v>3369.86</v>
      </c>
      <c r="U4327">
        <v>6621.1399999999994</v>
      </c>
    </row>
    <row r="4328" spans="1:21" x14ac:dyDescent="0.3">
      <c r="A4328" t="s">
        <v>2664</v>
      </c>
      <c r="B4328" t="s">
        <v>2665</v>
      </c>
      <c r="C4328">
        <v>2024</v>
      </c>
      <c r="D4328" t="s">
        <v>2666</v>
      </c>
      <c r="E4328" t="s">
        <v>234</v>
      </c>
      <c r="F4328" t="s">
        <v>10</v>
      </c>
      <c r="G4328" t="s">
        <v>41</v>
      </c>
      <c r="H4328" t="s">
        <v>54</v>
      </c>
      <c r="I4328" t="s">
        <v>55</v>
      </c>
      <c r="J4328" t="s">
        <v>44</v>
      </c>
      <c r="K4328" t="s">
        <v>2667</v>
      </c>
      <c r="L4328" t="s">
        <v>2569</v>
      </c>
      <c r="M4328" t="s">
        <v>109</v>
      </c>
      <c r="N4328" t="s">
        <v>136</v>
      </c>
      <c r="O4328" t="s">
        <v>398</v>
      </c>
      <c r="P4328">
        <v>112480</v>
      </c>
      <c r="Q4328">
        <v>0</v>
      </c>
      <c r="R4328">
        <v>0</v>
      </c>
      <c r="S4328">
        <v>112480</v>
      </c>
      <c r="T4328">
        <v>0</v>
      </c>
      <c r="U4328">
        <v>112480</v>
      </c>
    </row>
    <row r="4329" spans="1:21" x14ac:dyDescent="0.3">
      <c r="A4329" t="s">
        <v>7870</v>
      </c>
      <c r="B4329" t="s">
        <v>7871</v>
      </c>
      <c r="C4329">
        <v>2025</v>
      </c>
      <c r="D4329" t="s">
        <v>7872</v>
      </c>
      <c r="E4329" t="s">
        <v>234</v>
      </c>
      <c r="F4329" t="s">
        <v>10</v>
      </c>
      <c r="G4329" t="s">
        <v>41</v>
      </c>
      <c r="H4329" t="s">
        <v>54</v>
      </c>
      <c r="I4329" t="s">
        <v>55</v>
      </c>
      <c r="J4329" t="s">
        <v>44</v>
      </c>
      <c r="K4329" t="s">
        <v>89</v>
      </c>
      <c r="L4329" t="s">
        <v>980</v>
      </c>
      <c r="M4329" t="s">
        <v>398</v>
      </c>
      <c r="N4329" t="s">
        <v>331</v>
      </c>
      <c r="O4329" t="s">
        <v>7873</v>
      </c>
      <c r="P4329">
        <v>15000</v>
      </c>
      <c r="Q4329">
        <v>0</v>
      </c>
      <c r="R4329">
        <v>0</v>
      </c>
      <c r="S4329">
        <v>15000</v>
      </c>
      <c r="T4329">
        <v>0</v>
      </c>
      <c r="U4329">
        <v>15000</v>
      </c>
    </row>
    <row r="4330" spans="1:21" x14ac:dyDescent="0.3">
      <c r="A4330" t="s">
        <v>8988</v>
      </c>
      <c r="B4330" t="s">
        <v>8989</v>
      </c>
      <c r="C4330">
        <v>2025</v>
      </c>
      <c r="D4330" t="s">
        <v>8990</v>
      </c>
      <c r="E4330" t="s">
        <v>116</v>
      </c>
      <c r="F4330" t="s">
        <v>11</v>
      </c>
      <c r="G4330" t="s">
        <v>176</v>
      </c>
      <c r="H4330" t="s">
        <v>207</v>
      </c>
      <c r="I4330" t="s">
        <v>208</v>
      </c>
      <c r="J4330" t="s">
        <v>96</v>
      </c>
      <c r="K4330" t="s">
        <v>1092</v>
      </c>
      <c r="L4330" t="s">
        <v>986</v>
      </c>
      <c r="M4330" t="s">
        <v>398</v>
      </c>
      <c r="N4330" t="s">
        <v>220</v>
      </c>
      <c r="O4330" t="s">
        <v>781</v>
      </c>
      <c r="P4330">
        <v>16240</v>
      </c>
      <c r="Q4330">
        <v>0</v>
      </c>
      <c r="R4330">
        <v>0</v>
      </c>
      <c r="S4330">
        <v>16240</v>
      </c>
      <c r="T4330">
        <v>0</v>
      </c>
      <c r="U4330">
        <v>16240</v>
      </c>
    </row>
    <row r="4331" spans="1:21" x14ac:dyDescent="0.3">
      <c r="A4331" t="s">
        <v>4931</v>
      </c>
      <c r="B4331" t="s">
        <v>4932</v>
      </c>
      <c r="C4331">
        <v>2024</v>
      </c>
      <c r="D4331" t="s">
        <v>2255</v>
      </c>
      <c r="E4331" t="s">
        <v>116</v>
      </c>
      <c r="F4331" t="s">
        <v>9</v>
      </c>
      <c r="G4331" t="s">
        <v>651</v>
      </c>
      <c r="H4331" t="s">
        <v>652</v>
      </c>
      <c r="I4331" t="s">
        <v>653</v>
      </c>
      <c r="J4331" t="s">
        <v>764</v>
      </c>
      <c r="K4331" t="s">
        <v>412</v>
      </c>
      <c r="L4331" t="s">
        <v>331</v>
      </c>
      <c r="M4331" t="s">
        <v>497</v>
      </c>
      <c r="N4331" t="s">
        <v>1438</v>
      </c>
      <c r="O4331" t="s">
        <v>1658</v>
      </c>
      <c r="P4331">
        <v>113305</v>
      </c>
      <c r="Q4331">
        <v>0</v>
      </c>
      <c r="R4331">
        <v>0</v>
      </c>
      <c r="S4331">
        <v>113305</v>
      </c>
      <c r="T4331">
        <v>37611.83</v>
      </c>
      <c r="U4331">
        <v>75693.17</v>
      </c>
    </row>
    <row r="4332" spans="1:21" x14ac:dyDescent="0.3">
      <c r="A4332" t="s">
        <v>8752</v>
      </c>
      <c r="B4332" t="s">
        <v>2543</v>
      </c>
      <c r="C4332">
        <v>2023</v>
      </c>
      <c r="D4332" t="s">
        <v>2544</v>
      </c>
      <c r="E4332" t="s">
        <v>116</v>
      </c>
      <c r="F4332" t="s">
        <v>7</v>
      </c>
      <c r="G4332" t="s">
        <v>381</v>
      </c>
      <c r="H4332" t="s">
        <v>865</v>
      </c>
      <c r="I4332" t="s">
        <v>866</v>
      </c>
      <c r="J4332" t="s">
        <v>384</v>
      </c>
      <c r="K4332" t="s">
        <v>265</v>
      </c>
      <c r="L4332" t="s">
        <v>265</v>
      </c>
      <c r="M4332" t="s">
        <v>80</v>
      </c>
      <c r="N4332" t="s">
        <v>539</v>
      </c>
      <c r="O4332" t="s">
        <v>367</v>
      </c>
      <c r="P4332">
        <v>1887058</v>
      </c>
      <c r="Q4332">
        <v>0</v>
      </c>
      <c r="R4332">
        <v>0</v>
      </c>
      <c r="S4332">
        <v>1887058</v>
      </c>
      <c r="T4332">
        <v>0</v>
      </c>
      <c r="U4332">
        <v>1887058</v>
      </c>
    </row>
    <row r="4333" spans="1:21" x14ac:dyDescent="0.3">
      <c r="A4333" t="s">
        <v>8991</v>
      </c>
      <c r="B4333" t="s">
        <v>8992</v>
      </c>
      <c r="C4333">
        <v>2024</v>
      </c>
      <c r="D4333" t="s">
        <v>8993</v>
      </c>
      <c r="E4333" t="s">
        <v>234</v>
      </c>
      <c r="F4333" t="s">
        <v>10</v>
      </c>
      <c r="G4333" t="s">
        <v>41</v>
      </c>
      <c r="H4333" t="s">
        <v>54</v>
      </c>
      <c r="I4333" t="s">
        <v>55</v>
      </c>
      <c r="J4333" t="s">
        <v>44</v>
      </c>
      <c r="K4333" t="s">
        <v>90</v>
      </c>
      <c r="L4333" t="s">
        <v>1795</v>
      </c>
      <c r="M4333" t="s">
        <v>546</v>
      </c>
      <c r="N4333" t="s">
        <v>813</v>
      </c>
      <c r="O4333" t="s">
        <v>814</v>
      </c>
      <c r="P4333">
        <v>105000</v>
      </c>
      <c r="Q4333">
        <v>0</v>
      </c>
      <c r="R4333">
        <v>0</v>
      </c>
      <c r="S4333">
        <v>105000</v>
      </c>
      <c r="T4333">
        <v>0</v>
      </c>
      <c r="U4333">
        <v>105000</v>
      </c>
    </row>
    <row r="4334" spans="1:21" x14ac:dyDescent="0.3">
      <c r="A4334" t="s">
        <v>8994</v>
      </c>
      <c r="B4334" t="s">
        <v>8995</v>
      </c>
      <c r="C4334">
        <v>2023</v>
      </c>
      <c r="D4334" t="s">
        <v>8996</v>
      </c>
      <c r="E4334" t="s">
        <v>234</v>
      </c>
      <c r="F4334" t="s">
        <v>10</v>
      </c>
      <c r="G4334" t="s">
        <v>41</v>
      </c>
      <c r="H4334" t="s">
        <v>54</v>
      </c>
      <c r="I4334" t="s">
        <v>55</v>
      </c>
      <c r="J4334" t="s">
        <v>44</v>
      </c>
      <c r="K4334" t="s">
        <v>1795</v>
      </c>
      <c r="L4334" t="s">
        <v>74</v>
      </c>
      <c r="M4334" t="s">
        <v>546</v>
      </c>
      <c r="N4334" t="s">
        <v>470</v>
      </c>
      <c r="O4334" t="s">
        <v>1149</v>
      </c>
      <c r="P4334">
        <v>105000</v>
      </c>
      <c r="Q4334">
        <v>0</v>
      </c>
      <c r="R4334">
        <v>0</v>
      </c>
      <c r="S4334">
        <v>105000</v>
      </c>
      <c r="T4334">
        <v>0</v>
      </c>
      <c r="U4334">
        <v>105000</v>
      </c>
    </row>
    <row r="4335" spans="1:21" x14ac:dyDescent="0.3">
      <c r="A4335" t="s">
        <v>8997</v>
      </c>
      <c r="B4335" t="s">
        <v>2530</v>
      </c>
      <c r="C4335">
        <v>2024</v>
      </c>
      <c r="D4335" t="s">
        <v>2531</v>
      </c>
      <c r="E4335" t="s">
        <v>116</v>
      </c>
      <c r="F4335" t="s">
        <v>439</v>
      </c>
      <c r="G4335" t="s">
        <v>440</v>
      </c>
      <c r="H4335" t="s">
        <v>441</v>
      </c>
      <c r="I4335" t="s">
        <v>442</v>
      </c>
      <c r="J4335" t="s">
        <v>574</v>
      </c>
      <c r="K4335" t="s">
        <v>251</v>
      </c>
      <c r="L4335" t="s">
        <v>1992</v>
      </c>
      <c r="M4335" t="s">
        <v>56</v>
      </c>
      <c r="N4335" t="s">
        <v>375</v>
      </c>
      <c r="O4335" t="s">
        <v>376</v>
      </c>
      <c r="P4335">
        <v>22550</v>
      </c>
      <c r="Q4335">
        <v>0</v>
      </c>
      <c r="R4335">
        <v>0</v>
      </c>
      <c r="S4335">
        <v>22550</v>
      </c>
      <c r="T4335">
        <v>0</v>
      </c>
      <c r="U4335">
        <v>22550</v>
      </c>
    </row>
    <row r="4336" spans="1:21" x14ac:dyDescent="0.3">
      <c r="A4336" t="s">
        <v>8998</v>
      </c>
      <c r="B4336" t="s">
        <v>3948</v>
      </c>
      <c r="C4336">
        <v>2023</v>
      </c>
      <c r="D4336" t="s">
        <v>2255</v>
      </c>
      <c r="E4336" t="s">
        <v>116</v>
      </c>
      <c r="F4336" t="s">
        <v>439</v>
      </c>
      <c r="G4336" t="s">
        <v>440</v>
      </c>
      <c r="H4336" t="s">
        <v>441</v>
      </c>
      <c r="I4336" t="s">
        <v>442</v>
      </c>
      <c r="J4336" t="s">
        <v>574</v>
      </c>
      <c r="K4336" t="s">
        <v>3008</v>
      </c>
      <c r="L4336" t="s">
        <v>2676</v>
      </c>
      <c r="M4336" t="s">
        <v>56</v>
      </c>
      <c r="N4336" t="s">
        <v>7764</v>
      </c>
      <c r="O4336" t="s">
        <v>1243</v>
      </c>
      <c r="P4336">
        <v>263433</v>
      </c>
      <c r="Q4336">
        <v>0</v>
      </c>
      <c r="R4336">
        <v>0</v>
      </c>
      <c r="S4336">
        <v>263433</v>
      </c>
      <c r="T4336">
        <v>0</v>
      </c>
      <c r="U4336">
        <v>263433</v>
      </c>
    </row>
    <row r="4337" spans="1:21" x14ac:dyDescent="0.3">
      <c r="A4337" t="s">
        <v>2330</v>
      </c>
      <c r="B4337" t="s">
        <v>2331</v>
      </c>
      <c r="C4337">
        <v>2025</v>
      </c>
      <c r="D4337" t="s">
        <v>2332</v>
      </c>
      <c r="E4337" t="s">
        <v>116</v>
      </c>
      <c r="F4337" t="s">
        <v>10</v>
      </c>
      <c r="G4337" t="s">
        <v>41</v>
      </c>
      <c r="H4337" t="s">
        <v>54</v>
      </c>
      <c r="I4337" t="s">
        <v>55</v>
      </c>
      <c r="J4337" t="s">
        <v>44</v>
      </c>
      <c r="K4337" t="s">
        <v>118</v>
      </c>
      <c r="L4337" t="s">
        <v>1363</v>
      </c>
      <c r="M4337" t="s">
        <v>1339</v>
      </c>
      <c r="N4337" t="s">
        <v>1227</v>
      </c>
      <c r="O4337" t="s">
        <v>1401</v>
      </c>
      <c r="P4337">
        <v>87000</v>
      </c>
      <c r="Q4337">
        <v>0</v>
      </c>
      <c r="R4337">
        <v>0</v>
      </c>
      <c r="S4337">
        <v>87000</v>
      </c>
      <c r="T4337">
        <v>0</v>
      </c>
      <c r="U4337">
        <v>87000</v>
      </c>
    </row>
    <row r="4338" spans="1:21" x14ac:dyDescent="0.3">
      <c r="A4338" t="s">
        <v>8368</v>
      </c>
      <c r="B4338" t="s">
        <v>8369</v>
      </c>
      <c r="C4338">
        <v>2024</v>
      </c>
      <c r="D4338" t="s">
        <v>8370</v>
      </c>
      <c r="E4338" t="s">
        <v>686</v>
      </c>
      <c r="F4338" t="s">
        <v>6</v>
      </c>
      <c r="G4338" t="s">
        <v>194</v>
      </c>
      <c r="H4338" t="s">
        <v>195</v>
      </c>
      <c r="I4338" t="s">
        <v>196</v>
      </c>
      <c r="J4338" t="s">
        <v>197</v>
      </c>
      <c r="K4338" t="s">
        <v>1811</v>
      </c>
      <c r="L4338" t="s">
        <v>661</v>
      </c>
      <c r="M4338" t="s">
        <v>1339</v>
      </c>
      <c r="N4338" t="s">
        <v>1055</v>
      </c>
      <c r="O4338" t="s">
        <v>1056</v>
      </c>
      <c r="P4338">
        <v>335170</v>
      </c>
      <c r="Q4338">
        <v>0</v>
      </c>
      <c r="R4338">
        <v>0</v>
      </c>
      <c r="S4338">
        <v>335170</v>
      </c>
      <c r="T4338">
        <v>0</v>
      </c>
      <c r="U4338">
        <v>335170</v>
      </c>
    </row>
    <row r="4339" spans="1:21" x14ac:dyDescent="0.3">
      <c r="A4339" t="s">
        <v>8999</v>
      </c>
      <c r="B4339" t="s">
        <v>3904</v>
      </c>
      <c r="C4339">
        <v>2023</v>
      </c>
      <c r="D4339" t="s">
        <v>39</v>
      </c>
      <c r="E4339" t="s">
        <v>40</v>
      </c>
      <c r="F4339" t="s">
        <v>8</v>
      </c>
      <c r="G4339" t="s">
        <v>1170</v>
      </c>
      <c r="H4339" t="s">
        <v>3905</v>
      </c>
      <c r="I4339" t="s">
        <v>3906</v>
      </c>
      <c r="J4339" t="s">
        <v>1044</v>
      </c>
      <c r="K4339" t="s">
        <v>1079</v>
      </c>
      <c r="L4339" t="s">
        <v>3663</v>
      </c>
      <c r="M4339" t="s">
        <v>162</v>
      </c>
      <c r="N4339" t="s">
        <v>1529</v>
      </c>
      <c r="O4339" t="s">
        <v>1530</v>
      </c>
      <c r="P4339">
        <v>30000</v>
      </c>
      <c r="Q4339">
        <v>0</v>
      </c>
      <c r="R4339">
        <v>0</v>
      </c>
      <c r="S4339">
        <v>30000</v>
      </c>
      <c r="T4339">
        <v>0</v>
      </c>
      <c r="U4339">
        <v>30000</v>
      </c>
    </row>
    <row r="4340" spans="1:21" x14ac:dyDescent="0.3">
      <c r="A4340" t="s">
        <v>9000</v>
      </c>
      <c r="B4340" t="s">
        <v>3904</v>
      </c>
      <c r="C4340">
        <v>2020</v>
      </c>
      <c r="D4340" t="s">
        <v>39</v>
      </c>
      <c r="E4340" t="s">
        <v>40</v>
      </c>
      <c r="F4340" t="s">
        <v>8</v>
      </c>
      <c r="G4340" t="s">
        <v>1170</v>
      </c>
      <c r="H4340" t="s">
        <v>3905</v>
      </c>
      <c r="I4340" t="s">
        <v>3906</v>
      </c>
      <c r="J4340" t="s">
        <v>44</v>
      </c>
      <c r="K4340" t="s">
        <v>9001</v>
      </c>
      <c r="L4340" t="s">
        <v>9002</v>
      </c>
      <c r="M4340" t="s">
        <v>162</v>
      </c>
      <c r="N4340" t="s">
        <v>1031</v>
      </c>
      <c r="O4340" t="s">
        <v>1032</v>
      </c>
      <c r="P4340">
        <v>24800</v>
      </c>
      <c r="Q4340">
        <v>0</v>
      </c>
      <c r="R4340">
        <v>0</v>
      </c>
      <c r="S4340">
        <v>24800</v>
      </c>
      <c r="T4340">
        <v>0</v>
      </c>
      <c r="U4340">
        <v>24800</v>
      </c>
    </row>
    <row r="4341" spans="1:21" x14ac:dyDescent="0.3">
      <c r="A4341" t="s">
        <v>9003</v>
      </c>
      <c r="B4341" t="s">
        <v>2457</v>
      </c>
      <c r="C4341">
        <v>2025</v>
      </c>
      <c r="D4341" t="s">
        <v>2458</v>
      </c>
      <c r="E4341" t="s">
        <v>116</v>
      </c>
      <c r="F4341" t="s">
        <v>12</v>
      </c>
      <c r="G4341" t="s">
        <v>2459</v>
      </c>
      <c r="H4341" t="s">
        <v>2460</v>
      </c>
      <c r="I4341" t="s">
        <v>2461</v>
      </c>
      <c r="J4341" t="s">
        <v>574</v>
      </c>
      <c r="K4341" t="s">
        <v>1060</v>
      </c>
      <c r="L4341" t="s">
        <v>942</v>
      </c>
      <c r="M4341" t="s">
        <v>400</v>
      </c>
      <c r="N4341" t="s">
        <v>428</v>
      </c>
      <c r="O4341" t="s">
        <v>429</v>
      </c>
      <c r="P4341">
        <v>160860</v>
      </c>
      <c r="Q4341">
        <v>0</v>
      </c>
      <c r="R4341">
        <v>0</v>
      </c>
      <c r="S4341">
        <v>160860</v>
      </c>
      <c r="T4341">
        <v>0</v>
      </c>
      <c r="U4341">
        <v>160860</v>
      </c>
    </row>
    <row r="4342" spans="1:21" x14ac:dyDescent="0.3">
      <c r="A4342" t="s">
        <v>9004</v>
      </c>
      <c r="B4342" t="s">
        <v>9005</v>
      </c>
      <c r="C4342">
        <v>2024</v>
      </c>
      <c r="D4342" t="s">
        <v>6613</v>
      </c>
      <c r="E4342" t="s">
        <v>650</v>
      </c>
      <c r="F4342" t="s">
        <v>10</v>
      </c>
      <c r="G4342" t="s">
        <v>41</v>
      </c>
      <c r="H4342" t="s">
        <v>54</v>
      </c>
      <c r="I4342" t="s">
        <v>55</v>
      </c>
      <c r="J4342" t="s">
        <v>44</v>
      </c>
      <c r="K4342" t="s">
        <v>1795</v>
      </c>
      <c r="L4342" t="s">
        <v>1024</v>
      </c>
      <c r="M4342" t="s">
        <v>333</v>
      </c>
      <c r="N4342" t="s">
        <v>910</v>
      </c>
      <c r="O4342" t="s">
        <v>911</v>
      </c>
      <c r="P4342">
        <v>160000</v>
      </c>
      <c r="Q4342">
        <v>0</v>
      </c>
      <c r="R4342">
        <v>0</v>
      </c>
      <c r="S4342">
        <v>160000</v>
      </c>
      <c r="T4342">
        <v>0</v>
      </c>
      <c r="U4342">
        <v>160000</v>
      </c>
    </row>
    <row r="4343" spans="1:21" x14ac:dyDescent="0.3">
      <c r="A4343" t="s">
        <v>9006</v>
      </c>
      <c r="B4343" t="s">
        <v>9007</v>
      </c>
      <c r="C4343">
        <v>2024</v>
      </c>
      <c r="D4343" t="s">
        <v>784</v>
      </c>
      <c r="E4343" t="s">
        <v>116</v>
      </c>
      <c r="F4343" t="s">
        <v>439</v>
      </c>
      <c r="G4343" t="s">
        <v>440</v>
      </c>
      <c r="H4343" t="s">
        <v>441</v>
      </c>
      <c r="I4343" t="s">
        <v>442</v>
      </c>
      <c r="J4343" t="s">
        <v>443</v>
      </c>
      <c r="K4343" t="s">
        <v>692</v>
      </c>
      <c r="L4343" t="s">
        <v>4499</v>
      </c>
      <c r="M4343" t="s">
        <v>588</v>
      </c>
      <c r="N4343" t="s">
        <v>367</v>
      </c>
      <c r="O4343" t="s">
        <v>368</v>
      </c>
      <c r="P4343">
        <v>3408000</v>
      </c>
      <c r="Q4343">
        <v>0</v>
      </c>
      <c r="R4343">
        <v>0</v>
      </c>
      <c r="S4343">
        <v>3408000</v>
      </c>
      <c r="T4343">
        <v>453000</v>
      </c>
      <c r="U4343">
        <v>2955000</v>
      </c>
    </row>
    <row r="4344" spans="1:21" x14ac:dyDescent="0.3">
      <c r="A4344" t="s">
        <v>9008</v>
      </c>
      <c r="B4344" t="s">
        <v>9009</v>
      </c>
      <c r="C4344">
        <v>2025</v>
      </c>
      <c r="D4344" t="s">
        <v>1148</v>
      </c>
      <c r="E4344" t="s">
        <v>116</v>
      </c>
      <c r="F4344" t="s">
        <v>9</v>
      </c>
      <c r="G4344" t="s">
        <v>651</v>
      </c>
      <c r="H4344" t="s">
        <v>652</v>
      </c>
      <c r="I4344" t="s">
        <v>653</v>
      </c>
      <c r="J4344" t="s">
        <v>764</v>
      </c>
      <c r="K4344" t="s">
        <v>1284</v>
      </c>
      <c r="L4344" t="s">
        <v>57</v>
      </c>
      <c r="M4344" t="s">
        <v>588</v>
      </c>
      <c r="N4344" t="s">
        <v>312</v>
      </c>
      <c r="O4344" t="s">
        <v>211</v>
      </c>
      <c r="P4344">
        <v>85954</v>
      </c>
      <c r="Q4344">
        <v>0</v>
      </c>
      <c r="R4344">
        <v>0</v>
      </c>
      <c r="S4344">
        <v>85954</v>
      </c>
      <c r="T4344">
        <v>0</v>
      </c>
      <c r="U4344">
        <v>85954</v>
      </c>
    </row>
    <row r="4345" spans="1:21" x14ac:dyDescent="0.3">
      <c r="A4345" t="s">
        <v>4742</v>
      </c>
      <c r="B4345" t="s">
        <v>4743</v>
      </c>
      <c r="C4345">
        <v>2024</v>
      </c>
      <c r="D4345" t="s">
        <v>4744</v>
      </c>
      <c r="E4345" t="s">
        <v>234</v>
      </c>
      <c r="F4345" t="s">
        <v>10</v>
      </c>
      <c r="G4345" t="s">
        <v>41</v>
      </c>
      <c r="H4345" t="s">
        <v>54</v>
      </c>
      <c r="I4345" t="s">
        <v>55</v>
      </c>
      <c r="J4345" t="s">
        <v>44</v>
      </c>
      <c r="K4345" t="s">
        <v>434</v>
      </c>
      <c r="L4345" t="s">
        <v>580</v>
      </c>
      <c r="M4345" t="s">
        <v>2130</v>
      </c>
      <c r="N4345" t="s">
        <v>1196</v>
      </c>
      <c r="O4345" t="s">
        <v>1140</v>
      </c>
      <c r="P4345">
        <v>99300</v>
      </c>
      <c r="Q4345">
        <v>0</v>
      </c>
      <c r="R4345">
        <v>0</v>
      </c>
      <c r="S4345">
        <v>99300</v>
      </c>
      <c r="T4345">
        <v>0</v>
      </c>
      <c r="U4345">
        <v>99300</v>
      </c>
    </row>
    <row r="4346" spans="1:21" x14ac:dyDescent="0.3">
      <c r="A4346" t="s">
        <v>5117</v>
      </c>
      <c r="B4346" t="s">
        <v>5118</v>
      </c>
      <c r="C4346">
        <v>2023</v>
      </c>
      <c r="D4346" t="s">
        <v>5119</v>
      </c>
      <c r="E4346" t="s">
        <v>186</v>
      </c>
      <c r="F4346" t="s">
        <v>10</v>
      </c>
      <c r="G4346" t="s">
        <v>41</v>
      </c>
      <c r="H4346" t="s">
        <v>54</v>
      </c>
      <c r="I4346" t="s">
        <v>55</v>
      </c>
      <c r="J4346" t="s">
        <v>96</v>
      </c>
      <c r="K4346" t="s">
        <v>1205</v>
      </c>
      <c r="L4346" t="s">
        <v>1205</v>
      </c>
      <c r="M4346" t="s">
        <v>679</v>
      </c>
      <c r="N4346" t="s">
        <v>1991</v>
      </c>
      <c r="O4346" t="s">
        <v>655</v>
      </c>
      <c r="P4346">
        <v>10000</v>
      </c>
      <c r="Q4346">
        <v>0</v>
      </c>
      <c r="R4346">
        <v>0</v>
      </c>
      <c r="S4346">
        <v>10000</v>
      </c>
      <c r="T4346">
        <v>0</v>
      </c>
      <c r="U4346">
        <v>10000</v>
      </c>
    </row>
    <row r="4347" spans="1:21" x14ac:dyDescent="0.3">
      <c r="A4347" t="s">
        <v>9010</v>
      </c>
      <c r="B4347" t="s">
        <v>3932</v>
      </c>
      <c r="C4347">
        <v>2024</v>
      </c>
      <c r="D4347" t="s">
        <v>1148</v>
      </c>
      <c r="E4347" t="s">
        <v>116</v>
      </c>
      <c r="F4347" t="s">
        <v>5</v>
      </c>
      <c r="G4347" t="s">
        <v>423</v>
      </c>
      <c r="H4347" t="s">
        <v>3933</v>
      </c>
      <c r="I4347" t="s">
        <v>3934</v>
      </c>
      <c r="J4347" t="s">
        <v>197</v>
      </c>
      <c r="K4347" t="s">
        <v>199</v>
      </c>
      <c r="L4347" t="s">
        <v>1339</v>
      </c>
      <c r="M4347" t="s">
        <v>680</v>
      </c>
      <c r="N4347" t="s">
        <v>367</v>
      </c>
      <c r="O4347" t="s">
        <v>368</v>
      </c>
      <c r="P4347">
        <v>12929</v>
      </c>
      <c r="Q4347">
        <v>0</v>
      </c>
      <c r="R4347">
        <v>0</v>
      </c>
      <c r="S4347">
        <v>12929</v>
      </c>
      <c r="T4347">
        <v>0</v>
      </c>
      <c r="U4347">
        <v>12929</v>
      </c>
    </row>
    <row r="4348" spans="1:21" x14ac:dyDescent="0.3">
      <c r="A4348" t="s">
        <v>1519</v>
      </c>
      <c r="B4348" t="s">
        <v>1520</v>
      </c>
      <c r="C4348">
        <v>2024</v>
      </c>
      <c r="D4348" t="s">
        <v>1521</v>
      </c>
      <c r="E4348" t="s">
        <v>234</v>
      </c>
      <c r="F4348" t="s">
        <v>11</v>
      </c>
      <c r="G4348" t="s">
        <v>176</v>
      </c>
      <c r="H4348" t="s">
        <v>177</v>
      </c>
      <c r="I4348" t="s">
        <v>178</v>
      </c>
      <c r="J4348" t="s">
        <v>197</v>
      </c>
      <c r="K4348" t="s">
        <v>992</v>
      </c>
      <c r="L4348" t="s">
        <v>490</v>
      </c>
      <c r="M4348" t="s">
        <v>237</v>
      </c>
      <c r="N4348" t="s">
        <v>321</v>
      </c>
      <c r="O4348" t="s">
        <v>1522</v>
      </c>
      <c r="P4348">
        <v>2340000</v>
      </c>
      <c r="Q4348">
        <v>0</v>
      </c>
      <c r="R4348">
        <v>0</v>
      </c>
      <c r="S4348">
        <v>2340000</v>
      </c>
      <c r="T4348">
        <v>0</v>
      </c>
      <c r="U4348">
        <v>2340000</v>
      </c>
    </row>
    <row r="4349" spans="1:21" x14ac:dyDescent="0.3">
      <c r="A4349" t="s">
        <v>5247</v>
      </c>
      <c r="B4349" t="s">
        <v>5248</v>
      </c>
      <c r="C4349">
        <v>2024</v>
      </c>
      <c r="D4349" t="s">
        <v>5249</v>
      </c>
      <c r="E4349" t="s">
        <v>686</v>
      </c>
      <c r="F4349" t="s">
        <v>10</v>
      </c>
      <c r="G4349" t="s">
        <v>41</v>
      </c>
      <c r="H4349" t="s">
        <v>54</v>
      </c>
      <c r="I4349" t="s">
        <v>55</v>
      </c>
      <c r="J4349" t="s">
        <v>44</v>
      </c>
      <c r="K4349" t="s">
        <v>1757</v>
      </c>
      <c r="L4349" t="s">
        <v>2156</v>
      </c>
      <c r="M4349" t="s">
        <v>237</v>
      </c>
      <c r="N4349" t="s">
        <v>2753</v>
      </c>
      <c r="O4349" t="s">
        <v>1481</v>
      </c>
      <c r="P4349">
        <v>936440</v>
      </c>
      <c r="Q4349">
        <v>0</v>
      </c>
      <c r="R4349">
        <v>0</v>
      </c>
      <c r="S4349">
        <v>936440</v>
      </c>
      <c r="T4349">
        <v>0</v>
      </c>
      <c r="U4349">
        <v>936440</v>
      </c>
    </row>
    <row r="4350" spans="1:21" x14ac:dyDescent="0.3">
      <c r="A4350" t="s">
        <v>9011</v>
      </c>
      <c r="B4350" t="s">
        <v>1677</v>
      </c>
      <c r="C4350">
        <v>2025</v>
      </c>
      <c r="D4350" t="s">
        <v>372</v>
      </c>
      <c r="E4350" t="s">
        <v>116</v>
      </c>
      <c r="F4350" t="s">
        <v>10</v>
      </c>
      <c r="G4350" t="s">
        <v>41</v>
      </c>
      <c r="H4350" t="s">
        <v>54</v>
      </c>
      <c r="I4350" t="s">
        <v>55</v>
      </c>
      <c r="J4350" t="s">
        <v>96</v>
      </c>
      <c r="K4350" t="s">
        <v>217</v>
      </c>
      <c r="L4350" t="s">
        <v>2181</v>
      </c>
      <c r="M4350" t="s">
        <v>2181</v>
      </c>
      <c r="N4350" t="s">
        <v>220</v>
      </c>
      <c r="O4350" t="s">
        <v>781</v>
      </c>
      <c r="P4350">
        <v>9000</v>
      </c>
      <c r="Q4350">
        <v>0</v>
      </c>
      <c r="R4350">
        <v>0</v>
      </c>
      <c r="S4350">
        <v>9000</v>
      </c>
      <c r="T4350">
        <v>0</v>
      </c>
      <c r="U4350">
        <v>9000</v>
      </c>
    </row>
    <row r="4351" spans="1:21" x14ac:dyDescent="0.3">
      <c r="A4351" t="s">
        <v>9012</v>
      </c>
      <c r="B4351" t="s">
        <v>9013</v>
      </c>
      <c r="C4351">
        <v>2023</v>
      </c>
      <c r="D4351" t="s">
        <v>2572</v>
      </c>
      <c r="E4351" t="s">
        <v>650</v>
      </c>
      <c r="F4351" t="s">
        <v>439</v>
      </c>
      <c r="G4351" t="s">
        <v>440</v>
      </c>
      <c r="H4351" t="s">
        <v>572</v>
      </c>
      <c r="I4351" t="s">
        <v>573</v>
      </c>
      <c r="J4351" t="s">
        <v>574</v>
      </c>
      <c r="K4351" t="s">
        <v>367</v>
      </c>
      <c r="L4351" t="s">
        <v>751</v>
      </c>
      <c r="M4351" t="s">
        <v>99</v>
      </c>
      <c r="N4351" t="s">
        <v>645</v>
      </c>
      <c r="O4351" t="s">
        <v>1174</v>
      </c>
      <c r="P4351">
        <v>145971</v>
      </c>
      <c r="Q4351">
        <v>0</v>
      </c>
      <c r="R4351">
        <v>0</v>
      </c>
      <c r="S4351">
        <v>145971</v>
      </c>
      <c r="T4351">
        <v>0</v>
      </c>
      <c r="U4351">
        <v>145971</v>
      </c>
    </row>
    <row r="4352" spans="1:21" x14ac:dyDescent="0.3">
      <c r="A4352" t="s">
        <v>3684</v>
      </c>
      <c r="B4352" t="s">
        <v>3685</v>
      </c>
      <c r="C4352">
        <v>2025</v>
      </c>
      <c r="D4352" t="s">
        <v>1511</v>
      </c>
      <c r="E4352" t="s">
        <v>116</v>
      </c>
      <c r="F4352" t="s">
        <v>10</v>
      </c>
      <c r="G4352" t="s">
        <v>41</v>
      </c>
      <c r="H4352" t="s">
        <v>54</v>
      </c>
      <c r="I4352" t="s">
        <v>55</v>
      </c>
      <c r="J4352" t="s">
        <v>44</v>
      </c>
      <c r="K4352" t="s">
        <v>1060</v>
      </c>
      <c r="L4352" t="s">
        <v>312</v>
      </c>
      <c r="M4352" t="s">
        <v>369</v>
      </c>
      <c r="N4352" t="s">
        <v>220</v>
      </c>
      <c r="O4352" t="s">
        <v>781</v>
      </c>
      <c r="P4352">
        <v>45356</v>
      </c>
      <c r="Q4352">
        <v>0</v>
      </c>
      <c r="R4352">
        <v>0</v>
      </c>
      <c r="S4352">
        <v>45356</v>
      </c>
      <c r="T4352">
        <v>0</v>
      </c>
      <c r="U4352">
        <v>45356</v>
      </c>
    </row>
    <row r="4353" spans="1:21" x14ac:dyDescent="0.3">
      <c r="A4353" t="s">
        <v>9014</v>
      </c>
      <c r="B4353" t="s">
        <v>1101</v>
      </c>
      <c r="C4353">
        <v>2024</v>
      </c>
      <c r="D4353" t="s">
        <v>1102</v>
      </c>
      <c r="E4353" t="s">
        <v>186</v>
      </c>
      <c r="F4353" t="s">
        <v>10</v>
      </c>
      <c r="G4353" t="s">
        <v>41</v>
      </c>
      <c r="H4353" t="s">
        <v>54</v>
      </c>
      <c r="I4353" t="s">
        <v>55</v>
      </c>
      <c r="J4353" t="s">
        <v>44</v>
      </c>
      <c r="K4353" t="s">
        <v>1427</v>
      </c>
      <c r="L4353" t="s">
        <v>1438</v>
      </c>
      <c r="M4353" t="s">
        <v>369</v>
      </c>
      <c r="N4353" t="s">
        <v>375</v>
      </c>
      <c r="O4353" t="s">
        <v>376</v>
      </c>
      <c r="P4353">
        <v>165300</v>
      </c>
      <c r="Q4353">
        <v>0</v>
      </c>
      <c r="R4353">
        <v>0</v>
      </c>
      <c r="S4353">
        <v>165300</v>
      </c>
      <c r="T4353">
        <v>0</v>
      </c>
      <c r="U4353">
        <v>165300</v>
      </c>
    </row>
    <row r="4354" spans="1:21" x14ac:dyDescent="0.3">
      <c r="A4354" t="s">
        <v>2567</v>
      </c>
      <c r="B4354" t="s">
        <v>2568</v>
      </c>
      <c r="C4354">
        <v>2024</v>
      </c>
      <c r="D4354" t="s">
        <v>1059</v>
      </c>
      <c r="E4354" t="s">
        <v>250</v>
      </c>
      <c r="F4354" t="s">
        <v>10</v>
      </c>
      <c r="G4354" t="s">
        <v>41</v>
      </c>
      <c r="H4354" t="s">
        <v>54</v>
      </c>
      <c r="I4354" t="s">
        <v>55</v>
      </c>
      <c r="J4354" t="s">
        <v>44</v>
      </c>
      <c r="K4354" t="s">
        <v>2569</v>
      </c>
      <c r="L4354" t="s">
        <v>198</v>
      </c>
      <c r="M4354" t="s">
        <v>369</v>
      </c>
      <c r="N4354" t="s">
        <v>895</v>
      </c>
      <c r="O4354" t="s">
        <v>1060</v>
      </c>
      <c r="P4354">
        <v>29070</v>
      </c>
      <c r="Q4354">
        <v>0</v>
      </c>
      <c r="R4354">
        <v>0</v>
      </c>
      <c r="S4354">
        <v>29070</v>
      </c>
      <c r="T4354">
        <v>0</v>
      </c>
      <c r="U4354">
        <v>29070</v>
      </c>
    </row>
    <row r="4355" spans="1:21" x14ac:dyDescent="0.3">
      <c r="A4355" t="s">
        <v>6067</v>
      </c>
      <c r="B4355" t="s">
        <v>6068</v>
      </c>
      <c r="C4355">
        <v>2023</v>
      </c>
      <c r="D4355" t="s">
        <v>6069</v>
      </c>
      <c r="E4355" t="s">
        <v>250</v>
      </c>
      <c r="F4355" t="s">
        <v>10</v>
      </c>
      <c r="G4355" t="s">
        <v>41</v>
      </c>
      <c r="H4355" t="s">
        <v>54</v>
      </c>
      <c r="I4355" t="s">
        <v>55</v>
      </c>
      <c r="J4355" t="s">
        <v>44</v>
      </c>
      <c r="K4355" t="s">
        <v>3101</v>
      </c>
      <c r="L4355" t="s">
        <v>1133</v>
      </c>
      <c r="M4355" t="s">
        <v>369</v>
      </c>
      <c r="N4355" t="s">
        <v>944</v>
      </c>
      <c r="O4355" t="s">
        <v>2892</v>
      </c>
      <c r="P4355">
        <v>101362</v>
      </c>
      <c r="Q4355">
        <v>0</v>
      </c>
      <c r="R4355">
        <v>0</v>
      </c>
      <c r="S4355">
        <v>101362</v>
      </c>
      <c r="T4355">
        <v>0</v>
      </c>
      <c r="U4355">
        <v>101362</v>
      </c>
    </row>
    <row r="4356" spans="1:21" x14ac:dyDescent="0.3">
      <c r="A4356" t="s">
        <v>6064</v>
      </c>
      <c r="B4356" t="s">
        <v>6065</v>
      </c>
      <c r="C4356">
        <v>2024</v>
      </c>
      <c r="D4356" t="s">
        <v>6066</v>
      </c>
      <c r="E4356" t="s">
        <v>250</v>
      </c>
      <c r="F4356" t="s">
        <v>10</v>
      </c>
      <c r="G4356" t="s">
        <v>41</v>
      </c>
      <c r="H4356" t="s">
        <v>54</v>
      </c>
      <c r="I4356" t="s">
        <v>55</v>
      </c>
      <c r="J4356" t="s">
        <v>44</v>
      </c>
      <c r="K4356" t="s">
        <v>172</v>
      </c>
      <c r="L4356" t="s">
        <v>172</v>
      </c>
      <c r="M4356" t="s">
        <v>369</v>
      </c>
      <c r="N4356" t="s">
        <v>1369</v>
      </c>
      <c r="O4356" t="s">
        <v>400</v>
      </c>
      <c r="P4356">
        <v>47782</v>
      </c>
      <c r="Q4356">
        <v>0</v>
      </c>
      <c r="R4356">
        <v>0</v>
      </c>
      <c r="S4356">
        <v>47782</v>
      </c>
      <c r="T4356">
        <v>0</v>
      </c>
      <c r="U4356">
        <v>47782</v>
      </c>
    </row>
    <row r="4357" spans="1:21" x14ac:dyDescent="0.3">
      <c r="A4357" t="s">
        <v>7806</v>
      </c>
      <c r="B4357" t="s">
        <v>2345</v>
      </c>
      <c r="C4357">
        <v>2025</v>
      </c>
      <c r="D4357" t="s">
        <v>1102</v>
      </c>
      <c r="E4357" t="s">
        <v>186</v>
      </c>
      <c r="F4357" t="s">
        <v>10</v>
      </c>
      <c r="G4357" t="s">
        <v>41</v>
      </c>
      <c r="H4357" t="s">
        <v>54</v>
      </c>
      <c r="I4357" t="s">
        <v>55</v>
      </c>
      <c r="J4357" t="s">
        <v>44</v>
      </c>
      <c r="K4357" t="s">
        <v>312</v>
      </c>
      <c r="L4357" t="s">
        <v>942</v>
      </c>
      <c r="M4357" t="s">
        <v>2134</v>
      </c>
      <c r="N4357" t="s">
        <v>980</v>
      </c>
      <c r="O4357" t="s">
        <v>2346</v>
      </c>
      <c r="P4357">
        <v>84832</v>
      </c>
      <c r="Q4357">
        <v>0</v>
      </c>
      <c r="R4357">
        <v>0</v>
      </c>
      <c r="S4357">
        <v>84832</v>
      </c>
      <c r="T4357">
        <v>0</v>
      </c>
      <c r="U4357">
        <v>84832</v>
      </c>
    </row>
    <row r="4358" spans="1:21" x14ac:dyDescent="0.3">
      <c r="A4358" t="s">
        <v>9015</v>
      </c>
      <c r="B4358" t="s">
        <v>2602</v>
      </c>
      <c r="C4358">
        <v>2024</v>
      </c>
      <c r="D4358" t="s">
        <v>2255</v>
      </c>
      <c r="E4358" t="s">
        <v>116</v>
      </c>
      <c r="F4358" t="s">
        <v>439</v>
      </c>
      <c r="G4358" t="s">
        <v>440</v>
      </c>
      <c r="H4358" t="s">
        <v>441</v>
      </c>
      <c r="I4358" t="s">
        <v>442</v>
      </c>
      <c r="J4358" t="s">
        <v>574</v>
      </c>
      <c r="K4358" t="s">
        <v>1189</v>
      </c>
      <c r="L4358" t="s">
        <v>1189</v>
      </c>
      <c r="M4358" t="s">
        <v>538</v>
      </c>
      <c r="N4358" t="s">
        <v>516</v>
      </c>
      <c r="O4358" t="s">
        <v>199</v>
      </c>
      <c r="P4358">
        <v>11173</v>
      </c>
      <c r="Q4358">
        <v>0</v>
      </c>
      <c r="R4358">
        <v>0</v>
      </c>
      <c r="S4358">
        <v>11173</v>
      </c>
      <c r="T4358">
        <v>0</v>
      </c>
      <c r="U4358">
        <v>11173</v>
      </c>
    </row>
    <row r="4359" spans="1:21" x14ac:dyDescent="0.3">
      <c r="A4359" t="s">
        <v>9016</v>
      </c>
      <c r="B4359" t="s">
        <v>2602</v>
      </c>
      <c r="C4359">
        <v>2024</v>
      </c>
      <c r="D4359" t="s">
        <v>2255</v>
      </c>
      <c r="E4359" t="s">
        <v>116</v>
      </c>
      <c r="F4359" t="s">
        <v>439</v>
      </c>
      <c r="G4359" t="s">
        <v>440</v>
      </c>
      <c r="H4359" t="s">
        <v>441</v>
      </c>
      <c r="I4359" t="s">
        <v>442</v>
      </c>
      <c r="J4359" t="s">
        <v>574</v>
      </c>
      <c r="K4359" t="s">
        <v>1133</v>
      </c>
      <c r="L4359" t="s">
        <v>106</v>
      </c>
      <c r="M4359" t="s">
        <v>538</v>
      </c>
      <c r="N4359" t="s">
        <v>516</v>
      </c>
      <c r="O4359" t="s">
        <v>199</v>
      </c>
      <c r="P4359">
        <v>28862</v>
      </c>
      <c r="Q4359">
        <v>0</v>
      </c>
      <c r="R4359">
        <v>0</v>
      </c>
      <c r="S4359">
        <v>28862</v>
      </c>
      <c r="T4359">
        <v>0</v>
      </c>
      <c r="U4359">
        <v>28862</v>
      </c>
    </row>
    <row r="4360" spans="1:21" x14ac:dyDescent="0.3">
      <c r="A4360" t="s">
        <v>6101</v>
      </c>
      <c r="B4360" t="s">
        <v>6102</v>
      </c>
      <c r="C4360">
        <v>2023</v>
      </c>
      <c r="D4360" t="s">
        <v>6103</v>
      </c>
      <c r="E4360" t="s">
        <v>186</v>
      </c>
      <c r="F4360" t="s">
        <v>10</v>
      </c>
      <c r="G4360" t="s">
        <v>41</v>
      </c>
      <c r="H4360" t="s">
        <v>54</v>
      </c>
      <c r="I4360" t="s">
        <v>55</v>
      </c>
      <c r="J4360" t="s">
        <v>44</v>
      </c>
      <c r="K4360" t="s">
        <v>6104</v>
      </c>
      <c r="L4360" t="s">
        <v>765</v>
      </c>
      <c r="M4360" t="s">
        <v>538</v>
      </c>
      <c r="N4360" t="s">
        <v>4330</v>
      </c>
      <c r="O4360" t="s">
        <v>149</v>
      </c>
      <c r="P4360">
        <v>207952</v>
      </c>
      <c r="Q4360">
        <v>0</v>
      </c>
      <c r="R4360">
        <v>0</v>
      </c>
      <c r="S4360">
        <v>207952</v>
      </c>
      <c r="T4360">
        <v>0</v>
      </c>
      <c r="U4360">
        <v>207952</v>
      </c>
    </row>
    <row r="4361" spans="1:21" x14ac:dyDescent="0.3">
      <c r="A4361" t="s">
        <v>1845</v>
      </c>
      <c r="B4361" t="s">
        <v>1846</v>
      </c>
      <c r="C4361">
        <v>2024</v>
      </c>
      <c r="D4361" t="s">
        <v>1847</v>
      </c>
      <c r="E4361" t="s">
        <v>234</v>
      </c>
      <c r="F4361" t="s">
        <v>10</v>
      </c>
      <c r="G4361" t="s">
        <v>41</v>
      </c>
      <c r="H4361" t="s">
        <v>54</v>
      </c>
      <c r="I4361" t="s">
        <v>55</v>
      </c>
      <c r="J4361" t="s">
        <v>44</v>
      </c>
      <c r="K4361" t="s">
        <v>434</v>
      </c>
      <c r="L4361" t="s">
        <v>1140</v>
      </c>
      <c r="M4361" t="s">
        <v>598</v>
      </c>
      <c r="N4361" t="s">
        <v>861</v>
      </c>
      <c r="O4361" t="s">
        <v>1848</v>
      </c>
      <c r="P4361">
        <v>2615</v>
      </c>
      <c r="Q4361">
        <v>0</v>
      </c>
      <c r="R4361">
        <v>0</v>
      </c>
      <c r="S4361">
        <v>2615</v>
      </c>
      <c r="T4361">
        <v>0</v>
      </c>
      <c r="U4361">
        <v>2615</v>
      </c>
    </row>
    <row r="4362" spans="1:21" x14ac:dyDescent="0.3">
      <c r="A4362" t="s">
        <v>9017</v>
      </c>
      <c r="B4362" t="s">
        <v>9018</v>
      </c>
      <c r="C4362">
        <v>2024</v>
      </c>
      <c r="D4362" t="s">
        <v>9019</v>
      </c>
      <c r="E4362" t="s">
        <v>234</v>
      </c>
      <c r="F4362" t="s">
        <v>10</v>
      </c>
      <c r="G4362" t="s">
        <v>41</v>
      </c>
      <c r="H4362" t="s">
        <v>54</v>
      </c>
      <c r="I4362" t="s">
        <v>55</v>
      </c>
      <c r="J4362" t="s">
        <v>44</v>
      </c>
      <c r="K4362" t="s">
        <v>230</v>
      </c>
      <c r="L4362" t="s">
        <v>2397</v>
      </c>
      <c r="M4362" t="s">
        <v>780</v>
      </c>
      <c r="N4362" t="s">
        <v>992</v>
      </c>
      <c r="O4362" t="s">
        <v>2284</v>
      </c>
      <c r="P4362">
        <v>45000</v>
      </c>
      <c r="Q4362">
        <v>0</v>
      </c>
      <c r="R4362">
        <v>0</v>
      </c>
      <c r="S4362">
        <v>45000</v>
      </c>
      <c r="T4362">
        <v>0</v>
      </c>
      <c r="U4362">
        <v>45000</v>
      </c>
    </row>
    <row r="4363" spans="1:21" x14ac:dyDescent="0.3">
      <c r="A4363" t="s">
        <v>9020</v>
      </c>
      <c r="B4363" t="s">
        <v>9021</v>
      </c>
      <c r="C4363">
        <v>2025</v>
      </c>
      <c r="D4363" t="s">
        <v>8199</v>
      </c>
      <c r="E4363" t="s">
        <v>686</v>
      </c>
      <c r="F4363" t="s">
        <v>10</v>
      </c>
      <c r="G4363" t="s">
        <v>41</v>
      </c>
      <c r="H4363" t="s">
        <v>54</v>
      </c>
      <c r="I4363" t="s">
        <v>55</v>
      </c>
      <c r="J4363" t="s">
        <v>44</v>
      </c>
      <c r="K4363" t="s">
        <v>2156</v>
      </c>
      <c r="L4363" t="s">
        <v>1834</v>
      </c>
      <c r="M4363" t="s">
        <v>758</v>
      </c>
      <c r="N4363" t="s">
        <v>220</v>
      </c>
      <c r="O4363" t="s">
        <v>781</v>
      </c>
      <c r="P4363">
        <v>975000</v>
      </c>
      <c r="Q4363">
        <v>0</v>
      </c>
      <c r="R4363">
        <v>0</v>
      </c>
      <c r="S4363">
        <v>975000</v>
      </c>
      <c r="T4363">
        <v>0</v>
      </c>
      <c r="U4363">
        <v>975000</v>
      </c>
    </row>
    <row r="4364" spans="1:21" x14ac:dyDescent="0.3">
      <c r="A4364" t="s">
        <v>9022</v>
      </c>
      <c r="B4364" t="s">
        <v>9023</v>
      </c>
      <c r="C4364">
        <v>2025</v>
      </c>
      <c r="D4364" t="s">
        <v>4179</v>
      </c>
      <c r="E4364" t="s">
        <v>124</v>
      </c>
      <c r="F4364" t="s">
        <v>439</v>
      </c>
      <c r="G4364" t="s">
        <v>440</v>
      </c>
      <c r="H4364" t="s">
        <v>441</v>
      </c>
      <c r="I4364" t="s">
        <v>442</v>
      </c>
      <c r="J4364" t="s">
        <v>574</v>
      </c>
      <c r="K4364" t="s">
        <v>1734</v>
      </c>
      <c r="L4364" t="s">
        <v>1658</v>
      </c>
      <c r="M4364" t="s">
        <v>758</v>
      </c>
      <c r="N4364" t="s">
        <v>980</v>
      </c>
      <c r="O4364" t="s">
        <v>2346</v>
      </c>
      <c r="P4364">
        <v>52725</v>
      </c>
      <c r="Q4364">
        <v>0</v>
      </c>
      <c r="R4364">
        <v>0</v>
      </c>
      <c r="S4364">
        <v>52725</v>
      </c>
      <c r="T4364">
        <v>0</v>
      </c>
      <c r="U4364">
        <v>52725</v>
      </c>
    </row>
    <row r="4365" spans="1:21" x14ac:dyDescent="0.3">
      <c r="A4365" t="s">
        <v>9024</v>
      </c>
      <c r="B4365" t="s">
        <v>2571</v>
      </c>
      <c r="C4365">
        <v>2024</v>
      </c>
      <c r="D4365" t="s">
        <v>2572</v>
      </c>
      <c r="E4365" t="s">
        <v>650</v>
      </c>
      <c r="F4365" t="s">
        <v>439</v>
      </c>
      <c r="G4365" t="s">
        <v>440</v>
      </c>
      <c r="H4365" t="s">
        <v>441</v>
      </c>
      <c r="I4365" t="s">
        <v>442</v>
      </c>
      <c r="J4365" t="s">
        <v>574</v>
      </c>
      <c r="K4365" t="s">
        <v>471</v>
      </c>
      <c r="L4365" t="s">
        <v>400</v>
      </c>
      <c r="M4365" t="s">
        <v>589</v>
      </c>
      <c r="N4365" t="s">
        <v>645</v>
      </c>
      <c r="O4365" t="s">
        <v>1144</v>
      </c>
      <c r="P4365">
        <v>28337</v>
      </c>
      <c r="Q4365">
        <v>0</v>
      </c>
      <c r="R4365">
        <v>0</v>
      </c>
      <c r="S4365">
        <v>28337</v>
      </c>
      <c r="T4365">
        <v>0</v>
      </c>
      <c r="U4365">
        <v>28337</v>
      </c>
    </row>
    <row r="4366" spans="1:21" x14ac:dyDescent="0.3">
      <c r="A4366" t="s">
        <v>9025</v>
      </c>
      <c r="B4366" t="s">
        <v>9026</v>
      </c>
      <c r="C4366">
        <v>2025</v>
      </c>
      <c r="D4366" t="s">
        <v>9027</v>
      </c>
      <c r="E4366" t="s">
        <v>2265</v>
      </c>
      <c r="F4366" t="s">
        <v>5</v>
      </c>
      <c r="G4366" t="s">
        <v>423</v>
      </c>
      <c r="H4366" t="s">
        <v>424</v>
      </c>
      <c r="I4366" t="s">
        <v>425</v>
      </c>
      <c r="J4366" t="s">
        <v>426</v>
      </c>
      <c r="K4366" t="s">
        <v>1693</v>
      </c>
      <c r="L4366" t="s">
        <v>320</v>
      </c>
      <c r="M4366" t="s">
        <v>924</v>
      </c>
      <c r="N4366" t="s">
        <v>220</v>
      </c>
      <c r="O4366" t="s">
        <v>781</v>
      </c>
      <c r="P4366">
        <v>300000</v>
      </c>
      <c r="Q4366">
        <v>0</v>
      </c>
      <c r="R4366">
        <v>0</v>
      </c>
      <c r="S4366">
        <v>300000</v>
      </c>
      <c r="T4366">
        <v>0</v>
      </c>
      <c r="U4366">
        <v>300000</v>
      </c>
    </row>
    <row r="4367" spans="1:21" x14ac:dyDescent="0.3">
      <c r="A4367" t="s">
        <v>9028</v>
      </c>
      <c r="B4367" t="s">
        <v>2602</v>
      </c>
      <c r="C4367">
        <v>2024</v>
      </c>
      <c r="D4367" t="s">
        <v>2255</v>
      </c>
      <c r="E4367" t="s">
        <v>116</v>
      </c>
      <c r="F4367" t="s">
        <v>439</v>
      </c>
      <c r="G4367" t="s">
        <v>440</v>
      </c>
      <c r="H4367" t="s">
        <v>441</v>
      </c>
      <c r="I4367" t="s">
        <v>442</v>
      </c>
      <c r="J4367" t="s">
        <v>574</v>
      </c>
      <c r="K4367" t="s">
        <v>1103</v>
      </c>
      <c r="L4367" t="s">
        <v>1103</v>
      </c>
      <c r="M4367" t="s">
        <v>2591</v>
      </c>
      <c r="N4367" t="s">
        <v>516</v>
      </c>
      <c r="O4367" t="s">
        <v>199</v>
      </c>
      <c r="P4367">
        <v>14753</v>
      </c>
      <c r="Q4367">
        <v>0</v>
      </c>
      <c r="R4367">
        <v>0</v>
      </c>
      <c r="S4367">
        <v>14753</v>
      </c>
      <c r="T4367">
        <v>0</v>
      </c>
      <c r="U4367">
        <v>14753</v>
      </c>
    </row>
    <row r="4368" spans="1:21" x14ac:dyDescent="0.3">
      <c r="A4368" t="s">
        <v>9029</v>
      </c>
      <c r="B4368" t="s">
        <v>2602</v>
      </c>
      <c r="C4368">
        <v>2024</v>
      </c>
      <c r="D4368" t="s">
        <v>2255</v>
      </c>
      <c r="E4368" t="s">
        <v>116</v>
      </c>
      <c r="F4368" t="s">
        <v>439</v>
      </c>
      <c r="G4368" t="s">
        <v>440</v>
      </c>
      <c r="H4368" t="s">
        <v>441</v>
      </c>
      <c r="I4368" t="s">
        <v>442</v>
      </c>
      <c r="J4368" t="s">
        <v>574</v>
      </c>
      <c r="K4368" t="s">
        <v>1284</v>
      </c>
      <c r="L4368" t="s">
        <v>1284</v>
      </c>
      <c r="M4368" t="s">
        <v>860</v>
      </c>
      <c r="N4368" t="s">
        <v>516</v>
      </c>
      <c r="O4368" t="s">
        <v>199</v>
      </c>
      <c r="P4368">
        <v>7100</v>
      </c>
      <c r="Q4368">
        <v>0</v>
      </c>
      <c r="R4368">
        <v>0</v>
      </c>
      <c r="S4368">
        <v>7100</v>
      </c>
      <c r="T4368">
        <v>0</v>
      </c>
      <c r="U4368">
        <v>7100</v>
      </c>
    </row>
    <row r="4369" spans="1:21" x14ac:dyDescent="0.3">
      <c r="A4369" t="s">
        <v>5614</v>
      </c>
      <c r="B4369" t="s">
        <v>5615</v>
      </c>
      <c r="C4369">
        <v>2024</v>
      </c>
      <c r="D4369" t="s">
        <v>3300</v>
      </c>
      <c r="E4369" t="s">
        <v>186</v>
      </c>
      <c r="F4369" t="s">
        <v>439</v>
      </c>
      <c r="G4369" t="s">
        <v>440</v>
      </c>
      <c r="H4369" t="s">
        <v>441</v>
      </c>
      <c r="I4369" t="s">
        <v>442</v>
      </c>
      <c r="J4369" t="s">
        <v>574</v>
      </c>
      <c r="K4369" t="s">
        <v>1504</v>
      </c>
      <c r="L4369" t="s">
        <v>1438</v>
      </c>
      <c r="M4369" t="s">
        <v>3079</v>
      </c>
      <c r="N4369" t="s">
        <v>2063</v>
      </c>
      <c r="O4369" t="s">
        <v>220</v>
      </c>
      <c r="P4369">
        <v>209600</v>
      </c>
      <c r="Q4369">
        <v>0</v>
      </c>
      <c r="R4369">
        <v>0</v>
      </c>
      <c r="S4369">
        <v>209600</v>
      </c>
      <c r="T4369">
        <v>0</v>
      </c>
      <c r="U4369">
        <v>209600</v>
      </c>
    </row>
    <row r="4370" spans="1:21" x14ac:dyDescent="0.3">
      <c r="A4370" t="s">
        <v>6966</v>
      </c>
      <c r="B4370" t="s">
        <v>2577</v>
      </c>
      <c r="C4370">
        <v>2024</v>
      </c>
      <c r="D4370" t="s">
        <v>1148</v>
      </c>
      <c r="E4370" t="s">
        <v>116</v>
      </c>
      <c r="F4370" t="s">
        <v>11</v>
      </c>
      <c r="G4370" t="s">
        <v>176</v>
      </c>
      <c r="H4370" t="s">
        <v>207</v>
      </c>
      <c r="I4370" t="s">
        <v>208</v>
      </c>
      <c r="J4370" t="s">
        <v>44</v>
      </c>
      <c r="K4370" t="s">
        <v>5303</v>
      </c>
      <c r="L4370" t="s">
        <v>1834</v>
      </c>
      <c r="M4370" t="s">
        <v>821</v>
      </c>
      <c r="N4370" t="s">
        <v>367</v>
      </c>
      <c r="O4370" t="s">
        <v>368</v>
      </c>
      <c r="P4370">
        <v>386628</v>
      </c>
      <c r="Q4370">
        <v>0</v>
      </c>
      <c r="R4370">
        <v>0</v>
      </c>
      <c r="S4370">
        <v>386628</v>
      </c>
      <c r="T4370">
        <v>0</v>
      </c>
      <c r="U4370">
        <v>386628</v>
      </c>
    </row>
    <row r="4371" spans="1:21" x14ac:dyDescent="0.3">
      <c r="A4371" t="s">
        <v>8526</v>
      </c>
      <c r="B4371" t="s">
        <v>4263</v>
      </c>
      <c r="C4371">
        <v>2024</v>
      </c>
      <c r="D4371" t="s">
        <v>2610</v>
      </c>
      <c r="E4371" t="s">
        <v>928</v>
      </c>
      <c r="F4371" t="s">
        <v>5</v>
      </c>
      <c r="G4371" t="s">
        <v>423</v>
      </c>
      <c r="H4371" t="s">
        <v>424</v>
      </c>
      <c r="I4371" t="s">
        <v>425</v>
      </c>
      <c r="J4371" t="s">
        <v>426</v>
      </c>
      <c r="K4371" t="s">
        <v>1227</v>
      </c>
      <c r="L4371" t="s">
        <v>111</v>
      </c>
      <c r="M4371" t="s">
        <v>821</v>
      </c>
      <c r="N4371" t="s">
        <v>998</v>
      </c>
      <c r="O4371" t="s">
        <v>274</v>
      </c>
      <c r="P4371">
        <v>308241</v>
      </c>
      <c r="Q4371">
        <v>0</v>
      </c>
      <c r="R4371">
        <v>0</v>
      </c>
      <c r="S4371">
        <v>308241</v>
      </c>
      <c r="T4371">
        <v>0</v>
      </c>
      <c r="U4371">
        <v>308241</v>
      </c>
    </row>
    <row r="4372" spans="1:21" x14ac:dyDescent="0.3">
      <c r="A4372" t="s">
        <v>9030</v>
      </c>
      <c r="B4372" t="s">
        <v>9031</v>
      </c>
      <c r="C4372">
        <v>2024</v>
      </c>
      <c r="D4372" t="s">
        <v>6583</v>
      </c>
      <c r="E4372" t="s">
        <v>650</v>
      </c>
      <c r="F4372" t="s">
        <v>10</v>
      </c>
      <c r="G4372" t="s">
        <v>41</v>
      </c>
      <c r="H4372" t="s">
        <v>54</v>
      </c>
      <c r="I4372" t="s">
        <v>55</v>
      </c>
      <c r="J4372" t="s">
        <v>44</v>
      </c>
      <c r="K4372" t="s">
        <v>770</v>
      </c>
      <c r="L4372" t="s">
        <v>435</v>
      </c>
      <c r="M4372" t="s">
        <v>2959</v>
      </c>
      <c r="N4372" t="s">
        <v>1055</v>
      </c>
      <c r="O4372" t="s">
        <v>1056</v>
      </c>
      <c r="P4372">
        <v>20880</v>
      </c>
      <c r="Q4372">
        <v>0</v>
      </c>
      <c r="R4372">
        <v>0</v>
      </c>
      <c r="S4372">
        <v>20880</v>
      </c>
      <c r="T4372">
        <v>0</v>
      </c>
      <c r="U4372">
        <v>20880</v>
      </c>
    </row>
    <row r="4373" spans="1:21" x14ac:dyDescent="0.3">
      <c r="A4373" t="s">
        <v>9032</v>
      </c>
      <c r="B4373" t="s">
        <v>9033</v>
      </c>
      <c r="C4373">
        <v>2024</v>
      </c>
      <c r="D4373" t="s">
        <v>9034</v>
      </c>
      <c r="E4373" t="s">
        <v>116</v>
      </c>
      <c r="F4373" t="s">
        <v>10</v>
      </c>
      <c r="G4373" t="s">
        <v>41</v>
      </c>
      <c r="H4373" t="s">
        <v>54</v>
      </c>
      <c r="I4373" t="s">
        <v>55</v>
      </c>
      <c r="J4373" t="s">
        <v>96</v>
      </c>
      <c r="K4373" t="s">
        <v>3079</v>
      </c>
      <c r="L4373" t="s">
        <v>821</v>
      </c>
      <c r="M4373" t="s">
        <v>2959</v>
      </c>
      <c r="N4373" t="s">
        <v>1055</v>
      </c>
      <c r="O4373" t="s">
        <v>1056</v>
      </c>
      <c r="P4373">
        <v>24000</v>
      </c>
      <c r="Q4373">
        <v>0</v>
      </c>
      <c r="R4373">
        <v>0</v>
      </c>
      <c r="S4373">
        <v>24000</v>
      </c>
      <c r="T4373">
        <v>0</v>
      </c>
      <c r="U4373">
        <v>24000</v>
      </c>
    </row>
    <row r="4374" spans="1:21" x14ac:dyDescent="0.3">
      <c r="A4374" t="s">
        <v>9035</v>
      </c>
      <c r="B4374" t="s">
        <v>9036</v>
      </c>
      <c r="C4374">
        <v>2021</v>
      </c>
      <c r="D4374" t="s">
        <v>9037</v>
      </c>
      <c r="E4374" t="s">
        <v>2807</v>
      </c>
      <c r="F4374" t="s">
        <v>10</v>
      </c>
      <c r="G4374" t="s">
        <v>41</v>
      </c>
      <c r="H4374" t="s">
        <v>54</v>
      </c>
      <c r="I4374" t="s">
        <v>55</v>
      </c>
      <c r="J4374" t="s">
        <v>44</v>
      </c>
      <c r="K4374" t="s">
        <v>9038</v>
      </c>
      <c r="L4374" t="s">
        <v>4322</v>
      </c>
      <c r="M4374" t="s">
        <v>2615</v>
      </c>
      <c r="N4374" t="s">
        <v>9039</v>
      </c>
      <c r="O4374" t="s">
        <v>9040</v>
      </c>
      <c r="P4374">
        <v>1000000</v>
      </c>
      <c r="Q4374">
        <v>0</v>
      </c>
      <c r="R4374">
        <v>0</v>
      </c>
      <c r="S4374">
        <v>1000000</v>
      </c>
      <c r="T4374">
        <v>0</v>
      </c>
      <c r="U4374">
        <v>1000000</v>
      </c>
    </row>
    <row r="4375" spans="1:21" x14ac:dyDescent="0.3">
      <c r="A4375" t="s">
        <v>9041</v>
      </c>
      <c r="B4375" t="s">
        <v>5649</v>
      </c>
      <c r="C4375">
        <v>2024</v>
      </c>
      <c r="D4375" t="s">
        <v>5650</v>
      </c>
      <c r="E4375" t="s">
        <v>311</v>
      </c>
      <c r="F4375" t="s">
        <v>10</v>
      </c>
      <c r="G4375" t="s">
        <v>41</v>
      </c>
      <c r="H4375" t="s">
        <v>54</v>
      </c>
      <c r="I4375" t="s">
        <v>55</v>
      </c>
      <c r="J4375" t="s">
        <v>44</v>
      </c>
      <c r="K4375" t="s">
        <v>1694</v>
      </c>
      <c r="L4375" t="s">
        <v>1657</v>
      </c>
      <c r="M4375" t="s">
        <v>2615</v>
      </c>
      <c r="N4375" t="s">
        <v>1470</v>
      </c>
      <c r="O4375" t="s">
        <v>112</v>
      </c>
      <c r="P4375">
        <v>1000000</v>
      </c>
      <c r="Q4375">
        <v>0</v>
      </c>
      <c r="R4375">
        <v>0</v>
      </c>
      <c r="S4375">
        <v>1000000</v>
      </c>
      <c r="T4375">
        <v>0</v>
      </c>
      <c r="U4375">
        <v>1000000</v>
      </c>
    </row>
    <row r="4376" spans="1:21" x14ac:dyDescent="0.3">
      <c r="A4376" t="s">
        <v>1708</v>
      </c>
      <c r="B4376" t="s">
        <v>1709</v>
      </c>
      <c r="C4376">
        <v>2024</v>
      </c>
      <c r="D4376" t="s">
        <v>1710</v>
      </c>
      <c r="E4376" t="s">
        <v>79</v>
      </c>
      <c r="F4376" t="s">
        <v>10</v>
      </c>
      <c r="G4376" t="s">
        <v>41</v>
      </c>
      <c r="H4376" t="s">
        <v>54</v>
      </c>
      <c r="I4376" t="s">
        <v>55</v>
      </c>
      <c r="J4376" t="s">
        <v>44</v>
      </c>
      <c r="K4376" t="s">
        <v>1465</v>
      </c>
      <c r="L4376" t="s">
        <v>89</v>
      </c>
      <c r="M4376" t="s">
        <v>56</v>
      </c>
      <c r="N4376" t="s">
        <v>1055</v>
      </c>
      <c r="O4376" t="s">
        <v>1056</v>
      </c>
      <c r="P4376">
        <v>0</v>
      </c>
      <c r="Q4376">
        <v>-280000</v>
      </c>
      <c r="R4376">
        <v>0</v>
      </c>
      <c r="S4376">
        <v>-280000</v>
      </c>
      <c r="T4376">
        <v>0</v>
      </c>
      <c r="U4376">
        <v>-280000</v>
      </c>
    </row>
    <row r="4377" spans="1:21" x14ac:dyDescent="0.3">
      <c r="A4377" t="s">
        <v>9042</v>
      </c>
      <c r="B4377" t="s">
        <v>9043</v>
      </c>
      <c r="C4377">
        <v>2025</v>
      </c>
      <c r="D4377" t="s">
        <v>9044</v>
      </c>
      <c r="E4377" t="s">
        <v>3053</v>
      </c>
      <c r="F4377" t="s">
        <v>10</v>
      </c>
      <c r="G4377" t="s">
        <v>41</v>
      </c>
      <c r="H4377" t="s">
        <v>54</v>
      </c>
      <c r="I4377" t="s">
        <v>55</v>
      </c>
      <c r="J4377" t="s">
        <v>187</v>
      </c>
      <c r="K4377" t="s">
        <v>199</v>
      </c>
      <c r="L4377" t="s">
        <v>1339</v>
      </c>
      <c r="M4377" t="s">
        <v>161</v>
      </c>
      <c r="N4377" t="s">
        <v>719</v>
      </c>
      <c r="O4377" t="s">
        <v>485</v>
      </c>
      <c r="P4377">
        <v>0</v>
      </c>
      <c r="Q4377">
        <v>-10000</v>
      </c>
      <c r="R4377">
        <v>0</v>
      </c>
      <c r="S4377">
        <v>-10000</v>
      </c>
      <c r="T4377">
        <v>0</v>
      </c>
      <c r="U4377">
        <v>-10000</v>
      </c>
    </row>
    <row r="4378" spans="1:21" x14ac:dyDescent="0.3">
      <c r="A4378" t="s">
        <v>5320</v>
      </c>
      <c r="B4378" t="s">
        <v>5321</v>
      </c>
      <c r="C4378">
        <v>2024</v>
      </c>
      <c r="D4378" t="s">
        <v>5322</v>
      </c>
      <c r="E4378" t="s">
        <v>805</v>
      </c>
      <c r="F4378" t="s">
        <v>10</v>
      </c>
      <c r="G4378" t="s">
        <v>41</v>
      </c>
      <c r="H4378" t="s">
        <v>54</v>
      </c>
      <c r="I4378" t="s">
        <v>55</v>
      </c>
      <c r="J4378" t="s">
        <v>44</v>
      </c>
      <c r="K4378" t="s">
        <v>1734</v>
      </c>
      <c r="L4378" t="s">
        <v>429</v>
      </c>
      <c r="M4378" t="s">
        <v>162</v>
      </c>
      <c r="N4378" t="s">
        <v>2043</v>
      </c>
      <c r="O4378" t="s">
        <v>4618</v>
      </c>
      <c r="P4378">
        <v>0</v>
      </c>
      <c r="Q4378">
        <v>-30000</v>
      </c>
      <c r="R4378">
        <v>0</v>
      </c>
      <c r="S4378">
        <v>-30000</v>
      </c>
      <c r="T4378">
        <v>0</v>
      </c>
      <c r="U4378">
        <v>-30000</v>
      </c>
    </row>
    <row r="4379" spans="1:21" x14ac:dyDescent="0.3">
      <c r="A4379" t="s">
        <v>6692</v>
      </c>
      <c r="B4379" t="s">
        <v>6693</v>
      </c>
      <c r="C4379">
        <v>2024</v>
      </c>
      <c r="D4379" t="s">
        <v>6694</v>
      </c>
      <c r="E4379" t="s">
        <v>257</v>
      </c>
      <c r="F4379" t="s">
        <v>10</v>
      </c>
      <c r="G4379" t="s">
        <v>41</v>
      </c>
      <c r="H4379" t="s">
        <v>54</v>
      </c>
      <c r="I4379" t="s">
        <v>55</v>
      </c>
      <c r="J4379" t="s">
        <v>44</v>
      </c>
      <c r="K4379" t="s">
        <v>199</v>
      </c>
      <c r="L4379" t="s">
        <v>483</v>
      </c>
      <c r="M4379" t="s">
        <v>71</v>
      </c>
      <c r="N4379" t="s">
        <v>750</v>
      </c>
      <c r="O4379" t="s">
        <v>838</v>
      </c>
      <c r="P4379">
        <v>0</v>
      </c>
      <c r="Q4379">
        <v>-190000</v>
      </c>
      <c r="R4379">
        <v>0</v>
      </c>
      <c r="S4379">
        <v>-190000</v>
      </c>
      <c r="T4379">
        <v>0</v>
      </c>
      <c r="U4379">
        <v>-190000</v>
      </c>
    </row>
    <row r="4380" spans="1:21" x14ac:dyDescent="0.3">
      <c r="A4380" t="s">
        <v>4181</v>
      </c>
      <c r="B4380" t="s">
        <v>3755</v>
      </c>
      <c r="C4380">
        <v>2021</v>
      </c>
      <c r="D4380" t="s">
        <v>3756</v>
      </c>
      <c r="E4380" t="s">
        <v>40</v>
      </c>
      <c r="F4380" t="s">
        <v>11</v>
      </c>
      <c r="G4380" t="s">
        <v>176</v>
      </c>
      <c r="H4380" t="s">
        <v>785</v>
      </c>
      <c r="I4380" t="s">
        <v>786</v>
      </c>
      <c r="J4380" t="s">
        <v>787</v>
      </c>
      <c r="K4380" t="s">
        <v>1180</v>
      </c>
      <c r="L4380" t="s">
        <v>154</v>
      </c>
      <c r="M4380" t="s">
        <v>1539</v>
      </c>
      <c r="N4380" t="s">
        <v>3758</v>
      </c>
      <c r="O4380" t="s">
        <v>3759</v>
      </c>
      <c r="P4380">
        <v>0</v>
      </c>
      <c r="Q4380">
        <v>-30000</v>
      </c>
      <c r="R4380">
        <v>0</v>
      </c>
      <c r="S4380">
        <v>-30000</v>
      </c>
      <c r="T4380">
        <v>0</v>
      </c>
      <c r="U4380">
        <v>-30000</v>
      </c>
    </row>
    <row r="4381" spans="1:21" x14ac:dyDescent="0.3">
      <c r="A4381" t="s">
        <v>4719</v>
      </c>
      <c r="B4381" t="s">
        <v>4720</v>
      </c>
      <c r="C4381">
        <v>2024</v>
      </c>
      <c r="D4381" t="s">
        <v>4721</v>
      </c>
      <c r="E4381" t="s">
        <v>116</v>
      </c>
      <c r="F4381" t="s">
        <v>10</v>
      </c>
      <c r="G4381" t="s">
        <v>41</v>
      </c>
      <c r="H4381" t="s">
        <v>468</v>
      </c>
      <c r="I4381" t="s">
        <v>469</v>
      </c>
      <c r="J4381" t="s">
        <v>44</v>
      </c>
      <c r="K4381" t="s">
        <v>1387</v>
      </c>
      <c r="L4381" t="s">
        <v>1349</v>
      </c>
      <c r="M4381" t="s">
        <v>2397</v>
      </c>
      <c r="N4381" t="s">
        <v>1344</v>
      </c>
      <c r="O4381" t="s">
        <v>57</v>
      </c>
      <c r="P4381">
        <v>0</v>
      </c>
      <c r="Q4381">
        <v>-120000</v>
      </c>
      <c r="R4381">
        <v>0</v>
      </c>
      <c r="S4381">
        <v>-120000</v>
      </c>
      <c r="T4381">
        <v>0</v>
      </c>
      <c r="U4381">
        <v>-120000</v>
      </c>
    </row>
    <row r="4382" spans="1:21" x14ac:dyDescent="0.3">
      <c r="A4382" t="s">
        <v>2885</v>
      </c>
      <c r="B4382" t="s">
        <v>2886</v>
      </c>
      <c r="C4382">
        <v>2024</v>
      </c>
      <c r="D4382" t="s">
        <v>2887</v>
      </c>
      <c r="E4382" t="s">
        <v>87</v>
      </c>
      <c r="F4382" t="s">
        <v>11</v>
      </c>
      <c r="G4382" t="s">
        <v>176</v>
      </c>
      <c r="H4382" t="s">
        <v>177</v>
      </c>
      <c r="I4382" t="s">
        <v>178</v>
      </c>
      <c r="J4382" t="s">
        <v>44</v>
      </c>
      <c r="K4382" t="s">
        <v>2156</v>
      </c>
      <c r="L4382" t="s">
        <v>180</v>
      </c>
      <c r="M4382" t="s">
        <v>407</v>
      </c>
      <c r="N4382" t="s">
        <v>2104</v>
      </c>
      <c r="O4382" t="s">
        <v>391</v>
      </c>
      <c r="P4382">
        <v>0</v>
      </c>
      <c r="Q4382">
        <v>-150000</v>
      </c>
      <c r="R4382">
        <v>0</v>
      </c>
      <c r="S4382">
        <v>-150000</v>
      </c>
      <c r="T4382">
        <v>0</v>
      </c>
      <c r="U4382">
        <v>-150000</v>
      </c>
    </row>
    <row r="4383" spans="1:21" x14ac:dyDescent="0.3">
      <c r="A4383" t="s">
        <v>4001</v>
      </c>
      <c r="B4383" t="s">
        <v>122</v>
      </c>
      <c r="C4383">
        <v>2025</v>
      </c>
      <c r="D4383" t="s">
        <v>123</v>
      </c>
      <c r="E4383" t="s">
        <v>124</v>
      </c>
      <c r="F4383" t="s">
        <v>10</v>
      </c>
      <c r="G4383" t="s">
        <v>41</v>
      </c>
      <c r="H4383" t="s">
        <v>54</v>
      </c>
      <c r="I4383" t="s">
        <v>55</v>
      </c>
      <c r="J4383" t="s">
        <v>44</v>
      </c>
      <c r="K4383" t="s">
        <v>588</v>
      </c>
      <c r="L4383" t="s">
        <v>919</v>
      </c>
      <c r="M4383" t="s">
        <v>237</v>
      </c>
      <c r="N4383" t="s">
        <v>220</v>
      </c>
      <c r="O4383" t="s">
        <v>781</v>
      </c>
      <c r="P4383">
        <v>0</v>
      </c>
      <c r="Q4383">
        <v>-10000</v>
      </c>
      <c r="R4383">
        <v>0</v>
      </c>
      <c r="S4383">
        <v>-10000</v>
      </c>
      <c r="T4383">
        <v>0</v>
      </c>
      <c r="U4383">
        <v>-10000</v>
      </c>
    </row>
    <row r="4384" spans="1:21" x14ac:dyDescent="0.3">
      <c r="A4384" t="s">
        <v>9045</v>
      </c>
      <c r="B4384" t="s">
        <v>9046</v>
      </c>
      <c r="C4384">
        <v>2025</v>
      </c>
      <c r="D4384" t="s">
        <v>9047</v>
      </c>
      <c r="E4384" t="s">
        <v>116</v>
      </c>
      <c r="F4384" t="s">
        <v>10</v>
      </c>
      <c r="G4384" t="s">
        <v>41</v>
      </c>
      <c r="H4384" t="s">
        <v>54</v>
      </c>
      <c r="I4384" t="s">
        <v>55</v>
      </c>
      <c r="J4384" t="s">
        <v>44</v>
      </c>
      <c r="K4384" t="s">
        <v>333</v>
      </c>
      <c r="L4384" t="s">
        <v>298</v>
      </c>
      <c r="M4384" t="s">
        <v>274</v>
      </c>
      <c r="N4384" t="s">
        <v>112</v>
      </c>
      <c r="O4384" t="s">
        <v>781</v>
      </c>
      <c r="P4384">
        <v>0</v>
      </c>
      <c r="Q4384">
        <v>-4640</v>
      </c>
      <c r="R4384">
        <v>0</v>
      </c>
      <c r="S4384">
        <v>-4640</v>
      </c>
      <c r="T4384">
        <v>0</v>
      </c>
      <c r="U4384">
        <v>-4640</v>
      </c>
    </row>
    <row r="4385" spans="1:21" x14ac:dyDescent="0.3">
      <c r="A4385" t="s">
        <v>9048</v>
      </c>
      <c r="B4385" t="s">
        <v>3205</v>
      </c>
      <c r="C4385">
        <v>2025</v>
      </c>
      <c r="D4385" t="s">
        <v>3206</v>
      </c>
      <c r="E4385" t="s">
        <v>95</v>
      </c>
      <c r="F4385" t="s">
        <v>10</v>
      </c>
      <c r="G4385" t="s">
        <v>41</v>
      </c>
      <c r="H4385" t="s">
        <v>54</v>
      </c>
      <c r="I4385" t="s">
        <v>55</v>
      </c>
      <c r="J4385" t="s">
        <v>44</v>
      </c>
      <c r="K4385" t="s">
        <v>1695</v>
      </c>
      <c r="L4385" t="s">
        <v>812</v>
      </c>
      <c r="M4385" t="s">
        <v>343</v>
      </c>
      <c r="N4385" t="s">
        <v>188</v>
      </c>
      <c r="O4385" t="s">
        <v>400</v>
      </c>
      <c r="P4385">
        <v>0</v>
      </c>
      <c r="Q4385">
        <v>-39250</v>
      </c>
      <c r="R4385">
        <v>0</v>
      </c>
      <c r="S4385">
        <v>-39250</v>
      </c>
      <c r="T4385">
        <v>0</v>
      </c>
      <c r="U4385">
        <v>-39250</v>
      </c>
    </row>
    <row r="4386" spans="1:21" x14ac:dyDescent="0.3">
      <c r="A4386" t="s">
        <v>6384</v>
      </c>
      <c r="B4386" t="s">
        <v>6385</v>
      </c>
      <c r="C4386">
        <v>2024</v>
      </c>
      <c r="D4386" t="s">
        <v>5145</v>
      </c>
      <c r="E4386" t="s">
        <v>380</v>
      </c>
      <c r="F4386" t="s">
        <v>10</v>
      </c>
      <c r="G4386" t="s">
        <v>41</v>
      </c>
      <c r="H4386" t="s">
        <v>54</v>
      </c>
      <c r="I4386" t="s">
        <v>55</v>
      </c>
      <c r="J4386" t="s">
        <v>44</v>
      </c>
      <c r="K4386" t="s">
        <v>1804</v>
      </c>
      <c r="L4386" t="s">
        <v>1804</v>
      </c>
      <c r="M4386" t="s">
        <v>99</v>
      </c>
      <c r="N4386" t="s">
        <v>1538</v>
      </c>
      <c r="O4386" t="s">
        <v>1539</v>
      </c>
      <c r="P4386">
        <v>0</v>
      </c>
      <c r="Q4386">
        <v>-250000</v>
      </c>
      <c r="R4386">
        <v>0</v>
      </c>
      <c r="S4386">
        <v>-250000</v>
      </c>
      <c r="T4386">
        <v>0</v>
      </c>
      <c r="U4386">
        <v>-250000</v>
      </c>
    </row>
    <row r="4387" spans="1:21" x14ac:dyDescent="0.3">
      <c r="A4387" t="s">
        <v>9049</v>
      </c>
      <c r="B4387" t="s">
        <v>9050</v>
      </c>
      <c r="C4387">
        <v>2024</v>
      </c>
      <c r="D4387" t="s">
        <v>9051</v>
      </c>
      <c r="E4387" t="s">
        <v>234</v>
      </c>
      <c r="F4387" t="s">
        <v>10</v>
      </c>
      <c r="G4387" t="s">
        <v>41</v>
      </c>
      <c r="H4387" t="s">
        <v>54</v>
      </c>
      <c r="I4387" t="s">
        <v>55</v>
      </c>
      <c r="J4387" t="s">
        <v>44</v>
      </c>
      <c r="K4387" t="s">
        <v>180</v>
      </c>
      <c r="L4387" t="s">
        <v>919</v>
      </c>
      <c r="M4387" t="s">
        <v>64</v>
      </c>
      <c r="N4387" t="s">
        <v>1800</v>
      </c>
      <c r="O4387" t="s">
        <v>4618</v>
      </c>
      <c r="P4387">
        <v>0</v>
      </c>
      <c r="Q4387">
        <v>-7500</v>
      </c>
      <c r="R4387">
        <v>0</v>
      </c>
      <c r="S4387">
        <v>-7500</v>
      </c>
      <c r="T4387">
        <v>0</v>
      </c>
      <c r="U4387">
        <v>-7500</v>
      </c>
    </row>
    <row r="4388" spans="1:21" x14ac:dyDescent="0.3">
      <c r="A4388" t="s">
        <v>9052</v>
      </c>
      <c r="B4388" t="s">
        <v>9053</v>
      </c>
      <c r="C4388">
        <v>2025</v>
      </c>
      <c r="D4388" t="s">
        <v>9054</v>
      </c>
      <c r="E4388" t="s">
        <v>234</v>
      </c>
      <c r="F4388" t="s">
        <v>10</v>
      </c>
      <c r="G4388" t="s">
        <v>41</v>
      </c>
      <c r="H4388" t="s">
        <v>54</v>
      </c>
      <c r="I4388" t="s">
        <v>55</v>
      </c>
      <c r="J4388" t="s">
        <v>44</v>
      </c>
      <c r="K4388" t="s">
        <v>237</v>
      </c>
      <c r="L4388" t="s">
        <v>343</v>
      </c>
      <c r="M4388" t="s">
        <v>64</v>
      </c>
      <c r="N4388" t="s">
        <v>74</v>
      </c>
      <c r="O4388" t="s">
        <v>75</v>
      </c>
      <c r="P4388">
        <v>0</v>
      </c>
      <c r="Q4388">
        <v>-7500</v>
      </c>
      <c r="R4388">
        <v>0</v>
      </c>
      <c r="S4388">
        <v>-7500</v>
      </c>
      <c r="T4388">
        <v>0</v>
      </c>
      <c r="U4388">
        <v>-7500</v>
      </c>
    </row>
    <row r="4389" spans="1:21" x14ac:dyDescent="0.3">
      <c r="A4389" t="s">
        <v>4205</v>
      </c>
      <c r="B4389" t="s">
        <v>4206</v>
      </c>
      <c r="C4389">
        <v>2025</v>
      </c>
      <c r="D4389" t="s">
        <v>4207</v>
      </c>
      <c r="E4389" t="s">
        <v>4208</v>
      </c>
      <c r="F4389" t="s">
        <v>10</v>
      </c>
      <c r="G4389" t="s">
        <v>41</v>
      </c>
      <c r="H4389" t="s">
        <v>54</v>
      </c>
      <c r="I4389" t="s">
        <v>55</v>
      </c>
      <c r="J4389" t="s">
        <v>44</v>
      </c>
      <c r="K4389" t="s">
        <v>859</v>
      </c>
      <c r="L4389" t="s">
        <v>407</v>
      </c>
      <c r="M4389" t="s">
        <v>2044</v>
      </c>
      <c r="N4389" t="s">
        <v>548</v>
      </c>
      <c r="O4389" t="s">
        <v>4209</v>
      </c>
      <c r="P4389">
        <v>0</v>
      </c>
      <c r="Q4389">
        <v>-180000</v>
      </c>
      <c r="R4389">
        <v>0</v>
      </c>
      <c r="S4389">
        <v>-180000</v>
      </c>
      <c r="T4389">
        <v>0</v>
      </c>
      <c r="U4389">
        <v>-180000</v>
      </c>
    </row>
    <row r="4390" spans="1:21" x14ac:dyDescent="0.3">
      <c r="A4390" t="s">
        <v>2539</v>
      </c>
      <c r="B4390" t="s">
        <v>2540</v>
      </c>
      <c r="C4390">
        <v>2025</v>
      </c>
      <c r="D4390" t="s">
        <v>2541</v>
      </c>
      <c r="E4390" t="s">
        <v>234</v>
      </c>
      <c r="F4390" t="s">
        <v>10</v>
      </c>
      <c r="G4390" t="s">
        <v>41</v>
      </c>
      <c r="H4390" t="s">
        <v>54</v>
      </c>
      <c r="I4390" t="s">
        <v>55</v>
      </c>
      <c r="J4390" t="s">
        <v>44</v>
      </c>
      <c r="K4390" t="s">
        <v>429</v>
      </c>
      <c r="L4390" t="s">
        <v>546</v>
      </c>
      <c r="M4390" t="s">
        <v>2564</v>
      </c>
      <c r="N4390" t="s">
        <v>236</v>
      </c>
      <c r="O4390" t="s">
        <v>182</v>
      </c>
      <c r="P4390">
        <v>0</v>
      </c>
      <c r="Q4390">
        <v>-500000</v>
      </c>
      <c r="R4390">
        <v>0</v>
      </c>
      <c r="S4390">
        <v>-500000</v>
      </c>
      <c r="T4390">
        <v>0</v>
      </c>
      <c r="U4390">
        <v>-500000</v>
      </c>
    </row>
    <row r="4391" spans="1:21" x14ac:dyDescent="0.3">
      <c r="A4391" t="s">
        <v>2539</v>
      </c>
      <c r="B4391" t="s">
        <v>2540</v>
      </c>
      <c r="C4391">
        <v>2025</v>
      </c>
      <c r="D4391" t="s">
        <v>2541</v>
      </c>
      <c r="E4391" t="s">
        <v>234</v>
      </c>
      <c r="F4391" t="s">
        <v>10</v>
      </c>
      <c r="G4391" t="s">
        <v>41</v>
      </c>
      <c r="H4391" t="s">
        <v>54</v>
      </c>
      <c r="I4391" t="s">
        <v>55</v>
      </c>
      <c r="J4391" t="s">
        <v>44</v>
      </c>
      <c r="K4391" t="s">
        <v>429</v>
      </c>
      <c r="L4391" t="s">
        <v>546</v>
      </c>
      <c r="M4391" t="s">
        <v>2564</v>
      </c>
      <c r="N4391" t="s">
        <v>236</v>
      </c>
      <c r="O4391" t="s">
        <v>182</v>
      </c>
      <c r="P4391">
        <v>0</v>
      </c>
      <c r="Q4391">
        <v>-500000</v>
      </c>
      <c r="R4391">
        <v>0</v>
      </c>
      <c r="S4391">
        <v>-500000</v>
      </c>
      <c r="T4391">
        <v>0</v>
      </c>
      <c r="U4391">
        <v>-500000</v>
      </c>
    </row>
    <row r="4392" spans="1:21" x14ac:dyDescent="0.3">
      <c r="A4392" t="s">
        <v>4453</v>
      </c>
      <c r="B4392" t="s">
        <v>4454</v>
      </c>
      <c r="C4392">
        <v>2022</v>
      </c>
      <c r="D4392" t="s">
        <v>4455</v>
      </c>
      <c r="E4392" t="s">
        <v>805</v>
      </c>
      <c r="F4392" t="s">
        <v>10</v>
      </c>
      <c r="G4392" t="s">
        <v>41</v>
      </c>
      <c r="H4392" t="s">
        <v>54</v>
      </c>
      <c r="I4392" t="s">
        <v>55</v>
      </c>
      <c r="J4392" t="s">
        <v>44</v>
      </c>
      <c r="K4392" t="s">
        <v>3653</v>
      </c>
      <c r="L4392" t="s">
        <v>973</v>
      </c>
      <c r="M4392" t="s">
        <v>598</v>
      </c>
      <c r="N4392" t="s">
        <v>4456</v>
      </c>
      <c r="O4392" t="s">
        <v>4457</v>
      </c>
      <c r="P4392">
        <v>0</v>
      </c>
      <c r="Q4392">
        <v>-220885</v>
      </c>
      <c r="R4392">
        <v>0</v>
      </c>
      <c r="S4392">
        <v>-220885</v>
      </c>
      <c r="T4392">
        <v>0</v>
      </c>
      <c r="U4392">
        <v>-220885</v>
      </c>
    </row>
    <row r="4393" spans="1:21" x14ac:dyDescent="0.3">
      <c r="A4393" t="s">
        <v>9055</v>
      </c>
      <c r="B4393" t="s">
        <v>9056</v>
      </c>
      <c r="C4393">
        <v>2022</v>
      </c>
      <c r="D4393" t="s">
        <v>9057</v>
      </c>
      <c r="E4393" t="s">
        <v>3160</v>
      </c>
      <c r="F4393" t="s">
        <v>10</v>
      </c>
      <c r="G4393" t="s">
        <v>41</v>
      </c>
      <c r="H4393" t="s">
        <v>54</v>
      </c>
      <c r="I4393" t="s">
        <v>55</v>
      </c>
      <c r="J4393" t="s">
        <v>44</v>
      </c>
      <c r="K4393" t="s">
        <v>6125</v>
      </c>
      <c r="L4393" t="s">
        <v>760</v>
      </c>
      <c r="M4393" t="s">
        <v>638</v>
      </c>
      <c r="N4393" t="s">
        <v>9058</v>
      </c>
      <c r="O4393" t="s">
        <v>5385</v>
      </c>
      <c r="P4393">
        <v>0</v>
      </c>
      <c r="Q4393">
        <v>-403812</v>
      </c>
      <c r="R4393">
        <v>0</v>
      </c>
      <c r="S4393">
        <v>-403812</v>
      </c>
      <c r="T4393">
        <v>0</v>
      </c>
      <c r="U4393">
        <v>-403812</v>
      </c>
    </row>
    <row r="4394" spans="1:21" x14ac:dyDescent="0.3">
      <c r="A4394" t="s">
        <v>5352</v>
      </c>
      <c r="B4394" t="s">
        <v>5353</v>
      </c>
      <c r="C4394">
        <v>2024</v>
      </c>
      <c r="D4394" t="s">
        <v>5354</v>
      </c>
      <c r="E4394" t="s">
        <v>116</v>
      </c>
      <c r="F4394" t="s">
        <v>10</v>
      </c>
      <c r="G4394" t="s">
        <v>41</v>
      </c>
      <c r="H4394" t="s">
        <v>54</v>
      </c>
      <c r="I4394" t="s">
        <v>55</v>
      </c>
      <c r="J4394" t="s">
        <v>44</v>
      </c>
      <c r="K4394" t="s">
        <v>1695</v>
      </c>
      <c r="L4394" t="s">
        <v>56</v>
      </c>
      <c r="M4394" t="s">
        <v>589</v>
      </c>
      <c r="N4394" t="s">
        <v>1621</v>
      </c>
      <c r="O4394" t="s">
        <v>120</v>
      </c>
      <c r="P4394">
        <v>0</v>
      </c>
      <c r="Q4394">
        <v>-300000</v>
      </c>
      <c r="R4394">
        <v>0</v>
      </c>
      <c r="S4394">
        <v>-300000</v>
      </c>
      <c r="T4394">
        <v>0</v>
      </c>
      <c r="U4394">
        <v>-300000</v>
      </c>
    </row>
    <row r="4395" spans="1:21" x14ac:dyDescent="0.3">
      <c r="A4395" t="s">
        <v>9059</v>
      </c>
      <c r="B4395" t="s">
        <v>5989</v>
      </c>
      <c r="C4395">
        <v>2024</v>
      </c>
      <c r="D4395" t="s">
        <v>5990</v>
      </c>
      <c r="E4395" t="s">
        <v>87</v>
      </c>
      <c r="F4395" t="s">
        <v>10</v>
      </c>
      <c r="G4395" t="s">
        <v>41</v>
      </c>
      <c r="H4395" t="s">
        <v>54</v>
      </c>
      <c r="I4395" t="s">
        <v>55</v>
      </c>
      <c r="J4395" t="s">
        <v>44</v>
      </c>
      <c r="K4395" t="s">
        <v>4165</v>
      </c>
      <c r="L4395" t="s">
        <v>366</v>
      </c>
      <c r="M4395" t="s">
        <v>589</v>
      </c>
      <c r="N4395" t="s">
        <v>4499</v>
      </c>
      <c r="O4395" t="s">
        <v>5772</v>
      </c>
      <c r="P4395">
        <v>0</v>
      </c>
      <c r="Q4395">
        <v>-120000</v>
      </c>
      <c r="R4395">
        <v>0</v>
      </c>
      <c r="S4395">
        <v>-120000</v>
      </c>
      <c r="T4395">
        <v>0</v>
      </c>
      <c r="U4395">
        <v>-120000</v>
      </c>
    </row>
    <row r="4396" spans="1:21" x14ac:dyDescent="0.3">
      <c r="A4396" t="s">
        <v>5103</v>
      </c>
      <c r="B4396" t="s">
        <v>5104</v>
      </c>
      <c r="C4396">
        <v>2024</v>
      </c>
      <c r="D4396" t="s">
        <v>5105</v>
      </c>
      <c r="E4396" t="s">
        <v>234</v>
      </c>
      <c r="F4396" t="s">
        <v>10</v>
      </c>
      <c r="G4396" t="s">
        <v>41</v>
      </c>
      <c r="H4396" t="s">
        <v>54</v>
      </c>
      <c r="I4396" t="s">
        <v>55</v>
      </c>
      <c r="J4396" t="s">
        <v>44</v>
      </c>
      <c r="K4396" t="s">
        <v>2130</v>
      </c>
      <c r="L4396" t="s">
        <v>731</v>
      </c>
      <c r="M4396" t="s">
        <v>693</v>
      </c>
      <c r="N4396" t="s">
        <v>1219</v>
      </c>
      <c r="O4396" t="s">
        <v>1806</v>
      </c>
      <c r="P4396">
        <v>0</v>
      </c>
      <c r="Q4396">
        <v>-80000</v>
      </c>
      <c r="R4396">
        <v>0</v>
      </c>
      <c r="S4396">
        <v>-80000</v>
      </c>
      <c r="T4396">
        <v>0</v>
      </c>
      <c r="U4396">
        <v>-80000</v>
      </c>
    </row>
    <row r="4397" spans="1:21" x14ac:dyDescent="0.3">
      <c r="A4397" t="s">
        <v>5966</v>
      </c>
      <c r="B4397" t="s">
        <v>4316</v>
      </c>
      <c r="C4397">
        <v>2024</v>
      </c>
      <c r="D4397" t="s">
        <v>4317</v>
      </c>
      <c r="E4397" t="s">
        <v>234</v>
      </c>
      <c r="F4397" t="s">
        <v>10</v>
      </c>
      <c r="G4397" t="s">
        <v>41</v>
      </c>
      <c r="H4397" t="s">
        <v>54</v>
      </c>
      <c r="I4397" t="s">
        <v>55</v>
      </c>
      <c r="J4397" t="s">
        <v>44</v>
      </c>
      <c r="K4397" t="s">
        <v>1695</v>
      </c>
      <c r="L4397" t="s">
        <v>1339</v>
      </c>
      <c r="M4397" t="s">
        <v>860</v>
      </c>
      <c r="N4397" t="s">
        <v>1219</v>
      </c>
      <c r="O4397" t="s">
        <v>1806</v>
      </c>
      <c r="P4397">
        <v>0</v>
      </c>
      <c r="Q4397">
        <v>-30625</v>
      </c>
      <c r="R4397">
        <v>0</v>
      </c>
      <c r="S4397">
        <v>-30625</v>
      </c>
      <c r="T4397">
        <v>0</v>
      </c>
      <c r="U4397">
        <v>-30625</v>
      </c>
    </row>
    <row r="4398" spans="1:21" x14ac:dyDescent="0.3">
      <c r="A4398" t="s">
        <v>9060</v>
      </c>
      <c r="B4398" t="s">
        <v>9061</v>
      </c>
      <c r="C4398">
        <v>2023</v>
      </c>
      <c r="D4398" t="s">
        <v>9062</v>
      </c>
      <c r="E4398" t="s">
        <v>234</v>
      </c>
      <c r="F4398" t="s">
        <v>11</v>
      </c>
      <c r="G4398" t="s">
        <v>176</v>
      </c>
      <c r="H4398" t="s">
        <v>207</v>
      </c>
      <c r="I4398" t="s">
        <v>208</v>
      </c>
      <c r="J4398" t="s">
        <v>44</v>
      </c>
      <c r="K4398" t="s">
        <v>9063</v>
      </c>
      <c r="L4398" t="s">
        <v>2871</v>
      </c>
      <c r="M4398" t="s">
        <v>368</v>
      </c>
      <c r="N4398" t="s">
        <v>672</v>
      </c>
      <c r="O4398" t="s">
        <v>1731</v>
      </c>
      <c r="P4398">
        <v>0</v>
      </c>
      <c r="Q4398">
        <v>-30000</v>
      </c>
      <c r="R4398">
        <v>0</v>
      </c>
      <c r="S4398">
        <v>-30000</v>
      </c>
      <c r="T4398">
        <v>0</v>
      </c>
      <c r="U4398">
        <v>-30000</v>
      </c>
    </row>
    <row r="4399" spans="1:21" x14ac:dyDescent="0.3">
      <c r="A4399" t="s">
        <v>3863</v>
      </c>
      <c r="B4399" t="s">
        <v>3864</v>
      </c>
      <c r="C4399">
        <v>2024</v>
      </c>
      <c r="D4399" t="s">
        <v>3865</v>
      </c>
      <c r="E4399" t="s">
        <v>116</v>
      </c>
      <c r="F4399" t="s">
        <v>10</v>
      </c>
      <c r="G4399" t="s">
        <v>41</v>
      </c>
      <c r="H4399" t="s">
        <v>54</v>
      </c>
      <c r="I4399" t="s">
        <v>55</v>
      </c>
      <c r="J4399" t="s">
        <v>44</v>
      </c>
      <c r="K4399" t="s">
        <v>219</v>
      </c>
      <c r="L4399" t="s">
        <v>1421</v>
      </c>
      <c r="M4399" t="s">
        <v>331</v>
      </c>
      <c r="N4399" t="s">
        <v>1480</v>
      </c>
      <c r="O4399" t="s">
        <v>1481</v>
      </c>
      <c r="P4399">
        <v>0</v>
      </c>
      <c r="Q4399">
        <v>-400000</v>
      </c>
      <c r="R4399">
        <v>0</v>
      </c>
      <c r="S4399">
        <v>-400000</v>
      </c>
      <c r="T4399">
        <v>0</v>
      </c>
      <c r="U4399">
        <v>-400000</v>
      </c>
    </row>
    <row r="4400" spans="1:21" x14ac:dyDescent="0.3">
      <c r="A4400" t="s">
        <v>1033</v>
      </c>
      <c r="B4400" t="s">
        <v>1034</v>
      </c>
      <c r="C4400">
        <v>2024</v>
      </c>
      <c r="D4400" t="s">
        <v>1035</v>
      </c>
      <c r="E4400" t="s">
        <v>1036</v>
      </c>
      <c r="F4400" t="s">
        <v>10</v>
      </c>
      <c r="G4400" t="s">
        <v>41</v>
      </c>
      <c r="H4400" t="s">
        <v>54</v>
      </c>
      <c r="I4400" t="s">
        <v>55</v>
      </c>
      <c r="J4400" t="s">
        <v>44</v>
      </c>
      <c r="K4400" t="s">
        <v>1037</v>
      </c>
      <c r="L4400" t="s">
        <v>365</v>
      </c>
      <c r="M4400" t="s">
        <v>331</v>
      </c>
      <c r="N4400" t="s">
        <v>332</v>
      </c>
      <c r="O4400" t="s">
        <v>1039</v>
      </c>
      <c r="P4400">
        <v>0</v>
      </c>
      <c r="Q4400">
        <v>-150000</v>
      </c>
      <c r="R4400">
        <v>0</v>
      </c>
      <c r="S4400">
        <v>-150000</v>
      </c>
      <c r="T4400">
        <v>0</v>
      </c>
      <c r="U4400">
        <v>-150000</v>
      </c>
    </row>
    <row r="4401" spans="1:21" x14ac:dyDescent="0.3">
      <c r="A4401" t="s">
        <v>5733</v>
      </c>
      <c r="B4401" t="s">
        <v>5734</v>
      </c>
      <c r="C4401">
        <v>2024</v>
      </c>
      <c r="D4401" t="s">
        <v>5735</v>
      </c>
      <c r="E4401" t="s">
        <v>544</v>
      </c>
      <c r="F4401" t="s">
        <v>10</v>
      </c>
      <c r="G4401" t="s">
        <v>41</v>
      </c>
      <c r="H4401" t="s">
        <v>54</v>
      </c>
      <c r="I4401" t="s">
        <v>55</v>
      </c>
      <c r="J4401" t="s">
        <v>44</v>
      </c>
      <c r="K4401" t="s">
        <v>404</v>
      </c>
      <c r="L4401" t="s">
        <v>1544</v>
      </c>
      <c r="M4401" t="s">
        <v>719</v>
      </c>
      <c r="N4401" t="s">
        <v>1433</v>
      </c>
      <c r="O4401" t="s">
        <v>2369</v>
      </c>
      <c r="P4401">
        <v>0</v>
      </c>
      <c r="Q4401">
        <v>-500000</v>
      </c>
      <c r="R4401">
        <v>0</v>
      </c>
      <c r="S4401">
        <v>-500000</v>
      </c>
      <c r="T4401">
        <v>0</v>
      </c>
      <c r="U4401">
        <v>-500000</v>
      </c>
    </row>
    <row r="4402" spans="1:21" x14ac:dyDescent="0.3">
      <c r="A4402" t="s">
        <v>3414</v>
      </c>
      <c r="B4402" t="s">
        <v>3415</v>
      </c>
      <c r="C4402">
        <v>2024</v>
      </c>
      <c r="D4402" t="s">
        <v>3416</v>
      </c>
      <c r="E4402" t="s">
        <v>186</v>
      </c>
      <c r="F4402" t="s">
        <v>10</v>
      </c>
      <c r="G4402" t="s">
        <v>41</v>
      </c>
      <c r="H4402" t="s">
        <v>54</v>
      </c>
      <c r="I4402" t="s">
        <v>55</v>
      </c>
      <c r="J4402" t="s">
        <v>44</v>
      </c>
      <c r="K4402" t="s">
        <v>1279</v>
      </c>
      <c r="L4402" t="s">
        <v>1490</v>
      </c>
      <c r="M4402" t="s">
        <v>719</v>
      </c>
      <c r="N4402" t="s">
        <v>3417</v>
      </c>
      <c r="O4402" t="s">
        <v>80</v>
      </c>
      <c r="P4402">
        <v>0</v>
      </c>
      <c r="Q4402">
        <v>-750000</v>
      </c>
      <c r="R4402">
        <v>0</v>
      </c>
      <c r="S4402">
        <v>-750000</v>
      </c>
      <c r="T4402">
        <v>0</v>
      </c>
      <c r="U4402">
        <v>-750000</v>
      </c>
    </row>
    <row r="4403" spans="1:21" x14ac:dyDescent="0.3">
      <c r="A4403" t="s">
        <v>3418</v>
      </c>
      <c r="B4403" t="s">
        <v>3419</v>
      </c>
      <c r="C4403">
        <v>2024</v>
      </c>
      <c r="D4403" t="s">
        <v>3420</v>
      </c>
      <c r="E4403" t="s">
        <v>116</v>
      </c>
      <c r="F4403" t="s">
        <v>10</v>
      </c>
      <c r="G4403" t="s">
        <v>41</v>
      </c>
      <c r="H4403" t="s">
        <v>54</v>
      </c>
      <c r="I4403" t="s">
        <v>55</v>
      </c>
      <c r="J4403" t="s">
        <v>44</v>
      </c>
      <c r="K4403" t="s">
        <v>1134</v>
      </c>
      <c r="L4403" t="s">
        <v>813</v>
      </c>
      <c r="M4403" t="s">
        <v>320</v>
      </c>
      <c r="N4403" t="s">
        <v>687</v>
      </c>
      <c r="O4403" t="s">
        <v>1658</v>
      </c>
      <c r="P4403">
        <v>0</v>
      </c>
      <c r="Q4403">
        <v>-140000</v>
      </c>
      <c r="R4403">
        <v>0</v>
      </c>
      <c r="S4403">
        <v>-140000</v>
      </c>
      <c r="T4403">
        <v>0</v>
      </c>
      <c r="U4403">
        <v>-140000</v>
      </c>
    </row>
    <row r="4404" spans="1:21" x14ac:dyDescent="0.3">
      <c r="A4404" t="s">
        <v>2247</v>
      </c>
      <c r="B4404" t="s">
        <v>2248</v>
      </c>
      <c r="C4404">
        <v>2024</v>
      </c>
      <c r="D4404" t="s">
        <v>2249</v>
      </c>
      <c r="E4404" t="s">
        <v>502</v>
      </c>
      <c r="F4404" t="s">
        <v>8</v>
      </c>
      <c r="G4404" t="s">
        <v>1170</v>
      </c>
      <c r="H4404" t="s">
        <v>2250</v>
      </c>
      <c r="I4404" t="s">
        <v>2251</v>
      </c>
      <c r="J4404" t="s">
        <v>197</v>
      </c>
      <c r="K4404" t="s">
        <v>1173</v>
      </c>
      <c r="L4404" t="s">
        <v>1647</v>
      </c>
      <c r="M4404" t="s">
        <v>118</v>
      </c>
      <c r="N4404" t="s">
        <v>2252</v>
      </c>
      <c r="O4404" t="s">
        <v>315</v>
      </c>
      <c r="P4404">
        <v>0</v>
      </c>
      <c r="Q4404">
        <v>-257036</v>
      </c>
      <c r="R4404">
        <v>0</v>
      </c>
      <c r="S4404">
        <v>-257036</v>
      </c>
      <c r="T4404">
        <v>0</v>
      </c>
      <c r="U4404">
        <v>-257036</v>
      </c>
    </row>
    <row r="4405" spans="1:21" x14ac:dyDescent="0.3">
      <c r="A4405" t="s">
        <v>4976</v>
      </c>
      <c r="B4405" t="s">
        <v>4977</v>
      </c>
      <c r="C4405">
        <v>2025</v>
      </c>
      <c r="D4405" t="s">
        <v>4978</v>
      </c>
      <c r="E4405" t="s">
        <v>234</v>
      </c>
      <c r="F4405" t="s">
        <v>10</v>
      </c>
      <c r="G4405" t="s">
        <v>41</v>
      </c>
      <c r="H4405" t="s">
        <v>54</v>
      </c>
      <c r="I4405" t="s">
        <v>55</v>
      </c>
      <c r="J4405" t="s">
        <v>44</v>
      </c>
      <c r="K4405" t="s">
        <v>1284</v>
      </c>
      <c r="L4405" t="s">
        <v>1491</v>
      </c>
      <c r="M4405" t="s">
        <v>1734</v>
      </c>
      <c r="N4405" t="s">
        <v>1621</v>
      </c>
      <c r="O4405" t="s">
        <v>2990</v>
      </c>
      <c r="P4405">
        <v>0</v>
      </c>
      <c r="Q4405">
        <v>-7500</v>
      </c>
      <c r="R4405">
        <v>0</v>
      </c>
      <c r="S4405">
        <v>-7500</v>
      </c>
      <c r="T4405">
        <v>0</v>
      </c>
      <c r="U4405">
        <v>-7500</v>
      </c>
    </row>
    <row r="4406" spans="1:21" x14ac:dyDescent="0.3">
      <c r="A4406" t="s">
        <v>2539</v>
      </c>
      <c r="B4406" t="s">
        <v>2540</v>
      </c>
      <c r="C4406">
        <v>2025</v>
      </c>
      <c r="D4406" t="s">
        <v>2541</v>
      </c>
      <c r="E4406" t="s">
        <v>234</v>
      </c>
      <c r="F4406" t="s">
        <v>10</v>
      </c>
      <c r="G4406" t="s">
        <v>41</v>
      </c>
      <c r="H4406" t="s">
        <v>54</v>
      </c>
      <c r="I4406" t="s">
        <v>55</v>
      </c>
      <c r="J4406" t="s">
        <v>44</v>
      </c>
      <c r="K4406" t="s">
        <v>429</v>
      </c>
      <c r="L4406" t="s">
        <v>546</v>
      </c>
      <c r="M4406" t="s">
        <v>2564</v>
      </c>
      <c r="N4406" t="s">
        <v>236</v>
      </c>
      <c r="O4406" t="s">
        <v>182</v>
      </c>
      <c r="P4406">
        <v>0</v>
      </c>
      <c r="Q4406">
        <v>500000</v>
      </c>
      <c r="R4406">
        <v>0</v>
      </c>
      <c r="S4406">
        <v>500000</v>
      </c>
      <c r="T4406">
        <v>0</v>
      </c>
      <c r="U4406">
        <v>500000</v>
      </c>
    </row>
    <row r="4407" spans="1:21" x14ac:dyDescent="0.3">
      <c r="A4407" t="s">
        <v>9064</v>
      </c>
      <c r="B4407" t="s">
        <v>9065</v>
      </c>
      <c r="C4407">
        <v>2024</v>
      </c>
      <c r="D4407" t="s">
        <v>9066</v>
      </c>
      <c r="E4407" t="s">
        <v>160</v>
      </c>
      <c r="F4407" t="s">
        <v>10</v>
      </c>
      <c r="G4407" t="s">
        <v>41</v>
      </c>
      <c r="H4407" t="s">
        <v>54</v>
      </c>
      <c r="I4407" t="s">
        <v>55</v>
      </c>
      <c r="J4407" t="s">
        <v>44</v>
      </c>
      <c r="K4407" t="s">
        <v>1896</v>
      </c>
      <c r="L4407" t="s">
        <v>2698</v>
      </c>
      <c r="M4407" t="s">
        <v>435</v>
      </c>
      <c r="N4407" t="s">
        <v>375</v>
      </c>
      <c r="O4407" t="s">
        <v>376</v>
      </c>
      <c r="P4407">
        <v>0</v>
      </c>
      <c r="Q4407">
        <v>150000</v>
      </c>
      <c r="R4407">
        <v>0</v>
      </c>
      <c r="S4407">
        <v>150000</v>
      </c>
      <c r="T4407">
        <v>0</v>
      </c>
      <c r="U4407">
        <v>150000</v>
      </c>
    </row>
    <row r="4408" spans="1:21" x14ac:dyDescent="0.3">
      <c r="A4408" t="s">
        <v>7186</v>
      </c>
      <c r="B4408" t="s">
        <v>7187</v>
      </c>
      <c r="C4408">
        <v>2024</v>
      </c>
      <c r="D4408" t="s">
        <v>7188</v>
      </c>
      <c r="E4408" t="s">
        <v>87</v>
      </c>
      <c r="F4408" t="s">
        <v>11</v>
      </c>
      <c r="G4408" t="s">
        <v>176</v>
      </c>
      <c r="H4408" t="s">
        <v>177</v>
      </c>
      <c r="I4408" t="s">
        <v>178</v>
      </c>
      <c r="J4408" t="s">
        <v>44</v>
      </c>
      <c r="K4408" t="s">
        <v>1204</v>
      </c>
      <c r="L4408" t="s">
        <v>1054</v>
      </c>
      <c r="M4408" t="s">
        <v>740</v>
      </c>
      <c r="N4408" t="s">
        <v>1133</v>
      </c>
      <c r="O4408" t="s">
        <v>821</v>
      </c>
      <c r="P4408">
        <v>0</v>
      </c>
      <c r="Q4408">
        <v>200000</v>
      </c>
      <c r="R4408">
        <v>0</v>
      </c>
      <c r="S4408">
        <v>200000</v>
      </c>
      <c r="T4408">
        <v>0</v>
      </c>
      <c r="U4408">
        <v>200000</v>
      </c>
    </row>
    <row r="4409" spans="1:21" x14ac:dyDescent="0.3">
      <c r="A4409" t="s">
        <v>221</v>
      </c>
      <c r="B4409" t="s">
        <v>222</v>
      </c>
      <c r="C4409">
        <v>2024</v>
      </c>
      <c r="D4409" t="s">
        <v>223</v>
      </c>
      <c r="E4409" t="s">
        <v>224</v>
      </c>
      <c r="F4409" t="s">
        <v>11</v>
      </c>
      <c r="G4409" t="s">
        <v>176</v>
      </c>
      <c r="H4409" t="s">
        <v>225</v>
      </c>
      <c r="I4409" t="s">
        <v>226</v>
      </c>
      <c r="J4409" t="s">
        <v>197</v>
      </c>
      <c r="K4409" t="s">
        <v>227</v>
      </c>
      <c r="L4409" t="s">
        <v>228</v>
      </c>
      <c r="M4409" t="s">
        <v>942</v>
      </c>
      <c r="N4409" t="s">
        <v>229</v>
      </c>
      <c r="O4409" t="s">
        <v>230</v>
      </c>
      <c r="P4409">
        <v>0</v>
      </c>
      <c r="Q4409">
        <v>-272500</v>
      </c>
      <c r="R4409">
        <v>0</v>
      </c>
      <c r="S4409">
        <v>-272500</v>
      </c>
      <c r="T4409">
        <v>0</v>
      </c>
      <c r="U4409">
        <v>-272500</v>
      </c>
    </row>
    <row r="4410" spans="1:21" x14ac:dyDescent="0.3">
      <c r="A4410" t="s">
        <v>3783</v>
      </c>
      <c r="B4410" t="s">
        <v>3784</v>
      </c>
      <c r="C4410">
        <v>2025</v>
      </c>
      <c r="D4410" t="s">
        <v>3785</v>
      </c>
      <c r="E4410" t="s">
        <v>243</v>
      </c>
      <c r="F4410" t="s">
        <v>10</v>
      </c>
      <c r="G4410" t="s">
        <v>41</v>
      </c>
      <c r="H4410" t="s">
        <v>54</v>
      </c>
      <c r="I4410" t="s">
        <v>55</v>
      </c>
      <c r="J4410" t="s">
        <v>44</v>
      </c>
      <c r="K4410" t="s">
        <v>1734</v>
      </c>
      <c r="L4410" t="s">
        <v>1658</v>
      </c>
      <c r="M4410" t="s">
        <v>162</v>
      </c>
      <c r="N4410" t="s">
        <v>496</v>
      </c>
      <c r="O4410" t="s">
        <v>812</v>
      </c>
      <c r="P4410">
        <v>0</v>
      </c>
      <c r="Q4410">
        <v>-7500</v>
      </c>
      <c r="R4410">
        <v>0</v>
      </c>
      <c r="S4410">
        <v>-7500</v>
      </c>
      <c r="T4410">
        <v>0</v>
      </c>
      <c r="U4410">
        <v>-7500</v>
      </c>
    </row>
    <row r="4411" spans="1:21" x14ac:dyDescent="0.3">
      <c r="A4411" t="s">
        <v>1878</v>
      </c>
      <c r="B4411" t="s">
        <v>1879</v>
      </c>
      <c r="C4411">
        <v>2024</v>
      </c>
      <c r="D4411" t="s">
        <v>1880</v>
      </c>
      <c r="E4411" t="s">
        <v>805</v>
      </c>
      <c r="F4411" t="s">
        <v>10</v>
      </c>
      <c r="G4411" t="s">
        <v>41</v>
      </c>
      <c r="H4411" t="s">
        <v>54</v>
      </c>
      <c r="I4411" t="s">
        <v>55</v>
      </c>
      <c r="J4411" t="s">
        <v>44</v>
      </c>
      <c r="K4411" t="s">
        <v>1881</v>
      </c>
      <c r="L4411" t="s">
        <v>342</v>
      </c>
      <c r="M4411" t="s">
        <v>2156</v>
      </c>
      <c r="N4411" t="s">
        <v>1054</v>
      </c>
      <c r="O4411" t="s">
        <v>1185</v>
      </c>
      <c r="P4411">
        <v>0</v>
      </c>
      <c r="Q4411">
        <v>-7500</v>
      </c>
      <c r="R4411">
        <v>0</v>
      </c>
      <c r="S4411">
        <v>-7500</v>
      </c>
      <c r="T4411">
        <v>0</v>
      </c>
      <c r="U4411">
        <v>-7500</v>
      </c>
    </row>
    <row r="4412" spans="1:21" x14ac:dyDescent="0.3">
      <c r="A4412" t="s">
        <v>7870</v>
      </c>
      <c r="B4412" t="s">
        <v>7871</v>
      </c>
      <c r="C4412">
        <v>2025</v>
      </c>
      <c r="D4412" t="s">
        <v>7872</v>
      </c>
      <c r="E4412" t="s">
        <v>234</v>
      </c>
      <c r="F4412" t="s">
        <v>10</v>
      </c>
      <c r="G4412" t="s">
        <v>41</v>
      </c>
      <c r="H4412" t="s">
        <v>54</v>
      </c>
      <c r="I4412" t="s">
        <v>55</v>
      </c>
      <c r="J4412" t="s">
        <v>44</v>
      </c>
      <c r="K4412" t="s">
        <v>89</v>
      </c>
      <c r="L4412" t="s">
        <v>980</v>
      </c>
      <c r="M4412" t="s">
        <v>1834</v>
      </c>
      <c r="N4412" t="s">
        <v>331</v>
      </c>
      <c r="O4412" t="s">
        <v>7873</v>
      </c>
      <c r="P4412">
        <v>0</v>
      </c>
      <c r="Q4412">
        <v>-30000</v>
      </c>
      <c r="R4412">
        <v>0</v>
      </c>
      <c r="S4412">
        <v>-30000</v>
      </c>
      <c r="T4412">
        <v>0</v>
      </c>
      <c r="U4412">
        <v>-30000</v>
      </c>
    </row>
    <row r="4413" spans="1:21" x14ac:dyDescent="0.3">
      <c r="A4413" t="s">
        <v>6692</v>
      </c>
      <c r="B4413" t="s">
        <v>6693</v>
      </c>
      <c r="C4413">
        <v>2024</v>
      </c>
      <c r="D4413" t="s">
        <v>6694</v>
      </c>
      <c r="E4413" t="s">
        <v>257</v>
      </c>
      <c r="F4413" t="s">
        <v>10</v>
      </c>
      <c r="G4413" t="s">
        <v>41</v>
      </c>
      <c r="H4413" t="s">
        <v>54</v>
      </c>
      <c r="I4413" t="s">
        <v>55</v>
      </c>
      <c r="J4413" t="s">
        <v>44</v>
      </c>
      <c r="K4413" t="s">
        <v>199</v>
      </c>
      <c r="L4413" t="s">
        <v>483</v>
      </c>
      <c r="M4413" t="s">
        <v>71</v>
      </c>
      <c r="N4413" t="s">
        <v>750</v>
      </c>
      <c r="O4413" t="s">
        <v>838</v>
      </c>
      <c r="P4413">
        <v>0</v>
      </c>
      <c r="Q4413">
        <v>-190000</v>
      </c>
      <c r="R4413">
        <v>0</v>
      </c>
      <c r="S4413">
        <v>-190000</v>
      </c>
      <c r="T4413">
        <v>0</v>
      </c>
      <c r="U4413">
        <v>-190000</v>
      </c>
    </row>
    <row r="4414" spans="1:21" x14ac:dyDescent="0.3">
      <c r="A4414" t="s">
        <v>1845</v>
      </c>
      <c r="B4414" t="s">
        <v>1846</v>
      </c>
      <c r="C4414">
        <v>2024</v>
      </c>
      <c r="D4414" t="s">
        <v>1847</v>
      </c>
      <c r="E4414" t="s">
        <v>234</v>
      </c>
      <c r="F4414" t="s">
        <v>10</v>
      </c>
      <c r="G4414" t="s">
        <v>41</v>
      </c>
      <c r="H4414" t="s">
        <v>54</v>
      </c>
      <c r="I4414" t="s">
        <v>55</v>
      </c>
      <c r="J4414" t="s">
        <v>44</v>
      </c>
      <c r="K4414" t="s">
        <v>434</v>
      </c>
      <c r="L4414" t="s">
        <v>1140</v>
      </c>
      <c r="M4414" t="s">
        <v>71</v>
      </c>
      <c r="N4414" t="s">
        <v>861</v>
      </c>
      <c r="O4414" t="s">
        <v>1848</v>
      </c>
      <c r="P4414">
        <v>0</v>
      </c>
      <c r="Q4414">
        <v>-30000</v>
      </c>
      <c r="R4414">
        <v>0</v>
      </c>
      <c r="S4414">
        <v>-30000</v>
      </c>
      <c r="T4414">
        <v>0</v>
      </c>
      <c r="U4414">
        <v>-30000</v>
      </c>
    </row>
    <row r="4415" spans="1:21" x14ac:dyDescent="0.3">
      <c r="A4415" t="s">
        <v>9067</v>
      </c>
      <c r="B4415" t="s">
        <v>4980</v>
      </c>
      <c r="C4415">
        <v>2025</v>
      </c>
      <c r="D4415" t="s">
        <v>4981</v>
      </c>
      <c r="E4415" t="s">
        <v>1754</v>
      </c>
      <c r="F4415" t="s">
        <v>11</v>
      </c>
      <c r="G4415" t="s">
        <v>176</v>
      </c>
      <c r="H4415" t="s">
        <v>785</v>
      </c>
      <c r="I4415" t="s">
        <v>786</v>
      </c>
      <c r="J4415" t="s">
        <v>44</v>
      </c>
      <c r="K4415" t="s">
        <v>429</v>
      </c>
      <c r="L4415" t="s">
        <v>890</v>
      </c>
      <c r="M4415" t="s">
        <v>548</v>
      </c>
      <c r="N4415" t="s">
        <v>1060</v>
      </c>
      <c r="O4415" t="s">
        <v>2645</v>
      </c>
      <c r="P4415">
        <v>0</v>
      </c>
      <c r="Q4415">
        <v>-30000</v>
      </c>
      <c r="R4415">
        <v>0</v>
      </c>
      <c r="S4415">
        <v>-30000</v>
      </c>
      <c r="T4415">
        <v>0</v>
      </c>
      <c r="U4415">
        <v>-30000</v>
      </c>
    </row>
    <row r="4416" spans="1:21" x14ac:dyDescent="0.3">
      <c r="A4416" t="s">
        <v>7693</v>
      </c>
      <c r="B4416" t="s">
        <v>7694</v>
      </c>
      <c r="C4416">
        <v>2023</v>
      </c>
      <c r="D4416" t="s">
        <v>5463</v>
      </c>
      <c r="E4416" t="s">
        <v>928</v>
      </c>
      <c r="F4416" t="s">
        <v>11</v>
      </c>
      <c r="G4416" t="s">
        <v>176</v>
      </c>
      <c r="H4416" t="s">
        <v>785</v>
      </c>
      <c r="I4416" t="s">
        <v>786</v>
      </c>
      <c r="J4416" t="s">
        <v>44</v>
      </c>
      <c r="K4416" t="s">
        <v>3174</v>
      </c>
      <c r="L4416" t="s">
        <v>4356</v>
      </c>
      <c r="M4416" t="s">
        <v>298</v>
      </c>
      <c r="N4416" t="s">
        <v>127</v>
      </c>
      <c r="O4416" t="s">
        <v>128</v>
      </c>
      <c r="P4416">
        <v>0</v>
      </c>
      <c r="Q4416">
        <v>-286091</v>
      </c>
      <c r="R4416">
        <v>0</v>
      </c>
      <c r="S4416">
        <v>-286091</v>
      </c>
      <c r="T4416">
        <v>0</v>
      </c>
      <c r="U4416">
        <v>-286091</v>
      </c>
    </row>
    <row r="4417" spans="1:21" x14ac:dyDescent="0.3">
      <c r="A4417" t="s">
        <v>5247</v>
      </c>
      <c r="B4417" t="s">
        <v>5248</v>
      </c>
      <c r="C4417">
        <v>2024</v>
      </c>
      <c r="D4417" t="s">
        <v>5249</v>
      </c>
      <c r="E4417" t="s">
        <v>686</v>
      </c>
      <c r="F4417" t="s">
        <v>10</v>
      </c>
      <c r="G4417" t="s">
        <v>41</v>
      </c>
      <c r="H4417" t="s">
        <v>54</v>
      </c>
      <c r="I4417" t="s">
        <v>55</v>
      </c>
      <c r="J4417" t="s">
        <v>44</v>
      </c>
      <c r="K4417" t="s">
        <v>1757</v>
      </c>
      <c r="L4417" t="s">
        <v>2156</v>
      </c>
      <c r="M4417" t="s">
        <v>2130</v>
      </c>
      <c r="N4417" t="s">
        <v>2753</v>
      </c>
      <c r="O4417" t="s">
        <v>1481</v>
      </c>
      <c r="P4417">
        <v>0</v>
      </c>
      <c r="Q4417">
        <v>-70000</v>
      </c>
      <c r="R4417">
        <v>0</v>
      </c>
      <c r="S4417">
        <v>-70000</v>
      </c>
      <c r="T4417">
        <v>0</v>
      </c>
      <c r="U4417">
        <v>-70000</v>
      </c>
    </row>
    <row r="4418" spans="1:21" x14ac:dyDescent="0.3">
      <c r="A4418" t="s">
        <v>9068</v>
      </c>
      <c r="B4418" t="s">
        <v>3799</v>
      </c>
      <c r="C4418">
        <v>2023</v>
      </c>
      <c r="D4418" t="s">
        <v>784</v>
      </c>
      <c r="E4418" t="s">
        <v>116</v>
      </c>
      <c r="F4418" t="s">
        <v>11</v>
      </c>
      <c r="G4418" t="s">
        <v>176</v>
      </c>
      <c r="H4418" t="s">
        <v>785</v>
      </c>
      <c r="I4418" t="s">
        <v>786</v>
      </c>
      <c r="J4418" t="s">
        <v>187</v>
      </c>
      <c r="K4418" t="s">
        <v>4817</v>
      </c>
      <c r="L4418" t="s">
        <v>608</v>
      </c>
      <c r="M4418" t="s">
        <v>679</v>
      </c>
      <c r="N4418" t="s">
        <v>539</v>
      </c>
      <c r="O4418" t="s">
        <v>540</v>
      </c>
      <c r="P4418">
        <v>0</v>
      </c>
      <c r="Q4418">
        <v>-10000</v>
      </c>
      <c r="R4418">
        <v>0</v>
      </c>
      <c r="S4418">
        <v>-10000</v>
      </c>
      <c r="T4418">
        <v>0</v>
      </c>
      <c r="U4418">
        <v>-10000</v>
      </c>
    </row>
    <row r="4419" spans="1:21" x14ac:dyDescent="0.3">
      <c r="A4419" t="s">
        <v>9069</v>
      </c>
      <c r="B4419" t="s">
        <v>9070</v>
      </c>
      <c r="C4419">
        <v>2022</v>
      </c>
      <c r="D4419" t="s">
        <v>9071</v>
      </c>
      <c r="E4419" t="s">
        <v>650</v>
      </c>
      <c r="F4419" t="s">
        <v>10</v>
      </c>
      <c r="G4419" t="s">
        <v>41</v>
      </c>
      <c r="H4419" t="s">
        <v>54</v>
      </c>
      <c r="I4419" t="s">
        <v>55</v>
      </c>
      <c r="J4419" t="s">
        <v>44</v>
      </c>
      <c r="K4419" t="s">
        <v>3132</v>
      </c>
      <c r="L4419" t="s">
        <v>1237</v>
      </c>
      <c r="M4419" t="s">
        <v>680</v>
      </c>
      <c r="N4419" t="s">
        <v>4461</v>
      </c>
      <c r="O4419" t="s">
        <v>7116</v>
      </c>
      <c r="P4419">
        <v>0</v>
      </c>
      <c r="Q4419">
        <v>-58610</v>
      </c>
      <c r="R4419">
        <v>0</v>
      </c>
      <c r="S4419">
        <v>-58610</v>
      </c>
      <c r="T4419">
        <v>0</v>
      </c>
      <c r="U4419">
        <v>-58610</v>
      </c>
    </row>
    <row r="4420" spans="1:21" x14ac:dyDescent="0.3">
      <c r="A4420" t="s">
        <v>616</v>
      </c>
      <c r="B4420" t="s">
        <v>617</v>
      </c>
      <c r="C4420">
        <v>2022</v>
      </c>
      <c r="D4420" t="s">
        <v>618</v>
      </c>
      <c r="E4420" t="s">
        <v>243</v>
      </c>
      <c r="F4420" t="s">
        <v>10</v>
      </c>
      <c r="G4420" t="s">
        <v>41</v>
      </c>
      <c r="H4420" t="s">
        <v>54</v>
      </c>
      <c r="I4420" t="s">
        <v>55</v>
      </c>
      <c r="J4420" t="s">
        <v>44</v>
      </c>
      <c r="K4420" t="s">
        <v>619</v>
      </c>
      <c r="L4420" t="s">
        <v>620</v>
      </c>
      <c r="M4420" t="s">
        <v>405</v>
      </c>
      <c r="N4420" t="s">
        <v>621</v>
      </c>
      <c r="O4420" t="s">
        <v>622</v>
      </c>
      <c r="P4420">
        <v>0</v>
      </c>
      <c r="Q4420">
        <v>-7500</v>
      </c>
      <c r="R4420">
        <v>0</v>
      </c>
      <c r="S4420">
        <v>-7500</v>
      </c>
      <c r="T4420">
        <v>0</v>
      </c>
      <c r="U4420">
        <v>-7500</v>
      </c>
    </row>
    <row r="4421" spans="1:21" x14ac:dyDescent="0.3">
      <c r="A4421" t="s">
        <v>3471</v>
      </c>
      <c r="B4421" t="s">
        <v>3472</v>
      </c>
      <c r="C4421">
        <v>2024</v>
      </c>
      <c r="D4421" t="s">
        <v>3473</v>
      </c>
      <c r="E4421" t="s">
        <v>186</v>
      </c>
      <c r="F4421" t="s">
        <v>10</v>
      </c>
      <c r="G4421" t="s">
        <v>41</v>
      </c>
      <c r="H4421" t="s">
        <v>54</v>
      </c>
      <c r="I4421" t="s">
        <v>55</v>
      </c>
      <c r="J4421" t="s">
        <v>44</v>
      </c>
      <c r="K4421" t="s">
        <v>1922</v>
      </c>
      <c r="L4421" t="s">
        <v>897</v>
      </c>
      <c r="M4421" t="s">
        <v>538</v>
      </c>
      <c r="N4421" t="s">
        <v>691</v>
      </c>
      <c r="O4421" t="s">
        <v>3474</v>
      </c>
      <c r="P4421">
        <v>0</v>
      </c>
      <c r="Q4421">
        <v>-250000</v>
      </c>
      <c r="R4421">
        <v>0</v>
      </c>
      <c r="S4421">
        <v>-250000</v>
      </c>
      <c r="T4421">
        <v>0</v>
      </c>
      <c r="U4421">
        <v>-250000</v>
      </c>
    </row>
    <row r="4422" spans="1:21" x14ac:dyDescent="0.3">
      <c r="A4422" t="s">
        <v>3471</v>
      </c>
      <c r="B4422" t="s">
        <v>3472</v>
      </c>
      <c r="C4422">
        <v>2024</v>
      </c>
      <c r="D4422" t="s">
        <v>3473</v>
      </c>
      <c r="E4422" t="s">
        <v>186</v>
      </c>
      <c r="F4422" t="s">
        <v>10</v>
      </c>
      <c r="G4422" t="s">
        <v>41</v>
      </c>
      <c r="H4422" t="s">
        <v>54</v>
      </c>
      <c r="I4422" t="s">
        <v>55</v>
      </c>
      <c r="J4422" t="s">
        <v>44</v>
      </c>
      <c r="K4422" t="s">
        <v>1922</v>
      </c>
      <c r="L4422" t="s">
        <v>897</v>
      </c>
      <c r="M4422" t="s">
        <v>780</v>
      </c>
      <c r="N4422" t="s">
        <v>691</v>
      </c>
      <c r="O4422" t="s">
        <v>3474</v>
      </c>
      <c r="P4422">
        <v>0</v>
      </c>
      <c r="Q4422">
        <v>-240000</v>
      </c>
      <c r="R4422">
        <v>0</v>
      </c>
      <c r="S4422">
        <v>-240000</v>
      </c>
      <c r="T4422">
        <v>0</v>
      </c>
      <c r="U4422">
        <v>-240000</v>
      </c>
    </row>
    <row r="4423" spans="1:21" x14ac:dyDescent="0.3">
      <c r="A4423" t="s">
        <v>9072</v>
      </c>
      <c r="B4423" t="s">
        <v>9073</v>
      </c>
      <c r="C4423">
        <v>2021</v>
      </c>
      <c r="D4423" t="s">
        <v>9074</v>
      </c>
      <c r="E4423" t="s">
        <v>243</v>
      </c>
      <c r="F4423" t="s">
        <v>10</v>
      </c>
      <c r="G4423" t="s">
        <v>41</v>
      </c>
      <c r="H4423" t="s">
        <v>54</v>
      </c>
      <c r="I4423" t="s">
        <v>55</v>
      </c>
      <c r="J4423" t="s">
        <v>44</v>
      </c>
      <c r="K4423" t="s">
        <v>6514</v>
      </c>
      <c r="L4423" t="s">
        <v>2900</v>
      </c>
      <c r="M4423" t="s">
        <v>638</v>
      </c>
      <c r="N4423" t="s">
        <v>8034</v>
      </c>
      <c r="O4423" t="s">
        <v>6095</v>
      </c>
      <c r="P4423">
        <v>0</v>
      </c>
      <c r="Q4423">
        <v>-104220</v>
      </c>
      <c r="R4423">
        <v>0</v>
      </c>
      <c r="S4423">
        <v>-104220</v>
      </c>
      <c r="T4423">
        <v>0</v>
      </c>
      <c r="U4423">
        <v>-104220</v>
      </c>
    </row>
    <row r="4424" spans="1:21" x14ac:dyDescent="0.3">
      <c r="A4424" t="s">
        <v>9075</v>
      </c>
      <c r="B4424" t="s">
        <v>9076</v>
      </c>
      <c r="C4424">
        <v>2021</v>
      </c>
      <c r="D4424" t="s">
        <v>9077</v>
      </c>
      <c r="E4424" t="s">
        <v>116</v>
      </c>
      <c r="F4424" t="s">
        <v>11</v>
      </c>
      <c r="G4424" t="s">
        <v>176</v>
      </c>
      <c r="H4424" t="s">
        <v>207</v>
      </c>
      <c r="I4424" t="s">
        <v>208</v>
      </c>
      <c r="J4424" t="s">
        <v>44</v>
      </c>
      <c r="K4424" t="s">
        <v>2200</v>
      </c>
      <c r="L4424" t="s">
        <v>6594</v>
      </c>
      <c r="M4424" t="s">
        <v>629</v>
      </c>
      <c r="N4424" t="s">
        <v>7588</v>
      </c>
      <c r="O4424" t="s">
        <v>3402</v>
      </c>
      <c r="P4424">
        <v>0</v>
      </c>
      <c r="Q4424">
        <v>-132028</v>
      </c>
      <c r="R4424">
        <v>0</v>
      </c>
      <c r="S4424">
        <v>-132028</v>
      </c>
      <c r="T4424">
        <v>0</v>
      </c>
      <c r="U4424">
        <v>-132028</v>
      </c>
    </row>
    <row r="4425" spans="1:21" x14ac:dyDescent="0.3">
      <c r="A4425" t="s">
        <v>9078</v>
      </c>
      <c r="B4425" t="s">
        <v>5564</v>
      </c>
      <c r="C4425">
        <v>2025</v>
      </c>
      <c r="D4425" t="s">
        <v>5565</v>
      </c>
      <c r="E4425" t="s">
        <v>928</v>
      </c>
      <c r="F4425" t="s">
        <v>10</v>
      </c>
      <c r="G4425" t="s">
        <v>41</v>
      </c>
      <c r="H4425" t="s">
        <v>54</v>
      </c>
      <c r="I4425" t="s">
        <v>55</v>
      </c>
      <c r="J4425" t="s">
        <v>2857</v>
      </c>
      <c r="K4425" t="s">
        <v>73</v>
      </c>
      <c r="L4425" t="s">
        <v>73</v>
      </c>
      <c r="M4425" t="s">
        <v>758</v>
      </c>
      <c r="N4425" t="s">
        <v>230</v>
      </c>
      <c r="O4425" t="s">
        <v>9079</v>
      </c>
      <c r="P4425">
        <v>0</v>
      </c>
      <c r="Q4425">
        <v>-62500</v>
      </c>
      <c r="R4425">
        <v>0</v>
      </c>
      <c r="S4425">
        <v>-62500</v>
      </c>
      <c r="T4425">
        <v>0</v>
      </c>
      <c r="U4425">
        <v>-62500</v>
      </c>
    </row>
    <row r="4426" spans="1:21" x14ac:dyDescent="0.3">
      <c r="A4426" t="s">
        <v>7186</v>
      </c>
      <c r="B4426" t="s">
        <v>7187</v>
      </c>
      <c r="C4426">
        <v>2024</v>
      </c>
      <c r="D4426" t="s">
        <v>7188</v>
      </c>
      <c r="E4426" t="s">
        <v>87</v>
      </c>
      <c r="F4426" t="s">
        <v>11</v>
      </c>
      <c r="G4426" t="s">
        <v>176</v>
      </c>
      <c r="H4426" t="s">
        <v>177</v>
      </c>
      <c r="I4426" t="s">
        <v>178</v>
      </c>
      <c r="J4426" t="s">
        <v>44</v>
      </c>
      <c r="K4426" t="s">
        <v>1204</v>
      </c>
      <c r="L4426" t="s">
        <v>1054</v>
      </c>
      <c r="M4426" t="s">
        <v>181</v>
      </c>
      <c r="N4426" t="s">
        <v>1133</v>
      </c>
      <c r="O4426" t="s">
        <v>821</v>
      </c>
      <c r="P4426">
        <v>0</v>
      </c>
      <c r="Q4426">
        <v>-200000</v>
      </c>
      <c r="R4426">
        <v>0</v>
      </c>
      <c r="S4426">
        <v>-200000</v>
      </c>
      <c r="T4426">
        <v>0</v>
      </c>
      <c r="U4426">
        <v>-200000</v>
      </c>
    </row>
    <row r="4427" spans="1:21" x14ac:dyDescent="0.3">
      <c r="A4427" t="s">
        <v>2326</v>
      </c>
      <c r="B4427" t="s">
        <v>2327</v>
      </c>
      <c r="C4427">
        <v>2024</v>
      </c>
      <c r="D4427" t="s">
        <v>2328</v>
      </c>
      <c r="E4427" t="s">
        <v>2329</v>
      </c>
      <c r="F4427" t="s">
        <v>10</v>
      </c>
      <c r="G4427" t="s">
        <v>41</v>
      </c>
      <c r="H4427" t="s">
        <v>54</v>
      </c>
      <c r="I4427" t="s">
        <v>55</v>
      </c>
      <c r="J4427" t="s">
        <v>44</v>
      </c>
      <c r="K4427" t="s">
        <v>390</v>
      </c>
      <c r="L4427" t="s">
        <v>1149</v>
      </c>
      <c r="M4427" t="s">
        <v>740</v>
      </c>
      <c r="N4427" t="s">
        <v>700</v>
      </c>
      <c r="O4427" t="s">
        <v>1447</v>
      </c>
      <c r="P4427">
        <v>0</v>
      </c>
      <c r="Q4427">
        <v>-200000</v>
      </c>
      <c r="R4427">
        <v>0</v>
      </c>
      <c r="S4427">
        <v>-200000</v>
      </c>
      <c r="T4427">
        <v>0</v>
      </c>
      <c r="U4427">
        <v>-200000</v>
      </c>
    </row>
    <row r="4428" spans="1:21" x14ac:dyDescent="0.3">
      <c r="A4428" t="s">
        <v>3713</v>
      </c>
      <c r="B4428" t="s">
        <v>3714</v>
      </c>
      <c r="C4428">
        <v>2023</v>
      </c>
      <c r="D4428" t="s">
        <v>3715</v>
      </c>
      <c r="E4428" t="s">
        <v>3716</v>
      </c>
      <c r="F4428" t="s">
        <v>11</v>
      </c>
      <c r="G4428" t="s">
        <v>176</v>
      </c>
      <c r="H4428" t="s">
        <v>207</v>
      </c>
      <c r="I4428" t="s">
        <v>208</v>
      </c>
      <c r="J4428" t="s">
        <v>44</v>
      </c>
      <c r="K4428" t="s">
        <v>1204</v>
      </c>
      <c r="L4428" t="s">
        <v>373</v>
      </c>
      <c r="M4428" t="s">
        <v>198</v>
      </c>
      <c r="N4428" t="s">
        <v>1214</v>
      </c>
      <c r="O4428" t="s">
        <v>1215</v>
      </c>
      <c r="P4428">
        <v>0</v>
      </c>
      <c r="Q4428">
        <v>-100000</v>
      </c>
      <c r="R4428">
        <v>0</v>
      </c>
      <c r="S4428">
        <v>-100000</v>
      </c>
      <c r="T4428">
        <v>0</v>
      </c>
      <c r="U4428">
        <v>-100000</v>
      </c>
    </row>
    <row r="4429" spans="1:21" x14ac:dyDescent="0.3">
      <c r="A4429" t="s">
        <v>3713</v>
      </c>
      <c r="B4429" t="s">
        <v>3714</v>
      </c>
      <c r="C4429">
        <v>2023</v>
      </c>
      <c r="D4429" t="s">
        <v>3715</v>
      </c>
      <c r="E4429" t="s">
        <v>3716</v>
      </c>
      <c r="F4429" t="s">
        <v>11</v>
      </c>
      <c r="G4429" t="s">
        <v>176</v>
      </c>
      <c r="H4429" t="s">
        <v>207</v>
      </c>
      <c r="I4429" t="s">
        <v>208</v>
      </c>
      <c r="J4429" t="s">
        <v>44</v>
      </c>
      <c r="K4429" t="s">
        <v>1204</v>
      </c>
      <c r="L4429" t="s">
        <v>373</v>
      </c>
      <c r="M4429" t="s">
        <v>198</v>
      </c>
      <c r="N4429" t="s">
        <v>1214</v>
      </c>
      <c r="O4429" t="s">
        <v>1215</v>
      </c>
      <c r="P4429">
        <v>0</v>
      </c>
      <c r="Q4429">
        <v>-100000</v>
      </c>
      <c r="R4429">
        <v>0</v>
      </c>
      <c r="S4429">
        <v>-100000</v>
      </c>
      <c r="T4429">
        <v>0</v>
      </c>
      <c r="U4429">
        <v>-100000</v>
      </c>
    </row>
    <row r="4430" spans="1:21" x14ac:dyDescent="0.3">
      <c r="A4430" t="s">
        <v>9080</v>
      </c>
      <c r="B4430" t="s">
        <v>9081</v>
      </c>
      <c r="C4430">
        <v>2021</v>
      </c>
      <c r="D4430" t="s">
        <v>9082</v>
      </c>
      <c r="E4430" t="s">
        <v>105</v>
      </c>
      <c r="F4430" t="s">
        <v>10</v>
      </c>
      <c r="G4430" t="s">
        <v>41</v>
      </c>
      <c r="H4430" t="s">
        <v>54</v>
      </c>
      <c r="I4430" t="s">
        <v>55</v>
      </c>
      <c r="J4430" t="s">
        <v>44</v>
      </c>
      <c r="K4430" t="s">
        <v>5130</v>
      </c>
      <c r="L4430" t="s">
        <v>9083</v>
      </c>
      <c r="M4430" t="s">
        <v>111</v>
      </c>
      <c r="N4430" t="s">
        <v>4506</v>
      </c>
      <c r="O4430" t="s">
        <v>9084</v>
      </c>
      <c r="P4430">
        <v>0</v>
      </c>
      <c r="Q4430">
        <v>-54380</v>
      </c>
      <c r="R4430">
        <v>0</v>
      </c>
      <c r="S4430">
        <v>-54380</v>
      </c>
      <c r="T4430">
        <v>0</v>
      </c>
      <c r="U4430">
        <v>-54380</v>
      </c>
    </row>
    <row r="4431" spans="1:21" x14ac:dyDescent="0.3">
      <c r="A4431" t="s">
        <v>6386</v>
      </c>
      <c r="B4431" t="s">
        <v>6387</v>
      </c>
      <c r="C4431">
        <v>2025</v>
      </c>
      <c r="D4431" t="s">
        <v>6388</v>
      </c>
      <c r="E4431" t="s">
        <v>565</v>
      </c>
      <c r="F4431" t="s">
        <v>10</v>
      </c>
      <c r="G4431" t="s">
        <v>41</v>
      </c>
      <c r="H4431" t="s">
        <v>54</v>
      </c>
      <c r="I4431" t="s">
        <v>55</v>
      </c>
      <c r="J4431" t="s">
        <v>44</v>
      </c>
      <c r="K4431" t="s">
        <v>412</v>
      </c>
      <c r="L4431" t="s">
        <v>739</v>
      </c>
      <c r="M4431" t="s">
        <v>1227</v>
      </c>
      <c r="N4431" t="s">
        <v>411</v>
      </c>
      <c r="O4431" t="s">
        <v>5033</v>
      </c>
      <c r="P4431">
        <v>0</v>
      </c>
      <c r="Q4431">
        <v>-200000</v>
      </c>
      <c r="R4431">
        <v>0</v>
      </c>
      <c r="S4431">
        <v>-200000</v>
      </c>
      <c r="T4431">
        <v>0</v>
      </c>
      <c r="U4431">
        <v>-200000</v>
      </c>
    </row>
    <row r="4432" spans="1:21" x14ac:dyDescent="0.3">
      <c r="A4432" t="s">
        <v>6386</v>
      </c>
      <c r="B4432" t="s">
        <v>6387</v>
      </c>
      <c r="C4432">
        <v>2025</v>
      </c>
      <c r="D4432" t="s">
        <v>6388</v>
      </c>
      <c r="E4432" t="s">
        <v>565</v>
      </c>
      <c r="F4432" t="s">
        <v>10</v>
      </c>
      <c r="G4432" t="s">
        <v>41</v>
      </c>
      <c r="H4432" t="s">
        <v>54</v>
      </c>
      <c r="I4432" t="s">
        <v>55</v>
      </c>
      <c r="J4432" t="s">
        <v>44</v>
      </c>
      <c r="K4432" t="s">
        <v>412</v>
      </c>
      <c r="L4432" t="s">
        <v>739</v>
      </c>
      <c r="M4432" t="s">
        <v>1227</v>
      </c>
      <c r="N4432" t="s">
        <v>411</v>
      </c>
      <c r="O4432" t="s">
        <v>5033</v>
      </c>
      <c r="P4432">
        <v>0</v>
      </c>
      <c r="Q4432">
        <v>-150000</v>
      </c>
      <c r="R4432">
        <v>0</v>
      </c>
      <c r="S4432">
        <v>-150000</v>
      </c>
      <c r="T4432">
        <v>0</v>
      </c>
      <c r="U4432">
        <v>-150000</v>
      </c>
    </row>
    <row r="4433" spans="1:21" x14ac:dyDescent="0.3">
      <c r="A4433" t="s">
        <v>5761</v>
      </c>
      <c r="B4433" t="s">
        <v>5762</v>
      </c>
      <c r="C4433">
        <v>2024</v>
      </c>
      <c r="D4433" t="s">
        <v>5763</v>
      </c>
      <c r="E4433" t="s">
        <v>805</v>
      </c>
      <c r="F4433" t="s">
        <v>10</v>
      </c>
      <c r="G4433" t="s">
        <v>41</v>
      </c>
      <c r="H4433" t="s">
        <v>54</v>
      </c>
      <c r="I4433" t="s">
        <v>55</v>
      </c>
      <c r="J4433" t="s">
        <v>44</v>
      </c>
      <c r="K4433" t="s">
        <v>112</v>
      </c>
      <c r="L4433" t="s">
        <v>580</v>
      </c>
      <c r="M4433" t="s">
        <v>795</v>
      </c>
      <c r="N4433" t="s">
        <v>547</v>
      </c>
      <c r="O4433" t="s">
        <v>548</v>
      </c>
      <c r="P4433">
        <v>0</v>
      </c>
      <c r="Q4433">
        <v>-15000</v>
      </c>
      <c r="R4433">
        <v>0</v>
      </c>
      <c r="S4433">
        <v>-15000</v>
      </c>
      <c r="T4433">
        <v>0</v>
      </c>
      <c r="U4433">
        <v>-15000</v>
      </c>
    </row>
    <row r="4434" spans="1:21" x14ac:dyDescent="0.3">
      <c r="A4434" t="s">
        <v>9085</v>
      </c>
      <c r="B4434" t="s">
        <v>9086</v>
      </c>
      <c r="C4434">
        <v>2024</v>
      </c>
      <c r="D4434" t="s">
        <v>2060</v>
      </c>
      <c r="E4434" t="s">
        <v>140</v>
      </c>
      <c r="F4434" t="s">
        <v>11</v>
      </c>
      <c r="G4434" t="s">
        <v>176</v>
      </c>
      <c r="H4434" t="s">
        <v>785</v>
      </c>
      <c r="I4434" t="s">
        <v>786</v>
      </c>
      <c r="J4434" t="s">
        <v>44</v>
      </c>
      <c r="K4434" t="s">
        <v>735</v>
      </c>
      <c r="L4434" t="s">
        <v>735</v>
      </c>
      <c r="M4434" t="s">
        <v>1092</v>
      </c>
      <c r="N4434" t="s">
        <v>2063</v>
      </c>
      <c r="O4434" t="s">
        <v>220</v>
      </c>
      <c r="P4434">
        <v>0</v>
      </c>
      <c r="Q4434">
        <v>-10000</v>
      </c>
      <c r="R4434">
        <v>0</v>
      </c>
      <c r="S4434">
        <v>-10000</v>
      </c>
      <c r="T4434">
        <v>0</v>
      </c>
      <c r="U4434">
        <v>-10000</v>
      </c>
    </row>
    <row r="4435" spans="1:21" x14ac:dyDescent="0.3">
      <c r="A4435" t="s">
        <v>3444</v>
      </c>
      <c r="B4435" t="s">
        <v>3445</v>
      </c>
      <c r="C4435">
        <v>2024</v>
      </c>
      <c r="D4435" t="s">
        <v>3446</v>
      </c>
      <c r="E4435" t="s">
        <v>3005</v>
      </c>
      <c r="F4435" t="s">
        <v>10</v>
      </c>
      <c r="G4435" t="s">
        <v>41</v>
      </c>
      <c r="H4435" t="s">
        <v>54</v>
      </c>
      <c r="I4435" t="s">
        <v>55</v>
      </c>
      <c r="J4435" t="s">
        <v>44</v>
      </c>
      <c r="K4435" t="s">
        <v>411</v>
      </c>
      <c r="L4435" t="s">
        <v>376</v>
      </c>
      <c r="M4435" t="s">
        <v>986</v>
      </c>
      <c r="N4435" t="s">
        <v>695</v>
      </c>
      <c r="O4435" t="s">
        <v>3447</v>
      </c>
      <c r="P4435">
        <v>0</v>
      </c>
      <c r="Q4435">
        <v>-30000</v>
      </c>
      <c r="R4435">
        <v>0</v>
      </c>
      <c r="S4435">
        <v>-30000</v>
      </c>
      <c r="T4435">
        <v>0</v>
      </c>
      <c r="U4435">
        <v>-30000</v>
      </c>
    </row>
    <row r="4436" spans="1:21" x14ac:dyDescent="0.3">
      <c r="A4436" t="s">
        <v>4719</v>
      </c>
      <c r="B4436" t="s">
        <v>4720</v>
      </c>
      <c r="C4436">
        <v>2024</v>
      </c>
      <c r="D4436" t="s">
        <v>4721</v>
      </c>
      <c r="E4436" t="s">
        <v>116</v>
      </c>
      <c r="F4436" t="s">
        <v>10</v>
      </c>
      <c r="G4436" t="s">
        <v>41</v>
      </c>
      <c r="H4436" t="s">
        <v>468</v>
      </c>
      <c r="I4436" t="s">
        <v>469</v>
      </c>
      <c r="J4436" t="s">
        <v>44</v>
      </c>
      <c r="K4436" t="s">
        <v>1387</v>
      </c>
      <c r="L4436" t="s">
        <v>1349</v>
      </c>
      <c r="M4436" t="s">
        <v>1623</v>
      </c>
      <c r="N4436" t="s">
        <v>1344</v>
      </c>
      <c r="O4436" t="s">
        <v>57</v>
      </c>
      <c r="P4436">
        <v>0</v>
      </c>
      <c r="Q4436">
        <v>-30000</v>
      </c>
      <c r="R4436">
        <v>0</v>
      </c>
      <c r="S4436">
        <v>-30000</v>
      </c>
      <c r="T4436">
        <v>0</v>
      </c>
      <c r="U4436">
        <v>-30000</v>
      </c>
    </row>
    <row r="4437" spans="1:21" x14ac:dyDescent="0.3">
      <c r="A4437" t="s">
        <v>4763</v>
      </c>
      <c r="B4437" t="s">
        <v>4764</v>
      </c>
      <c r="C4437">
        <v>2024</v>
      </c>
      <c r="D4437" t="s">
        <v>4310</v>
      </c>
      <c r="E4437" t="s">
        <v>805</v>
      </c>
      <c r="F4437" t="s">
        <v>10</v>
      </c>
      <c r="G4437" t="s">
        <v>41</v>
      </c>
      <c r="H4437" t="s">
        <v>54</v>
      </c>
      <c r="I4437" t="s">
        <v>55</v>
      </c>
      <c r="J4437" t="s">
        <v>44</v>
      </c>
      <c r="K4437" t="s">
        <v>661</v>
      </c>
      <c r="L4437" t="s">
        <v>342</v>
      </c>
      <c r="M4437" t="s">
        <v>109</v>
      </c>
      <c r="N4437" t="s">
        <v>375</v>
      </c>
      <c r="O4437" t="s">
        <v>376</v>
      </c>
      <c r="P4437">
        <v>0</v>
      </c>
      <c r="Q4437">
        <v>-130000</v>
      </c>
      <c r="R4437">
        <v>0</v>
      </c>
      <c r="S4437">
        <v>-130000</v>
      </c>
      <c r="T4437">
        <v>0</v>
      </c>
      <c r="U4437">
        <v>-130000</v>
      </c>
    </row>
    <row r="4438" spans="1:21" x14ac:dyDescent="0.3">
      <c r="A4438" t="s">
        <v>377</v>
      </c>
      <c r="B4438" t="s">
        <v>378</v>
      </c>
      <c r="C4438">
        <v>2024</v>
      </c>
      <c r="D4438" t="s">
        <v>379</v>
      </c>
      <c r="E4438" t="s">
        <v>380</v>
      </c>
      <c r="F4438" t="s">
        <v>7</v>
      </c>
      <c r="G4438" t="s">
        <v>381</v>
      </c>
      <c r="H4438" t="s">
        <v>382</v>
      </c>
      <c r="I4438" t="s">
        <v>383</v>
      </c>
      <c r="J4438" t="s">
        <v>384</v>
      </c>
      <c r="K4438" t="s">
        <v>385</v>
      </c>
      <c r="L4438" t="s">
        <v>386</v>
      </c>
      <c r="M4438" t="s">
        <v>1658</v>
      </c>
      <c r="N4438" t="s">
        <v>375</v>
      </c>
      <c r="O4438" t="s">
        <v>220</v>
      </c>
      <c r="P4438">
        <v>0</v>
      </c>
      <c r="Q4438">
        <v>-1691794</v>
      </c>
      <c r="R4438">
        <v>0</v>
      </c>
      <c r="S4438">
        <v>-1691794</v>
      </c>
      <c r="T4438">
        <v>0</v>
      </c>
      <c r="U4438">
        <v>-1691794</v>
      </c>
    </row>
    <row r="4439" spans="1:21" x14ac:dyDescent="0.3">
      <c r="A4439" t="s">
        <v>76</v>
      </c>
      <c r="B4439" t="s">
        <v>77</v>
      </c>
      <c r="C4439">
        <v>2024</v>
      </c>
      <c r="D4439" t="s">
        <v>78</v>
      </c>
      <c r="E4439" t="s">
        <v>79</v>
      </c>
      <c r="F4439" t="s">
        <v>10</v>
      </c>
      <c r="G4439" t="s">
        <v>41</v>
      </c>
      <c r="H4439" t="s">
        <v>54</v>
      </c>
      <c r="I4439" t="s">
        <v>55</v>
      </c>
      <c r="J4439" t="s">
        <v>44</v>
      </c>
      <c r="K4439" t="s">
        <v>80</v>
      </c>
      <c r="L4439" t="s">
        <v>81</v>
      </c>
      <c r="M4439" t="s">
        <v>545</v>
      </c>
      <c r="N4439" t="s">
        <v>82</v>
      </c>
      <c r="O4439" t="s">
        <v>83</v>
      </c>
      <c r="P4439">
        <v>0</v>
      </c>
      <c r="Q4439">
        <v>-7500</v>
      </c>
      <c r="R4439">
        <v>0</v>
      </c>
      <c r="S4439">
        <v>-7500</v>
      </c>
      <c r="T4439">
        <v>0</v>
      </c>
      <c r="U4439">
        <v>-7500</v>
      </c>
    </row>
    <row r="4440" spans="1:21" x14ac:dyDescent="0.3">
      <c r="A4440" t="s">
        <v>5193</v>
      </c>
      <c r="B4440" t="s">
        <v>5194</v>
      </c>
      <c r="C4440">
        <v>2025</v>
      </c>
      <c r="D4440" t="s">
        <v>5195</v>
      </c>
      <c r="E4440" t="s">
        <v>3789</v>
      </c>
      <c r="F4440" t="s">
        <v>10</v>
      </c>
      <c r="G4440" t="s">
        <v>41</v>
      </c>
      <c r="H4440" t="s">
        <v>54</v>
      </c>
      <c r="I4440" t="s">
        <v>55</v>
      </c>
      <c r="J4440" t="s">
        <v>44</v>
      </c>
      <c r="K4440" t="s">
        <v>1007</v>
      </c>
      <c r="L4440" t="s">
        <v>331</v>
      </c>
      <c r="M4440" t="s">
        <v>71</v>
      </c>
      <c r="N4440" t="s">
        <v>375</v>
      </c>
      <c r="O4440" t="s">
        <v>376</v>
      </c>
      <c r="P4440">
        <v>0</v>
      </c>
      <c r="Q4440">
        <v>-7500</v>
      </c>
      <c r="R4440">
        <v>0</v>
      </c>
      <c r="S4440">
        <v>-7500</v>
      </c>
      <c r="T4440">
        <v>0</v>
      </c>
      <c r="U4440">
        <v>-7500</v>
      </c>
    </row>
    <row r="4441" spans="1:21" x14ac:dyDescent="0.3">
      <c r="A4441" t="s">
        <v>9087</v>
      </c>
      <c r="B4441" t="s">
        <v>9088</v>
      </c>
      <c r="C4441">
        <v>2020</v>
      </c>
      <c r="D4441" t="s">
        <v>9089</v>
      </c>
      <c r="E4441" t="s">
        <v>186</v>
      </c>
      <c r="F4441" t="s">
        <v>10</v>
      </c>
      <c r="G4441" t="s">
        <v>41</v>
      </c>
      <c r="H4441" t="s">
        <v>54</v>
      </c>
      <c r="I4441" t="s">
        <v>55</v>
      </c>
      <c r="J4441" t="s">
        <v>44</v>
      </c>
      <c r="K4441" t="s">
        <v>9090</v>
      </c>
      <c r="L4441" t="s">
        <v>5245</v>
      </c>
      <c r="M4441" t="s">
        <v>731</v>
      </c>
      <c r="N4441" t="s">
        <v>9091</v>
      </c>
      <c r="O4441" t="s">
        <v>9092</v>
      </c>
      <c r="P4441">
        <v>0</v>
      </c>
      <c r="Q4441">
        <v>-238647</v>
      </c>
      <c r="R4441">
        <v>0</v>
      </c>
      <c r="S4441">
        <v>-238647</v>
      </c>
      <c r="T4441">
        <v>0</v>
      </c>
      <c r="U4441">
        <v>-238647</v>
      </c>
    </row>
    <row r="4442" spans="1:21" x14ac:dyDescent="0.3">
      <c r="A4442" t="s">
        <v>7874</v>
      </c>
      <c r="B4442" t="s">
        <v>7875</v>
      </c>
      <c r="C4442">
        <v>2025</v>
      </c>
      <c r="D4442" t="s">
        <v>7876</v>
      </c>
      <c r="E4442" t="s">
        <v>234</v>
      </c>
      <c r="F4442" t="s">
        <v>10</v>
      </c>
      <c r="G4442" t="s">
        <v>41</v>
      </c>
      <c r="H4442" t="s">
        <v>54</v>
      </c>
      <c r="I4442" t="s">
        <v>55</v>
      </c>
      <c r="J4442" t="s">
        <v>44</v>
      </c>
      <c r="K4442" t="s">
        <v>496</v>
      </c>
      <c r="L4442" t="s">
        <v>1734</v>
      </c>
      <c r="M4442" t="s">
        <v>298</v>
      </c>
      <c r="N4442" t="s">
        <v>199</v>
      </c>
      <c r="O4442" t="s">
        <v>7877</v>
      </c>
      <c r="P4442">
        <v>0</v>
      </c>
      <c r="Q4442">
        <v>-10000</v>
      </c>
      <c r="R4442">
        <v>0</v>
      </c>
      <c r="S4442">
        <v>-10000</v>
      </c>
      <c r="T4442">
        <v>0</v>
      </c>
      <c r="U4442">
        <v>-10000</v>
      </c>
    </row>
    <row r="4443" spans="1:21" x14ac:dyDescent="0.3">
      <c r="A4443" t="s">
        <v>1519</v>
      </c>
      <c r="B4443" t="s">
        <v>1520</v>
      </c>
      <c r="C4443">
        <v>2024</v>
      </c>
      <c r="D4443" t="s">
        <v>1521</v>
      </c>
      <c r="E4443" t="s">
        <v>234</v>
      </c>
      <c r="F4443" t="s">
        <v>11</v>
      </c>
      <c r="G4443" t="s">
        <v>176</v>
      </c>
      <c r="H4443" t="s">
        <v>177</v>
      </c>
      <c r="I4443" t="s">
        <v>178</v>
      </c>
      <c r="J4443" t="s">
        <v>197</v>
      </c>
      <c r="K4443" t="s">
        <v>992</v>
      </c>
      <c r="L4443" t="s">
        <v>490</v>
      </c>
      <c r="M4443" t="s">
        <v>4165</v>
      </c>
      <c r="N4443" t="s">
        <v>321</v>
      </c>
      <c r="O4443" t="s">
        <v>1522</v>
      </c>
      <c r="P4443">
        <v>0</v>
      </c>
      <c r="Q4443">
        <v>-180000</v>
      </c>
      <c r="R4443">
        <v>0</v>
      </c>
      <c r="S4443">
        <v>-180000</v>
      </c>
      <c r="T4443">
        <v>0</v>
      </c>
      <c r="U4443">
        <v>-180000</v>
      </c>
    </row>
    <row r="4444" spans="1:21" x14ac:dyDescent="0.3">
      <c r="A4444" t="s">
        <v>5912</v>
      </c>
      <c r="B4444" t="s">
        <v>5913</v>
      </c>
      <c r="C4444">
        <v>2025</v>
      </c>
      <c r="D4444" t="s">
        <v>5914</v>
      </c>
      <c r="E4444" t="s">
        <v>1534</v>
      </c>
      <c r="F4444" t="s">
        <v>10</v>
      </c>
      <c r="G4444" t="s">
        <v>41</v>
      </c>
      <c r="H4444" t="s">
        <v>54</v>
      </c>
      <c r="I4444" t="s">
        <v>55</v>
      </c>
      <c r="J4444" t="s">
        <v>44</v>
      </c>
      <c r="K4444" t="s">
        <v>118</v>
      </c>
      <c r="L4444" t="s">
        <v>496</v>
      </c>
      <c r="M4444" t="s">
        <v>344</v>
      </c>
      <c r="N4444" t="s">
        <v>2216</v>
      </c>
      <c r="O4444" t="s">
        <v>1363</v>
      </c>
      <c r="P4444">
        <v>0</v>
      </c>
      <c r="Q4444">
        <v>-30000</v>
      </c>
      <c r="R4444">
        <v>0</v>
      </c>
      <c r="S4444">
        <v>-30000</v>
      </c>
      <c r="T4444">
        <v>0</v>
      </c>
      <c r="U4444">
        <v>-30000</v>
      </c>
    </row>
    <row r="4445" spans="1:21" x14ac:dyDescent="0.3">
      <c r="A4445" t="s">
        <v>9093</v>
      </c>
      <c r="B4445" t="s">
        <v>9094</v>
      </c>
      <c r="C4445">
        <v>2025</v>
      </c>
      <c r="D4445" t="s">
        <v>9095</v>
      </c>
      <c r="E4445" t="s">
        <v>1036</v>
      </c>
      <c r="F4445" t="s">
        <v>10</v>
      </c>
      <c r="G4445" t="s">
        <v>41</v>
      </c>
      <c r="H4445" t="s">
        <v>54</v>
      </c>
      <c r="I4445" t="s">
        <v>55</v>
      </c>
      <c r="J4445" t="s">
        <v>44</v>
      </c>
      <c r="K4445" t="s">
        <v>1834</v>
      </c>
      <c r="L4445" t="s">
        <v>71</v>
      </c>
      <c r="M4445" t="s">
        <v>369</v>
      </c>
      <c r="N4445" t="s">
        <v>1658</v>
      </c>
      <c r="O4445" t="s">
        <v>6185</v>
      </c>
      <c r="P4445">
        <v>0</v>
      </c>
      <c r="Q4445">
        <v>-30000</v>
      </c>
      <c r="R4445">
        <v>0</v>
      </c>
      <c r="S4445">
        <v>-30000</v>
      </c>
      <c r="T4445">
        <v>0</v>
      </c>
      <c r="U4445">
        <v>-30000</v>
      </c>
    </row>
    <row r="4446" spans="1:21" x14ac:dyDescent="0.3">
      <c r="A4446" t="s">
        <v>3471</v>
      </c>
      <c r="B4446" t="s">
        <v>3472</v>
      </c>
      <c r="C4446">
        <v>2024</v>
      </c>
      <c r="D4446" t="s">
        <v>3473</v>
      </c>
      <c r="E4446" t="s">
        <v>186</v>
      </c>
      <c r="F4446" t="s">
        <v>10</v>
      </c>
      <c r="G4446" t="s">
        <v>41</v>
      </c>
      <c r="H4446" t="s">
        <v>54</v>
      </c>
      <c r="I4446" t="s">
        <v>55</v>
      </c>
      <c r="J4446" t="s">
        <v>44</v>
      </c>
      <c r="K4446" t="s">
        <v>1922</v>
      </c>
      <c r="L4446" t="s">
        <v>897</v>
      </c>
      <c r="M4446" t="s">
        <v>538</v>
      </c>
      <c r="N4446" t="s">
        <v>691</v>
      </c>
      <c r="O4446" t="s">
        <v>3474</v>
      </c>
      <c r="P4446">
        <v>0</v>
      </c>
      <c r="Q4446">
        <v>-50000</v>
      </c>
      <c r="R4446">
        <v>0</v>
      </c>
      <c r="S4446">
        <v>-50000</v>
      </c>
      <c r="T4446">
        <v>0</v>
      </c>
      <c r="U4446">
        <v>-50000</v>
      </c>
    </row>
    <row r="4447" spans="1:21" x14ac:dyDescent="0.3">
      <c r="A4447" t="s">
        <v>3471</v>
      </c>
      <c r="B4447" t="s">
        <v>3472</v>
      </c>
      <c r="C4447">
        <v>2024</v>
      </c>
      <c r="D4447" t="s">
        <v>3473</v>
      </c>
      <c r="E4447" t="s">
        <v>186</v>
      </c>
      <c r="F4447" t="s">
        <v>10</v>
      </c>
      <c r="G4447" t="s">
        <v>41</v>
      </c>
      <c r="H4447" t="s">
        <v>54</v>
      </c>
      <c r="I4447" t="s">
        <v>55</v>
      </c>
      <c r="J4447" t="s">
        <v>44</v>
      </c>
      <c r="K4447" t="s">
        <v>1922</v>
      </c>
      <c r="L4447" t="s">
        <v>897</v>
      </c>
      <c r="M4447" t="s">
        <v>780</v>
      </c>
      <c r="N4447" t="s">
        <v>691</v>
      </c>
      <c r="O4447" t="s">
        <v>3474</v>
      </c>
      <c r="P4447">
        <v>0</v>
      </c>
      <c r="Q4447">
        <v>-250000</v>
      </c>
      <c r="R4447">
        <v>0</v>
      </c>
      <c r="S4447">
        <v>-250000</v>
      </c>
      <c r="T4447">
        <v>0</v>
      </c>
      <c r="U4447">
        <v>-250000</v>
      </c>
    </row>
    <row r="4448" spans="1:21" x14ac:dyDescent="0.3">
      <c r="A4448" t="s">
        <v>9096</v>
      </c>
      <c r="B4448" t="s">
        <v>9097</v>
      </c>
      <c r="C4448">
        <v>2021</v>
      </c>
      <c r="D4448" t="s">
        <v>9098</v>
      </c>
      <c r="E4448" t="s">
        <v>9099</v>
      </c>
      <c r="F4448" t="s">
        <v>10</v>
      </c>
      <c r="G4448" t="s">
        <v>41</v>
      </c>
      <c r="H4448" t="s">
        <v>54</v>
      </c>
      <c r="I4448" t="s">
        <v>55</v>
      </c>
      <c r="J4448" t="s">
        <v>44</v>
      </c>
      <c r="K4448" t="s">
        <v>9100</v>
      </c>
      <c r="L4448" t="s">
        <v>9101</v>
      </c>
      <c r="M4448" t="s">
        <v>629</v>
      </c>
      <c r="N4448" t="s">
        <v>9102</v>
      </c>
      <c r="O4448" t="s">
        <v>7326</v>
      </c>
      <c r="P4448">
        <v>0</v>
      </c>
      <c r="Q4448">
        <v>-25000</v>
      </c>
      <c r="R4448">
        <v>0</v>
      </c>
      <c r="S4448">
        <v>-25000</v>
      </c>
      <c r="T4448">
        <v>0</v>
      </c>
      <c r="U4448">
        <v>-25000</v>
      </c>
    </row>
    <row r="4449" spans="1:21" x14ac:dyDescent="0.3">
      <c r="A4449" t="s">
        <v>9103</v>
      </c>
      <c r="B4449" t="s">
        <v>7320</v>
      </c>
      <c r="C4449">
        <v>2025</v>
      </c>
      <c r="D4449" t="s">
        <v>7321</v>
      </c>
      <c r="E4449" t="s">
        <v>116</v>
      </c>
      <c r="F4449" t="s">
        <v>11</v>
      </c>
      <c r="G4449" t="s">
        <v>176</v>
      </c>
      <c r="H4449" t="s">
        <v>207</v>
      </c>
      <c r="I4449" t="s">
        <v>208</v>
      </c>
      <c r="J4449" t="s">
        <v>787</v>
      </c>
      <c r="K4449" t="s">
        <v>1981</v>
      </c>
      <c r="L4449" t="s">
        <v>2397</v>
      </c>
      <c r="M4449" t="s">
        <v>629</v>
      </c>
      <c r="N4449" t="s">
        <v>188</v>
      </c>
      <c r="O4449" t="s">
        <v>2586</v>
      </c>
      <c r="P4449">
        <v>0</v>
      </c>
      <c r="Q4449">
        <v>-10000</v>
      </c>
      <c r="R4449">
        <v>0</v>
      </c>
      <c r="S4449">
        <v>-10000</v>
      </c>
      <c r="T4449">
        <v>0</v>
      </c>
      <c r="U4449">
        <v>-10000</v>
      </c>
    </row>
    <row r="4450" spans="1:21" x14ac:dyDescent="0.3">
      <c r="A4450" t="s">
        <v>4235</v>
      </c>
      <c r="B4450" t="s">
        <v>4236</v>
      </c>
      <c r="C4450">
        <v>2025</v>
      </c>
      <c r="D4450" t="s">
        <v>4237</v>
      </c>
      <c r="E4450" t="s">
        <v>1819</v>
      </c>
      <c r="F4450" t="s">
        <v>10</v>
      </c>
      <c r="G4450" t="s">
        <v>41</v>
      </c>
      <c r="H4450" t="s">
        <v>54</v>
      </c>
      <c r="I4450" t="s">
        <v>55</v>
      </c>
      <c r="J4450" t="s">
        <v>44</v>
      </c>
      <c r="K4450" t="s">
        <v>4238</v>
      </c>
      <c r="L4450" t="s">
        <v>369</v>
      </c>
      <c r="M4450" t="s">
        <v>566</v>
      </c>
      <c r="N4450" t="s">
        <v>211</v>
      </c>
      <c r="O4450" t="s">
        <v>4239</v>
      </c>
      <c r="P4450">
        <v>0</v>
      </c>
      <c r="Q4450">
        <v>-135000</v>
      </c>
      <c r="R4450">
        <v>0</v>
      </c>
      <c r="S4450">
        <v>-135000</v>
      </c>
      <c r="T4450">
        <v>0</v>
      </c>
      <c r="U4450">
        <v>-135000</v>
      </c>
    </row>
    <row r="4451" spans="1:21" x14ac:dyDescent="0.3">
      <c r="A4451" t="s">
        <v>9104</v>
      </c>
      <c r="B4451" t="s">
        <v>9105</v>
      </c>
      <c r="C4451">
        <v>2024</v>
      </c>
      <c r="D4451" t="s">
        <v>2155</v>
      </c>
      <c r="E4451" t="s">
        <v>186</v>
      </c>
      <c r="F4451" t="s">
        <v>10</v>
      </c>
      <c r="G4451" t="s">
        <v>41</v>
      </c>
      <c r="H4451" t="s">
        <v>54</v>
      </c>
      <c r="I4451" t="s">
        <v>55</v>
      </c>
      <c r="J4451" t="s">
        <v>44</v>
      </c>
      <c r="K4451" t="s">
        <v>5358</v>
      </c>
      <c r="L4451" t="s">
        <v>407</v>
      </c>
      <c r="M4451" t="s">
        <v>924</v>
      </c>
      <c r="N4451" t="s">
        <v>1675</v>
      </c>
      <c r="O4451" t="s">
        <v>1935</v>
      </c>
      <c r="P4451">
        <v>0</v>
      </c>
      <c r="Q4451">
        <v>-600000</v>
      </c>
      <c r="R4451">
        <v>0</v>
      </c>
      <c r="S4451">
        <v>-600000</v>
      </c>
      <c r="T4451">
        <v>0</v>
      </c>
      <c r="U4451">
        <v>-600000</v>
      </c>
    </row>
    <row r="4452" spans="1:21" x14ac:dyDescent="0.3">
      <c r="A4452" t="s">
        <v>9106</v>
      </c>
      <c r="B4452" t="s">
        <v>9107</v>
      </c>
      <c r="C4452">
        <v>2024</v>
      </c>
      <c r="D4452" t="s">
        <v>9108</v>
      </c>
      <c r="E4452" t="s">
        <v>116</v>
      </c>
      <c r="F4452" t="s">
        <v>10</v>
      </c>
      <c r="G4452" t="s">
        <v>41</v>
      </c>
      <c r="H4452" t="s">
        <v>54</v>
      </c>
      <c r="I4452" t="s">
        <v>55</v>
      </c>
      <c r="J4452" t="s">
        <v>5263</v>
      </c>
      <c r="K4452" t="s">
        <v>3689</v>
      </c>
      <c r="L4452" t="s">
        <v>200</v>
      </c>
      <c r="M4452" t="s">
        <v>788</v>
      </c>
      <c r="N4452" t="s">
        <v>1173</v>
      </c>
      <c r="O4452" t="s">
        <v>3960</v>
      </c>
      <c r="P4452">
        <v>0</v>
      </c>
      <c r="Q4452">
        <v>-5000</v>
      </c>
      <c r="R4452">
        <v>0</v>
      </c>
      <c r="S4452">
        <v>-5000</v>
      </c>
      <c r="T4452">
        <v>0</v>
      </c>
      <c r="U4452">
        <v>-5000</v>
      </c>
    </row>
    <row r="4453" spans="1:21" x14ac:dyDescent="0.3">
      <c r="A4453" t="s">
        <v>6611</v>
      </c>
      <c r="B4453" t="s">
        <v>6612</v>
      </c>
      <c r="C4453">
        <v>2024</v>
      </c>
      <c r="D4453" t="s">
        <v>6613</v>
      </c>
      <c r="E4453" t="s">
        <v>650</v>
      </c>
      <c r="F4453" t="s">
        <v>10</v>
      </c>
      <c r="G4453" t="s">
        <v>41</v>
      </c>
      <c r="H4453" t="s">
        <v>54</v>
      </c>
      <c r="I4453" t="s">
        <v>55</v>
      </c>
      <c r="J4453" t="s">
        <v>44</v>
      </c>
      <c r="K4453" t="s">
        <v>1002</v>
      </c>
      <c r="L4453" t="s">
        <v>490</v>
      </c>
      <c r="M4453" t="s">
        <v>331</v>
      </c>
      <c r="N4453" t="s">
        <v>998</v>
      </c>
      <c r="O4453" t="s">
        <v>274</v>
      </c>
      <c r="P4453">
        <v>0</v>
      </c>
      <c r="Q4453">
        <v>-250000</v>
      </c>
      <c r="R4453">
        <v>0</v>
      </c>
      <c r="S4453">
        <v>-250000</v>
      </c>
      <c r="T4453">
        <v>0</v>
      </c>
      <c r="U4453">
        <v>-250000</v>
      </c>
    </row>
    <row r="4454" spans="1:21" x14ac:dyDescent="0.3">
      <c r="A4454" t="s">
        <v>3713</v>
      </c>
      <c r="B4454" t="s">
        <v>3714</v>
      </c>
      <c r="C4454">
        <v>2023</v>
      </c>
      <c r="D4454" t="s">
        <v>3715</v>
      </c>
      <c r="E4454" t="s">
        <v>3716</v>
      </c>
      <c r="F4454" t="s">
        <v>11</v>
      </c>
      <c r="G4454" t="s">
        <v>176</v>
      </c>
      <c r="H4454" t="s">
        <v>207</v>
      </c>
      <c r="I4454" t="s">
        <v>208</v>
      </c>
      <c r="J4454" t="s">
        <v>44</v>
      </c>
      <c r="K4454" t="s">
        <v>1204</v>
      </c>
      <c r="L4454" t="s">
        <v>373</v>
      </c>
      <c r="M4454" t="s">
        <v>198</v>
      </c>
      <c r="N4454" t="s">
        <v>1214</v>
      </c>
      <c r="O4454" t="s">
        <v>1215</v>
      </c>
      <c r="P4454">
        <v>0</v>
      </c>
      <c r="Q4454">
        <v>-150000</v>
      </c>
      <c r="R4454">
        <v>0</v>
      </c>
      <c r="S4454">
        <v>-150000</v>
      </c>
      <c r="T4454">
        <v>0</v>
      </c>
      <c r="U4454">
        <v>-150000</v>
      </c>
    </row>
    <row r="4455" spans="1:21" x14ac:dyDescent="0.3">
      <c r="A4455" t="s">
        <v>3713</v>
      </c>
      <c r="B4455" t="s">
        <v>3714</v>
      </c>
      <c r="C4455">
        <v>2023</v>
      </c>
      <c r="D4455" t="s">
        <v>3715</v>
      </c>
      <c r="E4455" t="s">
        <v>3716</v>
      </c>
      <c r="F4455" t="s">
        <v>11</v>
      </c>
      <c r="G4455" t="s">
        <v>176</v>
      </c>
      <c r="H4455" t="s">
        <v>207</v>
      </c>
      <c r="I4455" t="s">
        <v>208</v>
      </c>
      <c r="J4455" t="s">
        <v>44</v>
      </c>
      <c r="K4455" t="s">
        <v>1204</v>
      </c>
      <c r="L4455" t="s">
        <v>373</v>
      </c>
      <c r="M4455" t="s">
        <v>198</v>
      </c>
      <c r="N4455" t="s">
        <v>1214</v>
      </c>
      <c r="O4455" t="s">
        <v>1215</v>
      </c>
      <c r="P4455">
        <v>0</v>
      </c>
      <c r="Q4455">
        <v>-200000</v>
      </c>
      <c r="R4455">
        <v>0</v>
      </c>
      <c r="S4455">
        <v>-200000</v>
      </c>
      <c r="T4455">
        <v>0</v>
      </c>
      <c r="U4455">
        <v>-200000</v>
      </c>
    </row>
    <row r="4456" spans="1:21" x14ac:dyDescent="0.3">
      <c r="A4456" t="s">
        <v>4967</v>
      </c>
      <c r="B4456" t="s">
        <v>1619</v>
      </c>
      <c r="C4456">
        <v>2024</v>
      </c>
      <c r="D4456" t="s">
        <v>1620</v>
      </c>
      <c r="E4456" t="s">
        <v>234</v>
      </c>
      <c r="F4456" t="s">
        <v>10</v>
      </c>
      <c r="G4456" t="s">
        <v>41</v>
      </c>
      <c r="H4456" t="s">
        <v>54</v>
      </c>
      <c r="I4456" t="s">
        <v>55</v>
      </c>
      <c r="J4456" t="s">
        <v>44</v>
      </c>
      <c r="K4456" t="s">
        <v>1465</v>
      </c>
      <c r="L4456" t="s">
        <v>1544</v>
      </c>
      <c r="M4456" t="s">
        <v>1227</v>
      </c>
      <c r="N4456" t="s">
        <v>1622</v>
      </c>
      <c r="O4456" t="s">
        <v>1623</v>
      </c>
      <c r="P4456">
        <v>0</v>
      </c>
      <c r="Q4456">
        <v>-30000</v>
      </c>
      <c r="R4456">
        <v>0</v>
      </c>
      <c r="S4456">
        <v>-30000</v>
      </c>
      <c r="T4456">
        <v>0</v>
      </c>
      <c r="U4456">
        <v>-30000</v>
      </c>
    </row>
    <row r="4457" spans="1:21" x14ac:dyDescent="0.3">
      <c r="A4457" t="s">
        <v>6511</v>
      </c>
      <c r="B4457" t="s">
        <v>6512</v>
      </c>
      <c r="C4457">
        <v>2021</v>
      </c>
      <c r="D4457" t="s">
        <v>6513</v>
      </c>
      <c r="E4457" t="s">
        <v>116</v>
      </c>
      <c r="F4457" t="s">
        <v>10</v>
      </c>
      <c r="G4457" t="s">
        <v>41</v>
      </c>
      <c r="H4457" t="s">
        <v>54</v>
      </c>
      <c r="I4457" t="s">
        <v>55</v>
      </c>
      <c r="J4457" t="s">
        <v>44</v>
      </c>
      <c r="K4457" t="s">
        <v>1598</v>
      </c>
      <c r="L4457" t="s">
        <v>3333</v>
      </c>
      <c r="M4457" t="s">
        <v>1092</v>
      </c>
      <c r="N4457" t="s">
        <v>6514</v>
      </c>
      <c r="O4457" t="s">
        <v>3131</v>
      </c>
      <c r="P4457">
        <v>0</v>
      </c>
      <c r="Q4457">
        <v>-7500</v>
      </c>
      <c r="R4457">
        <v>0</v>
      </c>
      <c r="S4457">
        <v>-7500</v>
      </c>
      <c r="T4457">
        <v>0</v>
      </c>
      <c r="U4457">
        <v>-7500</v>
      </c>
    </row>
    <row r="4458" spans="1:21" x14ac:dyDescent="0.3">
      <c r="A4458" t="s">
        <v>1959</v>
      </c>
      <c r="B4458" t="s">
        <v>1960</v>
      </c>
      <c r="C4458">
        <v>2024</v>
      </c>
      <c r="D4458" t="s">
        <v>1961</v>
      </c>
      <c r="E4458" t="s">
        <v>95</v>
      </c>
      <c r="F4458" t="s">
        <v>10</v>
      </c>
      <c r="G4458" t="s">
        <v>41</v>
      </c>
      <c r="H4458" t="s">
        <v>54</v>
      </c>
      <c r="I4458" t="s">
        <v>55</v>
      </c>
      <c r="J4458" t="s">
        <v>1962</v>
      </c>
      <c r="K4458" t="s">
        <v>1830</v>
      </c>
      <c r="L4458" t="s">
        <v>1881</v>
      </c>
      <c r="M4458" t="s">
        <v>986</v>
      </c>
      <c r="N4458" t="s">
        <v>1761</v>
      </c>
      <c r="O4458" t="s">
        <v>806</v>
      </c>
      <c r="P4458">
        <v>0</v>
      </c>
      <c r="Q4458">
        <v>-30000</v>
      </c>
      <c r="R4458">
        <v>0</v>
      </c>
      <c r="S4458">
        <v>-30000</v>
      </c>
      <c r="T4458">
        <v>0</v>
      </c>
      <c r="U4458">
        <v>-30000</v>
      </c>
    </row>
    <row r="4459" spans="1:21" x14ac:dyDescent="0.3">
      <c r="A4459" t="s">
        <v>8580</v>
      </c>
      <c r="B4459" t="s">
        <v>8581</v>
      </c>
      <c r="C4459">
        <v>2022</v>
      </c>
      <c r="D4459" t="s">
        <v>3636</v>
      </c>
      <c r="E4459" t="s">
        <v>3637</v>
      </c>
      <c r="F4459" t="s">
        <v>10</v>
      </c>
      <c r="G4459" t="s">
        <v>41</v>
      </c>
      <c r="H4459" t="s">
        <v>54</v>
      </c>
      <c r="I4459" t="s">
        <v>55</v>
      </c>
      <c r="J4459" t="s">
        <v>44</v>
      </c>
      <c r="K4459" t="s">
        <v>7036</v>
      </c>
      <c r="L4459" t="s">
        <v>2682</v>
      </c>
      <c r="M4459" t="s">
        <v>986</v>
      </c>
      <c r="N4459" t="s">
        <v>5233</v>
      </c>
      <c r="O4459" t="s">
        <v>1017</v>
      </c>
      <c r="P4459">
        <v>0</v>
      </c>
      <c r="Q4459">
        <v>-100000</v>
      </c>
      <c r="R4459">
        <v>0</v>
      </c>
      <c r="S4459">
        <v>-100000</v>
      </c>
      <c r="T4459">
        <v>0</v>
      </c>
      <c r="U4459">
        <v>-100000</v>
      </c>
    </row>
    <row r="4460" spans="1:21" x14ac:dyDescent="0.3">
      <c r="A4460" t="s">
        <v>4614</v>
      </c>
      <c r="B4460" t="s">
        <v>222</v>
      </c>
      <c r="C4460">
        <v>2024</v>
      </c>
      <c r="D4460" t="s">
        <v>223</v>
      </c>
      <c r="E4460" t="s">
        <v>224</v>
      </c>
      <c r="F4460" t="s">
        <v>11</v>
      </c>
      <c r="G4460" t="s">
        <v>176</v>
      </c>
      <c r="H4460" t="s">
        <v>225</v>
      </c>
      <c r="I4460" t="s">
        <v>226</v>
      </c>
      <c r="J4460" t="s">
        <v>197</v>
      </c>
      <c r="K4460" t="s">
        <v>750</v>
      </c>
      <c r="L4460" t="s">
        <v>1881</v>
      </c>
      <c r="M4460" t="s">
        <v>1734</v>
      </c>
      <c r="N4460" t="s">
        <v>1139</v>
      </c>
      <c r="O4460" t="s">
        <v>230</v>
      </c>
      <c r="P4460">
        <v>0</v>
      </c>
      <c r="Q4460">
        <v>-100000</v>
      </c>
      <c r="R4460">
        <v>0</v>
      </c>
      <c r="S4460">
        <v>-100000</v>
      </c>
      <c r="T4460">
        <v>0</v>
      </c>
      <c r="U4460">
        <v>-100000</v>
      </c>
    </row>
    <row r="4461" spans="1:21" x14ac:dyDescent="0.3">
      <c r="A4461" t="s">
        <v>2699</v>
      </c>
      <c r="B4461" t="s">
        <v>222</v>
      </c>
      <c r="C4461">
        <v>2024</v>
      </c>
      <c r="D4461" t="s">
        <v>223</v>
      </c>
      <c r="E4461" t="s">
        <v>224</v>
      </c>
      <c r="F4461" t="s">
        <v>11</v>
      </c>
      <c r="G4461" t="s">
        <v>176</v>
      </c>
      <c r="H4461" t="s">
        <v>225</v>
      </c>
      <c r="I4461" t="s">
        <v>226</v>
      </c>
      <c r="J4461" t="s">
        <v>197</v>
      </c>
      <c r="K4461" t="s">
        <v>1465</v>
      </c>
      <c r="L4461" t="s">
        <v>88</v>
      </c>
      <c r="M4461" t="s">
        <v>1734</v>
      </c>
      <c r="N4461" t="s">
        <v>229</v>
      </c>
      <c r="O4461" t="s">
        <v>230</v>
      </c>
      <c r="P4461">
        <v>0</v>
      </c>
      <c r="Q4461">
        <v>-248000</v>
      </c>
      <c r="R4461">
        <v>0</v>
      </c>
      <c r="S4461">
        <v>-248000</v>
      </c>
      <c r="T4461">
        <v>0</v>
      </c>
      <c r="U4461">
        <v>-248000</v>
      </c>
    </row>
    <row r="4462" spans="1:21" x14ac:dyDescent="0.3">
      <c r="A4462" t="s">
        <v>4611</v>
      </c>
      <c r="B4462" t="s">
        <v>4612</v>
      </c>
      <c r="C4462">
        <v>2024</v>
      </c>
      <c r="D4462" t="s">
        <v>4613</v>
      </c>
      <c r="E4462" t="s">
        <v>1016</v>
      </c>
      <c r="F4462" t="s">
        <v>10</v>
      </c>
      <c r="G4462" t="s">
        <v>41</v>
      </c>
      <c r="H4462" t="s">
        <v>54</v>
      </c>
      <c r="I4462" t="s">
        <v>55</v>
      </c>
      <c r="J4462" t="s">
        <v>44</v>
      </c>
      <c r="K4462" t="s">
        <v>434</v>
      </c>
      <c r="L4462" t="s">
        <v>112</v>
      </c>
      <c r="M4462" t="s">
        <v>109</v>
      </c>
      <c r="N4462" t="s">
        <v>1470</v>
      </c>
      <c r="O4462" t="s">
        <v>112</v>
      </c>
      <c r="P4462">
        <v>0</v>
      </c>
      <c r="Q4462">
        <v>-70000</v>
      </c>
      <c r="R4462">
        <v>0</v>
      </c>
      <c r="S4462">
        <v>-70000</v>
      </c>
      <c r="T4462">
        <v>0</v>
      </c>
      <c r="U4462">
        <v>-70000</v>
      </c>
    </row>
    <row r="4463" spans="1:21" x14ac:dyDescent="0.3">
      <c r="A4463" t="s">
        <v>2390</v>
      </c>
      <c r="B4463" t="s">
        <v>2391</v>
      </c>
      <c r="C4463">
        <v>2024</v>
      </c>
      <c r="D4463" t="s">
        <v>2392</v>
      </c>
      <c r="E4463" t="s">
        <v>1036</v>
      </c>
      <c r="F4463" t="s">
        <v>10</v>
      </c>
      <c r="G4463" t="s">
        <v>41</v>
      </c>
      <c r="H4463" t="s">
        <v>54</v>
      </c>
      <c r="I4463" t="s">
        <v>55</v>
      </c>
      <c r="J4463" t="s">
        <v>44</v>
      </c>
      <c r="K4463" t="s">
        <v>199</v>
      </c>
      <c r="L4463" t="s">
        <v>496</v>
      </c>
      <c r="M4463" t="s">
        <v>429</v>
      </c>
      <c r="N4463" t="s">
        <v>1215</v>
      </c>
      <c r="O4463" t="s">
        <v>2393</v>
      </c>
      <c r="P4463">
        <v>0</v>
      </c>
      <c r="Q4463">
        <v>-30000</v>
      </c>
      <c r="R4463">
        <v>0</v>
      </c>
      <c r="S4463">
        <v>-30000</v>
      </c>
      <c r="T4463">
        <v>0</v>
      </c>
      <c r="U4463">
        <v>-30000</v>
      </c>
    </row>
    <row r="4464" spans="1:21" x14ac:dyDescent="0.3">
      <c r="A4464" t="s">
        <v>5957</v>
      </c>
      <c r="B4464" t="s">
        <v>5958</v>
      </c>
      <c r="C4464">
        <v>2023</v>
      </c>
      <c r="D4464" t="s">
        <v>5959</v>
      </c>
      <c r="E4464" t="s">
        <v>1016</v>
      </c>
      <c r="F4464" t="s">
        <v>10</v>
      </c>
      <c r="G4464" t="s">
        <v>41</v>
      </c>
      <c r="H4464" t="s">
        <v>54</v>
      </c>
      <c r="I4464" t="s">
        <v>55</v>
      </c>
      <c r="J4464" t="s">
        <v>44</v>
      </c>
      <c r="K4464" t="s">
        <v>1002</v>
      </c>
      <c r="L4464" t="s">
        <v>235</v>
      </c>
      <c r="M4464" t="s">
        <v>812</v>
      </c>
      <c r="N4464" t="s">
        <v>2672</v>
      </c>
      <c r="O4464" t="s">
        <v>2404</v>
      </c>
      <c r="P4464">
        <v>0</v>
      </c>
      <c r="Q4464">
        <v>-75000</v>
      </c>
      <c r="R4464">
        <v>0</v>
      </c>
      <c r="S4464">
        <v>-75000</v>
      </c>
      <c r="T4464">
        <v>0</v>
      </c>
      <c r="U4464">
        <v>-75000</v>
      </c>
    </row>
    <row r="4465" spans="1:21" x14ac:dyDescent="0.3">
      <c r="A4465" t="s">
        <v>1845</v>
      </c>
      <c r="B4465" t="s">
        <v>1846</v>
      </c>
      <c r="C4465">
        <v>2024</v>
      </c>
      <c r="D4465" t="s">
        <v>1847</v>
      </c>
      <c r="E4465" t="s">
        <v>234</v>
      </c>
      <c r="F4465" t="s">
        <v>10</v>
      </c>
      <c r="G4465" t="s">
        <v>41</v>
      </c>
      <c r="H4465" t="s">
        <v>54</v>
      </c>
      <c r="I4465" t="s">
        <v>55</v>
      </c>
      <c r="J4465" t="s">
        <v>44</v>
      </c>
      <c r="K4465" t="s">
        <v>434</v>
      </c>
      <c r="L4465" t="s">
        <v>1140</v>
      </c>
      <c r="M4465" t="s">
        <v>71</v>
      </c>
      <c r="N4465" t="s">
        <v>861</v>
      </c>
      <c r="O4465" t="s">
        <v>1848</v>
      </c>
      <c r="P4465">
        <v>0</v>
      </c>
      <c r="Q4465">
        <v>-150000</v>
      </c>
      <c r="R4465">
        <v>0</v>
      </c>
      <c r="S4465">
        <v>-150000</v>
      </c>
      <c r="T4465">
        <v>0</v>
      </c>
      <c r="U4465">
        <v>-150000</v>
      </c>
    </row>
    <row r="4466" spans="1:21" x14ac:dyDescent="0.3">
      <c r="A4466" t="s">
        <v>4763</v>
      </c>
      <c r="B4466" t="s">
        <v>4764</v>
      </c>
      <c r="C4466">
        <v>2024</v>
      </c>
      <c r="D4466" t="s">
        <v>4310</v>
      </c>
      <c r="E4466" t="s">
        <v>805</v>
      </c>
      <c r="F4466" t="s">
        <v>10</v>
      </c>
      <c r="G4466" t="s">
        <v>41</v>
      </c>
      <c r="H4466" t="s">
        <v>54</v>
      </c>
      <c r="I4466" t="s">
        <v>55</v>
      </c>
      <c r="J4466" t="s">
        <v>44</v>
      </c>
      <c r="K4466" t="s">
        <v>661</v>
      </c>
      <c r="L4466" t="s">
        <v>342</v>
      </c>
      <c r="M4466" t="s">
        <v>2067</v>
      </c>
      <c r="N4466" t="s">
        <v>375</v>
      </c>
      <c r="O4466" t="s">
        <v>376</v>
      </c>
      <c r="P4466">
        <v>0</v>
      </c>
      <c r="Q4466">
        <v>-120000</v>
      </c>
      <c r="R4466">
        <v>0</v>
      </c>
      <c r="S4466">
        <v>-120000</v>
      </c>
      <c r="T4466">
        <v>0</v>
      </c>
      <c r="U4466">
        <v>-120000</v>
      </c>
    </row>
    <row r="4467" spans="1:21" x14ac:dyDescent="0.3">
      <c r="A4467" t="s">
        <v>5103</v>
      </c>
      <c r="B4467" t="s">
        <v>5104</v>
      </c>
      <c r="C4467">
        <v>2024</v>
      </c>
      <c r="D4467" t="s">
        <v>5105</v>
      </c>
      <c r="E4467" t="s">
        <v>234</v>
      </c>
      <c r="F4467" t="s">
        <v>10</v>
      </c>
      <c r="G4467" t="s">
        <v>41</v>
      </c>
      <c r="H4467" t="s">
        <v>54</v>
      </c>
      <c r="I4467" t="s">
        <v>55</v>
      </c>
      <c r="J4467" t="s">
        <v>44</v>
      </c>
      <c r="K4467" t="s">
        <v>2130</v>
      </c>
      <c r="L4467" t="s">
        <v>731</v>
      </c>
      <c r="M4467" t="s">
        <v>2397</v>
      </c>
      <c r="N4467" t="s">
        <v>1219</v>
      </c>
      <c r="O4467" t="s">
        <v>1806</v>
      </c>
      <c r="P4467">
        <v>0</v>
      </c>
      <c r="Q4467">
        <v>-67500</v>
      </c>
      <c r="R4467">
        <v>0</v>
      </c>
      <c r="S4467">
        <v>-67500</v>
      </c>
      <c r="T4467">
        <v>0</v>
      </c>
      <c r="U4467">
        <v>-67500</v>
      </c>
    </row>
    <row r="4468" spans="1:21" x14ac:dyDescent="0.3">
      <c r="A4468" t="s">
        <v>4065</v>
      </c>
      <c r="B4468" t="s">
        <v>3113</v>
      </c>
      <c r="C4468">
        <v>2024</v>
      </c>
      <c r="D4468" t="s">
        <v>3114</v>
      </c>
      <c r="E4468" t="s">
        <v>234</v>
      </c>
      <c r="F4468" t="s">
        <v>10</v>
      </c>
      <c r="G4468" t="s">
        <v>41</v>
      </c>
      <c r="H4468" t="s">
        <v>54</v>
      </c>
      <c r="I4468" t="s">
        <v>55</v>
      </c>
      <c r="J4468" t="s">
        <v>44</v>
      </c>
      <c r="K4468" t="s">
        <v>812</v>
      </c>
      <c r="L4468" t="s">
        <v>1834</v>
      </c>
      <c r="M4468" t="s">
        <v>2181</v>
      </c>
      <c r="N4468" t="s">
        <v>252</v>
      </c>
      <c r="O4468" t="s">
        <v>679</v>
      </c>
      <c r="P4468">
        <v>0</v>
      </c>
      <c r="Q4468">
        <v>-16000</v>
      </c>
      <c r="R4468">
        <v>0</v>
      </c>
      <c r="S4468">
        <v>-16000</v>
      </c>
      <c r="T4468">
        <v>0</v>
      </c>
      <c r="U4468">
        <v>-16000</v>
      </c>
    </row>
    <row r="4469" spans="1:21" x14ac:dyDescent="0.3">
      <c r="A4469" t="s">
        <v>9109</v>
      </c>
      <c r="B4469" t="s">
        <v>9110</v>
      </c>
      <c r="C4469">
        <v>2018</v>
      </c>
      <c r="D4469" t="s">
        <v>9111</v>
      </c>
      <c r="E4469" t="s">
        <v>650</v>
      </c>
      <c r="F4469" t="s">
        <v>10</v>
      </c>
      <c r="G4469" t="s">
        <v>41</v>
      </c>
      <c r="H4469" t="s">
        <v>54</v>
      </c>
      <c r="I4469" t="s">
        <v>55</v>
      </c>
      <c r="J4469" t="s">
        <v>44</v>
      </c>
      <c r="K4469" t="s">
        <v>9112</v>
      </c>
      <c r="L4469" t="s">
        <v>9113</v>
      </c>
      <c r="M4469" t="s">
        <v>405</v>
      </c>
      <c r="N4469" t="s">
        <v>9114</v>
      </c>
      <c r="O4469" t="s">
        <v>9115</v>
      </c>
      <c r="P4469">
        <v>0</v>
      </c>
      <c r="Q4469">
        <v>-213445</v>
      </c>
      <c r="R4469">
        <v>0</v>
      </c>
      <c r="S4469">
        <v>-213445</v>
      </c>
      <c r="T4469">
        <v>0</v>
      </c>
      <c r="U4469">
        <v>-213445</v>
      </c>
    </row>
    <row r="4470" spans="1:21" x14ac:dyDescent="0.3">
      <c r="A4470" t="s">
        <v>9116</v>
      </c>
      <c r="B4470" t="s">
        <v>7392</v>
      </c>
      <c r="C4470">
        <v>2024</v>
      </c>
      <c r="D4470" t="s">
        <v>3434</v>
      </c>
      <c r="E4470" t="s">
        <v>1036</v>
      </c>
      <c r="F4470" t="s">
        <v>10</v>
      </c>
      <c r="G4470" t="s">
        <v>41</v>
      </c>
      <c r="H4470" t="s">
        <v>54</v>
      </c>
      <c r="I4470" t="s">
        <v>55</v>
      </c>
      <c r="J4470" t="s">
        <v>44</v>
      </c>
      <c r="K4470" t="s">
        <v>407</v>
      </c>
      <c r="L4470" t="s">
        <v>274</v>
      </c>
      <c r="M4470" t="s">
        <v>344</v>
      </c>
      <c r="N4470" t="s">
        <v>172</v>
      </c>
      <c r="O4470" t="s">
        <v>7393</v>
      </c>
      <c r="P4470">
        <v>0</v>
      </c>
      <c r="Q4470">
        <v>-130000</v>
      </c>
      <c r="R4470">
        <v>0</v>
      </c>
      <c r="S4470">
        <v>-130000</v>
      </c>
      <c r="T4470">
        <v>0</v>
      </c>
      <c r="U4470">
        <v>-130000</v>
      </c>
    </row>
    <row r="4471" spans="1:21" x14ac:dyDescent="0.3">
      <c r="A4471" t="s">
        <v>7782</v>
      </c>
      <c r="B4471" t="s">
        <v>7783</v>
      </c>
      <c r="C4471">
        <v>2025</v>
      </c>
      <c r="D4471" t="s">
        <v>7784</v>
      </c>
      <c r="E4471" t="s">
        <v>234</v>
      </c>
      <c r="F4471" t="s">
        <v>10</v>
      </c>
      <c r="G4471" t="s">
        <v>41</v>
      </c>
      <c r="H4471" t="s">
        <v>54</v>
      </c>
      <c r="I4471" t="s">
        <v>55</v>
      </c>
      <c r="J4471" t="s">
        <v>44</v>
      </c>
      <c r="K4471" t="s">
        <v>179</v>
      </c>
      <c r="L4471" t="s">
        <v>180</v>
      </c>
      <c r="M4471" t="s">
        <v>598</v>
      </c>
      <c r="N4471" t="s">
        <v>58</v>
      </c>
      <c r="O4471" t="s">
        <v>59</v>
      </c>
      <c r="P4471">
        <v>0</v>
      </c>
      <c r="Q4471">
        <v>-30000</v>
      </c>
      <c r="R4471">
        <v>0</v>
      </c>
      <c r="S4471">
        <v>-30000</v>
      </c>
      <c r="T4471">
        <v>0</v>
      </c>
      <c r="U4471">
        <v>-30000</v>
      </c>
    </row>
    <row r="4472" spans="1:21" x14ac:dyDescent="0.3">
      <c r="A4472" t="s">
        <v>9059</v>
      </c>
      <c r="B4472" t="s">
        <v>5989</v>
      </c>
      <c r="C4472">
        <v>2024</v>
      </c>
      <c r="D4472" t="s">
        <v>5990</v>
      </c>
      <c r="E4472" t="s">
        <v>87</v>
      </c>
      <c r="F4472" t="s">
        <v>10</v>
      </c>
      <c r="G4472" t="s">
        <v>41</v>
      </c>
      <c r="H4472" t="s">
        <v>54</v>
      </c>
      <c r="I4472" t="s">
        <v>55</v>
      </c>
      <c r="J4472" t="s">
        <v>44</v>
      </c>
      <c r="K4472" t="s">
        <v>4165</v>
      </c>
      <c r="L4472" t="s">
        <v>366</v>
      </c>
      <c r="M4472" t="s">
        <v>589</v>
      </c>
      <c r="N4472" t="s">
        <v>4499</v>
      </c>
      <c r="O4472" t="s">
        <v>5772</v>
      </c>
      <c r="P4472">
        <v>0</v>
      </c>
      <c r="Q4472">
        <v>-200000</v>
      </c>
      <c r="R4472">
        <v>0</v>
      </c>
      <c r="S4472">
        <v>-200000</v>
      </c>
      <c r="T4472">
        <v>0</v>
      </c>
      <c r="U4472">
        <v>-200000</v>
      </c>
    </row>
    <row r="4473" spans="1:21" x14ac:dyDescent="0.3">
      <c r="A4473" t="s">
        <v>5103</v>
      </c>
      <c r="B4473" t="s">
        <v>5104</v>
      </c>
      <c r="C4473">
        <v>2024</v>
      </c>
      <c r="D4473" t="s">
        <v>5105</v>
      </c>
      <c r="E4473" t="s">
        <v>234</v>
      </c>
      <c r="F4473" t="s">
        <v>10</v>
      </c>
      <c r="G4473" t="s">
        <v>41</v>
      </c>
      <c r="H4473" t="s">
        <v>54</v>
      </c>
      <c r="I4473" t="s">
        <v>55</v>
      </c>
      <c r="J4473" t="s">
        <v>44</v>
      </c>
      <c r="K4473" t="s">
        <v>2130</v>
      </c>
      <c r="L4473" t="s">
        <v>731</v>
      </c>
      <c r="M4473" t="s">
        <v>693</v>
      </c>
      <c r="N4473" t="s">
        <v>1219</v>
      </c>
      <c r="O4473" t="s">
        <v>1806</v>
      </c>
      <c r="P4473">
        <v>0</v>
      </c>
      <c r="Q4473">
        <v>-120000</v>
      </c>
      <c r="R4473">
        <v>0</v>
      </c>
      <c r="S4473">
        <v>-120000</v>
      </c>
      <c r="T4473">
        <v>0</v>
      </c>
      <c r="U4473">
        <v>-120000</v>
      </c>
    </row>
    <row r="4474" spans="1:21" x14ac:dyDescent="0.3">
      <c r="A4474" t="s">
        <v>9117</v>
      </c>
      <c r="B4474" t="s">
        <v>9118</v>
      </c>
      <c r="C4474">
        <v>2024</v>
      </c>
      <c r="D4474" t="s">
        <v>9119</v>
      </c>
      <c r="E4474" t="s">
        <v>234</v>
      </c>
      <c r="F4474" t="s">
        <v>10</v>
      </c>
      <c r="G4474" t="s">
        <v>41</v>
      </c>
      <c r="H4474" t="s">
        <v>54</v>
      </c>
      <c r="I4474" t="s">
        <v>55</v>
      </c>
      <c r="J4474" t="s">
        <v>44</v>
      </c>
      <c r="K4474" t="s">
        <v>4226</v>
      </c>
      <c r="L4474" t="s">
        <v>758</v>
      </c>
      <c r="M4474" t="s">
        <v>435</v>
      </c>
      <c r="N4474" t="s">
        <v>1761</v>
      </c>
      <c r="O4474" t="s">
        <v>806</v>
      </c>
      <c r="P4474">
        <v>0</v>
      </c>
      <c r="Q4474">
        <v>-7500</v>
      </c>
      <c r="R4474">
        <v>0</v>
      </c>
      <c r="S4474">
        <v>-7500</v>
      </c>
      <c r="T4474">
        <v>0</v>
      </c>
      <c r="U4474">
        <v>-7500</v>
      </c>
    </row>
    <row r="4475" spans="1:21" x14ac:dyDescent="0.3">
      <c r="A4475" t="s">
        <v>6611</v>
      </c>
      <c r="B4475" t="s">
        <v>6612</v>
      </c>
      <c r="C4475">
        <v>2024</v>
      </c>
      <c r="D4475" t="s">
        <v>6613</v>
      </c>
      <c r="E4475" t="s">
        <v>650</v>
      </c>
      <c r="F4475" t="s">
        <v>10</v>
      </c>
      <c r="G4475" t="s">
        <v>41</v>
      </c>
      <c r="H4475" t="s">
        <v>54</v>
      </c>
      <c r="I4475" t="s">
        <v>55</v>
      </c>
      <c r="J4475" t="s">
        <v>44</v>
      </c>
      <c r="K4475" t="s">
        <v>1002</v>
      </c>
      <c r="L4475" t="s">
        <v>490</v>
      </c>
      <c r="M4475" t="s">
        <v>739</v>
      </c>
      <c r="N4475" t="s">
        <v>998</v>
      </c>
      <c r="O4475" t="s">
        <v>274</v>
      </c>
      <c r="P4475">
        <v>0</v>
      </c>
      <c r="Q4475">
        <v>-150000</v>
      </c>
      <c r="R4475">
        <v>0</v>
      </c>
      <c r="S4475">
        <v>-150000</v>
      </c>
      <c r="T4475">
        <v>0</v>
      </c>
      <c r="U4475">
        <v>-150000</v>
      </c>
    </row>
    <row r="4476" spans="1:21" x14ac:dyDescent="0.3">
      <c r="A4476" t="s">
        <v>1033</v>
      </c>
      <c r="B4476" t="s">
        <v>1034</v>
      </c>
      <c r="C4476">
        <v>2024</v>
      </c>
      <c r="D4476" t="s">
        <v>1035</v>
      </c>
      <c r="E4476" t="s">
        <v>1036</v>
      </c>
      <c r="F4476" t="s">
        <v>10</v>
      </c>
      <c r="G4476" t="s">
        <v>41</v>
      </c>
      <c r="H4476" t="s">
        <v>54</v>
      </c>
      <c r="I4476" t="s">
        <v>55</v>
      </c>
      <c r="J4476" t="s">
        <v>44</v>
      </c>
      <c r="K4476" t="s">
        <v>1037</v>
      </c>
      <c r="L4476" t="s">
        <v>365</v>
      </c>
      <c r="M4476" t="s">
        <v>331</v>
      </c>
      <c r="N4476" t="s">
        <v>332</v>
      </c>
      <c r="O4476" t="s">
        <v>1039</v>
      </c>
      <c r="P4476">
        <v>0</v>
      </c>
      <c r="Q4476">
        <v>-200000</v>
      </c>
      <c r="R4476">
        <v>0</v>
      </c>
      <c r="S4476">
        <v>-200000</v>
      </c>
      <c r="T4476">
        <v>0</v>
      </c>
      <c r="U4476">
        <v>-200000</v>
      </c>
    </row>
    <row r="4477" spans="1:21" x14ac:dyDescent="0.3">
      <c r="A4477" t="s">
        <v>1956</v>
      </c>
      <c r="B4477" t="s">
        <v>1957</v>
      </c>
      <c r="C4477">
        <v>2024</v>
      </c>
      <c r="D4477" t="s">
        <v>1958</v>
      </c>
      <c r="E4477" t="s">
        <v>124</v>
      </c>
      <c r="F4477" t="s">
        <v>11</v>
      </c>
      <c r="G4477" t="s">
        <v>176</v>
      </c>
      <c r="H4477" t="s">
        <v>207</v>
      </c>
      <c r="I4477" t="s">
        <v>208</v>
      </c>
      <c r="J4477" t="s">
        <v>44</v>
      </c>
      <c r="K4477" t="s">
        <v>1037</v>
      </c>
      <c r="L4477" t="s">
        <v>355</v>
      </c>
      <c r="M4477" t="s">
        <v>89</v>
      </c>
      <c r="N4477" t="s">
        <v>375</v>
      </c>
      <c r="O4477" t="s">
        <v>376</v>
      </c>
      <c r="P4477">
        <v>0</v>
      </c>
      <c r="Q4477">
        <v>-200000</v>
      </c>
      <c r="R4477">
        <v>0</v>
      </c>
      <c r="S4477">
        <v>-200000</v>
      </c>
      <c r="T4477">
        <v>0</v>
      </c>
      <c r="U4477">
        <v>-200000</v>
      </c>
    </row>
    <row r="4478" spans="1:21" x14ac:dyDescent="0.3">
      <c r="A4478" t="s">
        <v>9120</v>
      </c>
      <c r="B4478" t="s">
        <v>9121</v>
      </c>
      <c r="C4478">
        <v>2024</v>
      </c>
      <c r="D4478" t="s">
        <v>7321</v>
      </c>
      <c r="E4478" t="s">
        <v>116</v>
      </c>
      <c r="F4478" t="s">
        <v>11</v>
      </c>
      <c r="G4478" t="s">
        <v>176</v>
      </c>
      <c r="H4478" t="s">
        <v>225</v>
      </c>
      <c r="I4478" t="s">
        <v>226</v>
      </c>
      <c r="J4478" t="s">
        <v>197</v>
      </c>
      <c r="K4478" t="s">
        <v>74</v>
      </c>
      <c r="L4478" t="s">
        <v>201</v>
      </c>
      <c r="M4478" t="s">
        <v>980</v>
      </c>
      <c r="N4478" t="s">
        <v>428</v>
      </c>
      <c r="O4478" t="s">
        <v>429</v>
      </c>
      <c r="P4478">
        <v>0</v>
      </c>
      <c r="Q4478">
        <v>-10000</v>
      </c>
      <c r="R4478">
        <v>0</v>
      </c>
      <c r="S4478">
        <v>-10000</v>
      </c>
      <c r="T4478">
        <v>0</v>
      </c>
      <c r="U4478">
        <v>-10000</v>
      </c>
    </row>
    <row r="4479" spans="1:21" x14ac:dyDescent="0.3">
      <c r="A4479" t="s">
        <v>3391</v>
      </c>
      <c r="B4479" t="s">
        <v>3392</v>
      </c>
      <c r="C4479">
        <v>2024</v>
      </c>
      <c r="D4479" t="s">
        <v>3393</v>
      </c>
      <c r="E4479" t="s">
        <v>250</v>
      </c>
      <c r="F4479" t="s">
        <v>10</v>
      </c>
      <c r="G4479" t="s">
        <v>41</v>
      </c>
      <c r="H4479" t="s">
        <v>468</v>
      </c>
      <c r="I4479" t="s">
        <v>469</v>
      </c>
      <c r="J4479" t="s">
        <v>197</v>
      </c>
      <c r="K4479" t="s">
        <v>119</v>
      </c>
      <c r="L4479" t="s">
        <v>325</v>
      </c>
      <c r="M4479" t="s">
        <v>740</v>
      </c>
      <c r="N4479" t="s">
        <v>1804</v>
      </c>
      <c r="O4479" t="s">
        <v>2834</v>
      </c>
      <c r="P4479">
        <v>0</v>
      </c>
      <c r="Q4479">
        <v>-7500</v>
      </c>
      <c r="R4479">
        <v>0</v>
      </c>
      <c r="S4479">
        <v>-7500</v>
      </c>
      <c r="T4479">
        <v>0</v>
      </c>
      <c r="U4479">
        <v>-7500</v>
      </c>
    </row>
    <row r="4480" spans="1:21" x14ac:dyDescent="0.3">
      <c r="A4480" t="s">
        <v>9122</v>
      </c>
      <c r="B4480" t="s">
        <v>9123</v>
      </c>
      <c r="C4480">
        <v>2023</v>
      </c>
      <c r="D4480" t="s">
        <v>9124</v>
      </c>
      <c r="E4480" t="s">
        <v>311</v>
      </c>
      <c r="F4480" t="s">
        <v>5</v>
      </c>
      <c r="G4480" t="s">
        <v>423</v>
      </c>
      <c r="H4480" t="s">
        <v>634</v>
      </c>
      <c r="I4480" t="s">
        <v>635</v>
      </c>
      <c r="J4480" t="s">
        <v>197</v>
      </c>
      <c r="K4480" t="s">
        <v>181</v>
      </c>
      <c r="L4480" t="s">
        <v>740</v>
      </c>
      <c r="M4480" t="s">
        <v>112</v>
      </c>
      <c r="N4480" t="s">
        <v>276</v>
      </c>
      <c r="O4480" t="s">
        <v>9125</v>
      </c>
      <c r="P4480">
        <v>0</v>
      </c>
      <c r="Q4480">
        <v>-100000</v>
      </c>
      <c r="R4480">
        <v>0</v>
      </c>
      <c r="S4480">
        <v>-100000</v>
      </c>
      <c r="T4480">
        <v>0</v>
      </c>
      <c r="U4480">
        <v>-100000</v>
      </c>
    </row>
    <row r="4481" spans="1:21" x14ac:dyDescent="0.3">
      <c r="A4481" t="s">
        <v>2492</v>
      </c>
      <c r="B4481" t="s">
        <v>2493</v>
      </c>
      <c r="C4481">
        <v>2024</v>
      </c>
      <c r="D4481" t="s">
        <v>2494</v>
      </c>
      <c r="E4481" t="s">
        <v>234</v>
      </c>
      <c r="F4481" t="s">
        <v>11</v>
      </c>
      <c r="G4481" t="s">
        <v>176</v>
      </c>
      <c r="H4481" t="s">
        <v>177</v>
      </c>
      <c r="I4481" t="s">
        <v>178</v>
      </c>
      <c r="J4481" t="s">
        <v>197</v>
      </c>
      <c r="K4481" t="s">
        <v>1852</v>
      </c>
      <c r="L4481" t="s">
        <v>1037</v>
      </c>
      <c r="M4481" t="s">
        <v>719</v>
      </c>
      <c r="N4481" t="s">
        <v>700</v>
      </c>
      <c r="O4481" t="s">
        <v>911</v>
      </c>
      <c r="P4481">
        <v>0</v>
      </c>
      <c r="Q4481">
        <v>-300000</v>
      </c>
      <c r="R4481">
        <v>0</v>
      </c>
      <c r="S4481">
        <v>-300000</v>
      </c>
      <c r="T4481">
        <v>0</v>
      </c>
      <c r="U4481">
        <v>-300000</v>
      </c>
    </row>
    <row r="4482" spans="1:21" x14ac:dyDescent="0.3">
      <c r="A4482" t="s">
        <v>3414</v>
      </c>
      <c r="B4482" t="s">
        <v>3415</v>
      </c>
      <c r="C4482">
        <v>2024</v>
      </c>
      <c r="D4482" t="s">
        <v>3416</v>
      </c>
      <c r="E4482" t="s">
        <v>186</v>
      </c>
      <c r="F4482" t="s">
        <v>10</v>
      </c>
      <c r="G4482" t="s">
        <v>41</v>
      </c>
      <c r="H4482" t="s">
        <v>54</v>
      </c>
      <c r="I4482" t="s">
        <v>55</v>
      </c>
      <c r="J4482" t="s">
        <v>44</v>
      </c>
      <c r="K4482" t="s">
        <v>1279</v>
      </c>
      <c r="L4482" t="s">
        <v>1490</v>
      </c>
      <c r="M4482" t="s">
        <v>719</v>
      </c>
      <c r="N4482" t="s">
        <v>3417</v>
      </c>
      <c r="O4482" t="s">
        <v>80</v>
      </c>
      <c r="P4482">
        <v>0</v>
      </c>
      <c r="Q4482">
        <v>-150000</v>
      </c>
      <c r="R4482">
        <v>0</v>
      </c>
      <c r="S4482">
        <v>-150000</v>
      </c>
      <c r="T4482">
        <v>0</v>
      </c>
      <c r="U4482">
        <v>-150000</v>
      </c>
    </row>
    <row r="4483" spans="1:21" x14ac:dyDescent="0.3">
      <c r="A4483" t="s">
        <v>7884</v>
      </c>
      <c r="B4483" t="s">
        <v>7885</v>
      </c>
      <c r="C4483">
        <v>2024</v>
      </c>
      <c r="D4483" t="s">
        <v>7886</v>
      </c>
      <c r="E4483" t="s">
        <v>565</v>
      </c>
      <c r="F4483" t="s">
        <v>10</v>
      </c>
      <c r="G4483" t="s">
        <v>41</v>
      </c>
      <c r="H4483" t="s">
        <v>54</v>
      </c>
      <c r="I4483" t="s">
        <v>55</v>
      </c>
      <c r="J4483" t="s">
        <v>44</v>
      </c>
      <c r="K4483" t="s">
        <v>360</v>
      </c>
      <c r="L4483" t="s">
        <v>1881</v>
      </c>
      <c r="M4483" t="s">
        <v>331</v>
      </c>
      <c r="N4483" t="s">
        <v>2057</v>
      </c>
      <c r="O4483" t="s">
        <v>2550</v>
      </c>
      <c r="P4483">
        <v>0</v>
      </c>
      <c r="Q4483">
        <v>-10000</v>
      </c>
      <c r="R4483">
        <v>0</v>
      </c>
      <c r="S4483">
        <v>-10000</v>
      </c>
      <c r="T4483">
        <v>0</v>
      </c>
      <c r="U4483">
        <v>-10000</v>
      </c>
    </row>
    <row r="4484" spans="1:21" x14ac:dyDescent="0.3">
      <c r="A4484" t="s">
        <v>5832</v>
      </c>
      <c r="B4484" t="s">
        <v>5833</v>
      </c>
      <c r="C4484">
        <v>2024</v>
      </c>
      <c r="D4484" t="s">
        <v>3202</v>
      </c>
      <c r="E4484" t="s">
        <v>3203</v>
      </c>
      <c r="F4484" t="s">
        <v>10</v>
      </c>
      <c r="G4484" t="s">
        <v>41</v>
      </c>
      <c r="H4484" t="s">
        <v>54</v>
      </c>
      <c r="I4484" t="s">
        <v>55</v>
      </c>
      <c r="J4484" t="s">
        <v>2857</v>
      </c>
      <c r="K4484" t="s">
        <v>376</v>
      </c>
      <c r="L4484" t="s">
        <v>739</v>
      </c>
      <c r="M4484" t="s">
        <v>320</v>
      </c>
      <c r="N4484" t="s">
        <v>3417</v>
      </c>
      <c r="O4484" t="s">
        <v>80</v>
      </c>
      <c r="P4484">
        <v>0</v>
      </c>
      <c r="Q4484">
        <v>-30000</v>
      </c>
      <c r="R4484">
        <v>0</v>
      </c>
      <c r="S4484">
        <v>-30000</v>
      </c>
      <c r="T4484">
        <v>0</v>
      </c>
      <c r="U4484">
        <v>-30000</v>
      </c>
    </row>
    <row r="4485" spans="1:21" x14ac:dyDescent="0.3">
      <c r="A4485" t="s">
        <v>377</v>
      </c>
      <c r="B4485" t="s">
        <v>378</v>
      </c>
      <c r="C4485">
        <v>2024</v>
      </c>
      <c r="D4485" t="s">
        <v>379</v>
      </c>
      <c r="E4485" t="s">
        <v>380</v>
      </c>
      <c r="F4485" t="s">
        <v>7</v>
      </c>
      <c r="G4485" t="s">
        <v>381</v>
      </c>
      <c r="H4485" t="s">
        <v>382</v>
      </c>
      <c r="I4485" t="s">
        <v>383</v>
      </c>
      <c r="J4485" t="s">
        <v>384</v>
      </c>
      <c r="K4485" t="s">
        <v>385</v>
      </c>
      <c r="L4485" t="s">
        <v>386</v>
      </c>
      <c r="M4485" t="s">
        <v>1658</v>
      </c>
      <c r="N4485" t="s">
        <v>375</v>
      </c>
      <c r="O4485" t="s">
        <v>220</v>
      </c>
      <c r="P4485">
        <v>0</v>
      </c>
      <c r="Q4485">
        <v>-1184106</v>
      </c>
      <c r="R4485">
        <v>0</v>
      </c>
      <c r="S4485">
        <v>-1184106</v>
      </c>
      <c r="T4485">
        <v>0</v>
      </c>
      <c r="U4485">
        <v>-1184106</v>
      </c>
    </row>
    <row r="4486" spans="1:21" x14ac:dyDescent="0.3">
      <c r="A4486" t="s">
        <v>9109</v>
      </c>
      <c r="B4486" t="s">
        <v>9110</v>
      </c>
      <c r="C4486">
        <v>2018</v>
      </c>
      <c r="D4486" t="s">
        <v>9111</v>
      </c>
      <c r="E4486" t="s">
        <v>650</v>
      </c>
      <c r="F4486" t="s">
        <v>10</v>
      </c>
      <c r="G4486" t="s">
        <v>41</v>
      </c>
      <c r="H4486" t="s">
        <v>54</v>
      </c>
      <c r="I4486" t="s">
        <v>55</v>
      </c>
      <c r="J4486" t="s">
        <v>44</v>
      </c>
      <c r="K4486" t="s">
        <v>9112</v>
      </c>
      <c r="L4486" t="s">
        <v>9113</v>
      </c>
      <c r="M4486" t="s">
        <v>405</v>
      </c>
      <c r="N4486" t="s">
        <v>9114</v>
      </c>
      <c r="O4486" t="s">
        <v>9115</v>
      </c>
      <c r="P4486">
        <v>0</v>
      </c>
      <c r="Q4486">
        <v>213445</v>
      </c>
      <c r="R4486">
        <v>0</v>
      </c>
      <c r="S4486">
        <v>213445</v>
      </c>
      <c r="T4486">
        <v>0</v>
      </c>
      <c r="U4486">
        <v>213445</v>
      </c>
    </row>
    <row r="4487" spans="1:21" x14ac:dyDescent="0.3">
      <c r="A4487" t="s">
        <v>9126</v>
      </c>
      <c r="B4487" t="s">
        <v>9127</v>
      </c>
      <c r="C4487">
        <v>2024</v>
      </c>
      <c r="D4487" t="s">
        <v>9128</v>
      </c>
      <c r="E4487" t="s">
        <v>311</v>
      </c>
      <c r="F4487" t="s">
        <v>10</v>
      </c>
      <c r="G4487" t="s">
        <v>41</v>
      </c>
      <c r="H4487" t="s">
        <v>54</v>
      </c>
      <c r="I4487" t="s">
        <v>55</v>
      </c>
      <c r="J4487" t="s">
        <v>44</v>
      </c>
      <c r="K4487" t="s">
        <v>1426</v>
      </c>
      <c r="L4487" t="s">
        <v>219</v>
      </c>
      <c r="M4487" t="s">
        <v>331</v>
      </c>
      <c r="N4487" t="s">
        <v>1657</v>
      </c>
      <c r="O4487" t="s">
        <v>942</v>
      </c>
      <c r="P4487">
        <v>0</v>
      </c>
      <c r="Q4487">
        <v>135000</v>
      </c>
      <c r="R4487">
        <v>0</v>
      </c>
      <c r="S4487">
        <v>135000</v>
      </c>
      <c r="T4487">
        <v>0</v>
      </c>
      <c r="U4487">
        <v>135000</v>
      </c>
    </row>
    <row r="4488" spans="1:21" x14ac:dyDescent="0.3">
      <c r="A4488" t="s">
        <v>3754</v>
      </c>
      <c r="B4488" t="s">
        <v>3755</v>
      </c>
      <c r="C4488">
        <v>2021</v>
      </c>
      <c r="D4488" t="s">
        <v>3756</v>
      </c>
      <c r="E4488" t="s">
        <v>40</v>
      </c>
      <c r="F4488" t="s">
        <v>11</v>
      </c>
      <c r="G4488" t="s">
        <v>176</v>
      </c>
      <c r="H4488" t="s">
        <v>785</v>
      </c>
      <c r="I4488" t="s">
        <v>786</v>
      </c>
      <c r="J4488" t="s">
        <v>44</v>
      </c>
      <c r="K4488" t="s">
        <v>3757</v>
      </c>
      <c r="L4488" t="s">
        <v>2902</v>
      </c>
      <c r="M4488" t="s">
        <v>1539</v>
      </c>
      <c r="N4488" t="s">
        <v>3758</v>
      </c>
      <c r="O4488" t="s">
        <v>3759</v>
      </c>
      <c r="P4488">
        <v>0</v>
      </c>
      <c r="Q4488">
        <v>-30000</v>
      </c>
      <c r="R4488">
        <v>0</v>
      </c>
      <c r="S4488">
        <v>-30000</v>
      </c>
      <c r="T4488">
        <v>0</v>
      </c>
      <c r="U4488">
        <v>-30000</v>
      </c>
    </row>
    <row r="4489" spans="1:21" x14ac:dyDescent="0.3">
      <c r="A4489" t="s">
        <v>2000</v>
      </c>
      <c r="B4489" t="s">
        <v>2001</v>
      </c>
      <c r="C4489">
        <v>2024</v>
      </c>
      <c r="D4489" t="s">
        <v>2002</v>
      </c>
      <c r="E4489" t="s">
        <v>186</v>
      </c>
      <c r="F4489" t="s">
        <v>10</v>
      </c>
      <c r="G4489" t="s">
        <v>41</v>
      </c>
      <c r="H4489" t="s">
        <v>54</v>
      </c>
      <c r="I4489" t="s">
        <v>55</v>
      </c>
      <c r="J4489" t="s">
        <v>44</v>
      </c>
      <c r="K4489" t="s">
        <v>1734</v>
      </c>
      <c r="L4489" t="s">
        <v>80</v>
      </c>
      <c r="M4489" t="s">
        <v>919</v>
      </c>
      <c r="N4489" t="s">
        <v>661</v>
      </c>
      <c r="O4489" t="s">
        <v>2003</v>
      </c>
      <c r="P4489">
        <v>0</v>
      </c>
      <c r="Q4489">
        <v>-200000</v>
      </c>
      <c r="R4489">
        <v>0</v>
      </c>
      <c r="S4489">
        <v>-200000</v>
      </c>
      <c r="T4489">
        <v>0</v>
      </c>
      <c r="U4489">
        <v>-200000</v>
      </c>
    </row>
    <row r="4490" spans="1:21" x14ac:dyDescent="0.3">
      <c r="A4490" t="s">
        <v>2000</v>
      </c>
      <c r="B4490" t="s">
        <v>2001</v>
      </c>
      <c r="C4490">
        <v>2024</v>
      </c>
      <c r="D4490" t="s">
        <v>2002</v>
      </c>
      <c r="E4490" t="s">
        <v>186</v>
      </c>
      <c r="F4490" t="s">
        <v>10</v>
      </c>
      <c r="G4490" t="s">
        <v>41</v>
      </c>
      <c r="H4490" t="s">
        <v>54</v>
      </c>
      <c r="I4490" t="s">
        <v>55</v>
      </c>
      <c r="J4490" t="s">
        <v>44</v>
      </c>
      <c r="K4490" t="s">
        <v>1734</v>
      </c>
      <c r="L4490" t="s">
        <v>80</v>
      </c>
      <c r="M4490" t="s">
        <v>298</v>
      </c>
      <c r="N4490" t="s">
        <v>661</v>
      </c>
      <c r="O4490" t="s">
        <v>2003</v>
      </c>
      <c r="P4490">
        <v>0</v>
      </c>
      <c r="Q4490">
        <v>-80000</v>
      </c>
      <c r="R4490">
        <v>0</v>
      </c>
      <c r="S4490">
        <v>-80000</v>
      </c>
      <c r="T4490">
        <v>0</v>
      </c>
      <c r="U4490">
        <v>-80000</v>
      </c>
    </row>
    <row r="4491" spans="1:21" x14ac:dyDescent="0.3">
      <c r="A4491" t="s">
        <v>8459</v>
      </c>
      <c r="B4491" t="s">
        <v>8460</v>
      </c>
      <c r="C4491">
        <v>2024</v>
      </c>
      <c r="D4491" t="s">
        <v>8461</v>
      </c>
      <c r="E4491" t="s">
        <v>295</v>
      </c>
      <c r="F4491" t="s">
        <v>6</v>
      </c>
      <c r="G4491" t="s">
        <v>194</v>
      </c>
      <c r="H4491" t="s">
        <v>195</v>
      </c>
      <c r="I4491" t="s">
        <v>196</v>
      </c>
      <c r="J4491" t="s">
        <v>197</v>
      </c>
      <c r="K4491" t="s">
        <v>986</v>
      </c>
      <c r="L4491" t="s">
        <v>312</v>
      </c>
      <c r="M4491" t="s">
        <v>2067</v>
      </c>
      <c r="N4491" t="s">
        <v>1190</v>
      </c>
      <c r="O4491" t="s">
        <v>5334</v>
      </c>
      <c r="P4491">
        <v>0</v>
      </c>
      <c r="Q4491">
        <v>-119640</v>
      </c>
      <c r="R4491">
        <v>0</v>
      </c>
      <c r="S4491">
        <v>-119640</v>
      </c>
      <c r="T4491">
        <v>0</v>
      </c>
      <c r="U4491">
        <v>-119640</v>
      </c>
    </row>
    <row r="4492" spans="1:21" x14ac:dyDescent="0.3">
      <c r="A4492" t="s">
        <v>3602</v>
      </c>
      <c r="B4492" t="s">
        <v>3603</v>
      </c>
      <c r="C4492">
        <v>2024</v>
      </c>
      <c r="D4492" t="s">
        <v>3604</v>
      </c>
      <c r="E4492" t="s">
        <v>1016</v>
      </c>
      <c r="F4492" t="s">
        <v>10</v>
      </c>
      <c r="G4492" t="s">
        <v>41</v>
      </c>
      <c r="H4492" t="s">
        <v>54</v>
      </c>
      <c r="I4492" t="s">
        <v>55</v>
      </c>
      <c r="J4492" t="s">
        <v>44</v>
      </c>
      <c r="K4492" t="s">
        <v>1544</v>
      </c>
      <c r="L4492" t="s">
        <v>331</v>
      </c>
      <c r="M4492" t="s">
        <v>2130</v>
      </c>
      <c r="N4492" t="s">
        <v>1279</v>
      </c>
      <c r="O4492" t="s">
        <v>2068</v>
      </c>
      <c r="P4492">
        <v>0</v>
      </c>
      <c r="Q4492">
        <v>-120000</v>
      </c>
      <c r="R4492">
        <v>0</v>
      </c>
      <c r="S4492">
        <v>-120000</v>
      </c>
      <c r="T4492">
        <v>0</v>
      </c>
      <c r="U4492">
        <v>-120000</v>
      </c>
    </row>
    <row r="4493" spans="1:21" x14ac:dyDescent="0.3">
      <c r="A4493" t="s">
        <v>2419</v>
      </c>
      <c r="B4493" t="s">
        <v>2420</v>
      </c>
      <c r="C4493">
        <v>2021</v>
      </c>
      <c r="D4493" t="s">
        <v>2421</v>
      </c>
      <c r="E4493" t="s">
        <v>805</v>
      </c>
      <c r="F4493" t="s">
        <v>439</v>
      </c>
      <c r="G4493" t="s">
        <v>440</v>
      </c>
      <c r="H4493" t="s">
        <v>572</v>
      </c>
      <c r="I4493" t="s">
        <v>573</v>
      </c>
      <c r="J4493" t="s">
        <v>443</v>
      </c>
      <c r="K4493" t="s">
        <v>2422</v>
      </c>
      <c r="L4493" t="s">
        <v>2423</v>
      </c>
      <c r="M4493" t="s">
        <v>844</v>
      </c>
      <c r="N4493" t="s">
        <v>2424</v>
      </c>
      <c r="O4493" t="s">
        <v>2425</v>
      </c>
      <c r="P4493">
        <v>0</v>
      </c>
      <c r="Q4493">
        <v>-5000</v>
      </c>
      <c r="R4493">
        <v>0</v>
      </c>
      <c r="S4493">
        <v>-5000</v>
      </c>
      <c r="T4493">
        <v>0</v>
      </c>
      <c r="U4493">
        <v>-5000</v>
      </c>
    </row>
    <row r="4494" spans="1:21" x14ac:dyDescent="0.3">
      <c r="A4494" t="s">
        <v>5278</v>
      </c>
      <c r="B4494" t="s">
        <v>5279</v>
      </c>
      <c r="C4494">
        <v>2021</v>
      </c>
      <c r="D4494" t="s">
        <v>784</v>
      </c>
      <c r="E4494" t="s">
        <v>116</v>
      </c>
      <c r="F4494" t="s">
        <v>11</v>
      </c>
      <c r="G4494" t="s">
        <v>176</v>
      </c>
      <c r="H4494" t="s">
        <v>785</v>
      </c>
      <c r="I4494" t="s">
        <v>786</v>
      </c>
      <c r="J4494" t="s">
        <v>44</v>
      </c>
      <c r="K4494" t="s">
        <v>5280</v>
      </c>
      <c r="L4494" t="s">
        <v>5281</v>
      </c>
      <c r="M4494" t="s">
        <v>680</v>
      </c>
      <c r="N4494" t="s">
        <v>3758</v>
      </c>
      <c r="O4494" t="s">
        <v>3759</v>
      </c>
      <c r="P4494">
        <v>0</v>
      </c>
      <c r="Q4494">
        <v>-10000</v>
      </c>
      <c r="R4494">
        <v>0</v>
      </c>
      <c r="S4494">
        <v>-10000</v>
      </c>
      <c r="T4494">
        <v>0</v>
      </c>
      <c r="U4494">
        <v>-10000</v>
      </c>
    </row>
    <row r="4495" spans="1:21" x14ac:dyDescent="0.3">
      <c r="A4495" t="s">
        <v>6155</v>
      </c>
      <c r="B4495" t="s">
        <v>6156</v>
      </c>
      <c r="C4495">
        <v>2025</v>
      </c>
      <c r="D4495" t="s">
        <v>6157</v>
      </c>
      <c r="E4495" t="s">
        <v>855</v>
      </c>
      <c r="F4495" t="s">
        <v>11</v>
      </c>
      <c r="G4495" t="s">
        <v>176</v>
      </c>
      <c r="H4495" t="s">
        <v>207</v>
      </c>
      <c r="I4495" t="s">
        <v>208</v>
      </c>
      <c r="J4495" t="s">
        <v>44</v>
      </c>
      <c r="K4495" t="s">
        <v>81</v>
      </c>
      <c r="L4495" t="s">
        <v>859</v>
      </c>
      <c r="M4495" t="s">
        <v>680</v>
      </c>
      <c r="N4495" t="s">
        <v>980</v>
      </c>
      <c r="O4495" t="s">
        <v>2346</v>
      </c>
      <c r="P4495">
        <v>0</v>
      </c>
      <c r="Q4495">
        <v>-30000</v>
      </c>
      <c r="R4495">
        <v>0</v>
      </c>
      <c r="S4495">
        <v>-30000</v>
      </c>
      <c r="T4495">
        <v>0</v>
      </c>
      <c r="U4495">
        <v>-30000</v>
      </c>
    </row>
    <row r="4496" spans="1:21" x14ac:dyDescent="0.3">
      <c r="A4496" t="s">
        <v>9129</v>
      </c>
      <c r="B4496" t="s">
        <v>9130</v>
      </c>
      <c r="C4496">
        <v>2021</v>
      </c>
      <c r="D4496" t="s">
        <v>9131</v>
      </c>
      <c r="E4496" t="s">
        <v>650</v>
      </c>
      <c r="F4496" t="s">
        <v>11</v>
      </c>
      <c r="G4496" t="s">
        <v>176</v>
      </c>
      <c r="H4496" t="s">
        <v>207</v>
      </c>
      <c r="I4496" t="s">
        <v>208</v>
      </c>
      <c r="J4496" t="s">
        <v>44</v>
      </c>
      <c r="K4496" t="s">
        <v>9132</v>
      </c>
      <c r="L4496" t="s">
        <v>8433</v>
      </c>
      <c r="M4496" t="s">
        <v>680</v>
      </c>
      <c r="N4496" t="s">
        <v>5640</v>
      </c>
      <c r="O4496" t="s">
        <v>9133</v>
      </c>
      <c r="P4496">
        <v>0</v>
      </c>
      <c r="Q4496">
        <v>-99838</v>
      </c>
      <c r="R4496">
        <v>0</v>
      </c>
      <c r="S4496">
        <v>-99838</v>
      </c>
      <c r="T4496">
        <v>0</v>
      </c>
      <c r="U4496">
        <v>-99838</v>
      </c>
    </row>
    <row r="4497" spans="1:21" x14ac:dyDescent="0.3">
      <c r="A4497" t="s">
        <v>2885</v>
      </c>
      <c r="B4497" t="s">
        <v>2886</v>
      </c>
      <c r="C4497">
        <v>2024</v>
      </c>
      <c r="D4497" t="s">
        <v>2887</v>
      </c>
      <c r="E4497" t="s">
        <v>87</v>
      </c>
      <c r="F4497" t="s">
        <v>11</v>
      </c>
      <c r="G4497" t="s">
        <v>176</v>
      </c>
      <c r="H4497" t="s">
        <v>177</v>
      </c>
      <c r="I4497" t="s">
        <v>178</v>
      </c>
      <c r="J4497" t="s">
        <v>44</v>
      </c>
      <c r="K4497" t="s">
        <v>2156</v>
      </c>
      <c r="L4497" t="s">
        <v>180</v>
      </c>
      <c r="M4497" t="s">
        <v>407</v>
      </c>
      <c r="N4497" t="s">
        <v>2104</v>
      </c>
      <c r="O4497" t="s">
        <v>391</v>
      </c>
      <c r="P4497">
        <v>0</v>
      </c>
      <c r="Q4497">
        <v>-200000</v>
      </c>
      <c r="R4497">
        <v>0</v>
      </c>
      <c r="S4497">
        <v>-200000</v>
      </c>
      <c r="T4497">
        <v>0</v>
      </c>
      <c r="U4497">
        <v>-200000</v>
      </c>
    </row>
    <row r="4498" spans="1:21" x14ac:dyDescent="0.3">
      <c r="A4498" t="s">
        <v>9109</v>
      </c>
      <c r="B4498" t="s">
        <v>9110</v>
      </c>
      <c r="C4498">
        <v>2018</v>
      </c>
      <c r="D4498" t="s">
        <v>9111</v>
      </c>
      <c r="E4498" t="s">
        <v>650</v>
      </c>
      <c r="F4498" t="s">
        <v>10</v>
      </c>
      <c r="G4498" t="s">
        <v>41</v>
      </c>
      <c r="H4498" t="s">
        <v>54</v>
      </c>
      <c r="I4498" t="s">
        <v>55</v>
      </c>
      <c r="J4498" t="s">
        <v>44</v>
      </c>
      <c r="K4498" t="s">
        <v>9112</v>
      </c>
      <c r="L4498" t="s">
        <v>9113</v>
      </c>
      <c r="M4498" t="s">
        <v>405</v>
      </c>
      <c r="N4498" t="s">
        <v>9114</v>
      </c>
      <c r="O4498" t="s">
        <v>9115</v>
      </c>
      <c r="P4498">
        <v>0</v>
      </c>
      <c r="Q4498">
        <v>-213445</v>
      </c>
      <c r="R4498">
        <v>0</v>
      </c>
      <c r="S4498">
        <v>-213445</v>
      </c>
      <c r="T4498">
        <v>0</v>
      </c>
      <c r="U4498">
        <v>-213445</v>
      </c>
    </row>
    <row r="4499" spans="1:21" x14ac:dyDescent="0.3">
      <c r="A4499" t="s">
        <v>9134</v>
      </c>
      <c r="B4499" t="s">
        <v>1703</v>
      </c>
      <c r="C4499">
        <v>2024</v>
      </c>
      <c r="D4499" t="s">
        <v>1704</v>
      </c>
      <c r="E4499" t="s">
        <v>116</v>
      </c>
      <c r="F4499" t="s">
        <v>10</v>
      </c>
      <c r="G4499" t="s">
        <v>41</v>
      </c>
      <c r="H4499" t="s">
        <v>54</v>
      </c>
      <c r="I4499" t="s">
        <v>55</v>
      </c>
      <c r="J4499" t="s">
        <v>44</v>
      </c>
      <c r="K4499" t="s">
        <v>2076</v>
      </c>
      <c r="L4499" t="s">
        <v>343</v>
      </c>
      <c r="M4499" t="s">
        <v>99</v>
      </c>
      <c r="N4499" t="s">
        <v>1220</v>
      </c>
      <c r="O4499" t="s">
        <v>638</v>
      </c>
      <c r="P4499">
        <v>0</v>
      </c>
      <c r="Q4499">
        <v>-5336</v>
      </c>
      <c r="R4499">
        <v>0</v>
      </c>
      <c r="S4499">
        <v>-5336</v>
      </c>
      <c r="T4499">
        <v>0</v>
      </c>
      <c r="U4499">
        <v>-5336</v>
      </c>
    </row>
    <row r="4500" spans="1:21" x14ac:dyDescent="0.3">
      <c r="A4500" t="s">
        <v>4205</v>
      </c>
      <c r="B4500" t="s">
        <v>4206</v>
      </c>
      <c r="C4500">
        <v>2025</v>
      </c>
      <c r="D4500" t="s">
        <v>4207</v>
      </c>
      <c r="E4500" t="s">
        <v>4208</v>
      </c>
      <c r="F4500" t="s">
        <v>10</v>
      </c>
      <c r="G4500" t="s">
        <v>41</v>
      </c>
      <c r="H4500" t="s">
        <v>54</v>
      </c>
      <c r="I4500" t="s">
        <v>55</v>
      </c>
      <c r="J4500" t="s">
        <v>44</v>
      </c>
      <c r="K4500" t="s">
        <v>859</v>
      </c>
      <c r="L4500" t="s">
        <v>407</v>
      </c>
      <c r="M4500" t="s">
        <v>2044</v>
      </c>
      <c r="N4500" t="s">
        <v>548</v>
      </c>
      <c r="O4500" t="s">
        <v>4209</v>
      </c>
      <c r="P4500">
        <v>0</v>
      </c>
      <c r="Q4500">
        <v>-150000</v>
      </c>
      <c r="R4500">
        <v>0</v>
      </c>
      <c r="S4500">
        <v>-150000</v>
      </c>
      <c r="T4500">
        <v>0</v>
      </c>
      <c r="U4500">
        <v>-150000</v>
      </c>
    </row>
    <row r="4501" spans="1:21" x14ac:dyDescent="0.3">
      <c r="A4501" t="s">
        <v>9135</v>
      </c>
      <c r="B4501" t="s">
        <v>3799</v>
      </c>
      <c r="C4501">
        <v>2023</v>
      </c>
      <c r="D4501" t="s">
        <v>784</v>
      </c>
      <c r="E4501" t="s">
        <v>116</v>
      </c>
      <c r="F4501" t="s">
        <v>11</v>
      </c>
      <c r="G4501" t="s">
        <v>176</v>
      </c>
      <c r="H4501" t="s">
        <v>785</v>
      </c>
      <c r="I4501" t="s">
        <v>786</v>
      </c>
      <c r="J4501" t="s">
        <v>787</v>
      </c>
      <c r="K4501" t="s">
        <v>2765</v>
      </c>
      <c r="L4501" t="s">
        <v>1896</v>
      </c>
      <c r="M4501" t="s">
        <v>369</v>
      </c>
      <c r="N4501" t="s">
        <v>539</v>
      </c>
      <c r="O4501" t="s">
        <v>540</v>
      </c>
      <c r="P4501">
        <v>0</v>
      </c>
      <c r="Q4501">
        <v>-10000</v>
      </c>
      <c r="R4501">
        <v>0</v>
      </c>
      <c r="S4501">
        <v>-10000</v>
      </c>
      <c r="T4501">
        <v>0</v>
      </c>
      <c r="U4501">
        <v>-10000</v>
      </c>
    </row>
    <row r="4502" spans="1:21" x14ac:dyDescent="0.3">
      <c r="A4502" t="s">
        <v>4235</v>
      </c>
      <c r="B4502" t="s">
        <v>4236</v>
      </c>
      <c r="C4502">
        <v>2025</v>
      </c>
      <c r="D4502" t="s">
        <v>4237</v>
      </c>
      <c r="E4502" t="s">
        <v>1819</v>
      </c>
      <c r="F4502" t="s">
        <v>10</v>
      </c>
      <c r="G4502" t="s">
        <v>41</v>
      </c>
      <c r="H4502" t="s">
        <v>54</v>
      </c>
      <c r="I4502" t="s">
        <v>55</v>
      </c>
      <c r="J4502" t="s">
        <v>44</v>
      </c>
      <c r="K4502" t="s">
        <v>4238</v>
      </c>
      <c r="L4502" t="s">
        <v>369</v>
      </c>
      <c r="M4502" t="s">
        <v>566</v>
      </c>
      <c r="N4502" t="s">
        <v>211</v>
      </c>
      <c r="O4502" t="s">
        <v>4239</v>
      </c>
      <c r="P4502">
        <v>0</v>
      </c>
      <c r="Q4502">
        <v>-135000</v>
      </c>
      <c r="R4502">
        <v>0</v>
      </c>
      <c r="S4502">
        <v>-135000</v>
      </c>
      <c r="T4502">
        <v>0</v>
      </c>
      <c r="U4502">
        <v>-135000</v>
      </c>
    </row>
    <row r="4503" spans="1:21" x14ac:dyDescent="0.3">
      <c r="A4503" t="s">
        <v>9136</v>
      </c>
      <c r="B4503" t="s">
        <v>9137</v>
      </c>
      <c r="C4503">
        <v>2024</v>
      </c>
      <c r="D4503" t="s">
        <v>8001</v>
      </c>
      <c r="E4503" t="s">
        <v>116</v>
      </c>
      <c r="F4503" t="s">
        <v>10</v>
      </c>
      <c r="G4503" t="s">
        <v>41</v>
      </c>
      <c r="H4503" t="s">
        <v>54</v>
      </c>
      <c r="I4503" t="s">
        <v>55</v>
      </c>
      <c r="J4503" t="s">
        <v>44</v>
      </c>
      <c r="K4503" t="s">
        <v>2713</v>
      </c>
      <c r="L4503" t="s">
        <v>391</v>
      </c>
      <c r="M4503" t="s">
        <v>391</v>
      </c>
      <c r="N4503" t="s">
        <v>306</v>
      </c>
      <c r="O4503" t="s">
        <v>307</v>
      </c>
      <c r="P4503">
        <v>0</v>
      </c>
      <c r="Q4503">
        <v>-3000</v>
      </c>
      <c r="R4503">
        <v>0</v>
      </c>
      <c r="S4503">
        <v>-3000</v>
      </c>
      <c r="T4503">
        <v>0</v>
      </c>
      <c r="U4503">
        <v>-3000</v>
      </c>
    </row>
    <row r="4504" spans="1:21" x14ac:dyDescent="0.3">
      <c r="A4504" t="s">
        <v>4897</v>
      </c>
      <c r="B4504" t="s">
        <v>4898</v>
      </c>
      <c r="C4504">
        <v>2024</v>
      </c>
      <c r="D4504" t="s">
        <v>4899</v>
      </c>
      <c r="E4504" t="s">
        <v>928</v>
      </c>
      <c r="F4504" t="s">
        <v>10</v>
      </c>
      <c r="G4504" t="s">
        <v>41</v>
      </c>
      <c r="H4504" t="s">
        <v>54</v>
      </c>
      <c r="I4504" t="s">
        <v>55</v>
      </c>
      <c r="J4504" t="s">
        <v>44</v>
      </c>
      <c r="K4504" t="s">
        <v>750</v>
      </c>
      <c r="L4504" t="s">
        <v>1438</v>
      </c>
      <c r="M4504" t="s">
        <v>331</v>
      </c>
      <c r="N4504" t="s">
        <v>1103</v>
      </c>
      <c r="O4504" t="s">
        <v>400</v>
      </c>
      <c r="P4504">
        <v>0</v>
      </c>
      <c r="Q4504">
        <v>-7500</v>
      </c>
      <c r="R4504">
        <v>0</v>
      </c>
      <c r="S4504">
        <v>-7500</v>
      </c>
      <c r="T4504">
        <v>0</v>
      </c>
      <c r="U4504">
        <v>-7500</v>
      </c>
    </row>
    <row r="4505" spans="1:21" x14ac:dyDescent="0.3">
      <c r="A4505" t="s">
        <v>5603</v>
      </c>
      <c r="B4505" t="s">
        <v>371</v>
      </c>
      <c r="C4505">
        <v>2024</v>
      </c>
      <c r="D4505" t="s">
        <v>372</v>
      </c>
      <c r="E4505" t="s">
        <v>116</v>
      </c>
      <c r="F4505" t="s">
        <v>11</v>
      </c>
      <c r="G4505" t="s">
        <v>176</v>
      </c>
      <c r="H4505" t="s">
        <v>207</v>
      </c>
      <c r="I4505" t="s">
        <v>208</v>
      </c>
      <c r="J4505" t="s">
        <v>787</v>
      </c>
      <c r="K4505" t="s">
        <v>1805</v>
      </c>
      <c r="L4505" t="s">
        <v>897</v>
      </c>
      <c r="M4505" t="s">
        <v>980</v>
      </c>
      <c r="N4505" t="s">
        <v>375</v>
      </c>
      <c r="O4505" t="s">
        <v>376</v>
      </c>
      <c r="P4505">
        <v>0</v>
      </c>
      <c r="Q4505">
        <v>-10000</v>
      </c>
      <c r="R4505">
        <v>0</v>
      </c>
      <c r="S4505">
        <v>-10000</v>
      </c>
      <c r="T4505">
        <v>0</v>
      </c>
      <c r="U4505">
        <v>-10000</v>
      </c>
    </row>
    <row r="4506" spans="1:21" x14ac:dyDescent="0.3">
      <c r="A4506" t="s">
        <v>5846</v>
      </c>
      <c r="B4506" t="s">
        <v>5847</v>
      </c>
      <c r="C4506">
        <v>2024</v>
      </c>
      <c r="D4506" t="s">
        <v>5848</v>
      </c>
      <c r="E4506" t="s">
        <v>234</v>
      </c>
      <c r="F4506" t="s">
        <v>11</v>
      </c>
      <c r="G4506" t="s">
        <v>176</v>
      </c>
      <c r="H4506" t="s">
        <v>207</v>
      </c>
      <c r="I4506" t="s">
        <v>208</v>
      </c>
      <c r="J4506" t="s">
        <v>44</v>
      </c>
      <c r="K4506" t="s">
        <v>1544</v>
      </c>
      <c r="L4506" t="s">
        <v>2565</v>
      </c>
      <c r="M4506" t="s">
        <v>980</v>
      </c>
      <c r="N4506" t="s">
        <v>1078</v>
      </c>
      <c r="O4506" t="s">
        <v>89</v>
      </c>
      <c r="P4506">
        <v>0</v>
      </c>
      <c r="Q4506">
        <v>-55000</v>
      </c>
      <c r="R4506">
        <v>0</v>
      </c>
      <c r="S4506">
        <v>-55000</v>
      </c>
      <c r="T4506">
        <v>0</v>
      </c>
      <c r="U4506">
        <v>-55000</v>
      </c>
    </row>
    <row r="4507" spans="1:21" x14ac:dyDescent="0.3">
      <c r="A4507" t="s">
        <v>408</v>
      </c>
      <c r="B4507" t="s">
        <v>409</v>
      </c>
      <c r="C4507">
        <v>2024</v>
      </c>
      <c r="D4507" t="s">
        <v>410</v>
      </c>
      <c r="E4507" t="s">
        <v>234</v>
      </c>
      <c r="F4507" t="s">
        <v>10</v>
      </c>
      <c r="G4507" t="s">
        <v>41</v>
      </c>
      <c r="H4507" t="s">
        <v>54</v>
      </c>
      <c r="I4507" t="s">
        <v>55</v>
      </c>
      <c r="J4507" t="s">
        <v>44</v>
      </c>
      <c r="K4507" t="s">
        <v>411</v>
      </c>
      <c r="L4507" t="s">
        <v>412</v>
      </c>
      <c r="M4507" t="s">
        <v>412</v>
      </c>
      <c r="N4507" t="s">
        <v>414</v>
      </c>
      <c r="O4507" t="s">
        <v>415</v>
      </c>
      <c r="P4507">
        <v>0</v>
      </c>
      <c r="Q4507">
        <v>-30000</v>
      </c>
      <c r="R4507">
        <v>0</v>
      </c>
      <c r="S4507">
        <v>-30000</v>
      </c>
      <c r="T4507">
        <v>0</v>
      </c>
      <c r="U4507">
        <v>-30000</v>
      </c>
    </row>
    <row r="4508" spans="1:21" x14ac:dyDescent="0.3">
      <c r="A4508" t="s">
        <v>6386</v>
      </c>
      <c r="B4508" t="s">
        <v>6387</v>
      </c>
      <c r="C4508">
        <v>2025</v>
      </c>
      <c r="D4508" t="s">
        <v>6388</v>
      </c>
      <c r="E4508" t="s">
        <v>565</v>
      </c>
      <c r="F4508" t="s">
        <v>10</v>
      </c>
      <c r="G4508" t="s">
        <v>41</v>
      </c>
      <c r="H4508" t="s">
        <v>54</v>
      </c>
      <c r="I4508" t="s">
        <v>55</v>
      </c>
      <c r="J4508" t="s">
        <v>44</v>
      </c>
      <c r="K4508" t="s">
        <v>412</v>
      </c>
      <c r="L4508" t="s">
        <v>739</v>
      </c>
      <c r="M4508" t="s">
        <v>1227</v>
      </c>
      <c r="N4508" t="s">
        <v>411</v>
      </c>
      <c r="O4508" t="s">
        <v>5033</v>
      </c>
      <c r="P4508">
        <v>0</v>
      </c>
      <c r="Q4508">
        <v>-80000</v>
      </c>
      <c r="R4508">
        <v>0</v>
      </c>
      <c r="S4508">
        <v>-80000</v>
      </c>
      <c r="T4508">
        <v>0</v>
      </c>
      <c r="U4508">
        <v>-80000</v>
      </c>
    </row>
    <row r="4509" spans="1:21" x14ac:dyDescent="0.3">
      <c r="A4509" t="s">
        <v>4565</v>
      </c>
      <c r="B4509" t="s">
        <v>4566</v>
      </c>
      <c r="C4509">
        <v>2023</v>
      </c>
      <c r="D4509" t="s">
        <v>4567</v>
      </c>
      <c r="E4509" t="s">
        <v>4568</v>
      </c>
      <c r="F4509" t="s">
        <v>10</v>
      </c>
      <c r="G4509" t="s">
        <v>41</v>
      </c>
      <c r="H4509" t="s">
        <v>54</v>
      </c>
      <c r="I4509" t="s">
        <v>55</v>
      </c>
      <c r="J4509" t="s">
        <v>44</v>
      </c>
      <c r="K4509" t="s">
        <v>628</v>
      </c>
      <c r="L4509" t="s">
        <v>2800</v>
      </c>
      <c r="M4509" t="s">
        <v>986</v>
      </c>
      <c r="N4509" t="s">
        <v>246</v>
      </c>
      <c r="O4509" t="s">
        <v>1244</v>
      </c>
      <c r="P4509">
        <v>0</v>
      </c>
      <c r="Q4509">
        <v>-200000</v>
      </c>
      <c r="R4509">
        <v>0</v>
      </c>
      <c r="S4509">
        <v>-200000</v>
      </c>
      <c r="T4509">
        <v>0</v>
      </c>
      <c r="U4509">
        <v>-200000</v>
      </c>
    </row>
    <row r="4510" spans="1:21" x14ac:dyDescent="0.3">
      <c r="A4510" t="s">
        <v>5022</v>
      </c>
      <c r="B4510" t="s">
        <v>5023</v>
      </c>
      <c r="C4510">
        <v>2023</v>
      </c>
      <c r="D4510" t="s">
        <v>5024</v>
      </c>
      <c r="E4510" t="s">
        <v>116</v>
      </c>
      <c r="F4510" t="s">
        <v>10</v>
      </c>
      <c r="G4510" t="s">
        <v>41</v>
      </c>
      <c r="H4510" t="s">
        <v>54</v>
      </c>
      <c r="I4510" t="s">
        <v>55</v>
      </c>
      <c r="J4510" t="s">
        <v>44</v>
      </c>
      <c r="K4510" t="s">
        <v>793</v>
      </c>
      <c r="L4510" t="s">
        <v>793</v>
      </c>
      <c r="M4510" t="s">
        <v>313</v>
      </c>
      <c r="N4510" t="s">
        <v>4010</v>
      </c>
      <c r="O4510" t="s">
        <v>1007</v>
      </c>
      <c r="P4510">
        <v>0</v>
      </c>
      <c r="Q4510">
        <v>-750000</v>
      </c>
      <c r="R4510">
        <v>0</v>
      </c>
      <c r="S4510">
        <v>-750000</v>
      </c>
      <c r="T4510">
        <v>0</v>
      </c>
      <c r="U4510">
        <v>-750000</v>
      </c>
    </row>
    <row r="4511" spans="1:21" x14ac:dyDescent="0.3">
      <c r="A4511" t="s">
        <v>1021</v>
      </c>
      <c r="B4511" t="s">
        <v>1022</v>
      </c>
      <c r="C4511">
        <v>2023</v>
      </c>
      <c r="D4511" t="s">
        <v>1023</v>
      </c>
      <c r="E4511" t="s">
        <v>311</v>
      </c>
      <c r="F4511" t="s">
        <v>10</v>
      </c>
      <c r="G4511" t="s">
        <v>41</v>
      </c>
      <c r="H4511" t="s">
        <v>54</v>
      </c>
      <c r="I4511" t="s">
        <v>55</v>
      </c>
      <c r="J4511" t="s">
        <v>44</v>
      </c>
      <c r="K4511" t="s">
        <v>1024</v>
      </c>
      <c r="L4511" t="s">
        <v>65</v>
      </c>
      <c r="M4511" t="s">
        <v>199</v>
      </c>
      <c r="N4511" t="s">
        <v>608</v>
      </c>
      <c r="O4511" t="s">
        <v>74</v>
      </c>
      <c r="P4511">
        <v>0</v>
      </c>
      <c r="Q4511">
        <v>-220000</v>
      </c>
      <c r="R4511">
        <v>0</v>
      </c>
      <c r="S4511">
        <v>-220000</v>
      </c>
      <c r="T4511">
        <v>0</v>
      </c>
      <c r="U4511">
        <v>-220000</v>
      </c>
    </row>
    <row r="4512" spans="1:21" x14ac:dyDescent="0.3">
      <c r="A4512" t="s">
        <v>4611</v>
      </c>
      <c r="B4512" t="s">
        <v>4612</v>
      </c>
      <c r="C4512">
        <v>2024</v>
      </c>
      <c r="D4512" t="s">
        <v>4613</v>
      </c>
      <c r="E4512" t="s">
        <v>1016</v>
      </c>
      <c r="F4512" t="s">
        <v>10</v>
      </c>
      <c r="G4512" t="s">
        <v>41</v>
      </c>
      <c r="H4512" t="s">
        <v>54</v>
      </c>
      <c r="I4512" t="s">
        <v>55</v>
      </c>
      <c r="J4512" t="s">
        <v>44</v>
      </c>
      <c r="K4512" t="s">
        <v>434</v>
      </c>
      <c r="L4512" t="s">
        <v>112</v>
      </c>
      <c r="M4512" t="s">
        <v>1658</v>
      </c>
      <c r="N4512" t="s">
        <v>1470</v>
      </c>
      <c r="O4512" t="s">
        <v>112</v>
      </c>
      <c r="P4512">
        <v>0</v>
      </c>
      <c r="Q4512">
        <v>-20000</v>
      </c>
      <c r="R4512">
        <v>0</v>
      </c>
      <c r="S4512">
        <v>-20000</v>
      </c>
      <c r="T4512">
        <v>0</v>
      </c>
      <c r="U4512">
        <v>-20000</v>
      </c>
    </row>
    <row r="4513" spans="1:21" x14ac:dyDescent="0.3">
      <c r="A4513" t="s">
        <v>2492</v>
      </c>
      <c r="B4513" t="s">
        <v>2493</v>
      </c>
      <c r="C4513">
        <v>2024</v>
      </c>
      <c r="D4513" t="s">
        <v>2494</v>
      </c>
      <c r="E4513" t="s">
        <v>234</v>
      </c>
      <c r="F4513" t="s">
        <v>11</v>
      </c>
      <c r="G4513" t="s">
        <v>176</v>
      </c>
      <c r="H4513" t="s">
        <v>177</v>
      </c>
      <c r="I4513" t="s">
        <v>178</v>
      </c>
      <c r="J4513" t="s">
        <v>197</v>
      </c>
      <c r="K4513" t="s">
        <v>1852</v>
      </c>
      <c r="L4513" t="s">
        <v>1037</v>
      </c>
      <c r="M4513" t="s">
        <v>1491</v>
      </c>
      <c r="N4513" t="s">
        <v>700</v>
      </c>
      <c r="O4513" t="s">
        <v>911</v>
      </c>
      <c r="P4513">
        <v>0</v>
      </c>
      <c r="Q4513">
        <v>300000</v>
      </c>
      <c r="R4513">
        <v>0</v>
      </c>
      <c r="S4513">
        <v>300000</v>
      </c>
      <c r="T4513">
        <v>0</v>
      </c>
      <c r="U4513">
        <v>300000</v>
      </c>
    </row>
    <row r="4514" spans="1:21" x14ac:dyDescent="0.3">
      <c r="A4514" t="s">
        <v>5888</v>
      </c>
      <c r="B4514" t="s">
        <v>5889</v>
      </c>
      <c r="C4514">
        <v>2024</v>
      </c>
      <c r="D4514" t="s">
        <v>5890</v>
      </c>
      <c r="E4514" t="s">
        <v>962</v>
      </c>
      <c r="F4514" t="s">
        <v>10</v>
      </c>
      <c r="G4514" t="s">
        <v>41</v>
      </c>
      <c r="H4514" t="s">
        <v>54</v>
      </c>
      <c r="I4514" t="s">
        <v>55</v>
      </c>
      <c r="J4514" t="s">
        <v>44</v>
      </c>
      <c r="K4514" t="s">
        <v>740</v>
      </c>
      <c r="L4514" t="s">
        <v>434</v>
      </c>
      <c r="M4514" t="s">
        <v>154</v>
      </c>
      <c r="N4514" t="s">
        <v>4630</v>
      </c>
      <c r="O4514" t="s">
        <v>227</v>
      </c>
      <c r="P4514">
        <v>0</v>
      </c>
      <c r="Q4514">
        <v>-30000</v>
      </c>
      <c r="R4514">
        <v>0</v>
      </c>
      <c r="S4514">
        <v>-30000</v>
      </c>
      <c r="T4514">
        <v>0</v>
      </c>
      <c r="U4514">
        <v>-30000</v>
      </c>
    </row>
    <row r="4515" spans="1:21" x14ac:dyDescent="0.3">
      <c r="A4515" t="s">
        <v>3102</v>
      </c>
      <c r="B4515" t="s">
        <v>3103</v>
      </c>
      <c r="C4515">
        <v>2024</v>
      </c>
      <c r="D4515" t="s">
        <v>3104</v>
      </c>
      <c r="E4515" t="s">
        <v>1754</v>
      </c>
      <c r="F4515" t="s">
        <v>10</v>
      </c>
      <c r="G4515" t="s">
        <v>41</v>
      </c>
      <c r="H4515" t="s">
        <v>54</v>
      </c>
      <c r="I4515" t="s">
        <v>55</v>
      </c>
      <c r="J4515" t="s">
        <v>44</v>
      </c>
      <c r="K4515" t="s">
        <v>1386</v>
      </c>
      <c r="L4515" t="s">
        <v>1386</v>
      </c>
      <c r="M4515" t="s">
        <v>546</v>
      </c>
      <c r="N4515" t="s">
        <v>427</v>
      </c>
      <c r="O4515" t="s">
        <v>588</v>
      </c>
      <c r="P4515">
        <v>0</v>
      </c>
      <c r="Q4515">
        <v>-130000</v>
      </c>
      <c r="R4515">
        <v>0</v>
      </c>
      <c r="S4515">
        <v>-130000</v>
      </c>
      <c r="T4515">
        <v>0</v>
      </c>
      <c r="U4515">
        <v>-130000</v>
      </c>
    </row>
    <row r="4516" spans="1:21" x14ac:dyDescent="0.3">
      <c r="A4516" t="s">
        <v>1845</v>
      </c>
      <c r="B4516" t="s">
        <v>1846</v>
      </c>
      <c r="C4516">
        <v>2024</v>
      </c>
      <c r="D4516" t="s">
        <v>1847</v>
      </c>
      <c r="E4516" t="s">
        <v>234</v>
      </c>
      <c r="F4516" t="s">
        <v>10</v>
      </c>
      <c r="G4516" t="s">
        <v>41</v>
      </c>
      <c r="H4516" t="s">
        <v>54</v>
      </c>
      <c r="I4516" t="s">
        <v>55</v>
      </c>
      <c r="J4516" t="s">
        <v>44</v>
      </c>
      <c r="K4516" t="s">
        <v>434</v>
      </c>
      <c r="L4516" t="s">
        <v>1140</v>
      </c>
      <c r="M4516" t="s">
        <v>71</v>
      </c>
      <c r="N4516" t="s">
        <v>861</v>
      </c>
      <c r="O4516" t="s">
        <v>1848</v>
      </c>
      <c r="P4516">
        <v>0</v>
      </c>
      <c r="Q4516">
        <v>-150000</v>
      </c>
      <c r="R4516">
        <v>0</v>
      </c>
      <c r="S4516">
        <v>-150000</v>
      </c>
      <c r="T4516">
        <v>0</v>
      </c>
      <c r="U4516">
        <v>-150000</v>
      </c>
    </row>
    <row r="4517" spans="1:21" x14ac:dyDescent="0.3">
      <c r="A4517" t="s">
        <v>2069</v>
      </c>
      <c r="B4517" t="s">
        <v>2070</v>
      </c>
      <c r="C4517">
        <v>2024</v>
      </c>
      <c r="D4517" t="s">
        <v>2071</v>
      </c>
      <c r="E4517" t="s">
        <v>116</v>
      </c>
      <c r="F4517" t="s">
        <v>15</v>
      </c>
      <c r="G4517" t="s">
        <v>707</v>
      </c>
      <c r="H4517" t="s">
        <v>2072</v>
      </c>
      <c r="I4517" t="s">
        <v>2073</v>
      </c>
      <c r="J4517" t="s">
        <v>2074</v>
      </c>
      <c r="K4517" t="s">
        <v>419</v>
      </c>
      <c r="L4517" t="s">
        <v>170</v>
      </c>
      <c r="M4517" t="s">
        <v>400</v>
      </c>
      <c r="N4517" t="s">
        <v>2075</v>
      </c>
      <c r="O4517" t="s">
        <v>2076</v>
      </c>
      <c r="P4517">
        <v>0</v>
      </c>
      <c r="Q4517">
        <v>-7957784</v>
      </c>
      <c r="R4517">
        <v>0</v>
      </c>
      <c r="S4517">
        <v>-7957784</v>
      </c>
      <c r="T4517">
        <v>0</v>
      </c>
      <c r="U4517">
        <v>-7957784</v>
      </c>
    </row>
    <row r="4518" spans="1:21" x14ac:dyDescent="0.3">
      <c r="A4518" t="s">
        <v>6849</v>
      </c>
      <c r="B4518" t="s">
        <v>4809</v>
      </c>
      <c r="C4518">
        <v>2025</v>
      </c>
      <c r="D4518" t="s">
        <v>4810</v>
      </c>
      <c r="E4518" t="s">
        <v>706</v>
      </c>
      <c r="F4518" t="s">
        <v>10</v>
      </c>
      <c r="G4518" t="s">
        <v>41</v>
      </c>
      <c r="H4518" t="s">
        <v>54</v>
      </c>
      <c r="I4518" t="s">
        <v>55</v>
      </c>
      <c r="J4518" t="s">
        <v>44</v>
      </c>
      <c r="K4518" t="s">
        <v>1757</v>
      </c>
      <c r="L4518" t="s">
        <v>161</v>
      </c>
      <c r="M4518" t="s">
        <v>180</v>
      </c>
      <c r="N4518" t="s">
        <v>153</v>
      </c>
      <c r="O4518" t="s">
        <v>6850</v>
      </c>
      <c r="P4518">
        <v>0</v>
      </c>
      <c r="Q4518">
        <v>-21000</v>
      </c>
      <c r="R4518">
        <v>0</v>
      </c>
      <c r="S4518">
        <v>-21000</v>
      </c>
      <c r="T4518">
        <v>0</v>
      </c>
      <c r="U4518">
        <v>-21000</v>
      </c>
    </row>
    <row r="4519" spans="1:21" x14ac:dyDescent="0.3">
      <c r="A4519" t="s">
        <v>3127</v>
      </c>
      <c r="B4519" t="s">
        <v>1005</v>
      </c>
      <c r="C4519">
        <v>2023</v>
      </c>
      <c r="D4519" t="s">
        <v>1153</v>
      </c>
      <c r="E4519" t="s">
        <v>70</v>
      </c>
      <c r="F4519" t="s">
        <v>10</v>
      </c>
      <c r="G4519" t="s">
        <v>41</v>
      </c>
      <c r="H4519" t="s">
        <v>54</v>
      </c>
      <c r="I4519" t="s">
        <v>55</v>
      </c>
      <c r="J4519" t="s">
        <v>44</v>
      </c>
      <c r="K4519" t="s">
        <v>2892</v>
      </c>
      <c r="L4519" t="s">
        <v>2892</v>
      </c>
      <c r="M4519" t="s">
        <v>548</v>
      </c>
      <c r="N4519" t="s">
        <v>1155</v>
      </c>
      <c r="O4519" t="s">
        <v>1098</v>
      </c>
      <c r="P4519">
        <v>0</v>
      </c>
      <c r="Q4519">
        <v>-120000</v>
      </c>
      <c r="R4519">
        <v>0</v>
      </c>
      <c r="S4519">
        <v>-120000</v>
      </c>
      <c r="T4519">
        <v>0</v>
      </c>
      <c r="U4519">
        <v>-120000</v>
      </c>
    </row>
    <row r="4520" spans="1:21" x14ac:dyDescent="0.3">
      <c r="A4520" t="s">
        <v>6119</v>
      </c>
      <c r="B4520" t="s">
        <v>6120</v>
      </c>
      <c r="C4520">
        <v>2024</v>
      </c>
      <c r="D4520" t="s">
        <v>6121</v>
      </c>
      <c r="E4520" t="s">
        <v>116</v>
      </c>
      <c r="F4520" t="s">
        <v>11</v>
      </c>
      <c r="G4520" t="s">
        <v>176</v>
      </c>
      <c r="H4520" t="s">
        <v>207</v>
      </c>
      <c r="I4520" t="s">
        <v>208</v>
      </c>
      <c r="J4520" t="s">
        <v>44</v>
      </c>
      <c r="K4520" t="s">
        <v>1734</v>
      </c>
      <c r="L4520" t="s">
        <v>497</v>
      </c>
      <c r="M4520" t="s">
        <v>298</v>
      </c>
      <c r="N4520" t="s">
        <v>1931</v>
      </c>
      <c r="O4520" t="s">
        <v>693</v>
      </c>
      <c r="P4520">
        <v>0</v>
      </c>
      <c r="Q4520">
        <v>-10000</v>
      </c>
      <c r="R4520">
        <v>0</v>
      </c>
      <c r="S4520">
        <v>-10000</v>
      </c>
      <c r="T4520">
        <v>0</v>
      </c>
      <c r="U4520">
        <v>-10000</v>
      </c>
    </row>
    <row r="4521" spans="1:21" x14ac:dyDescent="0.3">
      <c r="A4521" t="s">
        <v>5247</v>
      </c>
      <c r="B4521" t="s">
        <v>5248</v>
      </c>
      <c r="C4521">
        <v>2024</v>
      </c>
      <c r="D4521" t="s">
        <v>5249</v>
      </c>
      <c r="E4521" t="s">
        <v>686</v>
      </c>
      <c r="F4521" t="s">
        <v>10</v>
      </c>
      <c r="G4521" t="s">
        <v>41</v>
      </c>
      <c r="H4521" t="s">
        <v>54</v>
      </c>
      <c r="I4521" t="s">
        <v>55</v>
      </c>
      <c r="J4521" t="s">
        <v>44</v>
      </c>
      <c r="K4521" t="s">
        <v>1757</v>
      </c>
      <c r="L4521" t="s">
        <v>2156</v>
      </c>
      <c r="M4521" t="s">
        <v>2130</v>
      </c>
      <c r="N4521" t="s">
        <v>2753</v>
      </c>
      <c r="O4521" t="s">
        <v>1481</v>
      </c>
      <c r="P4521">
        <v>0</v>
      </c>
      <c r="Q4521">
        <v>-180000</v>
      </c>
      <c r="R4521">
        <v>0</v>
      </c>
      <c r="S4521">
        <v>-180000</v>
      </c>
      <c r="T4521">
        <v>0</v>
      </c>
      <c r="U4521">
        <v>-180000</v>
      </c>
    </row>
    <row r="4522" spans="1:21" x14ac:dyDescent="0.3">
      <c r="A4522" t="s">
        <v>474</v>
      </c>
      <c r="B4522" t="s">
        <v>475</v>
      </c>
      <c r="C4522">
        <v>2025</v>
      </c>
      <c r="D4522" t="s">
        <v>476</v>
      </c>
      <c r="E4522" t="s">
        <v>477</v>
      </c>
      <c r="F4522" t="s">
        <v>10</v>
      </c>
      <c r="G4522" t="s">
        <v>41</v>
      </c>
      <c r="H4522" t="s">
        <v>54</v>
      </c>
      <c r="I4522" t="s">
        <v>55</v>
      </c>
      <c r="J4522" t="s">
        <v>44</v>
      </c>
      <c r="K4522" t="s">
        <v>162</v>
      </c>
      <c r="L4522" t="s">
        <v>71</v>
      </c>
      <c r="M4522" t="s">
        <v>2130</v>
      </c>
      <c r="N4522" t="s">
        <v>359</v>
      </c>
      <c r="O4522" t="s">
        <v>478</v>
      </c>
      <c r="P4522">
        <v>0</v>
      </c>
      <c r="Q4522">
        <v>-140000</v>
      </c>
      <c r="R4522">
        <v>0</v>
      </c>
      <c r="S4522">
        <v>-140000</v>
      </c>
      <c r="T4522">
        <v>0</v>
      </c>
      <c r="U4522">
        <v>-140000</v>
      </c>
    </row>
    <row r="4523" spans="1:21" x14ac:dyDescent="0.3">
      <c r="A4523" t="s">
        <v>474</v>
      </c>
      <c r="B4523" t="s">
        <v>475</v>
      </c>
      <c r="C4523">
        <v>2025</v>
      </c>
      <c r="D4523" t="s">
        <v>476</v>
      </c>
      <c r="E4523" t="s">
        <v>477</v>
      </c>
      <c r="F4523" t="s">
        <v>10</v>
      </c>
      <c r="G4523" t="s">
        <v>41</v>
      </c>
      <c r="H4523" t="s">
        <v>54</v>
      </c>
      <c r="I4523" t="s">
        <v>55</v>
      </c>
      <c r="J4523" t="s">
        <v>44</v>
      </c>
      <c r="K4523" t="s">
        <v>162</v>
      </c>
      <c r="L4523" t="s">
        <v>71</v>
      </c>
      <c r="M4523" t="s">
        <v>2130</v>
      </c>
      <c r="N4523" t="s">
        <v>359</v>
      </c>
      <c r="O4523" t="s">
        <v>478</v>
      </c>
      <c r="P4523">
        <v>0</v>
      </c>
      <c r="Q4523">
        <v>-60000</v>
      </c>
      <c r="R4523">
        <v>0</v>
      </c>
      <c r="S4523">
        <v>-60000</v>
      </c>
      <c r="T4523">
        <v>0</v>
      </c>
      <c r="U4523">
        <v>-60000</v>
      </c>
    </row>
    <row r="4524" spans="1:21" x14ac:dyDescent="0.3">
      <c r="A4524" t="s">
        <v>835</v>
      </c>
      <c r="B4524" t="s">
        <v>836</v>
      </c>
      <c r="C4524">
        <v>2024</v>
      </c>
      <c r="D4524" t="s">
        <v>837</v>
      </c>
      <c r="E4524" t="s">
        <v>87</v>
      </c>
      <c r="F4524" t="s">
        <v>11</v>
      </c>
      <c r="G4524" t="s">
        <v>176</v>
      </c>
      <c r="H4524" t="s">
        <v>177</v>
      </c>
      <c r="I4524" t="s">
        <v>178</v>
      </c>
      <c r="J4524" t="s">
        <v>44</v>
      </c>
      <c r="K4524" t="s">
        <v>545</v>
      </c>
      <c r="L4524" t="s">
        <v>162</v>
      </c>
      <c r="M4524" t="s">
        <v>679</v>
      </c>
      <c r="N4524" t="s">
        <v>750</v>
      </c>
      <c r="O4524" t="s">
        <v>838</v>
      </c>
      <c r="P4524">
        <v>0</v>
      </c>
      <c r="Q4524">
        <v>-50000</v>
      </c>
      <c r="R4524">
        <v>0</v>
      </c>
      <c r="S4524">
        <v>-50000</v>
      </c>
      <c r="T4524">
        <v>0</v>
      </c>
      <c r="U4524">
        <v>-50000</v>
      </c>
    </row>
    <row r="4525" spans="1:21" x14ac:dyDescent="0.3">
      <c r="A4525" t="s">
        <v>9138</v>
      </c>
      <c r="B4525" t="s">
        <v>9139</v>
      </c>
      <c r="C4525">
        <v>2021</v>
      </c>
      <c r="D4525" t="s">
        <v>9140</v>
      </c>
      <c r="E4525" t="s">
        <v>311</v>
      </c>
      <c r="F4525" t="s">
        <v>10</v>
      </c>
      <c r="G4525" t="s">
        <v>41</v>
      </c>
      <c r="H4525" t="s">
        <v>54</v>
      </c>
      <c r="I4525" t="s">
        <v>55</v>
      </c>
      <c r="J4525" t="s">
        <v>44</v>
      </c>
      <c r="K4525" t="s">
        <v>9141</v>
      </c>
      <c r="L4525" t="s">
        <v>8147</v>
      </c>
      <c r="M4525" t="s">
        <v>47</v>
      </c>
      <c r="N4525" t="s">
        <v>9142</v>
      </c>
      <c r="O4525" t="s">
        <v>9143</v>
      </c>
      <c r="P4525">
        <v>0</v>
      </c>
      <c r="Q4525">
        <v>-170659</v>
      </c>
      <c r="R4525">
        <v>0</v>
      </c>
      <c r="S4525">
        <v>-170659</v>
      </c>
      <c r="T4525">
        <v>0</v>
      </c>
      <c r="U4525">
        <v>-170659</v>
      </c>
    </row>
    <row r="4526" spans="1:21" x14ac:dyDescent="0.3">
      <c r="A4526" t="s">
        <v>2843</v>
      </c>
      <c r="B4526" t="s">
        <v>2844</v>
      </c>
      <c r="C4526">
        <v>2024</v>
      </c>
      <c r="D4526" t="s">
        <v>422</v>
      </c>
      <c r="E4526" t="s">
        <v>186</v>
      </c>
      <c r="F4526" t="s">
        <v>7</v>
      </c>
      <c r="G4526" t="s">
        <v>381</v>
      </c>
      <c r="H4526" t="s">
        <v>865</v>
      </c>
      <c r="I4526" t="s">
        <v>866</v>
      </c>
      <c r="J4526" t="s">
        <v>384</v>
      </c>
      <c r="K4526" t="s">
        <v>998</v>
      </c>
      <c r="L4526" t="s">
        <v>154</v>
      </c>
      <c r="M4526" t="s">
        <v>274</v>
      </c>
      <c r="N4526" t="s">
        <v>428</v>
      </c>
      <c r="O4526" t="s">
        <v>188</v>
      </c>
      <c r="P4526">
        <v>0</v>
      </c>
      <c r="Q4526">
        <v>-120000</v>
      </c>
      <c r="R4526">
        <v>0</v>
      </c>
      <c r="S4526">
        <v>-120000</v>
      </c>
      <c r="T4526">
        <v>0</v>
      </c>
      <c r="U4526">
        <v>-120000</v>
      </c>
    </row>
    <row r="4527" spans="1:21" x14ac:dyDescent="0.3">
      <c r="A4527" t="s">
        <v>9144</v>
      </c>
      <c r="B4527" t="s">
        <v>9145</v>
      </c>
      <c r="C4527">
        <v>2024</v>
      </c>
      <c r="D4527" t="s">
        <v>9146</v>
      </c>
      <c r="E4527" t="s">
        <v>234</v>
      </c>
      <c r="F4527" t="s">
        <v>10</v>
      </c>
      <c r="G4527" t="s">
        <v>41</v>
      </c>
      <c r="H4527" t="s">
        <v>54</v>
      </c>
      <c r="I4527" t="s">
        <v>55</v>
      </c>
      <c r="J4527" t="s">
        <v>44</v>
      </c>
      <c r="K4527" t="s">
        <v>731</v>
      </c>
      <c r="L4527" t="s">
        <v>47</v>
      </c>
      <c r="M4527" t="s">
        <v>2181</v>
      </c>
      <c r="N4527" t="s">
        <v>238</v>
      </c>
      <c r="O4527" t="s">
        <v>2488</v>
      </c>
      <c r="P4527">
        <v>0</v>
      </c>
      <c r="Q4527">
        <v>-7500</v>
      </c>
      <c r="R4527">
        <v>0</v>
      </c>
      <c r="S4527">
        <v>-7500</v>
      </c>
      <c r="T4527">
        <v>0</v>
      </c>
      <c r="U4527">
        <v>-7500</v>
      </c>
    </row>
    <row r="4528" spans="1:21" x14ac:dyDescent="0.3">
      <c r="A4528" t="s">
        <v>9147</v>
      </c>
      <c r="B4528" t="s">
        <v>9148</v>
      </c>
      <c r="C4528">
        <v>2024</v>
      </c>
      <c r="D4528" t="s">
        <v>9149</v>
      </c>
      <c r="E4528" t="s">
        <v>87</v>
      </c>
      <c r="F4528" t="s">
        <v>11</v>
      </c>
      <c r="G4528" t="s">
        <v>176</v>
      </c>
      <c r="H4528" t="s">
        <v>177</v>
      </c>
      <c r="I4528" t="s">
        <v>178</v>
      </c>
      <c r="J4528" t="s">
        <v>44</v>
      </c>
      <c r="K4528" t="s">
        <v>365</v>
      </c>
      <c r="L4528" t="s">
        <v>1539</v>
      </c>
      <c r="M4528" t="s">
        <v>73</v>
      </c>
      <c r="N4528" t="s">
        <v>547</v>
      </c>
      <c r="O4528" t="s">
        <v>548</v>
      </c>
      <c r="P4528">
        <v>0</v>
      </c>
      <c r="Q4528">
        <v>-30000</v>
      </c>
      <c r="R4528">
        <v>0</v>
      </c>
      <c r="S4528">
        <v>-30000</v>
      </c>
      <c r="T4528">
        <v>0</v>
      </c>
      <c r="U4528">
        <v>-30000</v>
      </c>
    </row>
    <row r="4529" spans="1:21" x14ac:dyDescent="0.3">
      <c r="A4529" t="s">
        <v>3634</v>
      </c>
      <c r="B4529" t="s">
        <v>3635</v>
      </c>
      <c r="C4529">
        <v>2022</v>
      </c>
      <c r="D4529" t="s">
        <v>3636</v>
      </c>
      <c r="E4529" t="s">
        <v>3637</v>
      </c>
      <c r="F4529" t="s">
        <v>11</v>
      </c>
      <c r="G4529" t="s">
        <v>176</v>
      </c>
      <c r="H4529" t="s">
        <v>177</v>
      </c>
      <c r="I4529" t="s">
        <v>178</v>
      </c>
      <c r="J4529" t="s">
        <v>44</v>
      </c>
      <c r="K4529" t="s">
        <v>3139</v>
      </c>
      <c r="L4529" t="s">
        <v>3638</v>
      </c>
      <c r="M4529" t="s">
        <v>629</v>
      </c>
      <c r="N4529" t="s">
        <v>3639</v>
      </c>
      <c r="O4529" t="s">
        <v>3640</v>
      </c>
      <c r="P4529">
        <v>0</v>
      </c>
      <c r="Q4529">
        <v>-258492</v>
      </c>
      <c r="R4529">
        <v>0</v>
      </c>
      <c r="S4529">
        <v>-258492</v>
      </c>
      <c r="T4529">
        <v>0</v>
      </c>
      <c r="U4529">
        <v>-258492</v>
      </c>
    </row>
    <row r="4530" spans="1:21" x14ac:dyDescent="0.3">
      <c r="A4530" t="s">
        <v>9150</v>
      </c>
      <c r="B4530" t="s">
        <v>6068</v>
      </c>
      <c r="C4530">
        <v>2024</v>
      </c>
      <c r="D4530" t="s">
        <v>6069</v>
      </c>
      <c r="E4530" t="s">
        <v>250</v>
      </c>
      <c r="F4530" t="s">
        <v>10</v>
      </c>
      <c r="G4530" t="s">
        <v>41</v>
      </c>
      <c r="H4530" t="s">
        <v>54</v>
      </c>
      <c r="I4530" t="s">
        <v>55</v>
      </c>
      <c r="J4530" t="s">
        <v>44</v>
      </c>
      <c r="K4530" t="s">
        <v>4165</v>
      </c>
      <c r="L4530" t="s">
        <v>366</v>
      </c>
      <c r="M4530" t="s">
        <v>369</v>
      </c>
      <c r="N4530" t="s">
        <v>1731</v>
      </c>
      <c r="O4530" t="s">
        <v>1812</v>
      </c>
      <c r="P4530">
        <v>0</v>
      </c>
      <c r="Q4530">
        <v>-7500</v>
      </c>
      <c r="R4530">
        <v>0</v>
      </c>
      <c r="S4530">
        <v>-7500</v>
      </c>
      <c r="T4530">
        <v>0</v>
      </c>
      <c r="U4530">
        <v>-7500</v>
      </c>
    </row>
    <row r="4531" spans="1:21" x14ac:dyDescent="0.3">
      <c r="A4531" t="s">
        <v>9096</v>
      </c>
      <c r="B4531" t="s">
        <v>9097</v>
      </c>
      <c r="C4531">
        <v>2021</v>
      </c>
      <c r="D4531" t="s">
        <v>9098</v>
      </c>
      <c r="E4531" t="s">
        <v>9099</v>
      </c>
      <c r="F4531" t="s">
        <v>10</v>
      </c>
      <c r="G4531" t="s">
        <v>41</v>
      </c>
      <c r="H4531" t="s">
        <v>54</v>
      </c>
      <c r="I4531" t="s">
        <v>55</v>
      </c>
      <c r="J4531" t="s">
        <v>44</v>
      </c>
      <c r="K4531" t="s">
        <v>9100</v>
      </c>
      <c r="L4531" t="s">
        <v>9101</v>
      </c>
      <c r="M4531" t="s">
        <v>629</v>
      </c>
      <c r="N4531" t="s">
        <v>9102</v>
      </c>
      <c r="O4531" t="s">
        <v>7326</v>
      </c>
      <c r="P4531">
        <v>0</v>
      </c>
      <c r="Q4531">
        <v>-50149</v>
      </c>
      <c r="R4531">
        <v>0</v>
      </c>
      <c r="S4531">
        <v>-50149</v>
      </c>
      <c r="T4531">
        <v>0</v>
      </c>
      <c r="U4531">
        <v>-50149</v>
      </c>
    </row>
    <row r="4532" spans="1:21" x14ac:dyDescent="0.3">
      <c r="A4532" t="s">
        <v>9151</v>
      </c>
      <c r="B4532" t="s">
        <v>9152</v>
      </c>
      <c r="C4532">
        <v>2025</v>
      </c>
      <c r="D4532" t="s">
        <v>9153</v>
      </c>
      <c r="E4532" t="s">
        <v>234</v>
      </c>
      <c r="F4532" t="s">
        <v>10</v>
      </c>
      <c r="G4532" t="s">
        <v>41</v>
      </c>
      <c r="H4532" t="s">
        <v>54</v>
      </c>
      <c r="I4532" t="s">
        <v>55</v>
      </c>
      <c r="J4532" t="s">
        <v>1962</v>
      </c>
      <c r="K4532" t="s">
        <v>73</v>
      </c>
      <c r="L4532" t="s">
        <v>64</v>
      </c>
      <c r="M4532" t="s">
        <v>538</v>
      </c>
      <c r="N4532" t="s">
        <v>117</v>
      </c>
      <c r="O4532" t="s">
        <v>7666</v>
      </c>
      <c r="P4532">
        <v>0</v>
      </c>
      <c r="Q4532">
        <v>-7500</v>
      </c>
      <c r="R4532">
        <v>0</v>
      </c>
      <c r="S4532">
        <v>-7500</v>
      </c>
      <c r="T4532">
        <v>0</v>
      </c>
      <c r="U4532">
        <v>-7500</v>
      </c>
    </row>
    <row r="4533" spans="1:21" x14ac:dyDescent="0.3">
      <c r="A4533" t="s">
        <v>3471</v>
      </c>
      <c r="B4533" t="s">
        <v>3472</v>
      </c>
      <c r="C4533">
        <v>2024</v>
      </c>
      <c r="D4533" t="s">
        <v>3473</v>
      </c>
      <c r="E4533" t="s">
        <v>186</v>
      </c>
      <c r="F4533" t="s">
        <v>10</v>
      </c>
      <c r="G4533" t="s">
        <v>41</v>
      </c>
      <c r="H4533" t="s">
        <v>54</v>
      </c>
      <c r="I4533" t="s">
        <v>55</v>
      </c>
      <c r="J4533" t="s">
        <v>44</v>
      </c>
      <c r="K4533" t="s">
        <v>1922</v>
      </c>
      <c r="L4533" t="s">
        <v>897</v>
      </c>
      <c r="M4533" t="s">
        <v>780</v>
      </c>
      <c r="N4533" t="s">
        <v>691</v>
      </c>
      <c r="O4533" t="s">
        <v>3474</v>
      </c>
      <c r="P4533">
        <v>0</v>
      </c>
      <c r="Q4533">
        <v>-10000</v>
      </c>
      <c r="R4533">
        <v>0</v>
      </c>
      <c r="S4533">
        <v>-10000</v>
      </c>
      <c r="T4533">
        <v>0</v>
      </c>
      <c r="U4533">
        <v>-10000</v>
      </c>
    </row>
    <row r="4534" spans="1:21" x14ac:dyDescent="0.3">
      <c r="A4534" t="s">
        <v>3961</v>
      </c>
      <c r="B4534" t="s">
        <v>3962</v>
      </c>
      <c r="C4534">
        <v>2024</v>
      </c>
      <c r="D4534" t="s">
        <v>3963</v>
      </c>
      <c r="E4534" t="s">
        <v>116</v>
      </c>
      <c r="F4534" t="s">
        <v>10</v>
      </c>
      <c r="G4534" t="s">
        <v>41</v>
      </c>
      <c r="H4534" t="s">
        <v>54</v>
      </c>
      <c r="I4534" t="s">
        <v>55</v>
      </c>
      <c r="J4534" t="s">
        <v>1962</v>
      </c>
      <c r="K4534" t="s">
        <v>298</v>
      </c>
      <c r="L4534" t="s">
        <v>2130</v>
      </c>
      <c r="M4534" t="s">
        <v>1481</v>
      </c>
      <c r="N4534" t="s">
        <v>90</v>
      </c>
      <c r="O4534" t="s">
        <v>91</v>
      </c>
      <c r="P4534">
        <v>0</v>
      </c>
      <c r="Q4534">
        <v>-80000</v>
      </c>
      <c r="R4534">
        <v>0</v>
      </c>
      <c r="S4534">
        <v>-80000</v>
      </c>
      <c r="T4534">
        <v>0</v>
      </c>
      <c r="U4534">
        <v>-80000</v>
      </c>
    </row>
    <row r="4535" spans="1:21" x14ac:dyDescent="0.3">
      <c r="A4535" t="s">
        <v>9154</v>
      </c>
      <c r="B4535" t="s">
        <v>9155</v>
      </c>
      <c r="C4535">
        <v>2021</v>
      </c>
      <c r="D4535" t="s">
        <v>9156</v>
      </c>
      <c r="E4535" t="s">
        <v>805</v>
      </c>
      <c r="F4535" t="s">
        <v>10</v>
      </c>
      <c r="G4535" t="s">
        <v>41</v>
      </c>
      <c r="H4535" t="s">
        <v>54</v>
      </c>
      <c r="I4535" t="s">
        <v>55</v>
      </c>
      <c r="J4535" t="s">
        <v>44</v>
      </c>
      <c r="K4535" t="s">
        <v>3859</v>
      </c>
      <c r="L4535" t="s">
        <v>446</v>
      </c>
      <c r="M4535" t="s">
        <v>629</v>
      </c>
      <c r="N4535" t="s">
        <v>5396</v>
      </c>
      <c r="O4535" t="s">
        <v>3590</v>
      </c>
      <c r="P4535">
        <v>0</v>
      </c>
      <c r="Q4535">
        <v>-120588</v>
      </c>
      <c r="R4535">
        <v>0</v>
      </c>
      <c r="S4535">
        <v>-120588</v>
      </c>
      <c r="T4535">
        <v>0</v>
      </c>
      <c r="U4535">
        <v>-120588</v>
      </c>
    </row>
    <row r="4536" spans="1:21" x14ac:dyDescent="0.3">
      <c r="A4536" t="s">
        <v>5103</v>
      </c>
      <c r="B4536" t="s">
        <v>5104</v>
      </c>
      <c r="C4536">
        <v>2024</v>
      </c>
      <c r="D4536" t="s">
        <v>5105</v>
      </c>
      <c r="E4536" t="s">
        <v>234</v>
      </c>
      <c r="F4536" t="s">
        <v>10</v>
      </c>
      <c r="G4536" t="s">
        <v>41</v>
      </c>
      <c r="H4536" t="s">
        <v>54</v>
      </c>
      <c r="I4536" t="s">
        <v>55</v>
      </c>
      <c r="J4536" t="s">
        <v>44</v>
      </c>
      <c r="K4536" t="s">
        <v>2130</v>
      </c>
      <c r="L4536" t="s">
        <v>731</v>
      </c>
      <c r="M4536" t="s">
        <v>693</v>
      </c>
      <c r="N4536" t="s">
        <v>1219</v>
      </c>
      <c r="O4536" t="s">
        <v>1806</v>
      </c>
      <c r="P4536">
        <v>0</v>
      </c>
      <c r="Q4536">
        <v>-199000</v>
      </c>
      <c r="R4536">
        <v>0</v>
      </c>
      <c r="S4536">
        <v>-199000</v>
      </c>
      <c r="T4536">
        <v>0</v>
      </c>
      <c r="U4536">
        <v>-199000</v>
      </c>
    </row>
    <row r="4537" spans="1:21" x14ac:dyDescent="0.3">
      <c r="A4537" t="s">
        <v>9157</v>
      </c>
      <c r="B4537" t="s">
        <v>1960</v>
      </c>
      <c r="C4537">
        <v>2024</v>
      </c>
      <c r="D4537" t="s">
        <v>1961</v>
      </c>
      <c r="E4537" t="s">
        <v>95</v>
      </c>
      <c r="F4537" t="s">
        <v>10</v>
      </c>
      <c r="G4537" t="s">
        <v>41</v>
      </c>
      <c r="H4537" t="s">
        <v>54</v>
      </c>
      <c r="I4537" t="s">
        <v>55</v>
      </c>
      <c r="J4537" t="s">
        <v>44</v>
      </c>
      <c r="K4537" t="s">
        <v>2564</v>
      </c>
      <c r="L4537" t="s">
        <v>218</v>
      </c>
      <c r="M4537" t="s">
        <v>693</v>
      </c>
      <c r="N4537" t="s">
        <v>1761</v>
      </c>
      <c r="O4537" t="s">
        <v>806</v>
      </c>
      <c r="P4537">
        <v>0</v>
      </c>
      <c r="Q4537">
        <v>-30000</v>
      </c>
      <c r="R4537">
        <v>0</v>
      </c>
      <c r="S4537">
        <v>-30000</v>
      </c>
      <c r="T4537">
        <v>0</v>
      </c>
      <c r="U4537">
        <v>-30000</v>
      </c>
    </row>
    <row r="4538" spans="1:21" x14ac:dyDescent="0.3">
      <c r="A4538" t="s">
        <v>9064</v>
      </c>
      <c r="B4538" t="s">
        <v>9065</v>
      </c>
      <c r="C4538">
        <v>2024</v>
      </c>
      <c r="D4538" t="s">
        <v>9066</v>
      </c>
      <c r="E4538" t="s">
        <v>160</v>
      </c>
      <c r="F4538" t="s">
        <v>10</v>
      </c>
      <c r="G4538" t="s">
        <v>41</v>
      </c>
      <c r="H4538" t="s">
        <v>54</v>
      </c>
      <c r="I4538" t="s">
        <v>55</v>
      </c>
      <c r="J4538" t="s">
        <v>44</v>
      </c>
      <c r="K4538" t="s">
        <v>1896</v>
      </c>
      <c r="L4538" t="s">
        <v>2698</v>
      </c>
      <c r="M4538" t="s">
        <v>435</v>
      </c>
      <c r="N4538" t="s">
        <v>375</v>
      </c>
      <c r="O4538" t="s">
        <v>376</v>
      </c>
      <c r="P4538">
        <v>0</v>
      </c>
      <c r="Q4538">
        <v>-150000</v>
      </c>
      <c r="R4538">
        <v>0</v>
      </c>
      <c r="S4538">
        <v>-150000</v>
      </c>
      <c r="T4538">
        <v>0</v>
      </c>
      <c r="U4538">
        <v>-150000</v>
      </c>
    </row>
    <row r="4539" spans="1:21" x14ac:dyDescent="0.3">
      <c r="A4539" t="s">
        <v>9158</v>
      </c>
      <c r="B4539" t="s">
        <v>9159</v>
      </c>
      <c r="C4539">
        <v>2024</v>
      </c>
      <c r="D4539" t="s">
        <v>9160</v>
      </c>
      <c r="E4539" t="s">
        <v>7103</v>
      </c>
      <c r="F4539" t="s">
        <v>10</v>
      </c>
      <c r="G4539" t="s">
        <v>41</v>
      </c>
      <c r="H4539" t="s">
        <v>54</v>
      </c>
      <c r="I4539" t="s">
        <v>55</v>
      </c>
      <c r="J4539" t="s">
        <v>44</v>
      </c>
      <c r="K4539" t="s">
        <v>218</v>
      </c>
      <c r="L4539" t="s">
        <v>788</v>
      </c>
      <c r="M4539" t="s">
        <v>3079</v>
      </c>
      <c r="N4539" t="s">
        <v>337</v>
      </c>
      <c r="O4539" t="s">
        <v>3325</v>
      </c>
      <c r="P4539">
        <v>0</v>
      </c>
      <c r="Q4539">
        <v>-30000</v>
      </c>
      <c r="R4539">
        <v>0</v>
      </c>
      <c r="S4539">
        <v>-30000</v>
      </c>
      <c r="T4539">
        <v>0</v>
      </c>
      <c r="U4539">
        <v>-30000</v>
      </c>
    </row>
    <row r="4540" spans="1:21" x14ac:dyDescent="0.3">
      <c r="A4540" t="s">
        <v>5739</v>
      </c>
      <c r="B4540" t="s">
        <v>5740</v>
      </c>
      <c r="C4540">
        <v>2024</v>
      </c>
      <c r="D4540" t="s">
        <v>5741</v>
      </c>
      <c r="E4540" t="s">
        <v>544</v>
      </c>
      <c r="F4540" t="s">
        <v>10</v>
      </c>
      <c r="G4540" t="s">
        <v>41</v>
      </c>
      <c r="H4540" t="s">
        <v>54</v>
      </c>
      <c r="I4540" t="s">
        <v>55</v>
      </c>
      <c r="J4540" t="s">
        <v>44</v>
      </c>
      <c r="K4540" t="s">
        <v>1071</v>
      </c>
      <c r="L4540" t="s">
        <v>1071</v>
      </c>
      <c r="M4540" t="s">
        <v>88</v>
      </c>
      <c r="N4540" t="s">
        <v>654</v>
      </c>
      <c r="O4540" t="s">
        <v>72</v>
      </c>
      <c r="P4540">
        <v>0</v>
      </c>
      <c r="Q4540">
        <v>-170000</v>
      </c>
      <c r="R4540">
        <v>0</v>
      </c>
      <c r="S4540">
        <v>-170000</v>
      </c>
      <c r="T4540">
        <v>0</v>
      </c>
      <c r="U4540">
        <v>-170000</v>
      </c>
    </row>
    <row r="4541" spans="1:21" x14ac:dyDescent="0.3">
      <c r="A4541" t="s">
        <v>1033</v>
      </c>
      <c r="B4541" t="s">
        <v>1034</v>
      </c>
      <c r="C4541">
        <v>2024</v>
      </c>
      <c r="D4541" t="s">
        <v>1035</v>
      </c>
      <c r="E4541" t="s">
        <v>1036</v>
      </c>
      <c r="F4541" t="s">
        <v>10</v>
      </c>
      <c r="G4541" t="s">
        <v>41</v>
      </c>
      <c r="H4541" t="s">
        <v>54</v>
      </c>
      <c r="I4541" t="s">
        <v>55</v>
      </c>
      <c r="J4541" t="s">
        <v>44</v>
      </c>
      <c r="K4541" t="s">
        <v>1037</v>
      </c>
      <c r="L4541" t="s">
        <v>365</v>
      </c>
      <c r="M4541" t="s">
        <v>331</v>
      </c>
      <c r="N4541" t="s">
        <v>332</v>
      </c>
      <c r="O4541" t="s">
        <v>1039</v>
      </c>
      <c r="P4541">
        <v>0</v>
      </c>
      <c r="Q4541">
        <v>-200000</v>
      </c>
      <c r="R4541">
        <v>0</v>
      </c>
      <c r="S4541">
        <v>-200000</v>
      </c>
      <c r="T4541">
        <v>0</v>
      </c>
      <c r="U4541">
        <v>-200000</v>
      </c>
    </row>
    <row r="4542" spans="1:21" x14ac:dyDescent="0.3">
      <c r="A4542" t="s">
        <v>2326</v>
      </c>
      <c r="B4542" t="s">
        <v>2327</v>
      </c>
      <c r="C4542">
        <v>2024</v>
      </c>
      <c r="D4542" t="s">
        <v>2328</v>
      </c>
      <c r="E4542" t="s">
        <v>2329</v>
      </c>
      <c r="F4542" t="s">
        <v>10</v>
      </c>
      <c r="G4542" t="s">
        <v>41</v>
      </c>
      <c r="H4542" t="s">
        <v>54</v>
      </c>
      <c r="I4542" t="s">
        <v>55</v>
      </c>
      <c r="J4542" t="s">
        <v>44</v>
      </c>
      <c r="K4542" t="s">
        <v>390</v>
      </c>
      <c r="L4542" t="s">
        <v>1149</v>
      </c>
      <c r="M4542" t="s">
        <v>740</v>
      </c>
      <c r="N4542" t="s">
        <v>700</v>
      </c>
      <c r="O4542" t="s">
        <v>1447</v>
      </c>
      <c r="P4542">
        <v>0</v>
      </c>
      <c r="Q4542">
        <v>-200000</v>
      </c>
      <c r="R4542">
        <v>0</v>
      </c>
      <c r="S4542">
        <v>-200000</v>
      </c>
      <c r="T4542">
        <v>0</v>
      </c>
      <c r="U4542">
        <v>-200000</v>
      </c>
    </row>
    <row r="4543" spans="1:21" x14ac:dyDescent="0.3">
      <c r="A4543" t="s">
        <v>2326</v>
      </c>
      <c r="B4543" t="s">
        <v>2327</v>
      </c>
      <c r="C4543">
        <v>2024</v>
      </c>
      <c r="D4543" t="s">
        <v>2328</v>
      </c>
      <c r="E4543" t="s">
        <v>2329</v>
      </c>
      <c r="F4543" t="s">
        <v>10</v>
      </c>
      <c r="G4543" t="s">
        <v>41</v>
      </c>
      <c r="H4543" t="s">
        <v>54</v>
      </c>
      <c r="I4543" t="s">
        <v>55</v>
      </c>
      <c r="J4543" t="s">
        <v>44</v>
      </c>
      <c r="K4543" t="s">
        <v>390</v>
      </c>
      <c r="L4543" t="s">
        <v>1149</v>
      </c>
      <c r="M4543" t="s">
        <v>740</v>
      </c>
      <c r="N4543" t="s">
        <v>700</v>
      </c>
      <c r="O4543" t="s">
        <v>1447</v>
      </c>
      <c r="P4543">
        <v>0</v>
      </c>
      <c r="Q4543">
        <v>-200000</v>
      </c>
      <c r="R4543">
        <v>0</v>
      </c>
      <c r="S4543">
        <v>-200000</v>
      </c>
      <c r="T4543">
        <v>0</v>
      </c>
      <c r="U4543">
        <v>-200000</v>
      </c>
    </row>
    <row r="4544" spans="1:21" x14ac:dyDescent="0.3">
      <c r="A4544" t="s">
        <v>3713</v>
      </c>
      <c r="B4544" t="s">
        <v>3714</v>
      </c>
      <c r="C4544">
        <v>2023</v>
      </c>
      <c r="D4544" t="s">
        <v>3715</v>
      </c>
      <c r="E4544" t="s">
        <v>3716</v>
      </c>
      <c r="F4544" t="s">
        <v>11</v>
      </c>
      <c r="G4544" t="s">
        <v>176</v>
      </c>
      <c r="H4544" t="s">
        <v>207</v>
      </c>
      <c r="I4544" t="s">
        <v>208</v>
      </c>
      <c r="J4544" t="s">
        <v>44</v>
      </c>
      <c r="K4544" t="s">
        <v>1204</v>
      </c>
      <c r="L4544" t="s">
        <v>373</v>
      </c>
      <c r="M4544" t="s">
        <v>1038</v>
      </c>
      <c r="N4544" t="s">
        <v>1214</v>
      </c>
      <c r="O4544" t="s">
        <v>1215</v>
      </c>
      <c r="P4544">
        <v>0</v>
      </c>
      <c r="Q4544">
        <v>-150000</v>
      </c>
      <c r="R4544">
        <v>0</v>
      </c>
      <c r="S4544">
        <v>-150000</v>
      </c>
      <c r="T4544">
        <v>0</v>
      </c>
      <c r="U4544">
        <v>-150000</v>
      </c>
    </row>
    <row r="4545" spans="1:21" x14ac:dyDescent="0.3">
      <c r="A4545" t="s">
        <v>9161</v>
      </c>
      <c r="B4545" t="s">
        <v>9162</v>
      </c>
      <c r="C4545">
        <v>2019</v>
      </c>
      <c r="D4545" t="s">
        <v>6206</v>
      </c>
      <c r="E4545" t="s">
        <v>186</v>
      </c>
      <c r="F4545" t="s">
        <v>10</v>
      </c>
      <c r="G4545" t="s">
        <v>41</v>
      </c>
      <c r="H4545" t="s">
        <v>54</v>
      </c>
      <c r="I4545" t="s">
        <v>55</v>
      </c>
      <c r="J4545" t="s">
        <v>44</v>
      </c>
      <c r="K4545" t="s">
        <v>9163</v>
      </c>
      <c r="L4545" t="s">
        <v>9164</v>
      </c>
      <c r="M4545" t="s">
        <v>111</v>
      </c>
      <c r="N4545" t="s">
        <v>9165</v>
      </c>
      <c r="O4545" t="s">
        <v>9166</v>
      </c>
      <c r="P4545">
        <v>0</v>
      </c>
      <c r="Q4545">
        <v>-159480</v>
      </c>
      <c r="R4545">
        <v>0</v>
      </c>
      <c r="S4545">
        <v>-159480</v>
      </c>
      <c r="T4545">
        <v>0</v>
      </c>
      <c r="U4545">
        <v>-159480</v>
      </c>
    </row>
    <row r="4546" spans="1:21" x14ac:dyDescent="0.3">
      <c r="A4546" t="s">
        <v>1627</v>
      </c>
      <c r="B4546" t="s">
        <v>1628</v>
      </c>
      <c r="C4546">
        <v>2024</v>
      </c>
      <c r="D4546" t="s">
        <v>1629</v>
      </c>
      <c r="E4546" t="s">
        <v>116</v>
      </c>
      <c r="F4546" t="s">
        <v>11</v>
      </c>
      <c r="G4546" t="s">
        <v>176</v>
      </c>
      <c r="H4546" t="s">
        <v>225</v>
      </c>
      <c r="I4546" t="s">
        <v>226</v>
      </c>
      <c r="J4546" t="s">
        <v>197</v>
      </c>
      <c r="K4546" t="s">
        <v>58</v>
      </c>
      <c r="L4546" t="s">
        <v>58</v>
      </c>
      <c r="M4546" t="s">
        <v>228</v>
      </c>
      <c r="N4546" t="s">
        <v>666</v>
      </c>
      <c r="O4546" t="s">
        <v>1630</v>
      </c>
      <c r="P4546">
        <v>0</v>
      </c>
      <c r="Q4546">
        <v>-30000</v>
      </c>
      <c r="R4546">
        <v>0</v>
      </c>
      <c r="S4546">
        <v>-30000</v>
      </c>
      <c r="T4546">
        <v>0</v>
      </c>
      <c r="U4546">
        <v>-30000</v>
      </c>
    </row>
    <row r="4547" spans="1:21" x14ac:dyDescent="0.3">
      <c r="A4547" t="s">
        <v>1831</v>
      </c>
      <c r="B4547" t="s">
        <v>1832</v>
      </c>
      <c r="C4547">
        <v>2024</v>
      </c>
      <c r="D4547" t="s">
        <v>1833</v>
      </c>
      <c r="E4547" t="s">
        <v>160</v>
      </c>
      <c r="F4547" t="s">
        <v>10</v>
      </c>
      <c r="G4547" t="s">
        <v>41</v>
      </c>
      <c r="H4547" t="s">
        <v>54</v>
      </c>
      <c r="I4547" t="s">
        <v>55</v>
      </c>
      <c r="J4547" t="s">
        <v>44</v>
      </c>
      <c r="K4547" t="s">
        <v>354</v>
      </c>
      <c r="L4547" t="s">
        <v>365</v>
      </c>
      <c r="M4547" t="s">
        <v>118</v>
      </c>
      <c r="N4547" t="s">
        <v>386</v>
      </c>
      <c r="O4547" t="s">
        <v>1834</v>
      </c>
      <c r="P4547">
        <v>0</v>
      </c>
      <c r="Q4547">
        <v>-80000</v>
      </c>
      <c r="R4547">
        <v>0</v>
      </c>
      <c r="S4547">
        <v>-80000</v>
      </c>
      <c r="T4547">
        <v>0</v>
      </c>
      <c r="U4547">
        <v>-80000</v>
      </c>
    </row>
    <row r="4548" spans="1:21" x14ac:dyDescent="0.3">
      <c r="A4548" t="s">
        <v>9167</v>
      </c>
      <c r="B4548" t="s">
        <v>9168</v>
      </c>
      <c r="C4548">
        <v>2021</v>
      </c>
      <c r="D4548" t="s">
        <v>9169</v>
      </c>
      <c r="E4548" t="s">
        <v>105</v>
      </c>
      <c r="F4548" t="s">
        <v>10</v>
      </c>
      <c r="G4548" t="s">
        <v>41</v>
      </c>
      <c r="H4548" t="s">
        <v>54</v>
      </c>
      <c r="I4548" t="s">
        <v>55</v>
      </c>
      <c r="J4548" t="s">
        <v>44</v>
      </c>
      <c r="K4548" t="s">
        <v>9170</v>
      </c>
      <c r="L4548" t="s">
        <v>9171</v>
      </c>
      <c r="M4548" t="s">
        <v>483</v>
      </c>
      <c r="N4548" t="s">
        <v>4993</v>
      </c>
      <c r="O4548" t="s">
        <v>4060</v>
      </c>
      <c r="P4548">
        <v>0</v>
      </c>
      <c r="Q4548">
        <v>-219951</v>
      </c>
      <c r="R4548">
        <v>0</v>
      </c>
      <c r="S4548">
        <v>-219951</v>
      </c>
      <c r="T4548">
        <v>0</v>
      </c>
      <c r="U4548">
        <v>-219951</v>
      </c>
    </row>
    <row r="4549" spans="1:21" x14ac:dyDescent="0.3">
      <c r="A4549" t="s">
        <v>7798</v>
      </c>
      <c r="B4549" t="s">
        <v>6804</v>
      </c>
      <c r="C4549">
        <v>2024</v>
      </c>
      <c r="D4549" t="s">
        <v>6805</v>
      </c>
      <c r="E4549" t="s">
        <v>234</v>
      </c>
      <c r="F4549" t="s">
        <v>11</v>
      </c>
      <c r="G4549" t="s">
        <v>176</v>
      </c>
      <c r="H4549" t="s">
        <v>177</v>
      </c>
      <c r="I4549" t="s">
        <v>178</v>
      </c>
      <c r="J4549" t="s">
        <v>197</v>
      </c>
      <c r="K4549" t="s">
        <v>153</v>
      </c>
      <c r="L4549" t="s">
        <v>1491</v>
      </c>
      <c r="M4549" t="s">
        <v>496</v>
      </c>
      <c r="N4549" t="s">
        <v>730</v>
      </c>
      <c r="O4549" t="s">
        <v>731</v>
      </c>
      <c r="P4549">
        <v>0</v>
      </c>
      <c r="Q4549">
        <v>-42500</v>
      </c>
      <c r="R4549">
        <v>0</v>
      </c>
      <c r="S4549">
        <v>-42500</v>
      </c>
      <c r="T4549">
        <v>0</v>
      </c>
      <c r="U4549">
        <v>-42500</v>
      </c>
    </row>
    <row r="4550" spans="1:21" x14ac:dyDescent="0.3">
      <c r="A4550" t="s">
        <v>6967</v>
      </c>
      <c r="B4550" t="s">
        <v>6968</v>
      </c>
      <c r="C4550">
        <v>2024</v>
      </c>
      <c r="D4550" t="s">
        <v>6969</v>
      </c>
      <c r="E4550" t="s">
        <v>1741</v>
      </c>
      <c r="F4550" t="s">
        <v>10</v>
      </c>
      <c r="G4550" t="s">
        <v>41</v>
      </c>
      <c r="H4550" t="s">
        <v>54</v>
      </c>
      <c r="I4550" t="s">
        <v>55</v>
      </c>
      <c r="J4550" t="s">
        <v>44</v>
      </c>
      <c r="K4550" t="s">
        <v>305</v>
      </c>
      <c r="L4550" t="s">
        <v>795</v>
      </c>
      <c r="M4550" t="s">
        <v>1491</v>
      </c>
      <c r="N4550" t="s">
        <v>399</v>
      </c>
      <c r="O4550" t="s">
        <v>4741</v>
      </c>
      <c r="P4550">
        <v>0</v>
      </c>
      <c r="Q4550">
        <v>-30000</v>
      </c>
      <c r="R4550">
        <v>0</v>
      </c>
      <c r="S4550">
        <v>-30000</v>
      </c>
      <c r="T4550">
        <v>0</v>
      </c>
      <c r="U4550">
        <v>-30000</v>
      </c>
    </row>
    <row r="4551" spans="1:21" x14ac:dyDescent="0.3">
      <c r="A4551" t="s">
        <v>9172</v>
      </c>
      <c r="B4551" t="s">
        <v>9173</v>
      </c>
      <c r="C4551">
        <v>2024</v>
      </c>
      <c r="D4551" t="s">
        <v>9174</v>
      </c>
      <c r="E4551" t="s">
        <v>116</v>
      </c>
      <c r="F4551" t="s">
        <v>10</v>
      </c>
      <c r="G4551" t="s">
        <v>41</v>
      </c>
      <c r="H4551" t="s">
        <v>54</v>
      </c>
      <c r="I4551" t="s">
        <v>55</v>
      </c>
      <c r="J4551" t="s">
        <v>2857</v>
      </c>
      <c r="K4551" t="s">
        <v>89</v>
      </c>
      <c r="L4551" t="s">
        <v>986</v>
      </c>
      <c r="M4551" t="s">
        <v>179</v>
      </c>
      <c r="N4551" t="s">
        <v>1338</v>
      </c>
      <c r="O4551" t="s">
        <v>936</v>
      </c>
      <c r="P4551">
        <v>0</v>
      </c>
      <c r="Q4551">
        <v>-8120</v>
      </c>
      <c r="R4551">
        <v>0</v>
      </c>
      <c r="S4551">
        <v>-8120</v>
      </c>
      <c r="T4551">
        <v>0</v>
      </c>
      <c r="U4551">
        <v>-8120</v>
      </c>
    </row>
    <row r="4552" spans="1:21" x14ac:dyDescent="0.3">
      <c r="A4552" t="s">
        <v>4719</v>
      </c>
      <c r="B4552" t="s">
        <v>4720</v>
      </c>
      <c r="C4552">
        <v>2024</v>
      </c>
      <c r="D4552" t="s">
        <v>4721</v>
      </c>
      <c r="E4552" t="s">
        <v>116</v>
      </c>
      <c r="F4552" t="s">
        <v>10</v>
      </c>
      <c r="G4552" t="s">
        <v>41</v>
      </c>
      <c r="H4552" t="s">
        <v>468</v>
      </c>
      <c r="I4552" t="s">
        <v>469</v>
      </c>
      <c r="J4552" t="s">
        <v>44</v>
      </c>
      <c r="K4552" t="s">
        <v>1387</v>
      </c>
      <c r="L4552" t="s">
        <v>1349</v>
      </c>
      <c r="M4552" t="s">
        <v>2156</v>
      </c>
      <c r="N4552" t="s">
        <v>1344</v>
      </c>
      <c r="O4552" t="s">
        <v>57</v>
      </c>
      <c r="P4552">
        <v>0</v>
      </c>
      <c r="Q4552">
        <v>-100000</v>
      </c>
      <c r="R4552">
        <v>0</v>
      </c>
      <c r="S4552">
        <v>-100000</v>
      </c>
      <c r="T4552">
        <v>0</v>
      </c>
      <c r="U4552">
        <v>-100000</v>
      </c>
    </row>
    <row r="4553" spans="1:21" x14ac:dyDescent="0.3">
      <c r="A4553" t="s">
        <v>5120</v>
      </c>
      <c r="B4553" t="s">
        <v>4851</v>
      </c>
      <c r="C4553">
        <v>2025</v>
      </c>
      <c r="D4553" t="s">
        <v>4852</v>
      </c>
      <c r="E4553" t="s">
        <v>311</v>
      </c>
      <c r="F4553" t="s">
        <v>10</v>
      </c>
      <c r="G4553" t="s">
        <v>41</v>
      </c>
      <c r="H4553" t="s">
        <v>54</v>
      </c>
      <c r="I4553" t="s">
        <v>55</v>
      </c>
      <c r="J4553" t="s">
        <v>44</v>
      </c>
      <c r="K4553" t="s">
        <v>333</v>
      </c>
      <c r="L4553" t="s">
        <v>333</v>
      </c>
      <c r="M4553" t="s">
        <v>859</v>
      </c>
      <c r="N4553" t="s">
        <v>5121</v>
      </c>
      <c r="O4553" t="s">
        <v>4406</v>
      </c>
      <c r="P4553">
        <v>0</v>
      </c>
      <c r="Q4553">
        <v>-48500</v>
      </c>
      <c r="R4553">
        <v>0</v>
      </c>
      <c r="S4553">
        <v>-48500</v>
      </c>
      <c r="T4553">
        <v>0</v>
      </c>
      <c r="U4553">
        <v>-48500</v>
      </c>
    </row>
    <row r="4554" spans="1:21" x14ac:dyDescent="0.3">
      <c r="A4554" t="s">
        <v>4021</v>
      </c>
      <c r="B4554" t="s">
        <v>4022</v>
      </c>
      <c r="C4554">
        <v>2024</v>
      </c>
      <c r="D4554" t="s">
        <v>4023</v>
      </c>
      <c r="E4554" t="s">
        <v>234</v>
      </c>
      <c r="F4554" t="s">
        <v>10</v>
      </c>
      <c r="G4554" t="s">
        <v>41</v>
      </c>
      <c r="H4554" t="s">
        <v>54</v>
      </c>
      <c r="I4554" t="s">
        <v>55</v>
      </c>
      <c r="J4554" t="s">
        <v>44</v>
      </c>
      <c r="K4554" t="s">
        <v>154</v>
      </c>
      <c r="L4554" t="s">
        <v>162</v>
      </c>
      <c r="M4554" t="s">
        <v>859</v>
      </c>
      <c r="N4554" t="s">
        <v>2355</v>
      </c>
      <c r="O4554" t="s">
        <v>4024</v>
      </c>
      <c r="P4554">
        <v>0</v>
      </c>
      <c r="Q4554">
        <v>-7500</v>
      </c>
      <c r="R4554">
        <v>0</v>
      </c>
      <c r="S4554">
        <v>-7500</v>
      </c>
      <c r="T4554">
        <v>0</v>
      </c>
      <c r="U4554">
        <v>-7500</v>
      </c>
    </row>
    <row r="4555" spans="1:21" x14ac:dyDescent="0.3">
      <c r="A4555" t="s">
        <v>5256</v>
      </c>
      <c r="B4555" t="s">
        <v>5257</v>
      </c>
      <c r="C4555">
        <v>2024</v>
      </c>
      <c r="D4555" t="s">
        <v>5258</v>
      </c>
      <c r="E4555" t="s">
        <v>234</v>
      </c>
      <c r="F4555" t="s">
        <v>10</v>
      </c>
      <c r="G4555" t="s">
        <v>41</v>
      </c>
      <c r="H4555" t="s">
        <v>54</v>
      </c>
      <c r="I4555" t="s">
        <v>55</v>
      </c>
      <c r="J4555" t="s">
        <v>44</v>
      </c>
      <c r="K4555" t="s">
        <v>1140</v>
      </c>
      <c r="L4555" t="s">
        <v>1140</v>
      </c>
      <c r="M4555" t="s">
        <v>47</v>
      </c>
      <c r="N4555" t="s">
        <v>1839</v>
      </c>
      <c r="O4555" t="s">
        <v>2012</v>
      </c>
      <c r="P4555">
        <v>0</v>
      </c>
      <c r="Q4555">
        <v>-7500</v>
      </c>
      <c r="R4555">
        <v>0</v>
      </c>
      <c r="S4555">
        <v>-7500</v>
      </c>
      <c r="T4555">
        <v>0</v>
      </c>
      <c r="U4555">
        <v>-7500</v>
      </c>
    </row>
    <row r="4556" spans="1:21" x14ac:dyDescent="0.3">
      <c r="A4556" t="s">
        <v>4484</v>
      </c>
      <c r="B4556" t="s">
        <v>4485</v>
      </c>
      <c r="C4556">
        <v>2022</v>
      </c>
      <c r="D4556" t="s">
        <v>4486</v>
      </c>
      <c r="E4556" t="s">
        <v>186</v>
      </c>
      <c r="F4556" t="s">
        <v>10</v>
      </c>
      <c r="G4556" t="s">
        <v>41</v>
      </c>
      <c r="H4556" t="s">
        <v>54</v>
      </c>
      <c r="I4556" t="s">
        <v>55</v>
      </c>
      <c r="J4556" t="s">
        <v>44</v>
      </c>
      <c r="K4556" t="s">
        <v>2234</v>
      </c>
      <c r="L4556" t="s">
        <v>2683</v>
      </c>
      <c r="M4556" t="s">
        <v>2134</v>
      </c>
      <c r="N4556" t="s">
        <v>4260</v>
      </c>
      <c r="O4556" t="s">
        <v>4487</v>
      </c>
      <c r="P4556">
        <v>0</v>
      </c>
      <c r="Q4556">
        <v>-239532</v>
      </c>
      <c r="R4556">
        <v>0</v>
      </c>
      <c r="S4556">
        <v>-239532</v>
      </c>
      <c r="T4556">
        <v>0</v>
      </c>
      <c r="U4556">
        <v>-239532</v>
      </c>
    </row>
    <row r="4557" spans="1:21" x14ac:dyDescent="0.3">
      <c r="A4557" t="s">
        <v>9175</v>
      </c>
      <c r="B4557" t="s">
        <v>9176</v>
      </c>
      <c r="C4557">
        <v>2021</v>
      </c>
      <c r="D4557" t="s">
        <v>9177</v>
      </c>
      <c r="E4557" t="s">
        <v>168</v>
      </c>
      <c r="F4557" t="s">
        <v>10</v>
      </c>
      <c r="G4557" t="s">
        <v>41</v>
      </c>
      <c r="H4557" t="s">
        <v>54</v>
      </c>
      <c r="I4557" t="s">
        <v>55</v>
      </c>
      <c r="J4557" t="s">
        <v>44</v>
      </c>
      <c r="K4557" t="s">
        <v>9178</v>
      </c>
      <c r="L4557" t="s">
        <v>4261</v>
      </c>
      <c r="M4557" t="s">
        <v>780</v>
      </c>
      <c r="N4557" t="s">
        <v>3592</v>
      </c>
      <c r="O4557" t="s">
        <v>2434</v>
      </c>
      <c r="P4557">
        <v>0</v>
      </c>
      <c r="Q4557">
        <v>-7500</v>
      </c>
      <c r="R4557">
        <v>0</v>
      </c>
      <c r="S4557">
        <v>-7500</v>
      </c>
      <c r="T4557">
        <v>0</v>
      </c>
      <c r="U4557">
        <v>-7500</v>
      </c>
    </row>
    <row r="4558" spans="1:21" x14ac:dyDescent="0.3">
      <c r="A4558" t="s">
        <v>6233</v>
      </c>
      <c r="B4558" t="s">
        <v>5751</v>
      </c>
      <c r="C4558">
        <v>2024</v>
      </c>
      <c r="D4558" t="s">
        <v>5752</v>
      </c>
      <c r="E4558" t="s">
        <v>1557</v>
      </c>
      <c r="F4558" t="s">
        <v>10</v>
      </c>
      <c r="G4558" t="s">
        <v>41</v>
      </c>
      <c r="H4558" t="s">
        <v>54</v>
      </c>
      <c r="I4558" t="s">
        <v>55</v>
      </c>
      <c r="J4558" t="s">
        <v>44</v>
      </c>
      <c r="K4558" t="s">
        <v>180</v>
      </c>
      <c r="L4558" t="s">
        <v>718</v>
      </c>
      <c r="M4558" t="s">
        <v>780</v>
      </c>
      <c r="N4558" t="s">
        <v>2667</v>
      </c>
      <c r="O4558" t="s">
        <v>3447</v>
      </c>
      <c r="P4558">
        <v>0</v>
      </c>
      <c r="Q4558">
        <v>-30000</v>
      </c>
      <c r="R4558">
        <v>0</v>
      </c>
      <c r="S4558">
        <v>-30000</v>
      </c>
      <c r="T4558">
        <v>0</v>
      </c>
      <c r="U4558">
        <v>-30000</v>
      </c>
    </row>
    <row r="4559" spans="1:21" x14ac:dyDescent="0.3">
      <c r="A4559" t="s">
        <v>3961</v>
      </c>
      <c r="B4559" t="s">
        <v>3962</v>
      </c>
      <c r="C4559">
        <v>2024</v>
      </c>
      <c r="D4559" t="s">
        <v>3963</v>
      </c>
      <c r="E4559" t="s">
        <v>116</v>
      </c>
      <c r="F4559" t="s">
        <v>10</v>
      </c>
      <c r="G4559" t="s">
        <v>41</v>
      </c>
      <c r="H4559" t="s">
        <v>54</v>
      </c>
      <c r="I4559" t="s">
        <v>55</v>
      </c>
      <c r="J4559" t="s">
        <v>1962</v>
      </c>
      <c r="K4559" t="s">
        <v>298</v>
      </c>
      <c r="L4559" t="s">
        <v>2130</v>
      </c>
      <c r="M4559" t="s">
        <v>1481</v>
      </c>
      <c r="N4559" t="s">
        <v>90</v>
      </c>
      <c r="O4559" t="s">
        <v>91</v>
      </c>
      <c r="P4559">
        <v>0</v>
      </c>
      <c r="Q4559">
        <v>-120000</v>
      </c>
      <c r="R4559">
        <v>0</v>
      </c>
      <c r="S4559">
        <v>-120000</v>
      </c>
      <c r="T4559">
        <v>0</v>
      </c>
      <c r="U4559">
        <v>-120000</v>
      </c>
    </row>
    <row r="4560" spans="1:21" x14ac:dyDescent="0.3">
      <c r="A4560" t="s">
        <v>5474</v>
      </c>
      <c r="B4560" t="s">
        <v>5475</v>
      </c>
      <c r="C4560">
        <v>2022</v>
      </c>
      <c r="D4560" t="s">
        <v>5476</v>
      </c>
      <c r="E4560" t="s">
        <v>1844</v>
      </c>
      <c r="F4560" t="s">
        <v>10</v>
      </c>
      <c r="G4560" t="s">
        <v>41</v>
      </c>
      <c r="H4560" t="s">
        <v>54</v>
      </c>
      <c r="I4560" t="s">
        <v>55</v>
      </c>
      <c r="J4560" t="s">
        <v>44</v>
      </c>
      <c r="K4560" t="s">
        <v>1897</v>
      </c>
      <c r="L4560" t="s">
        <v>299</v>
      </c>
      <c r="M4560" t="s">
        <v>629</v>
      </c>
      <c r="N4560" t="s">
        <v>5477</v>
      </c>
      <c r="O4560" t="s">
        <v>1529</v>
      </c>
      <c r="P4560">
        <v>0</v>
      </c>
      <c r="Q4560">
        <v>-127192</v>
      </c>
      <c r="R4560">
        <v>0</v>
      </c>
      <c r="S4560">
        <v>-127192</v>
      </c>
      <c r="T4560">
        <v>0</v>
      </c>
      <c r="U4560">
        <v>-127192</v>
      </c>
    </row>
    <row r="4561" spans="1:21" x14ac:dyDescent="0.3">
      <c r="A4561" t="s">
        <v>9179</v>
      </c>
      <c r="B4561" t="s">
        <v>9180</v>
      </c>
      <c r="C4561">
        <v>2025</v>
      </c>
      <c r="D4561" t="s">
        <v>9181</v>
      </c>
      <c r="E4561" t="s">
        <v>234</v>
      </c>
      <c r="F4561" t="s">
        <v>10</v>
      </c>
      <c r="G4561" t="s">
        <v>41</v>
      </c>
      <c r="H4561" t="s">
        <v>54</v>
      </c>
      <c r="I4561" t="s">
        <v>55</v>
      </c>
      <c r="J4561" t="s">
        <v>44</v>
      </c>
      <c r="K4561" t="s">
        <v>629</v>
      </c>
      <c r="L4561" t="s">
        <v>629</v>
      </c>
      <c r="M4561" t="s">
        <v>2591</v>
      </c>
      <c r="N4561" t="s">
        <v>1363</v>
      </c>
      <c r="O4561" t="s">
        <v>6258</v>
      </c>
      <c r="P4561">
        <v>0</v>
      </c>
      <c r="Q4561">
        <v>-7500</v>
      </c>
      <c r="R4561">
        <v>0</v>
      </c>
      <c r="S4561">
        <v>-7500</v>
      </c>
      <c r="T4561">
        <v>0</v>
      </c>
      <c r="U4561">
        <v>-7500</v>
      </c>
    </row>
    <row r="4562" spans="1:21" x14ac:dyDescent="0.3">
      <c r="A4562" t="s">
        <v>5103</v>
      </c>
      <c r="B4562" t="s">
        <v>5104</v>
      </c>
      <c r="C4562">
        <v>2024</v>
      </c>
      <c r="D4562" t="s">
        <v>5105</v>
      </c>
      <c r="E4562" t="s">
        <v>234</v>
      </c>
      <c r="F4562" t="s">
        <v>10</v>
      </c>
      <c r="G4562" t="s">
        <v>41</v>
      </c>
      <c r="H4562" t="s">
        <v>54</v>
      </c>
      <c r="I4562" t="s">
        <v>55</v>
      </c>
      <c r="J4562" t="s">
        <v>44</v>
      </c>
      <c r="K4562" t="s">
        <v>2130</v>
      </c>
      <c r="L4562" t="s">
        <v>731</v>
      </c>
      <c r="M4562" t="s">
        <v>693</v>
      </c>
      <c r="N4562" t="s">
        <v>1219</v>
      </c>
      <c r="O4562" t="s">
        <v>1806</v>
      </c>
      <c r="P4562">
        <v>0</v>
      </c>
      <c r="Q4562">
        <v>-200000</v>
      </c>
      <c r="R4562">
        <v>0</v>
      </c>
      <c r="S4562">
        <v>-200000</v>
      </c>
      <c r="T4562">
        <v>0</v>
      </c>
      <c r="U4562">
        <v>-200000</v>
      </c>
    </row>
    <row r="4563" spans="1:21" x14ac:dyDescent="0.3">
      <c r="A4563" t="s">
        <v>5103</v>
      </c>
      <c r="B4563" t="s">
        <v>5104</v>
      </c>
      <c r="C4563">
        <v>2024</v>
      </c>
      <c r="D4563" t="s">
        <v>5105</v>
      </c>
      <c r="E4563" t="s">
        <v>234</v>
      </c>
      <c r="F4563" t="s">
        <v>10</v>
      </c>
      <c r="G4563" t="s">
        <v>41</v>
      </c>
      <c r="H4563" t="s">
        <v>54</v>
      </c>
      <c r="I4563" t="s">
        <v>55</v>
      </c>
      <c r="J4563" t="s">
        <v>44</v>
      </c>
      <c r="K4563" t="s">
        <v>2130</v>
      </c>
      <c r="L4563" t="s">
        <v>731</v>
      </c>
      <c r="M4563" t="s">
        <v>693</v>
      </c>
      <c r="N4563" t="s">
        <v>1219</v>
      </c>
      <c r="O4563" t="s">
        <v>1806</v>
      </c>
      <c r="P4563">
        <v>0</v>
      </c>
      <c r="Q4563">
        <v>-201000</v>
      </c>
      <c r="R4563">
        <v>0</v>
      </c>
      <c r="S4563">
        <v>-201000</v>
      </c>
      <c r="T4563">
        <v>0</v>
      </c>
      <c r="U4563">
        <v>-201000</v>
      </c>
    </row>
    <row r="4564" spans="1:21" x14ac:dyDescent="0.3">
      <c r="A4564" t="s">
        <v>9158</v>
      </c>
      <c r="B4564" t="s">
        <v>9159</v>
      </c>
      <c r="C4564">
        <v>2024</v>
      </c>
      <c r="D4564" t="s">
        <v>9160</v>
      </c>
      <c r="E4564" t="s">
        <v>7103</v>
      </c>
      <c r="F4564" t="s">
        <v>10</v>
      </c>
      <c r="G4564" t="s">
        <v>41</v>
      </c>
      <c r="H4564" t="s">
        <v>54</v>
      </c>
      <c r="I4564" t="s">
        <v>55</v>
      </c>
      <c r="J4564" t="s">
        <v>44</v>
      </c>
      <c r="K4564" t="s">
        <v>218</v>
      </c>
      <c r="L4564" t="s">
        <v>788</v>
      </c>
      <c r="M4564" t="s">
        <v>3079</v>
      </c>
      <c r="N4564" t="s">
        <v>337</v>
      </c>
      <c r="O4564" t="s">
        <v>3325</v>
      </c>
      <c r="P4564">
        <v>0</v>
      </c>
      <c r="Q4564">
        <v>-10</v>
      </c>
      <c r="R4564">
        <v>0</v>
      </c>
      <c r="S4564">
        <v>-10</v>
      </c>
      <c r="T4564">
        <v>0</v>
      </c>
      <c r="U4564">
        <v>-10</v>
      </c>
    </row>
    <row r="4565" spans="1:21" x14ac:dyDescent="0.3">
      <c r="A4565" t="s">
        <v>7186</v>
      </c>
      <c r="B4565" t="s">
        <v>7187</v>
      </c>
      <c r="C4565">
        <v>2024</v>
      </c>
      <c r="D4565" t="s">
        <v>7188</v>
      </c>
      <c r="E4565" t="s">
        <v>87</v>
      </c>
      <c r="F4565" t="s">
        <v>11</v>
      </c>
      <c r="G4565" t="s">
        <v>176</v>
      </c>
      <c r="H4565" t="s">
        <v>177</v>
      </c>
      <c r="I4565" t="s">
        <v>178</v>
      </c>
      <c r="J4565" t="s">
        <v>44</v>
      </c>
      <c r="K4565" t="s">
        <v>1204</v>
      </c>
      <c r="L4565" t="s">
        <v>1054</v>
      </c>
      <c r="M4565" t="s">
        <v>412</v>
      </c>
      <c r="N4565" t="s">
        <v>1133</v>
      </c>
      <c r="O4565" t="s">
        <v>821</v>
      </c>
      <c r="P4565">
        <v>0</v>
      </c>
      <c r="Q4565">
        <v>-200000</v>
      </c>
      <c r="R4565">
        <v>0</v>
      </c>
      <c r="S4565">
        <v>-200000</v>
      </c>
      <c r="T4565">
        <v>0</v>
      </c>
      <c r="U4565">
        <v>-200000</v>
      </c>
    </row>
    <row r="4566" spans="1:21" x14ac:dyDescent="0.3">
      <c r="A4566" t="s">
        <v>1021</v>
      </c>
      <c r="B4566" t="s">
        <v>1022</v>
      </c>
      <c r="C4566">
        <v>2023</v>
      </c>
      <c r="D4566" t="s">
        <v>1023</v>
      </c>
      <c r="E4566" t="s">
        <v>311</v>
      </c>
      <c r="F4566" t="s">
        <v>10</v>
      </c>
      <c r="G4566" t="s">
        <v>41</v>
      </c>
      <c r="H4566" t="s">
        <v>54</v>
      </c>
      <c r="I4566" t="s">
        <v>55</v>
      </c>
      <c r="J4566" t="s">
        <v>44</v>
      </c>
      <c r="K4566" t="s">
        <v>1024</v>
      </c>
      <c r="L4566" t="s">
        <v>65</v>
      </c>
      <c r="M4566" t="s">
        <v>181</v>
      </c>
      <c r="N4566" t="s">
        <v>608</v>
      </c>
      <c r="O4566" t="s">
        <v>74</v>
      </c>
      <c r="P4566">
        <v>0</v>
      </c>
      <c r="Q4566">
        <v>-30000</v>
      </c>
      <c r="R4566">
        <v>0</v>
      </c>
      <c r="S4566">
        <v>-30000</v>
      </c>
      <c r="T4566">
        <v>0</v>
      </c>
      <c r="U4566">
        <v>-30000</v>
      </c>
    </row>
    <row r="4567" spans="1:21" x14ac:dyDescent="0.3">
      <c r="A4567" t="s">
        <v>9126</v>
      </c>
      <c r="B4567" t="s">
        <v>9127</v>
      </c>
      <c r="C4567">
        <v>2024</v>
      </c>
      <c r="D4567" t="s">
        <v>9128</v>
      </c>
      <c r="E4567" t="s">
        <v>311</v>
      </c>
      <c r="F4567" t="s">
        <v>10</v>
      </c>
      <c r="G4567" t="s">
        <v>41</v>
      </c>
      <c r="H4567" t="s">
        <v>54</v>
      </c>
      <c r="I4567" t="s">
        <v>55</v>
      </c>
      <c r="J4567" t="s">
        <v>44</v>
      </c>
      <c r="K4567" t="s">
        <v>1426</v>
      </c>
      <c r="L4567" t="s">
        <v>219</v>
      </c>
      <c r="M4567" t="s">
        <v>331</v>
      </c>
      <c r="N4567" t="s">
        <v>1657</v>
      </c>
      <c r="O4567" t="s">
        <v>942</v>
      </c>
      <c r="P4567">
        <v>0</v>
      </c>
      <c r="Q4567">
        <v>-135000</v>
      </c>
      <c r="R4567">
        <v>0</v>
      </c>
      <c r="S4567">
        <v>-135000</v>
      </c>
      <c r="T4567">
        <v>0</v>
      </c>
      <c r="U4567">
        <v>-135000</v>
      </c>
    </row>
    <row r="4568" spans="1:21" x14ac:dyDescent="0.3">
      <c r="A4568" t="s">
        <v>9126</v>
      </c>
      <c r="B4568" t="s">
        <v>9127</v>
      </c>
      <c r="C4568">
        <v>2024</v>
      </c>
      <c r="D4568" t="s">
        <v>9128</v>
      </c>
      <c r="E4568" t="s">
        <v>311</v>
      </c>
      <c r="F4568" t="s">
        <v>10</v>
      </c>
      <c r="G4568" t="s">
        <v>41</v>
      </c>
      <c r="H4568" t="s">
        <v>54</v>
      </c>
      <c r="I4568" t="s">
        <v>55</v>
      </c>
      <c r="J4568" t="s">
        <v>44</v>
      </c>
      <c r="K4568" t="s">
        <v>1426</v>
      </c>
      <c r="L4568" t="s">
        <v>219</v>
      </c>
      <c r="M4568" t="s">
        <v>331</v>
      </c>
      <c r="N4568" t="s">
        <v>1657</v>
      </c>
      <c r="O4568" t="s">
        <v>942</v>
      </c>
      <c r="P4568">
        <v>0</v>
      </c>
      <c r="Q4568">
        <v>-135000</v>
      </c>
      <c r="R4568">
        <v>0</v>
      </c>
      <c r="S4568">
        <v>-135000</v>
      </c>
      <c r="T4568">
        <v>0</v>
      </c>
      <c r="U4568">
        <v>-135000</v>
      </c>
    </row>
    <row r="4569" spans="1:21" x14ac:dyDescent="0.3">
      <c r="A4569" t="s">
        <v>6386</v>
      </c>
      <c r="B4569" t="s">
        <v>6387</v>
      </c>
      <c r="C4569">
        <v>2025</v>
      </c>
      <c r="D4569" t="s">
        <v>6388</v>
      </c>
      <c r="E4569" t="s">
        <v>565</v>
      </c>
      <c r="F4569" t="s">
        <v>10</v>
      </c>
      <c r="G4569" t="s">
        <v>41</v>
      </c>
      <c r="H4569" t="s">
        <v>54</v>
      </c>
      <c r="I4569" t="s">
        <v>55</v>
      </c>
      <c r="J4569" t="s">
        <v>44</v>
      </c>
      <c r="K4569" t="s">
        <v>412</v>
      </c>
      <c r="L4569" t="s">
        <v>739</v>
      </c>
      <c r="M4569" t="s">
        <v>1227</v>
      </c>
      <c r="N4569" t="s">
        <v>411</v>
      </c>
      <c r="O4569" t="s">
        <v>5033</v>
      </c>
      <c r="P4569">
        <v>0</v>
      </c>
      <c r="Q4569">
        <v>-150000</v>
      </c>
      <c r="R4569">
        <v>0</v>
      </c>
      <c r="S4569">
        <v>-150000</v>
      </c>
      <c r="T4569">
        <v>0</v>
      </c>
      <c r="U4569">
        <v>-150000</v>
      </c>
    </row>
    <row r="4570" spans="1:21" x14ac:dyDescent="0.3">
      <c r="A4570" t="s">
        <v>7884</v>
      </c>
      <c r="B4570" t="s">
        <v>7885</v>
      </c>
      <c r="C4570">
        <v>2024</v>
      </c>
      <c r="D4570" t="s">
        <v>7886</v>
      </c>
      <c r="E4570" t="s">
        <v>565</v>
      </c>
      <c r="F4570" t="s">
        <v>10</v>
      </c>
      <c r="G4570" t="s">
        <v>41</v>
      </c>
      <c r="H4570" t="s">
        <v>54</v>
      </c>
      <c r="I4570" t="s">
        <v>55</v>
      </c>
      <c r="J4570" t="s">
        <v>44</v>
      </c>
      <c r="K4570" t="s">
        <v>360</v>
      </c>
      <c r="L4570" t="s">
        <v>1881</v>
      </c>
      <c r="M4570" t="s">
        <v>739</v>
      </c>
      <c r="N4570" t="s">
        <v>2057</v>
      </c>
      <c r="O4570" t="s">
        <v>2550</v>
      </c>
      <c r="P4570">
        <v>0</v>
      </c>
      <c r="Q4570">
        <v>-20000</v>
      </c>
      <c r="R4570">
        <v>0</v>
      </c>
      <c r="S4570">
        <v>-20000</v>
      </c>
      <c r="T4570">
        <v>0</v>
      </c>
      <c r="U4570">
        <v>-20000</v>
      </c>
    </row>
    <row r="4571" spans="1:21" x14ac:dyDescent="0.3">
      <c r="A4571" t="s">
        <v>4565</v>
      </c>
      <c r="B4571" t="s">
        <v>4566</v>
      </c>
      <c r="C4571">
        <v>2023</v>
      </c>
      <c r="D4571" t="s">
        <v>4567</v>
      </c>
      <c r="E4571" t="s">
        <v>4568</v>
      </c>
      <c r="F4571" t="s">
        <v>10</v>
      </c>
      <c r="G4571" t="s">
        <v>41</v>
      </c>
      <c r="H4571" t="s">
        <v>54</v>
      </c>
      <c r="I4571" t="s">
        <v>55</v>
      </c>
      <c r="J4571" t="s">
        <v>44</v>
      </c>
      <c r="K4571" t="s">
        <v>628</v>
      </c>
      <c r="L4571" t="s">
        <v>2800</v>
      </c>
      <c r="M4571" t="s">
        <v>1092</v>
      </c>
      <c r="N4571" t="s">
        <v>246</v>
      </c>
      <c r="O4571" t="s">
        <v>1244</v>
      </c>
      <c r="P4571">
        <v>0</v>
      </c>
      <c r="Q4571">
        <v>-200000</v>
      </c>
      <c r="R4571">
        <v>0</v>
      </c>
      <c r="S4571">
        <v>-200000</v>
      </c>
      <c r="T4571">
        <v>0</v>
      </c>
      <c r="U4571">
        <v>-200000</v>
      </c>
    </row>
    <row r="4572" spans="1:21" x14ac:dyDescent="0.3">
      <c r="A4572" t="s">
        <v>9182</v>
      </c>
      <c r="B4572" t="s">
        <v>9183</v>
      </c>
      <c r="C4572">
        <v>2019</v>
      </c>
      <c r="D4572" t="s">
        <v>9184</v>
      </c>
      <c r="E4572" t="s">
        <v>116</v>
      </c>
      <c r="F4572" t="s">
        <v>11</v>
      </c>
      <c r="G4572" t="s">
        <v>176</v>
      </c>
      <c r="H4572" t="s">
        <v>207</v>
      </c>
      <c r="I4572" t="s">
        <v>208</v>
      </c>
      <c r="J4572" t="s">
        <v>44</v>
      </c>
      <c r="K4572" t="s">
        <v>9185</v>
      </c>
      <c r="L4572" t="s">
        <v>9185</v>
      </c>
      <c r="M4572" t="s">
        <v>313</v>
      </c>
      <c r="N4572" t="s">
        <v>531</v>
      </c>
      <c r="O4572" t="s">
        <v>532</v>
      </c>
      <c r="P4572">
        <v>0</v>
      </c>
      <c r="Q4572">
        <v>-45463</v>
      </c>
      <c r="R4572">
        <v>0</v>
      </c>
      <c r="S4572">
        <v>-45463</v>
      </c>
      <c r="T4572">
        <v>0</v>
      </c>
      <c r="U4572">
        <v>-45463</v>
      </c>
    </row>
    <row r="4573" spans="1:21" x14ac:dyDescent="0.3">
      <c r="A4573" t="s">
        <v>3418</v>
      </c>
      <c r="B4573" t="s">
        <v>3419</v>
      </c>
      <c r="C4573">
        <v>2024</v>
      </c>
      <c r="D4573" t="s">
        <v>3420</v>
      </c>
      <c r="E4573" t="s">
        <v>116</v>
      </c>
      <c r="F4573" t="s">
        <v>10</v>
      </c>
      <c r="G4573" t="s">
        <v>41</v>
      </c>
      <c r="H4573" t="s">
        <v>54</v>
      </c>
      <c r="I4573" t="s">
        <v>55</v>
      </c>
      <c r="J4573" t="s">
        <v>44</v>
      </c>
      <c r="K4573" t="s">
        <v>1134</v>
      </c>
      <c r="L4573" t="s">
        <v>813</v>
      </c>
      <c r="M4573" t="s">
        <v>228</v>
      </c>
      <c r="N4573" t="s">
        <v>687</v>
      </c>
      <c r="O4573" t="s">
        <v>1658</v>
      </c>
      <c r="P4573">
        <v>0</v>
      </c>
      <c r="Q4573">
        <v>-110000</v>
      </c>
      <c r="R4573">
        <v>0</v>
      </c>
      <c r="S4573">
        <v>-110000</v>
      </c>
      <c r="T4573">
        <v>0</v>
      </c>
      <c r="U4573">
        <v>-110000</v>
      </c>
    </row>
    <row r="4574" spans="1:21" x14ac:dyDescent="0.3">
      <c r="A4574" t="s">
        <v>3388</v>
      </c>
      <c r="B4574" t="s">
        <v>3389</v>
      </c>
      <c r="C4574">
        <v>2024</v>
      </c>
      <c r="D4574" t="s">
        <v>3390</v>
      </c>
      <c r="E4574" t="s">
        <v>502</v>
      </c>
      <c r="F4574" t="s">
        <v>10</v>
      </c>
      <c r="G4574" t="s">
        <v>41</v>
      </c>
      <c r="H4574" t="s">
        <v>54</v>
      </c>
      <c r="I4574" t="s">
        <v>55</v>
      </c>
      <c r="J4574" t="s">
        <v>44</v>
      </c>
      <c r="K4574" t="s">
        <v>984</v>
      </c>
      <c r="L4574" t="s">
        <v>1438</v>
      </c>
      <c r="M4574" t="s">
        <v>228</v>
      </c>
      <c r="N4574" t="s">
        <v>654</v>
      </c>
      <c r="O4574" t="s">
        <v>72</v>
      </c>
      <c r="P4574">
        <v>0</v>
      </c>
      <c r="Q4574">
        <v>-800000</v>
      </c>
      <c r="R4574">
        <v>0</v>
      </c>
      <c r="S4574">
        <v>-800000</v>
      </c>
      <c r="T4574">
        <v>0</v>
      </c>
      <c r="U4574">
        <v>-800000</v>
      </c>
    </row>
    <row r="4575" spans="1:21" x14ac:dyDescent="0.3">
      <c r="A4575" t="s">
        <v>9186</v>
      </c>
      <c r="B4575" t="s">
        <v>9187</v>
      </c>
      <c r="C4575">
        <v>2019</v>
      </c>
      <c r="D4575" t="s">
        <v>755</v>
      </c>
      <c r="E4575" t="s">
        <v>311</v>
      </c>
      <c r="F4575" t="s">
        <v>10</v>
      </c>
      <c r="G4575" t="s">
        <v>41</v>
      </c>
      <c r="H4575" t="s">
        <v>54</v>
      </c>
      <c r="I4575" t="s">
        <v>55</v>
      </c>
      <c r="J4575" t="s">
        <v>44</v>
      </c>
      <c r="K4575" t="s">
        <v>9188</v>
      </c>
      <c r="L4575" t="s">
        <v>9189</v>
      </c>
      <c r="M4575" t="s">
        <v>398</v>
      </c>
      <c r="N4575" t="s">
        <v>2483</v>
      </c>
      <c r="O4575" t="s">
        <v>2484</v>
      </c>
      <c r="P4575">
        <v>0</v>
      </c>
      <c r="Q4575">
        <v>-292068</v>
      </c>
      <c r="R4575">
        <v>0</v>
      </c>
      <c r="S4575">
        <v>-292068</v>
      </c>
      <c r="T4575">
        <v>0</v>
      </c>
      <c r="U4575">
        <v>-292068</v>
      </c>
    </row>
    <row r="4576" spans="1:21" x14ac:dyDescent="0.3">
      <c r="A4576" t="s">
        <v>1831</v>
      </c>
      <c r="B4576" t="s">
        <v>1832</v>
      </c>
      <c r="C4576">
        <v>2024</v>
      </c>
      <c r="D4576" t="s">
        <v>1833</v>
      </c>
      <c r="E4576" t="s">
        <v>160</v>
      </c>
      <c r="F4576" t="s">
        <v>10</v>
      </c>
      <c r="G4576" t="s">
        <v>41</v>
      </c>
      <c r="H4576" t="s">
        <v>54</v>
      </c>
      <c r="I4576" t="s">
        <v>55</v>
      </c>
      <c r="J4576" t="s">
        <v>44</v>
      </c>
      <c r="K4576" t="s">
        <v>354</v>
      </c>
      <c r="L4576" t="s">
        <v>365</v>
      </c>
      <c r="M4576" t="s">
        <v>118</v>
      </c>
      <c r="N4576" t="s">
        <v>386</v>
      </c>
      <c r="O4576" t="s">
        <v>1834</v>
      </c>
      <c r="P4576">
        <v>0</v>
      </c>
      <c r="Q4576">
        <v>-200000</v>
      </c>
      <c r="R4576">
        <v>0</v>
      </c>
      <c r="S4576">
        <v>-200000</v>
      </c>
      <c r="T4576">
        <v>0</v>
      </c>
      <c r="U4576">
        <v>-200000</v>
      </c>
    </row>
    <row r="4577" spans="1:21" x14ac:dyDescent="0.3">
      <c r="A4577" t="s">
        <v>110</v>
      </c>
      <c r="B4577" t="s">
        <v>103</v>
      </c>
      <c r="C4577">
        <v>2024</v>
      </c>
      <c r="D4577" t="s">
        <v>104</v>
      </c>
      <c r="E4577" t="s">
        <v>105</v>
      </c>
      <c r="F4577" t="s">
        <v>10</v>
      </c>
      <c r="G4577" t="s">
        <v>41</v>
      </c>
      <c r="H4577" t="s">
        <v>54</v>
      </c>
      <c r="I4577" t="s">
        <v>55</v>
      </c>
      <c r="J4577" t="s">
        <v>44</v>
      </c>
      <c r="K4577" t="s">
        <v>111</v>
      </c>
      <c r="L4577" t="s">
        <v>112</v>
      </c>
      <c r="M4577" t="s">
        <v>398</v>
      </c>
      <c r="N4577" t="s">
        <v>108</v>
      </c>
      <c r="O4577" t="s">
        <v>109</v>
      </c>
      <c r="P4577">
        <v>0</v>
      </c>
      <c r="Q4577">
        <v>-35000</v>
      </c>
      <c r="R4577">
        <v>0</v>
      </c>
      <c r="S4577">
        <v>-35000</v>
      </c>
      <c r="T4577">
        <v>0</v>
      </c>
      <c r="U4577">
        <v>-35000</v>
      </c>
    </row>
    <row r="4578" spans="1:21" x14ac:dyDescent="0.3">
      <c r="A4578" t="s">
        <v>9190</v>
      </c>
      <c r="B4578" t="s">
        <v>9191</v>
      </c>
      <c r="C4578">
        <v>2023</v>
      </c>
      <c r="D4578" t="s">
        <v>9192</v>
      </c>
      <c r="E4578" t="s">
        <v>1016</v>
      </c>
      <c r="F4578" t="s">
        <v>10</v>
      </c>
      <c r="G4578" t="s">
        <v>41</v>
      </c>
      <c r="H4578" t="s">
        <v>54</v>
      </c>
      <c r="I4578" t="s">
        <v>55</v>
      </c>
      <c r="J4578" t="s">
        <v>44</v>
      </c>
      <c r="K4578" t="s">
        <v>1298</v>
      </c>
      <c r="L4578" t="s">
        <v>1275</v>
      </c>
      <c r="M4578" t="s">
        <v>189</v>
      </c>
      <c r="N4578" t="s">
        <v>2176</v>
      </c>
      <c r="O4578" t="s">
        <v>2252</v>
      </c>
      <c r="P4578">
        <v>0</v>
      </c>
      <c r="Q4578">
        <v>-100000</v>
      </c>
      <c r="R4578">
        <v>0</v>
      </c>
      <c r="S4578">
        <v>-100000</v>
      </c>
      <c r="T4578">
        <v>0</v>
      </c>
      <c r="U4578">
        <v>-100000</v>
      </c>
    </row>
    <row r="4579" spans="1:21" x14ac:dyDescent="0.3">
      <c r="A4579" t="s">
        <v>3487</v>
      </c>
      <c r="B4579" t="s">
        <v>3488</v>
      </c>
      <c r="C4579">
        <v>2024</v>
      </c>
      <c r="D4579" t="s">
        <v>2171</v>
      </c>
      <c r="E4579" t="s">
        <v>116</v>
      </c>
      <c r="F4579" t="s">
        <v>10</v>
      </c>
      <c r="G4579" t="s">
        <v>41</v>
      </c>
      <c r="H4579" t="s">
        <v>54</v>
      </c>
      <c r="I4579" t="s">
        <v>55</v>
      </c>
      <c r="J4579" t="s">
        <v>44</v>
      </c>
      <c r="K4579" t="s">
        <v>700</v>
      </c>
      <c r="L4579" t="s">
        <v>1337</v>
      </c>
      <c r="M4579" t="s">
        <v>1491</v>
      </c>
      <c r="N4579" t="s">
        <v>985</v>
      </c>
      <c r="O4579" t="s">
        <v>986</v>
      </c>
      <c r="P4579">
        <v>0</v>
      </c>
      <c r="Q4579">
        <v>-300000</v>
      </c>
      <c r="R4579">
        <v>0</v>
      </c>
      <c r="S4579">
        <v>-300000</v>
      </c>
      <c r="T4579">
        <v>0</v>
      </c>
      <c r="U4579">
        <v>-300000</v>
      </c>
    </row>
    <row r="4580" spans="1:21" x14ac:dyDescent="0.3">
      <c r="A4580" t="s">
        <v>1315</v>
      </c>
      <c r="B4580" t="s">
        <v>1316</v>
      </c>
      <c r="C4580">
        <v>2024</v>
      </c>
      <c r="D4580" t="s">
        <v>1317</v>
      </c>
      <c r="E4580" t="s">
        <v>805</v>
      </c>
      <c r="F4580" t="s">
        <v>10</v>
      </c>
      <c r="G4580" t="s">
        <v>41</v>
      </c>
      <c r="H4580" t="s">
        <v>54</v>
      </c>
      <c r="I4580" t="s">
        <v>55</v>
      </c>
      <c r="J4580" t="s">
        <v>44</v>
      </c>
      <c r="K4580" t="s">
        <v>434</v>
      </c>
      <c r="L4580" t="s">
        <v>112</v>
      </c>
      <c r="M4580" t="s">
        <v>429</v>
      </c>
      <c r="N4580" t="s">
        <v>1318</v>
      </c>
      <c r="O4580" t="s">
        <v>1319</v>
      </c>
      <c r="P4580">
        <v>0</v>
      </c>
      <c r="Q4580">
        <v>-7500</v>
      </c>
      <c r="R4580">
        <v>0</v>
      </c>
      <c r="S4580">
        <v>-7500</v>
      </c>
      <c r="T4580">
        <v>0</v>
      </c>
      <c r="U4580">
        <v>-7500</v>
      </c>
    </row>
    <row r="4581" spans="1:21" x14ac:dyDescent="0.3">
      <c r="A4581" t="s">
        <v>2326</v>
      </c>
      <c r="B4581" t="s">
        <v>2327</v>
      </c>
      <c r="C4581">
        <v>2024</v>
      </c>
      <c r="D4581" t="s">
        <v>2328</v>
      </c>
      <c r="E4581" t="s">
        <v>2329</v>
      </c>
      <c r="F4581" t="s">
        <v>10</v>
      </c>
      <c r="G4581" t="s">
        <v>41</v>
      </c>
      <c r="H4581" t="s">
        <v>54</v>
      </c>
      <c r="I4581" t="s">
        <v>55</v>
      </c>
      <c r="J4581" t="s">
        <v>44</v>
      </c>
      <c r="K4581" t="s">
        <v>390</v>
      </c>
      <c r="L4581" t="s">
        <v>1149</v>
      </c>
      <c r="M4581" t="s">
        <v>740</v>
      </c>
      <c r="N4581" t="s">
        <v>700</v>
      </c>
      <c r="O4581" t="s">
        <v>1447</v>
      </c>
      <c r="P4581">
        <v>0</v>
      </c>
      <c r="Q4581">
        <v>200000</v>
      </c>
      <c r="R4581">
        <v>0</v>
      </c>
      <c r="S4581">
        <v>200000</v>
      </c>
      <c r="T4581">
        <v>0</v>
      </c>
      <c r="U4581">
        <v>200000</v>
      </c>
    </row>
    <row r="4582" spans="1:21" x14ac:dyDescent="0.3">
      <c r="A4582" t="s">
        <v>9193</v>
      </c>
      <c r="B4582" t="s">
        <v>9194</v>
      </c>
      <c r="C4582">
        <v>2021</v>
      </c>
      <c r="D4582" t="s">
        <v>39</v>
      </c>
      <c r="E4582" t="s">
        <v>40</v>
      </c>
      <c r="F4582" t="s">
        <v>10</v>
      </c>
      <c r="G4582" t="s">
        <v>41</v>
      </c>
      <c r="H4582" t="s">
        <v>54</v>
      </c>
      <c r="I4582" t="s">
        <v>55</v>
      </c>
      <c r="J4582" t="s">
        <v>44</v>
      </c>
      <c r="K4582" t="s">
        <v>5233</v>
      </c>
      <c r="L4582" t="s">
        <v>4975</v>
      </c>
      <c r="M4582" t="s">
        <v>298</v>
      </c>
      <c r="N4582" t="s">
        <v>1254</v>
      </c>
      <c r="O4582" t="s">
        <v>1255</v>
      </c>
      <c r="P4582">
        <v>0</v>
      </c>
      <c r="Q4582">
        <v>-142820</v>
      </c>
      <c r="R4582">
        <v>0</v>
      </c>
      <c r="S4582">
        <v>-142820</v>
      </c>
      <c r="T4582">
        <v>0</v>
      </c>
      <c r="U4582">
        <v>-142820</v>
      </c>
    </row>
    <row r="4583" spans="1:21" x14ac:dyDescent="0.3">
      <c r="A4583" t="s">
        <v>4722</v>
      </c>
      <c r="B4583" t="s">
        <v>4723</v>
      </c>
      <c r="C4583">
        <v>2024</v>
      </c>
      <c r="D4583" t="s">
        <v>4724</v>
      </c>
      <c r="E4583" t="s">
        <v>544</v>
      </c>
      <c r="F4583" t="s">
        <v>10</v>
      </c>
      <c r="G4583" t="s">
        <v>41</v>
      </c>
      <c r="H4583" t="s">
        <v>54</v>
      </c>
      <c r="I4583" t="s">
        <v>55</v>
      </c>
      <c r="J4583" t="s">
        <v>44</v>
      </c>
      <c r="K4583" t="s">
        <v>1825</v>
      </c>
      <c r="L4583" t="s">
        <v>198</v>
      </c>
      <c r="M4583" t="s">
        <v>2130</v>
      </c>
      <c r="N4583" t="s">
        <v>957</v>
      </c>
      <c r="O4583" t="s">
        <v>3079</v>
      </c>
      <c r="P4583">
        <v>0</v>
      </c>
      <c r="Q4583">
        <v>-50000</v>
      </c>
      <c r="R4583">
        <v>0</v>
      </c>
      <c r="S4583">
        <v>-50000</v>
      </c>
      <c r="T4583">
        <v>0</v>
      </c>
      <c r="U4583">
        <v>-50000</v>
      </c>
    </row>
    <row r="4584" spans="1:21" x14ac:dyDescent="0.3">
      <c r="A4584" t="s">
        <v>9195</v>
      </c>
      <c r="B4584" t="s">
        <v>9196</v>
      </c>
      <c r="C4584">
        <v>2018</v>
      </c>
      <c r="D4584" t="s">
        <v>9197</v>
      </c>
      <c r="E4584" t="s">
        <v>1348</v>
      </c>
      <c r="F4584" t="s">
        <v>10</v>
      </c>
      <c r="G4584" t="s">
        <v>41</v>
      </c>
      <c r="H4584" t="s">
        <v>54</v>
      </c>
      <c r="I4584" t="s">
        <v>55</v>
      </c>
      <c r="J4584" t="s">
        <v>44</v>
      </c>
      <c r="K4584" t="s">
        <v>9198</v>
      </c>
      <c r="L4584" t="s">
        <v>9199</v>
      </c>
      <c r="M4584" t="s">
        <v>731</v>
      </c>
      <c r="N4584" t="s">
        <v>9200</v>
      </c>
      <c r="O4584" t="s">
        <v>9201</v>
      </c>
      <c r="P4584">
        <v>0</v>
      </c>
      <c r="Q4584">
        <v>-118822</v>
      </c>
      <c r="R4584">
        <v>0</v>
      </c>
      <c r="S4584">
        <v>-118822</v>
      </c>
      <c r="T4584">
        <v>0</v>
      </c>
      <c r="U4584">
        <v>-118822</v>
      </c>
    </row>
    <row r="4585" spans="1:21" x14ac:dyDescent="0.3">
      <c r="A4585" t="s">
        <v>835</v>
      </c>
      <c r="B4585" t="s">
        <v>836</v>
      </c>
      <c r="C4585">
        <v>2024</v>
      </c>
      <c r="D4585" t="s">
        <v>837</v>
      </c>
      <c r="E4585" t="s">
        <v>87</v>
      </c>
      <c r="F4585" t="s">
        <v>11</v>
      </c>
      <c r="G4585" t="s">
        <v>176</v>
      </c>
      <c r="H4585" t="s">
        <v>177</v>
      </c>
      <c r="I4585" t="s">
        <v>178</v>
      </c>
      <c r="J4585" t="s">
        <v>44</v>
      </c>
      <c r="K4585" t="s">
        <v>545</v>
      </c>
      <c r="L4585" t="s">
        <v>162</v>
      </c>
      <c r="M4585" t="s">
        <v>679</v>
      </c>
      <c r="N4585" t="s">
        <v>750</v>
      </c>
      <c r="O4585" t="s">
        <v>838</v>
      </c>
      <c r="P4585">
        <v>0</v>
      </c>
      <c r="Q4585">
        <v>-250000</v>
      </c>
      <c r="R4585">
        <v>0</v>
      </c>
      <c r="S4585">
        <v>-250000</v>
      </c>
      <c r="T4585">
        <v>0</v>
      </c>
      <c r="U4585">
        <v>-250000</v>
      </c>
    </row>
    <row r="4586" spans="1:21" x14ac:dyDescent="0.3">
      <c r="A4586" t="s">
        <v>9202</v>
      </c>
      <c r="B4586" t="s">
        <v>9203</v>
      </c>
      <c r="C4586">
        <v>2024</v>
      </c>
      <c r="D4586" t="s">
        <v>9204</v>
      </c>
      <c r="E4586" t="s">
        <v>257</v>
      </c>
      <c r="F4586" t="s">
        <v>10</v>
      </c>
      <c r="G4586" t="s">
        <v>41</v>
      </c>
      <c r="H4586" t="s">
        <v>54</v>
      </c>
      <c r="I4586" t="s">
        <v>55</v>
      </c>
      <c r="J4586" t="s">
        <v>44</v>
      </c>
      <c r="K4586" t="s">
        <v>2130</v>
      </c>
      <c r="L4586" t="s">
        <v>844</v>
      </c>
      <c r="M4586" t="s">
        <v>680</v>
      </c>
      <c r="N4586" t="s">
        <v>1173</v>
      </c>
      <c r="O4586" t="s">
        <v>3960</v>
      </c>
      <c r="P4586">
        <v>0</v>
      </c>
      <c r="Q4586">
        <v>-24500</v>
      </c>
      <c r="R4586">
        <v>0</v>
      </c>
      <c r="S4586">
        <v>-24500</v>
      </c>
      <c r="T4586">
        <v>0</v>
      </c>
      <c r="U4586">
        <v>-24500</v>
      </c>
    </row>
    <row r="4587" spans="1:21" x14ac:dyDescent="0.3">
      <c r="A4587" t="s">
        <v>9202</v>
      </c>
      <c r="B4587" t="s">
        <v>9203</v>
      </c>
      <c r="C4587">
        <v>2024</v>
      </c>
      <c r="D4587" t="s">
        <v>9204</v>
      </c>
      <c r="E4587" t="s">
        <v>257</v>
      </c>
      <c r="F4587" t="s">
        <v>10</v>
      </c>
      <c r="G4587" t="s">
        <v>41</v>
      </c>
      <c r="H4587" t="s">
        <v>54</v>
      </c>
      <c r="I4587" t="s">
        <v>55</v>
      </c>
      <c r="J4587" t="s">
        <v>44</v>
      </c>
      <c r="K4587" t="s">
        <v>2130</v>
      </c>
      <c r="L4587" t="s">
        <v>844</v>
      </c>
      <c r="M4587" t="s">
        <v>2397</v>
      </c>
      <c r="N4587" t="s">
        <v>1173</v>
      </c>
      <c r="O4587" t="s">
        <v>3960</v>
      </c>
      <c r="P4587">
        <v>0</v>
      </c>
      <c r="Q4587">
        <v>-5500</v>
      </c>
      <c r="R4587">
        <v>0</v>
      </c>
      <c r="S4587">
        <v>-5500</v>
      </c>
      <c r="T4587">
        <v>0</v>
      </c>
      <c r="U4587">
        <v>-5500</v>
      </c>
    </row>
    <row r="4588" spans="1:21" x14ac:dyDescent="0.3">
      <c r="A4588" t="s">
        <v>9205</v>
      </c>
      <c r="B4588" t="s">
        <v>9206</v>
      </c>
      <c r="C4588">
        <v>2024</v>
      </c>
      <c r="D4588" t="s">
        <v>9207</v>
      </c>
      <c r="E4588" t="s">
        <v>397</v>
      </c>
      <c r="F4588" t="s">
        <v>10</v>
      </c>
      <c r="G4588" t="s">
        <v>41</v>
      </c>
      <c r="H4588" t="s">
        <v>54</v>
      </c>
      <c r="I4588" t="s">
        <v>55</v>
      </c>
      <c r="J4588" t="s">
        <v>44</v>
      </c>
      <c r="K4588" t="s">
        <v>400</v>
      </c>
      <c r="L4588" t="s">
        <v>333</v>
      </c>
      <c r="M4588" t="s">
        <v>274</v>
      </c>
      <c r="N4588" t="s">
        <v>741</v>
      </c>
      <c r="O4588" t="s">
        <v>770</v>
      </c>
      <c r="P4588">
        <v>0</v>
      </c>
      <c r="Q4588">
        <v>-34500</v>
      </c>
      <c r="R4588">
        <v>0</v>
      </c>
      <c r="S4588">
        <v>-34500</v>
      </c>
      <c r="T4588">
        <v>0</v>
      </c>
      <c r="U4588">
        <v>-34500</v>
      </c>
    </row>
    <row r="4589" spans="1:21" x14ac:dyDescent="0.3">
      <c r="A4589" t="s">
        <v>4065</v>
      </c>
      <c r="B4589" t="s">
        <v>3113</v>
      </c>
      <c r="C4589">
        <v>2024</v>
      </c>
      <c r="D4589" t="s">
        <v>3114</v>
      </c>
      <c r="E4589" t="s">
        <v>234</v>
      </c>
      <c r="F4589" t="s">
        <v>10</v>
      </c>
      <c r="G4589" t="s">
        <v>41</v>
      </c>
      <c r="H4589" t="s">
        <v>54</v>
      </c>
      <c r="I4589" t="s">
        <v>55</v>
      </c>
      <c r="J4589" t="s">
        <v>44</v>
      </c>
      <c r="K4589" t="s">
        <v>812</v>
      </c>
      <c r="L4589" t="s">
        <v>1834</v>
      </c>
      <c r="M4589" t="s">
        <v>591</v>
      </c>
      <c r="N4589" t="s">
        <v>252</v>
      </c>
      <c r="O4589" t="s">
        <v>679</v>
      </c>
      <c r="P4589">
        <v>0</v>
      </c>
      <c r="Q4589">
        <v>-20250</v>
      </c>
      <c r="R4589">
        <v>0</v>
      </c>
      <c r="S4589">
        <v>-20250</v>
      </c>
      <c r="T4589">
        <v>0</v>
      </c>
      <c r="U4589">
        <v>-20250</v>
      </c>
    </row>
    <row r="4590" spans="1:21" x14ac:dyDescent="0.3">
      <c r="A4590" t="s">
        <v>6172</v>
      </c>
      <c r="B4590" t="s">
        <v>6173</v>
      </c>
      <c r="C4590">
        <v>2024</v>
      </c>
      <c r="D4590" t="s">
        <v>6174</v>
      </c>
      <c r="E4590" t="s">
        <v>3427</v>
      </c>
      <c r="F4590" t="s">
        <v>10</v>
      </c>
      <c r="G4590" t="s">
        <v>41</v>
      </c>
      <c r="H4590" t="s">
        <v>54</v>
      </c>
      <c r="I4590" t="s">
        <v>55</v>
      </c>
      <c r="J4590" t="s">
        <v>44</v>
      </c>
      <c r="K4590" t="s">
        <v>717</v>
      </c>
      <c r="L4590" t="s">
        <v>718</v>
      </c>
      <c r="M4590" t="s">
        <v>405</v>
      </c>
      <c r="N4590" t="s">
        <v>1154</v>
      </c>
      <c r="O4590" t="s">
        <v>239</v>
      </c>
      <c r="P4590">
        <v>0</v>
      </c>
      <c r="Q4590">
        <v>-220000</v>
      </c>
      <c r="R4590">
        <v>0</v>
      </c>
      <c r="S4590">
        <v>-220000</v>
      </c>
      <c r="T4590">
        <v>0</v>
      </c>
      <c r="U4590">
        <v>-220000</v>
      </c>
    </row>
    <row r="4591" spans="1:21" x14ac:dyDescent="0.3">
      <c r="A4591" t="s">
        <v>1519</v>
      </c>
      <c r="B4591" t="s">
        <v>1520</v>
      </c>
      <c r="C4591">
        <v>2024</v>
      </c>
      <c r="D4591" t="s">
        <v>1521</v>
      </c>
      <c r="E4591" t="s">
        <v>234</v>
      </c>
      <c r="F4591" t="s">
        <v>11</v>
      </c>
      <c r="G4591" t="s">
        <v>176</v>
      </c>
      <c r="H4591" t="s">
        <v>177</v>
      </c>
      <c r="I4591" t="s">
        <v>178</v>
      </c>
      <c r="J4591" t="s">
        <v>197</v>
      </c>
      <c r="K4591" t="s">
        <v>992</v>
      </c>
      <c r="L4591" t="s">
        <v>490</v>
      </c>
      <c r="M4591" t="s">
        <v>4165</v>
      </c>
      <c r="N4591" t="s">
        <v>321</v>
      </c>
      <c r="O4591" t="s">
        <v>1522</v>
      </c>
      <c r="P4591">
        <v>0</v>
      </c>
      <c r="Q4591">
        <v>-180000</v>
      </c>
      <c r="R4591">
        <v>0</v>
      </c>
      <c r="S4591">
        <v>-180000</v>
      </c>
      <c r="T4591">
        <v>0</v>
      </c>
      <c r="U4591">
        <v>-180000</v>
      </c>
    </row>
    <row r="4592" spans="1:21" x14ac:dyDescent="0.3">
      <c r="A4592" t="s">
        <v>9208</v>
      </c>
      <c r="B4592" t="s">
        <v>9209</v>
      </c>
      <c r="C4592">
        <v>2024</v>
      </c>
      <c r="D4592" t="s">
        <v>9210</v>
      </c>
      <c r="E4592" t="s">
        <v>234</v>
      </c>
      <c r="F4592" t="s">
        <v>10</v>
      </c>
      <c r="G4592" t="s">
        <v>41</v>
      </c>
      <c r="H4592" t="s">
        <v>54</v>
      </c>
      <c r="I4592" t="s">
        <v>55</v>
      </c>
      <c r="J4592" t="s">
        <v>44</v>
      </c>
      <c r="K4592" t="s">
        <v>2397</v>
      </c>
      <c r="L4592" t="s">
        <v>237</v>
      </c>
      <c r="M4592" t="s">
        <v>64</v>
      </c>
      <c r="N4592" t="s">
        <v>1244</v>
      </c>
      <c r="O4592" t="s">
        <v>2134</v>
      </c>
      <c r="P4592">
        <v>0</v>
      </c>
      <c r="Q4592">
        <v>-7500</v>
      </c>
      <c r="R4592">
        <v>0</v>
      </c>
      <c r="S4592">
        <v>-7500</v>
      </c>
      <c r="T4592">
        <v>0</v>
      </c>
      <c r="U4592">
        <v>-7500</v>
      </c>
    </row>
    <row r="4593" spans="1:21" x14ac:dyDescent="0.3">
      <c r="A4593" t="s">
        <v>4205</v>
      </c>
      <c r="B4593" t="s">
        <v>4206</v>
      </c>
      <c r="C4593">
        <v>2025</v>
      </c>
      <c r="D4593" t="s">
        <v>4207</v>
      </c>
      <c r="E4593" t="s">
        <v>4208</v>
      </c>
      <c r="F4593" t="s">
        <v>10</v>
      </c>
      <c r="G4593" t="s">
        <v>41</v>
      </c>
      <c r="H4593" t="s">
        <v>54</v>
      </c>
      <c r="I4593" t="s">
        <v>55</v>
      </c>
      <c r="J4593" t="s">
        <v>44</v>
      </c>
      <c r="K4593" t="s">
        <v>859</v>
      </c>
      <c r="L4593" t="s">
        <v>407</v>
      </c>
      <c r="M4593" t="s">
        <v>2044</v>
      </c>
      <c r="N4593" t="s">
        <v>548</v>
      </c>
      <c r="O4593" t="s">
        <v>4209</v>
      </c>
      <c r="P4593">
        <v>0</v>
      </c>
      <c r="Q4593">
        <v>-150000</v>
      </c>
      <c r="R4593">
        <v>0</v>
      </c>
      <c r="S4593">
        <v>-150000</v>
      </c>
      <c r="T4593">
        <v>0</v>
      </c>
      <c r="U4593">
        <v>-150000</v>
      </c>
    </row>
    <row r="4594" spans="1:21" x14ac:dyDescent="0.3">
      <c r="A4594" t="s">
        <v>4471</v>
      </c>
      <c r="B4594" t="s">
        <v>4472</v>
      </c>
      <c r="C4594">
        <v>2022</v>
      </c>
      <c r="D4594" t="s">
        <v>4473</v>
      </c>
      <c r="E4594" t="s">
        <v>544</v>
      </c>
      <c r="F4594" t="s">
        <v>10</v>
      </c>
      <c r="G4594" t="s">
        <v>41</v>
      </c>
      <c r="H4594" t="s">
        <v>54</v>
      </c>
      <c r="I4594" t="s">
        <v>55</v>
      </c>
      <c r="J4594" t="s">
        <v>44</v>
      </c>
      <c r="K4594" t="s">
        <v>4474</v>
      </c>
      <c r="L4594" t="s">
        <v>1305</v>
      </c>
      <c r="M4594" t="s">
        <v>2134</v>
      </c>
      <c r="N4594" t="s">
        <v>4475</v>
      </c>
      <c r="O4594" t="s">
        <v>2619</v>
      </c>
      <c r="P4594">
        <v>0</v>
      </c>
      <c r="Q4594">
        <v>-154205</v>
      </c>
      <c r="R4594">
        <v>0</v>
      </c>
      <c r="S4594">
        <v>-154205</v>
      </c>
      <c r="T4594">
        <v>0</v>
      </c>
      <c r="U4594">
        <v>-154205</v>
      </c>
    </row>
    <row r="4595" spans="1:21" x14ac:dyDescent="0.3">
      <c r="A4595" t="s">
        <v>9211</v>
      </c>
      <c r="B4595" t="s">
        <v>9212</v>
      </c>
      <c r="C4595">
        <v>2024</v>
      </c>
      <c r="D4595" t="s">
        <v>9213</v>
      </c>
      <c r="E4595" t="s">
        <v>587</v>
      </c>
      <c r="F4595" t="s">
        <v>10</v>
      </c>
      <c r="G4595" t="s">
        <v>41</v>
      </c>
      <c r="H4595" t="s">
        <v>54</v>
      </c>
      <c r="I4595" t="s">
        <v>55</v>
      </c>
      <c r="J4595" t="s">
        <v>44</v>
      </c>
      <c r="K4595" t="s">
        <v>920</v>
      </c>
      <c r="L4595" t="s">
        <v>266</v>
      </c>
      <c r="M4595" t="s">
        <v>538</v>
      </c>
      <c r="N4595" t="s">
        <v>108</v>
      </c>
      <c r="O4595" t="s">
        <v>109</v>
      </c>
      <c r="P4595">
        <v>0</v>
      </c>
      <c r="Q4595">
        <v>-243836</v>
      </c>
      <c r="R4595">
        <v>0</v>
      </c>
      <c r="S4595">
        <v>-243836</v>
      </c>
      <c r="T4595">
        <v>0</v>
      </c>
      <c r="U4595">
        <v>-243836</v>
      </c>
    </row>
    <row r="4596" spans="1:21" x14ac:dyDescent="0.3">
      <c r="A4596" t="s">
        <v>9214</v>
      </c>
      <c r="B4596" t="s">
        <v>9215</v>
      </c>
      <c r="C4596">
        <v>2025</v>
      </c>
      <c r="D4596" t="s">
        <v>9216</v>
      </c>
      <c r="E4596" t="s">
        <v>7103</v>
      </c>
      <c r="F4596" t="s">
        <v>10</v>
      </c>
      <c r="G4596" t="s">
        <v>41</v>
      </c>
      <c r="H4596" t="s">
        <v>54</v>
      </c>
      <c r="I4596" t="s">
        <v>55</v>
      </c>
      <c r="J4596" t="s">
        <v>44</v>
      </c>
      <c r="K4596" t="s">
        <v>305</v>
      </c>
      <c r="L4596" t="s">
        <v>320</v>
      </c>
      <c r="M4596" t="s">
        <v>780</v>
      </c>
      <c r="N4596" t="s">
        <v>1617</v>
      </c>
      <c r="O4596" t="s">
        <v>1092</v>
      </c>
      <c r="P4596">
        <v>0</v>
      </c>
      <c r="Q4596">
        <v>-30000</v>
      </c>
      <c r="R4596">
        <v>0</v>
      </c>
      <c r="S4596">
        <v>-30000</v>
      </c>
      <c r="T4596">
        <v>0</v>
      </c>
      <c r="U4596">
        <v>-30000</v>
      </c>
    </row>
    <row r="4597" spans="1:21" x14ac:dyDescent="0.3">
      <c r="A4597" t="s">
        <v>3961</v>
      </c>
      <c r="B4597" t="s">
        <v>3962</v>
      </c>
      <c r="C4597">
        <v>2024</v>
      </c>
      <c r="D4597" t="s">
        <v>3963</v>
      </c>
      <c r="E4597" t="s">
        <v>116</v>
      </c>
      <c r="F4597" t="s">
        <v>10</v>
      </c>
      <c r="G4597" t="s">
        <v>41</v>
      </c>
      <c r="H4597" t="s">
        <v>54</v>
      </c>
      <c r="I4597" t="s">
        <v>55</v>
      </c>
      <c r="J4597" t="s">
        <v>1962</v>
      </c>
      <c r="K4597" t="s">
        <v>298</v>
      </c>
      <c r="L4597" t="s">
        <v>2130</v>
      </c>
      <c r="M4597" t="s">
        <v>1848</v>
      </c>
      <c r="N4597" t="s">
        <v>90</v>
      </c>
      <c r="O4597" t="s">
        <v>91</v>
      </c>
      <c r="P4597">
        <v>0</v>
      </c>
      <c r="Q4597">
        <v>-150000</v>
      </c>
      <c r="R4597">
        <v>0</v>
      </c>
      <c r="S4597">
        <v>-150000</v>
      </c>
      <c r="T4597">
        <v>0</v>
      </c>
      <c r="U4597">
        <v>-150000</v>
      </c>
    </row>
    <row r="4598" spans="1:21" x14ac:dyDescent="0.3">
      <c r="A4598" t="s">
        <v>5103</v>
      </c>
      <c r="B4598" t="s">
        <v>5104</v>
      </c>
      <c r="C4598">
        <v>2024</v>
      </c>
      <c r="D4598" t="s">
        <v>5105</v>
      </c>
      <c r="E4598" t="s">
        <v>234</v>
      </c>
      <c r="F4598" t="s">
        <v>10</v>
      </c>
      <c r="G4598" t="s">
        <v>41</v>
      </c>
      <c r="H4598" t="s">
        <v>54</v>
      </c>
      <c r="I4598" t="s">
        <v>55</v>
      </c>
      <c r="J4598" t="s">
        <v>44</v>
      </c>
      <c r="K4598" t="s">
        <v>2130</v>
      </c>
      <c r="L4598" t="s">
        <v>731</v>
      </c>
      <c r="M4598" t="s">
        <v>693</v>
      </c>
      <c r="N4598" t="s">
        <v>1219</v>
      </c>
      <c r="O4598" t="s">
        <v>1806</v>
      </c>
      <c r="P4598">
        <v>0</v>
      </c>
      <c r="Q4598">
        <v>-200000</v>
      </c>
      <c r="R4598">
        <v>0</v>
      </c>
      <c r="S4598">
        <v>-200000</v>
      </c>
      <c r="T4598">
        <v>0</v>
      </c>
      <c r="U4598">
        <v>-200000</v>
      </c>
    </row>
    <row r="4599" spans="1:21" x14ac:dyDescent="0.3">
      <c r="A4599" t="s">
        <v>9064</v>
      </c>
      <c r="B4599" t="s">
        <v>9065</v>
      </c>
      <c r="C4599">
        <v>2024</v>
      </c>
      <c r="D4599" t="s">
        <v>9066</v>
      </c>
      <c r="E4599" t="s">
        <v>160</v>
      </c>
      <c r="F4599" t="s">
        <v>10</v>
      </c>
      <c r="G4599" t="s">
        <v>41</v>
      </c>
      <c r="H4599" t="s">
        <v>54</v>
      </c>
      <c r="I4599" t="s">
        <v>55</v>
      </c>
      <c r="J4599" t="s">
        <v>44</v>
      </c>
      <c r="K4599" t="s">
        <v>1896</v>
      </c>
      <c r="L4599" t="s">
        <v>2698</v>
      </c>
      <c r="M4599" t="s">
        <v>435</v>
      </c>
      <c r="N4599" t="s">
        <v>375</v>
      </c>
      <c r="O4599" t="s">
        <v>376</v>
      </c>
      <c r="P4599">
        <v>0</v>
      </c>
      <c r="Q4599">
        <v>-150000</v>
      </c>
      <c r="R4599">
        <v>0</v>
      </c>
      <c r="S4599">
        <v>-150000</v>
      </c>
      <c r="T4599">
        <v>0</v>
      </c>
      <c r="U4599">
        <v>-150000</v>
      </c>
    </row>
    <row r="4600" spans="1:21" x14ac:dyDescent="0.3">
      <c r="A4600" t="s">
        <v>3467</v>
      </c>
      <c r="B4600" t="s">
        <v>3468</v>
      </c>
      <c r="C4600">
        <v>2024</v>
      </c>
      <c r="D4600" t="s">
        <v>3469</v>
      </c>
      <c r="E4600" t="s">
        <v>3470</v>
      </c>
      <c r="F4600" t="s">
        <v>10</v>
      </c>
      <c r="G4600" t="s">
        <v>41</v>
      </c>
      <c r="H4600" t="s">
        <v>54</v>
      </c>
      <c r="I4600" t="s">
        <v>55</v>
      </c>
      <c r="J4600" t="s">
        <v>44</v>
      </c>
      <c r="K4600" t="s">
        <v>1558</v>
      </c>
      <c r="L4600" t="s">
        <v>236</v>
      </c>
      <c r="M4600" t="s">
        <v>412</v>
      </c>
      <c r="N4600" t="s">
        <v>251</v>
      </c>
      <c r="O4600" t="s">
        <v>162</v>
      </c>
      <c r="P4600">
        <v>0</v>
      </c>
      <c r="Q4600">
        <v>-550000</v>
      </c>
      <c r="R4600">
        <v>0</v>
      </c>
      <c r="S4600">
        <v>-550000</v>
      </c>
      <c r="T4600">
        <v>0</v>
      </c>
      <c r="U4600">
        <v>-550000</v>
      </c>
    </row>
    <row r="4601" spans="1:21" x14ac:dyDescent="0.3">
      <c r="A4601" t="s">
        <v>5739</v>
      </c>
      <c r="B4601" t="s">
        <v>5740</v>
      </c>
      <c r="C4601">
        <v>2024</v>
      </c>
      <c r="D4601" t="s">
        <v>5741</v>
      </c>
      <c r="E4601" t="s">
        <v>544</v>
      </c>
      <c r="F4601" t="s">
        <v>10</v>
      </c>
      <c r="G4601" t="s">
        <v>41</v>
      </c>
      <c r="H4601" t="s">
        <v>54</v>
      </c>
      <c r="I4601" t="s">
        <v>55</v>
      </c>
      <c r="J4601" t="s">
        <v>44</v>
      </c>
      <c r="K4601" t="s">
        <v>1071</v>
      </c>
      <c r="L4601" t="s">
        <v>1071</v>
      </c>
      <c r="M4601" t="s">
        <v>88</v>
      </c>
      <c r="N4601" t="s">
        <v>654</v>
      </c>
      <c r="O4601" t="s">
        <v>72</v>
      </c>
      <c r="P4601">
        <v>0</v>
      </c>
      <c r="Q4601">
        <v>-180000</v>
      </c>
      <c r="R4601">
        <v>0</v>
      </c>
      <c r="S4601">
        <v>-180000</v>
      </c>
      <c r="T4601">
        <v>0</v>
      </c>
      <c r="U4601">
        <v>-180000</v>
      </c>
    </row>
    <row r="4602" spans="1:21" x14ac:dyDescent="0.3">
      <c r="A4602" t="s">
        <v>1956</v>
      </c>
      <c r="B4602" t="s">
        <v>1957</v>
      </c>
      <c r="C4602">
        <v>2024</v>
      </c>
      <c r="D4602" t="s">
        <v>1958</v>
      </c>
      <c r="E4602" t="s">
        <v>124</v>
      </c>
      <c r="F4602" t="s">
        <v>11</v>
      </c>
      <c r="G4602" t="s">
        <v>176</v>
      </c>
      <c r="H4602" t="s">
        <v>207</v>
      </c>
      <c r="I4602" t="s">
        <v>208</v>
      </c>
      <c r="J4602" t="s">
        <v>44</v>
      </c>
      <c r="K4602" t="s">
        <v>1037</v>
      </c>
      <c r="L4602" t="s">
        <v>355</v>
      </c>
      <c r="M4602" t="s">
        <v>89</v>
      </c>
      <c r="N4602" t="s">
        <v>375</v>
      </c>
      <c r="O4602" t="s">
        <v>376</v>
      </c>
      <c r="P4602">
        <v>0</v>
      </c>
      <c r="Q4602">
        <v>-600000</v>
      </c>
      <c r="R4602">
        <v>0</v>
      </c>
      <c r="S4602">
        <v>-600000</v>
      </c>
      <c r="T4602">
        <v>0</v>
      </c>
      <c r="U4602">
        <v>-600000</v>
      </c>
    </row>
    <row r="4603" spans="1:21" x14ac:dyDescent="0.3">
      <c r="A4603" t="s">
        <v>4716</v>
      </c>
      <c r="B4603" t="s">
        <v>4717</v>
      </c>
      <c r="C4603">
        <v>2023</v>
      </c>
      <c r="D4603" t="s">
        <v>4718</v>
      </c>
      <c r="E4603" t="s">
        <v>186</v>
      </c>
      <c r="F4603" t="s">
        <v>10</v>
      </c>
      <c r="G4603" t="s">
        <v>41</v>
      </c>
      <c r="H4603" t="s">
        <v>54</v>
      </c>
      <c r="I4603" t="s">
        <v>55</v>
      </c>
      <c r="J4603" t="s">
        <v>44</v>
      </c>
      <c r="K4603" t="s">
        <v>3291</v>
      </c>
      <c r="L4603" t="s">
        <v>1892</v>
      </c>
      <c r="M4603" t="s">
        <v>111</v>
      </c>
      <c r="N4603" t="s">
        <v>3677</v>
      </c>
      <c r="O4603" t="s">
        <v>3291</v>
      </c>
      <c r="P4603">
        <v>0</v>
      </c>
      <c r="Q4603">
        <v>-400000</v>
      </c>
      <c r="R4603">
        <v>0</v>
      </c>
      <c r="S4603">
        <v>-400000</v>
      </c>
      <c r="T4603">
        <v>0</v>
      </c>
      <c r="U4603">
        <v>-400000</v>
      </c>
    </row>
    <row r="4604" spans="1:21" x14ac:dyDescent="0.3">
      <c r="A4604" t="s">
        <v>6386</v>
      </c>
      <c r="B4604" t="s">
        <v>6387</v>
      </c>
      <c r="C4604">
        <v>2025</v>
      </c>
      <c r="D4604" t="s">
        <v>6388</v>
      </c>
      <c r="E4604" t="s">
        <v>565</v>
      </c>
      <c r="F4604" t="s">
        <v>10</v>
      </c>
      <c r="G4604" t="s">
        <v>41</v>
      </c>
      <c r="H4604" t="s">
        <v>54</v>
      </c>
      <c r="I4604" t="s">
        <v>55</v>
      </c>
      <c r="J4604" t="s">
        <v>44</v>
      </c>
      <c r="K4604" t="s">
        <v>412</v>
      </c>
      <c r="L4604" t="s">
        <v>739</v>
      </c>
      <c r="M4604" t="s">
        <v>1227</v>
      </c>
      <c r="N4604" t="s">
        <v>411</v>
      </c>
      <c r="O4604" t="s">
        <v>5033</v>
      </c>
      <c r="P4604">
        <v>0</v>
      </c>
      <c r="Q4604">
        <v>-200000</v>
      </c>
      <c r="R4604">
        <v>0</v>
      </c>
      <c r="S4604">
        <v>-200000</v>
      </c>
      <c r="T4604">
        <v>0</v>
      </c>
      <c r="U4604">
        <v>-200000</v>
      </c>
    </row>
    <row r="4605" spans="1:21" x14ac:dyDescent="0.3">
      <c r="A4605" t="s">
        <v>9217</v>
      </c>
      <c r="B4605" t="s">
        <v>9218</v>
      </c>
      <c r="D4605" t="s">
        <v>9219</v>
      </c>
      <c r="E4605" t="s">
        <v>9220</v>
      </c>
      <c r="F4605" t="s">
        <v>10</v>
      </c>
      <c r="G4605" t="s">
        <v>41</v>
      </c>
      <c r="H4605" t="s">
        <v>54</v>
      </c>
      <c r="I4605" t="s">
        <v>55</v>
      </c>
      <c r="J4605" t="s">
        <v>44</v>
      </c>
      <c r="K4605" t="s">
        <v>9221</v>
      </c>
      <c r="L4605" t="s">
        <v>9222</v>
      </c>
      <c r="M4605" t="s">
        <v>429</v>
      </c>
      <c r="N4605" t="s">
        <v>9223</v>
      </c>
      <c r="O4605" t="s">
        <v>9224</v>
      </c>
      <c r="P4605">
        <v>0</v>
      </c>
      <c r="Q4605">
        <v>-357583</v>
      </c>
      <c r="R4605">
        <v>0</v>
      </c>
      <c r="S4605">
        <v>-357583</v>
      </c>
      <c r="T4605">
        <v>0</v>
      </c>
      <c r="U4605">
        <v>-357583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5FE05-E74F-4175-A5B9-4DCB4FFFD20C}">
  <sheetPr>
    <tabColor rgb="FFEE0000"/>
  </sheetPr>
  <dimension ref="A1:B14"/>
  <sheetViews>
    <sheetView workbookViewId="0">
      <selection activeCell="E36" sqref="E36"/>
    </sheetView>
  </sheetViews>
  <sheetFormatPr defaultRowHeight="14.4" x14ac:dyDescent="0.3"/>
  <cols>
    <col min="1" max="1" width="11.33203125" bestFit="1" customWidth="1"/>
    <col min="2" max="2" width="23.44140625" bestFit="1" customWidth="1"/>
  </cols>
  <sheetData>
    <row r="1" spans="1:2" x14ac:dyDescent="0.3">
      <c r="A1" t="s">
        <v>2</v>
      </c>
      <c r="B1" t="s">
        <v>3</v>
      </c>
    </row>
    <row r="2" spans="1:2" x14ac:dyDescent="0.3">
      <c r="A2">
        <v>1</v>
      </c>
      <c r="B2" t="s">
        <v>4</v>
      </c>
    </row>
    <row r="3" spans="1:2" x14ac:dyDescent="0.3">
      <c r="A3">
        <v>2</v>
      </c>
      <c r="B3" t="s">
        <v>5</v>
      </c>
    </row>
    <row r="4" spans="1:2" x14ac:dyDescent="0.3">
      <c r="A4">
        <v>3</v>
      </c>
      <c r="B4" t="s">
        <v>6</v>
      </c>
    </row>
    <row r="5" spans="1:2" x14ac:dyDescent="0.3">
      <c r="A5">
        <v>4</v>
      </c>
      <c r="B5" t="s">
        <v>7</v>
      </c>
    </row>
    <row r="6" spans="1:2" x14ac:dyDescent="0.3">
      <c r="A6">
        <v>5</v>
      </c>
      <c r="B6" t="s">
        <v>8</v>
      </c>
    </row>
    <row r="7" spans="1:2" x14ac:dyDescent="0.3">
      <c r="A7">
        <v>6</v>
      </c>
      <c r="B7" t="s">
        <v>9</v>
      </c>
    </row>
    <row r="8" spans="1:2" x14ac:dyDescent="0.3">
      <c r="A8">
        <v>70</v>
      </c>
      <c r="B8" t="s">
        <v>10</v>
      </c>
    </row>
    <row r="9" spans="1:2" x14ac:dyDescent="0.3">
      <c r="A9">
        <v>80</v>
      </c>
      <c r="B9" t="s">
        <v>11</v>
      </c>
    </row>
    <row r="10" spans="1:2" x14ac:dyDescent="0.3">
      <c r="A10">
        <v>9</v>
      </c>
      <c r="B10" t="s">
        <v>12</v>
      </c>
    </row>
    <row r="11" spans="1:2" x14ac:dyDescent="0.3">
      <c r="A11">
        <v>10</v>
      </c>
      <c r="B11" t="s">
        <v>13</v>
      </c>
    </row>
    <row r="12" spans="1:2" x14ac:dyDescent="0.3">
      <c r="A12">
        <v>11</v>
      </c>
      <c r="B12" t="s">
        <v>14</v>
      </c>
    </row>
    <row r="13" spans="1:2" x14ac:dyDescent="0.3">
      <c r="A13">
        <v>12</v>
      </c>
      <c r="B13" t="s">
        <v>15</v>
      </c>
    </row>
    <row r="14" spans="1:2" x14ac:dyDescent="0.3">
      <c r="A14">
        <v>13</v>
      </c>
      <c r="B14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BD615-01E4-4133-A384-3C8ACA53B472}">
  <sheetPr>
    <tabColor rgb="FFFFFF00"/>
  </sheetPr>
  <dimension ref="A1:AD4606"/>
  <sheetViews>
    <sheetView tabSelected="1" topLeftCell="T951" workbookViewId="0">
      <selection activeCell="A964" sqref="A964:W964"/>
    </sheetView>
  </sheetViews>
  <sheetFormatPr defaultRowHeight="14.4" x14ac:dyDescent="0.3"/>
  <cols>
    <col min="6" max="6" width="17.77734375" bestFit="1" customWidth="1"/>
    <col min="7" max="7" width="17.77734375" customWidth="1"/>
    <col min="8" max="8" width="9.88671875" bestFit="1" customWidth="1"/>
    <col min="9" max="9" width="9.88671875" customWidth="1"/>
    <col min="13" max="17" width="11.44140625" bestFit="1" customWidth="1"/>
    <col min="18" max="18" width="17.21875" bestFit="1" customWidth="1"/>
    <col min="19" max="19" width="17.77734375" bestFit="1" customWidth="1"/>
    <col min="20" max="20" width="16.109375" bestFit="1" customWidth="1"/>
    <col min="21" max="21" width="13.77734375" bestFit="1" customWidth="1"/>
    <col min="22" max="22" width="11.77734375" bestFit="1" customWidth="1"/>
    <col min="23" max="23" width="11.21875" bestFit="1" customWidth="1"/>
    <col min="24" max="24" width="11.77734375" bestFit="1" customWidth="1"/>
    <col min="25" max="25" width="17" bestFit="1" customWidth="1"/>
    <col min="26" max="26" width="10.109375" bestFit="1" customWidth="1"/>
  </cols>
  <sheetData>
    <row r="1" spans="1:30" x14ac:dyDescent="0.3">
      <c r="X1">
        <f>COUNTIF(X3:X4606,"Check")</f>
        <v>1</v>
      </c>
      <c r="Y1">
        <f>COUNTIF(Y3:Y4606,"Check")</f>
        <v>2</v>
      </c>
      <c r="Z1">
        <f>COUNTIF(Z3:Z4606,"Check")</f>
        <v>2</v>
      </c>
    </row>
    <row r="2" spans="1:30" x14ac:dyDescent="0.3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9225</v>
      </c>
      <c r="H2" s="3" t="s">
        <v>22</v>
      </c>
      <c r="I2" s="4" t="s">
        <v>22</v>
      </c>
      <c r="J2" s="3" t="s">
        <v>23</v>
      </c>
      <c r="K2" s="3" t="s">
        <v>24</v>
      </c>
      <c r="L2" s="3" t="s">
        <v>25</v>
      </c>
      <c r="M2" s="3" t="s">
        <v>26</v>
      </c>
      <c r="N2" s="3" t="s">
        <v>27</v>
      </c>
      <c r="O2" s="3" t="s">
        <v>28</v>
      </c>
      <c r="P2" s="3" t="s">
        <v>29</v>
      </c>
      <c r="Q2" s="3" t="s">
        <v>30</v>
      </c>
      <c r="R2" s="3" t="s">
        <v>31</v>
      </c>
      <c r="S2" s="3" t="s">
        <v>32</v>
      </c>
      <c r="T2" s="3" t="s">
        <v>33</v>
      </c>
      <c r="U2" s="3" t="s">
        <v>34</v>
      </c>
      <c r="V2" s="3" t="s">
        <v>35</v>
      </c>
      <c r="W2" s="3" t="s">
        <v>36</v>
      </c>
      <c r="X2" s="3" t="s">
        <v>9226</v>
      </c>
      <c r="Y2" s="3" t="s">
        <v>9227</v>
      </c>
      <c r="Z2" s="3" t="s">
        <v>9227</v>
      </c>
    </row>
    <row r="3" spans="1:30" x14ac:dyDescent="0.3">
      <c r="A3" t="s">
        <v>9810</v>
      </c>
      <c r="B3" t="s">
        <v>9811</v>
      </c>
      <c r="C3">
        <v>2015</v>
      </c>
      <c r="D3" t="s">
        <v>9258</v>
      </c>
      <c r="E3" t="s">
        <v>9259</v>
      </c>
      <c r="F3" t="s">
        <v>10</v>
      </c>
      <c r="G3" t="str">
        <f>_xlfn.XLOOKUP(I3,'Class Code'!$A$2:$A$14,'Class Code'!$B$2:$B$14)</f>
        <v>Motor Private</v>
      </c>
      <c r="H3" t="s">
        <v>41</v>
      </c>
      <c r="I3">
        <f>H3*1</f>
        <v>70</v>
      </c>
      <c r="J3" t="s">
        <v>42</v>
      </c>
      <c r="K3" t="s">
        <v>43</v>
      </c>
      <c r="L3" t="s">
        <v>44</v>
      </c>
      <c r="M3" s="5">
        <v>42301</v>
      </c>
      <c r="N3" s="5">
        <v>42305</v>
      </c>
      <c r="O3" s="5">
        <v>45772</v>
      </c>
      <c r="P3" s="5">
        <v>42129</v>
      </c>
      <c r="Q3" s="5">
        <v>42494</v>
      </c>
      <c r="R3">
        <v>0</v>
      </c>
      <c r="S3">
        <v>0</v>
      </c>
      <c r="T3">
        <v>163715</v>
      </c>
      <c r="U3">
        <v>163715</v>
      </c>
      <c r="V3">
        <v>0</v>
      </c>
      <c r="W3">
        <v>163715</v>
      </c>
      <c r="X3" t="str">
        <f>IF(OR(A3="",B3="",C3="",F3="",H3="",M3="",N3="",O3="",P3="",Q3=""),"Check","Ok")</f>
        <v>Ok</v>
      </c>
      <c r="Y3" t="str">
        <f>IF(AND(Q3&gt;=P3,O3&gt;=M3,N3&gt;=M3,Q3&gt;=M3),"Ok","Check")</f>
        <v>Ok</v>
      </c>
      <c r="Z3" s="6" t="str">
        <f>IF(Q3&gt;=M3,"Ok","Check")</f>
        <v>Ok</v>
      </c>
      <c r="AA3" s="6"/>
      <c r="AB3" s="6"/>
      <c r="AC3" s="6"/>
      <c r="AD3" s="6"/>
    </row>
    <row r="4" spans="1:30" x14ac:dyDescent="0.3">
      <c r="A4" t="s">
        <v>9812</v>
      </c>
      <c r="B4" t="s">
        <v>9813</v>
      </c>
      <c r="C4">
        <v>2025</v>
      </c>
      <c r="D4" t="s">
        <v>9260</v>
      </c>
      <c r="E4" t="s">
        <v>9261</v>
      </c>
      <c r="F4" t="s">
        <v>10</v>
      </c>
      <c r="G4" t="str">
        <f>_xlfn.XLOOKUP(I4,'Class Code'!$A$2:$A$14,'Class Code'!$B$2:$B$14)</f>
        <v>Motor Private</v>
      </c>
      <c r="H4" t="s">
        <v>41</v>
      </c>
      <c r="I4">
        <f t="shared" ref="I4:I67" si="0">H4*1</f>
        <v>70</v>
      </c>
      <c r="J4" t="s">
        <v>54</v>
      </c>
      <c r="K4" t="s">
        <v>55</v>
      </c>
      <c r="L4" t="s">
        <v>44</v>
      </c>
      <c r="M4" s="5">
        <v>45726</v>
      </c>
      <c r="N4" s="5">
        <v>45727</v>
      </c>
      <c r="O4" s="5">
        <v>45772</v>
      </c>
      <c r="P4" s="5">
        <v>45645</v>
      </c>
      <c r="Q4" s="5">
        <v>46009</v>
      </c>
      <c r="R4">
        <v>0</v>
      </c>
      <c r="S4">
        <v>0</v>
      </c>
      <c r="T4">
        <v>6380</v>
      </c>
      <c r="U4">
        <v>6380</v>
      </c>
      <c r="V4">
        <v>0</v>
      </c>
      <c r="W4">
        <v>6380</v>
      </c>
      <c r="X4" t="str">
        <f t="shared" ref="X4:X67" si="1">IF(OR(A4="",B4="",C4="",F4="",H4="",M4="",N4="",O4="",P4="",Q4=""),"Check","Ok")</f>
        <v>Ok</v>
      </c>
      <c r="Y4" t="str">
        <f t="shared" ref="Y4:Y67" si="2">IF(AND(Q4&gt;=P4,O4&gt;=M4,N4&gt;=M4,Q4&gt;=M4),"Ok","Check")</f>
        <v>Ok</v>
      </c>
      <c r="Z4" s="6" t="str">
        <f t="shared" ref="Z4:Z67" si="3">IF(Q4&gt;=M4,"Ok","Check")</f>
        <v>Ok</v>
      </c>
      <c r="AA4" s="6"/>
      <c r="AB4" s="6"/>
      <c r="AC4" s="6"/>
      <c r="AD4" s="6"/>
    </row>
    <row r="5" spans="1:30" x14ac:dyDescent="0.3">
      <c r="A5" t="s">
        <v>9814</v>
      </c>
      <c r="B5" t="s">
        <v>9815</v>
      </c>
      <c r="C5">
        <v>2024</v>
      </c>
      <c r="D5" t="s">
        <v>9262</v>
      </c>
      <c r="E5" t="s">
        <v>9263</v>
      </c>
      <c r="F5" t="s">
        <v>10</v>
      </c>
      <c r="G5" t="str">
        <f>_xlfn.XLOOKUP(I5,'Class Code'!$A$2:$A$14,'Class Code'!$B$2:$B$14)</f>
        <v>Motor Private</v>
      </c>
      <c r="H5" t="s">
        <v>41</v>
      </c>
      <c r="I5">
        <f t="shared" si="0"/>
        <v>70</v>
      </c>
      <c r="J5" t="s">
        <v>54</v>
      </c>
      <c r="K5" t="s">
        <v>55</v>
      </c>
      <c r="L5" t="s">
        <v>44</v>
      </c>
      <c r="M5" s="5">
        <v>45726</v>
      </c>
      <c r="N5" s="5">
        <v>45727</v>
      </c>
      <c r="O5" s="5">
        <v>45789</v>
      </c>
      <c r="P5" s="5">
        <v>45609</v>
      </c>
      <c r="Q5" s="5">
        <v>45973</v>
      </c>
      <c r="R5">
        <v>0</v>
      </c>
      <c r="S5">
        <v>0</v>
      </c>
      <c r="T5">
        <v>6380</v>
      </c>
      <c r="U5">
        <v>6380</v>
      </c>
      <c r="V5">
        <v>0</v>
      </c>
      <c r="W5">
        <v>6380</v>
      </c>
      <c r="X5" t="str">
        <f t="shared" si="1"/>
        <v>Ok</v>
      </c>
      <c r="Y5" t="str">
        <f t="shared" si="2"/>
        <v>Ok</v>
      </c>
      <c r="Z5" s="6" t="str">
        <f t="shared" si="3"/>
        <v>Ok</v>
      </c>
      <c r="AA5" s="6"/>
      <c r="AB5" s="6"/>
      <c r="AC5" s="6"/>
      <c r="AD5" s="6"/>
    </row>
    <row r="6" spans="1:30" x14ac:dyDescent="0.3">
      <c r="A6" t="s">
        <v>9816</v>
      </c>
      <c r="B6" t="s">
        <v>9817</v>
      </c>
      <c r="C6">
        <v>2024</v>
      </c>
      <c r="D6" t="s">
        <v>9264</v>
      </c>
      <c r="E6" t="s">
        <v>9265</v>
      </c>
      <c r="F6" t="s">
        <v>10</v>
      </c>
      <c r="G6" t="str">
        <f>_xlfn.XLOOKUP(I6,'Class Code'!$A$2:$A$14,'Class Code'!$B$2:$B$14)</f>
        <v>Motor Private</v>
      </c>
      <c r="H6" t="s">
        <v>41</v>
      </c>
      <c r="I6">
        <f t="shared" si="0"/>
        <v>70</v>
      </c>
      <c r="J6" t="s">
        <v>54</v>
      </c>
      <c r="K6" t="s">
        <v>55</v>
      </c>
      <c r="L6" t="s">
        <v>44</v>
      </c>
      <c r="M6" s="5">
        <v>45742</v>
      </c>
      <c r="N6" s="5">
        <v>45743</v>
      </c>
      <c r="O6" s="5">
        <v>45783</v>
      </c>
      <c r="P6" s="5">
        <v>45611</v>
      </c>
      <c r="Q6" s="5">
        <v>45975</v>
      </c>
      <c r="R6">
        <v>0</v>
      </c>
      <c r="S6">
        <v>0</v>
      </c>
      <c r="T6">
        <v>6980</v>
      </c>
      <c r="U6">
        <v>6980</v>
      </c>
      <c r="V6">
        <v>0</v>
      </c>
      <c r="W6">
        <v>6980</v>
      </c>
      <c r="X6" t="str">
        <f t="shared" si="1"/>
        <v>Ok</v>
      </c>
      <c r="Y6" t="str">
        <f t="shared" si="2"/>
        <v>Ok</v>
      </c>
      <c r="Z6" s="6" t="str">
        <f t="shared" si="3"/>
        <v>Ok</v>
      </c>
      <c r="AA6" s="6"/>
      <c r="AB6" s="6"/>
      <c r="AC6" s="6"/>
      <c r="AD6" s="6"/>
    </row>
    <row r="7" spans="1:30" x14ac:dyDescent="0.3">
      <c r="A7" t="s">
        <v>9818</v>
      </c>
      <c r="B7" t="s">
        <v>9819</v>
      </c>
      <c r="C7">
        <v>2024</v>
      </c>
      <c r="D7" t="s">
        <v>9266</v>
      </c>
      <c r="E7" t="s">
        <v>9267</v>
      </c>
      <c r="F7" t="s">
        <v>10</v>
      </c>
      <c r="G7" t="str">
        <f>_xlfn.XLOOKUP(I7,'Class Code'!$A$2:$A$14,'Class Code'!$B$2:$B$14)</f>
        <v>Motor Private</v>
      </c>
      <c r="H7" t="s">
        <v>41</v>
      </c>
      <c r="I7">
        <f t="shared" si="0"/>
        <v>70</v>
      </c>
      <c r="J7" t="s">
        <v>54</v>
      </c>
      <c r="K7" t="s">
        <v>55</v>
      </c>
      <c r="L7" t="s">
        <v>44</v>
      </c>
      <c r="M7" s="5">
        <v>45714</v>
      </c>
      <c r="N7" s="5">
        <v>45720</v>
      </c>
      <c r="O7" s="5">
        <v>45783</v>
      </c>
      <c r="P7" s="5">
        <v>45381</v>
      </c>
      <c r="Q7" s="5">
        <v>45745</v>
      </c>
      <c r="R7">
        <v>0</v>
      </c>
      <c r="S7">
        <v>0</v>
      </c>
      <c r="T7">
        <v>6980</v>
      </c>
      <c r="U7">
        <v>6980</v>
      </c>
      <c r="V7">
        <v>0</v>
      </c>
      <c r="W7">
        <v>6980</v>
      </c>
      <c r="X7" t="str">
        <f t="shared" si="1"/>
        <v>Ok</v>
      </c>
      <c r="Y7" t="str">
        <f t="shared" si="2"/>
        <v>Ok</v>
      </c>
      <c r="Z7" s="6" t="str">
        <f t="shared" si="3"/>
        <v>Ok</v>
      </c>
      <c r="AA7" s="6"/>
      <c r="AB7" s="6"/>
      <c r="AC7" s="6"/>
      <c r="AD7" s="6"/>
    </row>
    <row r="8" spans="1:30" x14ac:dyDescent="0.3">
      <c r="A8" t="s">
        <v>9820</v>
      </c>
      <c r="B8" t="s">
        <v>9821</v>
      </c>
      <c r="C8">
        <v>2024</v>
      </c>
      <c r="D8" t="s">
        <v>9268</v>
      </c>
      <c r="E8" t="s">
        <v>9269</v>
      </c>
      <c r="F8" t="s">
        <v>10</v>
      </c>
      <c r="G8" t="str">
        <f>_xlfn.XLOOKUP(I8,'Class Code'!$A$2:$A$14,'Class Code'!$B$2:$B$14)</f>
        <v>Motor Private</v>
      </c>
      <c r="H8" t="s">
        <v>41</v>
      </c>
      <c r="I8">
        <f t="shared" si="0"/>
        <v>70</v>
      </c>
      <c r="J8" t="s">
        <v>54</v>
      </c>
      <c r="K8" t="s">
        <v>55</v>
      </c>
      <c r="L8" t="s">
        <v>44</v>
      </c>
      <c r="M8" s="5">
        <v>45659</v>
      </c>
      <c r="N8" s="5">
        <v>45666</v>
      </c>
      <c r="O8" s="5">
        <v>45789</v>
      </c>
      <c r="P8" s="5">
        <v>45595</v>
      </c>
      <c r="Q8" s="5">
        <v>45959</v>
      </c>
      <c r="R8">
        <v>0</v>
      </c>
      <c r="S8">
        <v>0</v>
      </c>
      <c r="T8">
        <v>3140</v>
      </c>
      <c r="U8">
        <v>3140</v>
      </c>
      <c r="V8">
        <v>0</v>
      </c>
      <c r="W8">
        <v>3140</v>
      </c>
      <c r="X8" t="str">
        <f t="shared" si="1"/>
        <v>Ok</v>
      </c>
      <c r="Y8" t="str">
        <f t="shared" si="2"/>
        <v>Ok</v>
      </c>
      <c r="Z8" s="6" t="str">
        <f t="shared" si="3"/>
        <v>Ok</v>
      </c>
      <c r="AA8" s="6"/>
      <c r="AB8" s="6"/>
      <c r="AC8" s="6"/>
      <c r="AD8" s="6"/>
    </row>
    <row r="9" spans="1:30" x14ac:dyDescent="0.3">
      <c r="A9" t="s">
        <v>9822</v>
      </c>
      <c r="B9" t="s">
        <v>9823</v>
      </c>
      <c r="C9">
        <v>2023</v>
      </c>
      <c r="D9" t="s">
        <v>9270</v>
      </c>
      <c r="E9" t="s">
        <v>9259</v>
      </c>
      <c r="F9" t="s">
        <v>10</v>
      </c>
      <c r="G9" t="str">
        <f>_xlfn.XLOOKUP(I9,'Class Code'!$A$2:$A$14,'Class Code'!$B$2:$B$14)</f>
        <v>Motor Private</v>
      </c>
      <c r="H9" t="s">
        <v>41</v>
      </c>
      <c r="I9">
        <f t="shared" si="0"/>
        <v>70</v>
      </c>
      <c r="J9" t="s">
        <v>54</v>
      </c>
      <c r="K9" t="s">
        <v>55</v>
      </c>
      <c r="L9" t="s">
        <v>96</v>
      </c>
      <c r="M9" s="5">
        <v>45193</v>
      </c>
      <c r="N9" s="5">
        <v>45197</v>
      </c>
      <c r="O9" s="5">
        <v>45786</v>
      </c>
      <c r="P9" s="5">
        <v>44932</v>
      </c>
      <c r="Q9" s="5">
        <v>45234</v>
      </c>
      <c r="R9">
        <v>0</v>
      </c>
      <c r="S9">
        <v>0</v>
      </c>
      <c r="T9">
        <v>15000</v>
      </c>
      <c r="U9">
        <v>15000</v>
      </c>
      <c r="V9">
        <v>0</v>
      </c>
      <c r="W9">
        <v>15000</v>
      </c>
      <c r="X9" t="str">
        <f t="shared" si="1"/>
        <v>Ok</v>
      </c>
      <c r="Y9" t="str">
        <f t="shared" si="2"/>
        <v>Ok</v>
      </c>
      <c r="Z9" s="6" t="str">
        <f t="shared" si="3"/>
        <v>Ok</v>
      </c>
      <c r="AA9" s="6"/>
      <c r="AB9" s="6"/>
      <c r="AC9" s="6"/>
      <c r="AD9" s="6"/>
    </row>
    <row r="10" spans="1:30" x14ac:dyDescent="0.3">
      <c r="A10" t="s">
        <v>9824</v>
      </c>
      <c r="B10" t="s">
        <v>9825</v>
      </c>
      <c r="C10">
        <v>2024</v>
      </c>
      <c r="D10" t="s">
        <v>9271</v>
      </c>
      <c r="E10" t="s">
        <v>9272</v>
      </c>
      <c r="F10" t="s">
        <v>10</v>
      </c>
      <c r="G10" t="str">
        <f>_xlfn.XLOOKUP(I10,'Class Code'!$A$2:$A$14,'Class Code'!$B$2:$B$14)</f>
        <v>Motor Private</v>
      </c>
      <c r="H10" t="s">
        <v>41</v>
      </c>
      <c r="I10">
        <f t="shared" si="0"/>
        <v>70</v>
      </c>
      <c r="J10" t="s">
        <v>54</v>
      </c>
      <c r="K10" t="s">
        <v>55</v>
      </c>
      <c r="L10" t="s">
        <v>44</v>
      </c>
      <c r="M10" s="5">
        <v>45574</v>
      </c>
      <c r="N10" s="5">
        <v>45594</v>
      </c>
      <c r="O10" s="5">
        <v>45772</v>
      </c>
      <c r="P10" s="5">
        <v>45387</v>
      </c>
      <c r="Q10" s="5">
        <v>45692</v>
      </c>
      <c r="R10">
        <v>0</v>
      </c>
      <c r="S10">
        <v>0</v>
      </c>
      <c r="T10">
        <v>6380</v>
      </c>
      <c r="U10">
        <v>6380</v>
      </c>
      <c r="V10">
        <v>0</v>
      </c>
      <c r="W10">
        <v>6380</v>
      </c>
      <c r="X10" t="str">
        <f t="shared" si="1"/>
        <v>Ok</v>
      </c>
      <c r="Y10" t="str">
        <f t="shared" si="2"/>
        <v>Ok</v>
      </c>
      <c r="Z10" s="6" t="str">
        <f t="shared" si="3"/>
        <v>Ok</v>
      </c>
      <c r="AA10" s="6"/>
      <c r="AB10" s="6"/>
      <c r="AC10" s="6"/>
      <c r="AD10" s="6"/>
    </row>
    <row r="11" spans="1:30" x14ac:dyDescent="0.3">
      <c r="A11" t="s">
        <v>9826</v>
      </c>
      <c r="B11" t="s">
        <v>9827</v>
      </c>
      <c r="C11">
        <v>2024</v>
      </c>
      <c r="D11" t="s">
        <v>9273</v>
      </c>
      <c r="E11" t="s">
        <v>9274</v>
      </c>
      <c r="F11" t="s">
        <v>10</v>
      </c>
      <c r="G11" t="str">
        <f>_xlfn.XLOOKUP(I11,'Class Code'!$A$2:$A$14,'Class Code'!$B$2:$B$14)</f>
        <v>Motor Private</v>
      </c>
      <c r="H11" t="s">
        <v>41</v>
      </c>
      <c r="I11">
        <f t="shared" si="0"/>
        <v>70</v>
      </c>
      <c r="J11" t="s">
        <v>54</v>
      </c>
      <c r="K11" t="s">
        <v>55</v>
      </c>
      <c r="L11" t="s">
        <v>44</v>
      </c>
      <c r="M11" s="5">
        <v>45674</v>
      </c>
      <c r="N11" s="5">
        <v>45678</v>
      </c>
      <c r="O11" s="5">
        <v>45772</v>
      </c>
      <c r="P11" s="5">
        <v>45387</v>
      </c>
      <c r="Q11" s="5">
        <v>45692</v>
      </c>
      <c r="R11">
        <v>0</v>
      </c>
      <c r="S11">
        <v>0</v>
      </c>
      <c r="T11">
        <v>6380</v>
      </c>
      <c r="U11">
        <v>6380</v>
      </c>
      <c r="V11">
        <v>0</v>
      </c>
      <c r="W11">
        <v>6380</v>
      </c>
      <c r="X11" t="str">
        <f t="shared" si="1"/>
        <v>Ok</v>
      </c>
      <c r="Y11" t="str">
        <f t="shared" si="2"/>
        <v>Ok</v>
      </c>
      <c r="Z11" s="6" t="str">
        <f t="shared" si="3"/>
        <v>Ok</v>
      </c>
      <c r="AA11" s="6"/>
      <c r="AB11" s="6"/>
      <c r="AC11" s="6"/>
      <c r="AD11" s="6"/>
    </row>
    <row r="12" spans="1:30" x14ac:dyDescent="0.3">
      <c r="A12" t="s">
        <v>9828</v>
      </c>
      <c r="B12" t="s">
        <v>9829</v>
      </c>
      <c r="C12">
        <v>2024</v>
      </c>
      <c r="D12" t="s">
        <v>9275</v>
      </c>
      <c r="E12" t="s">
        <v>9272</v>
      </c>
      <c r="F12" t="s">
        <v>10</v>
      </c>
      <c r="G12" t="str">
        <f>_xlfn.XLOOKUP(I12,'Class Code'!$A$2:$A$14,'Class Code'!$B$2:$B$14)</f>
        <v>Motor Private</v>
      </c>
      <c r="H12" t="s">
        <v>41</v>
      </c>
      <c r="I12">
        <f t="shared" si="0"/>
        <v>70</v>
      </c>
      <c r="J12" t="s">
        <v>54</v>
      </c>
      <c r="K12" t="s">
        <v>55</v>
      </c>
      <c r="L12" t="s">
        <v>44</v>
      </c>
      <c r="M12" s="5">
        <v>45696</v>
      </c>
      <c r="N12" s="5">
        <v>45698</v>
      </c>
      <c r="O12" s="5">
        <v>45783</v>
      </c>
      <c r="P12" s="5">
        <v>45646</v>
      </c>
      <c r="Q12" s="5">
        <v>45991</v>
      </c>
      <c r="R12">
        <v>0</v>
      </c>
      <c r="S12">
        <v>0</v>
      </c>
      <c r="T12">
        <v>6380</v>
      </c>
      <c r="U12">
        <v>6380</v>
      </c>
      <c r="V12">
        <v>0</v>
      </c>
      <c r="W12">
        <v>6380</v>
      </c>
      <c r="X12" t="str">
        <f t="shared" si="1"/>
        <v>Ok</v>
      </c>
      <c r="Y12" t="str">
        <f t="shared" si="2"/>
        <v>Ok</v>
      </c>
      <c r="Z12" s="6" t="str">
        <f t="shared" si="3"/>
        <v>Ok</v>
      </c>
      <c r="AA12" s="6"/>
      <c r="AB12" s="6"/>
      <c r="AC12" s="6"/>
      <c r="AD12" s="6"/>
    </row>
    <row r="13" spans="1:30" x14ac:dyDescent="0.3">
      <c r="A13" t="s">
        <v>9830</v>
      </c>
      <c r="B13" t="s">
        <v>9831</v>
      </c>
      <c r="C13">
        <v>2023</v>
      </c>
      <c r="D13" t="s">
        <v>9276</v>
      </c>
      <c r="E13" t="s">
        <v>9277</v>
      </c>
      <c r="F13" t="s">
        <v>10</v>
      </c>
      <c r="G13" t="str">
        <f>_xlfn.XLOOKUP(I13,'Class Code'!$A$2:$A$14,'Class Code'!$B$2:$B$14)</f>
        <v>Motor Private</v>
      </c>
      <c r="H13" t="s">
        <v>41</v>
      </c>
      <c r="I13">
        <f t="shared" si="0"/>
        <v>70</v>
      </c>
      <c r="J13" t="s">
        <v>54</v>
      </c>
      <c r="K13" t="s">
        <v>55</v>
      </c>
      <c r="L13" t="s">
        <v>44</v>
      </c>
      <c r="M13" s="5">
        <v>44940</v>
      </c>
      <c r="N13" s="5">
        <v>44950</v>
      </c>
      <c r="O13" s="5">
        <v>45772</v>
      </c>
      <c r="P13" s="5">
        <v>44927</v>
      </c>
      <c r="Q13" s="5">
        <v>45291</v>
      </c>
      <c r="R13">
        <v>28000</v>
      </c>
      <c r="S13">
        <v>0</v>
      </c>
      <c r="T13">
        <v>0</v>
      </c>
      <c r="U13">
        <v>28000</v>
      </c>
      <c r="V13">
        <v>0</v>
      </c>
      <c r="W13">
        <v>28000</v>
      </c>
      <c r="X13" t="str">
        <f t="shared" si="1"/>
        <v>Ok</v>
      </c>
      <c r="Y13" t="str">
        <f t="shared" si="2"/>
        <v>Ok</v>
      </c>
      <c r="Z13" s="6" t="str">
        <f t="shared" si="3"/>
        <v>Ok</v>
      </c>
      <c r="AA13" s="6"/>
      <c r="AB13" s="6"/>
      <c r="AC13" s="6"/>
      <c r="AD13" s="6"/>
    </row>
    <row r="14" spans="1:30" x14ac:dyDescent="0.3">
      <c r="A14" t="s">
        <v>9832</v>
      </c>
      <c r="B14" t="s">
        <v>9833</v>
      </c>
      <c r="C14">
        <v>2023</v>
      </c>
      <c r="D14" t="s">
        <v>9278</v>
      </c>
      <c r="E14" t="s">
        <v>9265</v>
      </c>
      <c r="F14" t="s">
        <v>10</v>
      </c>
      <c r="G14" t="str">
        <f>_xlfn.XLOOKUP(I14,'Class Code'!$A$2:$A$14,'Class Code'!$B$2:$B$14)</f>
        <v>Motor Private</v>
      </c>
      <c r="H14" t="s">
        <v>41</v>
      </c>
      <c r="I14">
        <f t="shared" si="0"/>
        <v>70</v>
      </c>
      <c r="J14" t="s">
        <v>54</v>
      </c>
      <c r="K14" t="s">
        <v>55</v>
      </c>
      <c r="L14" t="s">
        <v>44</v>
      </c>
      <c r="M14" s="5">
        <v>45175</v>
      </c>
      <c r="N14" s="5">
        <v>45177</v>
      </c>
      <c r="O14" s="5">
        <v>45772</v>
      </c>
      <c r="P14" s="5">
        <v>44971</v>
      </c>
      <c r="Q14" s="5">
        <v>45335</v>
      </c>
      <c r="R14">
        <v>0</v>
      </c>
      <c r="S14">
        <v>0</v>
      </c>
      <c r="T14">
        <v>6380</v>
      </c>
      <c r="U14">
        <v>6380</v>
      </c>
      <c r="V14">
        <v>0</v>
      </c>
      <c r="W14">
        <v>6380</v>
      </c>
      <c r="X14" t="str">
        <f t="shared" si="1"/>
        <v>Ok</v>
      </c>
      <c r="Y14" t="str">
        <f t="shared" si="2"/>
        <v>Ok</v>
      </c>
      <c r="Z14" s="6" t="str">
        <f t="shared" si="3"/>
        <v>Ok</v>
      </c>
      <c r="AA14" s="6"/>
      <c r="AB14" s="6"/>
      <c r="AC14" s="6"/>
      <c r="AD14" s="6"/>
    </row>
    <row r="15" spans="1:30" x14ac:dyDescent="0.3">
      <c r="A15" t="s">
        <v>9834</v>
      </c>
      <c r="B15" t="s">
        <v>9835</v>
      </c>
      <c r="C15">
        <v>2021</v>
      </c>
      <c r="D15" t="s">
        <v>9279</v>
      </c>
      <c r="E15" t="s">
        <v>9274</v>
      </c>
      <c r="F15" t="s">
        <v>10</v>
      </c>
      <c r="G15" t="str">
        <f>_xlfn.XLOOKUP(I15,'Class Code'!$A$2:$A$14,'Class Code'!$B$2:$B$14)</f>
        <v>Motor Private</v>
      </c>
      <c r="H15" t="s">
        <v>41</v>
      </c>
      <c r="I15">
        <f t="shared" si="0"/>
        <v>70</v>
      </c>
      <c r="J15" t="s">
        <v>54</v>
      </c>
      <c r="K15" t="s">
        <v>55</v>
      </c>
      <c r="L15" t="s">
        <v>44</v>
      </c>
      <c r="M15" s="5">
        <v>44741</v>
      </c>
      <c r="N15" s="5">
        <v>44748</v>
      </c>
      <c r="O15" s="5">
        <v>45772</v>
      </c>
      <c r="P15" s="5">
        <v>44481</v>
      </c>
      <c r="Q15" s="5">
        <v>44845</v>
      </c>
      <c r="R15">
        <v>0</v>
      </c>
      <c r="S15">
        <v>0</v>
      </c>
      <c r="T15">
        <v>6380</v>
      </c>
      <c r="U15">
        <v>6380</v>
      </c>
      <c r="V15">
        <v>0</v>
      </c>
      <c r="W15">
        <v>6380</v>
      </c>
      <c r="X15" t="str">
        <f t="shared" si="1"/>
        <v>Ok</v>
      </c>
      <c r="Y15" t="str">
        <f t="shared" si="2"/>
        <v>Ok</v>
      </c>
      <c r="Z15" s="6" t="str">
        <f t="shared" si="3"/>
        <v>Ok</v>
      </c>
      <c r="AA15" s="6"/>
      <c r="AB15" s="6"/>
      <c r="AC15" s="6"/>
      <c r="AD15" s="6"/>
    </row>
    <row r="16" spans="1:30" x14ac:dyDescent="0.3">
      <c r="A16" t="s">
        <v>9836</v>
      </c>
      <c r="B16" t="s">
        <v>9837</v>
      </c>
      <c r="C16">
        <v>2023</v>
      </c>
      <c r="D16" t="s">
        <v>9270</v>
      </c>
      <c r="E16" t="s">
        <v>9280</v>
      </c>
      <c r="F16" t="s">
        <v>10</v>
      </c>
      <c r="G16" t="str">
        <f>_xlfn.XLOOKUP(I16,'Class Code'!$A$2:$A$14,'Class Code'!$B$2:$B$14)</f>
        <v>Motor Private</v>
      </c>
      <c r="H16" t="s">
        <v>41</v>
      </c>
      <c r="I16">
        <f t="shared" si="0"/>
        <v>70</v>
      </c>
      <c r="J16" t="s">
        <v>54</v>
      </c>
      <c r="K16" t="s">
        <v>55</v>
      </c>
      <c r="L16" t="s">
        <v>44</v>
      </c>
      <c r="M16" s="5">
        <v>45307</v>
      </c>
      <c r="N16" s="5">
        <v>45308</v>
      </c>
      <c r="O16" s="5">
        <v>45772</v>
      </c>
      <c r="P16" s="5">
        <v>45008</v>
      </c>
      <c r="Q16" s="5">
        <v>45373</v>
      </c>
      <c r="R16">
        <v>0</v>
      </c>
      <c r="S16">
        <v>0</v>
      </c>
      <c r="T16">
        <v>6380</v>
      </c>
      <c r="U16">
        <v>6380</v>
      </c>
      <c r="V16">
        <v>0</v>
      </c>
      <c r="W16">
        <v>6380</v>
      </c>
      <c r="X16" t="str">
        <f t="shared" si="1"/>
        <v>Ok</v>
      </c>
      <c r="Y16" t="str">
        <f t="shared" si="2"/>
        <v>Ok</v>
      </c>
      <c r="Z16" s="6" t="str">
        <f t="shared" si="3"/>
        <v>Ok</v>
      </c>
      <c r="AA16" s="6"/>
      <c r="AB16" s="6"/>
      <c r="AC16" s="6"/>
      <c r="AD16" s="6"/>
    </row>
    <row r="17" spans="1:30" x14ac:dyDescent="0.3">
      <c r="A17" t="s">
        <v>9838</v>
      </c>
      <c r="B17" t="s">
        <v>9839</v>
      </c>
      <c r="C17">
        <v>2024</v>
      </c>
      <c r="D17" t="s">
        <v>9281</v>
      </c>
      <c r="E17" t="s">
        <v>9282</v>
      </c>
      <c r="F17" t="s">
        <v>10</v>
      </c>
      <c r="G17" t="str">
        <f>_xlfn.XLOOKUP(I17,'Class Code'!$A$2:$A$14,'Class Code'!$B$2:$B$14)</f>
        <v>Motor Private</v>
      </c>
      <c r="H17" t="s">
        <v>41</v>
      </c>
      <c r="I17">
        <f t="shared" si="0"/>
        <v>70</v>
      </c>
      <c r="J17" t="s">
        <v>42</v>
      </c>
      <c r="K17" t="s">
        <v>43</v>
      </c>
      <c r="L17" t="s">
        <v>44</v>
      </c>
      <c r="M17" s="5">
        <v>45703</v>
      </c>
      <c r="N17" s="5">
        <v>45721</v>
      </c>
      <c r="O17" s="5">
        <v>45772</v>
      </c>
      <c r="P17" s="5">
        <v>45417</v>
      </c>
      <c r="Q17" s="5">
        <v>45781</v>
      </c>
      <c r="R17">
        <v>0</v>
      </c>
      <c r="S17">
        <v>0</v>
      </c>
      <c r="T17">
        <v>23460</v>
      </c>
      <c r="U17">
        <v>23460</v>
      </c>
      <c r="V17">
        <v>0</v>
      </c>
      <c r="W17">
        <v>23460</v>
      </c>
      <c r="X17" t="str">
        <f t="shared" si="1"/>
        <v>Ok</v>
      </c>
      <c r="Y17" t="str">
        <f t="shared" si="2"/>
        <v>Ok</v>
      </c>
      <c r="Z17" s="6" t="str">
        <f t="shared" si="3"/>
        <v>Ok</v>
      </c>
      <c r="AA17" s="6"/>
      <c r="AB17" s="6"/>
      <c r="AC17" s="6"/>
      <c r="AD17" s="6"/>
    </row>
    <row r="18" spans="1:30" x14ac:dyDescent="0.3">
      <c r="A18" t="s">
        <v>9840</v>
      </c>
      <c r="B18" t="s">
        <v>9841</v>
      </c>
      <c r="C18">
        <v>2024</v>
      </c>
      <c r="D18" t="s">
        <v>9283</v>
      </c>
      <c r="E18" t="s">
        <v>9284</v>
      </c>
      <c r="F18" t="s">
        <v>10</v>
      </c>
      <c r="G18" t="str">
        <f>_xlfn.XLOOKUP(I18,'Class Code'!$A$2:$A$14,'Class Code'!$B$2:$B$14)</f>
        <v>Motor Private</v>
      </c>
      <c r="H18" t="s">
        <v>41</v>
      </c>
      <c r="I18">
        <f t="shared" si="0"/>
        <v>70</v>
      </c>
      <c r="J18" t="s">
        <v>54</v>
      </c>
      <c r="K18" t="s">
        <v>55</v>
      </c>
      <c r="L18" t="s">
        <v>44</v>
      </c>
      <c r="M18" s="5">
        <v>45733</v>
      </c>
      <c r="N18" s="5">
        <v>45734</v>
      </c>
      <c r="O18" s="5">
        <v>45772</v>
      </c>
      <c r="P18" s="5">
        <v>45598</v>
      </c>
      <c r="Q18" s="5">
        <v>45962</v>
      </c>
      <c r="R18">
        <v>0</v>
      </c>
      <c r="S18">
        <v>0</v>
      </c>
      <c r="T18">
        <v>2320</v>
      </c>
      <c r="U18">
        <v>2320</v>
      </c>
      <c r="V18">
        <v>0</v>
      </c>
      <c r="W18">
        <v>2320</v>
      </c>
      <c r="X18" t="str">
        <f t="shared" si="1"/>
        <v>Ok</v>
      </c>
      <c r="Y18" t="str">
        <f t="shared" si="2"/>
        <v>Ok</v>
      </c>
      <c r="Z18" s="6" t="str">
        <f t="shared" si="3"/>
        <v>Ok</v>
      </c>
      <c r="AA18" s="6"/>
      <c r="AB18" s="6"/>
      <c r="AC18" s="6"/>
      <c r="AD18" s="6"/>
    </row>
    <row r="19" spans="1:30" x14ac:dyDescent="0.3">
      <c r="A19" t="s">
        <v>9842</v>
      </c>
      <c r="B19" t="s">
        <v>9843</v>
      </c>
      <c r="C19">
        <v>2023</v>
      </c>
      <c r="D19" t="s">
        <v>9285</v>
      </c>
      <c r="E19" t="s">
        <v>9269</v>
      </c>
      <c r="F19" t="s">
        <v>10</v>
      </c>
      <c r="G19" t="str">
        <f>_xlfn.XLOOKUP(I19,'Class Code'!$A$2:$A$14,'Class Code'!$B$2:$B$14)</f>
        <v>Motor Private</v>
      </c>
      <c r="H19" t="s">
        <v>41</v>
      </c>
      <c r="I19">
        <f t="shared" si="0"/>
        <v>70</v>
      </c>
      <c r="J19" t="s">
        <v>54</v>
      </c>
      <c r="K19" t="s">
        <v>55</v>
      </c>
      <c r="L19" t="s">
        <v>44</v>
      </c>
      <c r="M19" s="5">
        <v>45562</v>
      </c>
      <c r="N19" s="5">
        <v>45569</v>
      </c>
      <c r="O19" s="5">
        <v>45786</v>
      </c>
      <c r="P19" s="5">
        <v>45236</v>
      </c>
      <c r="Q19" s="5">
        <v>45572</v>
      </c>
      <c r="R19">
        <v>0</v>
      </c>
      <c r="S19">
        <v>0</v>
      </c>
      <c r="T19">
        <v>12000</v>
      </c>
      <c r="U19">
        <v>12000</v>
      </c>
      <c r="V19">
        <v>0</v>
      </c>
      <c r="W19">
        <v>12000</v>
      </c>
      <c r="X19" t="str">
        <f t="shared" si="1"/>
        <v>Ok</v>
      </c>
      <c r="Y19" t="str">
        <f t="shared" si="2"/>
        <v>Ok</v>
      </c>
      <c r="Z19" s="6" t="str">
        <f t="shared" si="3"/>
        <v>Ok</v>
      </c>
      <c r="AA19" s="6"/>
      <c r="AB19" s="6"/>
      <c r="AC19" s="6"/>
      <c r="AD19" s="6"/>
    </row>
    <row r="20" spans="1:30" x14ac:dyDescent="0.3">
      <c r="A20" t="s">
        <v>9844</v>
      </c>
      <c r="B20" t="s">
        <v>9845</v>
      </c>
      <c r="C20">
        <v>2024</v>
      </c>
      <c r="D20" t="s">
        <v>9286</v>
      </c>
      <c r="E20" t="s">
        <v>9287</v>
      </c>
      <c r="F20" t="s">
        <v>11</v>
      </c>
      <c r="G20" t="str">
        <f>_xlfn.XLOOKUP(I20,'Class Code'!$A$2:$A$14,'Class Code'!$B$2:$B$14)</f>
        <v>Motor Commercial</v>
      </c>
      <c r="H20" t="s">
        <v>176</v>
      </c>
      <c r="I20">
        <f t="shared" si="0"/>
        <v>80</v>
      </c>
      <c r="J20" t="s">
        <v>177</v>
      </c>
      <c r="K20" t="s">
        <v>178</v>
      </c>
      <c r="L20" t="s">
        <v>44</v>
      </c>
      <c r="M20" s="5">
        <v>45735</v>
      </c>
      <c r="N20" s="5">
        <v>45741</v>
      </c>
      <c r="O20" s="5">
        <v>45786</v>
      </c>
      <c r="P20" s="5">
        <v>45663</v>
      </c>
      <c r="Q20" s="5">
        <v>45966</v>
      </c>
      <c r="R20">
        <v>0</v>
      </c>
      <c r="S20">
        <v>0</v>
      </c>
      <c r="T20">
        <v>10500</v>
      </c>
      <c r="U20">
        <v>10500</v>
      </c>
      <c r="V20">
        <v>0</v>
      </c>
      <c r="W20">
        <v>10500</v>
      </c>
      <c r="X20" t="str">
        <f t="shared" si="1"/>
        <v>Ok</v>
      </c>
      <c r="Y20" t="str">
        <f t="shared" si="2"/>
        <v>Ok</v>
      </c>
      <c r="Z20" s="6" t="str">
        <f t="shared" si="3"/>
        <v>Ok</v>
      </c>
      <c r="AA20" s="6"/>
      <c r="AB20" s="6"/>
      <c r="AC20" s="6"/>
      <c r="AD20" s="6"/>
    </row>
    <row r="21" spans="1:30" x14ac:dyDescent="0.3">
      <c r="A21" t="s">
        <v>9846</v>
      </c>
      <c r="B21" t="s">
        <v>9847</v>
      </c>
      <c r="C21">
        <v>2025</v>
      </c>
      <c r="D21" t="s">
        <v>9288</v>
      </c>
      <c r="E21" t="s">
        <v>9289</v>
      </c>
      <c r="F21" t="s">
        <v>10</v>
      </c>
      <c r="G21" t="str">
        <f>_xlfn.XLOOKUP(I21,'Class Code'!$A$2:$A$14,'Class Code'!$B$2:$B$14)</f>
        <v>Motor Private</v>
      </c>
      <c r="H21" t="s">
        <v>41</v>
      </c>
      <c r="I21">
        <f t="shared" si="0"/>
        <v>70</v>
      </c>
      <c r="J21" t="s">
        <v>42</v>
      </c>
      <c r="K21" t="s">
        <v>43</v>
      </c>
      <c r="L21" t="s">
        <v>187</v>
      </c>
      <c r="M21" s="5">
        <v>45717</v>
      </c>
      <c r="N21" s="5">
        <v>45720</v>
      </c>
      <c r="O21" s="5">
        <v>45783</v>
      </c>
      <c r="P21" s="5">
        <v>45705</v>
      </c>
      <c r="Q21" s="5">
        <v>46069</v>
      </c>
      <c r="R21">
        <v>77500</v>
      </c>
      <c r="S21">
        <v>0</v>
      </c>
      <c r="T21">
        <v>0</v>
      </c>
      <c r="U21">
        <v>77500</v>
      </c>
      <c r="V21">
        <v>0</v>
      </c>
      <c r="W21">
        <v>77500</v>
      </c>
      <c r="X21" t="str">
        <f t="shared" si="1"/>
        <v>Ok</v>
      </c>
      <c r="Y21" t="str">
        <f t="shared" si="2"/>
        <v>Ok</v>
      </c>
      <c r="Z21" s="6" t="str">
        <f t="shared" si="3"/>
        <v>Ok</v>
      </c>
      <c r="AA21" s="6"/>
      <c r="AB21" s="6"/>
      <c r="AC21" s="6"/>
      <c r="AD21" s="6"/>
    </row>
    <row r="22" spans="1:30" x14ac:dyDescent="0.3">
      <c r="A22" t="s">
        <v>9848</v>
      </c>
      <c r="B22" t="s">
        <v>9849</v>
      </c>
      <c r="C22">
        <v>2024</v>
      </c>
      <c r="D22" t="s">
        <v>9290</v>
      </c>
      <c r="E22" t="s">
        <v>9280</v>
      </c>
      <c r="F22" t="s">
        <v>6</v>
      </c>
      <c r="G22" t="str">
        <f>_xlfn.XLOOKUP(I22,'Class Code'!$A$2:$A$14,'Class Code'!$B$2:$B$14)</f>
        <v>Fire Domestic</v>
      </c>
      <c r="H22" t="s">
        <v>194</v>
      </c>
      <c r="I22">
        <f t="shared" si="0"/>
        <v>3</v>
      </c>
      <c r="J22" t="s">
        <v>195</v>
      </c>
      <c r="K22" t="s">
        <v>196</v>
      </c>
      <c r="L22" t="s">
        <v>197</v>
      </c>
      <c r="M22" s="5">
        <v>45672</v>
      </c>
      <c r="N22" s="5">
        <v>45706</v>
      </c>
      <c r="O22" s="5">
        <v>45805</v>
      </c>
      <c r="P22" s="5">
        <v>45614</v>
      </c>
      <c r="Q22" s="5">
        <v>45978</v>
      </c>
      <c r="R22">
        <v>71000</v>
      </c>
      <c r="S22">
        <v>0</v>
      </c>
      <c r="T22">
        <v>0</v>
      </c>
      <c r="U22">
        <v>71000</v>
      </c>
      <c r="V22">
        <v>0</v>
      </c>
      <c r="W22">
        <v>71000</v>
      </c>
      <c r="X22" t="str">
        <f t="shared" si="1"/>
        <v>Ok</v>
      </c>
      <c r="Y22" t="str">
        <f t="shared" si="2"/>
        <v>Ok</v>
      </c>
      <c r="Z22" s="6" t="str">
        <f t="shared" si="3"/>
        <v>Ok</v>
      </c>
      <c r="AA22" s="6"/>
      <c r="AB22" s="6"/>
      <c r="AC22" s="6"/>
      <c r="AD22" s="6"/>
    </row>
    <row r="23" spans="1:30" x14ac:dyDescent="0.3">
      <c r="A23" t="s">
        <v>9850</v>
      </c>
      <c r="B23" t="s">
        <v>9851</v>
      </c>
      <c r="C23">
        <v>2023</v>
      </c>
      <c r="D23" t="s">
        <v>9291</v>
      </c>
      <c r="E23" t="s">
        <v>9292</v>
      </c>
      <c r="F23" t="s">
        <v>11</v>
      </c>
      <c r="G23" t="str">
        <f>_xlfn.XLOOKUP(I23,'Class Code'!$A$2:$A$14,'Class Code'!$B$2:$B$14)</f>
        <v>Motor Commercial</v>
      </c>
      <c r="H23" t="s">
        <v>176</v>
      </c>
      <c r="I23">
        <f t="shared" si="0"/>
        <v>80</v>
      </c>
      <c r="J23" t="s">
        <v>207</v>
      </c>
      <c r="K23" t="s">
        <v>208</v>
      </c>
      <c r="L23" t="s">
        <v>44</v>
      </c>
      <c r="M23" s="5">
        <v>45003</v>
      </c>
      <c r="N23" s="5">
        <v>45006</v>
      </c>
      <c r="O23" s="5">
        <v>45779</v>
      </c>
      <c r="P23" s="5">
        <v>44992</v>
      </c>
      <c r="Q23" s="5">
        <v>45023</v>
      </c>
      <c r="R23">
        <v>63211</v>
      </c>
      <c r="S23">
        <v>0</v>
      </c>
      <c r="T23">
        <v>0</v>
      </c>
      <c r="U23">
        <v>63211</v>
      </c>
      <c r="V23">
        <v>0</v>
      </c>
      <c r="W23">
        <v>63211</v>
      </c>
      <c r="X23" t="str">
        <f t="shared" si="1"/>
        <v>Ok</v>
      </c>
      <c r="Y23" t="str">
        <f t="shared" si="2"/>
        <v>Ok</v>
      </c>
      <c r="Z23" s="6" t="str">
        <f t="shared" si="3"/>
        <v>Ok</v>
      </c>
      <c r="AA23" s="6"/>
      <c r="AB23" s="6"/>
      <c r="AC23" s="6"/>
      <c r="AD23" s="6"/>
    </row>
    <row r="24" spans="1:30" x14ac:dyDescent="0.3">
      <c r="A24" t="s">
        <v>9852</v>
      </c>
      <c r="B24" t="s">
        <v>9853</v>
      </c>
      <c r="C24">
        <v>2023</v>
      </c>
      <c r="D24" t="s">
        <v>9293</v>
      </c>
      <c r="E24" t="s">
        <v>9294</v>
      </c>
      <c r="F24" t="s">
        <v>11</v>
      </c>
      <c r="G24" t="str">
        <f>_xlfn.XLOOKUP(I24,'Class Code'!$A$2:$A$14,'Class Code'!$B$2:$B$14)</f>
        <v>Motor Commercial</v>
      </c>
      <c r="H24" t="s">
        <v>176</v>
      </c>
      <c r="I24">
        <f t="shared" si="0"/>
        <v>80</v>
      </c>
      <c r="J24" t="s">
        <v>207</v>
      </c>
      <c r="K24" t="s">
        <v>208</v>
      </c>
      <c r="L24" t="s">
        <v>44</v>
      </c>
      <c r="M24" s="5">
        <v>45003</v>
      </c>
      <c r="N24" s="5">
        <v>45006</v>
      </c>
      <c r="O24" s="5">
        <v>45779</v>
      </c>
      <c r="P24" s="5">
        <v>44992</v>
      </c>
      <c r="Q24" s="5">
        <v>45023</v>
      </c>
      <c r="R24">
        <v>92590</v>
      </c>
      <c r="S24">
        <v>0</v>
      </c>
      <c r="T24">
        <v>0</v>
      </c>
      <c r="U24">
        <v>92590</v>
      </c>
      <c r="V24">
        <v>0</v>
      </c>
      <c r="W24">
        <v>92590</v>
      </c>
      <c r="X24" t="str">
        <f t="shared" si="1"/>
        <v>Ok</v>
      </c>
      <c r="Y24" t="str">
        <f t="shared" si="2"/>
        <v>Ok</v>
      </c>
      <c r="Z24" s="6" t="str">
        <f t="shared" si="3"/>
        <v>Ok</v>
      </c>
      <c r="AA24" s="6"/>
      <c r="AB24" s="6"/>
      <c r="AC24" s="6"/>
      <c r="AD24" s="6"/>
    </row>
    <row r="25" spans="1:30" x14ac:dyDescent="0.3">
      <c r="A25" t="s">
        <v>9854</v>
      </c>
      <c r="B25" t="s">
        <v>9855</v>
      </c>
      <c r="C25">
        <v>2023</v>
      </c>
      <c r="D25" t="s">
        <v>9295</v>
      </c>
      <c r="E25" t="s">
        <v>9284</v>
      </c>
      <c r="F25" t="s">
        <v>11</v>
      </c>
      <c r="G25" t="str">
        <f>_xlfn.XLOOKUP(I25,'Class Code'!$A$2:$A$14,'Class Code'!$B$2:$B$14)</f>
        <v>Motor Commercial</v>
      </c>
      <c r="H25" t="s">
        <v>176</v>
      </c>
      <c r="I25">
        <f t="shared" si="0"/>
        <v>80</v>
      </c>
      <c r="J25" t="s">
        <v>207</v>
      </c>
      <c r="K25" t="s">
        <v>208</v>
      </c>
      <c r="L25" t="s">
        <v>44</v>
      </c>
      <c r="M25" s="5">
        <v>45003</v>
      </c>
      <c r="N25" s="5">
        <v>45006</v>
      </c>
      <c r="O25" s="5">
        <v>45779</v>
      </c>
      <c r="P25" s="5">
        <v>44992</v>
      </c>
      <c r="Q25" s="5">
        <v>45023</v>
      </c>
      <c r="R25">
        <v>111264</v>
      </c>
      <c r="S25">
        <v>0</v>
      </c>
      <c r="T25">
        <v>0</v>
      </c>
      <c r="U25">
        <v>111264</v>
      </c>
      <c r="V25">
        <v>0</v>
      </c>
      <c r="W25">
        <v>111264</v>
      </c>
      <c r="X25" t="str">
        <f t="shared" si="1"/>
        <v>Ok</v>
      </c>
      <c r="Y25" t="str">
        <f t="shared" si="2"/>
        <v>Ok</v>
      </c>
      <c r="Z25" s="6" t="str">
        <f t="shared" si="3"/>
        <v>Ok</v>
      </c>
      <c r="AA25" s="6"/>
      <c r="AB25" s="6"/>
      <c r="AC25" s="6"/>
      <c r="AD25" s="6"/>
    </row>
    <row r="26" spans="1:30" x14ac:dyDescent="0.3">
      <c r="A26" t="s">
        <v>9856</v>
      </c>
      <c r="B26" t="s">
        <v>9857</v>
      </c>
      <c r="C26">
        <v>2024</v>
      </c>
      <c r="D26" t="s">
        <v>9296</v>
      </c>
      <c r="E26" t="s">
        <v>9297</v>
      </c>
      <c r="F26" t="s">
        <v>11</v>
      </c>
      <c r="G26" t="str">
        <f>_xlfn.XLOOKUP(I26,'Class Code'!$A$2:$A$14,'Class Code'!$B$2:$B$14)</f>
        <v>Motor Commercial</v>
      </c>
      <c r="H26" t="s">
        <v>176</v>
      </c>
      <c r="I26">
        <f t="shared" si="0"/>
        <v>80</v>
      </c>
      <c r="J26" t="s">
        <v>207</v>
      </c>
      <c r="K26" t="s">
        <v>208</v>
      </c>
      <c r="L26" t="s">
        <v>96</v>
      </c>
      <c r="M26" s="5">
        <v>45646</v>
      </c>
      <c r="N26" s="5">
        <v>45749</v>
      </c>
      <c r="O26" s="5">
        <v>45807</v>
      </c>
      <c r="P26" s="5">
        <v>45628</v>
      </c>
      <c r="Q26" s="5">
        <v>45658</v>
      </c>
      <c r="R26">
        <v>5500</v>
      </c>
      <c r="S26">
        <v>0</v>
      </c>
      <c r="T26">
        <v>0</v>
      </c>
      <c r="U26">
        <v>5500</v>
      </c>
      <c r="V26">
        <v>0</v>
      </c>
      <c r="W26">
        <v>5500</v>
      </c>
      <c r="X26" t="str">
        <f t="shared" si="1"/>
        <v>Ok</v>
      </c>
      <c r="Y26" t="str">
        <f t="shared" si="2"/>
        <v>Ok</v>
      </c>
      <c r="Z26" s="6" t="str">
        <f t="shared" si="3"/>
        <v>Ok</v>
      </c>
      <c r="AA26" s="6"/>
      <c r="AB26" s="6"/>
      <c r="AC26" s="6"/>
      <c r="AD26" s="6"/>
    </row>
    <row r="27" spans="1:30" x14ac:dyDescent="0.3">
      <c r="A27" t="s">
        <v>9858</v>
      </c>
      <c r="B27" t="s">
        <v>9859</v>
      </c>
      <c r="C27">
        <v>2024</v>
      </c>
      <c r="D27" t="s">
        <v>9298</v>
      </c>
      <c r="E27" t="s">
        <v>9284</v>
      </c>
      <c r="F27" t="s">
        <v>11</v>
      </c>
      <c r="G27" t="str">
        <f>_xlfn.XLOOKUP(I27,'Class Code'!$A$2:$A$14,'Class Code'!$B$2:$B$14)</f>
        <v>Motor Commercial</v>
      </c>
      <c r="H27" t="s">
        <v>176</v>
      </c>
      <c r="I27">
        <f t="shared" si="0"/>
        <v>80</v>
      </c>
      <c r="J27" t="s">
        <v>225</v>
      </c>
      <c r="K27" t="s">
        <v>226</v>
      </c>
      <c r="L27" t="s">
        <v>197</v>
      </c>
      <c r="M27" s="5">
        <v>45686</v>
      </c>
      <c r="N27" s="5">
        <v>45695</v>
      </c>
      <c r="O27" s="5">
        <v>45779</v>
      </c>
      <c r="P27" s="5">
        <v>45643</v>
      </c>
      <c r="Q27" s="5">
        <v>45767</v>
      </c>
      <c r="R27">
        <v>19731</v>
      </c>
      <c r="S27">
        <v>0</v>
      </c>
      <c r="T27">
        <v>0</v>
      </c>
      <c r="U27">
        <v>19731</v>
      </c>
      <c r="V27">
        <v>0</v>
      </c>
      <c r="W27">
        <v>19731</v>
      </c>
      <c r="X27" t="str">
        <f t="shared" si="1"/>
        <v>Ok</v>
      </c>
      <c r="Y27" t="str">
        <f t="shared" si="2"/>
        <v>Ok</v>
      </c>
      <c r="Z27" s="6" t="str">
        <f t="shared" si="3"/>
        <v>Ok</v>
      </c>
      <c r="AA27" s="6"/>
      <c r="AB27" s="6"/>
      <c r="AC27" s="6"/>
      <c r="AD27" s="6"/>
    </row>
    <row r="28" spans="1:30" x14ac:dyDescent="0.3">
      <c r="A28" t="s">
        <v>9860</v>
      </c>
      <c r="B28" t="s">
        <v>9861</v>
      </c>
      <c r="C28">
        <v>2024</v>
      </c>
      <c r="D28" t="s">
        <v>9299</v>
      </c>
      <c r="E28" t="s">
        <v>9289</v>
      </c>
      <c r="F28" t="s">
        <v>11</v>
      </c>
      <c r="G28" t="str">
        <f>_xlfn.XLOOKUP(I28,'Class Code'!$A$2:$A$14,'Class Code'!$B$2:$B$14)</f>
        <v>Motor Commercial</v>
      </c>
      <c r="H28" t="s">
        <v>176</v>
      </c>
      <c r="I28">
        <f t="shared" si="0"/>
        <v>80</v>
      </c>
      <c r="J28" t="s">
        <v>225</v>
      </c>
      <c r="K28" t="s">
        <v>226</v>
      </c>
      <c r="L28" t="s">
        <v>197</v>
      </c>
      <c r="M28" s="5">
        <v>45686</v>
      </c>
      <c r="N28" s="5">
        <v>45695</v>
      </c>
      <c r="O28" s="5">
        <v>45779</v>
      </c>
      <c r="P28" s="5">
        <v>45643</v>
      </c>
      <c r="Q28" s="5">
        <v>45767</v>
      </c>
      <c r="R28">
        <v>55957</v>
      </c>
      <c r="S28">
        <v>0</v>
      </c>
      <c r="T28">
        <v>0</v>
      </c>
      <c r="U28">
        <v>55957</v>
      </c>
      <c r="V28">
        <v>0</v>
      </c>
      <c r="W28">
        <v>55957</v>
      </c>
      <c r="X28" t="str">
        <f t="shared" si="1"/>
        <v>Ok</v>
      </c>
      <c r="Y28" t="str">
        <f t="shared" si="2"/>
        <v>Ok</v>
      </c>
      <c r="Z28" s="6" t="str">
        <f t="shared" si="3"/>
        <v>Ok</v>
      </c>
      <c r="AA28" s="6"/>
      <c r="AB28" s="6"/>
      <c r="AC28" s="6"/>
      <c r="AD28" s="6"/>
    </row>
    <row r="29" spans="1:30" x14ac:dyDescent="0.3">
      <c r="A29" t="s">
        <v>9862</v>
      </c>
      <c r="B29" t="s">
        <v>9863</v>
      </c>
      <c r="C29">
        <v>2024</v>
      </c>
      <c r="D29" t="s">
        <v>9300</v>
      </c>
      <c r="E29" t="s">
        <v>9301</v>
      </c>
      <c r="F29" t="s">
        <v>11</v>
      </c>
      <c r="G29" t="str">
        <f>_xlfn.XLOOKUP(I29,'Class Code'!$A$2:$A$14,'Class Code'!$B$2:$B$14)</f>
        <v>Motor Commercial</v>
      </c>
      <c r="H29" t="s">
        <v>176</v>
      </c>
      <c r="I29">
        <f t="shared" si="0"/>
        <v>80</v>
      </c>
      <c r="J29" t="s">
        <v>225</v>
      </c>
      <c r="K29" t="s">
        <v>226</v>
      </c>
      <c r="L29" t="s">
        <v>197</v>
      </c>
      <c r="M29" s="5">
        <v>45686</v>
      </c>
      <c r="N29" s="5">
        <v>45695</v>
      </c>
      <c r="O29" s="5">
        <v>45779</v>
      </c>
      <c r="P29" s="5">
        <v>45643</v>
      </c>
      <c r="Q29" s="5">
        <v>45767</v>
      </c>
      <c r="R29">
        <v>192887</v>
      </c>
      <c r="S29">
        <v>0</v>
      </c>
      <c r="T29">
        <v>0</v>
      </c>
      <c r="U29">
        <v>192887</v>
      </c>
      <c r="V29">
        <v>0</v>
      </c>
      <c r="W29">
        <v>192887</v>
      </c>
      <c r="X29" t="str">
        <f t="shared" si="1"/>
        <v>Ok</v>
      </c>
      <c r="Y29" t="str">
        <f t="shared" si="2"/>
        <v>Ok</v>
      </c>
      <c r="Z29" s="6" t="str">
        <f t="shared" si="3"/>
        <v>Ok</v>
      </c>
      <c r="AA29" s="6"/>
      <c r="AB29" s="6"/>
      <c r="AC29" s="6"/>
      <c r="AD29" s="6"/>
    </row>
    <row r="30" spans="1:30" x14ac:dyDescent="0.3">
      <c r="A30" t="s">
        <v>9864</v>
      </c>
      <c r="B30" t="s">
        <v>9865</v>
      </c>
      <c r="C30">
        <v>2024</v>
      </c>
      <c r="D30" t="s">
        <v>9302</v>
      </c>
      <c r="E30" t="s">
        <v>9263</v>
      </c>
      <c r="F30" t="s">
        <v>10</v>
      </c>
      <c r="G30" t="str">
        <f>_xlfn.XLOOKUP(I30,'Class Code'!$A$2:$A$14,'Class Code'!$B$2:$B$14)</f>
        <v>Motor Private</v>
      </c>
      <c r="H30" t="s">
        <v>41</v>
      </c>
      <c r="I30">
        <f t="shared" si="0"/>
        <v>70</v>
      </c>
      <c r="J30" t="s">
        <v>54</v>
      </c>
      <c r="K30" t="s">
        <v>55</v>
      </c>
      <c r="L30" t="s">
        <v>44</v>
      </c>
      <c r="M30" s="5">
        <v>45601</v>
      </c>
      <c r="N30" s="5">
        <v>45602</v>
      </c>
      <c r="O30" s="5">
        <v>45776</v>
      </c>
      <c r="P30" s="5">
        <v>45597</v>
      </c>
      <c r="Q30" s="5">
        <v>45890</v>
      </c>
      <c r="R30">
        <v>196800</v>
      </c>
      <c r="S30">
        <v>0</v>
      </c>
      <c r="T30">
        <v>0</v>
      </c>
      <c r="U30">
        <v>196800</v>
      </c>
      <c r="V30">
        <v>0</v>
      </c>
      <c r="W30">
        <v>196800</v>
      </c>
      <c r="X30" t="str">
        <f t="shared" si="1"/>
        <v>Ok</v>
      </c>
      <c r="Y30" t="str">
        <f t="shared" si="2"/>
        <v>Ok</v>
      </c>
      <c r="Z30" s="6" t="str">
        <f t="shared" si="3"/>
        <v>Ok</v>
      </c>
      <c r="AA30" s="6"/>
      <c r="AB30" s="6"/>
      <c r="AC30" s="6"/>
      <c r="AD30" s="6"/>
    </row>
    <row r="31" spans="1:30" x14ac:dyDescent="0.3">
      <c r="A31" t="s">
        <v>9866</v>
      </c>
      <c r="B31" t="s">
        <v>9867</v>
      </c>
      <c r="C31">
        <v>2023</v>
      </c>
      <c r="D31" t="s">
        <v>9303</v>
      </c>
      <c r="E31" t="s">
        <v>9292</v>
      </c>
      <c r="F31" t="s">
        <v>10</v>
      </c>
      <c r="G31" t="str">
        <f>_xlfn.XLOOKUP(I31,'Class Code'!$A$2:$A$14,'Class Code'!$B$2:$B$14)</f>
        <v>Motor Private</v>
      </c>
      <c r="H31" t="s">
        <v>41</v>
      </c>
      <c r="I31">
        <f t="shared" si="0"/>
        <v>70</v>
      </c>
      <c r="J31" t="s">
        <v>54</v>
      </c>
      <c r="K31" t="s">
        <v>55</v>
      </c>
      <c r="L31" t="s">
        <v>44</v>
      </c>
      <c r="M31" s="5">
        <v>45206</v>
      </c>
      <c r="N31" s="5">
        <v>45211</v>
      </c>
      <c r="O31" s="5">
        <v>45776</v>
      </c>
      <c r="P31" s="5">
        <v>45069</v>
      </c>
      <c r="Q31" s="5">
        <v>45373</v>
      </c>
      <c r="R31">
        <v>521131</v>
      </c>
      <c r="S31">
        <v>0</v>
      </c>
      <c r="T31">
        <v>0</v>
      </c>
      <c r="U31">
        <v>521131</v>
      </c>
      <c r="V31">
        <v>0</v>
      </c>
      <c r="W31">
        <v>521131</v>
      </c>
      <c r="X31" t="str">
        <f t="shared" si="1"/>
        <v>Ok</v>
      </c>
      <c r="Y31" t="str">
        <f t="shared" si="2"/>
        <v>Ok</v>
      </c>
      <c r="Z31" s="6" t="str">
        <f t="shared" si="3"/>
        <v>Ok</v>
      </c>
      <c r="AA31" s="6"/>
      <c r="AB31" s="6"/>
      <c r="AC31" s="6"/>
      <c r="AD31" s="6"/>
    </row>
    <row r="32" spans="1:30" x14ac:dyDescent="0.3">
      <c r="A32" t="s">
        <v>9868</v>
      </c>
      <c r="B32" t="s">
        <v>9869</v>
      </c>
      <c r="C32">
        <v>2024</v>
      </c>
      <c r="D32" t="s">
        <v>9304</v>
      </c>
      <c r="E32" t="s">
        <v>9305</v>
      </c>
      <c r="F32" t="s">
        <v>10</v>
      </c>
      <c r="G32" t="str">
        <f>_xlfn.XLOOKUP(I32,'Class Code'!$A$2:$A$14,'Class Code'!$B$2:$B$14)</f>
        <v>Motor Private</v>
      </c>
      <c r="H32" t="s">
        <v>41</v>
      </c>
      <c r="I32">
        <f t="shared" si="0"/>
        <v>70</v>
      </c>
      <c r="J32" t="s">
        <v>54</v>
      </c>
      <c r="K32" t="s">
        <v>55</v>
      </c>
      <c r="L32" t="s">
        <v>44</v>
      </c>
      <c r="M32" s="5">
        <v>45401</v>
      </c>
      <c r="N32" s="5">
        <v>45405</v>
      </c>
      <c r="O32" s="5">
        <v>45776</v>
      </c>
      <c r="P32" s="5">
        <v>45385</v>
      </c>
      <c r="Q32" s="5">
        <v>45749</v>
      </c>
      <c r="R32">
        <v>765430</v>
      </c>
      <c r="S32">
        <v>0</v>
      </c>
      <c r="T32">
        <v>0</v>
      </c>
      <c r="U32">
        <v>765430</v>
      </c>
      <c r="V32">
        <v>0</v>
      </c>
      <c r="W32">
        <v>765430</v>
      </c>
      <c r="X32" t="str">
        <f t="shared" si="1"/>
        <v>Ok</v>
      </c>
      <c r="Y32" t="str">
        <f t="shared" si="2"/>
        <v>Ok</v>
      </c>
      <c r="Z32" s="6" t="str">
        <f t="shared" si="3"/>
        <v>Ok</v>
      </c>
      <c r="AA32" s="6"/>
      <c r="AB32" s="6"/>
      <c r="AC32" s="6"/>
      <c r="AD32" s="6"/>
    </row>
    <row r="33" spans="1:30" x14ac:dyDescent="0.3">
      <c r="A33" t="s">
        <v>9870</v>
      </c>
      <c r="B33" t="s">
        <v>9871</v>
      </c>
      <c r="C33">
        <v>2023</v>
      </c>
      <c r="D33" t="s">
        <v>9306</v>
      </c>
      <c r="E33" t="s">
        <v>9267</v>
      </c>
      <c r="F33" t="s">
        <v>10</v>
      </c>
      <c r="G33" t="str">
        <f>_xlfn.XLOOKUP(I33,'Class Code'!$A$2:$A$14,'Class Code'!$B$2:$B$14)</f>
        <v>Motor Private</v>
      </c>
      <c r="H33" t="s">
        <v>41</v>
      </c>
      <c r="I33">
        <f t="shared" si="0"/>
        <v>70</v>
      </c>
      <c r="J33" t="s">
        <v>54</v>
      </c>
      <c r="K33" t="s">
        <v>55</v>
      </c>
      <c r="L33" t="s">
        <v>44</v>
      </c>
      <c r="M33" s="5">
        <v>45277</v>
      </c>
      <c r="N33" s="5">
        <v>45278</v>
      </c>
      <c r="O33" s="5">
        <v>45776</v>
      </c>
      <c r="P33" s="5">
        <v>45098</v>
      </c>
      <c r="Q33" s="5">
        <v>45463</v>
      </c>
      <c r="R33">
        <v>519200</v>
      </c>
      <c r="S33">
        <v>0</v>
      </c>
      <c r="T33">
        <v>0</v>
      </c>
      <c r="U33">
        <v>519200</v>
      </c>
      <c r="V33">
        <v>0</v>
      </c>
      <c r="W33">
        <v>519200</v>
      </c>
      <c r="X33" t="str">
        <f t="shared" si="1"/>
        <v>Ok</v>
      </c>
      <c r="Y33" t="str">
        <f t="shared" si="2"/>
        <v>Ok</v>
      </c>
      <c r="Z33" s="6" t="str">
        <f t="shared" si="3"/>
        <v>Ok</v>
      </c>
      <c r="AA33" s="6"/>
      <c r="AB33" s="6"/>
      <c r="AC33" s="6"/>
      <c r="AD33" s="6"/>
    </row>
    <row r="34" spans="1:30" x14ac:dyDescent="0.3">
      <c r="A34" t="s">
        <v>9872</v>
      </c>
      <c r="B34" t="s">
        <v>9873</v>
      </c>
      <c r="C34">
        <v>2024</v>
      </c>
      <c r="D34" t="s">
        <v>9307</v>
      </c>
      <c r="E34" t="s">
        <v>9263</v>
      </c>
      <c r="F34" t="s">
        <v>10</v>
      </c>
      <c r="G34" t="str">
        <f>_xlfn.XLOOKUP(I34,'Class Code'!$A$2:$A$14,'Class Code'!$B$2:$B$14)</f>
        <v>Motor Private</v>
      </c>
      <c r="H34" t="s">
        <v>41</v>
      </c>
      <c r="I34">
        <f t="shared" si="0"/>
        <v>70</v>
      </c>
      <c r="J34" t="s">
        <v>54</v>
      </c>
      <c r="K34" t="s">
        <v>55</v>
      </c>
      <c r="L34" t="s">
        <v>44</v>
      </c>
      <c r="M34" s="5">
        <v>45414</v>
      </c>
      <c r="N34" s="5">
        <v>45428</v>
      </c>
      <c r="O34" s="5">
        <v>45776</v>
      </c>
      <c r="P34" s="5">
        <v>45353</v>
      </c>
      <c r="Q34" s="5">
        <v>45717</v>
      </c>
      <c r="R34">
        <v>850320</v>
      </c>
      <c r="S34">
        <v>0</v>
      </c>
      <c r="T34">
        <v>0</v>
      </c>
      <c r="U34">
        <v>850320</v>
      </c>
      <c r="V34">
        <v>590075</v>
      </c>
      <c r="W34">
        <v>260245</v>
      </c>
      <c r="X34" t="str">
        <f t="shared" si="1"/>
        <v>Ok</v>
      </c>
      <c r="Y34" t="str">
        <f t="shared" si="2"/>
        <v>Ok</v>
      </c>
      <c r="Z34" s="6" t="str">
        <f t="shared" si="3"/>
        <v>Ok</v>
      </c>
      <c r="AA34" s="6"/>
      <c r="AB34" s="6"/>
      <c r="AC34" s="6"/>
      <c r="AD34" s="6"/>
    </row>
    <row r="35" spans="1:30" x14ac:dyDescent="0.3">
      <c r="A35" t="s">
        <v>9874</v>
      </c>
      <c r="B35" t="s">
        <v>9875</v>
      </c>
      <c r="C35">
        <v>2023</v>
      </c>
      <c r="D35" t="s">
        <v>9308</v>
      </c>
      <c r="E35" t="s">
        <v>9287</v>
      </c>
      <c r="F35" t="s">
        <v>10</v>
      </c>
      <c r="G35" t="str">
        <f>_xlfn.XLOOKUP(I35,'Class Code'!$A$2:$A$14,'Class Code'!$B$2:$B$14)</f>
        <v>Motor Private</v>
      </c>
      <c r="H35" t="s">
        <v>41</v>
      </c>
      <c r="I35">
        <f t="shared" si="0"/>
        <v>70</v>
      </c>
      <c r="J35" t="s">
        <v>54</v>
      </c>
      <c r="K35" t="s">
        <v>55</v>
      </c>
      <c r="L35" t="s">
        <v>44</v>
      </c>
      <c r="M35" s="5">
        <v>45210</v>
      </c>
      <c r="N35" s="5">
        <v>45217</v>
      </c>
      <c r="O35" s="5">
        <v>45777</v>
      </c>
      <c r="P35" s="5">
        <v>44962</v>
      </c>
      <c r="Q35" s="5">
        <v>45264</v>
      </c>
      <c r="R35">
        <v>778010</v>
      </c>
      <c r="S35">
        <v>0</v>
      </c>
      <c r="T35">
        <v>0</v>
      </c>
      <c r="U35">
        <v>778010</v>
      </c>
      <c r="V35">
        <v>0</v>
      </c>
      <c r="W35">
        <v>778010</v>
      </c>
      <c r="X35" t="str">
        <f t="shared" si="1"/>
        <v>Ok</v>
      </c>
      <c r="Y35" t="str">
        <f t="shared" si="2"/>
        <v>Ok</v>
      </c>
      <c r="Z35" s="6" t="str">
        <f t="shared" si="3"/>
        <v>Ok</v>
      </c>
      <c r="AA35" s="6"/>
      <c r="AB35" s="6"/>
      <c r="AC35" s="6"/>
      <c r="AD35" s="6"/>
    </row>
    <row r="36" spans="1:30" x14ac:dyDescent="0.3">
      <c r="A36" t="s">
        <v>9876</v>
      </c>
      <c r="B36" t="s">
        <v>9877</v>
      </c>
      <c r="C36">
        <v>2023</v>
      </c>
      <c r="D36" t="s">
        <v>9309</v>
      </c>
      <c r="E36" t="s">
        <v>9310</v>
      </c>
      <c r="F36" t="s">
        <v>11</v>
      </c>
      <c r="G36" t="str">
        <f>_xlfn.XLOOKUP(I36,'Class Code'!$A$2:$A$14,'Class Code'!$B$2:$B$14)</f>
        <v>Motor Commercial</v>
      </c>
      <c r="H36" t="s">
        <v>176</v>
      </c>
      <c r="I36">
        <f t="shared" si="0"/>
        <v>80</v>
      </c>
      <c r="J36" t="s">
        <v>207</v>
      </c>
      <c r="K36" t="s">
        <v>208</v>
      </c>
      <c r="L36" t="s">
        <v>44</v>
      </c>
      <c r="M36" s="5">
        <v>45331</v>
      </c>
      <c r="N36" s="5">
        <v>45334</v>
      </c>
      <c r="O36" s="5">
        <v>45777</v>
      </c>
      <c r="P36" s="5">
        <v>45288</v>
      </c>
      <c r="Q36" s="5">
        <v>45653</v>
      </c>
      <c r="R36">
        <v>952320</v>
      </c>
      <c r="S36">
        <v>0</v>
      </c>
      <c r="T36">
        <v>0</v>
      </c>
      <c r="U36">
        <v>952320</v>
      </c>
      <c r="V36">
        <v>0</v>
      </c>
      <c r="W36">
        <v>952320</v>
      </c>
      <c r="X36" t="str">
        <f t="shared" si="1"/>
        <v>Ok</v>
      </c>
      <c r="Y36" t="str">
        <f t="shared" si="2"/>
        <v>Ok</v>
      </c>
      <c r="Z36" s="6" t="str">
        <f t="shared" si="3"/>
        <v>Ok</v>
      </c>
      <c r="AA36" s="6"/>
      <c r="AB36" s="6"/>
      <c r="AC36" s="6"/>
      <c r="AD36" s="6"/>
    </row>
    <row r="37" spans="1:30" x14ac:dyDescent="0.3">
      <c r="A37" t="s">
        <v>9878</v>
      </c>
      <c r="B37" t="s">
        <v>9879</v>
      </c>
      <c r="C37">
        <v>2024</v>
      </c>
      <c r="D37" t="s">
        <v>9311</v>
      </c>
      <c r="E37" t="s">
        <v>9261</v>
      </c>
      <c r="F37" t="s">
        <v>10</v>
      </c>
      <c r="G37" t="str">
        <f>_xlfn.XLOOKUP(I37,'Class Code'!$A$2:$A$14,'Class Code'!$B$2:$B$14)</f>
        <v>Motor Private</v>
      </c>
      <c r="H37" t="s">
        <v>41</v>
      </c>
      <c r="I37">
        <f t="shared" si="0"/>
        <v>70</v>
      </c>
      <c r="J37" t="s">
        <v>54</v>
      </c>
      <c r="K37" t="s">
        <v>55</v>
      </c>
      <c r="L37" t="s">
        <v>44</v>
      </c>
      <c r="M37" s="5">
        <v>45354</v>
      </c>
      <c r="N37" s="5">
        <v>45359</v>
      </c>
      <c r="O37" s="5">
        <v>45777</v>
      </c>
      <c r="P37" s="5">
        <v>45260</v>
      </c>
      <c r="Q37" s="5">
        <v>45625</v>
      </c>
      <c r="R37">
        <v>701250</v>
      </c>
      <c r="S37">
        <v>0</v>
      </c>
      <c r="T37">
        <v>0</v>
      </c>
      <c r="U37">
        <v>701250</v>
      </c>
      <c r="V37">
        <v>0</v>
      </c>
      <c r="W37">
        <v>701250</v>
      </c>
      <c r="X37" t="str">
        <f t="shared" si="1"/>
        <v>Ok</v>
      </c>
      <c r="Y37" t="str">
        <f t="shared" si="2"/>
        <v>Ok</v>
      </c>
      <c r="Z37" s="6" t="str">
        <f t="shared" si="3"/>
        <v>Ok</v>
      </c>
      <c r="AA37" s="6"/>
      <c r="AB37" s="6"/>
      <c r="AC37" s="6"/>
      <c r="AD37" s="6"/>
    </row>
    <row r="38" spans="1:30" x14ac:dyDescent="0.3">
      <c r="A38" t="s">
        <v>9880</v>
      </c>
      <c r="B38" t="s">
        <v>9881</v>
      </c>
      <c r="C38">
        <v>2023</v>
      </c>
      <c r="D38" t="s">
        <v>9312</v>
      </c>
      <c r="E38" t="s">
        <v>9272</v>
      </c>
      <c r="F38" t="s">
        <v>10</v>
      </c>
      <c r="G38" t="str">
        <f>_xlfn.XLOOKUP(I38,'Class Code'!$A$2:$A$14,'Class Code'!$B$2:$B$14)</f>
        <v>Motor Private</v>
      </c>
      <c r="H38" t="s">
        <v>41</v>
      </c>
      <c r="I38">
        <f t="shared" si="0"/>
        <v>70</v>
      </c>
      <c r="J38" t="s">
        <v>54</v>
      </c>
      <c r="K38" t="s">
        <v>55</v>
      </c>
      <c r="L38" t="s">
        <v>44</v>
      </c>
      <c r="M38" s="5">
        <v>45303</v>
      </c>
      <c r="N38" s="5">
        <v>45306</v>
      </c>
      <c r="O38" s="5">
        <v>45757</v>
      </c>
      <c r="P38" s="5">
        <v>45086</v>
      </c>
      <c r="Q38" s="5">
        <v>45451</v>
      </c>
      <c r="R38">
        <v>5100</v>
      </c>
      <c r="S38">
        <v>0</v>
      </c>
      <c r="T38">
        <v>0</v>
      </c>
      <c r="U38">
        <v>5100</v>
      </c>
      <c r="V38">
        <v>0</v>
      </c>
      <c r="W38">
        <v>5100</v>
      </c>
      <c r="X38" t="str">
        <f t="shared" si="1"/>
        <v>Ok</v>
      </c>
      <c r="Y38" t="str">
        <f t="shared" si="2"/>
        <v>Ok</v>
      </c>
      <c r="Z38" s="6" t="str">
        <f t="shared" si="3"/>
        <v>Ok</v>
      </c>
      <c r="AA38" s="6"/>
      <c r="AB38" s="6"/>
      <c r="AC38" s="6"/>
      <c r="AD38" s="6"/>
    </row>
    <row r="39" spans="1:30" x14ac:dyDescent="0.3">
      <c r="A39" t="s">
        <v>9882</v>
      </c>
      <c r="B39" t="s">
        <v>9883</v>
      </c>
      <c r="C39">
        <v>2024</v>
      </c>
      <c r="D39" t="s">
        <v>9313</v>
      </c>
      <c r="E39" t="s">
        <v>9301</v>
      </c>
      <c r="F39" t="s">
        <v>10</v>
      </c>
      <c r="G39" t="str">
        <f>_xlfn.XLOOKUP(I39,'Class Code'!$A$2:$A$14,'Class Code'!$B$2:$B$14)</f>
        <v>Motor Private</v>
      </c>
      <c r="H39" t="s">
        <v>41</v>
      </c>
      <c r="I39">
        <f t="shared" si="0"/>
        <v>70</v>
      </c>
      <c r="J39" t="s">
        <v>54</v>
      </c>
      <c r="K39" t="s">
        <v>55</v>
      </c>
      <c r="L39" t="s">
        <v>44</v>
      </c>
      <c r="M39" s="5">
        <v>45683</v>
      </c>
      <c r="N39" s="5">
        <v>45686</v>
      </c>
      <c r="O39" s="5">
        <v>45786</v>
      </c>
      <c r="P39" s="5">
        <v>45622</v>
      </c>
      <c r="Q39" s="5">
        <v>45986</v>
      </c>
      <c r="R39">
        <v>0</v>
      </c>
      <c r="S39">
        <v>0</v>
      </c>
      <c r="T39">
        <v>12000</v>
      </c>
      <c r="U39">
        <v>12000</v>
      </c>
      <c r="V39">
        <v>0</v>
      </c>
      <c r="W39">
        <v>12000</v>
      </c>
      <c r="X39" t="str">
        <f t="shared" si="1"/>
        <v>Ok</v>
      </c>
      <c r="Y39" t="str">
        <f t="shared" si="2"/>
        <v>Ok</v>
      </c>
      <c r="Z39" s="6" t="str">
        <f t="shared" si="3"/>
        <v>Ok</v>
      </c>
      <c r="AA39" s="6"/>
      <c r="AB39" s="6"/>
      <c r="AC39" s="6"/>
      <c r="AD39" s="6"/>
    </row>
    <row r="40" spans="1:30" x14ac:dyDescent="0.3">
      <c r="A40" t="s">
        <v>9884</v>
      </c>
      <c r="B40" t="s">
        <v>9885</v>
      </c>
      <c r="C40">
        <v>2024</v>
      </c>
      <c r="D40" t="s">
        <v>9314</v>
      </c>
      <c r="E40" t="s">
        <v>9310</v>
      </c>
      <c r="F40" t="s">
        <v>10</v>
      </c>
      <c r="G40" t="str">
        <f>_xlfn.XLOOKUP(I40,'Class Code'!$A$2:$A$14,'Class Code'!$B$2:$B$14)</f>
        <v>Motor Private</v>
      </c>
      <c r="H40" t="s">
        <v>41</v>
      </c>
      <c r="I40">
        <f t="shared" si="0"/>
        <v>70</v>
      </c>
      <c r="J40" t="s">
        <v>54</v>
      </c>
      <c r="K40" t="s">
        <v>55</v>
      </c>
      <c r="L40" t="s">
        <v>96</v>
      </c>
      <c r="M40" s="5">
        <v>45691</v>
      </c>
      <c r="N40" s="5">
        <v>45693</v>
      </c>
      <c r="O40" s="5">
        <v>45786</v>
      </c>
      <c r="P40" s="5">
        <v>45450</v>
      </c>
      <c r="Q40" s="5">
        <v>45753</v>
      </c>
      <c r="R40">
        <v>0</v>
      </c>
      <c r="S40">
        <v>0</v>
      </c>
      <c r="T40">
        <v>27000</v>
      </c>
      <c r="U40">
        <v>27000</v>
      </c>
      <c r="V40">
        <v>0</v>
      </c>
      <c r="W40">
        <v>27000</v>
      </c>
      <c r="X40" t="str">
        <f t="shared" si="1"/>
        <v>Ok</v>
      </c>
      <c r="Y40" t="str">
        <f t="shared" si="2"/>
        <v>Ok</v>
      </c>
      <c r="Z40" s="6" t="str">
        <f t="shared" si="3"/>
        <v>Ok</v>
      </c>
      <c r="AA40" s="6"/>
      <c r="AB40" s="6"/>
      <c r="AC40" s="6"/>
      <c r="AD40" s="6"/>
    </row>
    <row r="41" spans="1:30" x14ac:dyDescent="0.3">
      <c r="A41" t="s">
        <v>9886</v>
      </c>
      <c r="B41" t="s">
        <v>9887</v>
      </c>
      <c r="C41">
        <v>2024</v>
      </c>
      <c r="D41" t="s">
        <v>9315</v>
      </c>
      <c r="E41" t="s">
        <v>9282</v>
      </c>
      <c r="F41" t="s">
        <v>10</v>
      </c>
      <c r="G41" t="str">
        <f>_xlfn.XLOOKUP(I41,'Class Code'!$A$2:$A$14,'Class Code'!$B$2:$B$14)</f>
        <v>Motor Private</v>
      </c>
      <c r="H41" t="s">
        <v>41</v>
      </c>
      <c r="I41">
        <f t="shared" si="0"/>
        <v>70</v>
      </c>
      <c r="J41" t="s">
        <v>54</v>
      </c>
      <c r="K41" t="s">
        <v>55</v>
      </c>
      <c r="L41" t="s">
        <v>44</v>
      </c>
      <c r="M41" s="5">
        <v>45693</v>
      </c>
      <c r="N41" s="5">
        <v>45694</v>
      </c>
      <c r="O41" s="5">
        <v>45786</v>
      </c>
      <c r="P41" s="5">
        <v>45486</v>
      </c>
      <c r="Q41" s="5">
        <v>45789</v>
      </c>
      <c r="R41">
        <v>0</v>
      </c>
      <c r="S41">
        <v>0</v>
      </c>
      <c r="T41">
        <v>15500</v>
      </c>
      <c r="U41">
        <v>15500</v>
      </c>
      <c r="V41">
        <v>0</v>
      </c>
      <c r="W41">
        <v>15500</v>
      </c>
      <c r="X41" t="str">
        <f t="shared" si="1"/>
        <v>Ok</v>
      </c>
      <c r="Y41" t="str">
        <f t="shared" si="2"/>
        <v>Ok</v>
      </c>
      <c r="Z41" s="6" t="str">
        <f t="shared" si="3"/>
        <v>Ok</v>
      </c>
      <c r="AA41" s="6"/>
      <c r="AB41" s="6"/>
      <c r="AC41" s="6"/>
      <c r="AD41" s="6"/>
    </row>
    <row r="42" spans="1:30" x14ac:dyDescent="0.3">
      <c r="A42" t="s">
        <v>9888</v>
      </c>
      <c r="B42" t="s">
        <v>9889</v>
      </c>
      <c r="C42">
        <v>2024</v>
      </c>
      <c r="D42" t="s">
        <v>9316</v>
      </c>
      <c r="E42" t="s">
        <v>9317</v>
      </c>
      <c r="F42" t="s">
        <v>11</v>
      </c>
      <c r="G42" t="str">
        <f>_xlfn.XLOOKUP(I42,'Class Code'!$A$2:$A$14,'Class Code'!$B$2:$B$14)</f>
        <v>Motor Commercial</v>
      </c>
      <c r="H42" t="s">
        <v>176</v>
      </c>
      <c r="I42">
        <f t="shared" si="0"/>
        <v>80</v>
      </c>
      <c r="J42" t="s">
        <v>207</v>
      </c>
      <c r="K42" t="s">
        <v>208</v>
      </c>
      <c r="L42" t="s">
        <v>44</v>
      </c>
      <c r="M42" s="5">
        <v>45647</v>
      </c>
      <c r="N42" s="5">
        <v>45666</v>
      </c>
      <c r="O42" s="5">
        <v>45786</v>
      </c>
      <c r="P42" s="5">
        <v>45562</v>
      </c>
      <c r="Q42" s="5">
        <v>45926</v>
      </c>
      <c r="R42">
        <v>0</v>
      </c>
      <c r="S42">
        <v>0</v>
      </c>
      <c r="T42">
        <v>16500</v>
      </c>
      <c r="U42">
        <v>16500</v>
      </c>
      <c r="V42">
        <v>0</v>
      </c>
      <c r="W42">
        <v>16500</v>
      </c>
      <c r="X42" t="str">
        <f t="shared" si="1"/>
        <v>Ok</v>
      </c>
      <c r="Y42" t="str">
        <f t="shared" si="2"/>
        <v>Ok</v>
      </c>
      <c r="Z42" s="6" t="str">
        <f t="shared" si="3"/>
        <v>Ok</v>
      </c>
      <c r="AA42" s="6"/>
      <c r="AB42" s="6"/>
      <c r="AC42" s="6"/>
      <c r="AD42" s="6"/>
    </row>
    <row r="43" spans="1:30" x14ac:dyDescent="0.3">
      <c r="A43" t="s">
        <v>9890</v>
      </c>
      <c r="B43" t="s">
        <v>9891</v>
      </c>
      <c r="C43">
        <v>2024</v>
      </c>
      <c r="D43" t="s">
        <v>9318</v>
      </c>
      <c r="E43" t="s">
        <v>9272</v>
      </c>
      <c r="F43" t="s">
        <v>10</v>
      </c>
      <c r="G43" t="str">
        <f>_xlfn.XLOOKUP(I43,'Class Code'!$A$2:$A$14,'Class Code'!$B$2:$B$14)</f>
        <v>Motor Private</v>
      </c>
      <c r="H43" t="s">
        <v>41</v>
      </c>
      <c r="I43">
        <f t="shared" si="0"/>
        <v>70</v>
      </c>
      <c r="J43" t="s">
        <v>54</v>
      </c>
      <c r="K43" t="s">
        <v>55</v>
      </c>
      <c r="L43" t="s">
        <v>44</v>
      </c>
      <c r="M43" s="5">
        <v>45665</v>
      </c>
      <c r="N43" s="5">
        <v>45672</v>
      </c>
      <c r="O43" s="5">
        <v>45786</v>
      </c>
      <c r="P43" s="5">
        <v>45554</v>
      </c>
      <c r="Q43" s="5">
        <v>45748</v>
      </c>
      <c r="R43">
        <v>0</v>
      </c>
      <c r="S43">
        <v>0</v>
      </c>
      <c r="T43">
        <v>16000</v>
      </c>
      <c r="U43">
        <v>16000</v>
      </c>
      <c r="V43">
        <v>0</v>
      </c>
      <c r="W43">
        <v>16000</v>
      </c>
      <c r="X43" t="str">
        <f t="shared" si="1"/>
        <v>Ok</v>
      </c>
      <c r="Y43" t="str">
        <f t="shared" si="2"/>
        <v>Ok</v>
      </c>
      <c r="Z43" s="6" t="str">
        <f t="shared" si="3"/>
        <v>Ok</v>
      </c>
      <c r="AA43" s="6"/>
      <c r="AB43" s="6"/>
      <c r="AC43" s="6"/>
      <c r="AD43" s="6"/>
    </row>
    <row r="44" spans="1:30" x14ac:dyDescent="0.3">
      <c r="A44" t="s">
        <v>9892</v>
      </c>
      <c r="B44" t="s">
        <v>9893</v>
      </c>
      <c r="C44">
        <v>2024</v>
      </c>
      <c r="D44" t="s">
        <v>9319</v>
      </c>
      <c r="E44" t="s">
        <v>9277</v>
      </c>
      <c r="F44" t="s">
        <v>11</v>
      </c>
      <c r="G44" t="str">
        <f>_xlfn.XLOOKUP(I44,'Class Code'!$A$2:$A$14,'Class Code'!$B$2:$B$14)</f>
        <v>Motor Commercial</v>
      </c>
      <c r="H44" t="s">
        <v>176</v>
      </c>
      <c r="I44">
        <f t="shared" si="0"/>
        <v>80</v>
      </c>
      <c r="J44" t="s">
        <v>207</v>
      </c>
      <c r="K44" t="s">
        <v>208</v>
      </c>
      <c r="L44" t="s">
        <v>44</v>
      </c>
      <c r="M44" s="5">
        <v>45696</v>
      </c>
      <c r="N44" s="5">
        <v>45698</v>
      </c>
      <c r="O44" s="5">
        <v>45786</v>
      </c>
      <c r="P44" s="5">
        <v>45607</v>
      </c>
      <c r="Q44" s="5">
        <v>45910</v>
      </c>
      <c r="R44">
        <v>0</v>
      </c>
      <c r="S44">
        <v>0</v>
      </c>
      <c r="T44">
        <v>13000</v>
      </c>
      <c r="U44">
        <v>13000</v>
      </c>
      <c r="V44">
        <v>0</v>
      </c>
      <c r="W44">
        <v>13000</v>
      </c>
      <c r="X44" t="str">
        <f t="shared" si="1"/>
        <v>Ok</v>
      </c>
      <c r="Y44" t="str">
        <f t="shared" si="2"/>
        <v>Ok</v>
      </c>
      <c r="Z44" s="6" t="str">
        <f t="shared" si="3"/>
        <v>Ok</v>
      </c>
      <c r="AA44" s="6"/>
      <c r="AB44" s="6"/>
      <c r="AC44" s="6"/>
      <c r="AD44" s="6"/>
    </row>
    <row r="45" spans="1:30" x14ac:dyDescent="0.3">
      <c r="A45" t="s">
        <v>9894</v>
      </c>
      <c r="B45" t="s">
        <v>9895</v>
      </c>
      <c r="C45">
        <v>2024</v>
      </c>
      <c r="D45" t="s">
        <v>9320</v>
      </c>
      <c r="E45" t="s">
        <v>9282</v>
      </c>
      <c r="F45" t="s">
        <v>10</v>
      </c>
      <c r="G45" t="str">
        <f>_xlfn.XLOOKUP(I45,'Class Code'!$A$2:$A$14,'Class Code'!$B$2:$B$14)</f>
        <v>Motor Private</v>
      </c>
      <c r="H45" t="s">
        <v>41</v>
      </c>
      <c r="I45">
        <f t="shared" si="0"/>
        <v>70</v>
      </c>
      <c r="J45" t="s">
        <v>54</v>
      </c>
      <c r="K45" t="s">
        <v>55</v>
      </c>
      <c r="L45" t="s">
        <v>44</v>
      </c>
      <c r="M45" s="5">
        <v>45642</v>
      </c>
      <c r="N45" s="5">
        <v>45643</v>
      </c>
      <c r="O45" s="5">
        <v>45784</v>
      </c>
      <c r="P45" s="5">
        <v>45428</v>
      </c>
      <c r="Q45" s="5">
        <v>45792</v>
      </c>
      <c r="R45">
        <v>0</v>
      </c>
      <c r="S45">
        <v>0</v>
      </c>
      <c r="T45">
        <v>6650</v>
      </c>
      <c r="U45">
        <v>6650</v>
      </c>
      <c r="V45">
        <v>0</v>
      </c>
      <c r="W45">
        <v>6650</v>
      </c>
      <c r="X45" t="str">
        <f t="shared" si="1"/>
        <v>Ok</v>
      </c>
      <c r="Y45" t="str">
        <f t="shared" si="2"/>
        <v>Ok</v>
      </c>
      <c r="Z45" s="6" t="str">
        <f t="shared" si="3"/>
        <v>Ok</v>
      </c>
      <c r="AA45" s="6"/>
      <c r="AB45" s="6"/>
      <c r="AC45" s="6"/>
      <c r="AD45" s="6"/>
    </row>
    <row r="46" spans="1:30" x14ac:dyDescent="0.3">
      <c r="A46" t="s">
        <v>9896</v>
      </c>
      <c r="B46" t="s">
        <v>9897</v>
      </c>
      <c r="C46">
        <v>2021</v>
      </c>
      <c r="D46" t="s">
        <v>9321</v>
      </c>
      <c r="E46" t="s">
        <v>9277</v>
      </c>
      <c r="F46" t="s">
        <v>10</v>
      </c>
      <c r="G46" t="str">
        <f>_xlfn.XLOOKUP(I46,'Class Code'!$A$2:$A$14,'Class Code'!$B$2:$B$14)</f>
        <v>Motor Private</v>
      </c>
      <c r="H46" t="s">
        <v>41</v>
      </c>
      <c r="I46">
        <f t="shared" si="0"/>
        <v>70</v>
      </c>
      <c r="J46" t="s">
        <v>54</v>
      </c>
      <c r="K46" t="s">
        <v>55</v>
      </c>
      <c r="L46" t="s">
        <v>44</v>
      </c>
      <c r="M46" s="5">
        <v>44556</v>
      </c>
      <c r="N46" s="5">
        <v>44645</v>
      </c>
      <c r="O46" s="5">
        <v>45786</v>
      </c>
      <c r="P46" s="5">
        <v>44527</v>
      </c>
      <c r="Q46" s="5">
        <v>44557</v>
      </c>
      <c r="R46">
        <v>0</v>
      </c>
      <c r="S46">
        <v>0</v>
      </c>
      <c r="T46">
        <v>146400</v>
      </c>
      <c r="U46">
        <v>146400</v>
      </c>
      <c r="V46">
        <v>0</v>
      </c>
      <c r="W46">
        <v>146400</v>
      </c>
      <c r="X46" t="str">
        <f t="shared" si="1"/>
        <v>Ok</v>
      </c>
      <c r="Y46" t="str">
        <f t="shared" si="2"/>
        <v>Ok</v>
      </c>
      <c r="Z46" s="6" t="str">
        <f t="shared" si="3"/>
        <v>Ok</v>
      </c>
      <c r="AA46" s="6"/>
      <c r="AB46" s="6"/>
      <c r="AC46" s="6"/>
      <c r="AD46" s="6"/>
    </row>
    <row r="47" spans="1:30" x14ac:dyDescent="0.3">
      <c r="A47" t="s">
        <v>9898</v>
      </c>
      <c r="B47" t="s">
        <v>9899</v>
      </c>
      <c r="C47">
        <v>2024</v>
      </c>
      <c r="D47" t="s">
        <v>9322</v>
      </c>
      <c r="E47" t="s">
        <v>9263</v>
      </c>
      <c r="F47" t="s">
        <v>11</v>
      </c>
      <c r="G47" t="str">
        <f>_xlfn.XLOOKUP(I47,'Class Code'!$A$2:$A$14,'Class Code'!$B$2:$B$14)</f>
        <v>Motor Commercial</v>
      </c>
      <c r="H47" t="s">
        <v>176</v>
      </c>
      <c r="I47">
        <f t="shared" si="0"/>
        <v>80</v>
      </c>
      <c r="J47" t="s">
        <v>177</v>
      </c>
      <c r="K47" t="s">
        <v>178</v>
      </c>
      <c r="L47" t="s">
        <v>197</v>
      </c>
      <c r="M47" s="5">
        <v>45631</v>
      </c>
      <c r="N47" s="5">
        <v>45635</v>
      </c>
      <c r="O47" s="5">
        <v>45789</v>
      </c>
      <c r="P47" s="5">
        <v>45602</v>
      </c>
      <c r="Q47" s="5">
        <v>45631</v>
      </c>
      <c r="R47">
        <v>0</v>
      </c>
      <c r="S47">
        <v>0</v>
      </c>
      <c r="T47">
        <v>3020</v>
      </c>
      <c r="U47">
        <v>3020</v>
      </c>
      <c r="V47">
        <v>0</v>
      </c>
      <c r="W47">
        <v>3020</v>
      </c>
      <c r="X47" t="str">
        <f t="shared" si="1"/>
        <v>Ok</v>
      </c>
      <c r="Y47" t="str">
        <f t="shared" si="2"/>
        <v>Ok</v>
      </c>
      <c r="Z47" s="6" t="str">
        <f t="shared" si="3"/>
        <v>Ok</v>
      </c>
      <c r="AA47" s="6"/>
      <c r="AB47" s="6"/>
      <c r="AC47" s="6"/>
      <c r="AD47" s="6"/>
    </row>
    <row r="48" spans="1:30" x14ac:dyDescent="0.3">
      <c r="A48" t="s">
        <v>9900</v>
      </c>
      <c r="B48" t="s">
        <v>9901</v>
      </c>
      <c r="C48">
        <v>2024</v>
      </c>
      <c r="D48" t="s">
        <v>9323</v>
      </c>
      <c r="E48" t="s">
        <v>9282</v>
      </c>
      <c r="F48" t="s">
        <v>10</v>
      </c>
      <c r="G48" t="str">
        <f>_xlfn.XLOOKUP(I48,'Class Code'!$A$2:$A$14,'Class Code'!$B$2:$B$14)</f>
        <v>Motor Private</v>
      </c>
      <c r="H48" t="s">
        <v>41</v>
      </c>
      <c r="I48">
        <f t="shared" si="0"/>
        <v>70</v>
      </c>
      <c r="J48" t="s">
        <v>54</v>
      </c>
      <c r="K48" t="s">
        <v>55</v>
      </c>
      <c r="L48" t="s">
        <v>44</v>
      </c>
      <c r="M48" s="5">
        <v>45690</v>
      </c>
      <c r="N48" s="5">
        <v>45691</v>
      </c>
      <c r="O48" s="5">
        <v>45783</v>
      </c>
      <c r="P48" s="5">
        <v>45581</v>
      </c>
      <c r="Q48" s="5">
        <v>45945</v>
      </c>
      <c r="R48">
        <v>0</v>
      </c>
      <c r="S48">
        <v>0</v>
      </c>
      <c r="T48">
        <v>3140</v>
      </c>
      <c r="U48">
        <v>3140</v>
      </c>
      <c r="V48">
        <v>0</v>
      </c>
      <c r="W48">
        <v>3140</v>
      </c>
      <c r="X48" t="str">
        <f t="shared" si="1"/>
        <v>Ok</v>
      </c>
      <c r="Y48" t="str">
        <f t="shared" si="2"/>
        <v>Ok</v>
      </c>
      <c r="Z48" s="6" t="str">
        <f t="shared" si="3"/>
        <v>Ok</v>
      </c>
      <c r="AA48" s="6"/>
      <c r="AB48" s="6"/>
      <c r="AC48" s="6"/>
      <c r="AD48" s="6"/>
    </row>
    <row r="49" spans="1:30" x14ac:dyDescent="0.3">
      <c r="A49" t="s">
        <v>9902</v>
      </c>
      <c r="B49" t="s">
        <v>9903</v>
      </c>
      <c r="C49">
        <v>2024</v>
      </c>
      <c r="D49" t="s">
        <v>9324</v>
      </c>
      <c r="E49" t="s">
        <v>9261</v>
      </c>
      <c r="F49" t="s">
        <v>10</v>
      </c>
      <c r="G49" t="str">
        <f>_xlfn.XLOOKUP(I49,'Class Code'!$A$2:$A$14,'Class Code'!$B$2:$B$14)</f>
        <v>Motor Private</v>
      </c>
      <c r="H49" t="s">
        <v>41</v>
      </c>
      <c r="I49">
        <f t="shared" si="0"/>
        <v>70</v>
      </c>
      <c r="J49" t="s">
        <v>54</v>
      </c>
      <c r="K49" t="s">
        <v>55</v>
      </c>
      <c r="L49" t="s">
        <v>44</v>
      </c>
      <c r="M49" s="5">
        <v>45635</v>
      </c>
      <c r="N49" s="5">
        <v>45636</v>
      </c>
      <c r="O49" s="5">
        <v>45790</v>
      </c>
      <c r="P49" s="5">
        <v>45474</v>
      </c>
      <c r="Q49" s="5">
        <v>45838</v>
      </c>
      <c r="R49">
        <v>0</v>
      </c>
      <c r="S49">
        <v>0</v>
      </c>
      <c r="T49">
        <v>301500</v>
      </c>
      <c r="U49">
        <v>301500</v>
      </c>
      <c r="V49">
        <v>0</v>
      </c>
      <c r="W49">
        <v>301500</v>
      </c>
      <c r="X49" t="str">
        <f t="shared" si="1"/>
        <v>Ok</v>
      </c>
      <c r="Y49" t="str">
        <f t="shared" si="2"/>
        <v>Ok</v>
      </c>
      <c r="Z49" s="6" t="str">
        <f t="shared" si="3"/>
        <v>Ok</v>
      </c>
      <c r="AA49" s="6"/>
      <c r="AB49" s="6"/>
      <c r="AC49" s="6"/>
      <c r="AD49" s="6"/>
    </row>
    <row r="50" spans="1:30" x14ac:dyDescent="0.3">
      <c r="A50" t="s">
        <v>9904</v>
      </c>
      <c r="B50" t="s">
        <v>9905</v>
      </c>
      <c r="C50">
        <v>2024</v>
      </c>
      <c r="D50" t="s">
        <v>9325</v>
      </c>
      <c r="E50" t="s">
        <v>9267</v>
      </c>
      <c r="F50" t="s">
        <v>10</v>
      </c>
      <c r="G50" t="str">
        <f>_xlfn.XLOOKUP(I50,'Class Code'!$A$2:$A$14,'Class Code'!$B$2:$B$14)</f>
        <v>Motor Private</v>
      </c>
      <c r="H50" t="s">
        <v>41</v>
      </c>
      <c r="I50">
        <f t="shared" si="0"/>
        <v>70</v>
      </c>
      <c r="J50" t="s">
        <v>54</v>
      </c>
      <c r="K50" t="s">
        <v>55</v>
      </c>
      <c r="L50" t="s">
        <v>44</v>
      </c>
      <c r="M50" s="5">
        <v>45714</v>
      </c>
      <c r="N50" s="5">
        <v>45720</v>
      </c>
      <c r="O50" s="5">
        <v>45797</v>
      </c>
      <c r="P50" s="5">
        <v>45381</v>
      </c>
      <c r="Q50" s="5">
        <v>45745</v>
      </c>
      <c r="R50">
        <v>0</v>
      </c>
      <c r="S50">
        <v>0</v>
      </c>
      <c r="T50">
        <v>104300</v>
      </c>
      <c r="U50">
        <v>104300</v>
      </c>
      <c r="V50">
        <v>0</v>
      </c>
      <c r="W50">
        <v>104300</v>
      </c>
      <c r="X50" t="str">
        <f t="shared" si="1"/>
        <v>Ok</v>
      </c>
      <c r="Y50" t="str">
        <f t="shared" si="2"/>
        <v>Ok</v>
      </c>
      <c r="Z50" s="6" t="str">
        <f t="shared" si="3"/>
        <v>Ok</v>
      </c>
      <c r="AA50" s="6"/>
      <c r="AB50" s="6"/>
      <c r="AC50" s="6"/>
      <c r="AD50" s="6"/>
    </row>
    <row r="51" spans="1:30" x14ac:dyDescent="0.3">
      <c r="A51" t="s">
        <v>9906</v>
      </c>
      <c r="B51" t="s">
        <v>9907</v>
      </c>
      <c r="C51">
        <v>2024</v>
      </c>
      <c r="D51" t="s">
        <v>9326</v>
      </c>
      <c r="E51" t="s">
        <v>9282</v>
      </c>
      <c r="F51" t="s">
        <v>11</v>
      </c>
      <c r="G51" t="str">
        <f>_xlfn.XLOOKUP(I51,'Class Code'!$A$2:$A$14,'Class Code'!$B$2:$B$14)</f>
        <v>Motor Commercial</v>
      </c>
      <c r="H51" t="s">
        <v>176</v>
      </c>
      <c r="I51">
        <f t="shared" si="0"/>
        <v>80</v>
      </c>
      <c r="J51" t="s">
        <v>207</v>
      </c>
      <c r="K51" t="s">
        <v>208</v>
      </c>
      <c r="L51" t="s">
        <v>187</v>
      </c>
      <c r="M51" s="5">
        <v>45582</v>
      </c>
      <c r="N51" s="5">
        <v>45590</v>
      </c>
      <c r="O51" s="5">
        <v>45784</v>
      </c>
      <c r="P51" s="5">
        <v>45292</v>
      </c>
      <c r="Q51" s="5">
        <v>45657</v>
      </c>
      <c r="R51">
        <v>0</v>
      </c>
      <c r="S51">
        <v>0</v>
      </c>
      <c r="T51">
        <v>39700</v>
      </c>
      <c r="U51">
        <v>39700</v>
      </c>
      <c r="V51">
        <v>0</v>
      </c>
      <c r="W51">
        <v>39700</v>
      </c>
      <c r="X51" t="str">
        <f t="shared" si="1"/>
        <v>Ok</v>
      </c>
      <c r="Y51" t="str">
        <f t="shared" si="2"/>
        <v>Ok</v>
      </c>
      <c r="Z51" s="6" t="str">
        <f t="shared" si="3"/>
        <v>Ok</v>
      </c>
      <c r="AA51" s="6"/>
      <c r="AB51" s="6"/>
      <c r="AC51" s="6"/>
      <c r="AD51" s="6"/>
    </row>
    <row r="52" spans="1:30" x14ac:dyDescent="0.3">
      <c r="A52" t="s">
        <v>9908</v>
      </c>
      <c r="B52" t="s">
        <v>9909</v>
      </c>
      <c r="C52">
        <v>2024</v>
      </c>
      <c r="D52" t="s">
        <v>9327</v>
      </c>
      <c r="E52" t="s">
        <v>9310</v>
      </c>
      <c r="F52" t="s">
        <v>7</v>
      </c>
      <c r="G52" t="str">
        <f>_xlfn.XLOOKUP(I52,'Class Code'!$A$2:$A$14,'Class Code'!$B$2:$B$14)</f>
        <v>Fire Industrial</v>
      </c>
      <c r="H52" t="s">
        <v>381</v>
      </c>
      <c r="I52">
        <f t="shared" si="0"/>
        <v>4</v>
      </c>
      <c r="J52" t="s">
        <v>382</v>
      </c>
      <c r="K52" t="s">
        <v>383</v>
      </c>
      <c r="L52" t="s">
        <v>384</v>
      </c>
      <c r="M52" s="5">
        <v>45375</v>
      </c>
      <c r="N52" s="5">
        <v>45376</v>
      </c>
      <c r="O52" s="5">
        <v>45784</v>
      </c>
      <c r="P52" s="5">
        <v>45292</v>
      </c>
      <c r="Q52" s="5">
        <v>45658</v>
      </c>
      <c r="R52">
        <v>4400000</v>
      </c>
      <c r="S52">
        <v>0</v>
      </c>
      <c r="T52">
        <v>0</v>
      </c>
      <c r="U52" s="17">
        <v>4400000</v>
      </c>
      <c r="V52">
        <v>3876190.12</v>
      </c>
      <c r="W52">
        <v>523809.87999999989</v>
      </c>
      <c r="X52" t="str">
        <f t="shared" si="1"/>
        <v>Ok</v>
      </c>
      <c r="Y52" t="str">
        <f t="shared" si="2"/>
        <v>Ok</v>
      </c>
      <c r="Z52" s="6" t="str">
        <f t="shared" si="3"/>
        <v>Ok</v>
      </c>
      <c r="AA52" s="6"/>
      <c r="AB52" s="6"/>
      <c r="AC52" s="6"/>
      <c r="AD52" s="6"/>
    </row>
    <row r="53" spans="1:30" x14ac:dyDescent="0.3">
      <c r="A53" t="s">
        <v>9910</v>
      </c>
      <c r="B53" t="s">
        <v>9911</v>
      </c>
      <c r="C53">
        <v>2024</v>
      </c>
      <c r="D53" t="s">
        <v>9328</v>
      </c>
      <c r="E53" t="s">
        <v>9284</v>
      </c>
      <c r="F53" t="s">
        <v>10</v>
      </c>
      <c r="G53" t="str">
        <f>_xlfn.XLOOKUP(I53,'Class Code'!$A$2:$A$14,'Class Code'!$B$2:$B$14)</f>
        <v>Motor Private</v>
      </c>
      <c r="H53" t="s">
        <v>41</v>
      </c>
      <c r="I53">
        <f t="shared" si="0"/>
        <v>70</v>
      </c>
      <c r="J53" t="s">
        <v>54</v>
      </c>
      <c r="K53" t="s">
        <v>55</v>
      </c>
      <c r="L53" t="s">
        <v>44</v>
      </c>
      <c r="M53" s="5">
        <v>45599</v>
      </c>
      <c r="N53" s="5">
        <v>45599</v>
      </c>
      <c r="O53" s="5">
        <v>45824</v>
      </c>
      <c r="P53" s="5">
        <v>45483</v>
      </c>
      <c r="Q53" s="5">
        <v>45847</v>
      </c>
      <c r="R53">
        <v>0</v>
      </c>
      <c r="S53">
        <v>0</v>
      </c>
      <c r="T53">
        <v>183760</v>
      </c>
      <c r="U53">
        <v>183760</v>
      </c>
      <c r="V53">
        <v>0</v>
      </c>
      <c r="W53">
        <v>183760</v>
      </c>
      <c r="X53" t="str">
        <f t="shared" si="1"/>
        <v>Ok</v>
      </c>
      <c r="Y53" t="str">
        <f t="shared" si="2"/>
        <v>Ok</v>
      </c>
      <c r="Z53" s="6" t="str">
        <f t="shared" si="3"/>
        <v>Ok</v>
      </c>
      <c r="AA53" s="6"/>
      <c r="AB53" s="6"/>
      <c r="AC53" s="6"/>
      <c r="AD53" s="6"/>
    </row>
    <row r="54" spans="1:30" x14ac:dyDescent="0.3">
      <c r="A54" t="s">
        <v>9912</v>
      </c>
      <c r="B54" t="s">
        <v>9913</v>
      </c>
      <c r="C54">
        <v>2024</v>
      </c>
      <c r="D54" t="s">
        <v>9329</v>
      </c>
      <c r="E54" t="s">
        <v>9317</v>
      </c>
      <c r="F54" t="s">
        <v>10</v>
      </c>
      <c r="G54" t="str">
        <f>_xlfn.XLOOKUP(I54,'Class Code'!$A$2:$A$14,'Class Code'!$B$2:$B$14)</f>
        <v>Motor Private</v>
      </c>
      <c r="H54" t="s">
        <v>41</v>
      </c>
      <c r="I54">
        <f t="shared" si="0"/>
        <v>70</v>
      </c>
      <c r="J54" t="s">
        <v>54</v>
      </c>
      <c r="K54" t="s">
        <v>55</v>
      </c>
      <c r="L54" t="s">
        <v>44</v>
      </c>
      <c r="M54" s="5">
        <v>45700</v>
      </c>
      <c r="N54" s="5">
        <v>45714</v>
      </c>
      <c r="O54" s="5">
        <v>45805</v>
      </c>
      <c r="P54" s="5">
        <v>45632</v>
      </c>
      <c r="Q54" s="5">
        <v>45747</v>
      </c>
      <c r="R54">
        <v>0</v>
      </c>
      <c r="S54">
        <v>0</v>
      </c>
      <c r="T54">
        <v>128660</v>
      </c>
      <c r="U54">
        <v>128660</v>
      </c>
      <c r="V54">
        <v>0</v>
      </c>
      <c r="W54">
        <v>128660</v>
      </c>
      <c r="X54" t="str">
        <f t="shared" si="1"/>
        <v>Ok</v>
      </c>
      <c r="Y54" t="str">
        <f t="shared" si="2"/>
        <v>Ok</v>
      </c>
      <c r="Z54" s="6" t="str">
        <f t="shared" si="3"/>
        <v>Ok</v>
      </c>
      <c r="AA54" s="6"/>
      <c r="AB54" s="6"/>
      <c r="AC54" s="6"/>
      <c r="AD54" s="6"/>
    </row>
    <row r="55" spans="1:30" x14ac:dyDescent="0.3">
      <c r="A55" t="s">
        <v>9914</v>
      </c>
      <c r="B55" t="s">
        <v>9915</v>
      </c>
      <c r="C55">
        <v>2024</v>
      </c>
      <c r="D55" t="s">
        <v>9330</v>
      </c>
      <c r="E55" t="s">
        <v>9294</v>
      </c>
      <c r="F55" t="s">
        <v>11</v>
      </c>
      <c r="G55" t="str">
        <f>_xlfn.XLOOKUP(I55,'Class Code'!$A$2:$A$14,'Class Code'!$B$2:$B$14)</f>
        <v>Motor Commercial</v>
      </c>
      <c r="H55" t="s">
        <v>176</v>
      </c>
      <c r="I55">
        <f t="shared" si="0"/>
        <v>80</v>
      </c>
      <c r="J55" t="s">
        <v>177</v>
      </c>
      <c r="K55" t="s">
        <v>178</v>
      </c>
      <c r="L55" t="s">
        <v>44</v>
      </c>
      <c r="M55" s="5">
        <v>45651</v>
      </c>
      <c r="N55" s="5">
        <v>45659</v>
      </c>
      <c r="O55" s="5">
        <v>45785</v>
      </c>
      <c r="P55" s="5">
        <v>45411</v>
      </c>
      <c r="Q55" s="5">
        <v>45775</v>
      </c>
      <c r="R55">
        <v>0</v>
      </c>
      <c r="S55">
        <v>0</v>
      </c>
      <c r="T55">
        <v>553220</v>
      </c>
      <c r="U55">
        <v>553220</v>
      </c>
      <c r="V55">
        <v>0</v>
      </c>
      <c r="W55">
        <v>553220</v>
      </c>
      <c r="X55" t="str">
        <f t="shared" si="1"/>
        <v>Ok</v>
      </c>
      <c r="Y55" t="str">
        <f t="shared" si="2"/>
        <v>Ok</v>
      </c>
      <c r="Z55" s="6" t="str">
        <f t="shared" si="3"/>
        <v>Ok</v>
      </c>
      <c r="AA55" s="6"/>
      <c r="AB55" s="6"/>
      <c r="AC55" s="6"/>
      <c r="AD55" s="6"/>
    </row>
    <row r="56" spans="1:30" x14ac:dyDescent="0.3">
      <c r="A56" t="s">
        <v>9916</v>
      </c>
      <c r="B56" t="s">
        <v>9917</v>
      </c>
      <c r="C56">
        <v>2024</v>
      </c>
      <c r="D56" t="s">
        <v>9331</v>
      </c>
      <c r="E56" t="s">
        <v>9332</v>
      </c>
      <c r="F56" t="s">
        <v>10</v>
      </c>
      <c r="G56" t="str">
        <f>_xlfn.XLOOKUP(I56,'Class Code'!$A$2:$A$14,'Class Code'!$B$2:$B$14)</f>
        <v>Motor Private</v>
      </c>
      <c r="H56" t="s">
        <v>41</v>
      </c>
      <c r="I56">
        <f t="shared" si="0"/>
        <v>70</v>
      </c>
      <c r="J56" t="s">
        <v>54</v>
      </c>
      <c r="K56" t="s">
        <v>55</v>
      </c>
      <c r="L56" t="s">
        <v>44</v>
      </c>
      <c r="M56" s="5">
        <v>45652</v>
      </c>
      <c r="N56" s="5">
        <v>45660</v>
      </c>
      <c r="O56" s="5">
        <v>45791</v>
      </c>
      <c r="P56" s="5">
        <v>45374</v>
      </c>
      <c r="Q56" s="5">
        <v>45738</v>
      </c>
      <c r="R56">
        <v>0</v>
      </c>
      <c r="S56">
        <v>0</v>
      </c>
      <c r="T56">
        <v>130887</v>
      </c>
      <c r="U56">
        <v>130887</v>
      </c>
      <c r="V56">
        <v>0</v>
      </c>
      <c r="W56">
        <v>130887</v>
      </c>
      <c r="X56" t="str">
        <f t="shared" si="1"/>
        <v>Ok</v>
      </c>
      <c r="Y56" t="str">
        <f t="shared" si="2"/>
        <v>Ok</v>
      </c>
      <c r="Z56" s="6" t="str">
        <f t="shared" si="3"/>
        <v>Ok</v>
      </c>
      <c r="AA56" s="6"/>
      <c r="AB56" s="6"/>
      <c r="AC56" s="6"/>
      <c r="AD56" s="6"/>
    </row>
    <row r="57" spans="1:30" x14ac:dyDescent="0.3">
      <c r="A57" t="s">
        <v>9918</v>
      </c>
      <c r="B57" t="s">
        <v>9919</v>
      </c>
      <c r="C57">
        <v>2024</v>
      </c>
      <c r="D57" t="s">
        <v>9333</v>
      </c>
      <c r="E57" t="s">
        <v>9272</v>
      </c>
      <c r="F57" t="s">
        <v>10</v>
      </c>
      <c r="G57" t="str">
        <f>_xlfn.XLOOKUP(I57,'Class Code'!$A$2:$A$14,'Class Code'!$B$2:$B$14)</f>
        <v>Motor Private</v>
      </c>
      <c r="H57" t="s">
        <v>41</v>
      </c>
      <c r="I57">
        <f t="shared" si="0"/>
        <v>70</v>
      </c>
      <c r="J57" t="s">
        <v>54</v>
      </c>
      <c r="K57" t="s">
        <v>55</v>
      </c>
      <c r="L57" t="s">
        <v>44</v>
      </c>
      <c r="M57" s="5">
        <v>45555</v>
      </c>
      <c r="N57" s="5">
        <v>45555</v>
      </c>
      <c r="O57" s="5">
        <v>45785</v>
      </c>
      <c r="P57" s="5">
        <v>45292</v>
      </c>
      <c r="Q57" s="5">
        <v>45657</v>
      </c>
      <c r="R57">
        <v>0</v>
      </c>
      <c r="S57">
        <v>0</v>
      </c>
      <c r="T57">
        <v>44660</v>
      </c>
      <c r="U57">
        <v>44660</v>
      </c>
      <c r="V57">
        <v>0</v>
      </c>
      <c r="W57">
        <v>44660</v>
      </c>
      <c r="X57" t="str">
        <f t="shared" si="1"/>
        <v>Ok</v>
      </c>
      <c r="Y57" t="str">
        <f t="shared" si="2"/>
        <v>Ok</v>
      </c>
      <c r="Z57" s="6" t="str">
        <f t="shared" si="3"/>
        <v>Ok</v>
      </c>
      <c r="AA57" s="6"/>
      <c r="AB57" s="6"/>
      <c r="AC57" s="6"/>
      <c r="AD57" s="6"/>
    </row>
    <row r="58" spans="1:30" x14ac:dyDescent="0.3">
      <c r="A58" t="s">
        <v>9920</v>
      </c>
      <c r="B58" t="s">
        <v>9921</v>
      </c>
      <c r="C58">
        <v>2024</v>
      </c>
      <c r="D58" t="s">
        <v>9308</v>
      </c>
      <c r="E58" t="s">
        <v>9334</v>
      </c>
      <c r="F58" t="s">
        <v>5</v>
      </c>
      <c r="G58" t="str">
        <f>_xlfn.XLOOKUP(I58,'Class Code'!$A$2:$A$14,'Class Code'!$B$2:$B$14)</f>
        <v>Engineering</v>
      </c>
      <c r="H58" t="s">
        <v>423</v>
      </c>
      <c r="I58">
        <f t="shared" si="0"/>
        <v>2</v>
      </c>
      <c r="J58" t="s">
        <v>424</v>
      </c>
      <c r="K58" t="s">
        <v>425</v>
      </c>
      <c r="L58" t="s">
        <v>426</v>
      </c>
      <c r="M58" s="5">
        <v>45391</v>
      </c>
      <c r="N58" s="5">
        <v>45405</v>
      </c>
      <c r="O58" s="5">
        <v>45785</v>
      </c>
      <c r="P58" s="5">
        <v>45352</v>
      </c>
      <c r="Q58" s="5">
        <v>45716</v>
      </c>
      <c r="R58">
        <v>0</v>
      </c>
      <c r="S58">
        <v>0</v>
      </c>
      <c r="T58">
        <v>262740</v>
      </c>
      <c r="U58">
        <v>262740</v>
      </c>
      <c r="V58">
        <v>0</v>
      </c>
      <c r="W58">
        <v>262740</v>
      </c>
      <c r="X58" t="str">
        <f t="shared" si="1"/>
        <v>Ok</v>
      </c>
      <c r="Y58" t="str">
        <f t="shared" si="2"/>
        <v>Ok</v>
      </c>
      <c r="Z58" s="6" t="str">
        <f t="shared" si="3"/>
        <v>Ok</v>
      </c>
      <c r="AA58" s="6"/>
      <c r="AB58" s="6"/>
      <c r="AC58" s="6"/>
      <c r="AD58" s="6"/>
    </row>
    <row r="59" spans="1:30" x14ac:dyDescent="0.3">
      <c r="A59" t="s">
        <v>9922</v>
      </c>
      <c r="B59" t="s">
        <v>9923</v>
      </c>
      <c r="C59">
        <v>2024</v>
      </c>
      <c r="D59" t="s">
        <v>9335</v>
      </c>
      <c r="E59" t="s">
        <v>9263</v>
      </c>
      <c r="F59" t="s">
        <v>10</v>
      </c>
      <c r="G59" t="str">
        <f>_xlfn.XLOOKUP(I59,'Class Code'!$A$2:$A$14,'Class Code'!$B$2:$B$14)</f>
        <v>Motor Private</v>
      </c>
      <c r="H59" t="s">
        <v>41</v>
      </c>
      <c r="I59">
        <f t="shared" si="0"/>
        <v>70</v>
      </c>
      <c r="J59" t="s">
        <v>54</v>
      </c>
      <c r="K59" t="s">
        <v>55</v>
      </c>
      <c r="L59" t="s">
        <v>44</v>
      </c>
      <c r="M59" s="5">
        <v>45676</v>
      </c>
      <c r="N59" s="5">
        <v>45677</v>
      </c>
      <c r="O59" s="5">
        <v>45828</v>
      </c>
      <c r="P59" s="5">
        <v>45335</v>
      </c>
      <c r="Q59" s="5">
        <v>45700</v>
      </c>
      <c r="R59">
        <v>0</v>
      </c>
      <c r="S59">
        <v>0</v>
      </c>
      <c r="T59">
        <v>708370</v>
      </c>
      <c r="U59">
        <v>708370</v>
      </c>
      <c r="V59">
        <v>0</v>
      </c>
      <c r="W59">
        <v>708370</v>
      </c>
      <c r="X59" t="str">
        <f t="shared" si="1"/>
        <v>Ok</v>
      </c>
      <c r="Y59" t="str">
        <f t="shared" si="2"/>
        <v>Ok</v>
      </c>
      <c r="Z59" s="6" t="str">
        <f t="shared" si="3"/>
        <v>Ok</v>
      </c>
      <c r="AA59" s="6"/>
      <c r="AB59" s="6"/>
      <c r="AC59" s="6"/>
      <c r="AD59" s="6"/>
    </row>
    <row r="60" spans="1:30" x14ac:dyDescent="0.3">
      <c r="A60" t="s">
        <v>9924</v>
      </c>
      <c r="B60" t="s">
        <v>9925</v>
      </c>
      <c r="C60">
        <v>2022</v>
      </c>
      <c r="D60" t="s">
        <v>9326</v>
      </c>
      <c r="E60" t="s">
        <v>9334</v>
      </c>
      <c r="F60" t="s">
        <v>439</v>
      </c>
      <c r="G60" t="str">
        <f>_xlfn.XLOOKUP(I60,'Class Code'!$A$2:$A$14,'Class Code'!$B$2:$B$14)</f>
        <v>Workmen's Compensation</v>
      </c>
      <c r="H60" t="s">
        <v>440</v>
      </c>
      <c r="I60">
        <f t="shared" si="0"/>
        <v>11</v>
      </c>
      <c r="J60" t="s">
        <v>441</v>
      </c>
      <c r="K60" t="s">
        <v>442</v>
      </c>
      <c r="L60" t="s">
        <v>443</v>
      </c>
      <c r="M60" s="5">
        <v>45060</v>
      </c>
      <c r="N60" s="5">
        <v>45061</v>
      </c>
      <c r="O60" s="5">
        <v>45785</v>
      </c>
      <c r="P60" s="5">
        <v>44774</v>
      </c>
      <c r="Q60" s="5">
        <v>45138</v>
      </c>
      <c r="R60">
        <v>565440</v>
      </c>
      <c r="S60">
        <v>0</v>
      </c>
      <c r="T60">
        <v>0</v>
      </c>
      <c r="U60">
        <v>565440</v>
      </c>
      <c r="V60">
        <v>565440</v>
      </c>
      <c r="W60">
        <v>0</v>
      </c>
      <c r="X60" t="str">
        <f t="shared" si="1"/>
        <v>Ok</v>
      </c>
      <c r="Y60" t="str">
        <f t="shared" si="2"/>
        <v>Ok</v>
      </c>
      <c r="Z60" s="6" t="str">
        <f t="shared" si="3"/>
        <v>Ok</v>
      </c>
      <c r="AA60" s="6"/>
      <c r="AB60" s="6"/>
      <c r="AC60" s="6"/>
      <c r="AD60" s="6"/>
    </row>
    <row r="61" spans="1:30" x14ac:dyDescent="0.3">
      <c r="A61" t="s">
        <v>9926</v>
      </c>
      <c r="B61" t="s">
        <v>9927</v>
      </c>
      <c r="C61">
        <v>2024</v>
      </c>
      <c r="D61" t="s">
        <v>9336</v>
      </c>
      <c r="E61" t="s">
        <v>9297</v>
      </c>
      <c r="F61" t="s">
        <v>11</v>
      </c>
      <c r="G61" t="str">
        <f>_xlfn.XLOOKUP(I61,'Class Code'!$A$2:$A$14,'Class Code'!$B$2:$B$14)</f>
        <v>Motor Commercial</v>
      </c>
      <c r="H61" t="s">
        <v>176</v>
      </c>
      <c r="I61">
        <f t="shared" si="0"/>
        <v>80</v>
      </c>
      <c r="J61" t="s">
        <v>207</v>
      </c>
      <c r="K61" t="s">
        <v>208</v>
      </c>
      <c r="L61" t="s">
        <v>44</v>
      </c>
      <c r="M61" s="5">
        <v>45638</v>
      </c>
      <c r="N61" s="5">
        <v>45638</v>
      </c>
      <c r="O61" s="5">
        <v>45828</v>
      </c>
      <c r="P61" s="5">
        <v>45396</v>
      </c>
      <c r="Q61" s="5">
        <v>45760</v>
      </c>
      <c r="R61">
        <v>0</v>
      </c>
      <c r="S61">
        <v>0</v>
      </c>
      <c r="T61">
        <v>425720</v>
      </c>
      <c r="U61">
        <v>425720</v>
      </c>
      <c r="V61">
        <v>0</v>
      </c>
      <c r="W61">
        <v>425720</v>
      </c>
      <c r="X61" t="str">
        <f t="shared" si="1"/>
        <v>Ok</v>
      </c>
      <c r="Y61" t="str">
        <f t="shared" si="2"/>
        <v>Ok</v>
      </c>
      <c r="Z61" s="6" t="str">
        <f t="shared" si="3"/>
        <v>Ok</v>
      </c>
      <c r="AA61" s="6"/>
      <c r="AB61" s="6"/>
      <c r="AC61" s="6"/>
      <c r="AD61" s="6"/>
    </row>
    <row r="62" spans="1:30" x14ac:dyDescent="0.3">
      <c r="A62" t="s">
        <v>9928</v>
      </c>
      <c r="B62" t="s">
        <v>9929</v>
      </c>
      <c r="C62">
        <v>2006</v>
      </c>
      <c r="D62" t="s">
        <v>9337</v>
      </c>
      <c r="E62" t="s">
        <v>9292</v>
      </c>
      <c r="F62" t="s">
        <v>439</v>
      </c>
      <c r="G62" t="str">
        <f>_xlfn.XLOOKUP(I62,'Class Code'!$A$2:$A$14,'Class Code'!$B$2:$B$14)</f>
        <v>Workmen's Compensation</v>
      </c>
      <c r="H62" t="s">
        <v>440</v>
      </c>
      <c r="I62">
        <f t="shared" si="0"/>
        <v>11</v>
      </c>
      <c r="J62" t="s">
        <v>458</v>
      </c>
      <c r="K62" t="s">
        <v>459</v>
      </c>
      <c r="L62" t="s">
        <v>44</v>
      </c>
      <c r="M62" s="5">
        <v>41018</v>
      </c>
      <c r="N62" s="5">
        <v>41134</v>
      </c>
      <c r="O62" s="5">
        <v>45786</v>
      </c>
      <c r="P62" s="5">
        <v>38736</v>
      </c>
      <c r="Q62" s="5">
        <v>39100</v>
      </c>
      <c r="R62">
        <v>0</v>
      </c>
      <c r="S62">
        <v>0</v>
      </c>
      <c r="T62">
        <v>30000</v>
      </c>
      <c r="U62">
        <v>30000</v>
      </c>
      <c r="V62">
        <v>0</v>
      </c>
      <c r="W62">
        <v>30000</v>
      </c>
      <c r="X62" t="str">
        <f t="shared" si="1"/>
        <v>Ok</v>
      </c>
      <c r="Y62" t="str">
        <f t="shared" si="2"/>
        <v>Check</v>
      </c>
      <c r="Z62" s="6" t="str">
        <f>IF(Q62&gt;=M62,"Ok","Check")</f>
        <v>Check</v>
      </c>
      <c r="AA62" s="6"/>
      <c r="AB62" s="6"/>
      <c r="AC62" s="6"/>
      <c r="AD62" s="6"/>
    </row>
    <row r="63" spans="1:30" x14ac:dyDescent="0.3">
      <c r="A63" t="s">
        <v>9930</v>
      </c>
      <c r="B63" t="s">
        <v>9931</v>
      </c>
      <c r="C63">
        <v>2023</v>
      </c>
      <c r="D63" t="s">
        <v>9338</v>
      </c>
      <c r="E63" t="s">
        <v>9332</v>
      </c>
      <c r="F63" t="s">
        <v>10</v>
      </c>
      <c r="G63" t="str">
        <f>_xlfn.XLOOKUP(I63,'Class Code'!$A$2:$A$14,'Class Code'!$B$2:$B$14)</f>
        <v>Motor Private</v>
      </c>
      <c r="H63" t="s">
        <v>41</v>
      </c>
      <c r="I63">
        <f t="shared" si="0"/>
        <v>70</v>
      </c>
      <c r="J63" t="s">
        <v>468</v>
      </c>
      <c r="K63" t="s">
        <v>469</v>
      </c>
      <c r="L63" t="s">
        <v>197</v>
      </c>
      <c r="M63" s="5">
        <v>45239</v>
      </c>
      <c r="N63" s="5">
        <v>45398</v>
      </c>
      <c r="O63" s="5">
        <v>45786</v>
      </c>
      <c r="P63" s="5">
        <v>45106</v>
      </c>
      <c r="Q63" s="5">
        <v>45471</v>
      </c>
      <c r="R63">
        <v>0</v>
      </c>
      <c r="S63">
        <v>0</v>
      </c>
      <c r="T63">
        <v>35000</v>
      </c>
      <c r="U63">
        <v>35000</v>
      </c>
      <c r="V63">
        <v>0</v>
      </c>
      <c r="W63">
        <v>35000</v>
      </c>
      <c r="X63" t="str">
        <f t="shared" si="1"/>
        <v>Ok</v>
      </c>
      <c r="Y63" t="str">
        <f t="shared" si="2"/>
        <v>Ok</v>
      </c>
      <c r="Z63" s="6" t="str">
        <f t="shared" si="3"/>
        <v>Ok</v>
      </c>
      <c r="AA63" s="6"/>
      <c r="AB63" s="6"/>
      <c r="AC63" s="6"/>
      <c r="AD63" s="6"/>
    </row>
    <row r="64" spans="1:30" x14ac:dyDescent="0.3">
      <c r="A64" t="s">
        <v>9932</v>
      </c>
      <c r="B64" t="s">
        <v>9933</v>
      </c>
      <c r="C64">
        <v>2025</v>
      </c>
      <c r="D64" t="s">
        <v>9320</v>
      </c>
      <c r="E64" t="s">
        <v>9265</v>
      </c>
      <c r="F64" t="s">
        <v>10</v>
      </c>
      <c r="G64" t="str">
        <f>_xlfn.XLOOKUP(I64,'Class Code'!$A$2:$A$14,'Class Code'!$B$2:$B$14)</f>
        <v>Motor Private</v>
      </c>
      <c r="H64" t="s">
        <v>41</v>
      </c>
      <c r="I64">
        <f t="shared" si="0"/>
        <v>70</v>
      </c>
      <c r="J64" t="s">
        <v>54</v>
      </c>
      <c r="K64" t="s">
        <v>55</v>
      </c>
      <c r="L64" t="s">
        <v>44</v>
      </c>
      <c r="M64" s="5">
        <v>45734</v>
      </c>
      <c r="N64" s="5">
        <v>45742</v>
      </c>
      <c r="O64" s="5">
        <v>45786</v>
      </c>
      <c r="P64" s="5">
        <v>45690</v>
      </c>
      <c r="Q64" s="5">
        <v>46054</v>
      </c>
      <c r="R64">
        <v>4640</v>
      </c>
      <c r="S64">
        <v>0</v>
      </c>
      <c r="T64">
        <v>0</v>
      </c>
      <c r="U64">
        <v>4640</v>
      </c>
      <c r="V64">
        <v>0</v>
      </c>
      <c r="W64">
        <v>4640</v>
      </c>
      <c r="X64" t="str">
        <f t="shared" si="1"/>
        <v>Ok</v>
      </c>
      <c r="Y64" t="str">
        <f t="shared" si="2"/>
        <v>Ok</v>
      </c>
      <c r="Z64" s="6" t="str">
        <f t="shared" si="3"/>
        <v>Ok</v>
      </c>
      <c r="AA64" s="6"/>
      <c r="AB64" s="6"/>
      <c r="AC64" s="6"/>
      <c r="AD64" s="6"/>
    </row>
    <row r="65" spans="1:30" x14ac:dyDescent="0.3">
      <c r="A65" t="s">
        <v>9934</v>
      </c>
      <c r="B65" t="s">
        <v>9935</v>
      </c>
      <c r="C65">
        <v>2024</v>
      </c>
      <c r="D65" t="s">
        <v>9339</v>
      </c>
      <c r="E65" t="s">
        <v>9280</v>
      </c>
      <c r="F65" t="s">
        <v>10</v>
      </c>
      <c r="G65" t="str">
        <f>_xlfn.XLOOKUP(I65,'Class Code'!$A$2:$A$14,'Class Code'!$B$2:$B$14)</f>
        <v>Motor Private</v>
      </c>
      <c r="H65" t="s">
        <v>41</v>
      </c>
      <c r="I65">
        <f t="shared" si="0"/>
        <v>70</v>
      </c>
      <c r="J65" t="s">
        <v>54</v>
      </c>
      <c r="K65" t="s">
        <v>55</v>
      </c>
      <c r="L65" t="s">
        <v>96</v>
      </c>
      <c r="M65" s="5">
        <v>45707</v>
      </c>
      <c r="N65" s="5">
        <v>45707</v>
      </c>
      <c r="O65" s="5">
        <v>45786</v>
      </c>
      <c r="P65" s="5">
        <v>45345</v>
      </c>
      <c r="Q65" s="5">
        <v>45710</v>
      </c>
      <c r="R65">
        <v>0</v>
      </c>
      <c r="S65">
        <v>0</v>
      </c>
      <c r="T65">
        <v>30000</v>
      </c>
      <c r="U65">
        <v>30000</v>
      </c>
      <c r="V65">
        <v>0</v>
      </c>
      <c r="W65">
        <v>30000</v>
      </c>
      <c r="X65" t="str">
        <f t="shared" si="1"/>
        <v>Ok</v>
      </c>
      <c r="Y65" t="str">
        <f t="shared" si="2"/>
        <v>Ok</v>
      </c>
      <c r="Z65" s="6" t="str">
        <f t="shared" si="3"/>
        <v>Ok</v>
      </c>
      <c r="AA65" s="6"/>
      <c r="AB65" s="6"/>
      <c r="AC65" s="6"/>
      <c r="AD65" s="6"/>
    </row>
    <row r="66" spans="1:30" x14ac:dyDescent="0.3">
      <c r="A66" t="s">
        <v>9936</v>
      </c>
      <c r="B66" t="s">
        <v>9937</v>
      </c>
      <c r="C66">
        <v>2024</v>
      </c>
      <c r="D66" t="s">
        <v>9340</v>
      </c>
      <c r="E66" t="s">
        <v>9272</v>
      </c>
      <c r="F66" t="s">
        <v>10</v>
      </c>
      <c r="G66" t="str">
        <f>_xlfn.XLOOKUP(I66,'Class Code'!$A$2:$A$14,'Class Code'!$B$2:$B$14)</f>
        <v>Motor Private</v>
      </c>
      <c r="H66" t="s">
        <v>41</v>
      </c>
      <c r="I66">
        <f t="shared" si="0"/>
        <v>70</v>
      </c>
      <c r="J66" t="s">
        <v>54</v>
      </c>
      <c r="K66" t="s">
        <v>55</v>
      </c>
      <c r="L66" t="s">
        <v>44</v>
      </c>
      <c r="M66" s="5">
        <v>45582</v>
      </c>
      <c r="N66" s="5">
        <v>45593</v>
      </c>
      <c r="O66" s="5">
        <v>45786</v>
      </c>
      <c r="P66" s="5">
        <v>45312</v>
      </c>
      <c r="Q66" s="5">
        <v>45677</v>
      </c>
      <c r="R66">
        <v>0</v>
      </c>
      <c r="S66">
        <v>0</v>
      </c>
      <c r="T66">
        <v>50000</v>
      </c>
      <c r="U66">
        <v>50000</v>
      </c>
      <c r="V66">
        <v>0</v>
      </c>
      <c r="W66">
        <v>50000</v>
      </c>
      <c r="X66" t="str">
        <f t="shared" si="1"/>
        <v>Ok</v>
      </c>
      <c r="Y66" t="str">
        <f t="shared" si="2"/>
        <v>Ok</v>
      </c>
      <c r="Z66" s="6" t="str">
        <f t="shared" si="3"/>
        <v>Ok</v>
      </c>
      <c r="AA66" s="6"/>
      <c r="AB66" s="6"/>
      <c r="AC66" s="6"/>
      <c r="AD66" s="6"/>
    </row>
    <row r="67" spans="1:30" x14ac:dyDescent="0.3">
      <c r="A67" t="s">
        <v>9938</v>
      </c>
      <c r="B67" t="s">
        <v>9939</v>
      </c>
      <c r="C67">
        <v>2024</v>
      </c>
      <c r="D67" t="s">
        <v>9341</v>
      </c>
      <c r="E67" t="s">
        <v>9263</v>
      </c>
      <c r="F67" t="s">
        <v>11</v>
      </c>
      <c r="G67" t="str">
        <f>_xlfn.XLOOKUP(I67,'Class Code'!$A$2:$A$14,'Class Code'!$B$2:$B$14)</f>
        <v>Motor Commercial</v>
      </c>
      <c r="H67" t="s">
        <v>176</v>
      </c>
      <c r="I67">
        <f t="shared" si="0"/>
        <v>80</v>
      </c>
      <c r="J67" t="s">
        <v>207</v>
      </c>
      <c r="K67" t="s">
        <v>208</v>
      </c>
      <c r="L67" t="s">
        <v>44</v>
      </c>
      <c r="M67" s="5">
        <v>45709</v>
      </c>
      <c r="N67" s="5">
        <v>45713</v>
      </c>
      <c r="O67" s="5">
        <v>45789</v>
      </c>
      <c r="P67" s="5">
        <v>45625</v>
      </c>
      <c r="Q67" s="5">
        <v>45928</v>
      </c>
      <c r="R67">
        <v>0</v>
      </c>
      <c r="S67">
        <v>0</v>
      </c>
      <c r="T67">
        <v>2900</v>
      </c>
      <c r="U67">
        <v>2900</v>
      </c>
      <c r="V67">
        <v>0</v>
      </c>
      <c r="W67">
        <v>2900</v>
      </c>
      <c r="X67" t="str">
        <f t="shared" si="1"/>
        <v>Ok</v>
      </c>
      <c r="Y67" t="str">
        <f t="shared" si="2"/>
        <v>Ok</v>
      </c>
      <c r="Z67" s="6" t="str">
        <f t="shared" si="3"/>
        <v>Ok</v>
      </c>
      <c r="AA67" s="6"/>
      <c r="AB67" s="6"/>
      <c r="AC67" s="6"/>
      <c r="AD67" s="6"/>
    </row>
    <row r="68" spans="1:30" x14ac:dyDescent="0.3">
      <c r="A68" t="s">
        <v>9940</v>
      </c>
      <c r="B68" t="s">
        <v>9941</v>
      </c>
      <c r="C68">
        <v>2023</v>
      </c>
      <c r="D68" t="s">
        <v>9342</v>
      </c>
      <c r="E68" t="s">
        <v>9263</v>
      </c>
      <c r="F68" t="s">
        <v>10</v>
      </c>
      <c r="G68" t="str">
        <f>_xlfn.XLOOKUP(I68,'Class Code'!$A$2:$A$14,'Class Code'!$B$2:$B$14)</f>
        <v>Motor Private</v>
      </c>
      <c r="H68" t="s">
        <v>41</v>
      </c>
      <c r="I68">
        <f t="shared" ref="I68:I131" si="4">H68*1</f>
        <v>70</v>
      </c>
      <c r="J68" t="s">
        <v>54</v>
      </c>
      <c r="K68" t="s">
        <v>55</v>
      </c>
      <c r="L68" t="s">
        <v>44</v>
      </c>
      <c r="M68" s="5">
        <v>45348</v>
      </c>
      <c r="N68" s="5">
        <v>45358</v>
      </c>
      <c r="O68" s="5">
        <v>45792</v>
      </c>
      <c r="P68" s="5">
        <v>45217</v>
      </c>
      <c r="Q68" s="5">
        <v>45582</v>
      </c>
      <c r="R68">
        <v>0</v>
      </c>
      <c r="S68">
        <v>0</v>
      </c>
      <c r="T68">
        <v>30000</v>
      </c>
      <c r="U68">
        <v>30000</v>
      </c>
      <c r="V68">
        <v>0</v>
      </c>
      <c r="W68">
        <v>30000</v>
      </c>
      <c r="X68" t="str">
        <f t="shared" ref="X68:X131" si="5">IF(OR(A68="",B68="",C68="",F68="",H68="",M68="",N68="",O68="",P68="",Q68=""),"Check","Ok")</f>
        <v>Ok</v>
      </c>
      <c r="Y68" t="str">
        <f t="shared" ref="Y68:Y131" si="6">IF(AND(Q68&gt;=P68,O68&gt;=M68,N68&gt;=M68,Q68&gt;=M68),"Ok","Check")</f>
        <v>Ok</v>
      </c>
      <c r="Z68" s="6" t="str">
        <f t="shared" ref="Z68:Z131" si="7">IF(Q68&gt;=M68,"Ok","Check")</f>
        <v>Ok</v>
      </c>
      <c r="AA68" s="6"/>
      <c r="AB68" s="6"/>
      <c r="AC68" s="6"/>
      <c r="AD68" s="6"/>
    </row>
    <row r="69" spans="1:30" x14ac:dyDescent="0.3">
      <c r="A69" t="s">
        <v>9942</v>
      </c>
      <c r="B69" t="s">
        <v>9943</v>
      </c>
      <c r="C69">
        <v>2006</v>
      </c>
      <c r="D69" t="s">
        <v>9296</v>
      </c>
      <c r="E69" t="s">
        <v>9282</v>
      </c>
      <c r="F69" t="s">
        <v>10</v>
      </c>
      <c r="G69" t="str">
        <f>_xlfn.XLOOKUP(I69,'Class Code'!$A$2:$A$14,'Class Code'!$B$2:$B$14)</f>
        <v>Motor Private</v>
      </c>
      <c r="H69" t="s">
        <v>41</v>
      </c>
      <c r="I69">
        <f t="shared" si="4"/>
        <v>70</v>
      </c>
      <c r="J69" t="s">
        <v>54</v>
      </c>
      <c r="K69" t="s">
        <v>55</v>
      </c>
      <c r="L69" t="s">
        <v>44</v>
      </c>
      <c r="M69" s="5">
        <v>39065</v>
      </c>
      <c r="N69" s="5">
        <v>39084</v>
      </c>
      <c r="O69" s="5">
        <v>45792</v>
      </c>
      <c r="P69" s="5">
        <v>39019</v>
      </c>
      <c r="Q69" s="5">
        <v>39383</v>
      </c>
      <c r="R69">
        <v>0</v>
      </c>
      <c r="S69">
        <v>0</v>
      </c>
      <c r="T69">
        <v>191220</v>
      </c>
      <c r="U69">
        <v>191220</v>
      </c>
      <c r="V69">
        <v>0</v>
      </c>
      <c r="W69">
        <v>191220</v>
      </c>
      <c r="X69" t="str">
        <f t="shared" si="5"/>
        <v>Ok</v>
      </c>
      <c r="Y69" t="str">
        <f t="shared" si="6"/>
        <v>Ok</v>
      </c>
      <c r="Z69" s="6" t="str">
        <f t="shared" si="7"/>
        <v>Ok</v>
      </c>
      <c r="AA69" s="6"/>
      <c r="AB69" s="6"/>
      <c r="AC69" s="6"/>
      <c r="AD69" s="6"/>
    </row>
    <row r="70" spans="1:30" x14ac:dyDescent="0.3">
      <c r="A70" t="s">
        <v>9944</v>
      </c>
      <c r="B70" t="s">
        <v>9945</v>
      </c>
      <c r="C70">
        <v>2024</v>
      </c>
      <c r="D70" t="s">
        <v>9343</v>
      </c>
      <c r="E70" t="s">
        <v>9334</v>
      </c>
      <c r="F70" t="s">
        <v>11</v>
      </c>
      <c r="G70" t="str">
        <f>_xlfn.XLOOKUP(I70,'Class Code'!$A$2:$A$14,'Class Code'!$B$2:$B$14)</f>
        <v>Motor Commercial</v>
      </c>
      <c r="H70" t="s">
        <v>176</v>
      </c>
      <c r="I70">
        <f t="shared" si="4"/>
        <v>80</v>
      </c>
      <c r="J70" t="s">
        <v>207</v>
      </c>
      <c r="K70" t="s">
        <v>208</v>
      </c>
      <c r="L70" t="s">
        <v>44</v>
      </c>
      <c r="M70" s="5">
        <v>45643</v>
      </c>
      <c r="N70" s="5">
        <v>45644</v>
      </c>
      <c r="O70" s="5">
        <v>45786</v>
      </c>
      <c r="P70" s="5">
        <v>45341</v>
      </c>
      <c r="Q70" s="5">
        <v>45657</v>
      </c>
      <c r="R70">
        <v>0</v>
      </c>
      <c r="S70">
        <v>0</v>
      </c>
      <c r="T70">
        <v>2900</v>
      </c>
      <c r="U70">
        <v>2900</v>
      </c>
      <c r="V70">
        <v>0</v>
      </c>
      <c r="W70">
        <v>2900</v>
      </c>
      <c r="X70" t="str">
        <f t="shared" si="5"/>
        <v>Ok</v>
      </c>
      <c r="Y70" t="str">
        <f t="shared" si="6"/>
        <v>Ok</v>
      </c>
      <c r="Z70" s="6" t="str">
        <f t="shared" si="7"/>
        <v>Ok</v>
      </c>
      <c r="AA70" s="6"/>
      <c r="AB70" s="6"/>
      <c r="AC70" s="6"/>
      <c r="AD70" s="6"/>
    </row>
    <row r="71" spans="1:30" x14ac:dyDescent="0.3">
      <c r="A71" t="s">
        <v>9946</v>
      </c>
      <c r="B71" t="s">
        <v>9947</v>
      </c>
      <c r="C71">
        <v>2024</v>
      </c>
      <c r="D71" t="s">
        <v>9344</v>
      </c>
      <c r="E71" t="s">
        <v>9297</v>
      </c>
      <c r="F71" t="s">
        <v>10</v>
      </c>
      <c r="G71" t="str">
        <f>_xlfn.XLOOKUP(I71,'Class Code'!$A$2:$A$14,'Class Code'!$B$2:$B$14)</f>
        <v>Motor Private</v>
      </c>
      <c r="H71" t="s">
        <v>41</v>
      </c>
      <c r="I71">
        <f t="shared" si="4"/>
        <v>70</v>
      </c>
      <c r="J71" t="s">
        <v>54</v>
      </c>
      <c r="K71" t="s">
        <v>55</v>
      </c>
      <c r="L71" t="s">
        <v>44</v>
      </c>
      <c r="M71" s="5">
        <v>45711</v>
      </c>
      <c r="N71" s="5">
        <v>45713</v>
      </c>
      <c r="O71" s="5">
        <v>45786</v>
      </c>
      <c r="P71" s="5">
        <v>45401</v>
      </c>
      <c r="Q71" s="5">
        <v>45765</v>
      </c>
      <c r="R71">
        <v>0</v>
      </c>
      <c r="S71">
        <v>0</v>
      </c>
      <c r="T71">
        <v>6380</v>
      </c>
      <c r="U71">
        <v>6380</v>
      </c>
      <c r="V71">
        <v>0</v>
      </c>
      <c r="W71">
        <v>6380</v>
      </c>
      <c r="X71" t="str">
        <f t="shared" si="5"/>
        <v>Ok</v>
      </c>
      <c r="Y71" t="str">
        <f t="shared" si="6"/>
        <v>Ok</v>
      </c>
      <c r="Z71" s="6" t="str">
        <f t="shared" si="7"/>
        <v>Ok</v>
      </c>
      <c r="AA71" s="6"/>
      <c r="AB71" s="6"/>
      <c r="AC71" s="6"/>
      <c r="AD71" s="6"/>
    </row>
    <row r="72" spans="1:30" x14ac:dyDescent="0.3">
      <c r="A72" t="s">
        <v>9948</v>
      </c>
      <c r="B72" t="s">
        <v>9949</v>
      </c>
      <c r="C72">
        <v>2024</v>
      </c>
      <c r="D72" t="s">
        <v>9345</v>
      </c>
      <c r="E72" t="s">
        <v>9334</v>
      </c>
      <c r="F72" t="s">
        <v>11</v>
      </c>
      <c r="G72" t="str">
        <f>_xlfn.XLOOKUP(I72,'Class Code'!$A$2:$A$14,'Class Code'!$B$2:$B$14)</f>
        <v>Motor Commercial</v>
      </c>
      <c r="H72" t="s">
        <v>176</v>
      </c>
      <c r="I72">
        <f t="shared" si="4"/>
        <v>80</v>
      </c>
      <c r="J72" t="s">
        <v>207</v>
      </c>
      <c r="K72" t="s">
        <v>208</v>
      </c>
      <c r="L72" t="s">
        <v>44</v>
      </c>
      <c r="M72" s="5">
        <v>45745</v>
      </c>
      <c r="N72" s="5">
        <v>45749</v>
      </c>
      <c r="O72" s="5">
        <v>45786</v>
      </c>
      <c r="P72" s="5">
        <v>45393</v>
      </c>
      <c r="Q72" s="5">
        <v>45757</v>
      </c>
      <c r="R72">
        <v>0</v>
      </c>
      <c r="S72">
        <v>0</v>
      </c>
      <c r="T72">
        <v>6380</v>
      </c>
      <c r="U72">
        <v>6380</v>
      </c>
      <c r="V72">
        <v>0</v>
      </c>
      <c r="W72">
        <v>6380</v>
      </c>
      <c r="X72" t="str">
        <f t="shared" si="5"/>
        <v>Ok</v>
      </c>
      <c r="Y72" t="str">
        <f t="shared" si="6"/>
        <v>Ok</v>
      </c>
      <c r="Z72" s="6" t="str">
        <f t="shared" si="7"/>
        <v>Ok</v>
      </c>
      <c r="AA72" s="6"/>
      <c r="AB72" s="6"/>
      <c r="AC72" s="6"/>
      <c r="AD72" s="6"/>
    </row>
    <row r="73" spans="1:30" x14ac:dyDescent="0.3">
      <c r="A73" t="s">
        <v>9950</v>
      </c>
      <c r="B73" t="s">
        <v>9951</v>
      </c>
      <c r="C73">
        <v>2019</v>
      </c>
      <c r="D73" t="s">
        <v>9346</v>
      </c>
      <c r="E73" t="s">
        <v>9272</v>
      </c>
      <c r="F73" t="s">
        <v>11</v>
      </c>
      <c r="G73" t="str">
        <f>_xlfn.XLOOKUP(I73,'Class Code'!$A$2:$A$14,'Class Code'!$B$2:$B$14)</f>
        <v>Motor Commercial</v>
      </c>
      <c r="H73" t="s">
        <v>176</v>
      </c>
      <c r="I73">
        <f t="shared" si="4"/>
        <v>80</v>
      </c>
      <c r="J73" t="s">
        <v>207</v>
      </c>
      <c r="K73" t="s">
        <v>208</v>
      </c>
      <c r="L73" t="s">
        <v>44</v>
      </c>
      <c r="M73" s="5">
        <v>43618</v>
      </c>
      <c r="N73" s="5">
        <v>43620</v>
      </c>
      <c r="O73" s="5">
        <v>45792</v>
      </c>
      <c r="P73" s="5">
        <v>43466</v>
      </c>
      <c r="Q73" s="5">
        <v>43830</v>
      </c>
      <c r="R73">
        <v>0</v>
      </c>
      <c r="S73">
        <v>0</v>
      </c>
      <c r="T73">
        <v>144200</v>
      </c>
      <c r="U73">
        <v>144200</v>
      </c>
      <c r="V73">
        <v>0</v>
      </c>
      <c r="W73">
        <v>144200</v>
      </c>
      <c r="X73" t="str">
        <f t="shared" si="5"/>
        <v>Ok</v>
      </c>
      <c r="Y73" t="str">
        <f t="shared" si="6"/>
        <v>Ok</v>
      </c>
      <c r="Z73" s="6" t="str">
        <f t="shared" si="7"/>
        <v>Ok</v>
      </c>
      <c r="AA73" s="6"/>
      <c r="AB73" s="6"/>
      <c r="AC73" s="6"/>
      <c r="AD73" s="6"/>
    </row>
    <row r="74" spans="1:30" x14ac:dyDescent="0.3">
      <c r="A74" t="s">
        <v>9952</v>
      </c>
      <c r="B74" t="s">
        <v>9953</v>
      </c>
      <c r="C74">
        <v>2023</v>
      </c>
      <c r="D74" t="s">
        <v>9347</v>
      </c>
      <c r="E74" t="s">
        <v>9310</v>
      </c>
      <c r="F74" t="s">
        <v>11</v>
      </c>
      <c r="G74" t="str">
        <f>_xlfn.XLOOKUP(I74,'Class Code'!$A$2:$A$14,'Class Code'!$B$2:$B$14)</f>
        <v>Motor Commercial</v>
      </c>
      <c r="H74" t="s">
        <v>176</v>
      </c>
      <c r="I74">
        <f t="shared" si="4"/>
        <v>80</v>
      </c>
      <c r="J74" t="s">
        <v>225</v>
      </c>
      <c r="K74" t="s">
        <v>226</v>
      </c>
      <c r="L74" t="s">
        <v>197</v>
      </c>
      <c r="M74" s="5">
        <v>45184</v>
      </c>
      <c r="N74" s="5">
        <v>45226</v>
      </c>
      <c r="O74" s="5">
        <v>45799</v>
      </c>
      <c r="P74" s="5">
        <v>45108</v>
      </c>
      <c r="Q74" s="5">
        <v>45473</v>
      </c>
      <c r="R74">
        <v>0</v>
      </c>
      <c r="S74">
        <v>0</v>
      </c>
      <c r="T74">
        <v>296280</v>
      </c>
      <c r="U74">
        <v>296280</v>
      </c>
      <c r="V74">
        <v>0</v>
      </c>
      <c r="W74">
        <v>296280</v>
      </c>
      <c r="X74" t="str">
        <f t="shared" si="5"/>
        <v>Ok</v>
      </c>
      <c r="Y74" t="str">
        <f t="shared" si="6"/>
        <v>Ok</v>
      </c>
      <c r="Z74" s="6" t="str">
        <f t="shared" si="7"/>
        <v>Ok</v>
      </c>
      <c r="AA74" s="6"/>
      <c r="AB74" s="6"/>
      <c r="AC74" s="6"/>
      <c r="AD74" s="6"/>
    </row>
    <row r="75" spans="1:30" x14ac:dyDescent="0.3">
      <c r="A75" t="s">
        <v>9954</v>
      </c>
      <c r="B75" t="s">
        <v>9955</v>
      </c>
      <c r="C75">
        <v>2024</v>
      </c>
      <c r="D75" t="s">
        <v>9348</v>
      </c>
      <c r="E75" t="s">
        <v>9287</v>
      </c>
      <c r="F75" t="s">
        <v>10</v>
      </c>
      <c r="G75" t="str">
        <f>_xlfn.XLOOKUP(I75,'Class Code'!$A$2:$A$14,'Class Code'!$B$2:$B$14)</f>
        <v>Motor Private</v>
      </c>
      <c r="H75" t="s">
        <v>41</v>
      </c>
      <c r="I75">
        <f t="shared" si="4"/>
        <v>70</v>
      </c>
      <c r="J75" t="s">
        <v>54</v>
      </c>
      <c r="K75" t="s">
        <v>55</v>
      </c>
      <c r="L75" t="s">
        <v>44</v>
      </c>
      <c r="M75" s="5">
        <v>45722</v>
      </c>
      <c r="N75" s="5">
        <v>45723</v>
      </c>
      <c r="O75" s="5">
        <v>45790</v>
      </c>
      <c r="P75" s="5">
        <v>45386</v>
      </c>
      <c r="Q75" s="5">
        <v>45750</v>
      </c>
      <c r="R75">
        <v>0</v>
      </c>
      <c r="S75">
        <v>0</v>
      </c>
      <c r="T75">
        <v>158472</v>
      </c>
      <c r="U75">
        <v>158472</v>
      </c>
      <c r="V75">
        <v>0</v>
      </c>
      <c r="W75">
        <v>158472</v>
      </c>
      <c r="X75" t="str">
        <f t="shared" si="5"/>
        <v>Ok</v>
      </c>
      <c r="Y75" t="str">
        <f t="shared" si="6"/>
        <v>Ok</v>
      </c>
      <c r="Z75" s="6" t="str">
        <f t="shared" si="7"/>
        <v>Ok</v>
      </c>
      <c r="AA75" s="6"/>
      <c r="AB75" s="6"/>
      <c r="AC75" s="6"/>
      <c r="AD75" s="6"/>
    </row>
    <row r="76" spans="1:30" x14ac:dyDescent="0.3">
      <c r="A76" t="s">
        <v>9956</v>
      </c>
      <c r="B76" t="s">
        <v>9957</v>
      </c>
      <c r="C76">
        <v>2023</v>
      </c>
      <c r="D76" t="s">
        <v>9349</v>
      </c>
      <c r="E76" t="s">
        <v>9282</v>
      </c>
      <c r="F76" t="s">
        <v>10</v>
      </c>
      <c r="G76" t="str">
        <f>_xlfn.XLOOKUP(I76,'Class Code'!$A$2:$A$14,'Class Code'!$B$2:$B$14)</f>
        <v>Motor Private</v>
      </c>
      <c r="H76" t="s">
        <v>41</v>
      </c>
      <c r="I76">
        <f t="shared" si="4"/>
        <v>70</v>
      </c>
      <c r="J76" t="s">
        <v>54</v>
      </c>
      <c r="K76" t="s">
        <v>55</v>
      </c>
      <c r="L76" t="s">
        <v>44</v>
      </c>
      <c r="M76" s="5">
        <v>45079</v>
      </c>
      <c r="N76" s="5">
        <v>45083</v>
      </c>
      <c r="O76" s="5">
        <v>45828</v>
      </c>
      <c r="P76" s="5">
        <v>44964</v>
      </c>
      <c r="Q76" s="5">
        <v>45328</v>
      </c>
      <c r="R76">
        <v>0</v>
      </c>
      <c r="S76">
        <v>0</v>
      </c>
      <c r="T76">
        <v>35250</v>
      </c>
      <c r="U76">
        <v>35250</v>
      </c>
      <c r="V76">
        <v>0</v>
      </c>
      <c r="W76">
        <v>35250</v>
      </c>
      <c r="X76" t="str">
        <f t="shared" si="5"/>
        <v>Ok</v>
      </c>
      <c r="Y76" t="str">
        <f t="shared" si="6"/>
        <v>Ok</v>
      </c>
      <c r="Z76" s="6" t="str">
        <f t="shared" si="7"/>
        <v>Ok</v>
      </c>
      <c r="AA76" s="6"/>
      <c r="AB76" s="6"/>
      <c r="AC76" s="6"/>
      <c r="AD76" s="6"/>
    </row>
    <row r="77" spans="1:30" x14ac:dyDescent="0.3">
      <c r="A77" t="s">
        <v>9958</v>
      </c>
      <c r="B77" t="s">
        <v>9959</v>
      </c>
      <c r="C77">
        <v>2024</v>
      </c>
      <c r="D77" t="s">
        <v>9350</v>
      </c>
      <c r="E77" t="s">
        <v>9284</v>
      </c>
      <c r="F77" t="s">
        <v>10</v>
      </c>
      <c r="G77" t="str">
        <f>_xlfn.XLOOKUP(I77,'Class Code'!$A$2:$A$14,'Class Code'!$B$2:$B$14)</f>
        <v>Motor Private</v>
      </c>
      <c r="H77" t="s">
        <v>41</v>
      </c>
      <c r="I77">
        <f t="shared" si="4"/>
        <v>70</v>
      </c>
      <c r="J77" t="s">
        <v>54</v>
      </c>
      <c r="K77" t="s">
        <v>55</v>
      </c>
      <c r="L77" t="s">
        <v>44</v>
      </c>
      <c r="M77" s="5">
        <v>45726</v>
      </c>
      <c r="N77" s="5">
        <v>45727</v>
      </c>
      <c r="O77" s="5">
        <v>45797</v>
      </c>
      <c r="P77" s="5">
        <v>45500</v>
      </c>
      <c r="Q77" s="5">
        <v>45864</v>
      </c>
      <c r="R77">
        <v>0</v>
      </c>
      <c r="S77">
        <v>0</v>
      </c>
      <c r="T77">
        <v>117640</v>
      </c>
      <c r="U77">
        <v>117640</v>
      </c>
      <c r="V77">
        <v>0</v>
      </c>
      <c r="W77">
        <v>117640</v>
      </c>
      <c r="X77" t="str">
        <f t="shared" si="5"/>
        <v>Ok</v>
      </c>
      <c r="Y77" t="str">
        <f t="shared" si="6"/>
        <v>Ok</v>
      </c>
      <c r="Z77" s="6" t="str">
        <f t="shared" si="7"/>
        <v>Ok</v>
      </c>
      <c r="AA77" s="6"/>
      <c r="AB77" s="6"/>
      <c r="AC77" s="6"/>
      <c r="AD77" s="6"/>
    </row>
    <row r="78" spans="1:30" x14ac:dyDescent="0.3">
      <c r="A78" t="s">
        <v>9960</v>
      </c>
      <c r="B78" t="s">
        <v>9961</v>
      </c>
      <c r="C78">
        <v>2024</v>
      </c>
      <c r="D78" t="s">
        <v>9351</v>
      </c>
      <c r="E78" t="s">
        <v>9280</v>
      </c>
      <c r="F78" t="s">
        <v>10</v>
      </c>
      <c r="G78" t="str">
        <f>_xlfn.XLOOKUP(I78,'Class Code'!$A$2:$A$14,'Class Code'!$B$2:$B$14)</f>
        <v>Motor Private</v>
      </c>
      <c r="H78" t="s">
        <v>41</v>
      </c>
      <c r="I78">
        <f t="shared" si="4"/>
        <v>70</v>
      </c>
      <c r="J78" t="s">
        <v>54</v>
      </c>
      <c r="K78" t="s">
        <v>55</v>
      </c>
      <c r="L78" t="s">
        <v>44</v>
      </c>
      <c r="M78" s="5">
        <v>45772</v>
      </c>
      <c r="N78" s="5">
        <v>45775</v>
      </c>
      <c r="O78" s="5">
        <v>45819</v>
      </c>
      <c r="P78" s="5">
        <v>45520</v>
      </c>
      <c r="Q78" s="5">
        <v>45884</v>
      </c>
      <c r="R78">
        <v>16372</v>
      </c>
      <c r="S78">
        <v>0</v>
      </c>
      <c r="T78">
        <v>0</v>
      </c>
      <c r="U78">
        <v>16372</v>
      </c>
      <c r="V78">
        <v>0</v>
      </c>
      <c r="W78">
        <v>16372</v>
      </c>
      <c r="X78" t="str">
        <f t="shared" si="5"/>
        <v>Ok</v>
      </c>
      <c r="Y78" t="str">
        <f t="shared" si="6"/>
        <v>Ok</v>
      </c>
      <c r="Z78" s="6" t="str">
        <f t="shared" si="7"/>
        <v>Ok</v>
      </c>
      <c r="AA78" s="6"/>
      <c r="AB78" s="6"/>
      <c r="AC78" s="6"/>
      <c r="AD78" s="6"/>
    </row>
    <row r="79" spans="1:30" x14ac:dyDescent="0.3">
      <c r="A79" t="s">
        <v>9962</v>
      </c>
      <c r="B79" t="s">
        <v>9963</v>
      </c>
      <c r="C79">
        <v>2025</v>
      </c>
      <c r="D79" t="s">
        <v>9271</v>
      </c>
      <c r="E79" t="s">
        <v>9280</v>
      </c>
      <c r="F79" t="s">
        <v>439</v>
      </c>
      <c r="G79" t="str">
        <f>_xlfn.XLOOKUP(I79,'Class Code'!$A$2:$A$14,'Class Code'!$B$2:$B$14)</f>
        <v>Workmen's Compensation</v>
      </c>
      <c r="H79" t="s">
        <v>440</v>
      </c>
      <c r="I79">
        <f t="shared" si="4"/>
        <v>11</v>
      </c>
      <c r="J79" t="s">
        <v>572</v>
      </c>
      <c r="K79" t="s">
        <v>573</v>
      </c>
      <c r="L79" t="s">
        <v>574</v>
      </c>
      <c r="M79" s="5">
        <v>45790</v>
      </c>
      <c r="N79" s="5">
        <v>45791</v>
      </c>
      <c r="O79" s="5">
        <v>45797</v>
      </c>
      <c r="P79" s="5">
        <v>45748</v>
      </c>
      <c r="Q79" s="5">
        <v>46112</v>
      </c>
      <c r="R79">
        <v>37821</v>
      </c>
      <c r="S79">
        <v>0</v>
      </c>
      <c r="T79">
        <v>0</v>
      </c>
      <c r="U79">
        <v>37821</v>
      </c>
      <c r="V79">
        <v>0</v>
      </c>
      <c r="W79">
        <v>37821</v>
      </c>
      <c r="X79" t="str">
        <f t="shared" si="5"/>
        <v>Ok</v>
      </c>
      <c r="Y79" t="str">
        <f t="shared" si="6"/>
        <v>Ok</v>
      </c>
      <c r="Z79" s="6" t="str">
        <f t="shared" si="7"/>
        <v>Ok</v>
      </c>
      <c r="AA79" s="6"/>
      <c r="AB79" s="6"/>
      <c r="AC79" s="6"/>
      <c r="AD79" s="6"/>
    </row>
    <row r="80" spans="1:30" x14ac:dyDescent="0.3">
      <c r="A80" t="s">
        <v>9964</v>
      </c>
      <c r="B80" t="s">
        <v>9965</v>
      </c>
      <c r="C80">
        <v>2025</v>
      </c>
      <c r="D80" t="s">
        <v>9352</v>
      </c>
      <c r="E80" t="s">
        <v>9272</v>
      </c>
      <c r="F80" t="s">
        <v>439</v>
      </c>
      <c r="G80" t="str">
        <f>_xlfn.XLOOKUP(I80,'Class Code'!$A$2:$A$14,'Class Code'!$B$2:$B$14)</f>
        <v>Workmen's Compensation</v>
      </c>
      <c r="H80" t="s">
        <v>440</v>
      </c>
      <c r="I80">
        <f t="shared" si="4"/>
        <v>11</v>
      </c>
      <c r="J80" t="s">
        <v>572</v>
      </c>
      <c r="K80" t="s">
        <v>573</v>
      </c>
      <c r="L80" t="s">
        <v>574</v>
      </c>
      <c r="M80" s="5">
        <v>45790</v>
      </c>
      <c r="N80" s="5">
        <v>45791</v>
      </c>
      <c r="O80" s="5">
        <v>45807</v>
      </c>
      <c r="P80" s="5">
        <v>45748</v>
      </c>
      <c r="Q80" s="5">
        <v>46112</v>
      </c>
      <c r="R80">
        <v>52949</v>
      </c>
      <c r="S80">
        <v>0</v>
      </c>
      <c r="T80">
        <v>0</v>
      </c>
      <c r="U80">
        <v>52949</v>
      </c>
      <c r="V80">
        <v>0</v>
      </c>
      <c r="W80">
        <v>52949</v>
      </c>
      <c r="X80" t="str">
        <f t="shared" si="5"/>
        <v>Ok</v>
      </c>
      <c r="Y80" t="str">
        <f t="shared" si="6"/>
        <v>Ok</v>
      </c>
      <c r="Z80" s="6" t="str">
        <f t="shared" si="7"/>
        <v>Ok</v>
      </c>
      <c r="AA80" s="6"/>
      <c r="AB80" s="6"/>
      <c r="AC80" s="6"/>
      <c r="AD80" s="6"/>
    </row>
    <row r="81" spans="1:30" x14ac:dyDescent="0.3">
      <c r="A81" t="s">
        <v>9966</v>
      </c>
      <c r="B81" t="s">
        <v>9967</v>
      </c>
      <c r="C81">
        <v>2024</v>
      </c>
      <c r="D81" t="s">
        <v>9353</v>
      </c>
      <c r="E81" t="s">
        <v>9269</v>
      </c>
      <c r="F81" t="s">
        <v>10</v>
      </c>
      <c r="G81" t="str">
        <f>_xlfn.XLOOKUP(I81,'Class Code'!$A$2:$A$14,'Class Code'!$B$2:$B$14)</f>
        <v>Motor Private</v>
      </c>
      <c r="H81" t="s">
        <v>41</v>
      </c>
      <c r="I81">
        <f t="shared" si="4"/>
        <v>70</v>
      </c>
      <c r="J81" t="s">
        <v>54</v>
      </c>
      <c r="K81" t="s">
        <v>55</v>
      </c>
      <c r="L81" t="s">
        <v>44</v>
      </c>
      <c r="M81" s="5">
        <v>45678</v>
      </c>
      <c r="N81" s="5">
        <v>45679</v>
      </c>
      <c r="O81" s="5">
        <v>45811</v>
      </c>
      <c r="P81" s="5">
        <v>45550</v>
      </c>
      <c r="Q81" s="5">
        <v>45883</v>
      </c>
      <c r="R81">
        <v>488615</v>
      </c>
      <c r="S81">
        <v>0</v>
      </c>
      <c r="T81">
        <v>0</v>
      </c>
      <c r="U81">
        <v>488615</v>
      </c>
      <c r="V81">
        <v>0</v>
      </c>
      <c r="W81">
        <v>488615</v>
      </c>
      <c r="X81" t="str">
        <f t="shared" si="5"/>
        <v>Ok</v>
      </c>
      <c r="Y81" t="str">
        <f t="shared" si="6"/>
        <v>Ok</v>
      </c>
      <c r="Z81" s="6" t="str">
        <f t="shared" si="7"/>
        <v>Ok</v>
      </c>
      <c r="AA81" s="6"/>
      <c r="AB81" s="6"/>
      <c r="AC81" s="6"/>
      <c r="AD81" s="6"/>
    </row>
    <row r="82" spans="1:30" x14ac:dyDescent="0.3">
      <c r="A82" t="s">
        <v>9968</v>
      </c>
      <c r="B82" t="s">
        <v>9969</v>
      </c>
      <c r="C82">
        <v>2024</v>
      </c>
      <c r="D82" t="s">
        <v>9354</v>
      </c>
      <c r="E82" t="s">
        <v>9310</v>
      </c>
      <c r="F82" t="s">
        <v>10</v>
      </c>
      <c r="G82" t="str">
        <f>_xlfn.XLOOKUP(I82,'Class Code'!$A$2:$A$14,'Class Code'!$B$2:$B$14)</f>
        <v>Motor Private</v>
      </c>
      <c r="H82" t="s">
        <v>41</v>
      </c>
      <c r="I82">
        <f t="shared" si="4"/>
        <v>70</v>
      </c>
      <c r="J82" t="s">
        <v>54</v>
      </c>
      <c r="K82" t="s">
        <v>55</v>
      </c>
      <c r="L82" t="s">
        <v>44</v>
      </c>
      <c r="M82" s="5">
        <v>45753</v>
      </c>
      <c r="N82" s="5">
        <v>45755</v>
      </c>
      <c r="O82" s="5">
        <v>45818</v>
      </c>
      <c r="P82" s="5">
        <v>45416</v>
      </c>
      <c r="Q82" s="5">
        <v>45780</v>
      </c>
      <c r="R82">
        <v>884395</v>
      </c>
      <c r="S82">
        <v>0</v>
      </c>
      <c r="T82">
        <v>0</v>
      </c>
      <c r="U82">
        <v>884395</v>
      </c>
      <c r="V82">
        <v>0</v>
      </c>
      <c r="W82">
        <v>884395</v>
      </c>
      <c r="X82" t="str">
        <f t="shared" si="5"/>
        <v>Ok</v>
      </c>
      <c r="Y82" t="str">
        <f t="shared" si="6"/>
        <v>Ok</v>
      </c>
      <c r="Z82" s="6" t="str">
        <f t="shared" si="7"/>
        <v>Ok</v>
      </c>
      <c r="AA82" s="6"/>
      <c r="AB82" s="6"/>
      <c r="AC82" s="6"/>
      <c r="AD82" s="6"/>
    </row>
    <row r="83" spans="1:30" x14ac:dyDescent="0.3">
      <c r="A83" t="s">
        <v>9970</v>
      </c>
      <c r="B83" t="s">
        <v>9971</v>
      </c>
      <c r="C83">
        <v>2018</v>
      </c>
      <c r="D83" t="s">
        <v>9355</v>
      </c>
      <c r="E83" t="s">
        <v>9261</v>
      </c>
      <c r="F83" t="s">
        <v>11</v>
      </c>
      <c r="G83" t="str">
        <f>_xlfn.XLOOKUP(I83,'Class Code'!$A$2:$A$14,'Class Code'!$B$2:$B$14)</f>
        <v>Motor Commercial</v>
      </c>
      <c r="H83" t="s">
        <v>176</v>
      </c>
      <c r="I83">
        <f t="shared" si="4"/>
        <v>80</v>
      </c>
      <c r="J83" t="s">
        <v>207</v>
      </c>
      <c r="K83" t="s">
        <v>208</v>
      </c>
      <c r="L83" t="s">
        <v>44</v>
      </c>
      <c r="M83" s="5">
        <v>43407</v>
      </c>
      <c r="N83" s="5">
        <v>43434</v>
      </c>
      <c r="O83" s="5">
        <v>45803</v>
      </c>
      <c r="P83" s="5">
        <v>43324</v>
      </c>
      <c r="Q83" s="5">
        <v>43688</v>
      </c>
      <c r="R83">
        <v>0</v>
      </c>
      <c r="S83">
        <v>0</v>
      </c>
      <c r="T83">
        <v>35600</v>
      </c>
      <c r="U83">
        <v>35600</v>
      </c>
      <c r="V83">
        <v>0</v>
      </c>
      <c r="W83">
        <v>35600</v>
      </c>
      <c r="X83" t="str">
        <f t="shared" si="5"/>
        <v>Ok</v>
      </c>
      <c r="Y83" t="str">
        <f t="shared" si="6"/>
        <v>Ok</v>
      </c>
      <c r="Z83" s="6" t="str">
        <f t="shared" si="7"/>
        <v>Ok</v>
      </c>
      <c r="AA83" s="6"/>
      <c r="AB83" s="6"/>
      <c r="AC83" s="6"/>
      <c r="AD83" s="6"/>
    </row>
    <row r="84" spans="1:30" x14ac:dyDescent="0.3">
      <c r="A84" t="s">
        <v>9972</v>
      </c>
      <c r="B84" t="s">
        <v>9973</v>
      </c>
      <c r="C84">
        <v>2023</v>
      </c>
      <c r="D84" t="s">
        <v>9356</v>
      </c>
      <c r="E84" t="s">
        <v>9294</v>
      </c>
      <c r="F84" t="s">
        <v>10</v>
      </c>
      <c r="G84" t="str">
        <f>_xlfn.XLOOKUP(I84,'Class Code'!$A$2:$A$14,'Class Code'!$B$2:$B$14)</f>
        <v>Motor Private</v>
      </c>
      <c r="H84" t="s">
        <v>41</v>
      </c>
      <c r="I84">
        <f t="shared" si="4"/>
        <v>70</v>
      </c>
      <c r="J84" t="s">
        <v>54</v>
      </c>
      <c r="K84" t="s">
        <v>55</v>
      </c>
      <c r="L84" t="s">
        <v>44</v>
      </c>
      <c r="M84" s="5">
        <v>44991</v>
      </c>
      <c r="N84" s="5">
        <v>44998</v>
      </c>
      <c r="O84" s="5">
        <v>45805</v>
      </c>
      <c r="P84" s="5">
        <v>44955</v>
      </c>
      <c r="Q84" s="5">
        <v>45287</v>
      </c>
      <c r="R84">
        <v>0</v>
      </c>
      <c r="S84">
        <v>0</v>
      </c>
      <c r="T84">
        <v>77200</v>
      </c>
      <c r="U84">
        <v>77200</v>
      </c>
      <c r="V84">
        <v>0</v>
      </c>
      <c r="W84">
        <v>77200</v>
      </c>
      <c r="X84" t="str">
        <f t="shared" si="5"/>
        <v>Ok</v>
      </c>
      <c r="Y84" t="str">
        <f t="shared" si="6"/>
        <v>Ok</v>
      </c>
      <c r="Z84" s="6" t="str">
        <f t="shared" si="7"/>
        <v>Ok</v>
      </c>
      <c r="AA84" s="6"/>
      <c r="AB84" s="6"/>
      <c r="AC84" s="6"/>
      <c r="AD84" s="6"/>
    </row>
    <row r="85" spans="1:30" x14ac:dyDescent="0.3">
      <c r="A85" t="s">
        <v>9974</v>
      </c>
      <c r="B85" t="s">
        <v>9975</v>
      </c>
      <c r="C85">
        <v>2022</v>
      </c>
      <c r="D85" t="s">
        <v>9357</v>
      </c>
      <c r="E85" t="s">
        <v>9282</v>
      </c>
      <c r="F85" t="s">
        <v>10</v>
      </c>
      <c r="G85" t="str">
        <f>_xlfn.XLOOKUP(I85,'Class Code'!$A$2:$A$14,'Class Code'!$B$2:$B$14)</f>
        <v>Motor Private</v>
      </c>
      <c r="H85" t="s">
        <v>41</v>
      </c>
      <c r="I85">
        <f t="shared" si="4"/>
        <v>70</v>
      </c>
      <c r="J85" t="s">
        <v>54</v>
      </c>
      <c r="K85" t="s">
        <v>55</v>
      </c>
      <c r="L85" t="s">
        <v>44</v>
      </c>
      <c r="M85" s="5">
        <v>44736</v>
      </c>
      <c r="N85" s="5">
        <v>44831</v>
      </c>
      <c r="O85" s="5">
        <v>45803</v>
      </c>
      <c r="P85" s="5">
        <v>44715</v>
      </c>
      <c r="Q85" s="5">
        <v>44745</v>
      </c>
      <c r="R85">
        <v>0</v>
      </c>
      <c r="S85">
        <v>0</v>
      </c>
      <c r="T85">
        <v>204150</v>
      </c>
      <c r="U85">
        <v>204150</v>
      </c>
      <c r="V85">
        <v>0</v>
      </c>
      <c r="W85">
        <v>204150</v>
      </c>
      <c r="X85" t="str">
        <f t="shared" si="5"/>
        <v>Ok</v>
      </c>
      <c r="Y85" t="str">
        <f t="shared" si="6"/>
        <v>Ok</v>
      </c>
      <c r="Z85" s="6" t="str">
        <f t="shared" si="7"/>
        <v>Ok</v>
      </c>
      <c r="AA85" s="6"/>
      <c r="AB85" s="6"/>
      <c r="AC85" s="6"/>
      <c r="AD85" s="6"/>
    </row>
    <row r="86" spans="1:30" x14ac:dyDescent="0.3">
      <c r="A86" t="s">
        <v>9976</v>
      </c>
      <c r="B86" t="s">
        <v>9977</v>
      </c>
      <c r="C86">
        <v>2022</v>
      </c>
      <c r="D86" t="s">
        <v>9303</v>
      </c>
      <c r="E86" t="s">
        <v>9259</v>
      </c>
      <c r="F86" t="s">
        <v>10</v>
      </c>
      <c r="G86" t="str">
        <f>_xlfn.XLOOKUP(I86,'Class Code'!$A$2:$A$14,'Class Code'!$B$2:$B$14)</f>
        <v>Motor Private</v>
      </c>
      <c r="H86" t="s">
        <v>41</v>
      </c>
      <c r="I86">
        <f t="shared" si="4"/>
        <v>70</v>
      </c>
      <c r="J86" t="s">
        <v>54</v>
      </c>
      <c r="K86" t="s">
        <v>55</v>
      </c>
      <c r="L86" t="s">
        <v>44</v>
      </c>
      <c r="M86" s="5">
        <v>44784</v>
      </c>
      <c r="N86" s="5">
        <v>44785</v>
      </c>
      <c r="O86" s="5">
        <v>45824</v>
      </c>
      <c r="P86" s="5">
        <v>44594</v>
      </c>
      <c r="Q86" s="5">
        <v>44958</v>
      </c>
      <c r="R86">
        <v>0</v>
      </c>
      <c r="S86">
        <v>0</v>
      </c>
      <c r="T86">
        <v>153080</v>
      </c>
      <c r="U86">
        <v>153080</v>
      </c>
      <c r="V86">
        <v>0</v>
      </c>
      <c r="W86">
        <v>153080</v>
      </c>
      <c r="X86" t="str">
        <f t="shared" si="5"/>
        <v>Ok</v>
      </c>
      <c r="Y86" t="str">
        <f t="shared" si="6"/>
        <v>Ok</v>
      </c>
      <c r="Z86" s="6" t="str">
        <f t="shared" si="7"/>
        <v>Ok</v>
      </c>
      <c r="AA86" s="6"/>
      <c r="AB86" s="6"/>
      <c r="AC86" s="6"/>
      <c r="AD86" s="6"/>
    </row>
    <row r="87" spans="1:30" x14ac:dyDescent="0.3">
      <c r="A87" t="s">
        <v>9978</v>
      </c>
      <c r="B87" t="s">
        <v>9979</v>
      </c>
      <c r="C87">
        <v>2024</v>
      </c>
      <c r="D87" t="s">
        <v>9358</v>
      </c>
      <c r="E87" t="s">
        <v>9261</v>
      </c>
      <c r="F87" t="s">
        <v>6</v>
      </c>
      <c r="G87" t="str">
        <f>_xlfn.XLOOKUP(I87,'Class Code'!$A$2:$A$14,'Class Code'!$B$2:$B$14)</f>
        <v>Fire Domestic</v>
      </c>
      <c r="H87" t="s">
        <v>194</v>
      </c>
      <c r="I87">
        <f t="shared" si="4"/>
        <v>3</v>
      </c>
      <c r="J87" t="s">
        <v>626</v>
      </c>
      <c r="K87" t="s">
        <v>627</v>
      </c>
      <c r="L87" t="s">
        <v>197</v>
      </c>
      <c r="M87" s="5">
        <v>45431</v>
      </c>
      <c r="N87" s="5">
        <v>45611</v>
      </c>
      <c r="O87" s="5">
        <v>45813</v>
      </c>
      <c r="P87" s="5">
        <v>45386</v>
      </c>
      <c r="Q87" s="5">
        <v>45750</v>
      </c>
      <c r="R87">
        <v>500000</v>
      </c>
      <c r="S87">
        <v>0</v>
      </c>
      <c r="T87">
        <v>0</v>
      </c>
      <c r="U87">
        <v>500000</v>
      </c>
      <c r="V87">
        <v>0</v>
      </c>
      <c r="W87">
        <v>500000</v>
      </c>
      <c r="X87" t="str">
        <f t="shared" si="5"/>
        <v>Ok</v>
      </c>
      <c r="Y87" t="str">
        <f t="shared" si="6"/>
        <v>Ok</v>
      </c>
      <c r="Z87" s="6" t="str">
        <f t="shared" si="7"/>
        <v>Ok</v>
      </c>
      <c r="AA87" s="6"/>
      <c r="AB87" s="6"/>
      <c r="AC87" s="6"/>
      <c r="AD87" s="6"/>
    </row>
    <row r="88" spans="1:30" x14ac:dyDescent="0.3">
      <c r="A88" t="s">
        <v>9980</v>
      </c>
      <c r="B88" t="s">
        <v>9981</v>
      </c>
      <c r="C88">
        <v>2024</v>
      </c>
      <c r="D88" t="s">
        <v>9330</v>
      </c>
      <c r="E88" t="s">
        <v>9305</v>
      </c>
      <c r="F88" t="s">
        <v>5</v>
      </c>
      <c r="G88" t="str">
        <f>_xlfn.XLOOKUP(I88,'Class Code'!$A$2:$A$14,'Class Code'!$B$2:$B$14)</f>
        <v>Engineering</v>
      </c>
      <c r="H88" t="s">
        <v>423</v>
      </c>
      <c r="I88">
        <f t="shared" si="4"/>
        <v>2</v>
      </c>
      <c r="J88" t="s">
        <v>634</v>
      </c>
      <c r="K88" t="s">
        <v>635</v>
      </c>
      <c r="L88" t="s">
        <v>197</v>
      </c>
      <c r="M88" s="5">
        <v>45534</v>
      </c>
      <c r="N88" s="5">
        <v>45539</v>
      </c>
      <c r="O88" s="5">
        <v>45806</v>
      </c>
      <c r="P88" s="5">
        <v>45474</v>
      </c>
      <c r="Q88" s="5">
        <v>46599</v>
      </c>
      <c r="R88">
        <v>7785269</v>
      </c>
      <c r="S88">
        <v>0</v>
      </c>
      <c r="T88">
        <v>0</v>
      </c>
      <c r="U88">
        <v>7785269</v>
      </c>
      <c r="V88">
        <v>3785269.01</v>
      </c>
      <c r="W88">
        <v>3999999.99</v>
      </c>
      <c r="X88" t="str">
        <f t="shared" si="5"/>
        <v>Ok</v>
      </c>
      <c r="Y88" t="str">
        <f t="shared" si="6"/>
        <v>Ok</v>
      </c>
      <c r="Z88" s="6" t="str">
        <f t="shared" si="7"/>
        <v>Ok</v>
      </c>
      <c r="AA88" s="6"/>
      <c r="AB88" s="6"/>
      <c r="AC88" s="6"/>
      <c r="AD88" s="6"/>
    </row>
    <row r="89" spans="1:30" x14ac:dyDescent="0.3">
      <c r="A89" t="s">
        <v>9982</v>
      </c>
      <c r="B89" t="s">
        <v>9983</v>
      </c>
      <c r="C89">
        <v>2023</v>
      </c>
      <c r="D89" t="s">
        <v>9335</v>
      </c>
      <c r="E89" t="s">
        <v>9263</v>
      </c>
      <c r="F89" t="s">
        <v>10</v>
      </c>
      <c r="G89" t="str">
        <f>_xlfn.XLOOKUP(I89,'Class Code'!$A$2:$A$14,'Class Code'!$B$2:$B$14)</f>
        <v>Motor Private</v>
      </c>
      <c r="H89" t="s">
        <v>41</v>
      </c>
      <c r="I89">
        <f t="shared" si="4"/>
        <v>70</v>
      </c>
      <c r="J89" t="s">
        <v>54</v>
      </c>
      <c r="K89" t="s">
        <v>55</v>
      </c>
      <c r="L89" t="s">
        <v>44</v>
      </c>
      <c r="M89" s="5">
        <v>45388</v>
      </c>
      <c r="N89" s="5">
        <v>45391</v>
      </c>
      <c r="O89" s="5">
        <v>45807</v>
      </c>
      <c r="P89" s="5">
        <v>45170</v>
      </c>
      <c r="Q89" s="5">
        <v>45536</v>
      </c>
      <c r="R89">
        <v>941512</v>
      </c>
      <c r="S89">
        <v>0</v>
      </c>
      <c r="T89">
        <v>0</v>
      </c>
      <c r="U89">
        <v>941512</v>
      </c>
      <c r="V89">
        <v>0</v>
      </c>
      <c r="W89">
        <v>941512</v>
      </c>
      <c r="X89" t="str">
        <f t="shared" si="5"/>
        <v>Ok</v>
      </c>
      <c r="Y89" t="str">
        <f t="shared" si="6"/>
        <v>Ok</v>
      </c>
      <c r="Z89" s="6" t="str">
        <f t="shared" si="7"/>
        <v>Ok</v>
      </c>
      <c r="AA89" s="6"/>
      <c r="AB89" s="6"/>
      <c r="AC89" s="6"/>
      <c r="AD89" s="6"/>
    </row>
    <row r="90" spans="1:30" x14ac:dyDescent="0.3">
      <c r="A90" t="s">
        <v>9984</v>
      </c>
      <c r="B90" t="s">
        <v>9985</v>
      </c>
      <c r="C90">
        <v>2023</v>
      </c>
      <c r="D90" t="s">
        <v>9359</v>
      </c>
      <c r="E90" t="s">
        <v>9269</v>
      </c>
      <c r="F90" t="s">
        <v>10</v>
      </c>
      <c r="G90" t="str">
        <f>_xlfn.XLOOKUP(I90,'Class Code'!$A$2:$A$14,'Class Code'!$B$2:$B$14)</f>
        <v>Motor Private</v>
      </c>
      <c r="H90" t="s">
        <v>41</v>
      </c>
      <c r="I90">
        <f t="shared" si="4"/>
        <v>70</v>
      </c>
      <c r="J90" t="s">
        <v>54</v>
      </c>
      <c r="K90" t="s">
        <v>55</v>
      </c>
      <c r="L90" t="s">
        <v>44</v>
      </c>
      <c r="M90" s="5">
        <v>45388</v>
      </c>
      <c r="N90" s="5">
        <v>45391</v>
      </c>
      <c r="O90" s="5">
        <v>45807</v>
      </c>
      <c r="P90" s="5">
        <v>45170</v>
      </c>
      <c r="Q90" s="5">
        <v>45536</v>
      </c>
      <c r="R90">
        <v>941512</v>
      </c>
      <c r="S90">
        <v>0</v>
      </c>
      <c r="T90">
        <v>0</v>
      </c>
      <c r="U90">
        <v>941512</v>
      </c>
      <c r="V90">
        <v>0</v>
      </c>
      <c r="W90">
        <v>941512</v>
      </c>
      <c r="X90" t="str">
        <f t="shared" si="5"/>
        <v>Ok</v>
      </c>
      <c r="Y90" t="str">
        <f t="shared" si="6"/>
        <v>Ok</v>
      </c>
      <c r="Z90" s="6" t="str">
        <f t="shared" si="7"/>
        <v>Ok</v>
      </c>
      <c r="AA90" s="6"/>
      <c r="AB90" s="6"/>
      <c r="AC90" s="6"/>
      <c r="AD90" s="6"/>
    </row>
    <row r="91" spans="1:30" x14ac:dyDescent="0.3">
      <c r="A91" t="s">
        <v>9986</v>
      </c>
      <c r="B91" t="s">
        <v>9987</v>
      </c>
      <c r="C91">
        <v>2024</v>
      </c>
      <c r="D91" t="s">
        <v>9360</v>
      </c>
      <c r="E91" t="s">
        <v>9292</v>
      </c>
      <c r="F91" t="s">
        <v>9</v>
      </c>
      <c r="G91" t="str">
        <f>_xlfn.XLOOKUP(I91,'Class Code'!$A$2:$A$14,'Class Code'!$B$2:$B$14)</f>
        <v>Marine</v>
      </c>
      <c r="H91" t="s">
        <v>651</v>
      </c>
      <c r="I91">
        <f t="shared" si="4"/>
        <v>6</v>
      </c>
      <c r="J91" t="s">
        <v>652</v>
      </c>
      <c r="K91" t="s">
        <v>653</v>
      </c>
      <c r="L91" t="s">
        <v>197</v>
      </c>
      <c r="M91" s="5">
        <v>45386</v>
      </c>
      <c r="N91" s="5">
        <v>45391</v>
      </c>
      <c r="O91" s="5">
        <v>45807</v>
      </c>
      <c r="P91" s="5">
        <v>45379</v>
      </c>
      <c r="Q91" s="5">
        <v>45469</v>
      </c>
      <c r="R91">
        <v>615752</v>
      </c>
      <c r="S91">
        <v>0</v>
      </c>
      <c r="T91">
        <v>0</v>
      </c>
      <c r="U91">
        <v>615752</v>
      </c>
      <c r="V91">
        <v>0</v>
      </c>
      <c r="W91">
        <v>615752</v>
      </c>
      <c r="X91" t="str">
        <f t="shared" si="5"/>
        <v>Ok</v>
      </c>
      <c r="Y91" t="str">
        <f t="shared" si="6"/>
        <v>Ok</v>
      </c>
      <c r="Z91" s="6" t="str">
        <f t="shared" si="7"/>
        <v>Ok</v>
      </c>
      <c r="AA91" s="6"/>
      <c r="AB91" s="6"/>
      <c r="AC91" s="6"/>
      <c r="AD91" s="6"/>
    </row>
    <row r="92" spans="1:30" x14ac:dyDescent="0.3">
      <c r="A92" t="s">
        <v>9988</v>
      </c>
      <c r="B92" t="s">
        <v>9989</v>
      </c>
      <c r="C92">
        <v>2023</v>
      </c>
      <c r="D92" t="s">
        <v>9361</v>
      </c>
      <c r="E92" t="s">
        <v>9287</v>
      </c>
      <c r="F92" t="s">
        <v>10</v>
      </c>
      <c r="G92" t="str">
        <f>_xlfn.XLOOKUP(I92,'Class Code'!$A$2:$A$14,'Class Code'!$B$2:$B$14)</f>
        <v>Motor Private</v>
      </c>
      <c r="H92" t="s">
        <v>41</v>
      </c>
      <c r="I92">
        <f t="shared" si="4"/>
        <v>70</v>
      </c>
      <c r="J92" t="s">
        <v>54</v>
      </c>
      <c r="K92" t="s">
        <v>55</v>
      </c>
      <c r="L92" t="s">
        <v>44</v>
      </c>
      <c r="M92" s="5">
        <v>45291</v>
      </c>
      <c r="N92" s="5">
        <v>45294</v>
      </c>
      <c r="O92" s="5">
        <v>45807</v>
      </c>
      <c r="P92" s="5">
        <v>45274</v>
      </c>
      <c r="Q92" s="5">
        <v>45639</v>
      </c>
      <c r="R92">
        <v>119700</v>
      </c>
      <c r="S92">
        <v>0</v>
      </c>
      <c r="T92">
        <v>0</v>
      </c>
      <c r="U92">
        <v>119700</v>
      </c>
      <c r="V92">
        <v>0</v>
      </c>
      <c r="W92">
        <v>119700</v>
      </c>
      <c r="X92" t="str">
        <f t="shared" si="5"/>
        <v>Ok</v>
      </c>
      <c r="Y92" t="str">
        <f t="shared" si="6"/>
        <v>Ok</v>
      </c>
      <c r="Z92" s="6" t="str">
        <f t="shared" si="7"/>
        <v>Ok</v>
      </c>
      <c r="AA92" s="6"/>
      <c r="AB92" s="6"/>
      <c r="AC92" s="6"/>
      <c r="AD92" s="6"/>
    </row>
    <row r="93" spans="1:30" x14ac:dyDescent="0.3">
      <c r="A93" t="s">
        <v>9990</v>
      </c>
      <c r="B93" t="s">
        <v>9991</v>
      </c>
      <c r="C93">
        <v>2024</v>
      </c>
      <c r="D93" t="s">
        <v>9362</v>
      </c>
      <c r="E93" t="s">
        <v>9261</v>
      </c>
      <c r="F93" t="s">
        <v>10</v>
      </c>
      <c r="G93" t="str">
        <f>_xlfn.XLOOKUP(I93,'Class Code'!$A$2:$A$14,'Class Code'!$B$2:$B$14)</f>
        <v>Motor Private</v>
      </c>
      <c r="H93" t="s">
        <v>41</v>
      </c>
      <c r="I93">
        <f t="shared" si="4"/>
        <v>70</v>
      </c>
      <c r="J93" t="s">
        <v>54</v>
      </c>
      <c r="K93" t="s">
        <v>55</v>
      </c>
      <c r="L93" t="s">
        <v>44</v>
      </c>
      <c r="M93" s="5">
        <v>45659</v>
      </c>
      <c r="N93" s="5">
        <v>45659</v>
      </c>
      <c r="O93" s="5">
        <v>45818</v>
      </c>
      <c r="P93" s="5">
        <v>45540</v>
      </c>
      <c r="Q93" s="5">
        <v>45873</v>
      </c>
      <c r="R93">
        <v>0</v>
      </c>
      <c r="S93">
        <v>0</v>
      </c>
      <c r="T93">
        <v>13920</v>
      </c>
      <c r="U93">
        <v>13920</v>
      </c>
      <c r="V93">
        <v>0</v>
      </c>
      <c r="W93">
        <v>13920</v>
      </c>
      <c r="X93" t="str">
        <f t="shared" si="5"/>
        <v>Ok</v>
      </c>
      <c r="Y93" t="str">
        <f t="shared" si="6"/>
        <v>Ok</v>
      </c>
      <c r="Z93" s="6" t="str">
        <f t="shared" si="7"/>
        <v>Ok</v>
      </c>
      <c r="AA93" s="6"/>
      <c r="AB93" s="6"/>
      <c r="AC93" s="6"/>
      <c r="AD93" s="6"/>
    </row>
    <row r="94" spans="1:30" x14ac:dyDescent="0.3">
      <c r="A94" t="s">
        <v>9992</v>
      </c>
      <c r="B94" t="s">
        <v>9993</v>
      </c>
      <c r="C94">
        <v>2023</v>
      </c>
      <c r="D94" t="s">
        <v>9363</v>
      </c>
      <c r="E94" t="s">
        <v>9261</v>
      </c>
      <c r="F94" t="s">
        <v>10</v>
      </c>
      <c r="G94" t="str">
        <f>_xlfn.XLOOKUP(I94,'Class Code'!$A$2:$A$14,'Class Code'!$B$2:$B$14)</f>
        <v>Motor Private</v>
      </c>
      <c r="H94" t="s">
        <v>41</v>
      </c>
      <c r="I94">
        <f t="shared" si="4"/>
        <v>70</v>
      </c>
      <c r="J94" t="s">
        <v>54</v>
      </c>
      <c r="K94" t="s">
        <v>55</v>
      </c>
      <c r="L94" t="s">
        <v>44</v>
      </c>
      <c r="M94" s="5">
        <v>45173</v>
      </c>
      <c r="N94" s="5">
        <v>45176</v>
      </c>
      <c r="O94" s="5">
        <v>45818</v>
      </c>
      <c r="P94" s="5">
        <v>44953</v>
      </c>
      <c r="Q94" s="5">
        <v>45317</v>
      </c>
      <c r="R94">
        <v>0</v>
      </c>
      <c r="S94">
        <v>0</v>
      </c>
      <c r="T94">
        <v>104416</v>
      </c>
      <c r="U94">
        <v>104416</v>
      </c>
      <c r="V94">
        <v>0</v>
      </c>
      <c r="W94">
        <v>104416</v>
      </c>
      <c r="X94" t="str">
        <f t="shared" si="5"/>
        <v>Ok</v>
      </c>
      <c r="Y94" t="str">
        <f t="shared" si="6"/>
        <v>Ok</v>
      </c>
      <c r="Z94" s="6" t="str">
        <f t="shared" si="7"/>
        <v>Ok</v>
      </c>
      <c r="AA94" s="6"/>
      <c r="AB94" s="6"/>
      <c r="AC94" s="6"/>
      <c r="AD94" s="6"/>
    </row>
    <row r="95" spans="1:30" x14ac:dyDescent="0.3">
      <c r="A95" t="s">
        <v>9994</v>
      </c>
      <c r="B95" t="s">
        <v>9995</v>
      </c>
      <c r="C95">
        <v>2024</v>
      </c>
      <c r="D95" t="s">
        <v>9364</v>
      </c>
      <c r="E95" t="s">
        <v>9259</v>
      </c>
      <c r="F95" t="s">
        <v>10</v>
      </c>
      <c r="G95" t="str">
        <f>_xlfn.XLOOKUP(I95,'Class Code'!$A$2:$A$14,'Class Code'!$B$2:$B$14)</f>
        <v>Motor Private</v>
      </c>
      <c r="H95" t="s">
        <v>41</v>
      </c>
      <c r="I95">
        <f t="shared" si="4"/>
        <v>70</v>
      </c>
      <c r="J95" t="s">
        <v>54</v>
      </c>
      <c r="K95" t="s">
        <v>55</v>
      </c>
      <c r="L95" t="s">
        <v>44</v>
      </c>
      <c r="M95" s="5">
        <v>45769</v>
      </c>
      <c r="N95" s="5">
        <v>45770</v>
      </c>
      <c r="O95" s="5">
        <v>45818</v>
      </c>
      <c r="P95" s="5">
        <v>45564</v>
      </c>
      <c r="Q95" s="5">
        <v>45866</v>
      </c>
      <c r="R95">
        <v>0</v>
      </c>
      <c r="S95">
        <v>0</v>
      </c>
      <c r="T95">
        <v>225520</v>
      </c>
      <c r="U95">
        <v>225520</v>
      </c>
      <c r="V95">
        <v>0</v>
      </c>
      <c r="W95">
        <v>225520</v>
      </c>
      <c r="X95" t="str">
        <f t="shared" si="5"/>
        <v>Ok</v>
      </c>
      <c r="Y95" t="str">
        <f t="shared" si="6"/>
        <v>Ok</v>
      </c>
      <c r="Z95" s="6" t="str">
        <f t="shared" si="7"/>
        <v>Ok</v>
      </c>
      <c r="AA95" s="6"/>
      <c r="AB95" s="6"/>
      <c r="AC95" s="6"/>
      <c r="AD95" s="6"/>
    </row>
    <row r="96" spans="1:30" x14ac:dyDescent="0.3">
      <c r="A96" t="s">
        <v>9996</v>
      </c>
      <c r="B96" t="s">
        <v>9997</v>
      </c>
      <c r="C96">
        <v>2024</v>
      </c>
      <c r="D96" t="s">
        <v>9365</v>
      </c>
      <c r="E96" t="s">
        <v>9294</v>
      </c>
      <c r="F96" t="s">
        <v>10</v>
      </c>
      <c r="G96" t="str">
        <f>_xlfn.XLOOKUP(I96,'Class Code'!$A$2:$A$14,'Class Code'!$B$2:$B$14)</f>
        <v>Motor Private</v>
      </c>
      <c r="H96" t="s">
        <v>41</v>
      </c>
      <c r="I96">
        <f t="shared" si="4"/>
        <v>70</v>
      </c>
      <c r="J96" t="s">
        <v>54</v>
      </c>
      <c r="K96" t="s">
        <v>55</v>
      </c>
      <c r="L96" t="s">
        <v>44</v>
      </c>
      <c r="M96" s="5">
        <v>45693</v>
      </c>
      <c r="N96" s="5">
        <v>45694</v>
      </c>
      <c r="O96" s="5">
        <v>45818</v>
      </c>
      <c r="P96" s="5">
        <v>45351</v>
      </c>
      <c r="Q96" s="5">
        <v>45716</v>
      </c>
      <c r="R96">
        <v>0</v>
      </c>
      <c r="S96">
        <v>0</v>
      </c>
      <c r="T96">
        <v>648904</v>
      </c>
      <c r="U96">
        <v>648904</v>
      </c>
      <c r="V96">
        <v>0</v>
      </c>
      <c r="W96">
        <v>648904</v>
      </c>
      <c r="X96" t="str">
        <f t="shared" si="5"/>
        <v>Ok</v>
      </c>
      <c r="Y96" t="str">
        <f t="shared" si="6"/>
        <v>Ok</v>
      </c>
      <c r="Z96" s="6" t="str">
        <f t="shared" si="7"/>
        <v>Ok</v>
      </c>
      <c r="AA96" s="6"/>
      <c r="AB96" s="6"/>
      <c r="AC96" s="6"/>
      <c r="AD96" s="6"/>
    </row>
    <row r="97" spans="1:30" x14ac:dyDescent="0.3">
      <c r="A97" t="s">
        <v>9998</v>
      </c>
      <c r="B97" t="s">
        <v>9999</v>
      </c>
      <c r="C97">
        <v>2023</v>
      </c>
      <c r="D97" t="s">
        <v>9337</v>
      </c>
      <c r="E97" t="s">
        <v>9289</v>
      </c>
      <c r="F97" t="s">
        <v>10</v>
      </c>
      <c r="G97" t="str">
        <f>_xlfn.XLOOKUP(I97,'Class Code'!$A$2:$A$14,'Class Code'!$B$2:$B$14)</f>
        <v>Motor Private</v>
      </c>
      <c r="H97" t="s">
        <v>41</v>
      </c>
      <c r="I97">
        <f t="shared" si="4"/>
        <v>70</v>
      </c>
      <c r="J97" t="s">
        <v>54</v>
      </c>
      <c r="K97" t="s">
        <v>55</v>
      </c>
      <c r="L97" t="s">
        <v>44</v>
      </c>
      <c r="M97" s="5">
        <v>45485</v>
      </c>
      <c r="N97" s="5">
        <v>45490</v>
      </c>
      <c r="O97" s="5">
        <v>45826</v>
      </c>
      <c r="P97" s="5">
        <v>45208</v>
      </c>
      <c r="Q97" s="5">
        <v>45573</v>
      </c>
      <c r="R97">
        <v>0</v>
      </c>
      <c r="S97">
        <v>0</v>
      </c>
      <c r="T97">
        <v>200812</v>
      </c>
      <c r="U97">
        <v>200812</v>
      </c>
      <c r="V97">
        <v>0</v>
      </c>
      <c r="W97">
        <v>200812</v>
      </c>
      <c r="X97" t="str">
        <f t="shared" si="5"/>
        <v>Ok</v>
      </c>
      <c r="Y97" t="str">
        <f t="shared" si="6"/>
        <v>Ok</v>
      </c>
      <c r="Z97" s="6" t="str">
        <f t="shared" si="7"/>
        <v>Ok</v>
      </c>
      <c r="AA97" s="6"/>
      <c r="AB97" s="6"/>
      <c r="AC97" s="6"/>
      <c r="AD97" s="6"/>
    </row>
    <row r="98" spans="1:30" x14ac:dyDescent="0.3">
      <c r="A98" t="s">
        <v>10000</v>
      </c>
      <c r="B98" t="s">
        <v>10001</v>
      </c>
      <c r="C98">
        <v>2024</v>
      </c>
      <c r="D98" t="s">
        <v>9366</v>
      </c>
      <c r="E98" t="s">
        <v>9297</v>
      </c>
      <c r="F98" t="s">
        <v>10</v>
      </c>
      <c r="G98" t="str">
        <f>_xlfn.XLOOKUP(I98,'Class Code'!$A$2:$A$14,'Class Code'!$B$2:$B$14)</f>
        <v>Motor Private</v>
      </c>
      <c r="H98" t="s">
        <v>41</v>
      </c>
      <c r="I98">
        <f t="shared" si="4"/>
        <v>70</v>
      </c>
      <c r="J98" t="s">
        <v>54</v>
      </c>
      <c r="K98" t="s">
        <v>55</v>
      </c>
      <c r="L98" t="s">
        <v>44</v>
      </c>
      <c r="M98" s="5">
        <v>45570</v>
      </c>
      <c r="N98" s="5">
        <v>45576</v>
      </c>
      <c r="O98" s="5">
        <v>45813</v>
      </c>
      <c r="P98" s="5">
        <v>45560</v>
      </c>
      <c r="Q98" s="5">
        <v>45589</v>
      </c>
      <c r="R98">
        <v>0</v>
      </c>
      <c r="S98">
        <v>0</v>
      </c>
      <c r="T98">
        <v>30000</v>
      </c>
      <c r="U98">
        <v>30000</v>
      </c>
      <c r="V98">
        <v>0</v>
      </c>
      <c r="W98">
        <v>30000</v>
      </c>
      <c r="X98" t="str">
        <f t="shared" si="5"/>
        <v>Ok</v>
      </c>
      <c r="Y98" t="str">
        <f t="shared" si="6"/>
        <v>Ok</v>
      </c>
      <c r="Z98" s="6" t="str">
        <f t="shared" si="7"/>
        <v>Ok</v>
      </c>
      <c r="AA98" s="6"/>
      <c r="AB98" s="6"/>
      <c r="AC98" s="6"/>
      <c r="AD98" s="6"/>
    </row>
    <row r="99" spans="1:30" x14ac:dyDescent="0.3">
      <c r="A99" t="s">
        <v>10002</v>
      </c>
      <c r="B99" t="s">
        <v>10003</v>
      </c>
      <c r="C99">
        <v>2024</v>
      </c>
      <c r="D99" t="s">
        <v>9367</v>
      </c>
      <c r="E99" t="s">
        <v>9297</v>
      </c>
      <c r="F99" t="s">
        <v>10</v>
      </c>
      <c r="G99" t="str">
        <f>_xlfn.XLOOKUP(I99,'Class Code'!$A$2:$A$14,'Class Code'!$B$2:$B$14)</f>
        <v>Motor Private</v>
      </c>
      <c r="H99" t="s">
        <v>41</v>
      </c>
      <c r="I99">
        <f t="shared" si="4"/>
        <v>70</v>
      </c>
      <c r="J99" t="s">
        <v>54</v>
      </c>
      <c r="K99" t="s">
        <v>55</v>
      </c>
      <c r="L99" t="s">
        <v>44</v>
      </c>
      <c r="M99" s="5">
        <v>45570</v>
      </c>
      <c r="N99" s="5">
        <v>45576</v>
      </c>
      <c r="O99" s="5">
        <v>45813</v>
      </c>
      <c r="P99" s="5">
        <v>45560</v>
      </c>
      <c r="Q99" s="5">
        <v>45589</v>
      </c>
      <c r="R99">
        <v>0</v>
      </c>
      <c r="S99">
        <v>0</v>
      </c>
      <c r="T99">
        <v>30000</v>
      </c>
      <c r="U99">
        <v>30000</v>
      </c>
      <c r="V99">
        <v>0</v>
      </c>
      <c r="W99">
        <v>30000</v>
      </c>
      <c r="X99" t="str">
        <f t="shared" si="5"/>
        <v>Ok</v>
      </c>
      <c r="Y99" t="str">
        <f t="shared" si="6"/>
        <v>Ok</v>
      </c>
      <c r="Z99" s="6" t="str">
        <f t="shared" si="7"/>
        <v>Ok</v>
      </c>
      <c r="AA99" s="6"/>
      <c r="AB99" s="6"/>
      <c r="AC99" s="6"/>
      <c r="AD99" s="6"/>
    </row>
    <row r="100" spans="1:30" x14ac:dyDescent="0.3">
      <c r="A100" t="s">
        <v>10004</v>
      </c>
      <c r="B100" t="s">
        <v>10005</v>
      </c>
      <c r="C100">
        <v>2015</v>
      </c>
      <c r="D100" t="s">
        <v>9368</v>
      </c>
      <c r="E100" t="s">
        <v>9305</v>
      </c>
      <c r="F100" t="s">
        <v>15</v>
      </c>
      <c r="G100" t="str">
        <f>_xlfn.XLOOKUP(I100,'Class Code'!$A$2:$A$14,'Class Code'!$B$2:$B$14)</f>
        <v>Miscellaneous</v>
      </c>
      <c r="H100" t="s">
        <v>707</v>
      </c>
      <c r="I100">
        <f t="shared" si="4"/>
        <v>12</v>
      </c>
      <c r="J100" t="s">
        <v>708</v>
      </c>
      <c r="K100" t="s">
        <v>709</v>
      </c>
      <c r="L100" t="s">
        <v>44</v>
      </c>
      <c r="M100" s="5">
        <v>42310</v>
      </c>
      <c r="N100" s="5">
        <v>42417</v>
      </c>
      <c r="O100" s="5">
        <v>45818</v>
      </c>
      <c r="P100" s="5">
        <v>42188</v>
      </c>
      <c r="Q100" s="5">
        <v>42553</v>
      </c>
      <c r="R100">
        <v>0</v>
      </c>
      <c r="S100">
        <v>0</v>
      </c>
      <c r="T100">
        <v>278510</v>
      </c>
      <c r="U100">
        <v>278510</v>
      </c>
      <c r="V100">
        <v>222808</v>
      </c>
      <c r="W100">
        <v>55702</v>
      </c>
      <c r="X100" t="str">
        <f t="shared" si="5"/>
        <v>Ok</v>
      </c>
      <c r="Y100" t="str">
        <f t="shared" si="6"/>
        <v>Ok</v>
      </c>
      <c r="Z100" s="6" t="str">
        <f t="shared" si="7"/>
        <v>Ok</v>
      </c>
      <c r="AA100" s="6"/>
      <c r="AB100" s="6"/>
      <c r="AC100" s="6"/>
      <c r="AD100" s="6"/>
    </row>
    <row r="101" spans="1:30" x14ac:dyDescent="0.3">
      <c r="A101" t="s">
        <v>10006</v>
      </c>
      <c r="B101" t="s">
        <v>10007</v>
      </c>
      <c r="C101">
        <v>2025</v>
      </c>
      <c r="D101" t="s">
        <v>9369</v>
      </c>
      <c r="E101" t="s">
        <v>9272</v>
      </c>
      <c r="F101" t="s">
        <v>10</v>
      </c>
      <c r="G101" t="str">
        <f>_xlfn.XLOOKUP(I101,'Class Code'!$A$2:$A$14,'Class Code'!$B$2:$B$14)</f>
        <v>Motor Private</v>
      </c>
      <c r="H101" t="s">
        <v>41</v>
      </c>
      <c r="I101">
        <f t="shared" si="4"/>
        <v>70</v>
      </c>
      <c r="J101" t="s">
        <v>54</v>
      </c>
      <c r="K101" t="s">
        <v>55</v>
      </c>
      <c r="L101" t="s">
        <v>44</v>
      </c>
      <c r="M101" s="5">
        <v>45730</v>
      </c>
      <c r="N101" s="5">
        <v>45744</v>
      </c>
      <c r="O101" s="5">
        <v>45824</v>
      </c>
      <c r="P101" s="5">
        <v>45680</v>
      </c>
      <c r="Q101" s="5">
        <v>46044</v>
      </c>
      <c r="R101">
        <v>0</v>
      </c>
      <c r="S101">
        <v>0</v>
      </c>
      <c r="T101">
        <v>73660</v>
      </c>
      <c r="U101">
        <v>73660</v>
      </c>
      <c r="V101">
        <v>0</v>
      </c>
      <c r="W101">
        <v>73660</v>
      </c>
      <c r="X101" t="str">
        <f t="shared" si="5"/>
        <v>Ok</v>
      </c>
      <c r="Y101" t="str">
        <f t="shared" si="6"/>
        <v>Ok</v>
      </c>
      <c r="Z101" s="6" t="str">
        <f t="shared" si="7"/>
        <v>Ok</v>
      </c>
      <c r="AA101" s="6"/>
      <c r="AB101" s="6"/>
      <c r="AC101" s="6"/>
      <c r="AD101" s="6"/>
    </row>
    <row r="102" spans="1:30" x14ac:dyDescent="0.3">
      <c r="A102" t="s">
        <v>10008</v>
      </c>
      <c r="B102" t="s">
        <v>10009</v>
      </c>
      <c r="C102">
        <v>2024</v>
      </c>
      <c r="D102" t="s">
        <v>9370</v>
      </c>
      <c r="E102" t="s">
        <v>9274</v>
      </c>
      <c r="F102" t="s">
        <v>10</v>
      </c>
      <c r="G102" t="str">
        <f>_xlfn.XLOOKUP(I102,'Class Code'!$A$2:$A$14,'Class Code'!$B$2:$B$14)</f>
        <v>Motor Private</v>
      </c>
      <c r="H102" t="s">
        <v>41</v>
      </c>
      <c r="I102">
        <f t="shared" si="4"/>
        <v>70</v>
      </c>
      <c r="J102" t="s">
        <v>54</v>
      </c>
      <c r="K102" t="s">
        <v>55</v>
      </c>
      <c r="L102" t="s">
        <v>44</v>
      </c>
      <c r="M102" s="5">
        <v>45692</v>
      </c>
      <c r="N102" s="5">
        <v>45693</v>
      </c>
      <c r="O102" s="5">
        <v>45819</v>
      </c>
      <c r="P102" s="5">
        <v>45404</v>
      </c>
      <c r="Q102" s="5">
        <v>45768</v>
      </c>
      <c r="R102">
        <v>104690</v>
      </c>
      <c r="S102">
        <v>0</v>
      </c>
      <c r="T102">
        <v>0</v>
      </c>
      <c r="U102">
        <v>104690</v>
      </c>
      <c r="V102">
        <v>0</v>
      </c>
      <c r="W102">
        <v>104690</v>
      </c>
      <c r="X102" t="str">
        <f t="shared" si="5"/>
        <v>Ok</v>
      </c>
      <c r="Y102" t="str">
        <f t="shared" si="6"/>
        <v>Ok</v>
      </c>
      <c r="Z102" s="6" t="str">
        <f t="shared" si="7"/>
        <v>Ok</v>
      </c>
      <c r="AA102" s="6"/>
      <c r="AB102" s="6"/>
      <c r="AC102" s="6"/>
      <c r="AD102" s="6"/>
    </row>
    <row r="103" spans="1:30" x14ac:dyDescent="0.3">
      <c r="A103" t="s">
        <v>10010</v>
      </c>
      <c r="B103" t="s">
        <v>10011</v>
      </c>
      <c r="C103">
        <v>2024</v>
      </c>
      <c r="D103" t="s">
        <v>9371</v>
      </c>
      <c r="E103" t="s">
        <v>9292</v>
      </c>
      <c r="F103" t="s">
        <v>10</v>
      </c>
      <c r="G103" t="str">
        <f>_xlfn.XLOOKUP(I103,'Class Code'!$A$2:$A$14,'Class Code'!$B$2:$B$14)</f>
        <v>Motor Private</v>
      </c>
      <c r="H103" t="s">
        <v>41</v>
      </c>
      <c r="I103">
        <f t="shared" si="4"/>
        <v>70</v>
      </c>
      <c r="J103" t="s">
        <v>54</v>
      </c>
      <c r="K103" t="s">
        <v>55</v>
      </c>
      <c r="L103" t="s">
        <v>44</v>
      </c>
      <c r="M103" s="5">
        <v>45646</v>
      </c>
      <c r="N103" s="5">
        <v>45685</v>
      </c>
      <c r="O103" s="5">
        <v>45824</v>
      </c>
      <c r="P103" s="5">
        <v>45400</v>
      </c>
      <c r="Q103" s="5">
        <v>45764</v>
      </c>
      <c r="R103">
        <v>0</v>
      </c>
      <c r="S103">
        <v>0</v>
      </c>
      <c r="T103">
        <v>76560</v>
      </c>
      <c r="U103">
        <v>76560</v>
      </c>
      <c r="V103">
        <v>0</v>
      </c>
      <c r="W103">
        <v>76560</v>
      </c>
      <c r="X103" t="str">
        <f t="shared" si="5"/>
        <v>Ok</v>
      </c>
      <c r="Y103" t="str">
        <f t="shared" si="6"/>
        <v>Ok</v>
      </c>
      <c r="Z103" s="6" t="str">
        <f t="shared" si="7"/>
        <v>Ok</v>
      </c>
      <c r="AA103" s="6"/>
      <c r="AB103" s="6"/>
      <c r="AC103" s="6"/>
      <c r="AD103" s="6"/>
    </row>
    <row r="104" spans="1:30" x14ac:dyDescent="0.3">
      <c r="A104" t="s">
        <v>10012</v>
      </c>
      <c r="B104" t="s">
        <v>10013</v>
      </c>
      <c r="C104">
        <v>2024</v>
      </c>
      <c r="D104" t="s">
        <v>9372</v>
      </c>
      <c r="E104" t="s">
        <v>9289</v>
      </c>
      <c r="F104" t="s">
        <v>10</v>
      </c>
      <c r="G104" t="str">
        <f>_xlfn.XLOOKUP(I104,'Class Code'!$A$2:$A$14,'Class Code'!$B$2:$B$14)</f>
        <v>Motor Private</v>
      </c>
      <c r="H104" t="s">
        <v>41</v>
      </c>
      <c r="I104">
        <f t="shared" si="4"/>
        <v>70</v>
      </c>
      <c r="J104" t="s">
        <v>54</v>
      </c>
      <c r="K104" t="s">
        <v>55</v>
      </c>
      <c r="L104" t="s">
        <v>44</v>
      </c>
      <c r="M104" s="5">
        <v>45679</v>
      </c>
      <c r="N104" s="5">
        <v>45700</v>
      </c>
      <c r="O104" s="5">
        <v>45824</v>
      </c>
      <c r="P104" s="5">
        <v>45378</v>
      </c>
      <c r="Q104" s="5">
        <v>45742</v>
      </c>
      <c r="R104">
        <v>0</v>
      </c>
      <c r="S104">
        <v>0</v>
      </c>
      <c r="T104">
        <v>241528</v>
      </c>
      <c r="U104">
        <v>241528</v>
      </c>
      <c r="V104">
        <v>0</v>
      </c>
      <c r="W104">
        <v>241528</v>
      </c>
      <c r="X104" t="str">
        <f t="shared" si="5"/>
        <v>Ok</v>
      </c>
      <c r="Y104" t="str">
        <f t="shared" si="6"/>
        <v>Ok</v>
      </c>
      <c r="Z104" s="6" t="str">
        <f t="shared" si="7"/>
        <v>Ok</v>
      </c>
      <c r="AA104" s="6"/>
      <c r="AB104" s="6"/>
      <c r="AC104" s="6"/>
      <c r="AD104" s="6"/>
    </row>
    <row r="105" spans="1:30" x14ac:dyDescent="0.3">
      <c r="A105" t="s">
        <v>10014</v>
      </c>
      <c r="B105" t="s">
        <v>10015</v>
      </c>
      <c r="C105">
        <v>2024</v>
      </c>
      <c r="D105" t="s">
        <v>9373</v>
      </c>
      <c r="E105" t="s">
        <v>9269</v>
      </c>
      <c r="F105" t="s">
        <v>10</v>
      </c>
      <c r="G105" t="str">
        <f>_xlfn.XLOOKUP(I105,'Class Code'!$A$2:$A$14,'Class Code'!$B$2:$B$14)</f>
        <v>Motor Private</v>
      </c>
      <c r="H105" t="s">
        <v>41</v>
      </c>
      <c r="I105">
        <f t="shared" si="4"/>
        <v>70</v>
      </c>
      <c r="J105" t="s">
        <v>54</v>
      </c>
      <c r="K105" t="s">
        <v>55</v>
      </c>
      <c r="L105" t="s">
        <v>44</v>
      </c>
      <c r="M105" s="5">
        <v>45664</v>
      </c>
      <c r="N105" s="5">
        <v>45670</v>
      </c>
      <c r="O105" s="5">
        <v>45818</v>
      </c>
      <c r="P105" s="5">
        <v>45448</v>
      </c>
      <c r="Q105" s="5">
        <v>45752</v>
      </c>
      <c r="R105">
        <v>0</v>
      </c>
      <c r="S105">
        <v>0</v>
      </c>
      <c r="T105">
        <v>494060</v>
      </c>
      <c r="U105">
        <v>494060</v>
      </c>
      <c r="V105">
        <v>0</v>
      </c>
      <c r="W105">
        <v>494060</v>
      </c>
      <c r="X105" t="str">
        <f t="shared" si="5"/>
        <v>Ok</v>
      </c>
      <c r="Y105" t="str">
        <f t="shared" si="6"/>
        <v>Ok</v>
      </c>
      <c r="Z105" s="6" t="str">
        <f t="shared" si="7"/>
        <v>Ok</v>
      </c>
      <c r="AA105" s="6"/>
      <c r="AB105" s="6"/>
      <c r="AC105" s="6"/>
      <c r="AD105" s="6"/>
    </row>
    <row r="106" spans="1:30" x14ac:dyDescent="0.3">
      <c r="A106" t="s">
        <v>10016</v>
      </c>
      <c r="B106" t="s">
        <v>10017</v>
      </c>
      <c r="C106">
        <v>2024</v>
      </c>
      <c r="D106" t="s">
        <v>9374</v>
      </c>
      <c r="E106" t="s">
        <v>9332</v>
      </c>
      <c r="F106" t="s">
        <v>10</v>
      </c>
      <c r="G106" t="str">
        <f>_xlfn.XLOOKUP(I106,'Class Code'!$A$2:$A$14,'Class Code'!$B$2:$B$14)</f>
        <v>Motor Private</v>
      </c>
      <c r="H106" t="s">
        <v>41</v>
      </c>
      <c r="I106">
        <f t="shared" si="4"/>
        <v>70</v>
      </c>
      <c r="J106" t="s">
        <v>54</v>
      </c>
      <c r="K106" t="s">
        <v>55</v>
      </c>
      <c r="L106" t="s">
        <v>44</v>
      </c>
      <c r="M106" s="5">
        <v>45735</v>
      </c>
      <c r="N106" s="5">
        <v>45735</v>
      </c>
      <c r="O106" s="5">
        <v>45818</v>
      </c>
      <c r="P106" s="5">
        <v>45384</v>
      </c>
      <c r="Q106" s="5">
        <v>45748</v>
      </c>
      <c r="R106">
        <v>0</v>
      </c>
      <c r="S106">
        <v>0</v>
      </c>
      <c r="T106">
        <v>55100</v>
      </c>
      <c r="U106">
        <v>55100</v>
      </c>
      <c r="V106">
        <v>0</v>
      </c>
      <c r="W106">
        <v>55100</v>
      </c>
      <c r="X106" t="str">
        <f t="shared" si="5"/>
        <v>Ok</v>
      </c>
      <c r="Y106" t="str">
        <f t="shared" si="6"/>
        <v>Ok</v>
      </c>
      <c r="Z106" s="6" t="str">
        <f t="shared" si="7"/>
        <v>Ok</v>
      </c>
      <c r="AA106" s="6"/>
      <c r="AB106" s="6"/>
      <c r="AC106" s="6"/>
      <c r="AD106" s="6"/>
    </row>
    <row r="107" spans="1:30" x14ac:dyDescent="0.3">
      <c r="A107" t="s">
        <v>10018</v>
      </c>
      <c r="B107" t="s">
        <v>10019</v>
      </c>
      <c r="C107">
        <v>2024</v>
      </c>
      <c r="D107" t="s">
        <v>9375</v>
      </c>
      <c r="E107" t="s">
        <v>9274</v>
      </c>
      <c r="F107" t="s">
        <v>10</v>
      </c>
      <c r="G107" t="str">
        <f>_xlfn.XLOOKUP(I107,'Class Code'!$A$2:$A$14,'Class Code'!$B$2:$B$14)</f>
        <v>Motor Private</v>
      </c>
      <c r="H107" t="s">
        <v>41</v>
      </c>
      <c r="I107">
        <f t="shared" si="4"/>
        <v>70</v>
      </c>
      <c r="J107" t="s">
        <v>54</v>
      </c>
      <c r="K107" t="s">
        <v>55</v>
      </c>
      <c r="L107" t="s">
        <v>44</v>
      </c>
      <c r="M107" s="5">
        <v>45615</v>
      </c>
      <c r="N107" s="5">
        <v>45615</v>
      </c>
      <c r="O107" s="5">
        <v>45826</v>
      </c>
      <c r="P107" s="5">
        <v>45482</v>
      </c>
      <c r="Q107" s="5">
        <v>45846</v>
      </c>
      <c r="R107">
        <v>0</v>
      </c>
      <c r="S107">
        <v>0</v>
      </c>
      <c r="T107">
        <v>407400</v>
      </c>
      <c r="U107">
        <v>407400</v>
      </c>
      <c r="V107">
        <v>0</v>
      </c>
      <c r="W107">
        <v>407400</v>
      </c>
      <c r="X107" t="str">
        <f t="shared" si="5"/>
        <v>Ok</v>
      </c>
      <c r="Y107" t="str">
        <f t="shared" si="6"/>
        <v>Ok</v>
      </c>
      <c r="Z107" s="6" t="str">
        <f t="shared" si="7"/>
        <v>Ok</v>
      </c>
      <c r="AA107" s="6"/>
      <c r="AB107" s="6"/>
      <c r="AC107" s="6"/>
      <c r="AD107" s="6"/>
    </row>
    <row r="108" spans="1:30" x14ac:dyDescent="0.3">
      <c r="A108" t="s">
        <v>10020</v>
      </c>
      <c r="B108" t="s">
        <v>10021</v>
      </c>
      <c r="C108">
        <v>2022</v>
      </c>
      <c r="D108" t="s">
        <v>9376</v>
      </c>
      <c r="E108" t="s">
        <v>9269</v>
      </c>
      <c r="F108" t="s">
        <v>11</v>
      </c>
      <c r="G108" t="str">
        <f>_xlfn.XLOOKUP(I108,'Class Code'!$A$2:$A$14,'Class Code'!$B$2:$B$14)</f>
        <v>Motor Commercial</v>
      </c>
      <c r="H108" t="s">
        <v>176</v>
      </c>
      <c r="I108">
        <f t="shared" si="4"/>
        <v>80</v>
      </c>
      <c r="J108" t="s">
        <v>207</v>
      </c>
      <c r="K108" t="s">
        <v>208</v>
      </c>
      <c r="L108" t="s">
        <v>44</v>
      </c>
      <c r="M108" s="5">
        <v>44827</v>
      </c>
      <c r="N108" s="5">
        <v>44834</v>
      </c>
      <c r="O108" s="5">
        <v>45817</v>
      </c>
      <c r="P108" s="5">
        <v>44621</v>
      </c>
      <c r="Q108" s="5">
        <v>44985</v>
      </c>
      <c r="R108">
        <v>257806</v>
      </c>
      <c r="S108">
        <v>0</v>
      </c>
      <c r="T108">
        <v>0</v>
      </c>
      <c r="U108">
        <v>257806</v>
      </c>
      <c r="V108">
        <v>257806</v>
      </c>
      <c r="W108">
        <v>0</v>
      </c>
      <c r="X108" t="str">
        <f t="shared" si="5"/>
        <v>Ok</v>
      </c>
      <c r="Y108" t="str">
        <f t="shared" si="6"/>
        <v>Ok</v>
      </c>
      <c r="Z108" s="6" t="str">
        <f t="shared" si="7"/>
        <v>Ok</v>
      </c>
      <c r="AA108" s="6"/>
      <c r="AB108" s="6"/>
      <c r="AC108" s="6"/>
      <c r="AD108" s="6"/>
    </row>
    <row r="109" spans="1:30" x14ac:dyDescent="0.3">
      <c r="A109" t="s">
        <v>10022</v>
      </c>
      <c r="B109" t="s">
        <v>10023</v>
      </c>
      <c r="C109">
        <v>2023</v>
      </c>
      <c r="D109" t="s">
        <v>9377</v>
      </c>
      <c r="E109" t="s">
        <v>9289</v>
      </c>
      <c r="F109" t="s">
        <v>9</v>
      </c>
      <c r="G109" t="str">
        <f>_xlfn.XLOOKUP(I109,'Class Code'!$A$2:$A$14,'Class Code'!$B$2:$B$14)</f>
        <v>Marine</v>
      </c>
      <c r="H109" t="s">
        <v>651</v>
      </c>
      <c r="I109">
        <f t="shared" si="4"/>
        <v>6</v>
      </c>
      <c r="J109" t="s">
        <v>652</v>
      </c>
      <c r="K109" t="s">
        <v>653</v>
      </c>
      <c r="L109" t="s">
        <v>764</v>
      </c>
      <c r="M109" s="5">
        <v>45208</v>
      </c>
      <c r="N109" s="5">
        <v>45222</v>
      </c>
      <c r="O109" s="5">
        <v>45818</v>
      </c>
      <c r="P109" s="5">
        <v>45203</v>
      </c>
      <c r="Q109" s="5">
        <v>45294</v>
      </c>
      <c r="R109">
        <v>58474</v>
      </c>
      <c r="S109">
        <v>0</v>
      </c>
      <c r="T109">
        <v>0</v>
      </c>
      <c r="U109">
        <v>58474</v>
      </c>
      <c r="V109">
        <v>58474</v>
      </c>
      <c r="W109">
        <v>0</v>
      </c>
      <c r="X109" t="str">
        <f t="shared" si="5"/>
        <v>Ok</v>
      </c>
      <c r="Y109" t="str">
        <f t="shared" si="6"/>
        <v>Ok</v>
      </c>
      <c r="Z109" s="6" t="str">
        <f t="shared" si="7"/>
        <v>Ok</v>
      </c>
      <c r="AA109" s="6"/>
      <c r="AB109" s="6"/>
      <c r="AC109" s="6"/>
      <c r="AD109" s="6"/>
    </row>
    <row r="110" spans="1:30" x14ac:dyDescent="0.3">
      <c r="A110" t="s">
        <v>10024</v>
      </c>
      <c r="B110" t="s">
        <v>10025</v>
      </c>
      <c r="C110">
        <v>2025</v>
      </c>
      <c r="D110" t="s">
        <v>9378</v>
      </c>
      <c r="E110" t="s">
        <v>9301</v>
      </c>
      <c r="F110" t="s">
        <v>10</v>
      </c>
      <c r="G110" t="str">
        <f>_xlfn.XLOOKUP(I110,'Class Code'!$A$2:$A$14,'Class Code'!$B$2:$B$14)</f>
        <v>Motor Private</v>
      </c>
      <c r="H110" t="s">
        <v>41</v>
      </c>
      <c r="I110">
        <f t="shared" si="4"/>
        <v>70</v>
      </c>
      <c r="J110" t="s">
        <v>54</v>
      </c>
      <c r="K110" t="s">
        <v>55</v>
      </c>
      <c r="L110" t="s">
        <v>96</v>
      </c>
      <c r="M110" s="5">
        <v>45674</v>
      </c>
      <c r="N110" s="5">
        <v>45812</v>
      </c>
      <c r="O110" s="5">
        <v>45824</v>
      </c>
      <c r="P110" s="5">
        <v>45659</v>
      </c>
      <c r="Q110" s="5">
        <v>46023</v>
      </c>
      <c r="R110">
        <v>33060</v>
      </c>
      <c r="S110">
        <v>0</v>
      </c>
      <c r="T110">
        <v>0</v>
      </c>
      <c r="U110">
        <v>33060</v>
      </c>
      <c r="V110">
        <v>0</v>
      </c>
      <c r="W110">
        <v>33060</v>
      </c>
      <c r="X110" t="str">
        <f t="shared" si="5"/>
        <v>Ok</v>
      </c>
      <c r="Y110" t="str">
        <f t="shared" si="6"/>
        <v>Ok</v>
      </c>
      <c r="Z110" s="6" t="str">
        <f t="shared" si="7"/>
        <v>Ok</v>
      </c>
      <c r="AA110" s="6"/>
      <c r="AB110" s="6"/>
      <c r="AC110" s="6"/>
      <c r="AD110" s="6"/>
    </row>
    <row r="111" spans="1:30" x14ac:dyDescent="0.3">
      <c r="A111" t="s">
        <v>10026</v>
      </c>
      <c r="B111" t="s">
        <v>10027</v>
      </c>
      <c r="C111">
        <v>2025</v>
      </c>
      <c r="D111" t="s">
        <v>9379</v>
      </c>
      <c r="E111" t="s">
        <v>9310</v>
      </c>
      <c r="F111" t="s">
        <v>10</v>
      </c>
      <c r="G111" t="str">
        <f>_xlfn.XLOOKUP(I111,'Class Code'!$A$2:$A$14,'Class Code'!$B$2:$B$14)</f>
        <v>Motor Private</v>
      </c>
      <c r="H111" t="s">
        <v>41</v>
      </c>
      <c r="I111">
        <f t="shared" si="4"/>
        <v>70</v>
      </c>
      <c r="J111" t="s">
        <v>42</v>
      </c>
      <c r="K111" t="s">
        <v>43</v>
      </c>
      <c r="L111" t="s">
        <v>187</v>
      </c>
      <c r="M111" s="5">
        <v>45717</v>
      </c>
      <c r="N111" s="5">
        <v>45720</v>
      </c>
      <c r="O111" s="5">
        <v>45818</v>
      </c>
      <c r="P111" s="5">
        <v>45705</v>
      </c>
      <c r="Q111" s="5">
        <v>46069</v>
      </c>
      <c r="R111">
        <v>63000</v>
      </c>
      <c r="S111">
        <v>0</v>
      </c>
      <c r="T111">
        <v>0</v>
      </c>
      <c r="U111">
        <v>63000</v>
      </c>
      <c r="V111">
        <v>0</v>
      </c>
      <c r="W111">
        <v>63000</v>
      </c>
      <c r="X111" t="str">
        <f t="shared" si="5"/>
        <v>Ok</v>
      </c>
      <c r="Y111" t="str">
        <f t="shared" si="6"/>
        <v>Ok</v>
      </c>
      <c r="Z111" s="6" t="str">
        <f t="shared" si="7"/>
        <v>Ok</v>
      </c>
      <c r="AA111" s="6"/>
      <c r="AB111" s="6"/>
      <c r="AC111" s="6"/>
      <c r="AD111" s="6"/>
    </row>
    <row r="112" spans="1:30" x14ac:dyDescent="0.3">
      <c r="A112" t="s">
        <v>10028</v>
      </c>
      <c r="B112" t="s">
        <v>10029</v>
      </c>
      <c r="C112">
        <v>2019</v>
      </c>
      <c r="D112" t="s">
        <v>9380</v>
      </c>
      <c r="E112" t="s">
        <v>9289</v>
      </c>
      <c r="F112" t="s">
        <v>11</v>
      </c>
      <c r="G112" t="str">
        <f>_xlfn.XLOOKUP(I112,'Class Code'!$A$2:$A$14,'Class Code'!$B$2:$B$14)</f>
        <v>Motor Commercial</v>
      </c>
      <c r="H112" t="s">
        <v>176</v>
      </c>
      <c r="I112">
        <f t="shared" si="4"/>
        <v>80</v>
      </c>
      <c r="J112" t="s">
        <v>207</v>
      </c>
      <c r="K112" t="s">
        <v>208</v>
      </c>
      <c r="L112" t="s">
        <v>44</v>
      </c>
      <c r="M112" s="5">
        <v>43618</v>
      </c>
      <c r="N112" s="5">
        <v>43620</v>
      </c>
      <c r="O112" s="5">
        <v>45818</v>
      </c>
      <c r="P112" s="5">
        <v>43466</v>
      </c>
      <c r="Q112" s="5">
        <v>43830</v>
      </c>
      <c r="R112">
        <v>0</v>
      </c>
      <c r="S112">
        <v>0</v>
      </c>
      <c r="T112">
        <v>134025</v>
      </c>
      <c r="U112">
        <v>134025</v>
      </c>
      <c r="V112">
        <v>0</v>
      </c>
      <c r="W112">
        <v>134025</v>
      </c>
      <c r="X112" t="str">
        <f t="shared" si="5"/>
        <v>Ok</v>
      </c>
      <c r="Y112" t="str">
        <f t="shared" si="6"/>
        <v>Ok</v>
      </c>
      <c r="Z112" s="6" t="str">
        <f t="shared" si="7"/>
        <v>Ok</v>
      </c>
      <c r="AA112" s="6"/>
      <c r="AB112" s="6"/>
      <c r="AC112" s="6"/>
      <c r="AD112" s="6"/>
    </row>
    <row r="113" spans="1:30" x14ac:dyDescent="0.3">
      <c r="A113" t="s">
        <v>10030</v>
      </c>
      <c r="B113" t="s">
        <v>10031</v>
      </c>
      <c r="C113">
        <v>2025</v>
      </c>
      <c r="D113" t="s">
        <v>9381</v>
      </c>
      <c r="E113" t="s">
        <v>9274</v>
      </c>
      <c r="F113" t="s">
        <v>10</v>
      </c>
      <c r="G113" t="str">
        <f>_xlfn.XLOOKUP(I113,'Class Code'!$A$2:$A$14,'Class Code'!$B$2:$B$14)</f>
        <v>Motor Private</v>
      </c>
      <c r="H113" t="s">
        <v>41</v>
      </c>
      <c r="I113">
        <f t="shared" si="4"/>
        <v>70</v>
      </c>
      <c r="J113" t="s">
        <v>54</v>
      </c>
      <c r="K113" t="s">
        <v>55</v>
      </c>
      <c r="L113" t="s">
        <v>44</v>
      </c>
      <c r="M113" s="5">
        <v>45760</v>
      </c>
      <c r="N113" s="5">
        <v>45772</v>
      </c>
      <c r="O113" s="5">
        <v>45824</v>
      </c>
      <c r="P113" s="5">
        <v>45751</v>
      </c>
      <c r="Q113" s="5">
        <v>46115</v>
      </c>
      <c r="R113">
        <v>250000</v>
      </c>
      <c r="S113">
        <v>0</v>
      </c>
      <c r="T113">
        <v>0</v>
      </c>
      <c r="U113">
        <v>250000</v>
      </c>
      <c r="V113">
        <v>0</v>
      </c>
      <c r="W113">
        <v>250000</v>
      </c>
      <c r="X113" t="str">
        <f t="shared" si="5"/>
        <v>Ok</v>
      </c>
      <c r="Y113" t="str">
        <f t="shared" si="6"/>
        <v>Ok</v>
      </c>
      <c r="Z113" s="6" t="str">
        <f t="shared" si="7"/>
        <v>Ok</v>
      </c>
      <c r="AA113" s="6"/>
      <c r="AB113" s="6"/>
      <c r="AC113" s="6"/>
      <c r="AD113" s="6"/>
    </row>
    <row r="114" spans="1:30" x14ac:dyDescent="0.3">
      <c r="A114" t="s">
        <v>10032</v>
      </c>
      <c r="B114" t="s">
        <v>10033</v>
      </c>
      <c r="C114">
        <v>2025</v>
      </c>
      <c r="D114" t="s">
        <v>9382</v>
      </c>
      <c r="E114" t="s">
        <v>9280</v>
      </c>
      <c r="F114" t="s">
        <v>11</v>
      </c>
      <c r="G114" t="str">
        <f>_xlfn.XLOOKUP(I114,'Class Code'!$A$2:$A$14,'Class Code'!$B$2:$B$14)</f>
        <v>Motor Commercial</v>
      </c>
      <c r="H114" t="s">
        <v>176</v>
      </c>
      <c r="I114">
        <f t="shared" si="4"/>
        <v>80</v>
      </c>
      <c r="J114" t="s">
        <v>207</v>
      </c>
      <c r="K114" t="s">
        <v>208</v>
      </c>
      <c r="L114" t="s">
        <v>96</v>
      </c>
      <c r="M114" s="5">
        <v>45804</v>
      </c>
      <c r="N114" s="5">
        <v>45811</v>
      </c>
      <c r="O114" s="5">
        <v>45819</v>
      </c>
      <c r="P114" s="5">
        <v>45658</v>
      </c>
      <c r="Q114" s="5">
        <v>46022</v>
      </c>
      <c r="R114">
        <v>28500</v>
      </c>
      <c r="S114">
        <v>0</v>
      </c>
      <c r="T114">
        <v>0</v>
      </c>
      <c r="U114">
        <v>28500</v>
      </c>
      <c r="V114">
        <v>0</v>
      </c>
      <c r="W114">
        <v>28500</v>
      </c>
      <c r="X114" t="str">
        <f t="shared" si="5"/>
        <v>Ok</v>
      </c>
      <c r="Y114" t="str">
        <f t="shared" si="6"/>
        <v>Ok</v>
      </c>
      <c r="Z114" s="6" t="str">
        <f t="shared" si="7"/>
        <v>Ok</v>
      </c>
      <c r="AA114" s="6"/>
      <c r="AB114" s="6"/>
      <c r="AC114" s="6"/>
      <c r="AD114" s="6"/>
    </row>
    <row r="115" spans="1:30" x14ac:dyDescent="0.3">
      <c r="A115" t="s">
        <v>10034</v>
      </c>
      <c r="B115" t="s">
        <v>10035</v>
      </c>
      <c r="C115">
        <v>2024</v>
      </c>
      <c r="D115" t="s">
        <v>9383</v>
      </c>
      <c r="E115" t="s">
        <v>9287</v>
      </c>
      <c r="F115" t="s">
        <v>11</v>
      </c>
      <c r="G115" t="str">
        <f>_xlfn.XLOOKUP(I115,'Class Code'!$A$2:$A$14,'Class Code'!$B$2:$B$14)</f>
        <v>Motor Commercial</v>
      </c>
      <c r="H115" t="s">
        <v>176</v>
      </c>
      <c r="I115">
        <f t="shared" si="4"/>
        <v>80</v>
      </c>
      <c r="J115" t="s">
        <v>785</v>
      </c>
      <c r="K115" t="s">
        <v>786</v>
      </c>
      <c r="L115" t="s">
        <v>787</v>
      </c>
      <c r="M115" s="5">
        <v>45742</v>
      </c>
      <c r="N115" s="5">
        <v>45744</v>
      </c>
      <c r="O115" s="5">
        <v>45835</v>
      </c>
      <c r="P115" s="5">
        <v>45474</v>
      </c>
      <c r="Q115" s="5">
        <v>45838</v>
      </c>
      <c r="R115">
        <v>0</v>
      </c>
      <c r="S115">
        <v>0</v>
      </c>
      <c r="T115">
        <v>34200</v>
      </c>
      <c r="U115">
        <v>34200</v>
      </c>
      <c r="V115">
        <v>0</v>
      </c>
      <c r="W115">
        <v>34200</v>
      </c>
      <c r="X115" t="str">
        <f t="shared" si="5"/>
        <v>Ok</v>
      </c>
      <c r="Y115" t="str">
        <f t="shared" si="6"/>
        <v>Ok</v>
      </c>
      <c r="Z115" s="6" t="str">
        <f t="shared" si="7"/>
        <v>Ok</v>
      </c>
      <c r="AA115" s="6"/>
      <c r="AB115" s="6"/>
      <c r="AC115" s="6"/>
      <c r="AD115" s="6"/>
    </row>
    <row r="116" spans="1:30" x14ac:dyDescent="0.3">
      <c r="A116" t="s">
        <v>10036</v>
      </c>
      <c r="B116" t="s">
        <v>10037</v>
      </c>
      <c r="C116">
        <v>2024</v>
      </c>
      <c r="D116" t="s">
        <v>9383</v>
      </c>
      <c r="E116" t="s">
        <v>9261</v>
      </c>
      <c r="F116" t="s">
        <v>11</v>
      </c>
      <c r="G116" t="str">
        <f>_xlfn.XLOOKUP(I116,'Class Code'!$A$2:$A$14,'Class Code'!$B$2:$B$14)</f>
        <v>Motor Commercial</v>
      </c>
      <c r="H116" t="s">
        <v>176</v>
      </c>
      <c r="I116">
        <f t="shared" si="4"/>
        <v>80</v>
      </c>
      <c r="J116" t="s">
        <v>785</v>
      </c>
      <c r="K116" t="s">
        <v>786</v>
      </c>
      <c r="L116" t="s">
        <v>187</v>
      </c>
      <c r="M116" s="5">
        <v>45703</v>
      </c>
      <c r="N116" s="5">
        <v>45705</v>
      </c>
      <c r="O116" s="5">
        <v>45835</v>
      </c>
      <c r="P116" s="5">
        <v>45474</v>
      </c>
      <c r="Q116" s="5">
        <v>45838</v>
      </c>
      <c r="R116">
        <v>0</v>
      </c>
      <c r="S116">
        <v>0</v>
      </c>
      <c r="T116">
        <v>40450</v>
      </c>
      <c r="U116">
        <v>40450</v>
      </c>
      <c r="V116">
        <v>0</v>
      </c>
      <c r="W116">
        <v>40450</v>
      </c>
      <c r="X116" t="str">
        <f t="shared" si="5"/>
        <v>Ok</v>
      </c>
      <c r="Y116" t="str">
        <f t="shared" si="6"/>
        <v>Ok</v>
      </c>
      <c r="Z116" s="6" t="str">
        <f t="shared" si="7"/>
        <v>Ok</v>
      </c>
      <c r="AA116" s="6"/>
      <c r="AB116" s="6"/>
      <c r="AC116" s="6"/>
      <c r="AD116" s="6"/>
    </row>
    <row r="117" spans="1:30" x14ac:dyDescent="0.3">
      <c r="A117" t="s">
        <v>10038</v>
      </c>
      <c r="B117" t="s">
        <v>10039</v>
      </c>
      <c r="C117">
        <v>2024</v>
      </c>
      <c r="D117" t="s">
        <v>9378</v>
      </c>
      <c r="E117" t="s">
        <v>9277</v>
      </c>
      <c r="F117" t="s">
        <v>439</v>
      </c>
      <c r="G117" t="str">
        <f>_xlfn.XLOOKUP(I117,'Class Code'!$A$2:$A$14,'Class Code'!$B$2:$B$14)</f>
        <v>Workmen's Compensation</v>
      </c>
      <c r="H117" t="s">
        <v>440</v>
      </c>
      <c r="I117">
        <f t="shared" si="4"/>
        <v>11</v>
      </c>
      <c r="J117" t="s">
        <v>441</v>
      </c>
      <c r="K117" t="s">
        <v>442</v>
      </c>
      <c r="L117" t="s">
        <v>574</v>
      </c>
      <c r="M117" s="5">
        <v>45475</v>
      </c>
      <c r="N117" s="5">
        <v>45492</v>
      </c>
      <c r="O117" s="5">
        <v>45819</v>
      </c>
      <c r="P117" s="5">
        <v>45319</v>
      </c>
      <c r="Q117" s="5">
        <v>45684</v>
      </c>
      <c r="R117">
        <v>495000</v>
      </c>
      <c r="S117">
        <v>0</v>
      </c>
      <c r="T117">
        <v>0</v>
      </c>
      <c r="U117">
        <v>495000</v>
      </c>
      <c r="V117">
        <v>0</v>
      </c>
      <c r="W117">
        <v>495000</v>
      </c>
      <c r="X117" t="str">
        <f t="shared" si="5"/>
        <v>Ok</v>
      </c>
      <c r="Y117" t="str">
        <f t="shared" si="6"/>
        <v>Ok</v>
      </c>
      <c r="Z117" s="6" t="str">
        <f t="shared" si="7"/>
        <v>Ok</v>
      </c>
      <c r="AA117" s="6"/>
      <c r="AB117" s="6"/>
      <c r="AC117" s="6"/>
      <c r="AD117" s="6"/>
    </row>
    <row r="118" spans="1:30" x14ac:dyDescent="0.3">
      <c r="A118" t="s">
        <v>10040</v>
      </c>
      <c r="B118" t="s">
        <v>10041</v>
      </c>
      <c r="C118">
        <v>2024</v>
      </c>
      <c r="D118" t="s">
        <v>9384</v>
      </c>
      <c r="E118" t="s">
        <v>9267</v>
      </c>
      <c r="F118" t="s">
        <v>10</v>
      </c>
      <c r="G118" t="str">
        <f>_xlfn.XLOOKUP(I118,'Class Code'!$A$2:$A$14,'Class Code'!$B$2:$B$14)</f>
        <v>Motor Private</v>
      </c>
      <c r="H118" t="s">
        <v>41</v>
      </c>
      <c r="I118">
        <f t="shared" si="4"/>
        <v>70</v>
      </c>
      <c r="J118" t="s">
        <v>54</v>
      </c>
      <c r="K118" t="s">
        <v>55</v>
      </c>
      <c r="L118" t="s">
        <v>44</v>
      </c>
      <c r="M118" s="5">
        <v>45670</v>
      </c>
      <c r="N118" s="5">
        <v>45680</v>
      </c>
      <c r="O118" s="5">
        <v>45828</v>
      </c>
      <c r="P118" s="5">
        <v>45394</v>
      </c>
      <c r="Q118" s="5">
        <v>45699</v>
      </c>
      <c r="R118">
        <v>27000</v>
      </c>
      <c r="S118">
        <v>0</v>
      </c>
      <c r="T118">
        <v>0</v>
      </c>
      <c r="U118">
        <v>27000</v>
      </c>
      <c r="V118">
        <v>0</v>
      </c>
      <c r="W118">
        <v>27000</v>
      </c>
      <c r="X118" t="str">
        <f t="shared" si="5"/>
        <v>Ok</v>
      </c>
      <c r="Y118" t="str">
        <f t="shared" si="6"/>
        <v>Ok</v>
      </c>
      <c r="Z118" s="6" t="str">
        <f t="shared" si="7"/>
        <v>Ok</v>
      </c>
      <c r="AA118" s="6"/>
      <c r="AB118" s="6"/>
      <c r="AC118" s="6"/>
      <c r="AD118" s="6"/>
    </row>
    <row r="119" spans="1:30" x14ac:dyDescent="0.3">
      <c r="A119" t="s">
        <v>10042</v>
      </c>
      <c r="B119" t="s">
        <v>10043</v>
      </c>
      <c r="C119">
        <v>2024</v>
      </c>
      <c r="D119" t="s">
        <v>9385</v>
      </c>
      <c r="E119" t="s">
        <v>9287</v>
      </c>
      <c r="F119" t="s">
        <v>10</v>
      </c>
      <c r="G119" t="str">
        <f>_xlfn.XLOOKUP(I119,'Class Code'!$A$2:$A$14,'Class Code'!$B$2:$B$14)</f>
        <v>Motor Private</v>
      </c>
      <c r="H119" t="s">
        <v>41</v>
      </c>
      <c r="I119">
        <f t="shared" si="4"/>
        <v>70</v>
      </c>
      <c r="J119" t="s">
        <v>54</v>
      </c>
      <c r="K119" t="s">
        <v>55</v>
      </c>
      <c r="L119" t="s">
        <v>44</v>
      </c>
      <c r="M119" s="5">
        <v>45767</v>
      </c>
      <c r="N119" s="5">
        <v>45769</v>
      </c>
      <c r="O119" s="5">
        <v>45821</v>
      </c>
      <c r="P119" s="5">
        <v>45465</v>
      </c>
      <c r="Q119" s="5">
        <v>45829</v>
      </c>
      <c r="R119">
        <v>0</v>
      </c>
      <c r="S119">
        <v>0</v>
      </c>
      <c r="T119">
        <v>1108058</v>
      </c>
      <c r="U119">
        <v>1108058</v>
      </c>
      <c r="V119">
        <v>0</v>
      </c>
      <c r="W119">
        <v>1108058</v>
      </c>
      <c r="X119" t="str">
        <f t="shared" si="5"/>
        <v>Ok</v>
      </c>
      <c r="Y119" t="str">
        <f t="shared" si="6"/>
        <v>Ok</v>
      </c>
      <c r="Z119" s="6" t="str">
        <f t="shared" si="7"/>
        <v>Ok</v>
      </c>
      <c r="AA119" s="6"/>
      <c r="AB119" s="6"/>
      <c r="AC119" s="6"/>
      <c r="AD119" s="6"/>
    </row>
    <row r="120" spans="1:30" x14ac:dyDescent="0.3">
      <c r="A120" t="s">
        <v>10044</v>
      </c>
      <c r="B120" t="s">
        <v>10045</v>
      </c>
      <c r="C120">
        <v>2024</v>
      </c>
      <c r="D120" t="s">
        <v>9386</v>
      </c>
      <c r="E120" t="s">
        <v>9287</v>
      </c>
      <c r="F120" t="s">
        <v>11</v>
      </c>
      <c r="G120" t="str">
        <f>_xlfn.XLOOKUP(I120,'Class Code'!$A$2:$A$14,'Class Code'!$B$2:$B$14)</f>
        <v>Motor Commercial</v>
      </c>
      <c r="H120" t="s">
        <v>176</v>
      </c>
      <c r="I120">
        <f t="shared" si="4"/>
        <v>80</v>
      </c>
      <c r="J120" t="s">
        <v>207</v>
      </c>
      <c r="K120" t="s">
        <v>208</v>
      </c>
      <c r="L120" t="s">
        <v>44</v>
      </c>
      <c r="M120" s="5">
        <v>45735</v>
      </c>
      <c r="N120" s="5">
        <v>45736</v>
      </c>
      <c r="O120" s="5">
        <v>45828</v>
      </c>
      <c r="P120" s="5">
        <v>45532</v>
      </c>
      <c r="Q120" s="5">
        <v>45896</v>
      </c>
      <c r="R120">
        <v>0</v>
      </c>
      <c r="S120">
        <v>0</v>
      </c>
      <c r="T120">
        <v>26160</v>
      </c>
      <c r="U120">
        <v>26160</v>
      </c>
      <c r="V120">
        <v>0</v>
      </c>
      <c r="W120">
        <v>26160</v>
      </c>
      <c r="X120" t="str">
        <f t="shared" si="5"/>
        <v>Ok</v>
      </c>
      <c r="Y120" t="str">
        <f t="shared" si="6"/>
        <v>Ok</v>
      </c>
      <c r="Z120" s="6" t="str">
        <f t="shared" si="7"/>
        <v>Ok</v>
      </c>
      <c r="AA120" s="6"/>
      <c r="AB120" s="6"/>
      <c r="AC120" s="6"/>
      <c r="AD120" s="6"/>
    </row>
    <row r="121" spans="1:30" x14ac:dyDescent="0.3">
      <c r="A121" t="s">
        <v>10046</v>
      </c>
      <c r="B121" t="s">
        <v>10047</v>
      </c>
      <c r="C121">
        <v>2025</v>
      </c>
      <c r="D121" t="s">
        <v>9387</v>
      </c>
      <c r="E121" t="s">
        <v>9267</v>
      </c>
      <c r="F121" t="s">
        <v>13</v>
      </c>
      <c r="G121" t="str">
        <f>_xlfn.XLOOKUP(I121,'Class Code'!$A$2:$A$14,'Class Code'!$B$2:$B$14)</f>
        <v>Theft</v>
      </c>
      <c r="H121" t="s">
        <v>818</v>
      </c>
      <c r="I121">
        <f t="shared" si="4"/>
        <v>10</v>
      </c>
      <c r="J121" t="s">
        <v>819</v>
      </c>
      <c r="K121" t="s">
        <v>820</v>
      </c>
      <c r="L121" t="s">
        <v>13</v>
      </c>
      <c r="M121" s="5">
        <v>45660</v>
      </c>
      <c r="N121" s="5">
        <v>45686</v>
      </c>
      <c r="O121" s="5">
        <v>45832</v>
      </c>
      <c r="P121" s="5">
        <v>45658</v>
      </c>
      <c r="Q121" s="5">
        <v>46022</v>
      </c>
      <c r="R121">
        <v>0</v>
      </c>
      <c r="S121">
        <v>0</v>
      </c>
      <c r="T121">
        <v>48140</v>
      </c>
      <c r="U121">
        <v>48140</v>
      </c>
      <c r="V121">
        <v>0</v>
      </c>
      <c r="W121">
        <v>48140</v>
      </c>
      <c r="X121" t="str">
        <f t="shared" si="5"/>
        <v>Ok</v>
      </c>
      <c r="Y121" t="str">
        <f t="shared" si="6"/>
        <v>Ok</v>
      </c>
      <c r="Z121" s="6" t="str">
        <f t="shared" si="7"/>
        <v>Ok</v>
      </c>
      <c r="AA121" s="6"/>
      <c r="AB121" s="6"/>
      <c r="AC121" s="6"/>
      <c r="AD121" s="6"/>
    </row>
    <row r="122" spans="1:30" x14ac:dyDescent="0.3">
      <c r="A122" t="s">
        <v>10048</v>
      </c>
      <c r="B122" t="s">
        <v>10049</v>
      </c>
      <c r="C122">
        <v>2021</v>
      </c>
      <c r="D122" t="s">
        <v>9388</v>
      </c>
      <c r="E122" t="s">
        <v>9289</v>
      </c>
      <c r="F122" t="s">
        <v>11</v>
      </c>
      <c r="G122" t="str">
        <f>_xlfn.XLOOKUP(I122,'Class Code'!$A$2:$A$14,'Class Code'!$B$2:$B$14)</f>
        <v>Motor Commercial</v>
      </c>
      <c r="H122" t="s">
        <v>176</v>
      </c>
      <c r="I122">
        <f t="shared" si="4"/>
        <v>80</v>
      </c>
      <c r="J122" t="s">
        <v>207</v>
      </c>
      <c r="K122" t="s">
        <v>208</v>
      </c>
      <c r="L122" t="s">
        <v>44</v>
      </c>
      <c r="M122" s="5">
        <v>44530</v>
      </c>
      <c r="N122" s="5">
        <v>44530</v>
      </c>
      <c r="O122" s="5">
        <v>45824</v>
      </c>
      <c r="P122" s="5">
        <v>44348</v>
      </c>
      <c r="Q122" s="5">
        <v>44712</v>
      </c>
      <c r="R122">
        <v>0</v>
      </c>
      <c r="S122">
        <v>0</v>
      </c>
      <c r="T122">
        <v>831089</v>
      </c>
      <c r="U122">
        <v>831089</v>
      </c>
      <c r="V122">
        <v>0</v>
      </c>
      <c r="W122">
        <v>831089</v>
      </c>
      <c r="X122" t="str">
        <f t="shared" si="5"/>
        <v>Ok</v>
      </c>
      <c r="Y122" t="str">
        <f t="shared" si="6"/>
        <v>Ok</v>
      </c>
      <c r="Z122" s="6" t="str">
        <f t="shared" si="7"/>
        <v>Ok</v>
      </c>
      <c r="AA122" s="6"/>
      <c r="AB122" s="6"/>
      <c r="AC122" s="6"/>
      <c r="AD122" s="6"/>
    </row>
    <row r="123" spans="1:30" x14ac:dyDescent="0.3">
      <c r="A123" t="s">
        <v>10050</v>
      </c>
      <c r="B123" t="s">
        <v>10051</v>
      </c>
      <c r="C123">
        <v>2013</v>
      </c>
      <c r="D123" t="s">
        <v>9389</v>
      </c>
      <c r="E123" t="s">
        <v>9263</v>
      </c>
      <c r="F123" t="s">
        <v>439</v>
      </c>
      <c r="G123" t="str">
        <f>_xlfn.XLOOKUP(I123,'Class Code'!$A$2:$A$14,'Class Code'!$B$2:$B$14)</f>
        <v>Workmen's Compensation</v>
      </c>
      <c r="H123" t="s">
        <v>440</v>
      </c>
      <c r="I123">
        <f t="shared" si="4"/>
        <v>11</v>
      </c>
      <c r="J123" t="s">
        <v>441</v>
      </c>
      <c r="K123" t="s">
        <v>442</v>
      </c>
      <c r="L123" t="s">
        <v>44</v>
      </c>
      <c r="M123" s="5">
        <v>41784</v>
      </c>
      <c r="N123" s="5">
        <v>42506</v>
      </c>
      <c r="O123" s="5">
        <v>45828</v>
      </c>
      <c r="P123" s="5">
        <v>41421</v>
      </c>
      <c r="Q123" s="5">
        <v>41785</v>
      </c>
      <c r="R123">
        <v>0</v>
      </c>
      <c r="S123">
        <v>0</v>
      </c>
      <c r="T123">
        <v>12151</v>
      </c>
      <c r="U123">
        <v>12151</v>
      </c>
      <c r="V123">
        <v>0</v>
      </c>
      <c r="W123">
        <v>12151</v>
      </c>
      <c r="X123" t="str">
        <f t="shared" si="5"/>
        <v>Ok</v>
      </c>
      <c r="Y123" t="str">
        <f t="shared" si="6"/>
        <v>Ok</v>
      </c>
      <c r="Z123" s="6" t="str">
        <f t="shared" si="7"/>
        <v>Ok</v>
      </c>
      <c r="AA123" s="6"/>
      <c r="AB123" s="6"/>
      <c r="AC123" s="6"/>
      <c r="AD123" s="6"/>
    </row>
    <row r="124" spans="1:30" x14ac:dyDescent="0.3">
      <c r="A124" t="s">
        <v>10052</v>
      </c>
      <c r="B124" t="s">
        <v>10053</v>
      </c>
      <c r="C124">
        <v>2024</v>
      </c>
      <c r="D124" t="s">
        <v>9390</v>
      </c>
      <c r="E124" t="s">
        <v>9305</v>
      </c>
      <c r="F124" t="s">
        <v>11</v>
      </c>
      <c r="G124" t="str">
        <f>_xlfn.XLOOKUP(I124,'Class Code'!$A$2:$A$14,'Class Code'!$B$2:$B$14)</f>
        <v>Motor Commercial</v>
      </c>
      <c r="H124" t="s">
        <v>176</v>
      </c>
      <c r="I124">
        <f t="shared" si="4"/>
        <v>80</v>
      </c>
      <c r="J124" t="s">
        <v>177</v>
      </c>
      <c r="K124" t="s">
        <v>178</v>
      </c>
      <c r="L124" t="s">
        <v>44</v>
      </c>
      <c r="M124" s="5">
        <v>45722</v>
      </c>
      <c r="N124" s="5">
        <v>45734</v>
      </c>
      <c r="O124" s="5">
        <v>45828</v>
      </c>
      <c r="P124" s="5">
        <v>45615</v>
      </c>
      <c r="Q124" s="5">
        <v>45979</v>
      </c>
      <c r="R124">
        <v>0</v>
      </c>
      <c r="S124">
        <v>0</v>
      </c>
      <c r="T124">
        <v>18300</v>
      </c>
      <c r="U124">
        <v>18300</v>
      </c>
      <c r="V124">
        <v>0</v>
      </c>
      <c r="W124">
        <v>18300</v>
      </c>
      <c r="X124" t="str">
        <f t="shared" si="5"/>
        <v>Ok</v>
      </c>
      <c r="Y124" t="str">
        <f t="shared" si="6"/>
        <v>Ok</v>
      </c>
      <c r="Z124" s="6" t="str">
        <f t="shared" si="7"/>
        <v>Ok</v>
      </c>
      <c r="AA124" s="6"/>
      <c r="AB124" s="6"/>
      <c r="AC124" s="6"/>
      <c r="AD124" s="6"/>
    </row>
    <row r="125" spans="1:30" x14ac:dyDescent="0.3">
      <c r="A125" t="s">
        <v>10054</v>
      </c>
      <c r="B125" t="s">
        <v>10055</v>
      </c>
      <c r="C125">
        <v>2024</v>
      </c>
      <c r="D125" t="s">
        <v>9391</v>
      </c>
      <c r="E125" t="s">
        <v>9284</v>
      </c>
      <c r="F125" t="s">
        <v>13</v>
      </c>
      <c r="G125" t="str">
        <f>_xlfn.XLOOKUP(I125,'Class Code'!$A$2:$A$14,'Class Code'!$B$2:$B$14)</f>
        <v>Theft</v>
      </c>
      <c r="H125" t="s">
        <v>818</v>
      </c>
      <c r="I125">
        <f t="shared" si="4"/>
        <v>10</v>
      </c>
      <c r="J125" t="s">
        <v>842</v>
      </c>
      <c r="K125" t="s">
        <v>843</v>
      </c>
      <c r="L125" t="s">
        <v>197</v>
      </c>
      <c r="M125" s="5">
        <v>45723</v>
      </c>
      <c r="N125" s="5">
        <v>45762</v>
      </c>
      <c r="O125" s="5">
        <v>45832</v>
      </c>
      <c r="P125" s="5">
        <v>45428</v>
      </c>
      <c r="Q125" s="5">
        <v>45792</v>
      </c>
      <c r="R125">
        <v>0</v>
      </c>
      <c r="S125">
        <v>0</v>
      </c>
      <c r="T125">
        <v>46980</v>
      </c>
      <c r="U125">
        <v>46980</v>
      </c>
      <c r="V125">
        <v>0</v>
      </c>
      <c r="W125">
        <v>46980</v>
      </c>
      <c r="X125" t="str">
        <f t="shared" si="5"/>
        <v>Ok</v>
      </c>
      <c r="Y125" t="str">
        <f t="shared" si="6"/>
        <v>Ok</v>
      </c>
      <c r="Z125" s="6" t="str">
        <f t="shared" si="7"/>
        <v>Ok</v>
      </c>
      <c r="AA125" s="6"/>
      <c r="AB125" s="6"/>
      <c r="AC125" s="6"/>
      <c r="AD125" s="6"/>
    </row>
    <row r="126" spans="1:30" x14ac:dyDescent="0.3">
      <c r="A126" t="s">
        <v>10056</v>
      </c>
      <c r="B126" t="s">
        <v>10057</v>
      </c>
      <c r="C126">
        <v>2021</v>
      </c>
      <c r="D126" t="s">
        <v>9392</v>
      </c>
      <c r="E126" t="s">
        <v>9310</v>
      </c>
      <c r="F126" t="s">
        <v>10</v>
      </c>
      <c r="G126" t="str">
        <f>_xlfn.XLOOKUP(I126,'Class Code'!$A$2:$A$14,'Class Code'!$B$2:$B$14)</f>
        <v>Motor Private</v>
      </c>
      <c r="H126" t="s">
        <v>41</v>
      </c>
      <c r="I126">
        <f t="shared" si="4"/>
        <v>70</v>
      </c>
      <c r="J126" t="s">
        <v>54</v>
      </c>
      <c r="K126" t="s">
        <v>55</v>
      </c>
      <c r="L126" t="s">
        <v>44</v>
      </c>
      <c r="M126" s="5">
        <v>44518</v>
      </c>
      <c r="N126" s="5">
        <v>44774</v>
      </c>
      <c r="O126" s="5">
        <v>45828</v>
      </c>
      <c r="P126" s="5">
        <v>44489</v>
      </c>
      <c r="Q126" s="5">
        <v>44519</v>
      </c>
      <c r="R126">
        <v>0</v>
      </c>
      <c r="S126">
        <v>0</v>
      </c>
      <c r="T126">
        <v>39600</v>
      </c>
      <c r="U126">
        <v>39600</v>
      </c>
      <c r="V126">
        <v>0</v>
      </c>
      <c r="W126">
        <v>39600</v>
      </c>
      <c r="X126" t="str">
        <f t="shared" si="5"/>
        <v>Ok</v>
      </c>
      <c r="Y126" t="str">
        <f t="shared" si="6"/>
        <v>Ok</v>
      </c>
      <c r="Z126" s="6" t="str">
        <f t="shared" si="7"/>
        <v>Ok</v>
      </c>
      <c r="AA126" s="6"/>
      <c r="AB126" s="6"/>
      <c r="AC126" s="6"/>
      <c r="AD126" s="6"/>
    </row>
    <row r="127" spans="1:30" x14ac:dyDescent="0.3">
      <c r="A127" t="s">
        <v>10058</v>
      </c>
      <c r="B127" t="s">
        <v>10059</v>
      </c>
      <c r="C127">
        <v>2024</v>
      </c>
      <c r="D127" t="s">
        <v>9393</v>
      </c>
      <c r="E127" t="s">
        <v>9272</v>
      </c>
      <c r="F127" t="s">
        <v>9</v>
      </c>
      <c r="G127" t="str">
        <f>_xlfn.XLOOKUP(I127,'Class Code'!$A$2:$A$14,'Class Code'!$B$2:$B$14)</f>
        <v>Marine</v>
      </c>
      <c r="H127" t="s">
        <v>651</v>
      </c>
      <c r="I127">
        <f t="shared" si="4"/>
        <v>6</v>
      </c>
      <c r="J127" t="s">
        <v>856</v>
      </c>
      <c r="K127" t="s">
        <v>857</v>
      </c>
      <c r="L127" t="s">
        <v>858</v>
      </c>
      <c r="M127" s="5">
        <v>45762</v>
      </c>
      <c r="N127" s="5">
        <v>45763</v>
      </c>
      <c r="O127" s="5">
        <v>45827</v>
      </c>
      <c r="P127" s="5">
        <v>45446</v>
      </c>
      <c r="Q127" s="5">
        <v>45812</v>
      </c>
      <c r="R127">
        <v>2076423</v>
      </c>
      <c r="S127">
        <v>0</v>
      </c>
      <c r="T127">
        <v>0</v>
      </c>
      <c r="U127">
        <v>2076423</v>
      </c>
      <c r="V127">
        <v>0</v>
      </c>
      <c r="W127">
        <v>2076423</v>
      </c>
      <c r="X127" t="str">
        <f t="shared" si="5"/>
        <v>Ok</v>
      </c>
      <c r="Y127" t="str">
        <f t="shared" si="6"/>
        <v>Ok</v>
      </c>
      <c r="Z127" s="6" t="str">
        <f t="shared" si="7"/>
        <v>Ok</v>
      </c>
      <c r="AA127" s="6"/>
      <c r="AB127" s="6"/>
      <c r="AC127" s="6"/>
      <c r="AD127" s="6"/>
    </row>
    <row r="128" spans="1:30" x14ac:dyDescent="0.3">
      <c r="A128" t="s">
        <v>10060</v>
      </c>
      <c r="B128" t="s">
        <v>10061</v>
      </c>
      <c r="C128">
        <v>2023</v>
      </c>
      <c r="D128" t="s">
        <v>9394</v>
      </c>
      <c r="E128" t="s">
        <v>9292</v>
      </c>
      <c r="F128" t="s">
        <v>7</v>
      </c>
      <c r="G128" t="str">
        <f>_xlfn.XLOOKUP(I128,'Class Code'!$A$2:$A$14,'Class Code'!$B$2:$B$14)</f>
        <v>Fire Industrial</v>
      </c>
      <c r="H128" t="s">
        <v>381</v>
      </c>
      <c r="I128">
        <f t="shared" si="4"/>
        <v>4</v>
      </c>
      <c r="J128" t="s">
        <v>865</v>
      </c>
      <c r="K128" t="s">
        <v>866</v>
      </c>
      <c r="L128" t="s">
        <v>384</v>
      </c>
      <c r="M128" s="5">
        <v>45012</v>
      </c>
      <c r="N128" s="5">
        <v>45012</v>
      </c>
      <c r="O128" s="5">
        <v>45827</v>
      </c>
      <c r="P128" s="5">
        <v>44927</v>
      </c>
      <c r="Q128" s="5">
        <v>45292</v>
      </c>
      <c r="R128">
        <v>3000630</v>
      </c>
      <c r="S128">
        <v>0</v>
      </c>
      <c r="T128">
        <v>0</v>
      </c>
      <c r="U128" s="17">
        <v>3000630</v>
      </c>
      <c r="V128">
        <v>2823287.97</v>
      </c>
      <c r="W128">
        <v>177342.0299999998</v>
      </c>
      <c r="X128" t="str">
        <f t="shared" si="5"/>
        <v>Ok</v>
      </c>
      <c r="Y128" t="str">
        <f t="shared" si="6"/>
        <v>Ok</v>
      </c>
      <c r="Z128" s="6" t="str">
        <f t="shared" si="7"/>
        <v>Ok</v>
      </c>
      <c r="AA128" s="6"/>
      <c r="AB128" s="6"/>
      <c r="AC128" s="6"/>
      <c r="AD128" s="6"/>
    </row>
    <row r="129" spans="1:30" x14ac:dyDescent="0.3">
      <c r="A129" t="s">
        <v>10062</v>
      </c>
      <c r="B129" t="s">
        <v>10063</v>
      </c>
      <c r="C129">
        <v>2023</v>
      </c>
      <c r="D129" t="s">
        <v>9395</v>
      </c>
      <c r="E129" t="s">
        <v>9305</v>
      </c>
      <c r="F129" t="s">
        <v>10</v>
      </c>
      <c r="G129" t="str">
        <f>_xlfn.XLOOKUP(I129,'Class Code'!$A$2:$A$14,'Class Code'!$B$2:$B$14)</f>
        <v>Motor Private</v>
      </c>
      <c r="H129" t="s">
        <v>41</v>
      </c>
      <c r="I129">
        <f t="shared" si="4"/>
        <v>70</v>
      </c>
      <c r="J129" t="s">
        <v>54</v>
      </c>
      <c r="K129" t="s">
        <v>55</v>
      </c>
      <c r="L129" t="s">
        <v>44</v>
      </c>
      <c r="M129" s="5">
        <v>45246</v>
      </c>
      <c r="N129" s="5">
        <v>45250</v>
      </c>
      <c r="O129" s="5">
        <v>45828</v>
      </c>
      <c r="P129" s="5">
        <v>45161</v>
      </c>
      <c r="Q129" s="5">
        <v>45526</v>
      </c>
      <c r="R129">
        <v>0</v>
      </c>
      <c r="S129">
        <v>0</v>
      </c>
      <c r="T129">
        <v>127350</v>
      </c>
      <c r="U129">
        <v>127350</v>
      </c>
      <c r="V129">
        <v>0</v>
      </c>
      <c r="W129">
        <v>127350</v>
      </c>
      <c r="X129" t="str">
        <f t="shared" si="5"/>
        <v>Ok</v>
      </c>
      <c r="Y129" t="str">
        <f t="shared" si="6"/>
        <v>Ok</v>
      </c>
      <c r="Z129" s="6" t="str">
        <f t="shared" si="7"/>
        <v>Ok</v>
      </c>
      <c r="AA129" s="6"/>
      <c r="AB129" s="6"/>
      <c r="AC129" s="6"/>
      <c r="AD129" s="6"/>
    </row>
    <row r="130" spans="1:30" x14ac:dyDescent="0.3">
      <c r="A130" t="s">
        <v>10064</v>
      </c>
      <c r="B130" t="s">
        <v>10065</v>
      </c>
      <c r="C130">
        <v>2024</v>
      </c>
      <c r="D130" t="s">
        <v>9396</v>
      </c>
      <c r="E130" t="s">
        <v>9294</v>
      </c>
      <c r="F130" t="s">
        <v>10</v>
      </c>
      <c r="G130" t="str">
        <f>_xlfn.XLOOKUP(I130,'Class Code'!$A$2:$A$14,'Class Code'!$B$2:$B$14)</f>
        <v>Motor Private</v>
      </c>
      <c r="H130" t="s">
        <v>41</v>
      </c>
      <c r="I130">
        <f t="shared" si="4"/>
        <v>70</v>
      </c>
      <c r="J130" t="s">
        <v>54</v>
      </c>
      <c r="K130" t="s">
        <v>55</v>
      </c>
      <c r="L130" t="s">
        <v>96</v>
      </c>
      <c r="M130" s="5">
        <v>45716</v>
      </c>
      <c r="N130" s="5">
        <v>45792</v>
      </c>
      <c r="O130" s="5">
        <v>45828</v>
      </c>
      <c r="P130" s="5">
        <v>45459</v>
      </c>
      <c r="Q130" s="5">
        <v>45762</v>
      </c>
      <c r="R130">
        <v>10000</v>
      </c>
      <c r="S130">
        <v>0</v>
      </c>
      <c r="T130">
        <v>0</v>
      </c>
      <c r="U130">
        <v>10000</v>
      </c>
      <c r="V130">
        <v>0</v>
      </c>
      <c r="W130">
        <v>10000</v>
      </c>
      <c r="X130" t="str">
        <f t="shared" si="5"/>
        <v>Ok</v>
      </c>
      <c r="Y130" t="str">
        <f t="shared" si="6"/>
        <v>Ok</v>
      </c>
      <c r="Z130" s="6" t="str">
        <f t="shared" si="7"/>
        <v>Ok</v>
      </c>
      <c r="AA130" s="6"/>
      <c r="AB130" s="6"/>
      <c r="AC130" s="6"/>
      <c r="AD130" s="6"/>
    </row>
    <row r="131" spans="1:30" x14ac:dyDescent="0.3">
      <c r="A131" t="s">
        <v>10066</v>
      </c>
      <c r="B131" t="s">
        <v>10067</v>
      </c>
      <c r="C131">
        <v>2025</v>
      </c>
      <c r="D131" t="s">
        <v>9275</v>
      </c>
      <c r="E131" t="s">
        <v>9301</v>
      </c>
      <c r="F131" t="s">
        <v>10</v>
      </c>
      <c r="G131" t="str">
        <f>_xlfn.XLOOKUP(I131,'Class Code'!$A$2:$A$14,'Class Code'!$B$2:$B$14)</f>
        <v>Motor Private</v>
      </c>
      <c r="H131" t="s">
        <v>41</v>
      </c>
      <c r="I131">
        <f t="shared" si="4"/>
        <v>70</v>
      </c>
      <c r="J131" t="s">
        <v>54</v>
      </c>
      <c r="K131" t="s">
        <v>55</v>
      </c>
      <c r="L131" t="s">
        <v>44</v>
      </c>
      <c r="M131" s="5">
        <v>45760</v>
      </c>
      <c r="N131" s="5">
        <v>45762</v>
      </c>
      <c r="O131" s="5">
        <v>45832</v>
      </c>
      <c r="P131" s="5">
        <v>45690</v>
      </c>
      <c r="Q131" s="5">
        <v>45992</v>
      </c>
      <c r="R131">
        <v>430250</v>
      </c>
      <c r="S131">
        <v>0</v>
      </c>
      <c r="T131">
        <v>0</v>
      </c>
      <c r="U131">
        <v>430250</v>
      </c>
      <c r="V131">
        <v>0</v>
      </c>
      <c r="W131">
        <v>430250</v>
      </c>
      <c r="X131" t="str">
        <f t="shared" si="5"/>
        <v>Ok</v>
      </c>
      <c r="Y131" t="str">
        <f t="shared" si="6"/>
        <v>Ok</v>
      </c>
      <c r="Z131" s="6" t="str">
        <f t="shared" si="7"/>
        <v>Ok</v>
      </c>
      <c r="AA131" s="6"/>
      <c r="AB131" s="6"/>
      <c r="AC131" s="6"/>
      <c r="AD131" s="6"/>
    </row>
    <row r="132" spans="1:30" x14ac:dyDescent="0.3">
      <c r="A132" t="s">
        <v>10068</v>
      </c>
      <c r="B132" t="s">
        <v>10069</v>
      </c>
      <c r="C132">
        <v>2025</v>
      </c>
      <c r="D132" t="s">
        <v>9397</v>
      </c>
      <c r="E132" t="s">
        <v>9274</v>
      </c>
      <c r="F132" t="s">
        <v>10</v>
      </c>
      <c r="G132" t="str">
        <f>_xlfn.XLOOKUP(I132,'Class Code'!$A$2:$A$14,'Class Code'!$B$2:$B$14)</f>
        <v>Motor Private</v>
      </c>
      <c r="H132" t="s">
        <v>41</v>
      </c>
      <c r="I132">
        <f t="shared" ref="I132:I195" si="8">H132*1</f>
        <v>70</v>
      </c>
      <c r="J132" t="s">
        <v>54</v>
      </c>
      <c r="K132" t="s">
        <v>55</v>
      </c>
      <c r="L132" t="s">
        <v>44</v>
      </c>
      <c r="M132" s="5">
        <v>45709</v>
      </c>
      <c r="N132" s="5">
        <v>45719</v>
      </c>
      <c r="O132" s="5">
        <v>45832</v>
      </c>
      <c r="P132" s="5">
        <v>45647</v>
      </c>
      <c r="Q132" s="5">
        <v>45722</v>
      </c>
      <c r="R132">
        <v>30000</v>
      </c>
      <c r="S132">
        <v>0</v>
      </c>
      <c r="T132">
        <v>0</v>
      </c>
      <c r="U132">
        <v>30000</v>
      </c>
      <c r="V132">
        <v>0</v>
      </c>
      <c r="W132">
        <v>30000</v>
      </c>
      <c r="X132" t="str">
        <f t="shared" ref="X132:X195" si="9">IF(OR(A132="",B132="",C132="",F132="",H132="",M132="",N132="",O132="",P132="",Q132=""),"Check","Ok")</f>
        <v>Ok</v>
      </c>
      <c r="Y132" t="str">
        <f t="shared" ref="Y132:Y195" si="10">IF(AND(Q132&gt;=P132,O132&gt;=M132,N132&gt;=M132,Q132&gt;=M132),"Ok","Check")</f>
        <v>Ok</v>
      </c>
      <c r="Z132" s="6" t="str">
        <f t="shared" ref="Z132:Z195" si="11">IF(Q132&gt;=M132,"Ok","Check")</f>
        <v>Ok</v>
      </c>
      <c r="AA132" s="6"/>
      <c r="AB132" s="6"/>
      <c r="AC132" s="6"/>
      <c r="AD132" s="6"/>
    </row>
    <row r="133" spans="1:30" x14ac:dyDescent="0.3">
      <c r="A133" t="s">
        <v>10070</v>
      </c>
      <c r="B133" t="s">
        <v>10071</v>
      </c>
      <c r="C133">
        <v>2023</v>
      </c>
      <c r="D133" t="s">
        <v>9398</v>
      </c>
      <c r="E133" t="s">
        <v>9301</v>
      </c>
      <c r="F133" t="s">
        <v>11</v>
      </c>
      <c r="G133" t="str">
        <f>_xlfn.XLOOKUP(I133,'Class Code'!$A$2:$A$14,'Class Code'!$B$2:$B$14)</f>
        <v>Motor Commercial</v>
      </c>
      <c r="H133" t="s">
        <v>176</v>
      </c>
      <c r="I133">
        <f t="shared" si="8"/>
        <v>80</v>
      </c>
      <c r="J133" t="s">
        <v>225</v>
      </c>
      <c r="K133" t="s">
        <v>226</v>
      </c>
      <c r="L133" t="s">
        <v>44</v>
      </c>
      <c r="M133" s="5">
        <v>45315</v>
      </c>
      <c r="N133" s="5">
        <v>45324</v>
      </c>
      <c r="O133" s="5">
        <v>45832</v>
      </c>
      <c r="P133" s="5">
        <v>45145</v>
      </c>
      <c r="Q133" s="5">
        <v>45510</v>
      </c>
      <c r="R133">
        <v>0</v>
      </c>
      <c r="S133">
        <v>0</v>
      </c>
      <c r="T133">
        <v>705000</v>
      </c>
      <c r="U133">
        <v>705000</v>
      </c>
      <c r="V133">
        <v>0</v>
      </c>
      <c r="W133">
        <v>705000</v>
      </c>
      <c r="X133" t="str">
        <f t="shared" si="9"/>
        <v>Ok</v>
      </c>
      <c r="Y133" t="str">
        <f t="shared" si="10"/>
        <v>Ok</v>
      </c>
      <c r="Z133" s="6" t="str">
        <f t="shared" si="11"/>
        <v>Ok</v>
      </c>
      <c r="AA133" s="6"/>
      <c r="AB133" s="6"/>
      <c r="AC133" s="6"/>
      <c r="AD133" s="6"/>
    </row>
    <row r="134" spans="1:30" x14ac:dyDescent="0.3">
      <c r="A134" t="s">
        <v>10072</v>
      </c>
      <c r="B134" t="s">
        <v>10073</v>
      </c>
      <c r="C134">
        <v>2024</v>
      </c>
      <c r="D134" t="s">
        <v>9399</v>
      </c>
      <c r="E134" t="s">
        <v>9294</v>
      </c>
      <c r="F134" t="s">
        <v>10</v>
      </c>
      <c r="G134" t="str">
        <f>_xlfn.XLOOKUP(I134,'Class Code'!$A$2:$A$14,'Class Code'!$B$2:$B$14)</f>
        <v>Motor Private</v>
      </c>
      <c r="H134" t="s">
        <v>41</v>
      </c>
      <c r="I134">
        <f t="shared" si="8"/>
        <v>70</v>
      </c>
      <c r="J134" t="s">
        <v>54</v>
      </c>
      <c r="K134" t="s">
        <v>55</v>
      </c>
      <c r="L134" t="s">
        <v>44</v>
      </c>
      <c r="M134" s="5">
        <v>45657</v>
      </c>
      <c r="N134" s="5">
        <v>45659</v>
      </c>
      <c r="O134" s="5">
        <v>45833</v>
      </c>
      <c r="P134" s="5">
        <v>45441</v>
      </c>
      <c r="Q134" s="5">
        <v>45805</v>
      </c>
      <c r="R134">
        <v>750042</v>
      </c>
      <c r="S134">
        <v>0</v>
      </c>
      <c r="T134">
        <v>0</v>
      </c>
      <c r="U134">
        <v>750042</v>
      </c>
      <c r="V134">
        <v>0</v>
      </c>
      <c r="W134">
        <v>750042</v>
      </c>
      <c r="X134" t="str">
        <f t="shared" si="9"/>
        <v>Ok</v>
      </c>
      <c r="Y134" t="str">
        <f t="shared" si="10"/>
        <v>Ok</v>
      </c>
      <c r="Z134" s="6" t="str">
        <f t="shared" si="11"/>
        <v>Ok</v>
      </c>
      <c r="AA134" s="6"/>
      <c r="AB134" s="6"/>
      <c r="AC134" s="6"/>
      <c r="AD134" s="6"/>
    </row>
    <row r="135" spans="1:30" x14ac:dyDescent="0.3">
      <c r="A135" t="s">
        <v>10074</v>
      </c>
      <c r="B135" t="s">
        <v>10075</v>
      </c>
      <c r="C135">
        <v>2024</v>
      </c>
      <c r="D135" t="s">
        <v>9400</v>
      </c>
      <c r="E135" t="s">
        <v>9263</v>
      </c>
      <c r="F135" t="s">
        <v>11</v>
      </c>
      <c r="G135" t="str">
        <f>_xlfn.XLOOKUP(I135,'Class Code'!$A$2:$A$14,'Class Code'!$B$2:$B$14)</f>
        <v>Motor Commercial</v>
      </c>
      <c r="H135" t="s">
        <v>176</v>
      </c>
      <c r="I135">
        <f t="shared" si="8"/>
        <v>80</v>
      </c>
      <c r="J135" t="s">
        <v>177</v>
      </c>
      <c r="K135" t="s">
        <v>178</v>
      </c>
      <c r="L135" t="s">
        <v>197</v>
      </c>
      <c r="M135" s="5">
        <v>45570</v>
      </c>
      <c r="N135" s="5">
        <v>45570</v>
      </c>
      <c r="O135" s="5">
        <v>45833</v>
      </c>
      <c r="P135" s="5">
        <v>45371</v>
      </c>
      <c r="Q135" s="5">
        <v>45735</v>
      </c>
      <c r="R135">
        <v>16800</v>
      </c>
      <c r="S135">
        <v>0</v>
      </c>
      <c r="T135">
        <v>0</v>
      </c>
      <c r="U135">
        <v>16800</v>
      </c>
      <c r="V135">
        <v>0</v>
      </c>
      <c r="W135">
        <v>16800</v>
      </c>
      <c r="X135" t="str">
        <f t="shared" si="9"/>
        <v>Ok</v>
      </c>
      <c r="Y135" t="str">
        <f t="shared" si="10"/>
        <v>Ok</v>
      </c>
      <c r="Z135" s="6" t="str">
        <f t="shared" si="11"/>
        <v>Ok</v>
      </c>
      <c r="AA135" s="6"/>
      <c r="AB135" s="6"/>
      <c r="AC135" s="6"/>
      <c r="AD135" s="6"/>
    </row>
    <row r="136" spans="1:30" x14ac:dyDescent="0.3">
      <c r="A136" t="s">
        <v>10076</v>
      </c>
      <c r="B136" t="s">
        <v>10077</v>
      </c>
      <c r="C136">
        <v>2024</v>
      </c>
      <c r="D136" t="s">
        <v>9401</v>
      </c>
      <c r="E136" t="s">
        <v>9263</v>
      </c>
      <c r="F136" t="s">
        <v>10</v>
      </c>
      <c r="G136" t="str">
        <f>_xlfn.XLOOKUP(I136,'Class Code'!$A$2:$A$14,'Class Code'!$B$2:$B$14)</f>
        <v>Motor Private</v>
      </c>
      <c r="H136" t="s">
        <v>41</v>
      </c>
      <c r="I136">
        <f t="shared" si="8"/>
        <v>70</v>
      </c>
      <c r="J136" t="s">
        <v>54</v>
      </c>
      <c r="K136" t="s">
        <v>55</v>
      </c>
      <c r="L136" t="s">
        <v>96</v>
      </c>
      <c r="M136" s="5">
        <v>45768</v>
      </c>
      <c r="N136" s="5">
        <v>45776</v>
      </c>
      <c r="O136" s="5">
        <v>45835</v>
      </c>
      <c r="P136" s="5">
        <v>45505</v>
      </c>
      <c r="Q136" s="5">
        <v>45869</v>
      </c>
      <c r="R136">
        <v>0</v>
      </c>
      <c r="S136">
        <v>0</v>
      </c>
      <c r="T136">
        <v>20000</v>
      </c>
      <c r="U136">
        <v>20000</v>
      </c>
      <c r="V136">
        <v>0</v>
      </c>
      <c r="W136">
        <v>20000</v>
      </c>
      <c r="X136" t="str">
        <f t="shared" si="9"/>
        <v>Ok</v>
      </c>
      <c r="Y136" t="str">
        <f t="shared" si="10"/>
        <v>Ok</v>
      </c>
      <c r="Z136" s="6" t="str">
        <f t="shared" si="11"/>
        <v>Ok</v>
      </c>
      <c r="AA136" s="6"/>
      <c r="AB136" s="6"/>
      <c r="AC136" s="6"/>
      <c r="AD136" s="6"/>
    </row>
    <row r="137" spans="1:30" x14ac:dyDescent="0.3">
      <c r="A137" t="s">
        <v>10078</v>
      </c>
      <c r="B137" t="s">
        <v>10079</v>
      </c>
      <c r="C137">
        <v>2024</v>
      </c>
      <c r="D137" t="s">
        <v>9333</v>
      </c>
      <c r="E137" t="s">
        <v>9265</v>
      </c>
      <c r="F137" t="s">
        <v>10</v>
      </c>
      <c r="G137" t="str">
        <f>_xlfn.XLOOKUP(I137,'Class Code'!$A$2:$A$14,'Class Code'!$B$2:$B$14)</f>
        <v>Motor Private</v>
      </c>
      <c r="H137" t="s">
        <v>41</v>
      </c>
      <c r="I137">
        <f t="shared" si="8"/>
        <v>70</v>
      </c>
      <c r="J137" t="s">
        <v>54</v>
      </c>
      <c r="K137" t="s">
        <v>55</v>
      </c>
      <c r="L137" t="s">
        <v>96</v>
      </c>
      <c r="M137" s="5">
        <v>45805</v>
      </c>
      <c r="N137" s="5">
        <v>45811</v>
      </c>
      <c r="O137" s="5">
        <v>45835</v>
      </c>
      <c r="P137" s="5">
        <v>45601</v>
      </c>
      <c r="Q137" s="5">
        <v>45965</v>
      </c>
      <c r="R137">
        <v>0</v>
      </c>
      <c r="S137">
        <v>0</v>
      </c>
      <c r="T137">
        <v>15000</v>
      </c>
      <c r="U137">
        <v>15000</v>
      </c>
      <c r="V137">
        <v>0</v>
      </c>
      <c r="W137">
        <v>15000</v>
      </c>
      <c r="X137" t="str">
        <f t="shared" si="9"/>
        <v>Ok</v>
      </c>
      <c r="Y137" t="str">
        <f t="shared" si="10"/>
        <v>Ok</v>
      </c>
      <c r="Z137" s="6" t="str">
        <f t="shared" si="11"/>
        <v>Ok</v>
      </c>
      <c r="AA137" s="6"/>
      <c r="AB137" s="6"/>
      <c r="AC137" s="6"/>
      <c r="AD137" s="6"/>
    </row>
    <row r="138" spans="1:30" x14ac:dyDescent="0.3">
      <c r="A138" t="s">
        <v>10080</v>
      </c>
      <c r="B138" t="s">
        <v>10081</v>
      </c>
      <c r="C138">
        <v>2024</v>
      </c>
      <c r="D138" t="s">
        <v>9266</v>
      </c>
      <c r="E138" t="s">
        <v>9294</v>
      </c>
      <c r="F138" t="s">
        <v>11</v>
      </c>
      <c r="G138" t="str">
        <f>_xlfn.XLOOKUP(I138,'Class Code'!$A$2:$A$14,'Class Code'!$B$2:$B$14)</f>
        <v>Motor Commercial</v>
      </c>
      <c r="H138" t="s">
        <v>176</v>
      </c>
      <c r="I138">
        <f t="shared" si="8"/>
        <v>80</v>
      </c>
      <c r="J138" t="s">
        <v>207</v>
      </c>
      <c r="K138" t="s">
        <v>208</v>
      </c>
      <c r="L138" t="s">
        <v>44</v>
      </c>
      <c r="M138" s="5">
        <v>45703</v>
      </c>
      <c r="N138" s="5">
        <v>45756</v>
      </c>
      <c r="O138" s="5">
        <v>45835</v>
      </c>
      <c r="P138" s="5">
        <v>45426</v>
      </c>
      <c r="Q138" s="5">
        <v>45790</v>
      </c>
      <c r="R138">
        <v>0</v>
      </c>
      <c r="S138">
        <v>0</v>
      </c>
      <c r="T138">
        <v>26000</v>
      </c>
      <c r="U138">
        <v>26000</v>
      </c>
      <c r="V138">
        <v>0</v>
      </c>
      <c r="W138">
        <v>26000</v>
      </c>
      <c r="X138" t="str">
        <f t="shared" si="9"/>
        <v>Ok</v>
      </c>
      <c r="Y138" t="str">
        <f t="shared" si="10"/>
        <v>Ok</v>
      </c>
      <c r="Z138" s="6" t="str">
        <f t="shared" si="11"/>
        <v>Ok</v>
      </c>
      <c r="AA138" s="6"/>
      <c r="AB138" s="6"/>
      <c r="AC138" s="6"/>
      <c r="AD138" s="6"/>
    </row>
    <row r="139" spans="1:30" x14ac:dyDescent="0.3">
      <c r="A139" t="s">
        <v>10082</v>
      </c>
      <c r="B139" t="s">
        <v>10083</v>
      </c>
      <c r="C139">
        <v>2025</v>
      </c>
      <c r="D139" t="s">
        <v>9402</v>
      </c>
      <c r="E139" t="s">
        <v>9280</v>
      </c>
      <c r="F139" t="s">
        <v>11</v>
      </c>
      <c r="G139" t="str">
        <f>_xlfn.XLOOKUP(I139,'Class Code'!$A$2:$A$14,'Class Code'!$B$2:$B$14)</f>
        <v>Motor Commercial</v>
      </c>
      <c r="H139" t="s">
        <v>176</v>
      </c>
      <c r="I139">
        <f t="shared" si="8"/>
        <v>80</v>
      </c>
      <c r="J139" t="s">
        <v>207</v>
      </c>
      <c r="K139" t="s">
        <v>208</v>
      </c>
      <c r="L139" t="s">
        <v>96</v>
      </c>
      <c r="M139" s="5">
        <v>45813</v>
      </c>
      <c r="N139" s="5">
        <v>45820</v>
      </c>
      <c r="O139" s="5">
        <v>45835</v>
      </c>
      <c r="P139" s="5">
        <v>45658</v>
      </c>
      <c r="Q139" s="5">
        <v>46022</v>
      </c>
      <c r="R139">
        <v>0</v>
      </c>
      <c r="S139">
        <v>0</v>
      </c>
      <c r="T139">
        <v>16000</v>
      </c>
      <c r="U139">
        <v>16000</v>
      </c>
      <c r="V139">
        <v>0</v>
      </c>
      <c r="W139">
        <v>16000</v>
      </c>
      <c r="X139" t="str">
        <f t="shared" si="9"/>
        <v>Ok</v>
      </c>
      <c r="Y139" t="str">
        <f t="shared" si="10"/>
        <v>Ok</v>
      </c>
      <c r="Z139" s="6" t="str">
        <f t="shared" si="11"/>
        <v>Ok</v>
      </c>
      <c r="AA139" s="6"/>
      <c r="AB139" s="6"/>
      <c r="AC139" s="6"/>
      <c r="AD139" s="6"/>
    </row>
    <row r="140" spans="1:30" x14ac:dyDescent="0.3">
      <c r="A140" t="s">
        <v>10084</v>
      </c>
      <c r="B140" t="s">
        <v>10085</v>
      </c>
      <c r="C140">
        <v>2024</v>
      </c>
      <c r="D140" t="s">
        <v>9403</v>
      </c>
      <c r="E140" t="s">
        <v>9274</v>
      </c>
      <c r="F140" t="s">
        <v>6</v>
      </c>
      <c r="G140" t="str">
        <f>_xlfn.XLOOKUP(I140,'Class Code'!$A$2:$A$14,'Class Code'!$B$2:$B$14)</f>
        <v>Fire Domestic</v>
      </c>
      <c r="H140" t="s">
        <v>194</v>
      </c>
      <c r="I140">
        <f t="shared" si="8"/>
        <v>3</v>
      </c>
      <c r="J140" t="s">
        <v>195</v>
      </c>
      <c r="K140" t="s">
        <v>196</v>
      </c>
      <c r="L140" t="s">
        <v>384</v>
      </c>
      <c r="M140" s="5">
        <v>45404</v>
      </c>
      <c r="N140" s="5">
        <v>45405</v>
      </c>
      <c r="O140" s="5">
        <v>45666</v>
      </c>
      <c r="P140" s="5">
        <v>45382</v>
      </c>
      <c r="Q140" s="5">
        <v>45746</v>
      </c>
      <c r="R140">
        <v>0</v>
      </c>
      <c r="S140">
        <v>0</v>
      </c>
      <c r="T140">
        <v>71920</v>
      </c>
      <c r="U140">
        <v>71920</v>
      </c>
      <c r="V140">
        <v>48370.55</v>
      </c>
      <c r="W140">
        <v>23549.449999999997</v>
      </c>
      <c r="X140" t="str">
        <f t="shared" si="9"/>
        <v>Ok</v>
      </c>
      <c r="Y140" t="str">
        <f t="shared" si="10"/>
        <v>Ok</v>
      </c>
      <c r="Z140" s="6" t="str">
        <f t="shared" si="11"/>
        <v>Ok</v>
      </c>
      <c r="AA140" s="6"/>
      <c r="AB140" s="6"/>
      <c r="AC140" s="6"/>
      <c r="AD140" s="6"/>
    </row>
    <row r="141" spans="1:30" x14ac:dyDescent="0.3">
      <c r="A141" t="s">
        <v>10086</v>
      </c>
      <c r="B141" t="s">
        <v>10087</v>
      </c>
      <c r="C141">
        <v>2024</v>
      </c>
      <c r="D141" t="s">
        <v>9370</v>
      </c>
      <c r="E141" t="s">
        <v>9280</v>
      </c>
      <c r="F141" t="s">
        <v>10</v>
      </c>
      <c r="G141" t="str">
        <f>_xlfn.XLOOKUP(I141,'Class Code'!$A$2:$A$14,'Class Code'!$B$2:$B$14)</f>
        <v>Motor Private</v>
      </c>
      <c r="H141" t="s">
        <v>41</v>
      </c>
      <c r="I141">
        <f t="shared" si="8"/>
        <v>70</v>
      </c>
      <c r="J141" t="s">
        <v>54</v>
      </c>
      <c r="K141" t="s">
        <v>55</v>
      </c>
      <c r="L141" t="s">
        <v>787</v>
      </c>
      <c r="M141" s="5">
        <v>45326</v>
      </c>
      <c r="N141" s="5">
        <v>45366</v>
      </c>
      <c r="O141" s="5">
        <v>45793</v>
      </c>
      <c r="P141" s="5">
        <v>45307</v>
      </c>
      <c r="Q141" s="5">
        <v>45337</v>
      </c>
      <c r="R141">
        <v>0</v>
      </c>
      <c r="S141">
        <v>0</v>
      </c>
      <c r="T141">
        <v>168800</v>
      </c>
      <c r="U141">
        <v>168800</v>
      </c>
      <c r="V141">
        <v>0</v>
      </c>
      <c r="W141">
        <v>168800</v>
      </c>
      <c r="X141" t="str">
        <f t="shared" si="9"/>
        <v>Ok</v>
      </c>
      <c r="Y141" t="str">
        <f t="shared" si="10"/>
        <v>Ok</v>
      </c>
      <c r="Z141" s="6" t="str">
        <f t="shared" si="11"/>
        <v>Ok</v>
      </c>
      <c r="AA141" s="6"/>
      <c r="AB141" s="6"/>
      <c r="AC141" s="6"/>
      <c r="AD141" s="6"/>
    </row>
    <row r="142" spans="1:30" x14ac:dyDescent="0.3">
      <c r="A142" t="s">
        <v>10088</v>
      </c>
      <c r="B142" t="s">
        <v>10089</v>
      </c>
      <c r="C142">
        <v>2022</v>
      </c>
      <c r="D142" t="s">
        <v>9404</v>
      </c>
      <c r="E142" t="s">
        <v>9261</v>
      </c>
      <c r="F142" t="s">
        <v>10</v>
      </c>
      <c r="G142" t="str">
        <f>_xlfn.XLOOKUP(I142,'Class Code'!$A$2:$A$14,'Class Code'!$B$2:$B$14)</f>
        <v>Motor Private</v>
      </c>
      <c r="H142" t="s">
        <v>41</v>
      </c>
      <c r="I142">
        <f t="shared" si="8"/>
        <v>70</v>
      </c>
      <c r="J142" t="s">
        <v>54</v>
      </c>
      <c r="K142" t="s">
        <v>55</v>
      </c>
      <c r="L142" t="s">
        <v>44</v>
      </c>
      <c r="M142" s="5">
        <v>44980</v>
      </c>
      <c r="N142" s="5">
        <v>44992</v>
      </c>
      <c r="O142" s="5">
        <v>45729</v>
      </c>
      <c r="P142" s="5">
        <v>44808</v>
      </c>
      <c r="Q142" s="5">
        <v>45172</v>
      </c>
      <c r="R142">
        <v>0</v>
      </c>
      <c r="S142">
        <v>0</v>
      </c>
      <c r="T142">
        <v>3100</v>
      </c>
      <c r="U142">
        <v>3100</v>
      </c>
      <c r="V142">
        <v>0</v>
      </c>
      <c r="W142">
        <v>3100</v>
      </c>
      <c r="X142" t="str">
        <f t="shared" si="9"/>
        <v>Ok</v>
      </c>
      <c r="Y142" t="str">
        <f t="shared" si="10"/>
        <v>Ok</v>
      </c>
      <c r="Z142" s="6" t="str">
        <f t="shared" si="11"/>
        <v>Ok</v>
      </c>
      <c r="AA142" s="6"/>
      <c r="AB142" s="6"/>
      <c r="AC142" s="6"/>
      <c r="AD142" s="6"/>
    </row>
    <row r="143" spans="1:30" x14ac:dyDescent="0.3">
      <c r="A143" t="s">
        <v>10090</v>
      </c>
      <c r="B143" t="s">
        <v>10091</v>
      </c>
      <c r="C143">
        <v>2024</v>
      </c>
      <c r="D143" t="s">
        <v>9405</v>
      </c>
      <c r="E143" t="s">
        <v>9274</v>
      </c>
      <c r="F143" t="s">
        <v>6</v>
      </c>
      <c r="G143" t="str">
        <f>_xlfn.XLOOKUP(I143,'Class Code'!$A$2:$A$14,'Class Code'!$B$2:$B$14)</f>
        <v>Fire Domestic</v>
      </c>
      <c r="H143" t="s">
        <v>194</v>
      </c>
      <c r="I143">
        <f t="shared" si="8"/>
        <v>3</v>
      </c>
      <c r="J143" t="s">
        <v>195</v>
      </c>
      <c r="K143" t="s">
        <v>196</v>
      </c>
      <c r="L143" t="s">
        <v>384</v>
      </c>
      <c r="M143" s="5">
        <v>45482</v>
      </c>
      <c r="N143" s="5">
        <v>45483</v>
      </c>
      <c r="O143" s="5">
        <v>45666</v>
      </c>
      <c r="P143" s="5">
        <v>45474</v>
      </c>
      <c r="Q143" s="5">
        <v>45838</v>
      </c>
      <c r="R143">
        <v>0</v>
      </c>
      <c r="S143">
        <v>0</v>
      </c>
      <c r="T143">
        <v>71920</v>
      </c>
      <c r="U143">
        <v>71920</v>
      </c>
      <c r="V143">
        <v>24728.400000000001</v>
      </c>
      <c r="W143">
        <v>47191.6</v>
      </c>
      <c r="X143" t="str">
        <f t="shared" si="9"/>
        <v>Ok</v>
      </c>
      <c r="Y143" t="str">
        <f t="shared" si="10"/>
        <v>Ok</v>
      </c>
      <c r="Z143" s="6" t="str">
        <f t="shared" si="11"/>
        <v>Ok</v>
      </c>
      <c r="AA143" s="6"/>
      <c r="AB143" s="6"/>
      <c r="AC143" s="6"/>
      <c r="AD143" s="6"/>
    </row>
    <row r="144" spans="1:30" x14ac:dyDescent="0.3">
      <c r="A144" t="s">
        <v>10092</v>
      </c>
      <c r="B144" t="s">
        <v>10093</v>
      </c>
      <c r="C144">
        <v>2023</v>
      </c>
      <c r="D144" t="s">
        <v>9273</v>
      </c>
      <c r="E144" t="s">
        <v>9272</v>
      </c>
      <c r="F144" t="s">
        <v>11</v>
      </c>
      <c r="G144" t="str">
        <f>_xlfn.XLOOKUP(I144,'Class Code'!$A$2:$A$14,'Class Code'!$B$2:$B$14)</f>
        <v>Motor Commercial</v>
      </c>
      <c r="H144" t="s">
        <v>176</v>
      </c>
      <c r="I144">
        <f t="shared" si="8"/>
        <v>80</v>
      </c>
      <c r="J144" t="s">
        <v>177</v>
      </c>
      <c r="K144" t="s">
        <v>178</v>
      </c>
      <c r="L144" t="s">
        <v>44</v>
      </c>
      <c r="M144" s="5">
        <v>45334</v>
      </c>
      <c r="N144" s="5">
        <v>45343</v>
      </c>
      <c r="O144" s="5">
        <v>45723</v>
      </c>
      <c r="P144" s="5">
        <v>45216</v>
      </c>
      <c r="Q144" s="5">
        <v>45581</v>
      </c>
      <c r="R144">
        <v>0</v>
      </c>
      <c r="S144">
        <v>0</v>
      </c>
      <c r="T144">
        <v>6380</v>
      </c>
      <c r="U144">
        <v>6380</v>
      </c>
      <c r="V144">
        <v>0</v>
      </c>
      <c r="W144">
        <v>6380</v>
      </c>
      <c r="X144" t="str">
        <f t="shared" si="9"/>
        <v>Ok</v>
      </c>
      <c r="Y144" t="str">
        <f t="shared" si="10"/>
        <v>Ok</v>
      </c>
      <c r="Z144" s="6" t="str">
        <f t="shared" si="11"/>
        <v>Ok</v>
      </c>
      <c r="AA144" s="6"/>
      <c r="AB144" s="6"/>
      <c r="AC144" s="6"/>
      <c r="AD144" s="6"/>
    </row>
    <row r="145" spans="1:30" x14ac:dyDescent="0.3">
      <c r="A145" t="s">
        <v>10094</v>
      </c>
      <c r="B145" t="s">
        <v>10095</v>
      </c>
      <c r="C145">
        <v>2024</v>
      </c>
      <c r="D145" t="s">
        <v>9406</v>
      </c>
      <c r="E145" t="s">
        <v>9277</v>
      </c>
      <c r="F145" t="s">
        <v>11</v>
      </c>
      <c r="G145" t="str">
        <f>_xlfn.XLOOKUP(I145,'Class Code'!$A$2:$A$14,'Class Code'!$B$2:$B$14)</f>
        <v>Motor Commercial</v>
      </c>
      <c r="H145" t="s">
        <v>176</v>
      </c>
      <c r="I145">
        <f t="shared" si="8"/>
        <v>80</v>
      </c>
      <c r="J145" t="s">
        <v>207</v>
      </c>
      <c r="K145" t="s">
        <v>208</v>
      </c>
      <c r="L145" t="s">
        <v>44</v>
      </c>
      <c r="M145" s="5">
        <v>45464</v>
      </c>
      <c r="N145" s="5">
        <v>45467</v>
      </c>
      <c r="O145" s="5">
        <v>45680</v>
      </c>
      <c r="P145" s="5">
        <v>45320</v>
      </c>
      <c r="Q145" s="5">
        <v>45657</v>
      </c>
      <c r="R145">
        <v>423000</v>
      </c>
      <c r="S145">
        <v>0</v>
      </c>
      <c r="T145">
        <v>0</v>
      </c>
      <c r="U145">
        <v>423000</v>
      </c>
      <c r="V145">
        <v>0</v>
      </c>
      <c r="W145">
        <v>423000</v>
      </c>
      <c r="X145" t="str">
        <f t="shared" si="9"/>
        <v>Ok</v>
      </c>
      <c r="Y145" t="str">
        <f t="shared" si="10"/>
        <v>Ok</v>
      </c>
      <c r="Z145" s="6" t="str">
        <f t="shared" si="11"/>
        <v>Ok</v>
      </c>
      <c r="AA145" s="6"/>
      <c r="AB145" s="6"/>
      <c r="AC145" s="6"/>
      <c r="AD145" s="6"/>
    </row>
    <row r="146" spans="1:30" x14ac:dyDescent="0.3">
      <c r="A146" t="s">
        <v>10096</v>
      </c>
      <c r="B146" t="s">
        <v>10097</v>
      </c>
      <c r="C146">
        <v>2024</v>
      </c>
      <c r="D146" t="s">
        <v>9407</v>
      </c>
      <c r="E146" t="s">
        <v>9301</v>
      </c>
      <c r="F146" t="s">
        <v>10</v>
      </c>
      <c r="G146" t="str">
        <f>_xlfn.XLOOKUP(I146,'Class Code'!$A$2:$A$14,'Class Code'!$B$2:$B$14)</f>
        <v>Motor Private</v>
      </c>
      <c r="H146" t="s">
        <v>41</v>
      </c>
      <c r="I146">
        <f t="shared" si="8"/>
        <v>70</v>
      </c>
      <c r="J146" t="s">
        <v>54</v>
      </c>
      <c r="K146" t="s">
        <v>55</v>
      </c>
      <c r="L146" t="s">
        <v>44</v>
      </c>
      <c r="M146" s="5">
        <v>45492</v>
      </c>
      <c r="N146" s="5">
        <v>45495</v>
      </c>
      <c r="O146" s="5">
        <v>45678</v>
      </c>
      <c r="P146" s="5">
        <v>45474</v>
      </c>
      <c r="Q146" s="5">
        <v>45838</v>
      </c>
      <c r="R146">
        <v>0</v>
      </c>
      <c r="S146">
        <v>0</v>
      </c>
      <c r="T146">
        <v>146060</v>
      </c>
      <c r="U146">
        <v>146060</v>
      </c>
      <c r="V146">
        <v>0</v>
      </c>
      <c r="W146">
        <v>146060</v>
      </c>
      <c r="X146" t="str">
        <f t="shared" si="9"/>
        <v>Ok</v>
      </c>
      <c r="Y146" t="str">
        <f t="shared" si="10"/>
        <v>Ok</v>
      </c>
      <c r="Z146" s="6" t="str">
        <f t="shared" si="11"/>
        <v>Ok</v>
      </c>
      <c r="AA146" s="6"/>
      <c r="AB146" s="6"/>
      <c r="AC146" s="6"/>
      <c r="AD146" s="6"/>
    </row>
    <row r="147" spans="1:30" x14ac:dyDescent="0.3">
      <c r="A147" t="s">
        <v>10098</v>
      </c>
      <c r="B147" t="s">
        <v>10099</v>
      </c>
      <c r="C147">
        <v>2023</v>
      </c>
      <c r="D147" t="s">
        <v>9268</v>
      </c>
      <c r="E147" t="s">
        <v>9297</v>
      </c>
      <c r="F147" t="s">
        <v>10</v>
      </c>
      <c r="G147" t="str">
        <f>_xlfn.XLOOKUP(I147,'Class Code'!$A$2:$A$14,'Class Code'!$B$2:$B$14)</f>
        <v>Motor Private</v>
      </c>
      <c r="H147" t="s">
        <v>41</v>
      </c>
      <c r="I147">
        <f t="shared" si="8"/>
        <v>70</v>
      </c>
      <c r="J147" t="s">
        <v>468</v>
      </c>
      <c r="K147" t="s">
        <v>469</v>
      </c>
      <c r="L147" t="s">
        <v>197</v>
      </c>
      <c r="M147" s="5">
        <v>45205</v>
      </c>
      <c r="N147" s="5">
        <v>45211</v>
      </c>
      <c r="O147" s="5">
        <v>45666</v>
      </c>
      <c r="P147" s="5">
        <v>45108</v>
      </c>
      <c r="Q147" s="5">
        <v>45473</v>
      </c>
      <c r="R147">
        <v>0</v>
      </c>
      <c r="S147">
        <v>0</v>
      </c>
      <c r="T147">
        <v>133700</v>
      </c>
      <c r="U147">
        <v>133700</v>
      </c>
      <c r="V147">
        <v>0</v>
      </c>
      <c r="W147">
        <v>133700</v>
      </c>
      <c r="X147" t="str">
        <f t="shared" si="9"/>
        <v>Ok</v>
      </c>
      <c r="Y147" t="str">
        <f t="shared" si="10"/>
        <v>Ok</v>
      </c>
      <c r="Z147" s="6" t="str">
        <f t="shared" si="11"/>
        <v>Ok</v>
      </c>
      <c r="AA147" s="6"/>
      <c r="AB147" s="6"/>
      <c r="AC147" s="6"/>
      <c r="AD147" s="6"/>
    </row>
    <row r="148" spans="1:30" x14ac:dyDescent="0.3">
      <c r="A148" t="s">
        <v>10100</v>
      </c>
      <c r="B148" t="s">
        <v>10101</v>
      </c>
      <c r="C148">
        <v>2022</v>
      </c>
      <c r="D148" t="s">
        <v>9408</v>
      </c>
      <c r="E148" t="s">
        <v>9317</v>
      </c>
      <c r="F148" t="s">
        <v>11</v>
      </c>
      <c r="G148" t="str">
        <f>_xlfn.XLOOKUP(I148,'Class Code'!$A$2:$A$14,'Class Code'!$B$2:$B$14)</f>
        <v>Motor Commercial</v>
      </c>
      <c r="H148" t="s">
        <v>176</v>
      </c>
      <c r="I148">
        <f t="shared" si="8"/>
        <v>80</v>
      </c>
      <c r="J148" t="s">
        <v>207</v>
      </c>
      <c r="K148" t="s">
        <v>208</v>
      </c>
      <c r="L148" t="s">
        <v>44</v>
      </c>
      <c r="M148" s="5">
        <v>45070</v>
      </c>
      <c r="N148" s="5">
        <v>45071</v>
      </c>
      <c r="O148" s="5">
        <v>45666</v>
      </c>
      <c r="P148" s="5">
        <v>44729</v>
      </c>
      <c r="Q148" s="5">
        <v>45093</v>
      </c>
      <c r="R148">
        <v>0</v>
      </c>
      <c r="S148">
        <v>0</v>
      </c>
      <c r="T148">
        <v>222300</v>
      </c>
      <c r="U148">
        <v>222300</v>
      </c>
      <c r="V148">
        <v>222300</v>
      </c>
      <c r="W148">
        <v>0</v>
      </c>
      <c r="X148" t="str">
        <f t="shared" si="9"/>
        <v>Ok</v>
      </c>
      <c r="Y148" t="str">
        <f t="shared" si="10"/>
        <v>Ok</v>
      </c>
      <c r="Z148" s="6" t="str">
        <f t="shared" si="11"/>
        <v>Ok</v>
      </c>
      <c r="AA148" s="6"/>
      <c r="AB148" s="6"/>
      <c r="AC148" s="6"/>
      <c r="AD148" s="6"/>
    </row>
    <row r="149" spans="1:30" x14ac:dyDescent="0.3">
      <c r="A149" t="s">
        <v>10102</v>
      </c>
      <c r="B149" t="s">
        <v>10103</v>
      </c>
      <c r="C149">
        <v>2024</v>
      </c>
      <c r="D149" t="s">
        <v>9279</v>
      </c>
      <c r="E149" t="s">
        <v>9282</v>
      </c>
      <c r="F149" t="s">
        <v>10</v>
      </c>
      <c r="G149" t="str">
        <f>_xlfn.XLOOKUP(I149,'Class Code'!$A$2:$A$14,'Class Code'!$B$2:$B$14)</f>
        <v>Motor Private</v>
      </c>
      <c r="H149" t="s">
        <v>41</v>
      </c>
      <c r="I149">
        <f t="shared" si="8"/>
        <v>70</v>
      </c>
      <c r="J149" t="s">
        <v>54</v>
      </c>
      <c r="K149" t="s">
        <v>55</v>
      </c>
      <c r="L149" t="s">
        <v>44</v>
      </c>
      <c r="M149" s="5">
        <v>45612</v>
      </c>
      <c r="N149" s="5">
        <v>45614</v>
      </c>
      <c r="O149" s="5">
        <v>45667</v>
      </c>
      <c r="P149" s="5">
        <v>45471</v>
      </c>
      <c r="Q149" s="5">
        <v>45835</v>
      </c>
      <c r="R149">
        <v>96000</v>
      </c>
      <c r="S149">
        <v>0</v>
      </c>
      <c r="T149">
        <v>0</v>
      </c>
      <c r="U149">
        <v>96000</v>
      </c>
      <c r="V149">
        <v>0</v>
      </c>
      <c r="W149">
        <v>96000</v>
      </c>
      <c r="X149" t="str">
        <f t="shared" si="9"/>
        <v>Ok</v>
      </c>
      <c r="Y149" t="str">
        <f t="shared" si="10"/>
        <v>Ok</v>
      </c>
      <c r="Z149" s="6" t="str">
        <f t="shared" si="11"/>
        <v>Ok</v>
      </c>
      <c r="AA149" s="6"/>
      <c r="AB149" s="6"/>
      <c r="AC149" s="6"/>
      <c r="AD149" s="6"/>
    </row>
    <row r="150" spans="1:30" x14ac:dyDescent="0.3">
      <c r="A150" t="s">
        <v>10104</v>
      </c>
      <c r="B150" t="s">
        <v>10105</v>
      </c>
      <c r="C150">
        <v>2024</v>
      </c>
      <c r="D150" t="s">
        <v>9379</v>
      </c>
      <c r="E150" t="s">
        <v>9317</v>
      </c>
      <c r="F150" t="s">
        <v>5</v>
      </c>
      <c r="G150" t="str">
        <f>_xlfn.XLOOKUP(I150,'Class Code'!$A$2:$A$14,'Class Code'!$B$2:$B$14)</f>
        <v>Engineering</v>
      </c>
      <c r="H150" t="s">
        <v>423</v>
      </c>
      <c r="I150">
        <f t="shared" si="8"/>
        <v>2</v>
      </c>
      <c r="J150" t="s">
        <v>424</v>
      </c>
      <c r="K150" t="s">
        <v>425</v>
      </c>
      <c r="L150" t="s">
        <v>426</v>
      </c>
      <c r="M150" s="5">
        <v>45617</v>
      </c>
      <c r="N150" s="5">
        <v>45617</v>
      </c>
      <c r="O150" s="5">
        <v>45665</v>
      </c>
      <c r="P150" s="5">
        <v>45323</v>
      </c>
      <c r="Q150" s="5">
        <v>45688</v>
      </c>
      <c r="R150">
        <v>190000</v>
      </c>
      <c r="S150">
        <v>0</v>
      </c>
      <c r="T150">
        <v>0</v>
      </c>
      <c r="U150">
        <v>190000</v>
      </c>
      <c r="V150">
        <v>99090.89</v>
      </c>
      <c r="W150">
        <v>90909.11</v>
      </c>
      <c r="X150" t="str">
        <f t="shared" si="9"/>
        <v>Ok</v>
      </c>
      <c r="Y150" t="str">
        <f t="shared" si="10"/>
        <v>Ok</v>
      </c>
      <c r="Z150" s="6" t="str">
        <f t="shared" si="11"/>
        <v>Ok</v>
      </c>
      <c r="AA150" s="6"/>
      <c r="AB150" s="6"/>
      <c r="AC150" s="6"/>
      <c r="AD150" s="6"/>
    </row>
    <row r="151" spans="1:30" x14ac:dyDescent="0.3">
      <c r="A151" t="s">
        <v>10106</v>
      </c>
      <c r="B151" t="s">
        <v>10107</v>
      </c>
      <c r="C151">
        <v>2023</v>
      </c>
      <c r="D151" t="s">
        <v>9409</v>
      </c>
      <c r="E151" t="s">
        <v>9277</v>
      </c>
      <c r="F151" t="s">
        <v>439</v>
      </c>
      <c r="G151" t="str">
        <f>_xlfn.XLOOKUP(I151,'Class Code'!$A$2:$A$14,'Class Code'!$B$2:$B$14)</f>
        <v>Workmen's Compensation</v>
      </c>
      <c r="H151" t="s">
        <v>440</v>
      </c>
      <c r="I151">
        <f t="shared" si="8"/>
        <v>11</v>
      </c>
      <c r="J151" t="s">
        <v>441</v>
      </c>
      <c r="K151" t="s">
        <v>442</v>
      </c>
      <c r="L151" t="s">
        <v>574</v>
      </c>
      <c r="M151" s="5">
        <v>45338</v>
      </c>
      <c r="N151" s="5">
        <v>45341</v>
      </c>
      <c r="O151" s="5">
        <v>45672</v>
      </c>
      <c r="P151" s="5">
        <v>45219</v>
      </c>
      <c r="Q151" s="5">
        <v>45584</v>
      </c>
      <c r="R151">
        <v>94370</v>
      </c>
      <c r="S151">
        <v>0</v>
      </c>
      <c r="T151">
        <v>0</v>
      </c>
      <c r="U151">
        <v>94370</v>
      </c>
      <c r="V151">
        <v>0</v>
      </c>
      <c r="W151">
        <v>94370</v>
      </c>
      <c r="X151" t="str">
        <f t="shared" si="9"/>
        <v>Ok</v>
      </c>
      <c r="Y151" t="str">
        <f t="shared" si="10"/>
        <v>Ok</v>
      </c>
      <c r="Z151" s="6" t="str">
        <f t="shared" si="11"/>
        <v>Ok</v>
      </c>
      <c r="AA151" s="6"/>
      <c r="AB151" s="6"/>
      <c r="AC151" s="6"/>
      <c r="AD151" s="6"/>
    </row>
    <row r="152" spans="1:30" x14ac:dyDescent="0.3">
      <c r="A152" t="s">
        <v>10108</v>
      </c>
      <c r="B152" t="s">
        <v>10109</v>
      </c>
      <c r="C152">
        <v>2024</v>
      </c>
      <c r="D152" t="s">
        <v>9410</v>
      </c>
      <c r="E152" t="s">
        <v>9297</v>
      </c>
      <c r="F152" t="s">
        <v>10</v>
      </c>
      <c r="G152" t="str">
        <f>_xlfn.XLOOKUP(I152,'Class Code'!$A$2:$A$14,'Class Code'!$B$2:$B$14)</f>
        <v>Motor Private</v>
      </c>
      <c r="H152" t="s">
        <v>41</v>
      </c>
      <c r="I152">
        <f t="shared" si="8"/>
        <v>70</v>
      </c>
      <c r="J152" t="s">
        <v>468</v>
      </c>
      <c r="K152" t="s">
        <v>469</v>
      </c>
      <c r="L152" t="s">
        <v>197</v>
      </c>
      <c r="M152" s="5">
        <v>45492</v>
      </c>
      <c r="N152" s="5">
        <v>45496</v>
      </c>
      <c r="O152" s="5">
        <v>45665</v>
      </c>
      <c r="P152" s="5">
        <v>45413</v>
      </c>
      <c r="Q152" s="5">
        <v>45777</v>
      </c>
      <c r="R152">
        <v>20000</v>
      </c>
      <c r="S152">
        <v>0</v>
      </c>
      <c r="T152">
        <v>0</v>
      </c>
      <c r="U152">
        <v>20000</v>
      </c>
      <c r="V152">
        <v>0</v>
      </c>
      <c r="W152">
        <v>20000</v>
      </c>
      <c r="X152" t="str">
        <f t="shared" si="9"/>
        <v>Ok</v>
      </c>
      <c r="Y152" t="str">
        <f t="shared" si="10"/>
        <v>Ok</v>
      </c>
      <c r="Z152" s="6" t="str">
        <f t="shared" si="11"/>
        <v>Ok</v>
      </c>
      <c r="AA152" s="6"/>
      <c r="AB152" s="6"/>
      <c r="AC152" s="6"/>
      <c r="AD152" s="6"/>
    </row>
    <row r="153" spans="1:30" x14ac:dyDescent="0.3">
      <c r="A153" t="s">
        <v>10110</v>
      </c>
      <c r="B153" t="s">
        <v>10111</v>
      </c>
      <c r="C153">
        <v>2024</v>
      </c>
      <c r="D153" t="s">
        <v>9353</v>
      </c>
      <c r="E153" t="s">
        <v>9280</v>
      </c>
      <c r="F153" t="s">
        <v>10</v>
      </c>
      <c r="G153" t="str">
        <f>_xlfn.XLOOKUP(I153,'Class Code'!$A$2:$A$14,'Class Code'!$B$2:$B$14)</f>
        <v>Motor Private</v>
      </c>
      <c r="H153" t="s">
        <v>41</v>
      </c>
      <c r="I153">
        <f t="shared" si="8"/>
        <v>70</v>
      </c>
      <c r="J153" t="s">
        <v>54</v>
      </c>
      <c r="K153" t="s">
        <v>55</v>
      </c>
      <c r="L153" t="s">
        <v>44</v>
      </c>
      <c r="M153" s="5">
        <v>45591</v>
      </c>
      <c r="N153" s="5">
        <v>45593</v>
      </c>
      <c r="O153" s="5">
        <v>45665</v>
      </c>
      <c r="P153" s="5">
        <v>45590</v>
      </c>
      <c r="Q153" s="5">
        <v>45954</v>
      </c>
      <c r="R153">
        <v>30000</v>
      </c>
      <c r="S153">
        <v>0</v>
      </c>
      <c r="T153">
        <v>0</v>
      </c>
      <c r="U153">
        <v>30000</v>
      </c>
      <c r="V153">
        <v>0</v>
      </c>
      <c r="W153">
        <v>30000</v>
      </c>
      <c r="X153" t="str">
        <f t="shared" si="9"/>
        <v>Ok</v>
      </c>
      <c r="Y153" t="str">
        <f t="shared" si="10"/>
        <v>Ok</v>
      </c>
      <c r="Z153" s="6" t="str">
        <f t="shared" si="11"/>
        <v>Ok</v>
      </c>
      <c r="AA153" s="6"/>
      <c r="AB153" s="6"/>
      <c r="AC153" s="6"/>
      <c r="AD153" s="6"/>
    </row>
    <row r="154" spans="1:30" x14ac:dyDescent="0.3">
      <c r="A154" t="s">
        <v>10112</v>
      </c>
      <c r="B154" t="s">
        <v>10113</v>
      </c>
      <c r="C154">
        <v>2024</v>
      </c>
      <c r="D154" t="s">
        <v>9411</v>
      </c>
      <c r="E154" t="s">
        <v>9289</v>
      </c>
      <c r="F154" t="s">
        <v>10</v>
      </c>
      <c r="G154" t="str">
        <f>_xlfn.XLOOKUP(I154,'Class Code'!$A$2:$A$14,'Class Code'!$B$2:$B$14)</f>
        <v>Motor Private</v>
      </c>
      <c r="H154" t="s">
        <v>41</v>
      </c>
      <c r="I154">
        <f t="shared" si="8"/>
        <v>70</v>
      </c>
      <c r="J154" t="s">
        <v>54</v>
      </c>
      <c r="K154" t="s">
        <v>55</v>
      </c>
      <c r="L154" t="s">
        <v>44</v>
      </c>
      <c r="M154" s="5">
        <v>45648</v>
      </c>
      <c r="N154" s="5">
        <v>45663</v>
      </c>
      <c r="O154" s="5">
        <v>45672</v>
      </c>
      <c r="P154" s="5">
        <v>45617</v>
      </c>
      <c r="Q154" s="5">
        <v>45981</v>
      </c>
      <c r="R154">
        <v>12000</v>
      </c>
      <c r="S154">
        <v>0</v>
      </c>
      <c r="T154">
        <v>0</v>
      </c>
      <c r="U154">
        <v>12000</v>
      </c>
      <c r="V154">
        <v>0</v>
      </c>
      <c r="W154">
        <v>12000</v>
      </c>
      <c r="X154" t="str">
        <f t="shared" si="9"/>
        <v>Ok</v>
      </c>
      <c r="Y154" t="str">
        <f t="shared" si="10"/>
        <v>Ok</v>
      </c>
      <c r="Z154" s="6" t="str">
        <f t="shared" si="11"/>
        <v>Ok</v>
      </c>
      <c r="AA154" s="6"/>
      <c r="AB154" s="6"/>
      <c r="AC154" s="6"/>
      <c r="AD154" s="6"/>
    </row>
    <row r="155" spans="1:30" x14ac:dyDescent="0.3">
      <c r="A155" t="s">
        <v>10114</v>
      </c>
      <c r="B155" t="s">
        <v>10115</v>
      </c>
      <c r="C155">
        <v>2024</v>
      </c>
      <c r="D155" t="s">
        <v>9412</v>
      </c>
      <c r="E155" t="s">
        <v>9277</v>
      </c>
      <c r="F155" t="s">
        <v>439</v>
      </c>
      <c r="G155" t="str">
        <f>_xlfn.XLOOKUP(I155,'Class Code'!$A$2:$A$14,'Class Code'!$B$2:$B$14)</f>
        <v>Workmen's Compensation</v>
      </c>
      <c r="H155" t="s">
        <v>440</v>
      </c>
      <c r="I155">
        <f t="shared" si="8"/>
        <v>11</v>
      </c>
      <c r="J155" t="s">
        <v>441</v>
      </c>
      <c r="K155" t="s">
        <v>442</v>
      </c>
      <c r="L155" t="s">
        <v>574</v>
      </c>
      <c r="M155" s="5">
        <v>45502</v>
      </c>
      <c r="N155" s="5">
        <v>45635</v>
      </c>
      <c r="O155" s="5">
        <v>45694</v>
      </c>
      <c r="P155" s="5">
        <v>45413</v>
      </c>
      <c r="Q155" s="5">
        <v>45777</v>
      </c>
      <c r="R155">
        <v>168754</v>
      </c>
      <c r="S155">
        <v>0</v>
      </c>
      <c r="T155">
        <v>0</v>
      </c>
      <c r="U155">
        <v>168754</v>
      </c>
      <c r="V155">
        <v>0</v>
      </c>
      <c r="W155">
        <v>168754</v>
      </c>
      <c r="X155" t="str">
        <f t="shared" si="9"/>
        <v>Ok</v>
      </c>
      <c r="Y155" t="str">
        <f t="shared" si="10"/>
        <v>Ok</v>
      </c>
      <c r="Z155" s="6" t="str">
        <f t="shared" si="11"/>
        <v>Ok</v>
      </c>
      <c r="AA155" s="6"/>
      <c r="AB155" s="6"/>
      <c r="AC155" s="6"/>
      <c r="AD155" s="6"/>
    </row>
    <row r="156" spans="1:30" x14ac:dyDescent="0.3">
      <c r="A156" t="s">
        <v>10116</v>
      </c>
      <c r="B156" t="s">
        <v>10117</v>
      </c>
      <c r="C156">
        <v>2022</v>
      </c>
      <c r="D156" t="s">
        <v>9413</v>
      </c>
      <c r="E156" t="s">
        <v>9261</v>
      </c>
      <c r="F156" t="s">
        <v>11</v>
      </c>
      <c r="G156" t="str">
        <f>_xlfn.XLOOKUP(I156,'Class Code'!$A$2:$A$14,'Class Code'!$B$2:$B$14)</f>
        <v>Motor Commercial</v>
      </c>
      <c r="H156" t="s">
        <v>176</v>
      </c>
      <c r="I156">
        <f t="shared" si="8"/>
        <v>80</v>
      </c>
      <c r="J156" t="s">
        <v>785</v>
      </c>
      <c r="K156" t="s">
        <v>786</v>
      </c>
      <c r="L156" t="s">
        <v>44</v>
      </c>
      <c r="M156" s="5">
        <v>44957</v>
      </c>
      <c r="N156" s="5">
        <v>44961</v>
      </c>
      <c r="O156" s="5">
        <v>45666</v>
      </c>
      <c r="P156" s="5">
        <v>44720</v>
      </c>
      <c r="Q156" s="5">
        <v>45084</v>
      </c>
      <c r="R156">
        <v>0</v>
      </c>
      <c r="S156">
        <v>0</v>
      </c>
      <c r="T156">
        <v>131765</v>
      </c>
      <c r="U156">
        <v>131765</v>
      </c>
      <c r="V156">
        <v>102238</v>
      </c>
      <c r="W156">
        <v>29527</v>
      </c>
      <c r="X156" t="str">
        <f t="shared" si="9"/>
        <v>Ok</v>
      </c>
      <c r="Y156" t="str">
        <f t="shared" si="10"/>
        <v>Ok</v>
      </c>
      <c r="Z156" s="6" t="str">
        <f t="shared" si="11"/>
        <v>Ok</v>
      </c>
      <c r="AA156" s="6"/>
      <c r="AB156" s="6"/>
      <c r="AC156" s="6"/>
      <c r="AD156" s="6"/>
    </row>
    <row r="157" spans="1:30" x14ac:dyDescent="0.3">
      <c r="A157" t="s">
        <v>10118</v>
      </c>
      <c r="B157" t="s">
        <v>10119</v>
      </c>
      <c r="C157">
        <v>2023</v>
      </c>
      <c r="D157" t="s">
        <v>9268</v>
      </c>
      <c r="E157" t="s">
        <v>9310</v>
      </c>
      <c r="F157" t="s">
        <v>10</v>
      </c>
      <c r="G157" t="str">
        <f>_xlfn.XLOOKUP(I157,'Class Code'!$A$2:$A$14,'Class Code'!$B$2:$B$14)</f>
        <v>Motor Private</v>
      </c>
      <c r="H157" t="s">
        <v>41</v>
      </c>
      <c r="I157">
        <f t="shared" si="8"/>
        <v>70</v>
      </c>
      <c r="J157" t="s">
        <v>54</v>
      </c>
      <c r="K157" t="s">
        <v>55</v>
      </c>
      <c r="L157" t="s">
        <v>44</v>
      </c>
      <c r="M157" s="5">
        <v>45605</v>
      </c>
      <c r="N157" s="5">
        <v>45609</v>
      </c>
      <c r="O157" s="5">
        <v>45670</v>
      </c>
      <c r="P157" s="5">
        <v>45287</v>
      </c>
      <c r="Q157" s="5">
        <v>45611</v>
      </c>
      <c r="R157">
        <v>750000</v>
      </c>
      <c r="S157">
        <v>0</v>
      </c>
      <c r="T157">
        <v>0</v>
      </c>
      <c r="U157">
        <v>750000</v>
      </c>
      <c r="V157">
        <v>0</v>
      </c>
      <c r="W157">
        <v>750000</v>
      </c>
      <c r="X157" t="str">
        <f t="shared" si="9"/>
        <v>Ok</v>
      </c>
      <c r="Y157" t="str">
        <f t="shared" si="10"/>
        <v>Ok</v>
      </c>
      <c r="Z157" s="6" t="str">
        <f t="shared" si="11"/>
        <v>Ok</v>
      </c>
      <c r="AA157" s="6"/>
      <c r="AB157" s="6"/>
      <c r="AC157" s="6"/>
      <c r="AD157" s="6"/>
    </row>
    <row r="158" spans="1:30" x14ac:dyDescent="0.3">
      <c r="A158" t="s">
        <v>10120</v>
      </c>
      <c r="B158" t="s">
        <v>10121</v>
      </c>
      <c r="C158">
        <v>2020</v>
      </c>
      <c r="D158" t="s">
        <v>9414</v>
      </c>
      <c r="E158" t="s">
        <v>9301</v>
      </c>
      <c r="F158" t="s">
        <v>10</v>
      </c>
      <c r="G158" t="str">
        <f>_xlfn.XLOOKUP(I158,'Class Code'!$A$2:$A$14,'Class Code'!$B$2:$B$14)</f>
        <v>Motor Private</v>
      </c>
      <c r="H158" t="s">
        <v>41</v>
      </c>
      <c r="I158">
        <f t="shared" si="8"/>
        <v>70</v>
      </c>
      <c r="J158" t="s">
        <v>54</v>
      </c>
      <c r="K158" t="s">
        <v>55</v>
      </c>
      <c r="L158" t="s">
        <v>44</v>
      </c>
      <c r="M158" s="5">
        <v>44364</v>
      </c>
      <c r="N158" s="5">
        <v>44399</v>
      </c>
      <c r="O158" s="5">
        <v>45667</v>
      </c>
      <c r="P158" s="5">
        <v>44044</v>
      </c>
      <c r="Q158" s="5">
        <v>44408</v>
      </c>
      <c r="R158">
        <v>0</v>
      </c>
      <c r="S158">
        <v>0</v>
      </c>
      <c r="T158">
        <v>517430</v>
      </c>
      <c r="U158">
        <v>517430</v>
      </c>
      <c r="V158">
        <v>0</v>
      </c>
      <c r="W158">
        <v>517430</v>
      </c>
      <c r="X158" t="str">
        <f t="shared" si="9"/>
        <v>Ok</v>
      </c>
      <c r="Y158" t="str">
        <f t="shared" si="10"/>
        <v>Ok</v>
      </c>
      <c r="Z158" s="6" t="str">
        <f t="shared" si="11"/>
        <v>Ok</v>
      </c>
      <c r="AA158" s="6"/>
      <c r="AB158" s="6"/>
      <c r="AC158" s="6"/>
      <c r="AD158" s="6"/>
    </row>
    <row r="159" spans="1:30" x14ac:dyDescent="0.3">
      <c r="A159" t="s">
        <v>10122</v>
      </c>
      <c r="B159" t="s">
        <v>10123</v>
      </c>
      <c r="C159">
        <v>2024</v>
      </c>
      <c r="D159" t="s">
        <v>9415</v>
      </c>
      <c r="E159" t="s">
        <v>9301</v>
      </c>
      <c r="F159" t="s">
        <v>10</v>
      </c>
      <c r="G159" t="str">
        <f>_xlfn.XLOOKUP(I159,'Class Code'!$A$2:$A$14,'Class Code'!$B$2:$B$14)</f>
        <v>Motor Private</v>
      </c>
      <c r="H159" t="s">
        <v>41</v>
      </c>
      <c r="I159">
        <f t="shared" si="8"/>
        <v>70</v>
      </c>
      <c r="J159" t="s">
        <v>54</v>
      </c>
      <c r="K159" t="s">
        <v>55</v>
      </c>
      <c r="L159" t="s">
        <v>44</v>
      </c>
      <c r="M159" s="5">
        <v>45630</v>
      </c>
      <c r="N159" s="5">
        <v>45636</v>
      </c>
      <c r="O159" s="5">
        <v>45671</v>
      </c>
      <c r="P159" s="5">
        <v>45554</v>
      </c>
      <c r="Q159" s="5">
        <v>45918</v>
      </c>
      <c r="R159">
        <v>2250000</v>
      </c>
      <c r="S159">
        <v>0</v>
      </c>
      <c r="T159">
        <v>0</v>
      </c>
      <c r="U159">
        <v>2250000</v>
      </c>
      <c r="V159">
        <v>0</v>
      </c>
      <c r="W159">
        <v>2250000</v>
      </c>
      <c r="X159" t="str">
        <f t="shared" si="9"/>
        <v>Ok</v>
      </c>
      <c r="Y159" t="str">
        <f t="shared" si="10"/>
        <v>Ok</v>
      </c>
      <c r="Z159" s="6" t="str">
        <f t="shared" si="11"/>
        <v>Ok</v>
      </c>
      <c r="AA159" s="6"/>
      <c r="AB159" s="6"/>
      <c r="AC159" s="6"/>
      <c r="AD159" s="6"/>
    </row>
    <row r="160" spans="1:30" x14ac:dyDescent="0.3">
      <c r="A160" t="s">
        <v>10124</v>
      </c>
      <c r="B160" t="s">
        <v>10125</v>
      </c>
      <c r="C160">
        <v>2023</v>
      </c>
      <c r="D160" t="s">
        <v>9416</v>
      </c>
      <c r="E160" t="s">
        <v>9332</v>
      </c>
      <c r="F160" t="s">
        <v>5</v>
      </c>
      <c r="G160" t="str">
        <f>_xlfn.XLOOKUP(I160,'Class Code'!$A$2:$A$14,'Class Code'!$B$2:$B$14)</f>
        <v>Engineering</v>
      </c>
      <c r="H160" t="s">
        <v>423</v>
      </c>
      <c r="I160">
        <f t="shared" si="8"/>
        <v>2</v>
      </c>
      <c r="J160" t="s">
        <v>634</v>
      </c>
      <c r="K160" t="s">
        <v>635</v>
      </c>
      <c r="L160" t="s">
        <v>1044</v>
      </c>
      <c r="M160" s="5">
        <v>45173</v>
      </c>
      <c r="N160" s="5">
        <v>45196</v>
      </c>
      <c r="O160" s="5">
        <v>45674</v>
      </c>
      <c r="P160" s="5">
        <v>45002</v>
      </c>
      <c r="Q160" s="5">
        <v>45367</v>
      </c>
      <c r="R160">
        <v>206131</v>
      </c>
      <c r="S160">
        <v>0</v>
      </c>
      <c r="T160">
        <v>0</v>
      </c>
      <c r="U160">
        <v>206131</v>
      </c>
      <c r="V160">
        <v>0</v>
      </c>
      <c r="W160">
        <v>206131</v>
      </c>
      <c r="X160" t="str">
        <f t="shared" si="9"/>
        <v>Ok</v>
      </c>
      <c r="Y160" t="str">
        <f t="shared" si="10"/>
        <v>Ok</v>
      </c>
      <c r="Z160" s="6" t="str">
        <f t="shared" si="11"/>
        <v>Ok</v>
      </c>
      <c r="AA160" s="6"/>
      <c r="AB160" s="6"/>
      <c r="AC160" s="6"/>
      <c r="AD160" s="6"/>
    </row>
    <row r="161" spans="1:30" x14ac:dyDescent="0.3">
      <c r="A161" t="s">
        <v>10126</v>
      </c>
      <c r="B161" t="s">
        <v>10127</v>
      </c>
      <c r="C161">
        <v>2024</v>
      </c>
      <c r="D161" t="s">
        <v>9417</v>
      </c>
      <c r="E161" t="s">
        <v>9269</v>
      </c>
      <c r="F161" t="s">
        <v>10</v>
      </c>
      <c r="G161" t="str">
        <f>_xlfn.XLOOKUP(I161,'Class Code'!$A$2:$A$14,'Class Code'!$B$2:$B$14)</f>
        <v>Motor Private</v>
      </c>
      <c r="H161" t="s">
        <v>41</v>
      </c>
      <c r="I161">
        <f t="shared" si="8"/>
        <v>70</v>
      </c>
      <c r="J161" t="s">
        <v>54</v>
      </c>
      <c r="K161" t="s">
        <v>55</v>
      </c>
      <c r="L161" t="s">
        <v>44</v>
      </c>
      <c r="M161" s="5">
        <v>45584</v>
      </c>
      <c r="N161" s="5">
        <v>45584</v>
      </c>
      <c r="O161" s="5">
        <v>45678</v>
      </c>
      <c r="P161" s="5">
        <v>45326</v>
      </c>
      <c r="Q161" s="5">
        <v>45691</v>
      </c>
      <c r="R161">
        <v>0</v>
      </c>
      <c r="S161">
        <v>0</v>
      </c>
      <c r="T161">
        <v>253940</v>
      </c>
      <c r="U161">
        <v>253940</v>
      </c>
      <c r="V161">
        <v>0</v>
      </c>
      <c r="W161">
        <v>253940</v>
      </c>
      <c r="X161" t="str">
        <f t="shared" si="9"/>
        <v>Ok</v>
      </c>
      <c r="Y161" t="str">
        <f t="shared" si="10"/>
        <v>Ok</v>
      </c>
      <c r="Z161" s="6" t="str">
        <f t="shared" si="11"/>
        <v>Ok</v>
      </c>
      <c r="AA161" s="6"/>
      <c r="AB161" s="6"/>
      <c r="AC161" s="6"/>
      <c r="AD161" s="6"/>
    </row>
    <row r="162" spans="1:30" x14ac:dyDescent="0.3">
      <c r="A162" t="s">
        <v>10128</v>
      </c>
      <c r="B162" t="s">
        <v>10129</v>
      </c>
      <c r="C162">
        <v>2024</v>
      </c>
      <c r="D162" t="s">
        <v>9418</v>
      </c>
      <c r="E162" t="s">
        <v>9269</v>
      </c>
      <c r="F162" t="s">
        <v>10</v>
      </c>
      <c r="G162" t="str">
        <f>_xlfn.XLOOKUP(I162,'Class Code'!$A$2:$A$14,'Class Code'!$B$2:$B$14)</f>
        <v>Motor Private</v>
      </c>
      <c r="H162" t="s">
        <v>41</v>
      </c>
      <c r="I162">
        <f t="shared" si="8"/>
        <v>70</v>
      </c>
      <c r="J162" t="s">
        <v>54</v>
      </c>
      <c r="K162" t="s">
        <v>55</v>
      </c>
      <c r="L162" t="s">
        <v>44</v>
      </c>
      <c r="M162" s="5">
        <v>45583</v>
      </c>
      <c r="N162" s="5">
        <v>45589</v>
      </c>
      <c r="O162" s="5">
        <v>45694</v>
      </c>
      <c r="P162" s="5">
        <v>45566</v>
      </c>
      <c r="Q162" s="5">
        <v>45930</v>
      </c>
      <c r="R162">
        <v>0</v>
      </c>
      <c r="S162">
        <v>0</v>
      </c>
      <c r="T162">
        <v>6380</v>
      </c>
      <c r="U162">
        <v>6380</v>
      </c>
      <c r="V162">
        <v>0</v>
      </c>
      <c r="W162">
        <v>6380</v>
      </c>
      <c r="X162" t="str">
        <f t="shared" si="9"/>
        <v>Ok</v>
      </c>
      <c r="Y162" t="str">
        <f t="shared" si="10"/>
        <v>Ok</v>
      </c>
      <c r="Z162" s="6" t="str">
        <f t="shared" si="11"/>
        <v>Ok</v>
      </c>
      <c r="AA162" s="6"/>
      <c r="AB162" s="6"/>
      <c r="AC162" s="6"/>
      <c r="AD162" s="6"/>
    </row>
    <row r="163" spans="1:30" x14ac:dyDescent="0.3">
      <c r="A163" t="s">
        <v>10130</v>
      </c>
      <c r="B163" t="s">
        <v>10131</v>
      </c>
      <c r="C163">
        <v>2024</v>
      </c>
      <c r="D163" t="s">
        <v>9419</v>
      </c>
      <c r="E163" t="s">
        <v>9277</v>
      </c>
      <c r="F163" t="s">
        <v>10</v>
      </c>
      <c r="G163" t="str">
        <f>_xlfn.XLOOKUP(I163,'Class Code'!$A$2:$A$14,'Class Code'!$B$2:$B$14)</f>
        <v>Motor Private</v>
      </c>
      <c r="H163" t="s">
        <v>41</v>
      </c>
      <c r="I163">
        <f t="shared" si="8"/>
        <v>70</v>
      </c>
      <c r="J163" t="s">
        <v>54</v>
      </c>
      <c r="K163" t="s">
        <v>55</v>
      </c>
      <c r="L163" t="s">
        <v>44</v>
      </c>
      <c r="M163" s="5">
        <v>45644</v>
      </c>
      <c r="N163" s="5">
        <v>45671</v>
      </c>
      <c r="O163" s="5">
        <v>45692</v>
      </c>
      <c r="P163" s="5">
        <v>45324</v>
      </c>
      <c r="Q163" s="5">
        <v>45689</v>
      </c>
      <c r="R163">
        <v>10000</v>
      </c>
      <c r="S163">
        <v>0</v>
      </c>
      <c r="T163">
        <v>0</v>
      </c>
      <c r="U163">
        <v>10000</v>
      </c>
      <c r="V163">
        <v>0</v>
      </c>
      <c r="W163">
        <v>10000</v>
      </c>
      <c r="X163" t="str">
        <f t="shared" si="9"/>
        <v>Ok</v>
      </c>
      <c r="Y163" t="str">
        <f t="shared" si="10"/>
        <v>Ok</v>
      </c>
      <c r="Z163" s="6" t="str">
        <f t="shared" si="11"/>
        <v>Ok</v>
      </c>
      <c r="AA163" s="6"/>
      <c r="AB163" s="6"/>
      <c r="AC163" s="6"/>
      <c r="AD163" s="6"/>
    </row>
    <row r="164" spans="1:30" x14ac:dyDescent="0.3">
      <c r="A164" t="s">
        <v>10132</v>
      </c>
      <c r="B164" t="s">
        <v>10133</v>
      </c>
      <c r="C164">
        <v>2017</v>
      </c>
      <c r="D164" t="s">
        <v>9420</v>
      </c>
      <c r="E164" t="s">
        <v>9261</v>
      </c>
      <c r="F164" t="s">
        <v>439</v>
      </c>
      <c r="G164" t="str">
        <f>_xlfn.XLOOKUP(I164,'Class Code'!$A$2:$A$14,'Class Code'!$B$2:$B$14)</f>
        <v>Workmen's Compensation</v>
      </c>
      <c r="H164" t="s">
        <v>440</v>
      </c>
      <c r="I164">
        <f t="shared" si="8"/>
        <v>11</v>
      </c>
      <c r="J164" t="s">
        <v>441</v>
      </c>
      <c r="K164" t="s">
        <v>442</v>
      </c>
      <c r="L164" t="s">
        <v>44</v>
      </c>
      <c r="M164" s="5">
        <v>42896</v>
      </c>
      <c r="N164" s="5">
        <v>42922</v>
      </c>
      <c r="O164" s="5">
        <v>45707</v>
      </c>
      <c r="P164" s="5">
        <v>42797</v>
      </c>
      <c r="Q164" s="5">
        <v>43008</v>
      </c>
      <c r="R164">
        <v>0</v>
      </c>
      <c r="S164">
        <v>0</v>
      </c>
      <c r="T164">
        <v>84600</v>
      </c>
      <c r="U164">
        <v>84600</v>
      </c>
      <c r="V164">
        <v>0</v>
      </c>
      <c r="W164">
        <v>84600</v>
      </c>
      <c r="X164" t="str">
        <f t="shared" si="9"/>
        <v>Ok</v>
      </c>
      <c r="Y164" t="str">
        <f t="shared" si="10"/>
        <v>Ok</v>
      </c>
      <c r="Z164" s="6" t="str">
        <f t="shared" si="11"/>
        <v>Ok</v>
      </c>
      <c r="AA164" s="6"/>
      <c r="AB164" s="6"/>
      <c r="AC164" s="6"/>
      <c r="AD164" s="6"/>
    </row>
    <row r="165" spans="1:30" x14ac:dyDescent="0.3">
      <c r="A165" t="s">
        <v>10134</v>
      </c>
      <c r="B165" t="s">
        <v>10135</v>
      </c>
      <c r="C165">
        <v>2024</v>
      </c>
      <c r="D165" t="s">
        <v>9421</v>
      </c>
      <c r="E165" t="s">
        <v>9292</v>
      </c>
      <c r="F165" t="s">
        <v>10</v>
      </c>
      <c r="G165" t="str">
        <f>_xlfn.XLOOKUP(I165,'Class Code'!$A$2:$A$14,'Class Code'!$B$2:$B$14)</f>
        <v>Motor Private</v>
      </c>
      <c r="H165" t="s">
        <v>41</v>
      </c>
      <c r="I165">
        <f t="shared" si="8"/>
        <v>70</v>
      </c>
      <c r="J165" t="s">
        <v>54</v>
      </c>
      <c r="K165" t="s">
        <v>55</v>
      </c>
      <c r="L165" t="s">
        <v>44</v>
      </c>
      <c r="M165" s="5">
        <v>45626</v>
      </c>
      <c r="N165" s="5">
        <v>45628</v>
      </c>
      <c r="O165" s="5">
        <v>45694</v>
      </c>
      <c r="P165" s="5">
        <v>45292</v>
      </c>
      <c r="Q165" s="5">
        <v>45657</v>
      </c>
      <c r="R165">
        <v>0</v>
      </c>
      <c r="S165">
        <v>0</v>
      </c>
      <c r="T165">
        <v>6380</v>
      </c>
      <c r="U165">
        <v>6380</v>
      </c>
      <c r="V165">
        <v>0</v>
      </c>
      <c r="W165">
        <v>6380</v>
      </c>
      <c r="X165" t="str">
        <f t="shared" si="9"/>
        <v>Ok</v>
      </c>
      <c r="Y165" t="str">
        <f t="shared" si="10"/>
        <v>Ok</v>
      </c>
      <c r="Z165" s="6" t="str">
        <f t="shared" si="11"/>
        <v>Ok</v>
      </c>
      <c r="AA165" s="6"/>
      <c r="AB165" s="6"/>
      <c r="AC165" s="6"/>
      <c r="AD165" s="6"/>
    </row>
    <row r="166" spans="1:30" x14ac:dyDescent="0.3">
      <c r="A166" t="s">
        <v>10136</v>
      </c>
      <c r="B166" t="s">
        <v>10137</v>
      </c>
      <c r="C166">
        <v>2024</v>
      </c>
      <c r="D166" t="s">
        <v>9422</v>
      </c>
      <c r="E166" t="s">
        <v>9305</v>
      </c>
      <c r="F166" t="s">
        <v>10</v>
      </c>
      <c r="G166" t="str">
        <f>_xlfn.XLOOKUP(I166,'Class Code'!$A$2:$A$14,'Class Code'!$B$2:$B$14)</f>
        <v>Motor Private</v>
      </c>
      <c r="H166" t="s">
        <v>41</v>
      </c>
      <c r="I166">
        <f t="shared" si="8"/>
        <v>70</v>
      </c>
      <c r="J166" t="s">
        <v>54</v>
      </c>
      <c r="K166" t="s">
        <v>55</v>
      </c>
      <c r="L166" t="s">
        <v>44</v>
      </c>
      <c r="M166" s="5">
        <v>45609</v>
      </c>
      <c r="N166" s="5">
        <v>45614</v>
      </c>
      <c r="O166" s="5">
        <v>45694</v>
      </c>
      <c r="P166" s="5">
        <v>45335</v>
      </c>
      <c r="Q166" s="5">
        <v>45700</v>
      </c>
      <c r="R166">
        <v>0</v>
      </c>
      <c r="S166">
        <v>0</v>
      </c>
      <c r="T166">
        <v>2900</v>
      </c>
      <c r="U166">
        <v>2900</v>
      </c>
      <c r="V166">
        <v>0</v>
      </c>
      <c r="W166">
        <v>2900</v>
      </c>
      <c r="X166" t="str">
        <f t="shared" si="9"/>
        <v>Ok</v>
      </c>
      <c r="Y166" t="str">
        <f t="shared" si="10"/>
        <v>Ok</v>
      </c>
      <c r="Z166" s="6" t="str">
        <f t="shared" si="11"/>
        <v>Ok</v>
      </c>
      <c r="AA166" s="6"/>
      <c r="AB166" s="6"/>
      <c r="AC166" s="6"/>
      <c r="AD166" s="6"/>
    </row>
    <row r="167" spans="1:30" x14ac:dyDescent="0.3">
      <c r="A167" t="s">
        <v>10138</v>
      </c>
      <c r="B167" t="s">
        <v>10139</v>
      </c>
      <c r="C167">
        <v>2023</v>
      </c>
      <c r="D167" t="s">
        <v>9264</v>
      </c>
      <c r="E167" t="s">
        <v>9267</v>
      </c>
      <c r="F167" t="s">
        <v>10</v>
      </c>
      <c r="G167" t="str">
        <f>_xlfn.XLOOKUP(I167,'Class Code'!$A$2:$A$14,'Class Code'!$B$2:$B$14)</f>
        <v>Motor Private</v>
      </c>
      <c r="H167" t="s">
        <v>41</v>
      </c>
      <c r="I167">
        <f t="shared" si="8"/>
        <v>70</v>
      </c>
      <c r="J167" t="s">
        <v>42</v>
      </c>
      <c r="K167" t="s">
        <v>43</v>
      </c>
      <c r="L167" t="s">
        <v>187</v>
      </c>
      <c r="M167" s="5">
        <v>45301</v>
      </c>
      <c r="N167" s="5">
        <v>45569</v>
      </c>
      <c r="O167" s="5">
        <v>45678</v>
      </c>
      <c r="P167" s="5">
        <v>45147</v>
      </c>
      <c r="Q167" s="5">
        <v>45512</v>
      </c>
      <c r="R167">
        <v>0</v>
      </c>
      <c r="S167">
        <v>0</v>
      </c>
      <c r="T167">
        <v>200000</v>
      </c>
      <c r="U167">
        <v>200000</v>
      </c>
      <c r="V167">
        <v>0</v>
      </c>
      <c r="W167">
        <v>200000</v>
      </c>
      <c r="X167" t="str">
        <f t="shared" si="9"/>
        <v>Ok</v>
      </c>
      <c r="Y167" t="str">
        <f t="shared" si="10"/>
        <v>Ok</v>
      </c>
      <c r="Z167" s="6" t="str">
        <f t="shared" si="11"/>
        <v>Ok</v>
      </c>
      <c r="AA167" s="6"/>
      <c r="AB167" s="6"/>
      <c r="AC167" s="6"/>
      <c r="AD167" s="6"/>
    </row>
    <row r="168" spans="1:30" x14ac:dyDescent="0.3">
      <c r="A168" t="s">
        <v>10140</v>
      </c>
      <c r="B168" t="s">
        <v>10141</v>
      </c>
      <c r="C168">
        <v>2022</v>
      </c>
      <c r="D168" t="s">
        <v>9423</v>
      </c>
      <c r="E168" t="s">
        <v>9292</v>
      </c>
      <c r="F168" t="s">
        <v>7</v>
      </c>
      <c r="G168" t="str">
        <f>_xlfn.XLOOKUP(I168,'Class Code'!$A$2:$A$14,'Class Code'!$B$2:$B$14)</f>
        <v>Fire Industrial</v>
      </c>
      <c r="H168" t="s">
        <v>381</v>
      </c>
      <c r="I168">
        <f t="shared" si="8"/>
        <v>4</v>
      </c>
      <c r="J168" t="s">
        <v>382</v>
      </c>
      <c r="K168" t="s">
        <v>383</v>
      </c>
      <c r="L168" t="s">
        <v>44</v>
      </c>
      <c r="M168" s="5">
        <v>44783</v>
      </c>
      <c r="N168" s="5">
        <v>44811</v>
      </c>
      <c r="O168" s="5">
        <v>45678</v>
      </c>
      <c r="P168" s="5">
        <v>44562</v>
      </c>
      <c r="Q168" s="5">
        <v>44927</v>
      </c>
      <c r="R168">
        <v>6000000</v>
      </c>
      <c r="S168">
        <v>0</v>
      </c>
      <c r="T168">
        <v>0</v>
      </c>
      <c r="U168">
        <v>6000000</v>
      </c>
      <c r="V168">
        <v>5748690.5999999996</v>
      </c>
      <c r="W168">
        <v>251309.40000000037</v>
      </c>
      <c r="X168" t="str">
        <f t="shared" si="9"/>
        <v>Ok</v>
      </c>
      <c r="Y168" t="str">
        <f t="shared" si="10"/>
        <v>Ok</v>
      </c>
      <c r="Z168" s="6" t="str">
        <f t="shared" si="11"/>
        <v>Ok</v>
      </c>
      <c r="AA168" s="6"/>
      <c r="AB168" s="6"/>
      <c r="AC168" s="6"/>
      <c r="AD168" s="6"/>
    </row>
    <row r="169" spans="1:30" x14ac:dyDescent="0.3">
      <c r="A169" t="s">
        <v>10142</v>
      </c>
      <c r="B169" t="s">
        <v>10143</v>
      </c>
      <c r="C169">
        <v>2023</v>
      </c>
      <c r="D169" t="s">
        <v>9337</v>
      </c>
      <c r="E169" t="s">
        <v>9272</v>
      </c>
      <c r="F169" t="s">
        <v>6</v>
      </c>
      <c r="G169" t="str">
        <f>_xlfn.XLOOKUP(I169,'Class Code'!$A$2:$A$14,'Class Code'!$B$2:$B$14)</f>
        <v>Fire Domestic</v>
      </c>
      <c r="H169" t="s">
        <v>194</v>
      </c>
      <c r="I169">
        <f t="shared" si="8"/>
        <v>3</v>
      </c>
      <c r="J169" t="s">
        <v>195</v>
      </c>
      <c r="K169" t="s">
        <v>196</v>
      </c>
      <c r="L169" t="s">
        <v>384</v>
      </c>
      <c r="M169" s="5">
        <v>45190</v>
      </c>
      <c r="N169" s="5">
        <v>45194</v>
      </c>
      <c r="O169" s="5">
        <v>45687</v>
      </c>
      <c r="P169" s="5">
        <v>45137</v>
      </c>
      <c r="Q169" s="5">
        <v>45502</v>
      </c>
      <c r="R169">
        <v>254087</v>
      </c>
      <c r="S169">
        <v>0</v>
      </c>
      <c r="T169">
        <v>0</v>
      </c>
      <c r="U169">
        <v>254087</v>
      </c>
      <c r="V169">
        <v>183507.29</v>
      </c>
      <c r="W169">
        <v>70579.709999999992</v>
      </c>
      <c r="X169" t="str">
        <f t="shared" si="9"/>
        <v>Ok</v>
      </c>
      <c r="Y169" t="str">
        <f t="shared" si="10"/>
        <v>Ok</v>
      </c>
      <c r="Z169" s="6" t="str">
        <f t="shared" si="11"/>
        <v>Ok</v>
      </c>
      <c r="AA169" s="6"/>
      <c r="AB169" s="6"/>
      <c r="AC169" s="6"/>
      <c r="AD169" s="6"/>
    </row>
    <row r="170" spans="1:30" x14ac:dyDescent="0.3">
      <c r="A170" t="s">
        <v>10144</v>
      </c>
      <c r="B170" t="s">
        <v>10145</v>
      </c>
      <c r="C170">
        <v>2024</v>
      </c>
      <c r="D170" t="s">
        <v>9302</v>
      </c>
      <c r="E170" t="s">
        <v>9317</v>
      </c>
      <c r="F170" t="s">
        <v>11</v>
      </c>
      <c r="G170" t="str">
        <f>_xlfn.XLOOKUP(I170,'Class Code'!$A$2:$A$14,'Class Code'!$B$2:$B$14)</f>
        <v>Motor Commercial</v>
      </c>
      <c r="H170" t="s">
        <v>176</v>
      </c>
      <c r="I170">
        <f t="shared" si="8"/>
        <v>80</v>
      </c>
      <c r="J170" t="s">
        <v>207</v>
      </c>
      <c r="K170" t="s">
        <v>208</v>
      </c>
      <c r="L170" t="s">
        <v>96</v>
      </c>
      <c r="M170" s="5">
        <v>45616</v>
      </c>
      <c r="N170" s="5">
        <v>45667</v>
      </c>
      <c r="O170" s="5">
        <v>45678</v>
      </c>
      <c r="P170" s="5">
        <v>45611</v>
      </c>
      <c r="Q170" s="5">
        <v>45640</v>
      </c>
      <c r="R170">
        <v>11000</v>
      </c>
      <c r="S170">
        <v>0</v>
      </c>
      <c r="T170">
        <v>0</v>
      </c>
      <c r="U170">
        <v>11000</v>
      </c>
      <c r="V170">
        <v>0</v>
      </c>
      <c r="W170">
        <v>11000</v>
      </c>
      <c r="X170" t="str">
        <f t="shared" si="9"/>
        <v>Ok</v>
      </c>
      <c r="Y170" t="str">
        <f t="shared" si="10"/>
        <v>Ok</v>
      </c>
      <c r="Z170" s="6" t="str">
        <f t="shared" si="11"/>
        <v>Ok</v>
      </c>
      <c r="AA170" s="6"/>
      <c r="AB170" s="6"/>
      <c r="AC170" s="6"/>
      <c r="AD170" s="6"/>
    </row>
    <row r="171" spans="1:30" x14ac:dyDescent="0.3">
      <c r="A171" t="s">
        <v>10146</v>
      </c>
      <c r="B171" t="s">
        <v>10147</v>
      </c>
      <c r="C171">
        <v>2024</v>
      </c>
      <c r="D171" t="s">
        <v>9424</v>
      </c>
      <c r="E171" t="s">
        <v>9282</v>
      </c>
      <c r="F171" t="s">
        <v>10</v>
      </c>
      <c r="G171" t="str">
        <f>_xlfn.XLOOKUP(I171,'Class Code'!$A$2:$A$14,'Class Code'!$B$2:$B$14)</f>
        <v>Motor Private</v>
      </c>
      <c r="H171" t="s">
        <v>41</v>
      </c>
      <c r="I171">
        <f t="shared" si="8"/>
        <v>70</v>
      </c>
      <c r="J171" t="s">
        <v>54</v>
      </c>
      <c r="K171" t="s">
        <v>55</v>
      </c>
      <c r="L171" t="s">
        <v>44</v>
      </c>
      <c r="M171" s="5">
        <v>45609</v>
      </c>
      <c r="N171" s="5">
        <v>45610</v>
      </c>
      <c r="O171" s="5">
        <v>45694</v>
      </c>
      <c r="P171" s="5">
        <v>45292</v>
      </c>
      <c r="Q171" s="5">
        <v>45657</v>
      </c>
      <c r="R171">
        <v>0</v>
      </c>
      <c r="S171">
        <v>0</v>
      </c>
      <c r="T171">
        <v>8700</v>
      </c>
      <c r="U171">
        <v>8700</v>
      </c>
      <c r="V171">
        <v>0</v>
      </c>
      <c r="W171">
        <v>8700</v>
      </c>
      <c r="X171" t="str">
        <f t="shared" si="9"/>
        <v>Ok</v>
      </c>
      <c r="Y171" t="str">
        <f t="shared" si="10"/>
        <v>Ok</v>
      </c>
      <c r="Z171" s="6" t="str">
        <f t="shared" si="11"/>
        <v>Ok</v>
      </c>
      <c r="AA171" s="6"/>
      <c r="AB171" s="6"/>
      <c r="AC171" s="6"/>
      <c r="AD171" s="6"/>
    </row>
    <row r="172" spans="1:30" x14ac:dyDescent="0.3">
      <c r="A172" t="s">
        <v>10148</v>
      </c>
      <c r="B172" t="s">
        <v>10149</v>
      </c>
      <c r="C172">
        <v>2024</v>
      </c>
      <c r="D172" t="s">
        <v>9425</v>
      </c>
      <c r="E172" t="s">
        <v>9261</v>
      </c>
      <c r="F172" t="s">
        <v>10</v>
      </c>
      <c r="G172" t="str">
        <f>_xlfn.XLOOKUP(I172,'Class Code'!$A$2:$A$14,'Class Code'!$B$2:$B$14)</f>
        <v>Motor Private</v>
      </c>
      <c r="H172" t="s">
        <v>41</v>
      </c>
      <c r="I172">
        <f t="shared" si="8"/>
        <v>70</v>
      </c>
      <c r="J172" t="s">
        <v>54</v>
      </c>
      <c r="K172" t="s">
        <v>55</v>
      </c>
      <c r="L172" t="s">
        <v>44</v>
      </c>
      <c r="M172" s="5">
        <v>45598</v>
      </c>
      <c r="N172" s="5">
        <v>45600</v>
      </c>
      <c r="O172" s="5">
        <v>45694</v>
      </c>
      <c r="P172" s="5">
        <v>45564</v>
      </c>
      <c r="Q172" s="5">
        <v>45928</v>
      </c>
      <c r="R172">
        <v>0</v>
      </c>
      <c r="S172">
        <v>0</v>
      </c>
      <c r="T172">
        <v>7380</v>
      </c>
      <c r="U172">
        <v>7380</v>
      </c>
      <c r="V172">
        <v>0</v>
      </c>
      <c r="W172">
        <v>7380</v>
      </c>
      <c r="X172" t="str">
        <f t="shared" si="9"/>
        <v>Ok</v>
      </c>
      <c r="Y172" t="str">
        <f t="shared" si="10"/>
        <v>Ok</v>
      </c>
      <c r="Z172" s="6" t="str">
        <f t="shared" si="11"/>
        <v>Ok</v>
      </c>
      <c r="AA172" s="6"/>
      <c r="AB172" s="6"/>
      <c r="AC172" s="6"/>
      <c r="AD172" s="6"/>
    </row>
    <row r="173" spans="1:30" x14ac:dyDescent="0.3">
      <c r="A173" t="s">
        <v>10150</v>
      </c>
      <c r="B173" t="s">
        <v>10151</v>
      </c>
      <c r="C173">
        <v>2024</v>
      </c>
      <c r="D173" t="s">
        <v>9426</v>
      </c>
      <c r="E173" t="s">
        <v>9332</v>
      </c>
      <c r="F173" t="s">
        <v>10</v>
      </c>
      <c r="G173" t="str">
        <f>_xlfn.XLOOKUP(I173,'Class Code'!$A$2:$A$14,'Class Code'!$B$2:$B$14)</f>
        <v>Motor Private</v>
      </c>
      <c r="H173" t="s">
        <v>41</v>
      </c>
      <c r="I173">
        <f t="shared" si="8"/>
        <v>70</v>
      </c>
      <c r="J173" t="s">
        <v>54</v>
      </c>
      <c r="K173" t="s">
        <v>55</v>
      </c>
      <c r="L173" t="s">
        <v>44</v>
      </c>
      <c r="M173" s="5">
        <v>45615</v>
      </c>
      <c r="N173" s="5">
        <v>45617</v>
      </c>
      <c r="O173" s="5">
        <v>45695</v>
      </c>
      <c r="P173" s="5">
        <v>45539</v>
      </c>
      <c r="Q173" s="5">
        <v>45903</v>
      </c>
      <c r="R173">
        <v>0</v>
      </c>
      <c r="S173">
        <v>0</v>
      </c>
      <c r="T173">
        <v>3100</v>
      </c>
      <c r="U173">
        <v>3100</v>
      </c>
      <c r="V173">
        <v>0</v>
      </c>
      <c r="W173">
        <v>3100</v>
      </c>
      <c r="X173" t="str">
        <f t="shared" si="9"/>
        <v>Ok</v>
      </c>
      <c r="Y173" t="str">
        <f t="shared" si="10"/>
        <v>Ok</v>
      </c>
      <c r="Z173" s="6" t="str">
        <f t="shared" si="11"/>
        <v>Ok</v>
      </c>
      <c r="AA173" s="6"/>
      <c r="AB173" s="6"/>
      <c r="AC173" s="6"/>
      <c r="AD173" s="6"/>
    </row>
    <row r="174" spans="1:30" x14ac:dyDescent="0.3">
      <c r="A174" t="s">
        <v>10152</v>
      </c>
      <c r="B174" t="s">
        <v>10153</v>
      </c>
      <c r="C174">
        <v>2024</v>
      </c>
      <c r="D174" t="s">
        <v>9416</v>
      </c>
      <c r="E174" t="s">
        <v>9280</v>
      </c>
      <c r="F174" t="s">
        <v>10</v>
      </c>
      <c r="G174" t="str">
        <f>_xlfn.XLOOKUP(I174,'Class Code'!$A$2:$A$14,'Class Code'!$B$2:$B$14)</f>
        <v>Motor Private</v>
      </c>
      <c r="H174" t="s">
        <v>41</v>
      </c>
      <c r="I174">
        <f t="shared" si="8"/>
        <v>70</v>
      </c>
      <c r="J174" t="s">
        <v>54</v>
      </c>
      <c r="K174" t="s">
        <v>55</v>
      </c>
      <c r="L174" t="s">
        <v>44</v>
      </c>
      <c r="M174" s="5">
        <v>45614</v>
      </c>
      <c r="N174" s="5">
        <v>45614</v>
      </c>
      <c r="O174" s="5">
        <v>45695</v>
      </c>
      <c r="P174" s="5">
        <v>45476</v>
      </c>
      <c r="Q174" s="5">
        <v>45840</v>
      </c>
      <c r="R174">
        <v>0</v>
      </c>
      <c r="S174">
        <v>0</v>
      </c>
      <c r="T174">
        <v>3100</v>
      </c>
      <c r="U174">
        <v>3100</v>
      </c>
      <c r="V174">
        <v>0</v>
      </c>
      <c r="W174">
        <v>3100</v>
      </c>
      <c r="X174" t="str">
        <f t="shared" si="9"/>
        <v>Ok</v>
      </c>
      <c r="Y174" t="str">
        <f t="shared" si="10"/>
        <v>Ok</v>
      </c>
      <c r="Z174" s="6" t="str">
        <f t="shared" si="11"/>
        <v>Ok</v>
      </c>
      <c r="AA174" s="6"/>
      <c r="AB174" s="6"/>
      <c r="AC174" s="6"/>
      <c r="AD174" s="6"/>
    </row>
    <row r="175" spans="1:30" x14ac:dyDescent="0.3">
      <c r="A175" t="s">
        <v>10154</v>
      </c>
      <c r="B175" t="s">
        <v>10155</v>
      </c>
      <c r="C175">
        <v>2024</v>
      </c>
      <c r="D175" t="s">
        <v>9329</v>
      </c>
      <c r="E175" t="s">
        <v>9269</v>
      </c>
      <c r="F175" t="s">
        <v>10</v>
      </c>
      <c r="G175" t="str">
        <f>_xlfn.XLOOKUP(I175,'Class Code'!$A$2:$A$14,'Class Code'!$B$2:$B$14)</f>
        <v>Motor Private</v>
      </c>
      <c r="H175" t="s">
        <v>41</v>
      </c>
      <c r="I175">
        <f t="shared" si="8"/>
        <v>70</v>
      </c>
      <c r="J175" t="s">
        <v>54</v>
      </c>
      <c r="K175" t="s">
        <v>55</v>
      </c>
      <c r="L175" t="s">
        <v>44</v>
      </c>
      <c r="M175" s="5">
        <v>45636</v>
      </c>
      <c r="N175" s="5">
        <v>45639</v>
      </c>
      <c r="O175" s="5">
        <v>45694</v>
      </c>
      <c r="P175" s="5">
        <v>45401</v>
      </c>
      <c r="Q175" s="5">
        <v>45765</v>
      </c>
      <c r="R175">
        <v>0</v>
      </c>
      <c r="S175">
        <v>0</v>
      </c>
      <c r="T175">
        <v>3100</v>
      </c>
      <c r="U175">
        <v>3100</v>
      </c>
      <c r="V175">
        <v>0</v>
      </c>
      <c r="W175">
        <v>3100</v>
      </c>
      <c r="X175" t="str">
        <f t="shared" si="9"/>
        <v>Ok</v>
      </c>
      <c r="Y175" t="str">
        <f t="shared" si="10"/>
        <v>Ok</v>
      </c>
      <c r="Z175" s="6" t="str">
        <f t="shared" si="11"/>
        <v>Ok</v>
      </c>
      <c r="AA175" s="6"/>
      <c r="AB175" s="6"/>
      <c r="AC175" s="6"/>
      <c r="AD175" s="6"/>
    </row>
    <row r="176" spans="1:30" x14ac:dyDescent="0.3">
      <c r="A176" t="s">
        <v>10156</v>
      </c>
      <c r="B176" t="s">
        <v>10157</v>
      </c>
      <c r="C176">
        <v>2024</v>
      </c>
      <c r="D176" t="s">
        <v>9427</v>
      </c>
      <c r="E176" t="s">
        <v>9261</v>
      </c>
      <c r="F176" t="s">
        <v>10</v>
      </c>
      <c r="G176" t="str">
        <f>_xlfn.XLOOKUP(I176,'Class Code'!$A$2:$A$14,'Class Code'!$B$2:$B$14)</f>
        <v>Motor Private</v>
      </c>
      <c r="H176" t="s">
        <v>41</v>
      </c>
      <c r="I176">
        <f t="shared" si="8"/>
        <v>70</v>
      </c>
      <c r="J176" t="s">
        <v>468</v>
      </c>
      <c r="K176" t="s">
        <v>469</v>
      </c>
      <c r="L176" t="s">
        <v>197</v>
      </c>
      <c r="M176" s="5">
        <v>45639</v>
      </c>
      <c r="N176" s="5">
        <v>45642</v>
      </c>
      <c r="O176" s="5">
        <v>45694</v>
      </c>
      <c r="P176" s="5">
        <v>45344</v>
      </c>
      <c r="Q176" s="5">
        <v>45709</v>
      </c>
      <c r="R176">
        <v>0</v>
      </c>
      <c r="S176">
        <v>0</v>
      </c>
      <c r="T176">
        <v>5390</v>
      </c>
      <c r="U176">
        <v>5390</v>
      </c>
      <c r="V176">
        <v>0</v>
      </c>
      <c r="W176">
        <v>5390</v>
      </c>
      <c r="X176" t="str">
        <f t="shared" si="9"/>
        <v>Ok</v>
      </c>
      <c r="Y176" t="str">
        <f t="shared" si="10"/>
        <v>Ok</v>
      </c>
      <c r="Z176" s="6" t="str">
        <f t="shared" si="11"/>
        <v>Ok</v>
      </c>
      <c r="AA176" s="6"/>
      <c r="AB176" s="6"/>
      <c r="AC176" s="6"/>
      <c r="AD176" s="6"/>
    </row>
    <row r="177" spans="1:30" x14ac:dyDescent="0.3">
      <c r="A177" t="s">
        <v>10158</v>
      </c>
      <c r="B177" t="s">
        <v>10159</v>
      </c>
      <c r="C177">
        <v>2024</v>
      </c>
      <c r="D177" t="s">
        <v>9428</v>
      </c>
      <c r="E177" t="s">
        <v>9305</v>
      </c>
      <c r="F177" t="s">
        <v>10</v>
      </c>
      <c r="G177" t="str">
        <f>_xlfn.XLOOKUP(I177,'Class Code'!$A$2:$A$14,'Class Code'!$B$2:$B$14)</f>
        <v>Motor Private</v>
      </c>
      <c r="H177" t="s">
        <v>41</v>
      </c>
      <c r="I177">
        <f t="shared" si="8"/>
        <v>70</v>
      </c>
      <c r="J177" t="s">
        <v>54</v>
      </c>
      <c r="K177" t="s">
        <v>55</v>
      </c>
      <c r="L177" t="s">
        <v>44</v>
      </c>
      <c r="M177" s="5">
        <v>45529</v>
      </c>
      <c r="N177" s="5">
        <v>45532</v>
      </c>
      <c r="O177" s="5">
        <v>45694</v>
      </c>
      <c r="P177" s="5">
        <v>45300</v>
      </c>
      <c r="Q177" s="5">
        <v>45665</v>
      </c>
      <c r="R177">
        <v>0</v>
      </c>
      <c r="S177">
        <v>0</v>
      </c>
      <c r="T177">
        <v>6980</v>
      </c>
      <c r="U177">
        <v>6980</v>
      </c>
      <c r="V177">
        <v>0</v>
      </c>
      <c r="W177">
        <v>6980</v>
      </c>
      <c r="X177" t="str">
        <f t="shared" si="9"/>
        <v>Ok</v>
      </c>
      <c r="Y177" t="str">
        <f t="shared" si="10"/>
        <v>Ok</v>
      </c>
      <c r="Z177" s="6" t="str">
        <f t="shared" si="11"/>
        <v>Ok</v>
      </c>
      <c r="AA177" s="6"/>
      <c r="AB177" s="6"/>
      <c r="AC177" s="6"/>
      <c r="AD177" s="6"/>
    </row>
    <row r="178" spans="1:30" x14ac:dyDescent="0.3">
      <c r="A178" t="s">
        <v>10160</v>
      </c>
      <c r="B178" t="s">
        <v>10161</v>
      </c>
      <c r="C178">
        <v>2023</v>
      </c>
      <c r="D178" t="s">
        <v>9429</v>
      </c>
      <c r="E178" t="s">
        <v>9282</v>
      </c>
      <c r="F178" t="s">
        <v>10</v>
      </c>
      <c r="G178" t="str">
        <f>_xlfn.XLOOKUP(I178,'Class Code'!$A$2:$A$14,'Class Code'!$B$2:$B$14)</f>
        <v>Motor Private</v>
      </c>
      <c r="H178" t="s">
        <v>41</v>
      </c>
      <c r="I178">
        <f t="shared" si="8"/>
        <v>70</v>
      </c>
      <c r="J178" t="s">
        <v>54</v>
      </c>
      <c r="K178" t="s">
        <v>55</v>
      </c>
      <c r="L178" t="s">
        <v>44</v>
      </c>
      <c r="M178" s="5">
        <v>45530</v>
      </c>
      <c r="N178" s="5">
        <v>45531</v>
      </c>
      <c r="O178" s="5">
        <v>45694</v>
      </c>
      <c r="P178" s="5">
        <v>45210</v>
      </c>
      <c r="Q178" s="5">
        <v>45575</v>
      </c>
      <c r="R178">
        <v>0</v>
      </c>
      <c r="S178">
        <v>0</v>
      </c>
      <c r="T178">
        <v>6980</v>
      </c>
      <c r="U178">
        <v>6980</v>
      </c>
      <c r="V178">
        <v>0</v>
      </c>
      <c r="W178">
        <v>6980</v>
      </c>
      <c r="X178" t="str">
        <f t="shared" si="9"/>
        <v>Ok</v>
      </c>
      <c r="Y178" t="str">
        <f t="shared" si="10"/>
        <v>Ok</v>
      </c>
      <c r="Z178" s="6" t="str">
        <f t="shared" si="11"/>
        <v>Ok</v>
      </c>
      <c r="AA178" s="6"/>
      <c r="AB178" s="6"/>
      <c r="AC178" s="6"/>
      <c r="AD178" s="6"/>
    </row>
    <row r="179" spans="1:30" x14ac:dyDescent="0.3">
      <c r="A179" t="s">
        <v>10162</v>
      </c>
      <c r="B179" t="s">
        <v>10163</v>
      </c>
      <c r="C179">
        <v>2024</v>
      </c>
      <c r="D179" t="s">
        <v>9430</v>
      </c>
      <c r="E179" t="s">
        <v>9297</v>
      </c>
      <c r="F179" t="s">
        <v>11</v>
      </c>
      <c r="G179" t="str">
        <f>_xlfn.XLOOKUP(I179,'Class Code'!$A$2:$A$14,'Class Code'!$B$2:$B$14)</f>
        <v>Motor Commercial</v>
      </c>
      <c r="H179" t="s">
        <v>176</v>
      </c>
      <c r="I179">
        <f t="shared" si="8"/>
        <v>80</v>
      </c>
      <c r="J179" t="s">
        <v>207</v>
      </c>
      <c r="K179" t="s">
        <v>208</v>
      </c>
      <c r="L179" t="s">
        <v>44</v>
      </c>
      <c r="M179" s="5">
        <v>45638</v>
      </c>
      <c r="N179" s="5">
        <v>45638</v>
      </c>
      <c r="O179" s="5">
        <v>45694</v>
      </c>
      <c r="P179" s="5">
        <v>45396</v>
      </c>
      <c r="Q179" s="5">
        <v>45760</v>
      </c>
      <c r="R179">
        <v>0</v>
      </c>
      <c r="S179">
        <v>0</v>
      </c>
      <c r="T179">
        <v>21908</v>
      </c>
      <c r="U179">
        <v>21908</v>
      </c>
      <c r="V179">
        <v>0</v>
      </c>
      <c r="W179">
        <v>21908</v>
      </c>
      <c r="X179" t="str">
        <f t="shared" si="9"/>
        <v>Ok</v>
      </c>
      <c r="Y179" t="str">
        <f t="shared" si="10"/>
        <v>Ok</v>
      </c>
      <c r="Z179" s="6" t="str">
        <f t="shared" si="11"/>
        <v>Ok</v>
      </c>
      <c r="AA179" s="6"/>
      <c r="AB179" s="6"/>
      <c r="AC179" s="6"/>
      <c r="AD179" s="6"/>
    </row>
    <row r="180" spans="1:30" x14ac:dyDescent="0.3">
      <c r="A180" t="s">
        <v>10164</v>
      </c>
      <c r="B180" t="s">
        <v>10165</v>
      </c>
      <c r="C180">
        <v>2024</v>
      </c>
      <c r="D180" t="s">
        <v>9399</v>
      </c>
      <c r="E180" t="s">
        <v>9284</v>
      </c>
      <c r="F180" t="s">
        <v>10</v>
      </c>
      <c r="G180" t="str">
        <f>_xlfn.XLOOKUP(I180,'Class Code'!$A$2:$A$14,'Class Code'!$B$2:$B$14)</f>
        <v>Motor Private</v>
      </c>
      <c r="H180" t="s">
        <v>41</v>
      </c>
      <c r="I180">
        <f t="shared" si="8"/>
        <v>70</v>
      </c>
      <c r="J180" t="s">
        <v>54</v>
      </c>
      <c r="K180" t="s">
        <v>55</v>
      </c>
      <c r="L180" t="s">
        <v>96</v>
      </c>
      <c r="M180" s="5">
        <v>45568</v>
      </c>
      <c r="N180" s="5">
        <v>45572</v>
      </c>
      <c r="O180" s="5">
        <v>45681</v>
      </c>
      <c r="P180" s="5">
        <v>45482</v>
      </c>
      <c r="Q180" s="5">
        <v>45846</v>
      </c>
      <c r="R180">
        <v>0</v>
      </c>
      <c r="S180">
        <v>0</v>
      </c>
      <c r="T180">
        <v>16500</v>
      </c>
      <c r="U180">
        <v>16500</v>
      </c>
      <c r="V180">
        <v>0</v>
      </c>
      <c r="W180">
        <v>16500</v>
      </c>
      <c r="X180" t="str">
        <f t="shared" si="9"/>
        <v>Ok</v>
      </c>
      <c r="Y180" t="str">
        <f t="shared" si="10"/>
        <v>Ok</v>
      </c>
      <c r="Z180" s="6" t="str">
        <f t="shared" si="11"/>
        <v>Ok</v>
      </c>
      <c r="AA180" s="6"/>
      <c r="AB180" s="6"/>
      <c r="AC180" s="6"/>
      <c r="AD180" s="6"/>
    </row>
    <row r="181" spans="1:30" x14ac:dyDescent="0.3">
      <c r="A181" t="s">
        <v>10166</v>
      </c>
      <c r="B181" t="s">
        <v>10167</v>
      </c>
      <c r="C181">
        <v>2024</v>
      </c>
      <c r="D181" t="s">
        <v>9431</v>
      </c>
      <c r="E181" t="s">
        <v>9289</v>
      </c>
      <c r="F181" t="s">
        <v>10</v>
      </c>
      <c r="G181" t="str">
        <f>_xlfn.XLOOKUP(I181,'Class Code'!$A$2:$A$14,'Class Code'!$B$2:$B$14)</f>
        <v>Motor Private</v>
      </c>
      <c r="H181" t="s">
        <v>41</v>
      </c>
      <c r="I181">
        <f t="shared" si="8"/>
        <v>70</v>
      </c>
      <c r="J181" t="s">
        <v>54</v>
      </c>
      <c r="K181" t="s">
        <v>55</v>
      </c>
      <c r="L181" t="s">
        <v>44</v>
      </c>
      <c r="M181" s="5">
        <v>45565</v>
      </c>
      <c r="N181" s="5">
        <v>45567</v>
      </c>
      <c r="O181" s="5">
        <v>45695</v>
      </c>
      <c r="P181" s="5">
        <v>45315</v>
      </c>
      <c r="Q181" s="5">
        <v>45680</v>
      </c>
      <c r="R181">
        <v>0</v>
      </c>
      <c r="S181">
        <v>0</v>
      </c>
      <c r="T181">
        <v>2900</v>
      </c>
      <c r="U181">
        <v>2900</v>
      </c>
      <c r="V181">
        <v>0</v>
      </c>
      <c r="W181">
        <v>2900</v>
      </c>
      <c r="X181" t="str">
        <f t="shared" si="9"/>
        <v>Ok</v>
      </c>
      <c r="Y181" t="str">
        <f t="shared" si="10"/>
        <v>Ok</v>
      </c>
      <c r="Z181" s="6" t="str">
        <f t="shared" si="11"/>
        <v>Ok</v>
      </c>
      <c r="AA181" s="6"/>
      <c r="AB181" s="6"/>
      <c r="AC181" s="6"/>
      <c r="AD181" s="6"/>
    </row>
    <row r="182" spans="1:30" x14ac:dyDescent="0.3">
      <c r="A182" t="s">
        <v>10168</v>
      </c>
      <c r="B182" t="s">
        <v>10169</v>
      </c>
      <c r="C182">
        <v>2024</v>
      </c>
      <c r="D182" t="s">
        <v>9432</v>
      </c>
      <c r="E182" t="s">
        <v>9277</v>
      </c>
      <c r="F182" t="s">
        <v>10</v>
      </c>
      <c r="G182" t="str">
        <f>_xlfn.XLOOKUP(I182,'Class Code'!$A$2:$A$14,'Class Code'!$B$2:$B$14)</f>
        <v>Motor Private</v>
      </c>
      <c r="H182" t="s">
        <v>41</v>
      </c>
      <c r="I182">
        <f t="shared" si="8"/>
        <v>70</v>
      </c>
      <c r="J182" t="s">
        <v>54</v>
      </c>
      <c r="K182" t="s">
        <v>55</v>
      </c>
      <c r="L182" t="s">
        <v>44</v>
      </c>
      <c r="M182" s="5">
        <v>45604</v>
      </c>
      <c r="N182" s="5">
        <v>45608</v>
      </c>
      <c r="O182" s="5">
        <v>45695</v>
      </c>
      <c r="P182" s="5">
        <v>45474</v>
      </c>
      <c r="Q182" s="5">
        <v>45838</v>
      </c>
      <c r="R182">
        <v>0</v>
      </c>
      <c r="S182">
        <v>0</v>
      </c>
      <c r="T182">
        <v>6650</v>
      </c>
      <c r="U182">
        <v>6650</v>
      </c>
      <c r="V182">
        <v>0</v>
      </c>
      <c r="W182">
        <v>6650</v>
      </c>
      <c r="X182" t="str">
        <f t="shared" si="9"/>
        <v>Ok</v>
      </c>
      <c r="Y182" t="str">
        <f t="shared" si="10"/>
        <v>Ok</v>
      </c>
      <c r="Z182" s="6" t="str">
        <f t="shared" si="11"/>
        <v>Ok</v>
      </c>
      <c r="AA182" s="6"/>
      <c r="AB182" s="6"/>
      <c r="AC182" s="6"/>
      <c r="AD182" s="6"/>
    </row>
    <row r="183" spans="1:30" x14ac:dyDescent="0.3">
      <c r="A183" t="s">
        <v>10170</v>
      </c>
      <c r="B183" t="s">
        <v>10171</v>
      </c>
      <c r="C183">
        <v>2023</v>
      </c>
      <c r="D183" t="s">
        <v>9433</v>
      </c>
      <c r="E183" t="s">
        <v>9305</v>
      </c>
      <c r="F183" t="s">
        <v>11</v>
      </c>
      <c r="G183" t="str">
        <f>_xlfn.XLOOKUP(I183,'Class Code'!$A$2:$A$14,'Class Code'!$B$2:$B$14)</f>
        <v>Motor Commercial</v>
      </c>
      <c r="H183" t="s">
        <v>176</v>
      </c>
      <c r="I183">
        <f t="shared" si="8"/>
        <v>80</v>
      </c>
      <c r="J183" t="s">
        <v>207</v>
      </c>
      <c r="K183" t="s">
        <v>208</v>
      </c>
      <c r="L183" t="s">
        <v>44</v>
      </c>
      <c r="M183" s="5">
        <v>45587</v>
      </c>
      <c r="N183" s="5">
        <v>45589</v>
      </c>
      <c r="O183" s="5">
        <v>45695</v>
      </c>
      <c r="P183" s="5">
        <v>45251</v>
      </c>
      <c r="Q183" s="5">
        <v>45616</v>
      </c>
      <c r="R183">
        <v>0</v>
      </c>
      <c r="S183">
        <v>0</v>
      </c>
      <c r="T183">
        <v>6380</v>
      </c>
      <c r="U183">
        <v>6380</v>
      </c>
      <c r="V183">
        <v>0</v>
      </c>
      <c r="W183">
        <v>6380</v>
      </c>
      <c r="X183" t="str">
        <f t="shared" si="9"/>
        <v>Ok</v>
      </c>
      <c r="Y183" t="str">
        <f t="shared" si="10"/>
        <v>Ok</v>
      </c>
      <c r="Z183" s="6" t="str">
        <f t="shared" si="11"/>
        <v>Ok</v>
      </c>
      <c r="AA183" s="6"/>
      <c r="AB183" s="6"/>
      <c r="AC183" s="6"/>
      <c r="AD183" s="6"/>
    </row>
    <row r="184" spans="1:30" x14ac:dyDescent="0.3">
      <c r="A184" t="s">
        <v>10172</v>
      </c>
      <c r="B184" t="s">
        <v>10173</v>
      </c>
      <c r="C184">
        <v>2024</v>
      </c>
      <c r="D184" t="s">
        <v>9434</v>
      </c>
      <c r="E184" t="s">
        <v>9297</v>
      </c>
      <c r="F184" t="s">
        <v>10</v>
      </c>
      <c r="G184" t="str">
        <f>_xlfn.XLOOKUP(I184,'Class Code'!$A$2:$A$14,'Class Code'!$B$2:$B$14)</f>
        <v>Motor Private</v>
      </c>
      <c r="H184" t="s">
        <v>41</v>
      </c>
      <c r="I184">
        <f t="shared" si="8"/>
        <v>70</v>
      </c>
      <c r="J184" t="s">
        <v>54</v>
      </c>
      <c r="K184" t="s">
        <v>55</v>
      </c>
      <c r="L184" t="s">
        <v>44</v>
      </c>
      <c r="M184" s="5">
        <v>45626</v>
      </c>
      <c r="N184" s="5">
        <v>45630</v>
      </c>
      <c r="O184" s="5">
        <v>45695</v>
      </c>
      <c r="P184" s="5">
        <v>45318</v>
      </c>
      <c r="Q184" s="5">
        <v>45683</v>
      </c>
      <c r="R184">
        <v>0</v>
      </c>
      <c r="S184">
        <v>0</v>
      </c>
      <c r="T184">
        <v>2320</v>
      </c>
      <c r="U184">
        <v>2320</v>
      </c>
      <c r="V184">
        <v>0</v>
      </c>
      <c r="W184">
        <v>2320</v>
      </c>
      <c r="X184" t="str">
        <f t="shared" si="9"/>
        <v>Ok</v>
      </c>
      <c r="Y184" t="str">
        <f t="shared" si="10"/>
        <v>Ok</v>
      </c>
      <c r="Z184" s="6" t="str">
        <f t="shared" si="11"/>
        <v>Ok</v>
      </c>
      <c r="AA184" s="6"/>
      <c r="AB184" s="6"/>
      <c r="AC184" s="6"/>
      <c r="AD184" s="6"/>
    </row>
    <row r="185" spans="1:30" x14ac:dyDescent="0.3">
      <c r="A185" t="s">
        <v>10174</v>
      </c>
      <c r="B185" t="s">
        <v>10175</v>
      </c>
      <c r="C185">
        <v>2023</v>
      </c>
      <c r="D185" t="s">
        <v>9435</v>
      </c>
      <c r="E185" t="s">
        <v>9301</v>
      </c>
      <c r="F185" t="s">
        <v>10</v>
      </c>
      <c r="G185" t="str">
        <f>_xlfn.XLOOKUP(I185,'Class Code'!$A$2:$A$14,'Class Code'!$B$2:$B$14)</f>
        <v>Motor Private</v>
      </c>
      <c r="H185" t="s">
        <v>41</v>
      </c>
      <c r="I185">
        <f t="shared" si="8"/>
        <v>70</v>
      </c>
      <c r="J185" t="s">
        <v>54</v>
      </c>
      <c r="K185" t="s">
        <v>55</v>
      </c>
      <c r="L185" t="s">
        <v>44</v>
      </c>
      <c r="M185" s="5">
        <v>45483</v>
      </c>
      <c r="N185" s="5">
        <v>45489</v>
      </c>
      <c r="O185" s="5">
        <v>45723</v>
      </c>
      <c r="P185" s="5">
        <v>45142</v>
      </c>
      <c r="Q185" s="5">
        <v>45507</v>
      </c>
      <c r="R185">
        <v>0</v>
      </c>
      <c r="S185">
        <v>0</v>
      </c>
      <c r="T185">
        <v>2320</v>
      </c>
      <c r="U185">
        <v>2320</v>
      </c>
      <c r="V185">
        <v>0</v>
      </c>
      <c r="W185">
        <v>2320</v>
      </c>
      <c r="X185" t="str">
        <f t="shared" si="9"/>
        <v>Ok</v>
      </c>
      <c r="Y185" t="str">
        <f t="shared" si="10"/>
        <v>Ok</v>
      </c>
      <c r="Z185" s="6" t="str">
        <f t="shared" si="11"/>
        <v>Ok</v>
      </c>
      <c r="AA185" s="6"/>
      <c r="AB185" s="6"/>
      <c r="AC185" s="6"/>
      <c r="AD185" s="6"/>
    </row>
    <row r="186" spans="1:30" x14ac:dyDescent="0.3">
      <c r="A186" t="s">
        <v>10176</v>
      </c>
      <c r="B186" t="s">
        <v>10177</v>
      </c>
      <c r="C186">
        <v>2024</v>
      </c>
      <c r="D186" t="s">
        <v>9436</v>
      </c>
      <c r="E186" t="s">
        <v>9280</v>
      </c>
      <c r="F186" t="s">
        <v>8</v>
      </c>
      <c r="G186" t="str">
        <f>_xlfn.XLOOKUP(I186,'Class Code'!$A$2:$A$14,'Class Code'!$B$2:$B$14)</f>
        <v>Liability</v>
      </c>
      <c r="H186" t="s">
        <v>1170</v>
      </c>
      <c r="I186">
        <f t="shared" si="8"/>
        <v>5</v>
      </c>
      <c r="J186" t="s">
        <v>1171</v>
      </c>
      <c r="K186" t="s">
        <v>1172</v>
      </c>
      <c r="L186" t="s">
        <v>197</v>
      </c>
      <c r="M186" s="5">
        <v>45492</v>
      </c>
      <c r="N186" s="5">
        <v>45518</v>
      </c>
      <c r="O186" s="5">
        <v>45694</v>
      </c>
      <c r="P186" s="5">
        <v>45170</v>
      </c>
      <c r="Q186" s="5">
        <v>45535</v>
      </c>
      <c r="R186">
        <v>0</v>
      </c>
      <c r="S186">
        <v>0</v>
      </c>
      <c r="T186">
        <v>3150</v>
      </c>
      <c r="U186">
        <v>3150</v>
      </c>
      <c r="V186">
        <v>0</v>
      </c>
      <c r="W186">
        <v>3150</v>
      </c>
      <c r="X186" t="str">
        <f t="shared" si="9"/>
        <v>Ok</v>
      </c>
      <c r="Y186" t="str">
        <f t="shared" si="10"/>
        <v>Ok</v>
      </c>
      <c r="Z186" s="6" t="str">
        <f t="shared" si="11"/>
        <v>Ok</v>
      </c>
      <c r="AA186" s="6"/>
      <c r="AB186" s="6"/>
      <c r="AC186" s="6"/>
      <c r="AD186" s="6"/>
    </row>
    <row r="187" spans="1:30" x14ac:dyDescent="0.3">
      <c r="A187" t="s">
        <v>10178</v>
      </c>
      <c r="B187" t="s">
        <v>10179</v>
      </c>
      <c r="C187">
        <v>2022</v>
      </c>
      <c r="D187" t="s">
        <v>9437</v>
      </c>
      <c r="E187" t="s">
        <v>9259</v>
      </c>
      <c r="F187" t="s">
        <v>10</v>
      </c>
      <c r="G187" t="str">
        <f>_xlfn.XLOOKUP(I187,'Class Code'!$A$2:$A$14,'Class Code'!$B$2:$B$14)</f>
        <v>Motor Private</v>
      </c>
      <c r="H187" t="s">
        <v>41</v>
      </c>
      <c r="I187">
        <f t="shared" si="8"/>
        <v>70</v>
      </c>
      <c r="J187" t="s">
        <v>54</v>
      </c>
      <c r="K187" t="s">
        <v>55</v>
      </c>
      <c r="L187" t="s">
        <v>44</v>
      </c>
      <c r="M187" s="5">
        <v>44603</v>
      </c>
      <c r="N187" s="5">
        <v>44610</v>
      </c>
      <c r="O187" s="5">
        <v>45727</v>
      </c>
      <c r="P187" s="5">
        <v>44573</v>
      </c>
      <c r="Q187" s="5">
        <v>44603</v>
      </c>
      <c r="R187">
        <v>0</v>
      </c>
      <c r="S187">
        <v>0</v>
      </c>
      <c r="T187">
        <v>2920</v>
      </c>
      <c r="U187">
        <v>2920</v>
      </c>
      <c r="V187">
        <v>0</v>
      </c>
      <c r="W187">
        <v>2920</v>
      </c>
      <c r="X187" t="str">
        <f t="shared" si="9"/>
        <v>Ok</v>
      </c>
      <c r="Y187" t="str">
        <f t="shared" si="10"/>
        <v>Ok</v>
      </c>
      <c r="Z187" s="6" t="str">
        <f t="shared" si="11"/>
        <v>Ok</v>
      </c>
      <c r="AA187" s="6"/>
      <c r="AB187" s="6"/>
      <c r="AC187" s="6"/>
      <c r="AD187" s="6"/>
    </row>
    <row r="188" spans="1:30" x14ac:dyDescent="0.3">
      <c r="A188" t="s">
        <v>10180</v>
      </c>
      <c r="B188" t="s">
        <v>10181</v>
      </c>
      <c r="C188">
        <v>2024</v>
      </c>
      <c r="D188" t="s">
        <v>9435</v>
      </c>
      <c r="E188" t="s">
        <v>9277</v>
      </c>
      <c r="F188" t="s">
        <v>10</v>
      </c>
      <c r="G188" t="str">
        <f>_xlfn.XLOOKUP(I188,'Class Code'!$A$2:$A$14,'Class Code'!$B$2:$B$14)</f>
        <v>Motor Private</v>
      </c>
      <c r="H188" t="s">
        <v>41</v>
      </c>
      <c r="I188">
        <f t="shared" si="8"/>
        <v>70</v>
      </c>
      <c r="J188" t="s">
        <v>54</v>
      </c>
      <c r="K188" t="s">
        <v>55</v>
      </c>
      <c r="L188" t="s">
        <v>44</v>
      </c>
      <c r="M188" s="5">
        <v>45608</v>
      </c>
      <c r="N188" s="5">
        <v>45610</v>
      </c>
      <c r="O188" s="5">
        <v>45694</v>
      </c>
      <c r="P188" s="5">
        <v>45583</v>
      </c>
      <c r="Q188" s="5">
        <v>45947</v>
      </c>
      <c r="R188">
        <v>0</v>
      </c>
      <c r="S188">
        <v>0</v>
      </c>
      <c r="T188">
        <v>6380</v>
      </c>
      <c r="U188">
        <v>6380</v>
      </c>
      <c r="V188">
        <v>0</v>
      </c>
      <c r="W188">
        <v>6380</v>
      </c>
      <c r="X188" t="str">
        <f t="shared" si="9"/>
        <v>Ok</v>
      </c>
      <c r="Y188" t="str">
        <f t="shared" si="10"/>
        <v>Ok</v>
      </c>
      <c r="Z188" s="6" t="str">
        <f t="shared" si="11"/>
        <v>Ok</v>
      </c>
      <c r="AA188" s="6"/>
      <c r="AB188" s="6"/>
      <c r="AC188" s="6"/>
      <c r="AD188" s="6"/>
    </row>
    <row r="189" spans="1:30" x14ac:dyDescent="0.3">
      <c r="A189" t="s">
        <v>10182</v>
      </c>
      <c r="B189" t="s">
        <v>10183</v>
      </c>
      <c r="C189">
        <v>2023</v>
      </c>
      <c r="D189" t="s">
        <v>9438</v>
      </c>
      <c r="E189" t="s">
        <v>9261</v>
      </c>
      <c r="F189" t="s">
        <v>10</v>
      </c>
      <c r="G189" t="str">
        <f>_xlfn.XLOOKUP(I189,'Class Code'!$A$2:$A$14,'Class Code'!$B$2:$B$14)</f>
        <v>Motor Private</v>
      </c>
      <c r="H189" t="s">
        <v>41</v>
      </c>
      <c r="I189">
        <f t="shared" si="8"/>
        <v>70</v>
      </c>
      <c r="J189" t="s">
        <v>54</v>
      </c>
      <c r="K189" t="s">
        <v>55</v>
      </c>
      <c r="L189" t="s">
        <v>44</v>
      </c>
      <c r="M189" s="5">
        <v>45484</v>
      </c>
      <c r="N189" s="5">
        <v>45491</v>
      </c>
      <c r="O189" s="5">
        <v>45694</v>
      </c>
      <c r="P189" s="5">
        <v>45182</v>
      </c>
      <c r="Q189" s="5">
        <v>45547</v>
      </c>
      <c r="R189">
        <v>0</v>
      </c>
      <c r="S189">
        <v>0</v>
      </c>
      <c r="T189">
        <v>6980</v>
      </c>
      <c r="U189">
        <v>6980</v>
      </c>
      <c r="V189">
        <v>0</v>
      </c>
      <c r="W189">
        <v>6980</v>
      </c>
      <c r="X189" t="str">
        <f t="shared" si="9"/>
        <v>Ok</v>
      </c>
      <c r="Y189" t="str">
        <f t="shared" si="10"/>
        <v>Ok</v>
      </c>
      <c r="Z189" s="6" t="str">
        <f t="shared" si="11"/>
        <v>Ok</v>
      </c>
      <c r="AA189" s="6"/>
      <c r="AB189" s="6"/>
      <c r="AC189" s="6"/>
      <c r="AD189" s="6"/>
    </row>
    <row r="190" spans="1:30" x14ac:dyDescent="0.3">
      <c r="A190" t="s">
        <v>10184</v>
      </c>
      <c r="B190" t="s">
        <v>10185</v>
      </c>
      <c r="C190">
        <v>2024</v>
      </c>
      <c r="D190" t="s">
        <v>9396</v>
      </c>
      <c r="E190" t="s">
        <v>9272</v>
      </c>
      <c r="F190" t="s">
        <v>10</v>
      </c>
      <c r="G190" t="str">
        <f>_xlfn.XLOOKUP(I190,'Class Code'!$A$2:$A$14,'Class Code'!$B$2:$B$14)</f>
        <v>Motor Private</v>
      </c>
      <c r="H190" t="s">
        <v>41</v>
      </c>
      <c r="I190">
        <f t="shared" si="8"/>
        <v>70</v>
      </c>
      <c r="J190" t="s">
        <v>54</v>
      </c>
      <c r="K190" t="s">
        <v>55</v>
      </c>
      <c r="L190" t="s">
        <v>44</v>
      </c>
      <c r="M190" s="5">
        <v>45598</v>
      </c>
      <c r="N190" s="5">
        <v>45602</v>
      </c>
      <c r="O190" s="5">
        <v>45694</v>
      </c>
      <c r="P190" s="5">
        <v>45316</v>
      </c>
      <c r="Q190" s="5">
        <v>45681</v>
      </c>
      <c r="R190">
        <v>0</v>
      </c>
      <c r="S190">
        <v>0</v>
      </c>
      <c r="T190">
        <v>7130</v>
      </c>
      <c r="U190">
        <v>7130</v>
      </c>
      <c r="V190">
        <v>0</v>
      </c>
      <c r="W190">
        <v>7130</v>
      </c>
      <c r="X190" t="str">
        <f t="shared" si="9"/>
        <v>Ok</v>
      </c>
      <c r="Y190" t="str">
        <f t="shared" si="10"/>
        <v>Ok</v>
      </c>
      <c r="Z190" s="6" t="str">
        <f t="shared" si="11"/>
        <v>Ok</v>
      </c>
      <c r="AA190" s="6"/>
      <c r="AB190" s="6"/>
      <c r="AC190" s="6"/>
      <c r="AD190" s="6"/>
    </row>
    <row r="191" spans="1:30" x14ac:dyDescent="0.3">
      <c r="A191" t="s">
        <v>10186</v>
      </c>
      <c r="B191" t="s">
        <v>10187</v>
      </c>
      <c r="C191">
        <v>2024</v>
      </c>
      <c r="D191" t="s">
        <v>9439</v>
      </c>
      <c r="E191" t="s">
        <v>9305</v>
      </c>
      <c r="F191" t="s">
        <v>10</v>
      </c>
      <c r="G191" t="str">
        <f>_xlfn.XLOOKUP(I191,'Class Code'!$A$2:$A$14,'Class Code'!$B$2:$B$14)</f>
        <v>Motor Private</v>
      </c>
      <c r="H191" t="s">
        <v>41</v>
      </c>
      <c r="I191">
        <f t="shared" si="8"/>
        <v>70</v>
      </c>
      <c r="J191" t="s">
        <v>54</v>
      </c>
      <c r="K191" t="s">
        <v>55</v>
      </c>
      <c r="L191" t="s">
        <v>44</v>
      </c>
      <c r="M191" s="5">
        <v>45547</v>
      </c>
      <c r="N191" s="5">
        <v>45573</v>
      </c>
      <c r="O191" s="5">
        <v>45694</v>
      </c>
      <c r="P191" s="5">
        <v>45370</v>
      </c>
      <c r="Q191" s="5">
        <v>45734</v>
      </c>
      <c r="R191">
        <v>65140</v>
      </c>
      <c r="S191">
        <v>0</v>
      </c>
      <c r="T191">
        <v>0</v>
      </c>
      <c r="U191">
        <v>65140</v>
      </c>
      <c r="V191">
        <v>0</v>
      </c>
      <c r="W191">
        <v>65140</v>
      </c>
      <c r="X191" t="str">
        <f t="shared" si="9"/>
        <v>Ok</v>
      </c>
      <c r="Y191" t="str">
        <f t="shared" si="10"/>
        <v>Ok</v>
      </c>
      <c r="Z191" s="6" t="str">
        <f t="shared" si="11"/>
        <v>Ok</v>
      </c>
      <c r="AA191" s="6"/>
      <c r="AB191" s="6"/>
      <c r="AC191" s="6"/>
      <c r="AD191" s="6"/>
    </row>
    <row r="192" spans="1:30" x14ac:dyDescent="0.3">
      <c r="A192" t="s">
        <v>10188</v>
      </c>
      <c r="B192" t="s">
        <v>10189</v>
      </c>
      <c r="C192">
        <v>2024</v>
      </c>
      <c r="D192" t="s">
        <v>9440</v>
      </c>
      <c r="E192" t="s">
        <v>9332</v>
      </c>
      <c r="F192" t="s">
        <v>10</v>
      </c>
      <c r="G192" t="str">
        <f>_xlfn.XLOOKUP(I192,'Class Code'!$A$2:$A$14,'Class Code'!$B$2:$B$14)</f>
        <v>Motor Private</v>
      </c>
      <c r="H192" t="s">
        <v>41</v>
      </c>
      <c r="I192">
        <f t="shared" si="8"/>
        <v>70</v>
      </c>
      <c r="J192" t="s">
        <v>54</v>
      </c>
      <c r="K192" t="s">
        <v>55</v>
      </c>
      <c r="L192" t="s">
        <v>44</v>
      </c>
      <c r="M192" s="5">
        <v>45576</v>
      </c>
      <c r="N192" s="5">
        <v>45580</v>
      </c>
      <c r="O192" s="5">
        <v>45707</v>
      </c>
      <c r="P192" s="5">
        <v>45443</v>
      </c>
      <c r="Q192" s="5">
        <v>45807</v>
      </c>
      <c r="R192">
        <v>0</v>
      </c>
      <c r="S192">
        <v>0</v>
      </c>
      <c r="T192">
        <v>68920</v>
      </c>
      <c r="U192">
        <v>68920</v>
      </c>
      <c r="V192">
        <v>0</v>
      </c>
      <c r="W192">
        <v>68920</v>
      </c>
      <c r="X192" t="str">
        <f t="shared" si="9"/>
        <v>Ok</v>
      </c>
      <c r="Y192" t="str">
        <f t="shared" si="10"/>
        <v>Ok</v>
      </c>
      <c r="Z192" s="6" t="str">
        <f t="shared" si="11"/>
        <v>Ok</v>
      </c>
      <c r="AA192" s="6"/>
      <c r="AB192" s="6"/>
      <c r="AC192" s="6"/>
      <c r="AD192" s="6"/>
    </row>
    <row r="193" spans="1:30" x14ac:dyDescent="0.3">
      <c r="A193" t="s">
        <v>10190</v>
      </c>
      <c r="B193" t="s">
        <v>10191</v>
      </c>
      <c r="C193">
        <v>2023</v>
      </c>
      <c r="D193" t="s">
        <v>9441</v>
      </c>
      <c r="E193" t="s">
        <v>9259</v>
      </c>
      <c r="F193" t="s">
        <v>11</v>
      </c>
      <c r="G193" t="str">
        <f>_xlfn.XLOOKUP(I193,'Class Code'!$A$2:$A$14,'Class Code'!$B$2:$B$14)</f>
        <v>Motor Commercial</v>
      </c>
      <c r="H193" t="s">
        <v>176</v>
      </c>
      <c r="I193">
        <f t="shared" si="8"/>
        <v>80</v>
      </c>
      <c r="J193" t="s">
        <v>207</v>
      </c>
      <c r="K193" t="s">
        <v>208</v>
      </c>
      <c r="L193" t="s">
        <v>44</v>
      </c>
      <c r="M193" s="5">
        <v>45558</v>
      </c>
      <c r="N193" s="5">
        <v>45558</v>
      </c>
      <c r="O193" s="5">
        <v>45707</v>
      </c>
      <c r="P193" s="5">
        <v>45244</v>
      </c>
      <c r="Q193" s="5">
        <v>45609</v>
      </c>
      <c r="R193">
        <v>0</v>
      </c>
      <c r="S193">
        <v>0</v>
      </c>
      <c r="T193">
        <v>179120</v>
      </c>
      <c r="U193">
        <v>179120</v>
      </c>
      <c r="V193">
        <v>0</v>
      </c>
      <c r="W193">
        <v>179120</v>
      </c>
      <c r="X193" t="str">
        <f t="shared" si="9"/>
        <v>Ok</v>
      </c>
      <c r="Y193" t="str">
        <f t="shared" si="10"/>
        <v>Ok</v>
      </c>
      <c r="Z193" s="6" t="str">
        <f t="shared" si="11"/>
        <v>Ok</v>
      </c>
      <c r="AA193" s="6"/>
      <c r="AB193" s="6"/>
      <c r="AC193" s="6"/>
      <c r="AD193" s="6"/>
    </row>
    <row r="194" spans="1:30" x14ac:dyDescent="0.3">
      <c r="A194" t="s">
        <v>10192</v>
      </c>
      <c r="B194" t="s">
        <v>10193</v>
      </c>
      <c r="C194">
        <v>2023</v>
      </c>
      <c r="D194" t="s">
        <v>9295</v>
      </c>
      <c r="E194" t="s">
        <v>9272</v>
      </c>
      <c r="F194" t="s">
        <v>10</v>
      </c>
      <c r="G194" t="str">
        <f>_xlfn.XLOOKUP(I194,'Class Code'!$A$2:$A$14,'Class Code'!$B$2:$B$14)</f>
        <v>Motor Private</v>
      </c>
      <c r="H194" t="s">
        <v>41</v>
      </c>
      <c r="I194">
        <f t="shared" si="8"/>
        <v>70</v>
      </c>
      <c r="J194" t="s">
        <v>54</v>
      </c>
      <c r="K194" t="s">
        <v>55</v>
      </c>
      <c r="L194" t="s">
        <v>44</v>
      </c>
      <c r="M194" s="5">
        <v>45518</v>
      </c>
      <c r="N194" s="5">
        <v>45520</v>
      </c>
      <c r="O194" s="5">
        <v>45707</v>
      </c>
      <c r="P194" s="5">
        <v>45253</v>
      </c>
      <c r="Q194" s="5">
        <v>45618</v>
      </c>
      <c r="R194">
        <v>0</v>
      </c>
      <c r="S194">
        <v>0</v>
      </c>
      <c r="T194">
        <v>236060</v>
      </c>
      <c r="U194">
        <v>236060</v>
      </c>
      <c r="V194">
        <v>0</v>
      </c>
      <c r="W194">
        <v>236060</v>
      </c>
      <c r="X194" t="str">
        <f t="shared" si="9"/>
        <v>Ok</v>
      </c>
      <c r="Y194" t="str">
        <f t="shared" si="10"/>
        <v>Ok</v>
      </c>
      <c r="Z194" s="6" t="str">
        <f t="shared" si="11"/>
        <v>Ok</v>
      </c>
      <c r="AA194" s="6"/>
      <c r="AB194" s="6"/>
      <c r="AC194" s="6"/>
      <c r="AD194" s="6"/>
    </row>
    <row r="195" spans="1:30" x14ac:dyDescent="0.3">
      <c r="A195" t="s">
        <v>10194</v>
      </c>
      <c r="B195" t="s">
        <v>10195</v>
      </c>
      <c r="C195">
        <v>2023</v>
      </c>
      <c r="D195" t="s">
        <v>9442</v>
      </c>
      <c r="E195" t="s">
        <v>9292</v>
      </c>
      <c r="F195" t="s">
        <v>10</v>
      </c>
      <c r="G195" t="str">
        <f>_xlfn.XLOOKUP(I195,'Class Code'!$A$2:$A$14,'Class Code'!$B$2:$B$14)</f>
        <v>Motor Private</v>
      </c>
      <c r="H195" t="s">
        <v>41</v>
      </c>
      <c r="I195">
        <f t="shared" si="8"/>
        <v>70</v>
      </c>
      <c r="J195" t="s">
        <v>54</v>
      </c>
      <c r="K195" t="s">
        <v>55</v>
      </c>
      <c r="L195" t="s">
        <v>44</v>
      </c>
      <c r="M195" s="5">
        <v>45430</v>
      </c>
      <c r="N195" s="5">
        <v>45442</v>
      </c>
      <c r="O195" s="5">
        <v>45694</v>
      </c>
      <c r="P195" s="5">
        <v>45129</v>
      </c>
      <c r="Q195" s="5">
        <v>45494</v>
      </c>
      <c r="R195">
        <v>0</v>
      </c>
      <c r="S195">
        <v>0</v>
      </c>
      <c r="T195">
        <v>6980</v>
      </c>
      <c r="U195">
        <v>6980</v>
      </c>
      <c r="V195">
        <v>0</v>
      </c>
      <c r="W195">
        <v>6980</v>
      </c>
      <c r="X195" t="str">
        <f t="shared" si="9"/>
        <v>Ok</v>
      </c>
      <c r="Y195" t="str">
        <f t="shared" si="10"/>
        <v>Ok</v>
      </c>
      <c r="Z195" s="6" t="str">
        <f t="shared" si="11"/>
        <v>Ok</v>
      </c>
      <c r="AA195" s="6"/>
      <c r="AB195" s="6"/>
      <c r="AC195" s="6"/>
      <c r="AD195" s="6"/>
    </row>
    <row r="196" spans="1:30" x14ac:dyDescent="0.3">
      <c r="A196" t="s">
        <v>10196</v>
      </c>
      <c r="B196" t="s">
        <v>10197</v>
      </c>
      <c r="C196">
        <v>2024</v>
      </c>
      <c r="D196" t="s">
        <v>9443</v>
      </c>
      <c r="E196" t="s">
        <v>9289</v>
      </c>
      <c r="F196" t="s">
        <v>13</v>
      </c>
      <c r="G196" t="str">
        <f>_xlfn.XLOOKUP(I196,'Class Code'!$A$2:$A$14,'Class Code'!$B$2:$B$14)</f>
        <v>Theft</v>
      </c>
      <c r="H196" t="s">
        <v>818</v>
      </c>
      <c r="I196">
        <f t="shared" ref="I196:I259" si="12">H196*1</f>
        <v>10</v>
      </c>
      <c r="J196" t="s">
        <v>842</v>
      </c>
      <c r="K196" t="s">
        <v>843</v>
      </c>
      <c r="L196" t="s">
        <v>1226</v>
      </c>
      <c r="M196" s="5">
        <v>45653</v>
      </c>
      <c r="N196" s="5">
        <v>45673</v>
      </c>
      <c r="O196" s="5">
        <v>45687</v>
      </c>
      <c r="P196" s="5">
        <v>45593</v>
      </c>
      <c r="Q196" s="5">
        <v>45838</v>
      </c>
      <c r="R196">
        <v>75451</v>
      </c>
      <c r="S196">
        <v>0</v>
      </c>
      <c r="T196">
        <v>0</v>
      </c>
      <c r="U196">
        <v>75451</v>
      </c>
      <c r="V196">
        <v>0</v>
      </c>
      <c r="W196">
        <v>75451</v>
      </c>
      <c r="X196" t="str">
        <f t="shared" ref="X196:X259" si="13">IF(OR(A196="",B196="",C196="",F196="",H196="",M196="",N196="",O196="",P196="",Q196=""),"Check","Ok")</f>
        <v>Ok</v>
      </c>
      <c r="Y196" t="str">
        <f t="shared" ref="Y196:Y259" si="14">IF(AND(Q196&gt;=P196,O196&gt;=M196,N196&gt;=M196,Q196&gt;=M196),"Ok","Check")</f>
        <v>Ok</v>
      </c>
      <c r="Z196" s="6" t="str">
        <f t="shared" ref="Z196:Z259" si="15">IF(Q196&gt;=M196,"Ok","Check")</f>
        <v>Ok</v>
      </c>
      <c r="AA196" s="6"/>
      <c r="AB196" s="6"/>
      <c r="AC196" s="6"/>
      <c r="AD196" s="6"/>
    </row>
    <row r="197" spans="1:30" x14ac:dyDescent="0.3">
      <c r="A197" t="s">
        <v>10198</v>
      </c>
      <c r="B197" t="s">
        <v>10199</v>
      </c>
      <c r="C197">
        <v>2022</v>
      </c>
      <c r="D197" t="s">
        <v>9444</v>
      </c>
      <c r="E197" t="s">
        <v>9261</v>
      </c>
      <c r="F197" t="s">
        <v>10</v>
      </c>
      <c r="G197" t="str">
        <f>_xlfn.XLOOKUP(I197,'Class Code'!$A$2:$A$14,'Class Code'!$B$2:$B$14)</f>
        <v>Motor Private</v>
      </c>
      <c r="H197" t="s">
        <v>41</v>
      </c>
      <c r="I197">
        <f t="shared" si="12"/>
        <v>70</v>
      </c>
      <c r="J197" t="s">
        <v>54</v>
      </c>
      <c r="K197" t="s">
        <v>55</v>
      </c>
      <c r="L197" t="s">
        <v>44</v>
      </c>
      <c r="M197" s="5">
        <v>45032</v>
      </c>
      <c r="N197" s="5">
        <v>45032</v>
      </c>
      <c r="O197" s="5">
        <v>45695</v>
      </c>
      <c r="P197" s="5">
        <v>44880</v>
      </c>
      <c r="Q197" s="5">
        <v>45244</v>
      </c>
      <c r="R197">
        <v>0</v>
      </c>
      <c r="S197">
        <v>0</v>
      </c>
      <c r="T197">
        <v>24460</v>
      </c>
      <c r="U197">
        <v>24460</v>
      </c>
      <c r="V197">
        <v>0</v>
      </c>
      <c r="W197">
        <v>24460</v>
      </c>
      <c r="X197" t="str">
        <f t="shared" si="13"/>
        <v>Ok</v>
      </c>
      <c r="Y197" t="str">
        <f t="shared" si="14"/>
        <v>Ok</v>
      </c>
      <c r="Z197" s="6" t="str">
        <f t="shared" si="15"/>
        <v>Ok</v>
      </c>
      <c r="AA197" s="6"/>
      <c r="AB197" s="6"/>
      <c r="AC197" s="6"/>
      <c r="AD197" s="6"/>
    </row>
    <row r="198" spans="1:30" x14ac:dyDescent="0.3">
      <c r="A198" t="s">
        <v>10200</v>
      </c>
      <c r="B198" t="s">
        <v>10201</v>
      </c>
      <c r="C198">
        <v>2022</v>
      </c>
      <c r="D198" t="s">
        <v>9445</v>
      </c>
      <c r="E198" t="s">
        <v>9269</v>
      </c>
      <c r="F198" t="s">
        <v>10</v>
      </c>
      <c r="G198" t="str">
        <f>_xlfn.XLOOKUP(I198,'Class Code'!$A$2:$A$14,'Class Code'!$B$2:$B$14)</f>
        <v>Motor Private</v>
      </c>
      <c r="H198" t="s">
        <v>41</v>
      </c>
      <c r="I198">
        <f t="shared" si="12"/>
        <v>70</v>
      </c>
      <c r="J198" t="s">
        <v>54</v>
      </c>
      <c r="K198" t="s">
        <v>55</v>
      </c>
      <c r="L198" t="s">
        <v>44</v>
      </c>
      <c r="M198" s="5">
        <v>44931</v>
      </c>
      <c r="N198" s="5">
        <v>44935</v>
      </c>
      <c r="O198" s="5">
        <v>45694</v>
      </c>
      <c r="P198" s="5">
        <v>44660</v>
      </c>
      <c r="Q198" s="5">
        <v>45024</v>
      </c>
      <c r="R198">
        <v>0</v>
      </c>
      <c r="S198">
        <v>0</v>
      </c>
      <c r="T198">
        <v>28960</v>
      </c>
      <c r="U198">
        <v>28960</v>
      </c>
      <c r="V198">
        <v>0</v>
      </c>
      <c r="W198">
        <v>28960</v>
      </c>
      <c r="X198" t="str">
        <f t="shared" si="13"/>
        <v>Ok</v>
      </c>
      <c r="Y198" t="str">
        <f t="shared" si="14"/>
        <v>Ok</v>
      </c>
      <c r="Z198" s="6" t="str">
        <f t="shared" si="15"/>
        <v>Ok</v>
      </c>
      <c r="AA198" s="6"/>
      <c r="AB198" s="6"/>
      <c r="AC198" s="6"/>
      <c r="AD198" s="6"/>
    </row>
    <row r="199" spans="1:30" x14ac:dyDescent="0.3">
      <c r="A199" t="s">
        <v>10202</v>
      </c>
      <c r="B199" t="s">
        <v>10203</v>
      </c>
      <c r="C199">
        <v>2023</v>
      </c>
      <c r="D199" t="s">
        <v>9446</v>
      </c>
      <c r="E199" t="s">
        <v>9305</v>
      </c>
      <c r="F199" t="s">
        <v>10</v>
      </c>
      <c r="G199" t="str">
        <f>_xlfn.XLOOKUP(I199,'Class Code'!$A$2:$A$14,'Class Code'!$B$2:$B$14)</f>
        <v>Motor Private</v>
      </c>
      <c r="H199" t="s">
        <v>41</v>
      </c>
      <c r="I199">
        <f t="shared" si="12"/>
        <v>70</v>
      </c>
      <c r="J199" t="s">
        <v>54</v>
      </c>
      <c r="K199" t="s">
        <v>55</v>
      </c>
      <c r="L199" t="s">
        <v>44</v>
      </c>
      <c r="M199" s="5">
        <v>45340</v>
      </c>
      <c r="N199" s="5">
        <v>45344</v>
      </c>
      <c r="O199" s="5">
        <v>45694</v>
      </c>
      <c r="P199" s="5">
        <v>45069</v>
      </c>
      <c r="Q199" s="5">
        <v>45434</v>
      </c>
      <c r="R199">
        <v>0</v>
      </c>
      <c r="S199">
        <v>0</v>
      </c>
      <c r="T199">
        <v>34650</v>
      </c>
      <c r="U199">
        <v>34650</v>
      </c>
      <c r="V199">
        <v>0</v>
      </c>
      <c r="W199">
        <v>34650</v>
      </c>
      <c r="X199" t="str">
        <f t="shared" si="13"/>
        <v>Ok</v>
      </c>
      <c r="Y199" t="str">
        <f t="shared" si="14"/>
        <v>Ok</v>
      </c>
      <c r="Z199" s="6" t="str">
        <f t="shared" si="15"/>
        <v>Ok</v>
      </c>
      <c r="AA199" s="6"/>
      <c r="AB199" s="6"/>
      <c r="AC199" s="6"/>
      <c r="AD199" s="6"/>
    </row>
    <row r="200" spans="1:30" x14ac:dyDescent="0.3">
      <c r="A200" t="s">
        <v>10204</v>
      </c>
      <c r="B200" t="s">
        <v>10205</v>
      </c>
      <c r="C200">
        <v>2022</v>
      </c>
      <c r="D200" t="s">
        <v>9421</v>
      </c>
      <c r="E200" t="s">
        <v>9301</v>
      </c>
      <c r="F200" t="s">
        <v>10</v>
      </c>
      <c r="G200" t="str">
        <f>_xlfn.XLOOKUP(I200,'Class Code'!$A$2:$A$14,'Class Code'!$B$2:$B$14)</f>
        <v>Motor Private</v>
      </c>
      <c r="H200" t="s">
        <v>41</v>
      </c>
      <c r="I200">
        <f t="shared" si="12"/>
        <v>70</v>
      </c>
      <c r="J200" t="s">
        <v>54</v>
      </c>
      <c r="K200" t="s">
        <v>55</v>
      </c>
      <c r="L200" t="s">
        <v>44</v>
      </c>
      <c r="M200" s="5">
        <v>45107</v>
      </c>
      <c r="N200" s="5">
        <v>45110</v>
      </c>
      <c r="O200" s="5">
        <v>45694</v>
      </c>
      <c r="P200" s="5">
        <v>44827</v>
      </c>
      <c r="Q200" s="5">
        <v>45191</v>
      </c>
      <c r="R200">
        <v>0</v>
      </c>
      <c r="S200">
        <v>0</v>
      </c>
      <c r="T200">
        <v>24960</v>
      </c>
      <c r="U200">
        <v>24960</v>
      </c>
      <c r="V200">
        <v>0</v>
      </c>
      <c r="W200">
        <v>24960</v>
      </c>
      <c r="X200" t="str">
        <f t="shared" si="13"/>
        <v>Ok</v>
      </c>
      <c r="Y200" t="str">
        <f t="shared" si="14"/>
        <v>Ok</v>
      </c>
      <c r="Z200" s="6" t="str">
        <f t="shared" si="15"/>
        <v>Ok</v>
      </c>
      <c r="AA200" s="6"/>
      <c r="AB200" s="6"/>
      <c r="AC200" s="6"/>
      <c r="AD200" s="6"/>
    </row>
    <row r="201" spans="1:30" x14ac:dyDescent="0.3">
      <c r="A201" t="s">
        <v>10206</v>
      </c>
      <c r="B201" t="s">
        <v>10207</v>
      </c>
      <c r="C201">
        <v>2021</v>
      </c>
      <c r="D201" t="s">
        <v>9447</v>
      </c>
      <c r="E201" t="s">
        <v>9301</v>
      </c>
      <c r="F201" t="s">
        <v>10</v>
      </c>
      <c r="G201" t="str">
        <f>_xlfn.XLOOKUP(I201,'Class Code'!$A$2:$A$14,'Class Code'!$B$2:$B$14)</f>
        <v>Motor Private</v>
      </c>
      <c r="H201" t="s">
        <v>41</v>
      </c>
      <c r="I201">
        <f t="shared" si="12"/>
        <v>70</v>
      </c>
      <c r="J201" t="s">
        <v>54</v>
      </c>
      <c r="K201" t="s">
        <v>55</v>
      </c>
      <c r="L201" t="s">
        <v>44</v>
      </c>
      <c r="M201" s="5">
        <v>44838</v>
      </c>
      <c r="N201" s="5">
        <v>44845</v>
      </c>
      <c r="O201" s="5">
        <v>45695</v>
      </c>
      <c r="P201" s="5">
        <v>44517</v>
      </c>
      <c r="Q201" s="5">
        <v>44881</v>
      </c>
      <c r="R201">
        <v>0</v>
      </c>
      <c r="S201">
        <v>0</v>
      </c>
      <c r="T201">
        <v>24500</v>
      </c>
      <c r="U201">
        <v>24500</v>
      </c>
      <c r="V201">
        <v>0</v>
      </c>
      <c r="W201">
        <v>24500</v>
      </c>
      <c r="X201" t="str">
        <f t="shared" si="13"/>
        <v>Ok</v>
      </c>
      <c r="Y201" t="str">
        <f t="shared" si="14"/>
        <v>Ok</v>
      </c>
      <c r="Z201" s="6" t="str">
        <f t="shared" si="15"/>
        <v>Ok</v>
      </c>
      <c r="AA201" s="6"/>
      <c r="AB201" s="6"/>
      <c r="AC201" s="6"/>
      <c r="AD201" s="6"/>
    </row>
    <row r="202" spans="1:30" x14ac:dyDescent="0.3">
      <c r="A202" t="s">
        <v>10208</v>
      </c>
      <c r="B202" t="s">
        <v>10209</v>
      </c>
      <c r="C202">
        <v>2023</v>
      </c>
      <c r="D202" t="s">
        <v>9448</v>
      </c>
      <c r="E202" t="s">
        <v>9297</v>
      </c>
      <c r="F202" t="s">
        <v>10</v>
      </c>
      <c r="G202" t="str">
        <f>_xlfn.XLOOKUP(I202,'Class Code'!$A$2:$A$14,'Class Code'!$B$2:$B$14)</f>
        <v>Motor Private</v>
      </c>
      <c r="H202" t="s">
        <v>41</v>
      </c>
      <c r="I202">
        <f t="shared" si="12"/>
        <v>70</v>
      </c>
      <c r="J202" t="s">
        <v>54</v>
      </c>
      <c r="K202" t="s">
        <v>55</v>
      </c>
      <c r="L202" t="s">
        <v>44</v>
      </c>
      <c r="M202" s="5">
        <v>45565</v>
      </c>
      <c r="N202" s="5">
        <v>45567</v>
      </c>
      <c r="O202" s="5">
        <v>45707</v>
      </c>
      <c r="P202" s="5">
        <v>45247</v>
      </c>
      <c r="Q202" s="5">
        <v>45612</v>
      </c>
      <c r="R202">
        <v>0</v>
      </c>
      <c r="S202">
        <v>0</v>
      </c>
      <c r="T202">
        <v>213920</v>
      </c>
      <c r="U202">
        <v>213920</v>
      </c>
      <c r="V202">
        <v>0</v>
      </c>
      <c r="W202">
        <v>213920</v>
      </c>
      <c r="X202" t="str">
        <f t="shared" si="13"/>
        <v>Ok</v>
      </c>
      <c r="Y202" t="str">
        <f t="shared" si="14"/>
        <v>Ok</v>
      </c>
      <c r="Z202" s="6" t="str">
        <f t="shared" si="15"/>
        <v>Ok</v>
      </c>
      <c r="AA202" s="6"/>
      <c r="AB202" s="6"/>
      <c r="AC202" s="6"/>
      <c r="AD202" s="6"/>
    </row>
    <row r="203" spans="1:30" x14ac:dyDescent="0.3">
      <c r="A203" t="s">
        <v>10210</v>
      </c>
      <c r="B203" t="s">
        <v>10211</v>
      </c>
      <c r="C203">
        <v>2022</v>
      </c>
      <c r="D203" t="s">
        <v>9449</v>
      </c>
      <c r="E203" t="s">
        <v>9272</v>
      </c>
      <c r="F203" t="s">
        <v>11</v>
      </c>
      <c r="G203" t="str">
        <f>_xlfn.XLOOKUP(I203,'Class Code'!$A$2:$A$14,'Class Code'!$B$2:$B$14)</f>
        <v>Motor Commercial</v>
      </c>
      <c r="H203" t="s">
        <v>176</v>
      </c>
      <c r="I203">
        <f t="shared" si="12"/>
        <v>80</v>
      </c>
      <c r="J203" t="s">
        <v>225</v>
      </c>
      <c r="K203" t="s">
        <v>226</v>
      </c>
      <c r="L203" t="s">
        <v>197</v>
      </c>
      <c r="M203" s="5">
        <v>45041</v>
      </c>
      <c r="N203" s="5">
        <v>45043</v>
      </c>
      <c r="O203" s="5">
        <v>45729</v>
      </c>
      <c r="P203" s="5">
        <v>44733</v>
      </c>
      <c r="Q203" s="5">
        <v>45065</v>
      </c>
      <c r="R203">
        <v>0</v>
      </c>
      <c r="S203">
        <v>0</v>
      </c>
      <c r="T203">
        <v>30210</v>
      </c>
      <c r="U203">
        <v>30210</v>
      </c>
      <c r="V203">
        <v>0</v>
      </c>
      <c r="W203">
        <v>30210</v>
      </c>
      <c r="X203" t="str">
        <f t="shared" si="13"/>
        <v>Ok</v>
      </c>
      <c r="Y203" t="str">
        <f t="shared" si="14"/>
        <v>Ok</v>
      </c>
      <c r="Z203" s="6" t="str">
        <f t="shared" si="15"/>
        <v>Ok</v>
      </c>
      <c r="AA203" s="6"/>
      <c r="AB203" s="6"/>
      <c r="AC203" s="6"/>
      <c r="AD203" s="6"/>
    </row>
    <row r="204" spans="1:30" x14ac:dyDescent="0.3">
      <c r="A204" t="s">
        <v>10212</v>
      </c>
      <c r="B204" t="s">
        <v>10213</v>
      </c>
      <c r="C204">
        <v>2024</v>
      </c>
      <c r="D204" t="s">
        <v>9450</v>
      </c>
      <c r="E204" t="s">
        <v>9289</v>
      </c>
      <c r="F204" t="s">
        <v>11</v>
      </c>
      <c r="G204" t="str">
        <f>_xlfn.XLOOKUP(I204,'Class Code'!$A$2:$A$14,'Class Code'!$B$2:$B$14)</f>
        <v>Motor Commercial</v>
      </c>
      <c r="H204" t="s">
        <v>176</v>
      </c>
      <c r="I204">
        <f t="shared" si="12"/>
        <v>80</v>
      </c>
      <c r="J204" t="s">
        <v>207</v>
      </c>
      <c r="K204" t="s">
        <v>208</v>
      </c>
      <c r="L204" t="s">
        <v>44</v>
      </c>
      <c r="M204" s="5">
        <v>45648</v>
      </c>
      <c r="N204" s="5">
        <v>45660</v>
      </c>
      <c r="O204" s="5">
        <v>45694</v>
      </c>
      <c r="P204" s="5">
        <v>45474</v>
      </c>
      <c r="Q204" s="5">
        <v>45838</v>
      </c>
      <c r="R204">
        <v>16000</v>
      </c>
      <c r="S204">
        <v>0</v>
      </c>
      <c r="T204">
        <v>0</v>
      </c>
      <c r="U204">
        <v>16000</v>
      </c>
      <c r="V204">
        <v>0</v>
      </c>
      <c r="W204">
        <v>16000</v>
      </c>
      <c r="X204" t="str">
        <f t="shared" si="13"/>
        <v>Ok</v>
      </c>
      <c r="Y204" t="str">
        <f t="shared" si="14"/>
        <v>Ok</v>
      </c>
      <c r="Z204" s="6" t="str">
        <f t="shared" si="15"/>
        <v>Ok</v>
      </c>
      <c r="AA204" s="6"/>
      <c r="AB204" s="6"/>
      <c r="AC204" s="6"/>
      <c r="AD204" s="6"/>
    </row>
    <row r="205" spans="1:30" x14ac:dyDescent="0.3">
      <c r="A205" t="s">
        <v>10214</v>
      </c>
      <c r="B205" t="s">
        <v>10215</v>
      </c>
      <c r="C205">
        <v>2022</v>
      </c>
      <c r="D205" t="s">
        <v>9451</v>
      </c>
      <c r="E205" t="s">
        <v>9292</v>
      </c>
      <c r="F205" t="s">
        <v>10</v>
      </c>
      <c r="G205" t="str">
        <f>_xlfn.XLOOKUP(I205,'Class Code'!$A$2:$A$14,'Class Code'!$B$2:$B$14)</f>
        <v>Motor Private</v>
      </c>
      <c r="H205" t="s">
        <v>41</v>
      </c>
      <c r="I205">
        <f t="shared" si="12"/>
        <v>70</v>
      </c>
      <c r="J205" t="s">
        <v>54</v>
      </c>
      <c r="K205" t="s">
        <v>55</v>
      </c>
      <c r="L205" t="s">
        <v>44</v>
      </c>
      <c r="M205" s="5">
        <v>45065</v>
      </c>
      <c r="N205" s="5">
        <v>45065</v>
      </c>
      <c r="O205" s="5">
        <v>45723</v>
      </c>
      <c r="P205" s="5">
        <v>44816</v>
      </c>
      <c r="Q205" s="5">
        <v>45180</v>
      </c>
      <c r="R205">
        <v>0</v>
      </c>
      <c r="S205">
        <v>0</v>
      </c>
      <c r="T205">
        <v>30450</v>
      </c>
      <c r="U205">
        <v>30450</v>
      </c>
      <c r="V205">
        <v>0</v>
      </c>
      <c r="W205">
        <v>30450</v>
      </c>
      <c r="X205" t="str">
        <f t="shared" si="13"/>
        <v>Ok</v>
      </c>
      <c r="Y205" t="str">
        <f t="shared" si="14"/>
        <v>Ok</v>
      </c>
      <c r="Z205" s="6" t="str">
        <f t="shared" si="15"/>
        <v>Ok</v>
      </c>
      <c r="AA205" s="6"/>
      <c r="AB205" s="6"/>
      <c r="AC205" s="6"/>
      <c r="AD205" s="6"/>
    </row>
    <row r="206" spans="1:30" x14ac:dyDescent="0.3">
      <c r="A206" t="s">
        <v>10216</v>
      </c>
      <c r="B206" t="s">
        <v>10217</v>
      </c>
      <c r="C206">
        <v>2024</v>
      </c>
      <c r="D206" t="s">
        <v>9442</v>
      </c>
      <c r="E206" t="s">
        <v>9289</v>
      </c>
      <c r="F206" t="s">
        <v>11</v>
      </c>
      <c r="G206" t="str">
        <f>_xlfn.XLOOKUP(I206,'Class Code'!$A$2:$A$14,'Class Code'!$B$2:$B$14)</f>
        <v>Motor Commercial</v>
      </c>
      <c r="H206" t="s">
        <v>176</v>
      </c>
      <c r="I206">
        <f t="shared" si="12"/>
        <v>80</v>
      </c>
      <c r="J206" t="s">
        <v>207</v>
      </c>
      <c r="K206" t="s">
        <v>208</v>
      </c>
      <c r="L206" t="s">
        <v>44</v>
      </c>
      <c r="M206" s="5">
        <v>45588</v>
      </c>
      <c r="N206" s="5">
        <v>45590</v>
      </c>
      <c r="O206" s="5">
        <v>45707</v>
      </c>
      <c r="P206" s="5">
        <v>45372</v>
      </c>
      <c r="Q206" s="5">
        <v>45716</v>
      </c>
      <c r="R206">
        <v>0</v>
      </c>
      <c r="S206">
        <v>0</v>
      </c>
      <c r="T206">
        <v>298368</v>
      </c>
      <c r="U206">
        <v>298368</v>
      </c>
      <c r="V206">
        <v>0</v>
      </c>
      <c r="W206">
        <v>298368</v>
      </c>
      <c r="X206" t="str">
        <f t="shared" si="13"/>
        <v>Ok</v>
      </c>
      <c r="Y206" t="str">
        <f t="shared" si="14"/>
        <v>Ok</v>
      </c>
      <c r="Z206" s="6" t="str">
        <f t="shared" si="15"/>
        <v>Ok</v>
      </c>
      <c r="AA206" s="6"/>
      <c r="AB206" s="6"/>
      <c r="AC206" s="6"/>
      <c r="AD206" s="6"/>
    </row>
    <row r="207" spans="1:30" x14ac:dyDescent="0.3">
      <c r="A207" t="s">
        <v>10218</v>
      </c>
      <c r="B207" t="s">
        <v>10219</v>
      </c>
      <c r="C207">
        <v>2024</v>
      </c>
      <c r="D207" t="s">
        <v>9385</v>
      </c>
      <c r="E207" t="s">
        <v>9297</v>
      </c>
      <c r="F207" t="s">
        <v>11</v>
      </c>
      <c r="G207" t="str">
        <f>_xlfn.XLOOKUP(I207,'Class Code'!$A$2:$A$14,'Class Code'!$B$2:$B$14)</f>
        <v>Motor Commercial</v>
      </c>
      <c r="H207" t="s">
        <v>176</v>
      </c>
      <c r="I207">
        <f t="shared" si="12"/>
        <v>80</v>
      </c>
      <c r="J207" t="s">
        <v>207</v>
      </c>
      <c r="K207" t="s">
        <v>208</v>
      </c>
      <c r="L207" t="s">
        <v>44</v>
      </c>
      <c r="M207" s="5">
        <v>45588</v>
      </c>
      <c r="N207" s="5">
        <v>45590</v>
      </c>
      <c r="O207" s="5">
        <v>45694</v>
      </c>
      <c r="P207" s="5">
        <v>45372</v>
      </c>
      <c r="Q207" s="5">
        <v>45716</v>
      </c>
      <c r="R207">
        <v>0</v>
      </c>
      <c r="S207">
        <v>0</v>
      </c>
      <c r="T207">
        <v>2900</v>
      </c>
      <c r="U207">
        <v>2900</v>
      </c>
      <c r="V207">
        <v>0</v>
      </c>
      <c r="W207">
        <v>2900</v>
      </c>
      <c r="X207" t="str">
        <f t="shared" si="13"/>
        <v>Ok</v>
      </c>
      <c r="Y207" t="str">
        <f t="shared" si="14"/>
        <v>Ok</v>
      </c>
      <c r="Z207" s="6" t="str">
        <f t="shared" si="15"/>
        <v>Ok</v>
      </c>
      <c r="AA207" s="6"/>
      <c r="AB207" s="6"/>
      <c r="AC207" s="6"/>
      <c r="AD207" s="6"/>
    </row>
    <row r="208" spans="1:30" x14ac:dyDescent="0.3">
      <c r="A208" t="s">
        <v>10220</v>
      </c>
      <c r="B208" t="s">
        <v>10221</v>
      </c>
      <c r="C208">
        <v>2024</v>
      </c>
      <c r="D208" t="s">
        <v>9452</v>
      </c>
      <c r="E208" t="s">
        <v>9261</v>
      </c>
      <c r="F208" t="s">
        <v>11</v>
      </c>
      <c r="G208" t="str">
        <f>_xlfn.XLOOKUP(I208,'Class Code'!$A$2:$A$14,'Class Code'!$B$2:$B$14)</f>
        <v>Motor Commercial</v>
      </c>
      <c r="H208" t="s">
        <v>176</v>
      </c>
      <c r="I208">
        <f t="shared" si="12"/>
        <v>80</v>
      </c>
      <c r="J208" t="s">
        <v>207</v>
      </c>
      <c r="K208" t="s">
        <v>208</v>
      </c>
      <c r="L208" t="s">
        <v>44</v>
      </c>
      <c r="M208" s="5">
        <v>45588</v>
      </c>
      <c r="N208" s="5">
        <v>45590</v>
      </c>
      <c r="O208" s="5">
        <v>45694</v>
      </c>
      <c r="P208" s="5">
        <v>45372</v>
      </c>
      <c r="Q208" s="5">
        <v>45716</v>
      </c>
      <c r="R208">
        <v>0</v>
      </c>
      <c r="S208">
        <v>0</v>
      </c>
      <c r="T208">
        <v>12760</v>
      </c>
      <c r="U208">
        <v>12760</v>
      </c>
      <c r="V208">
        <v>0</v>
      </c>
      <c r="W208">
        <v>12760</v>
      </c>
      <c r="X208" t="str">
        <f t="shared" si="13"/>
        <v>Ok</v>
      </c>
      <c r="Y208" t="str">
        <f t="shared" si="14"/>
        <v>Ok</v>
      </c>
      <c r="Z208" s="6" t="str">
        <f t="shared" si="15"/>
        <v>Ok</v>
      </c>
      <c r="AA208" s="6"/>
      <c r="AB208" s="6"/>
      <c r="AC208" s="6"/>
      <c r="AD208" s="6"/>
    </row>
    <row r="209" spans="1:30" x14ac:dyDescent="0.3">
      <c r="A209" t="s">
        <v>10222</v>
      </c>
      <c r="B209" t="s">
        <v>10223</v>
      </c>
      <c r="C209">
        <v>2024</v>
      </c>
      <c r="D209" t="s">
        <v>9453</v>
      </c>
      <c r="E209" t="s">
        <v>9301</v>
      </c>
      <c r="F209" t="s">
        <v>10</v>
      </c>
      <c r="G209" t="str">
        <f>_xlfn.XLOOKUP(I209,'Class Code'!$A$2:$A$14,'Class Code'!$B$2:$B$14)</f>
        <v>Motor Private</v>
      </c>
      <c r="H209" t="s">
        <v>41</v>
      </c>
      <c r="I209">
        <f t="shared" si="12"/>
        <v>70</v>
      </c>
      <c r="J209" t="s">
        <v>54</v>
      </c>
      <c r="K209" t="s">
        <v>55</v>
      </c>
      <c r="L209" t="s">
        <v>44</v>
      </c>
      <c r="M209" s="5">
        <v>45572</v>
      </c>
      <c r="N209" s="5">
        <v>45574</v>
      </c>
      <c r="O209" s="5">
        <v>45702</v>
      </c>
      <c r="P209" s="5">
        <v>45554</v>
      </c>
      <c r="Q209" s="5">
        <v>45918</v>
      </c>
      <c r="R209">
        <v>0</v>
      </c>
      <c r="S209">
        <v>0</v>
      </c>
      <c r="T209">
        <v>153700</v>
      </c>
      <c r="U209">
        <v>153700</v>
      </c>
      <c r="V209">
        <v>0</v>
      </c>
      <c r="W209">
        <v>153700</v>
      </c>
      <c r="X209" t="str">
        <f t="shared" si="13"/>
        <v>Ok</v>
      </c>
      <c r="Y209" t="str">
        <f t="shared" si="14"/>
        <v>Ok</v>
      </c>
      <c r="Z209" s="6" t="str">
        <f t="shared" si="15"/>
        <v>Ok</v>
      </c>
      <c r="AA209" s="6"/>
      <c r="AB209" s="6"/>
      <c r="AC209" s="6"/>
      <c r="AD209" s="6"/>
    </row>
    <row r="210" spans="1:30" x14ac:dyDescent="0.3">
      <c r="A210" t="s">
        <v>10224</v>
      </c>
      <c r="B210" t="s">
        <v>10225</v>
      </c>
      <c r="C210">
        <v>2024</v>
      </c>
      <c r="D210" t="s">
        <v>9438</v>
      </c>
      <c r="E210" t="s">
        <v>9267</v>
      </c>
      <c r="F210" t="s">
        <v>11</v>
      </c>
      <c r="G210" t="str">
        <f>_xlfn.XLOOKUP(I210,'Class Code'!$A$2:$A$14,'Class Code'!$B$2:$B$14)</f>
        <v>Motor Commercial</v>
      </c>
      <c r="H210" t="s">
        <v>176</v>
      </c>
      <c r="I210">
        <f t="shared" si="12"/>
        <v>80</v>
      </c>
      <c r="J210" t="s">
        <v>225</v>
      </c>
      <c r="K210" t="s">
        <v>226</v>
      </c>
      <c r="L210" t="s">
        <v>197</v>
      </c>
      <c r="M210" s="5">
        <v>45559</v>
      </c>
      <c r="N210" s="5">
        <v>45566</v>
      </c>
      <c r="O210" s="5">
        <v>45707</v>
      </c>
      <c r="P210" s="5">
        <v>45474</v>
      </c>
      <c r="Q210" s="5">
        <v>45838</v>
      </c>
      <c r="R210">
        <v>0</v>
      </c>
      <c r="S210">
        <v>0</v>
      </c>
      <c r="T210">
        <v>277298</v>
      </c>
      <c r="U210">
        <v>277298</v>
      </c>
      <c r="V210">
        <v>0</v>
      </c>
      <c r="W210">
        <v>277298</v>
      </c>
      <c r="X210" t="str">
        <f t="shared" si="13"/>
        <v>Ok</v>
      </c>
      <c r="Y210" t="str">
        <f t="shared" si="14"/>
        <v>Ok</v>
      </c>
      <c r="Z210" s="6" t="str">
        <f t="shared" si="15"/>
        <v>Ok</v>
      </c>
      <c r="AA210" s="6"/>
      <c r="AB210" s="6"/>
      <c r="AC210" s="6"/>
      <c r="AD210" s="6"/>
    </row>
    <row r="211" spans="1:30" x14ac:dyDescent="0.3">
      <c r="A211" t="s">
        <v>10226</v>
      </c>
      <c r="B211" t="s">
        <v>10227</v>
      </c>
      <c r="C211">
        <v>2023</v>
      </c>
      <c r="D211" t="s">
        <v>9296</v>
      </c>
      <c r="E211" t="s">
        <v>9261</v>
      </c>
      <c r="F211" t="s">
        <v>10</v>
      </c>
      <c r="G211" t="str">
        <f>_xlfn.XLOOKUP(I211,'Class Code'!$A$2:$A$14,'Class Code'!$B$2:$B$14)</f>
        <v>Motor Private</v>
      </c>
      <c r="H211" t="s">
        <v>41</v>
      </c>
      <c r="I211">
        <f t="shared" si="12"/>
        <v>70</v>
      </c>
      <c r="J211" t="s">
        <v>54</v>
      </c>
      <c r="K211" t="s">
        <v>55</v>
      </c>
      <c r="L211" t="s">
        <v>44</v>
      </c>
      <c r="M211" s="5">
        <v>44985</v>
      </c>
      <c r="N211" s="5">
        <v>45000</v>
      </c>
      <c r="O211" s="5">
        <v>45687</v>
      </c>
      <c r="P211" s="5">
        <v>44927</v>
      </c>
      <c r="Q211" s="5">
        <v>45291</v>
      </c>
      <c r="R211">
        <v>767042</v>
      </c>
      <c r="S211">
        <v>0</v>
      </c>
      <c r="T211">
        <v>0</v>
      </c>
      <c r="U211">
        <v>767042</v>
      </c>
      <c r="V211">
        <v>0</v>
      </c>
      <c r="W211">
        <v>767042</v>
      </c>
      <c r="X211" t="str">
        <f t="shared" si="13"/>
        <v>Ok</v>
      </c>
      <c r="Y211" t="str">
        <f t="shared" si="14"/>
        <v>Ok</v>
      </c>
      <c r="Z211" s="6" t="str">
        <f t="shared" si="15"/>
        <v>Ok</v>
      </c>
      <c r="AA211" s="6"/>
      <c r="AB211" s="6"/>
      <c r="AC211" s="6"/>
      <c r="AD211" s="6"/>
    </row>
    <row r="212" spans="1:30" x14ac:dyDescent="0.3">
      <c r="A212" t="s">
        <v>10228</v>
      </c>
      <c r="B212" t="s">
        <v>10229</v>
      </c>
      <c r="C212">
        <v>2023</v>
      </c>
      <c r="D212" t="s">
        <v>9454</v>
      </c>
      <c r="E212" t="s">
        <v>9301</v>
      </c>
      <c r="F212" t="s">
        <v>10</v>
      </c>
      <c r="G212" t="str">
        <f>_xlfn.XLOOKUP(I212,'Class Code'!$A$2:$A$14,'Class Code'!$B$2:$B$14)</f>
        <v>Motor Private</v>
      </c>
      <c r="H212" t="s">
        <v>41</v>
      </c>
      <c r="I212">
        <f t="shared" si="12"/>
        <v>70</v>
      </c>
      <c r="J212" t="s">
        <v>54</v>
      </c>
      <c r="K212" t="s">
        <v>55</v>
      </c>
      <c r="L212" t="s">
        <v>44</v>
      </c>
      <c r="M212" s="5">
        <v>45273</v>
      </c>
      <c r="N212" s="5">
        <v>45274</v>
      </c>
      <c r="O212" s="5">
        <v>45687</v>
      </c>
      <c r="P212" s="5">
        <v>44927</v>
      </c>
      <c r="Q212" s="5">
        <v>45291</v>
      </c>
      <c r="R212">
        <v>802310</v>
      </c>
      <c r="S212">
        <v>0</v>
      </c>
      <c r="T212">
        <v>0</v>
      </c>
      <c r="U212">
        <v>802310</v>
      </c>
      <c r="V212">
        <v>0</v>
      </c>
      <c r="W212">
        <v>802310</v>
      </c>
      <c r="X212" t="str">
        <f t="shared" si="13"/>
        <v>Ok</v>
      </c>
      <c r="Y212" t="str">
        <f t="shared" si="14"/>
        <v>Ok</v>
      </c>
      <c r="Z212" s="6" t="str">
        <f t="shared" si="15"/>
        <v>Ok</v>
      </c>
      <c r="AA212" s="6"/>
      <c r="AB212" s="6"/>
      <c r="AC212" s="6"/>
      <c r="AD212" s="6"/>
    </row>
    <row r="213" spans="1:30" x14ac:dyDescent="0.3">
      <c r="A213" t="s">
        <v>10230</v>
      </c>
      <c r="B213" t="s">
        <v>10231</v>
      </c>
      <c r="C213">
        <v>2022</v>
      </c>
      <c r="D213" t="s">
        <v>9455</v>
      </c>
      <c r="E213" t="s">
        <v>9265</v>
      </c>
      <c r="F213" t="s">
        <v>10</v>
      </c>
      <c r="G213" t="str">
        <f>_xlfn.XLOOKUP(I213,'Class Code'!$A$2:$A$14,'Class Code'!$B$2:$B$14)</f>
        <v>Motor Private</v>
      </c>
      <c r="H213" t="s">
        <v>41</v>
      </c>
      <c r="I213">
        <f t="shared" si="12"/>
        <v>70</v>
      </c>
      <c r="J213" t="s">
        <v>54</v>
      </c>
      <c r="K213" t="s">
        <v>55</v>
      </c>
      <c r="L213" t="s">
        <v>44</v>
      </c>
      <c r="M213" s="5">
        <v>45178</v>
      </c>
      <c r="N213" s="5">
        <v>45180</v>
      </c>
      <c r="O213" s="5">
        <v>45687</v>
      </c>
      <c r="P213" s="5">
        <v>44815</v>
      </c>
      <c r="Q213" s="5">
        <v>45179</v>
      </c>
      <c r="R213">
        <v>698275</v>
      </c>
      <c r="S213">
        <v>0</v>
      </c>
      <c r="T213">
        <v>0</v>
      </c>
      <c r="U213">
        <v>698275</v>
      </c>
      <c r="V213">
        <v>0</v>
      </c>
      <c r="W213">
        <v>698275</v>
      </c>
      <c r="X213" t="str">
        <f t="shared" si="13"/>
        <v>Ok</v>
      </c>
      <c r="Y213" t="str">
        <f t="shared" si="14"/>
        <v>Ok</v>
      </c>
      <c r="Z213" s="6" t="str">
        <f t="shared" si="15"/>
        <v>Ok</v>
      </c>
      <c r="AA213" s="6"/>
      <c r="AB213" s="6"/>
      <c r="AC213" s="6"/>
      <c r="AD213" s="6"/>
    </row>
    <row r="214" spans="1:30" x14ac:dyDescent="0.3">
      <c r="A214" t="s">
        <v>10232</v>
      </c>
      <c r="B214" t="s">
        <v>10233</v>
      </c>
      <c r="C214">
        <v>2022</v>
      </c>
      <c r="D214" t="s">
        <v>9456</v>
      </c>
      <c r="E214" t="s">
        <v>9265</v>
      </c>
      <c r="F214" t="s">
        <v>10</v>
      </c>
      <c r="G214" t="str">
        <f>_xlfn.XLOOKUP(I214,'Class Code'!$A$2:$A$14,'Class Code'!$B$2:$B$14)</f>
        <v>Motor Private</v>
      </c>
      <c r="H214" t="s">
        <v>41</v>
      </c>
      <c r="I214">
        <f t="shared" si="12"/>
        <v>70</v>
      </c>
      <c r="J214" t="s">
        <v>54</v>
      </c>
      <c r="K214" t="s">
        <v>55</v>
      </c>
      <c r="L214" t="s">
        <v>44</v>
      </c>
      <c r="M214" s="5">
        <v>45178</v>
      </c>
      <c r="N214" s="5">
        <v>45180</v>
      </c>
      <c r="O214" s="5">
        <v>45687</v>
      </c>
      <c r="P214" s="5">
        <v>44815</v>
      </c>
      <c r="Q214" s="5">
        <v>45179</v>
      </c>
      <c r="R214">
        <v>362254</v>
      </c>
      <c r="S214">
        <v>0</v>
      </c>
      <c r="T214">
        <v>0</v>
      </c>
      <c r="U214">
        <v>362254</v>
      </c>
      <c r="V214">
        <v>0</v>
      </c>
      <c r="W214">
        <v>362254</v>
      </c>
      <c r="X214" t="str">
        <f t="shared" si="13"/>
        <v>Ok</v>
      </c>
      <c r="Y214" t="str">
        <f t="shared" si="14"/>
        <v>Ok</v>
      </c>
      <c r="Z214" s="6" t="str">
        <f t="shared" si="15"/>
        <v>Ok</v>
      </c>
      <c r="AA214" s="6"/>
      <c r="AB214" s="6"/>
      <c r="AC214" s="6"/>
      <c r="AD214" s="6"/>
    </row>
    <row r="215" spans="1:30" x14ac:dyDescent="0.3">
      <c r="A215" t="s">
        <v>10234</v>
      </c>
      <c r="B215" t="s">
        <v>10235</v>
      </c>
      <c r="C215">
        <v>2023</v>
      </c>
      <c r="D215" t="s">
        <v>9457</v>
      </c>
      <c r="E215" t="s">
        <v>9297</v>
      </c>
      <c r="F215" t="s">
        <v>10</v>
      </c>
      <c r="G215" t="str">
        <f>_xlfn.XLOOKUP(I215,'Class Code'!$A$2:$A$14,'Class Code'!$B$2:$B$14)</f>
        <v>Motor Private</v>
      </c>
      <c r="H215" t="s">
        <v>41</v>
      </c>
      <c r="I215">
        <f t="shared" si="12"/>
        <v>70</v>
      </c>
      <c r="J215" t="s">
        <v>54</v>
      </c>
      <c r="K215" t="s">
        <v>55</v>
      </c>
      <c r="L215" t="s">
        <v>44</v>
      </c>
      <c r="M215" s="5">
        <v>45147</v>
      </c>
      <c r="N215" s="5">
        <v>45148</v>
      </c>
      <c r="O215" s="5">
        <v>45687</v>
      </c>
      <c r="P215" s="5">
        <v>44978</v>
      </c>
      <c r="Q215" s="5">
        <v>45341</v>
      </c>
      <c r="R215">
        <v>812593</v>
      </c>
      <c r="S215">
        <v>0</v>
      </c>
      <c r="T215">
        <v>0</v>
      </c>
      <c r="U215">
        <v>812593</v>
      </c>
      <c r="V215">
        <v>0</v>
      </c>
      <c r="W215">
        <v>812593</v>
      </c>
      <c r="X215" t="str">
        <f t="shared" si="13"/>
        <v>Ok</v>
      </c>
      <c r="Y215" t="str">
        <f t="shared" si="14"/>
        <v>Ok</v>
      </c>
      <c r="Z215" s="6" t="str">
        <f t="shared" si="15"/>
        <v>Ok</v>
      </c>
      <c r="AA215" s="6"/>
      <c r="AB215" s="6"/>
      <c r="AC215" s="6"/>
      <c r="AD215" s="6"/>
    </row>
    <row r="216" spans="1:30" x14ac:dyDescent="0.3">
      <c r="A216" t="s">
        <v>10236</v>
      </c>
      <c r="B216" t="s">
        <v>10237</v>
      </c>
      <c r="C216">
        <v>2023</v>
      </c>
      <c r="D216" t="s">
        <v>9458</v>
      </c>
      <c r="E216" t="s">
        <v>9301</v>
      </c>
      <c r="F216" t="s">
        <v>10</v>
      </c>
      <c r="G216" t="str">
        <f>_xlfn.XLOOKUP(I216,'Class Code'!$A$2:$A$14,'Class Code'!$B$2:$B$14)</f>
        <v>Motor Private</v>
      </c>
      <c r="H216" t="s">
        <v>41</v>
      </c>
      <c r="I216">
        <f t="shared" si="12"/>
        <v>70</v>
      </c>
      <c r="J216" t="s">
        <v>54</v>
      </c>
      <c r="K216" t="s">
        <v>55</v>
      </c>
      <c r="L216" t="s">
        <v>44</v>
      </c>
      <c r="M216" s="5">
        <v>45165</v>
      </c>
      <c r="N216" s="5">
        <v>45173</v>
      </c>
      <c r="O216" s="5">
        <v>45687</v>
      </c>
      <c r="P216" s="5">
        <v>44960</v>
      </c>
      <c r="Q216" s="5">
        <v>45324</v>
      </c>
      <c r="R216">
        <v>7900</v>
      </c>
      <c r="S216">
        <v>0</v>
      </c>
      <c r="T216">
        <v>0</v>
      </c>
      <c r="U216">
        <v>7900</v>
      </c>
      <c r="V216">
        <v>0</v>
      </c>
      <c r="W216">
        <v>7900</v>
      </c>
      <c r="X216" t="str">
        <f t="shared" si="13"/>
        <v>Ok</v>
      </c>
      <c r="Y216" t="str">
        <f t="shared" si="14"/>
        <v>Ok</v>
      </c>
      <c r="Z216" s="6" t="str">
        <f t="shared" si="15"/>
        <v>Ok</v>
      </c>
      <c r="AA216" s="6"/>
      <c r="AB216" s="6"/>
      <c r="AC216" s="6"/>
      <c r="AD216" s="6"/>
    </row>
    <row r="217" spans="1:30" x14ac:dyDescent="0.3">
      <c r="A217" t="s">
        <v>10238</v>
      </c>
      <c r="B217" t="s">
        <v>10239</v>
      </c>
      <c r="C217">
        <v>2023</v>
      </c>
      <c r="D217" t="s">
        <v>9315</v>
      </c>
      <c r="E217" t="s">
        <v>9269</v>
      </c>
      <c r="F217" t="s">
        <v>11</v>
      </c>
      <c r="G217" t="str">
        <f>_xlfn.XLOOKUP(I217,'Class Code'!$A$2:$A$14,'Class Code'!$B$2:$B$14)</f>
        <v>Motor Commercial</v>
      </c>
      <c r="H217" t="s">
        <v>176</v>
      </c>
      <c r="I217">
        <f t="shared" si="12"/>
        <v>80</v>
      </c>
      <c r="J217" t="s">
        <v>177</v>
      </c>
      <c r="K217" t="s">
        <v>178</v>
      </c>
      <c r="L217" t="s">
        <v>44</v>
      </c>
      <c r="M217" s="5">
        <v>45208</v>
      </c>
      <c r="N217" s="5">
        <v>45208</v>
      </c>
      <c r="O217" s="5">
        <v>45687</v>
      </c>
      <c r="P217" s="5">
        <v>44998</v>
      </c>
      <c r="Q217" s="5">
        <v>45334</v>
      </c>
      <c r="R217">
        <v>604635</v>
      </c>
      <c r="S217">
        <v>0</v>
      </c>
      <c r="T217">
        <v>0</v>
      </c>
      <c r="U217">
        <v>604635</v>
      </c>
      <c r="V217">
        <v>0</v>
      </c>
      <c r="W217">
        <v>604635</v>
      </c>
      <c r="X217" t="str">
        <f t="shared" si="13"/>
        <v>Ok</v>
      </c>
      <c r="Y217" t="str">
        <f t="shared" si="14"/>
        <v>Ok</v>
      </c>
      <c r="Z217" s="6" t="str">
        <f t="shared" si="15"/>
        <v>Ok</v>
      </c>
      <c r="AA217" s="6"/>
      <c r="AB217" s="6"/>
      <c r="AC217" s="6"/>
      <c r="AD217" s="6"/>
    </row>
    <row r="218" spans="1:30" x14ac:dyDescent="0.3">
      <c r="A218" t="s">
        <v>10240</v>
      </c>
      <c r="B218" t="s">
        <v>10241</v>
      </c>
      <c r="C218">
        <v>2024</v>
      </c>
      <c r="D218" t="s">
        <v>9386</v>
      </c>
      <c r="E218" t="s">
        <v>9289</v>
      </c>
      <c r="F218" t="s">
        <v>10</v>
      </c>
      <c r="G218" t="str">
        <f>_xlfn.XLOOKUP(I218,'Class Code'!$A$2:$A$14,'Class Code'!$B$2:$B$14)</f>
        <v>Motor Private</v>
      </c>
      <c r="H218" t="s">
        <v>41</v>
      </c>
      <c r="I218">
        <f t="shared" si="12"/>
        <v>70</v>
      </c>
      <c r="J218" t="s">
        <v>54</v>
      </c>
      <c r="K218" t="s">
        <v>55</v>
      </c>
      <c r="L218" t="s">
        <v>44</v>
      </c>
      <c r="M218" s="5">
        <v>45677</v>
      </c>
      <c r="N218" s="5">
        <v>45678</v>
      </c>
      <c r="O218" s="5">
        <v>45688</v>
      </c>
      <c r="P218" s="5">
        <v>45516</v>
      </c>
      <c r="Q218" s="5">
        <v>45880</v>
      </c>
      <c r="R218">
        <v>120000</v>
      </c>
      <c r="S218">
        <v>0</v>
      </c>
      <c r="T218">
        <v>0</v>
      </c>
      <c r="U218">
        <v>120000</v>
      </c>
      <c r="V218">
        <v>0</v>
      </c>
      <c r="W218">
        <v>120000</v>
      </c>
      <c r="X218" t="str">
        <f t="shared" si="13"/>
        <v>Ok</v>
      </c>
      <c r="Y218" t="str">
        <f t="shared" si="14"/>
        <v>Ok</v>
      </c>
      <c r="Z218" s="6" t="str">
        <f t="shared" si="15"/>
        <v>Ok</v>
      </c>
      <c r="AA218" s="6"/>
      <c r="AB218" s="6"/>
      <c r="AC218" s="6"/>
      <c r="AD218" s="6"/>
    </row>
    <row r="219" spans="1:30" x14ac:dyDescent="0.3">
      <c r="A219" t="s">
        <v>10242</v>
      </c>
      <c r="B219" t="s">
        <v>10243</v>
      </c>
      <c r="C219">
        <v>2024</v>
      </c>
      <c r="D219" t="s">
        <v>9459</v>
      </c>
      <c r="E219" t="s">
        <v>9301</v>
      </c>
      <c r="F219" t="s">
        <v>10</v>
      </c>
      <c r="G219" t="str">
        <f>_xlfn.XLOOKUP(I219,'Class Code'!$A$2:$A$14,'Class Code'!$B$2:$B$14)</f>
        <v>Motor Private</v>
      </c>
      <c r="H219" t="s">
        <v>41</v>
      </c>
      <c r="I219">
        <f t="shared" si="12"/>
        <v>70</v>
      </c>
      <c r="J219" t="s">
        <v>54</v>
      </c>
      <c r="K219" t="s">
        <v>55</v>
      </c>
      <c r="L219" t="s">
        <v>44</v>
      </c>
      <c r="M219" s="5">
        <v>45667</v>
      </c>
      <c r="N219" s="5">
        <v>45673</v>
      </c>
      <c r="O219" s="5">
        <v>45688</v>
      </c>
      <c r="P219" s="5">
        <v>45328</v>
      </c>
      <c r="Q219" s="5">
        <v>45693</v>
      </c>
      <c r="R219">
        <v>898388</v>
      </c>
      <c r="S219">
        <v>0</v>
      </c>
      <c r="T219">
        <v>0</v>
      </c>
      <c r="U219">
        <v>898388</v>
      </c>
      <c r="V219">
        <v>0</v>
      </c>
      <c r="W219">
        <v>898388</v>
      </c>
      <c r="X219" t="str">
        <f t="shared" si="13"/>
        <v>Ok</v>
      </c>
      <c r="Y219" t="str">
        <f t="shared" si="14"/>
        <v>Ok</v>
      </c>
      <c r="Z219" s="6" t="str">
        <f t="shared" si="15"/>
        <v>Ok</v>
      </c>
      <c r="AA219" s="6"/>
      <c r="AB219" s="6"/>
      <c r="AC219" s="6"/>
      <c r="AD219" s="6"/>
    </row>
    <row r="220" spans="1:30" x14ac:dyDescent="0.3">
      <c r="A220" t="s">
        <v>10244</v>
      </c>
      <c r="B220" t="s">
        <v>10245</v>
      </c>
      <c r="C220">
        <v>2023</v>
      </c>
      <c r="D220" t="s">
        <v>9460</v>
      </c>
      <c r="E220" t="s">
        <v>9272</v>
      </c>
      <c r="F220" t="s">
        <v>10</v>
      </c>
      <c r="G220" t="str">
        <f>_xlfn.XLOOKUP(I220,'Class Code'!$A$2:$A$14,'Class Code'!$B$2:$B$14)</f>
        <v>Motor Private</v>
      </c>
      <c r="H220" t="s">
        <v>41</v>
      </c>
      <c r="I220">
        <f t="shared" si="12"/>
        <v>70</v>
      </c>
      <c r="J220" t="s">
        <v>54</v>
      </c>
      <c r="K220" t="s">
        <v>55</v>
      </c>
      <c r="L220" t="s">
        <v>44</v>
      </c>
      <c r="M220" s="5">
        <v>45266</v>
      </c>
      <c r="N220" s="5">
        <v>45268</v>
      </c>
      <c r="O220" s="5">
        <v>45688</v>
      </c>
      <c r="P220" s="5">
        <v>45176</v>
      </c>
      <c r="Q220" s="5">
        <v>45541</v>
      </c>
      <c r="R220">
        <v>126000</v>
      </c>
      <c r="S220">
        <v>0</v>
      </c>
      <c r="T220">
        <v>0</v>
      </c>
      <c r="U220">
        <v>126000</v>
      </c>
      <c r="V220">
        <v>0</v>
      </c>
      <c r="W220">
        <v>126000</v>
      </c>
      <c r="X220" t="str">
        <f t="shared" si="13"/>
        <v>Ok</v>
      </c>
      <c r="Y220" t="str">
        <f t="shared" si="14"/>
        <v>Ok</v>
      </c>
      <c r="Z220" s="6" t="str">
        <f t="shared" si="15"/>
        <v>Ok</v>
      </c>
      <c r="AA220" s="6"/>
      <c r="AB220" s="6"/>
      <c r="AC220" s="6"/>
      <c r="AD220" s="6"/>
    </row>
    <row r="221" spans="1:30" x14ac:dyDescent="0.3">
      <c r="A221" t="s">
        <v>10246</v>
      </c>
      <c r="B221" t="s">
        <v>10247</v>
      </c>
      <c r="C221">
        <v>2024</v>
      </c>
      <c r="D221" t="s">
        <v>9461</v>
      </c>
      <c r="E221" t="s">
        <v>9267</v>
      </c>
      <c r="F221" t="s">
        <v>11</v>
      </c>
      <c r="G221" t="str">
        <f>_xlfn.XLOOKUP(I221,'Class Code'!$A$2:$A$14,'Class Code'!$B$2:$B$14)</f>
        <v>Motor Commercial</v>
      </c>
      <c r="H221" t="s">
        <v>176</v>
      </c>
      <c r="I221">
        <f t="shared" si="12"/>
        <v>80</v>
      </c>
      <c r="J221" t="s">
        <v>177</v>
      </c>
      <c r="K221" t="s">
        <v>178</v>
      </c>
      <c r="L221" t="s">
        <v>44</v>
      </c>
      <c r="M221" s="5">
        <v>45645</v>
      </c>
      <c r="N221" s="5">
        <v>45646</v>
      </c>
      <c r="O221" s="5">
        <v>45694</v>
      </c>
      <c r="P221" s="5">
        <v>45555</v>
      </c>
      <c r="Q221" s="5">
        <v>45888</v>
      </c>
      <c r="R221">
        <v>98500</v>
      </c>
      <c r="S221">
        <v>0</v>
      </c>
      <c r="T221">
        <v>0</v>
      </c>
      <c r="U221">
        <v>98500</v>
      </c>
      <c r="V221">
        <v>0</v>
      </c>
      <c r="W221">
        <v>98500</v>
      </c>
      <c r="X221" t="str">
        <f t="shared" si="13"/>
        <v>Ok</v>
      </c>
      <c r="Y221" t="str">
        <f t="shared" si="14"/>
        <v>Ok</v>
      </c>
      <c r="Z221" s="6" t="str">
        <f t="shared" si="15"/>
        <v>Ok</v>
      </c>
      <c r="AA221" s="6"/>
      <c r="AB221" s="6"/>
      <c r="AC221" s="6"/>
      <c r="AD221" s="6"/>
    </row>
    <row r="222" spans="1:30" x14ac:dyDescent="0.3">
      <c r="A222" t="s">
        <v>10248</v>
      </c>
      <c r="B222" t="s">
        <v>10249</v>
      </c>
      <c r="C222">
        <v>2024</v>
      </c>
      <c r="D222" t="s">
        <v>9462</v>
      </c>
      <c r="E222" t="s">
        <v>9287</v>
      </c>
      <c r="F222" t="s">
        <v>10</v>
      </c>
      <c r="G222" t="str">
        <f>_xlfn.XLOOKUP(I222,'Class Code'!$A$2:$A$14,'Class Code'!$B$2:$B$14)</f>
        <v>Motor Private</v>
      </c>
      <c r="H222" t="s">
        <v>41</v>
      </c>
      <c r="I222">
        <f t="shared" si="12"/>
        <v>70</v>
      </c>
      <c r="J222" t="s">
        <v>54</v>
      </c>
      <c r="K222" t="s">
        <v>55</v>
      </c>
      <c r="L222" t="s">
        <v>44</v>
      </c>
      <c r="M222" s="5">
        <v>45579</v>
      </c>
      <c r="N222" s="5">
        <v>45581</v>
      </c>
      <c r="O222" s="5">
        <v>45772</v>
      </c>
      <c r="P222" s="5">
        <v>45429</v>
      </c>
      <c r="Q222" s="5">
        <v>45728</v>
      </c>
      <c r="R222">
        <v>0</v>
      </c>
      <c r="S222">
        <v>0</v>
      </c>
      <c r="T222">
        <v>6380</v>
      </c>
      <c r="U222">
        <v>6380</v>
      </c>
      <c r="V222">
        <v>0</v>
      </c>
      <c r="W222">
        <v>6380</v>
      </c>
      <c r="X222" t="str">
        <f t="shared" si="13"/>
        <v>Ok</v>
      </c>
      <c r="Y222" t="str">
        <f t="shared" si="14"/>
        <v>Ok</v>
      </c>
      <c r="Z222" s="6" t="str">
        <f t="shared" si="15"/>
        <v>Ok</v>
      </c>
      <c r="AA222" s="6"/>
      <c r="AB222" s="6"/>
      <c r="AC222" s="6"/>
      <c r="AD222" s="6"/>
    </row>
    <row r="223" spans="1:30" x14ac:dyDescent="0.3">
      <c r="A223" t="s">
        <v>10250</v>
      </c>
      <c r="B223" t="s">
        <v>10251</v>
      </c>
      <c r="C223">
        <v>2024</v>
      </c>
      <c r="D223" t="s">
        <v>9463</v>
      </c>
      <c r="E223" t="s">
        <v>9289</v>
      </c>
      <c r="F223" t="s">
        <v>10</v>
      </c>
      <c r="G223" t="str">
        <f>_xlfn.XLOOKUP(I223,'Class Code'!$A$2:$A$14,'Class Code'!$B$2:$B$14)</f>
        <v>Motor Private</v>
      </c>
      <c r="H223" t="s">
        <v>41</v>
      </c>
      <c r="I223">
        <f t="shared" si="12"/>
        <v>70</v>
      </c>
      <c r="J223" t="s">
        <v>54</v>
      </c>
      <c r="K223" t="s">
        <v>55</v>
      </c>
      <c r="L223" t="s">
        <v>44</v>
      </c>
      <c r="M223" s="5">
        <v>45419</v>
      </c>
      <c r="N223" s="5">
        <v>45475</v>
      </c>
      <c r="O223" s="5">
        <v>45706</v>
      </c>
      <c r="P223" s="5">
        <v>45363</v>
      </c>
      <c r="Q223" s="5">
        <v>45727</v>
      </c>
      <c r="R223">
        <v>0</v>
      </c>
      <c r="S223">
        <v>0</v>
      </c>
      <c r="T223">
        <v>1191100</v>
      </c>
      <c r="U223">
        <v>1191100</v>
      </c>
      <c r="V223">
        <v>0</v>
      </c>
      <c r="W223">
        <v>1191100</v>
      </c>
      <c r="X223" t="str">
        <f t="shared" si="13"/>
        <v>Ok</v>
      </c>
      <c r="Y223" t="str">
        <f t="shared" si="14"/>
        <v>Ok</v>
      </c>
      <c r="Z223" s="6" t="str">
        <f t="shared" si="15"/>
        <v>Ok</v>
      </c>
      <c r="AA223" s="6"/>
      <c r="AB223" s="6"/>
      <c r="AC223" s="6"/>
      <c r="AD223" s="6"/>
    </row>
    <row r="224" spans="1:30" x14ac:dyDescent="0.3">
      <c r="A224" t="s">
        <v>10252</v>
      </c>
      <c r="B224" t="s">
        <v>10253</v>
      </c>
      <c r="C224">
        <v>2024</v>
      </c>
      <c r="D224" t="s">
        <v>9464</v>
      </c>
      <c r="E224" t="s">
        <v>9301</v>
      </c>
      <c r="F224" t="s">
        <v>10</v>
      </c>
      <c r="G224" t="str">
        <f>_xlfn.XLOOKUP(I224,'Class Code'!$A$2:$A$14,'Class Code'!$B$2:$B$14)</f>
        <v>Motor Private</v>
      </c>
      <c r="H224" t="s">
        <v>41</v>
      </c>
      <c r="I224">
        <f t="shared" si="12"/>
        <v>70</v>
      </c>
      <c r="J224" t="s">
        <v>54</v>
      </c>
      <c r="K224" t="s">
        <v>55</v>
      </c>
      <c r="L224" t="s">
        <v>44</v>
      </c>
      <c r="M224" s="5">
        <v>45553</v>
      </c>
      <c r="N224" s="5">
        <v>45566</v>
      </c>
      <c r="O224" s="5">
        <v>45723</v>
      </c>
      <c r="P224" s="5">
        <v>45520</v>
      </c>
      <c r="Q224" s="5">
        <v>45884</v>
      </c>
      <c r="R224">
        <v>0</v>
      </c>
      <c r="S224">
        <v>0</v>
      </c>
      <c r="T224">
        <v>6650</v>
      </c>
      <c r="U224">
        <v>6650</v>
      </c>
      <c r="V224">
        <v>0</v>
      </c>
      <c r="W224">
        <v>6650</v>
      </c>
      <c r="X224" t="str">
        <f t="shared" si="13"/>
        <v>Ok</v>
      </c>
      <c r="Y224" t="str">
        <f t="shared" si="14"/>
        <v>Ok</v>
      </c>
      <c r="Z224" s="6" t="str">
        <f t="shared" si="15"/>
        <v>Ok</v>
      </c>
      <c r="AA224" s="6"/>
      <c r="AB224" s="6"/>
      <c r="AC224" s="6"/>
      <c r="AD224" s="6"/>
    </row>
    <row r="225" spans="1:30" x14ac:dyDescent="0.3">
      <c r="A225" t="s">
        <v>10254</v>
      </c>
      <c r="B225" t="s">
        <v>10255</v>
      </c>
      <c r="C225">
        <v>2021</v>
      </c>
      <c r="D225" t="s">
        <v>9465</v>
      </c>
      <c r="E225" t="s">
        <v>9317</v>
      </c>
      <c r="F225" t="s">
        <v>10</v>
      </c>
      <c r="G225" t="str">
        <f>_xlfn.XLOOKUP(I225,'Class Code'!$A$2:$A$14,'Class Code'!$B$2:$B$14)</f>
        <v>Motor Private</v>
      </c>
      <c r="H225" t="s">
        <v>41</v>
      </c>
      <c r="I225">
        <f t="shared" si="12"/>
        <v>70</v>
      </c>
      <c r="J225" t="s">
        <v>54</v>
      </c>
      <c r="K225" t="s">
        <v>55</v>
      </c>
      <c r="L225" t="s">
        <v>44</v>
      </c>
      <c r="M225" s="5">
        <v>44857</v>
      </c>
      <c r="N225" s="5">
        <v>44858</v>
      </c>
      <c r="O225" s="5">
        <v>45694</v>
      </c>
      <c r="P225" s="5">
        <v>44527</v>
      </c>
      <c r="Q225" s="5">
        <v>44891</v>
      </c>
      <c r="R225">
        <v>0</v>
      </c>
      <c r="S225">
        <v>0</v>
      </c>
      <c r="T225">
        <v>29360</v>
      </c>
      <c r="U225">
        <v>29360</v>
      </c>
      <c r="V225">
        <v>0</v>
      </c>
      <c r="W225">
        <v>29360</v>
      </c>
      <c r="X225" t="str">
        <f t="shared" si="13"/>
        <v>Ok</v>
      </c>
      <c r="Y225" t="str">
        <f t="shared" si="14"/>
        <v>Ok</v>
      </c>
      <c r="Z225" s="6" t="str">
        <f t="shared" si="15"/>
        <v>Ok</v>
      </c>
      <c r="AA225" s="6"/>
      <c r="AB225" s="6"/>
      <c r="AC225" s="6"/>
      <c r="AD225" s="6"/>
    </row>
    <row r="226" spans="1:30" x14ac:dyDescent="0.3">
      <c r="A226" t="s">
        <v>10256</v>
      </c>
      <c r="B226" t="s">
        <v>10257</v>
      </c>
      <c r="C226">
        <v>2024</v>
      </c>
      <c r="D226" t="s">
        <v>9466</v>
      </c>
      <c r="E226" t="s">
        <v>9269</v>
      </c>
      <c r="F226" t="s">
        <v>10</v>
      </c>
      <c r="G226" t="str">
        <f>_xlfn.XLOOKUP(I226,'Class Code'!$A$2:$A$14,'Class Code'!$B$2:$B$14)</f>
        <v>Motor Private</v>
      </c>
      <c r="H226" t="s">
        <v>41</v>
      </c>
      <c r="I226">
        <f t="shared" si="12"/>
        <v>70</v>
      </c>
      <c r="J226" t="s">
        <v>468</v>
      </c>
      <c r="K226" t="s">
        <v>469</v>
      </c>
      <c r="L226" t="s">
        <v>44</v>
      </c>
      <c r="M226" s="5">
        <v>45480</v>
      </c>
      <c r="N226" s="5">
        <v>45484</v>
      </c>
      <c r="O226" s="5">
        <v>45828</v>
      </c>
      <c r="P226" s="5">
        <v>45411</v>
      </c>
      <c r="Q226" s="5">
        <v>45657</v>
      </c>
      <c r="R226">
        <v>0</v>
      </c>
      <c r="S226">
        <v>0</v>
      </c>
      <c r="T226">
        <v>30260</v>
      </c>
      <c r="U226">
        <v>30260</v>
      </c>
      <c r="V226">
        <v>0</v>
      </c>
      <c r="W226">
        <v>30260</v>
      </c>
      <c r="X226" t="str">
        <f t="shared" si="13"/>
        <v>Ok</v>
      </c>
      <c r="Y226" t="str">
        <f t="shared" si="14"/>
        <v>Ok</v>
      </c>
      <c r="Z226" s="6" t="str">
        <f t="shared" si="15"/>
        <v>Ok</v>
      </c>
      <c r="AA226" s="6"/>
      <c r="AB226" s="6"/>
      <c r="AC226" s="6"/>
      <c r="AD226" s="6"/>
    </row>
    <row r="227" spans="1:30" x14ac:dyDescent="0.3">
      <c r="A227" t="s">
        <v>10258</v>
      </c>
      <c r="B227" t="s">
        <v>10259</v>
      </c>
      <c r="C227">
        <v>2024</v>
      </c>
      <c r="D227" t="s">
        <v>9467</v>
      </c>
      <c r="E227" t="s">
        <v>9301</v>
      </c>
      <c r="F227" t="s">
        <v>10</v>
      </c>
      <c r="G227" t="str">
        <f>_xlfn.XLOOKUP(I227,'Class Code'!$A$2:$A$14,'Class Code'!$B$2:$B$14)</f>
        <v>Motor Private</v>
      </c>
      <c r="H227" t="s">
        <v>41</v>
      </c>
      <c r="I227">
        <f t="shared" si="12"/>
        <v>70</v>
      </c>
      <c r="J227" t="s">
        <v>54</v>
      </c>
      <c r="K227" t="s">
        <v>55</v>
      </c>
      <c r="L227" t="s">
        <v>44</v>
      </c>
      <c r="M227" s="5">
        <v>45570</v>
      </c>
      <c r="N227" s="5">
        <v>45576</v>
      </c>
      <c r="O227" s="5">
        <v>45743</v>
      </c>
      <c r="P227" s="5">
        <v>45560</v>
      </c>
      <c r="Q227" s="5">
        <v>45589</v>
      </c>
      <c r="R227">
        <v>0</v>
      </c>
      <c r="S227">
        <v>0</v>
      </c>
      <c r="T227">
        <v>31620</v>
      </c>
      <c r="U227">
        <v>31620</v>
      </c>
      <c r="V227">
        <v>0</v>
      </c>
      <c r="W227">
        <v>31620</v>
      </c>
      <c r="X227" t="str">
        <f t="shared" si="13"/>
        <v>Ok</v>
      </c>
      <c r="Y227" t="str">
        <f t="shared" si="14"/>
        <v>Ok</v>
      </c>
      <c r="Z227" s="6" t="str">
        <f t="shared" si="15"/>
        <v>Ok</v>
      </c>
      <c r="AA227" s="6"/>
      <c r="AB227" s="6"/>
      <c r="AC227" s="6"/>
      <c r="AD227" s="6"/>
    </row>
    <row r="228" spans="1:30" x14ac:dyDescent="0.3">
      <c r="A228" t="s">
        <v>10260</v>
      </c>
      <c r="B228" t="s">
        <v>10261</v>
      </c>
      <c r="C228">
        <v>2023</v>
      </c>
      <c r="D228" t="s">
        <v>9308</v>
      </c>
      <c r="E228" t="s">
        <v>9287</v>
      </c>
      <c r="F228" t="s">
        <v>5</v>
      </c>
      <c r="G228" t="str">
        <f>_xlfn.XLOOKUP(I228,'Class Code'!$A$2:$A$14,'Class Code'!$B$2:$B$14)</f>
        <v>Engineering</v>
      </c>
      <c r="H228" t="s">
        <v>423</v>
      </c>
      <c r="I228">
        <f t="shared" si="12"/>
        <v>2</v>
      </c>
      <c r="J228" t="s">
        <v>424</v>
      </c>
      <c r="K228" t="s">
        <v>425</v>
      </c>
      <c r="L228" t="s">
        <v>426</v>
      </c>
      <c r="M228" s="5">
        <v>45184</v>
      </c>
      <c r="N228" s="5">
        <v>45631</v>
      </c>
      <c r="O228" s="5">
        <v>45701</v>
      </c>
      <c r="P228" s="5">
        <v>45017</v>
      </c>
      <c r="Q228" s="5">
        <v>45382</v>
      </c>
      <c r="R228">
        <v>0</v>
      </c>
      <c r="S228">
        <v>0</v>
      </c>
      <c r="T228">
        <v>57420</v>
      </c>
      <c r="U228">
        <v>57420</v>
      </c>
      <c r="V228">
        <v>25823.73</v>
      </c>
      <c r="W228">
        <v>31596.27</v>
      </c>
      <c r="X228" t="str">
        <f t="shared" si="13"/>
        <v>Ok</v>
      </c>
      <c r="Y228" t="str">
        <f t="shared" si="14"/>
        <v>Ok</v>
      </c>
      <c r="Z228" s="6" t="str">
        <f t="shared" si="15"/>
        <v>Ok</v>
      </c>
      <c r="AA228" s="6"/>
      <c r="AB228" s="6"/>
      <c r="AC228" s="6"/>
      <c r="AD228" s="6"/>
    </row>
    <row r="229" spans="1:30" x14ac:dyDescent="0.3">
      <c r="A229" t="s">
        <v>10262</v>
      </c>
      <c r="B229" t="s">
        <v>10263</v>
      </c>
      <c r="C229">
        <v>2024</v>
      </c>
      <c r="D229" t="s">
        <v>9468</v>
      </c>
      <c r="E229" t="s">
        <v>9310</v>
      </c>
      <c r="F229" t="s">
        <v>6</v>
      </c>
      <c r="G229" t="str">
        <f>_xlfn.XLOOKUP(I229,'Class Code'!$A$2:$A$14,'Class Code'!$B$2:$B$14)</f>
        <v>Fire Domestic</v>
      </c>
      <c r="H229" t="s">
        <v>194</v>
      </c>
      <c r="I229">
        <f t="shared" si="12"/>
        <v>3</v>
      </c>
      <c r="J229" t="s">
        <v>195</v>
      </c>
      <c r="K229" t="s">
        <v>196</v>
      </c>
      <c r="L229" t="s">
        <v>384</v>
      </c>
      <c r="M229" s="5">
        <v>45405</v>
      </c>
      <c r="N229" s="5">
        <v>45406</v>
      </c>
      <c r="O229" s="5">
        <v>45701</v>
      </c>
      <c r="P229" s="5">
        <v>45383</v>
      </c>
      <c r="Q229" s="5">
        <v>45747</v>
      </c>
      <c r="R229">
        <v>0</v>
      </c>
      <c r="S229">
        <v>0</v>
      </c>
      <c r="T229">
        <v>126440</v>
      </c>
      <c r="U229">
        <v>126440</v>
      </c>
      <c r="V229">
        <v>80294.009999999995</v>
      </c>
      <c r="W229">
        <v>46145.990000000005</v>
      </c>
      <c r="X229" t="str">
        <f t="shared" si="13"/>
        <v>Ok</v>
      </c>
      <c r="Y229" t="str">
        <f t="shared" si="14"/>
        <v>Ok</v>
      </c>
      <c r="Z229" s="6" t="str">
        <f t="shared" si="15"/>
        <v>Ok</v>
      </c>
      <c r="AA229" s="6"/>
      <c r="AB229" s="6"/>
      <c r="AC229" s="6"/>
      <c r="AD229" s="6"/>
    </row>
    <row r="230" spans="1:30" x14ac:dyDescent="0.3">
      <c r="A230" t="s">
        <v>10264</v>
      </c>
      <c r="B230" t="s">
        <v>10265</v>
      </c>
      <c r="C230">
        <v>2023</v>
      </c>
      <c r="D230" t="s">
        <v>9264</v>
      </c>
      <c r="E230" t="s">
        <v>9265</v>
      </c>
      <c r="F230" t="s">
        <v>10</v>
      </c>
      <c r="G230" t="str">
        <f>_xlfn.XLOOKUP(I230,'Class Code'!$A$2:$A$14,'Class Code'!$B$2:$B$14)</f>
        <v>Motor Private</v>
      </c>
      <c r="H230" t="s">
        <v>41</v>
      </c>
      <c r="I230">
        <f t="shared" si="12"/>
        <v>70</v>
      </c>
      <c r="J230" t="s">
        <v>54</v>
      </c>
      <c r="K230" t="s">
        <v>55</v>
      </c>
      <c r="L230" t="s">
        <v>44</v>
      </c>
      <c r="M230" s="5">
        <v>45561</v>
      </c>
      <c r="N230" s="5">
        <v>45565</v>
      </c>
      <c r="O230" s="5">
        <v>45772</v>
      </c>
      <c r="P230" s="5">
        <v>45240</v>
      </c>
      <c r="Q230" s="5">
        <v>45605</v>
      </c>
      <c r="R230">
        <v>0</v>
      </c>
      <c r="S230">
        <v>0</v>
      </c>
      <c r="T230">
        <v>27020</v>
      </c>
      <c r="U230">
        <v>27020</v>
      </c>
      <c r="V230">
        <v>0</v>
      </c>
      <c r="W230">
        <v>27020</v>
      </c>
      <c r="X230" t="str">
        <f t="shared" si="13"/>
        <v>Ok</v>
      </c>
      <c r="Y230" t="str">
        <f t="shared" si="14"/>
        <v>Ok</v>
      </c>
      <c r="Z230" s="6" t="str">
        <f t="shared" si="15"/>
        <v>Ok</v>
      </c>
      <c r="AA230" s="6"/>
      <c r="AB230" s="6"/>
      <c r="AC230" s="6"/>
      <c r="AD230" s="6"/>
    </row>
    <row r="231" spans="1:30" x14ac:dyDescent="0.3">
      <c r="A231" t="s">
        <v>10266</v>
      </c>
      <c r="B231" t="s">
        <v>10267</v>
      </c>
      <c r="C231">
        <v>2024</v>
      </c>
      <c r="D231" t="s">
        <v>9469</v>
      </c>
      <c r="E231" t="s">
        <v>9272</v>
      </c>
      <c r="F231" t="s">
        <v>10</v>
      </c>
      <c r="G231" t="str">
        <f>_xlfn.XLOOKUP(I231,'Class Code'!$A$2:$A$14,'Class Code'!$B$2:$B$14)</f>
        <v>Motor Private</v>
      </c>
      <c r="H231" t="s">
        <v>41</v>
      </c>
      <c r="I231">
        <f t="shared" si="12"/>
        <v>70</v>
      </c>
      <c r="J231" t="s">
        <v>54</v>
      </c>
      <c r="K231" t="s">
        <v>55</v>
      </c>
      <c r="L231" t="s">
        <v>187</v>
      </c>
      <c r="M231" s="5">
        <v>45591</v>
      </c>
      <c r="N231" s="5">
        <v>45593</v>
      </c>
      <c r="O231" s="5">
        <v>45695</v>
      </c>
      <c r="P231" s="5">
        <v>45442</v>
      </c>
      <c r="Q231" s="5">
        <v>45806</v>
      </c>
      <c r="R231">
        <v>0</v>
      </c>
      <c r="S231">
        <v>0</v>
      </c>
      <c r="T231">
        <v>22950</v>
      </c>
      <c r="U231">
        <v>22950</v>
      </c>
      <c r="V231">
        <v>0</v>
      </c>
      <c r="W231">
        <v>22950</v>
      </c>
      <c r="X231" t="str">
        <f t="shared" si="13"/>
        <v>Ok</v>
      </c>
      <c r="Y231" t="str">
        <f t="shared" si="14"/>
        <v>Ok</v>
      </c>
      <c r="Z231" s="6" t="str">
        <f t="shared" si="15"/>
        <v>Ok</v>
      </c>
      <c r="AA231" s="6"/>
      <c r="AB231" s="6"/>
      <c r="AC231" s="6"/>
      <c r="AD231" s="6"/>
    </row>
    <row r="232" spans="1:30" x14ac:dyDescent="0.3">
      <c r="A232" t="s">
        <v>10268</v>
      </c>
      <c r="B232" t="s">
        <v>10269</v>
      </c>
      <c r="C232">
        <v>2024</v>
      </c>
      <c r="D232" t="s">
        <v>9441</v>
      </c>
      <c r="E232" t="s">
        <v>9292</v>
      </c>
      <c r="F232" t="s">
        <v>11</v>
      </c>
      <c r="G232" t="str">
        <f>_xlfn.XLOOKUP(I232,'Class Code'!$A$2:$A$14,'Class Code'!$B$2:$B$14)</f>
        <v>Motor Commercial</v>
      </c>
      <c r="H232" t="s">
        <v>176</v>
      </c>
      <c r="I232">
        <f t="shared" si="12"/>
        <v>80</v>
      </c>
      <c r="J232" t="s">
        <v>207</v>
      </c>
      <c r="K232" t="s">
        <v>208</v>
      </c>
      <c r="L232" t="s">
        <v>44</v>
      </c>
      <c r="M232" s="5">
        <v>45480</v>
      </c>
      <c r="N232" s="5">
        <v>45485</v>
      </c>
      <c r="O232" s="5">
        <v>45772</v>
      </c>
      <c r="P232" s="5">
        <v>45292</v>
      </c>
      <c r="Q232" s="5">
        <v>45657</v>
      </c>
      <c r="R232">
        <v>0</v>
      </c>
      <c r="S232">
        <v>0</v>
      </c>
      <c r="T232">
        <v>25820</v>
      </c>
      <c r="U232">
        <v>25820</v>
      </c>
      <c r="V232">
        <v>0</v>
      </c>
      <c r="W232">
        <v>25820</v>
      </c>
      <c r="X232" t="str">
        <f t="shared" si="13"/>
        <v>Ok</v>
      </c>
      <c r="Y232" t="str">
        <f t="shared" si="14"/>
        <v>Ok</v>
      </c>
      <c r="Z232" s="6" t="str">
        <f t="shared" si="15"/>
        <v>Ok</v>
      </c>
      <c r="AA232" s="6"/>
      <c r="AB232" s="6"/>
      <c r="AC232" s="6"/>
      <c r="AD232" s="6"/>
    </row>
    <row r="233" spans="1:30" x14ac:dyDescent="0.3">
      <c r="A233" t="s">
        <v>10270</v>
      </c>
      <c r="B233" t="s">
        <v>10271</v>
      </c>
      <c r="C233">
        <v>2024</v>
      </c>
      <c r="D233" t="s">
        <v>9371</v>
      </c>
      <c r="E233" t="s">
        <v>9297</v>
      </c>
      <c r="F233" t="s">
        <v>10</v>
      </c>
      <c r="G233" t="str">
        <f>_xlfn.XLOOKUP(I233,'Class Code'!$A$2:$A$14,'Class Code'!$B$2:$B$14)</f>
        <v>Motor Private</v>
      </c>
      <c r="H233" t="s">
        <v>41</v>
      </c>
      <c r="I233">
        <f t="shared" si="12"/>
        <v>70</v>
      </c>
      <c r="J233" t="s">
        <v>54</v>
      </c>
      <c r="K233" t="s">
        <v>55</v>
      </c>
      <c r="L233" t="s">
        <v>44</v>
      </c>
      <c r="M233" s="5">
        <v>45515</v>
      </c>
      <c r="N233" s="5">
        <v>45518</v>
      </c>
      <c r="O233" s="5">
        <v>45705</v>
      </c>
      <c r="P233" s="5">
        <v>45387</v>
      </c>
      <c r="Q233" s="5">
        <v>45582</v>
      </c>
      <c r="R233">
        <v>0</v>
      </c>
      <c r="S233">
        <v>0</v>
      </c>
      <c r="T233">
        <v>5800</v>
      </c>
      <c r="U233">
        <v>5800</v>
      </c>
      <c r="V233">
        <v>0</v>
      </c>
      <c r="W233">
        <v>5800</v>
      </c>
      <c r="X233" t="str">
        <f t="shared" si="13"/>
        <v>Ok</v>
      </c>
      <c r="Y233" t="str">
        <f t="shared" si="14"/>
        <v>Ok</v>
      </c>
      <c r="Z233" s="6" t="str">
        <f t="shared" si="15"/>
        <v>Ok</v>
      </c>
      <c r="AA233" s="6"/>
      <c r="AB233" s="6"/>
      <c r="AC233" s="6"/>
      <c r="AD233" s="6"/>
    </row>
    <row r="234" spans="1:30" x14ac:dyDescent="0.3">
      <c r="A234" t="s">
        <v>10272</v>
      </c>
      <c r="B234" t="s">
        <v>10273</v>
      </c>
      <c r="C234">
        <v>2024</v>
      </c>
      <c r="D234" t="s">
        <v>9470</v>
      </c>
      <c r="E234" t="s">
        <v>9287</v>
      </c>
      <c r="F234" t="s">
        <v>10</v>
      </c>
      <c r="G234" t="str">
        <f>_xlfn.XLOOKUP(I234,'Class Code'!$A$2:$A$14,'Class Code'!$B$2:$B$14)</f>
        <v>Motor Private</v>
      </c>
      <c r="H234" t="s">
        <v>41</v>
      </c>
      <c r="I234">
        <f t="shared" si="12"/>
        <v>70</v>
      </c>
      <c r="J234" t="s">
        <v>54</v>
      </c>
      <c r="K234" t="s">
        <v>55</v>
      </c>
      <c r="L234" t="s">
        <v>44</v>
      </c>
      <c r="M234" s="5">
        <v>45544</v>
      </c>
      <c r="N234" s="5">
        <v>45552</v>
      </c>
      <c r="O234" s="5">
        <v>45722</v>
      </c>
      <c r="P234" s="5">
        <v>45540</v>
      </c>
      <c r="Q234" s="5">
        <v>45657</v>
      </c>
      <c r="R234">
        <v>0</v>
      </c>
      <c r="S234">
        <v>0</v>
      </c>
      <c r="T234">
        <v>34400</v>
      </c>
      <c r="U234">
        <v>34400</v>
      </c>
      <c r="V234">
        <v>0</v>
      </c>
      <c r="W234">
        <v>34400</v>
      </c>
      <c r="X234" t="str">
        <f t="shared" si="13"/>
        <v>Ok</v>
      </c>
      <c r="Y234" t="str">
        <f t="shared" si="14"/>
        <v>Ok</v>
      </c>
      <c r="Z234" s="6" t="str">
        <f t="shared" si="15"/>
        <v>Ok</v>
      </c>
      <c r="AA234" s="6"/>
      <c r="AB234" s="6"/>
      <c r="AC234" s="6"/>
      <c r="AD234" s="6"/>
    </row>
    <row r="235" spans="1:30" x14ac:dyDescent="0.3">
      <c r="A235" t="s">
        <v>10274</v>
      </c>
      <c r="B235" t="s">
        <v>10275</v>
      </c>
      <c r="C235">
        <v>2022</v>
      </c>
      <c r="D235" t="s">
        <v>9271</v>
      </c>
      <c r="E235" t="s">
        <v>9301</v>
      </c>
      <c r="F235" t="s">
        <v>10</v>
      </c>
      <c r="G235" t="str">
        <f>_xlfn.XLOOKUP(I235,'Class Code'!$A$2:$A$14,'Class Code'!$B$2:$B$14)</f>
        <v>Motor Private</v>
      </c>
      <c r="H235" t="s">
        <v>41</v>
      </c>
      <c r="I235">
        <f t="shared" si="12"/>
        <v>70</v>
      </c>
      <c r="J235" t="s">
        <v>54</v>
      </c>
      <c r="K235" t="s">
        <v>55</v>
      </c>
      <c r="L235" t="s">
        <v>44</v>
      </c>
      <c r="M235" s="5">
        <v>44807</v>
      </c>
      <c r="N235" s="5">
        <v>44826</v>
      </c>
      <c r="O235" s="5">
        <v>45706</v>
      </c>
      <c r="P235" s="5">
        <v>44624</v>
      </c>
      <c r="Q235" s="5">
        <v>44988</v>
      </c>
      <c r="R235">
        <v>0</v>
      </c>
      <c r="S235">
        <v>0</v>
      </c>
      <c r="T235">
        <v>707800</v>
      </c>
      <c r="U235">
        <v>707800</v>
      </c>
      <c r="V235">
        <v>0</v>
      </c>
      <c r="W235">
        <v>707800</v>
      </c>
      <c r="X235" t="str">
        <f t="shared" si="13"/>
        <v>Ok</v>
      </c>
      <c r="Y235" t="str">
        <f t="shared" si="14"/>
        <v>Ok</v>
      </c>
      <c r="Z235" s="6" t="str">
        <f t="shared" si="15"/>
        <v>Ok</v>
      </c>
      <c r="AA235" s="6"/>
      <c r="AB235" s="6"/>
      <c r="AC235" s="6"/>
      <c r="AD235" s="6"/>
    </row>
    <row r="236" spans="1:30" x14ac:dyDescent="0.3">
      <c r="A236" t="s">
        <v>10276</v>
      </c>
      <c r="B236" t="s">
        <v>10277</v>
      </c>
      <c r="C236">
        <v>2024</v>
      </c>
      <c r="D236" t="s">
        <v>9471</v>
      </c>
      <c r="E236" t="s">
        <v>9301</v>
      </c>
      <c r="F236" t="s">
        <v>11</v>
      </c>
      <c r="G236" t="str">
        <f>_xlfn.XLOOKUP(I236,'Class Code'!$A$2:$A$14,'Class Code'!$B$2:$B$14)</f>
        <v>Motor Commercial</v>
      </c>
      <c r="H236" t="s">
        <v>176</v>
      </c>
      <c r="I236">
        <f t="shared" si="12"/>
        <v>80</v>
      </c>
      <c r="J236" t="s">
        <v>177</v>
      </c>
      <c r="K236" t="s">
        <v>178</v>
      </c>
      <c r="L236" t="s">
        <v>197</v>
      </c>
      <c r="M236" s="5">
        <v>45570</v>
      </c>
      <c r="N236" s="5">
        <v>45570</v>
      </c>
      <c r="O236" s="5">
        <v>45713</v>
      </c>
      <c r="P236" s="5">
        <v>45371</v>
      </c>
      <c r="Q236" s="5">
        <v>45735</v>
      </c>
      <c r="R236">
        <v>0</v>
      </c>
      <c r="S236">
        <v>0</v>
      </c>
      <c r="T236">
        <v>256666</v>
      </c>
      <c r="U236">
        <v>256666</v>
      </c>
      <c r="V236">
        <v>0</v>
      </c>
      <c r="W236">
        <v>256666</v>
      </c>
      <c r="X236" t="str">
        <f t="shared" si="13"/>
        <v>Ok</v>
      </c>
      <c r="Y236" t="str">
        <f t="shared" si="14"/>
        <v>Ok</v>
      </c>
      <c r="Z236" s="6" t="str">
        <f t="shared" si="15"/>
        <v>Ok</v>
      </c>
      <c r="AA236" s="6"/>
      <c r="AB236" s="6"/>
      <c r="AC236" s="6"/>
      <c r="AD236" s="6"/>
    </row>
    <row r="237" spans="1:30" x14ac:dyDescent="0.3">
      <c r="A237" t="s">
        <v>10278</v>
      </c>
      <c r="B237" t="s">
        <v>10279</v>
      </c>
      <c r="C237">
        <v>2024</v>
      </c>
      <c r="D237" t="s">
        <v>9472</v>
      </c>
      <c r="E237" t="s">
        <v>9297</v>
      </c>
      <c r="F237" t="s">
        <v>11</v>
      </c>
      <c r="G237" t="str">
        <f>_xlfn.XLOOKUP(I237,'Class Code'!$A$2:$A$14,'Class Code'!$B$2:$B$14)</f>
        <v>Motor Commercial</v>
      </c>
      <c r="H237" t="s">
        <v>176</v>
      </c>
      <c r="I237">
        <f t="shared" si="12"/>
        <v>80</v>
      </c>
      <c r="J237" t="s">
        <v>207</v>
      </c>
      <c r="K237" t="s">
        <v>208</v>
      </c>
      <c r="L237" t="s">
        <v>44</v>
      </c>
      <c r="M237" s="5">
        <v>45600</v>
      </c>
      <c r="N237" s="5">
        <v>45602</v>
      </c>
      <c r="O237" s="5">
        <v>45695</v>
      </c>
      <c r="P237" s="5">
        <v>45292</v>
      </c>
      <c r="Q237" s="5">
        <v>45657</v>
      </c>
      <c r="R237">
        <v>0</v>
      </c>
      <c r="S237">
        <v>0</v>
      </c>
      <c r="T237">
        <v>47560</v>
      </c>
      <c r="U237">
        <v>47560</v>
      </c>
      <c r="V237">
        <v>0</v>
      </c>
      <c r="W237">
        <v>47560</v>
      </c>
      <c r="X237" t="str">
        <f t="shared" si="13"/>
        <v>Ok</v>
      </c>
      <c r="Y237" t="str">
        <f t="shared" si="14"/>
        <v>Ok</v>
      </c>
      <c r="Z237" s="6" t="str">
        <f t="shared" si="15"/>
        <v>Ok</v>
      </c>
      <c r="AA237" s="6"/>
      <c r="AB237" s="6"/>
      <c r="AC237" s="6"/>
      <c r="AD237" s="6"/>
    </row>
    <row r="238" spans="1:30" x14ac:dyDescent="0.3">
      <c r="A238" t="s">
        <v>10280</v>
      </c>
      <c r="B238" t="s">
        <v>10281</v>
      </c>
      <c r="C238">
        <v>2024</v>
      </c>
      <c r="D238" t="s">
        <v>9473</v>
      </c>
      <c r="E238" t="s">
        <v>9284</v>
      </c>
      <c r="F238" t="s">
        <v>10</v>
      </c>
      <c r="G238" t="str">
        <f>_xlfn.XLOOKUP(I238,'Class Code'!$A$2:$A$14,'Class Code'!$B$2:$B$14)</f>
        <v>Motor Private</v>
      </c>
      <c r="H238" t="s">
        <v>41</v>
      </c>
      <c r="I238">
        <f t="shared" si="12"/>
        <v>70</v>
      </c>
      <c r="J238" t="s">
        <v>54</v>
      </c>
      <c r="K238" t="s">
        <v>55</v>
      </c>
      <c r="L238" t="s">
        <v>44</v>
      </c>
      <c r="M238" s="5">
        <v>45601</v>
      </c>
      <c r="N238" s="5">
        <v>45601</v>
      </c>
      <c r="O238" s="5">
        <v>45695</v>
      </c>
      <c r="P238" s="5">
        <v>45536</v>
      </c>
      <c r="Q238" s="5">
        <v>45900</v>
      </c>
      <c r="R238">
        <v>0</v>
      </c>
      <c r="S238">
        <v>0</v>
      </c>
      <c r="T238">
        <v>183412</v>
      </c>
      <c r="U238">
        <v>183412</v>
      </c>
      <c r="V238">
        <v>0</v>
      </c>
      <c r="W238">
        <v>183412</v>
      </c>
      <c r="X238" t="str">
        <f t="shared" si="13"/>
        <v>Ok</v>
      </c>
      <c r="Y238" t="str">
        <f t="shared" si="14"/>
        <v>Ok</v>
      </c>
      <c r="Z238" s="6" t="str">
        <f t="shared" si="15"/>
        <v>Ok</v>
      </c>
      <c r="AA238" s="6"/>
      <c r="AB238" s="6"/>
      <c r="AC238" s="6"/>
      <c r="AD238" s="6"/>
    </row>
    <row r="239" spans="1:30" x14ac:dyDescent="0.3">
      <c r="A239" t="s">
        <v>10282</v>
      </c>
      <c r="B239" t="s">
        <v>10283</v>
      </c>
      <c r="C239">
        <v>2024</v>
      </c>
      <c r="D239" t="s">
        <v>9449</v>
      </c>
      <c r="E239" t="s">
        <v>9334</v>
      </c>
      <c r="F239" t="s">
        <v>10</v>
      </c>
      <c r="G239" t="str">
        <f>_xlfn.XLOOKUP(I239,'Class Code'!$A$2:$A$14,'Class Code'!$B$2:$B$14)</f>
        <v>Motor Private</v>
      </c>
      <c r="H239" t="s">
        <v>41</v>
      </c>
      <c r="I239">
        <f t="shared" si="12"/>
        <v>70</v>
      </c>
      <c r="J239" t="s">
        <v>54</v>
      </c>
      <c r="K239" t="s">
        <v>55</v>
      </c>
      <c r="L239" t="s">
        <v>44</v>
      </c>
      <c r="M239" s="5">
        <v>45589</v>
      </c>
      <c r="N239" s="5">
        <v>45601</v>
      </c>
      <c r="O239" s="5">
        <v>45702</v>
      </c>
      <c r="P239" s="5">
        <v>45413</v>
      </c>
      <c r="Q239" s="5">
        <v>45747</v>
      </c>
      <c r="R239">
        <v>0</v>
      </c>
      <c r="S239">
        <v>0</v>
      </c>
      <c r="T239">
        <v>22000</v>
      </c>
      <c r="U239">
        <v>22000</v>
      </c>
      <c r="V239">
        <v>0</v>
      </c>
      <c r="W239">
        <v>22000</v>
      </c>
      <c r="X239" t="str">
        <f t="shared" si="13"/>
        <v>Ok</v>
      </c>
      <c r="Y239" t="str">
        <f t="shared" si="14"/>
        <v>Ok</v>
      </c>
      <c r="Z239" s="6" t="str">
        <f t="shared" si="15"/>
        <v>Ok</v>
      </c>
      <c r="AA239" s="6"/>
      <c r="AB239" s="6"/>
      <c r="AC239" s="6"/>
      <c r="AD239" s="6"/>
    </row>
    <row r="240" spans="1:30" x14ac:dyDescent="0.3">
      <c r="A240" t="s">
        <v>10284</v>
      </c>
      <c r="B240" t="s">
        <v>10285</v>
      </c>
      <c r="C240">
        <v>2024</v>
      </c>
      <c r="D240" t="s">
        <v>9438</v>
      </c>
      <c r="E240" t="s">
        <v>9297</v>
      </c>
      <c r="F240" t="s">
        <v>10</v>
      </c>
      <c r="G240" t="str">
        <f>_xlfn.XLOOKUP(I240,'Class Code'!$A$2:$A$14,'Class Code'!$B$2:$B$14)</f>
        <v>Motor Private</v>
      </c>
      <c r="H240" t="s">
        <v>41</v>
      </c>
      <c r="I240">
        <f t="shared" si="12"/>
        <v>70</v>
      </c>
      <c r="J240" t="s">
        <v>54</v>
      </c>
      <c r="K240" t="s">
        <v>55</v>
      </c>
      <c r="L240" t="s">
        <v>44</v>
      </c>
      <c r="M240" s="5">
        <v>45605</v>
      </c>
      <c r="N240" s="5">
        <v>45607</v>
      </c>
      <c r="O240" s="5">
        <v>45702</v>
      </c>
      <c r="P240" s="5">
        <v>45429</v>
      </c>
      <c r="Q240" s="5">
        <v>45763</v>
      </c>
      <c r="R240">
        <v>0</v>
      </c>
      <c r="S240">
        <v>0</v>
      </c>
      <c r="T240">
        <v>15000</v>
      </c>
      <c r="U240">
        <v>15000</v>
      </c>
      <c r="V240">
        <v>0</v>
      </c>
      <c r="W240">
        <v>15000</v>
      </c>
      <c r="X240" t="str">
        <f t="shared" si="13"/>
        <v>Ok</v>
      </c>
      <c r="Y240" t="str">
        <f t="shared" si="14"/>
        <v>Ok</v>
      </c>
      <c r="Z240" s="6" t="str">
        <f t="shared" si="15"/>
        <v>Ok</v>
      </c>
      <c r="AA240" s="6"/>
      <c r="AB240" s="6"/>
      <c r="AC240" s="6"/>
      <c r="AD240" s="6"/>
    </row>
    <row r="241" spans="1:30" x14ac:dyDescent="0.3">
      <c r="A241" t="s">
        <v>10286</v>
      </c>
      <c r="B241" t="s">
        <v>10287</v>
      </c>
      <c r="C241">
        <v>2024</v>
      </c>
      <c r="D241" t="s">
        <v>9474</v>
      </c>
      <c r="E241" t="s">
        <v>9263</v>
      </c>
      <c r="F241" t="s">
        <v>10</v>
      </c>
      <c r="G241" t="str">
        <f>_xlfn.XLOOKUP(I241,'Class Code'!$A$2:$A$14,'Class Code'!$B$2:$B$14)</f>
        <v>Motor Private</v>
      </c>
      <c r="H241" t="s">
        <v>41</v>
      </c>
      <c r="I241">
        <f t="shared" si="12"/>
        <v>70</v>
      </c>
      <c r="J241" t="s">
        <v>54</v>
      </c>
      <c r="K241" t="s">
        <v>55</v>
      </c>
      <c r="L241" t="s">
        <v>44</v>
      </c>
      <c r="M241" s="5">
        <v>45642</v>
      </c>
      <c r="N241" s="5">
        <v>45645</v>
      </c>
      <c r="O241" s="5">
        <v>45702</v>
      </c>
      <c r="P241" s="5">
        <v>45331</v>
      </c>
      <c r="Q241" s="5">
        <v>45696</v>
      </c>
      <c r="R241">
        <v>0</v>
      </c>
      <c r="S241">
        <v>0</v>
      </c>
      <c r="T241">
        <v>12000</v>
      </c>
      <c r="U241">
        <v>12000</v>
      </c>
      <c r="V241">
        <v>0</v>
      </c>
      <c r="W241">
        <v>12000</v>
      </c>
      <c r="X241" t="str">
        <f t="shared" si="13"/>
        <v>Ok</v>
      </c>
      <c r="Y241" t="str">
        <f t="shared" si="14"/>
        <v>Ok</v>
      </c>
      <c r="Z241" s="6" t="str">
        <f t="shared" si="15"/>
        <v>Ok</v>
      </c>
      <c r="AA241" s="6"/>
      <c r="AB241" s="6"/>
      <c r="AC241" s="6"/>
      <c r="AD241" s="6"/>
    </row>
    <row r="242" spans="1:30" x14ac:dyDescent="0.3">
      <c r="A242" t="s">
        <v>10288</v>
      </c>
      <c r="B242" t="s">
        <v>10289</v>
      </c>
      <c r="C242">
        <v>2024</v>
      </c>
      <c r="D242" t="s">
        <v>9475</v>
      </c>
      <c r="E242" t="s">
        <v>9317</v>
      </c>
      <c r="F242" t="s">
        <v>10</v>
      </c>
      <c r="G242" t="str">
        <f>_xlfn.XLOOKUP(I242,'Class Code'!$A$2:$A$14,'Class Code'!$B$2:$B$14)</f>
        <v>Motor Private</v>
      </c>
      <c r="H242" t="s">
        <v>41</v>
      </c>
      <c r="I242">
        <f t="shared" si="12"/>
        <v>70</v>
      </c>
      <c r="J242" t="s">
        <v>54</v>
      </c>
      <c r="K242" t="s">
        <v>55</v>
      </c>
      <c r="L242" t="s">
        <v>96</v>
      </c>
      <c r="M242" s="5">
        <v>45589</v>
      </c>
      <c r="N242" s="5">
        <v>45617</v>
      </c>
      <c r="O242" s="5">
        <v>45702</v>
      </c>
      <c r="P242" s="5">
        <v>45549</v>
      </c>
      <c r="Q242" s="5">
        <v>45913</v>
      </c>
      <c r="R242">
        <v>0</v>
      </c>
      <c r="S242">
        <v>0</v>
      </c>
      <c r="T242">
        <v>15000</v>
      </c>
      <c r="U242">
        <v>15000</v>
      </c>
      <c r="V242">
        <v>0</v>
      </c>
      <c r="W242">
        <v>15000</v>
      </c>
      <c r="X242" t="str">
        <f t="shared" si="13"/>
        <v>Ok</v>
      </c>
      <c r="Y242" t="str">
        <f t="shared" si="14"/>
        <v>Ok</v>
      </c>
      <c r="Z242" s="6" t="str">
        <f t="shared" si="15"/>
        <v>Ok</v>
      </c>
      <c r="AA242" s="6"/>
      <c r="AB242" s="6"/>
      <c r="AC242" s="6"/>
      <c r="AD242" s="6"/>
    </row>
    <row r="243" spans="1:30" x14ac:dyDescent="0.3">
      <c r="A243" t="s">
        <v>10290</v>
      </c>
      <c r="B243" t="s">
        <v>10291</v>
      </c>
      <c r="C243">
        <v>2024</v>
      </c>
      <c r="D243" t="s">
        <v>9476</v>
      </c>
      <c r="E243" t="s">
        <v>9277</v>
      </c>
      <c r="F243" t="s">
        <v>10</v>
      </c>
      <c r="G243" t="str">
        <f>_xlfn.XLOOKUP(I243,'Class Code'!$A$2:$A$14,'Class Code'!$B$2:$B$14)</f>
        <v>Motor Private</v>
      </c>
      <c r="H243" t="s">
        <v>41</v>
      </c>
      <c r="I243">
        <f t="shared" si="12"/>
        <v>70</v>
      </c>
      <c r="J243" t="s">
        <v>54</v>
      </c>
      <c r="K243" t="s">
        <v>55</v>
      </c>
      <c r="L243" t="s">
        <v>44</v>
      </c>
      <c r="M243" s="5">
        <v>45629</v>
      </c>
      <c r="N243" s="5">
        <v>45631</v>
      </c>
      <c r="O243" s="5">
        <v>45705</v>
      </c>
      <c r="P243" s="5">
        <v>45505</v>
      </c>
      <c r="Q243" s="5">
        <v>45869</v>
      </c>
      <c r="R243">
        <v>0</v>
      </c>
      <c r="S243">
        <v>0</v>
      </c>
      <c r="T243">
        <v>56260</v>
      </c>
      <c r="U243">
        <v>56260</v>
      </c>
      <c r="V243">
        <v>0</v>
      </c>
      <c r="W243">
        <v>56260</v>
      </c>
      <c r="X243" t="str">
        <f t="shared" si="13"/>
        <v>Ok</v>
      </c>
      <c r="Y243" t="str">
        <f t="shared" si="14"/>
        <v>Ok</v>
      </c>
      <c r="Z243" s="6" t="str">
        <f t="shared" si="15"/>
        <v>Ok</v>
      </c>
      <c r="AA243" s="6"/>
      <c r="AB243" s="6"/>
      <c r="AC243" s="6"/>
      <c r="AD243" s="6"/>
    </row>
    <row r="244" spans="1:30" x14ac:dyDescent="0.3">
      <c r="A244" t="s">
        <v>10292</v>
      </c>
      <c r="B244" t="s">
        <v>10293</v>
      </c>
      <c r="C244">
        <v>2024</v>
      </c>
      <c r="D244" t="s">
        <v>9477</v>
      </c>
      <c r="E244" t="s">
        <v>9310</v>
      </c>
      <c r="F244" t="s">
        <v>10</v>
      </c>
      <c r="G244" t="str">
        <f>_xlfn.XLOOKUP(I244,'Class Code'!$A$2:$A$14,'Class Code'!$B$2:$B$14)</f>
        <v>Motor Private</v>
      </c>
      <c r="H244" t="s">
        <v>41</v>
      </c>
      <c r="I244">
        <f t="shared" si="12"/>
        <v>70</v>
      </c>
      <c r="J244" t="s">
        <v>54</v>
      </c>
      <c r="K244" t="s">
        <v>55</v>
      </c>
      <c r="L244" t="s">
        <v>44</v>
      </c>
      <c r="M244" s="5">
        <v>45619</v>
      </c>
      <c r="N244" s="5">
        <v>45623</v>
      </c>
      <c r="O244" s="5">
        <v>45702</v>
      </c>
      <c r="P244" s="5">
        <v>45408</v>
      </c>
      <c r="Q244" s="5">
        <v>45772</v>
      </c>
      <c r="R244">
        <v>0</v>
      </c>
      <c r="S244">
        <v>0</v>
      </c>
      <c r="T244">
        <v>76460</v>
      </c>
      <c r="U244">
        <v>76460</v>
      </c>
      <c r="V244">
        <v>0</v>
      </c>
      <c r="W244">
        <v>76460</v>
      </c>
      <c r="X244" t="str">
        <f t="shared" si="13"/>
        <v>Ok</v>
      </c>
      <c r="Y244" t="str">
        <f t="shared" si="14"/>
        <v>Ok</v>
      </c>
      <c r="Z244" s="6" t="str">
        <f t="shared" si="15"/>
        <v>Ok</v>
      </c>
      <c r="AA244" s="6"/>
      <c r="AB244" s="6"/>
      <c r="AC244" s="6"/>
      <c r="AD244" s="6"/>
    </row>
    <row r="245" spans="1:30" x14ac:dyDescent="0.3">
      <c r="A245" t="s">
        <v>10294</v>
      </c>
      <c r="B245" t="s">
        <v>10295</v>
      </c>
      <c r="C245">
        <v>2024</v>
      </c>
      <c r="D245" t="s">
        <v>9478</v>
      </c>
      <c r="E245" t="s">
        <v>9259</v>
      </c>
      <c r="F245" t="s">
        <v>11</v>
      </c>
      <c r="G245" t="str">
        <f>_xlfn.XLOOKUP(I245,'Class Code'!$A$2:$A$14,'Class Code'!$B$2:$B$14)</f>
        <v>Motor Commercial</v>
      </c>
      <c r="H245" t="s">
        <v>176</v>
      </c>
      <c r="I245">
        <f t="shared" si="12"/>
        <v>80</v>
      </c>
      <c r="J245" t="s">
        <v>177</v>
      </c>
      <c r="K245" t="s">
        <v>178</v>
      </c>
      <c r="L245" t="s">
        <v>44</v>
      </c>
      <c r="M245" s="5">
        <v>45613</v>
      </c>
      <c r="N245" s="5">
        <v>45621</v>
      </c>
      <c r="O245" s="5">
        <v>45705</v>
      </c>
      <c r="P245" s="5">
        <v>45393</v>
      </c>
      <c r="Q245" s="5">
        <v>45757</v>
      </c>
      <c r="R245">
        <v>0</v>
      </c>
      <c r="S245">
        <v>0</v>
      </c>
      <c r="T245">
        <v>7280</v>
      </c>
      <c r="U245">
        <v>7280</v>
      </c>
      <c r="V245">
        <v>0</v>
      </c>
      <c r="W245">
        <v>7280</v>
      </c>
      <c r="X245" t="str">
        <f t="shared" si="13"/>
        <v>Ok</v>
      </c>
      <c r="Y245" t="str">
        <f t="shared" si="14"/>
        <v>Ok</v>
      </c>
      <c r="Z245" s="6" t="str">
        <f t="shared" si="15"/>
        <v>Ok</v>
      </c>
      <c r="AA245" s="6"/>
      <c r="AB245" s="6"/>
      <c r="AC245" s="6"/>
      <c r="AD245" s="6"/>
    </row>
    <row r="246" spans="1:30" x14ac:dyDescent="0.3">
      <c r="A246" t="s">
        <v>10296</v>
      </c>
      <c r="B246" t="s">
        <v>10297</v>
      </c>
      <c r="C246">
        <v>2024</v>
      </c>
      <c r="D246" t="s">
        <v>9479</v>
      </c>
      <c r="E246" t="s">
        <v>9277</v>
      </c>
      <c r="F246" t="s">
        <v>10</v>
      </c>
      <c r="G246" t="str">
        <f>_xlfn.XLOOKUP(I246,'Class Code'!$A$2:$A$14,'Class Code'!$B$2:$B$14)</f>
        <v>Motor Private</v>
      </c>
      <c r="H246" t="s">
        <v>41</v>
      </c>
      <c r="I246">
        <f t="shared" si="12"/>
        <v>70</v>
      </c>
      <c r="J246" t="s">
        <v>54</v>
      </c>
      <c r="K246" t="s">
        <v>55</v>
      </c>
      <c r="L246" t="s">
        <v>44</v>
      </c>
      <c r="M246" s="5">
        <v>45622</v>
      </c>
      <c r="N246" s="5">
        <v>45624</v>
      </c>
      <c r="O246" s="5">
        <v>45705</v>
      </c>
      <c r="P246" s="5">
        <v>45300</v>
      </c>
      <c r="Q246" s="5">
        <v>45665</v>
      </c>
      <c r="R246">
        <v>0</v>
      </c>
      <c r="S246">
        <v>0</v>
      </c>
      <c r="T246">
        <v>3100</v>
      </c>
      <c r="U246">
        <v>3100</v>
      </c>
      <c r="V246">
        <v>0</v>
      </c>
      <c r="W246">
        <v>3100</v>
      </c>
      <c r="X246" t="str">
        <f t="shared" si="13"/>
        <v>Ok</v>
      </c>
      <c r="Y246" t="str">
        <f t="shared" si="14"/>
        <v>Ok</v>
      </c>
      <c r="Z246" s="6" t="str">
        <f t="shared" si="15"/>
        <v>Ok</v>
      </c>
      <c r="AA246" s="6"/>
      <c r="AB246" s="6"/>
      <c r="AC246" s="6"/>
      <c r="AD246" s="6"/>
    </row>
    <row r="247" spans="1:30" x14ac:dyDescent="0.3">
      <c r="A247" t="s">
        <v>10298</v>
      </c>
      <c r="B247" t="s">
        <v>10299</v>
      </c>
      <c r="C247">
        <v>2024</v>
      </c>
      <c r="D247" t="s">
        <v>9260</v>
      </c>
      <c r="E247" t="s">
        <v>9310</v>
      </c>
      <c r="F247" t="s">
        <v>11</v>
      </c>
      <c r="G247" t="str">
        <f>_xlfn.XLOOKUP(I247,'Class Code'!$A$2:$A$14,'Class Code'!$B$2:$B$14)</f>
        <v>Motor Commercial</v>
      </c>
      <c r="H247" t="s">
        <v>176</v>
      </c>
      <c r="I247">
        <f t="shared" si="12"/>
        <v>80</v>
      </c>
      <c r="J247" t="s">
        <v>177</v>
      </c>
      <c r="K247" t="s">
        <v>178</v>
      </c>
      <c r="L247" t="s">
        <v>197</v>
      </c>
      <c r="M247" s="5">
        <v>45604</v>
      </c>
      <c r="N247" s="5">
        <v>45609</v>
      </c>
      <c r="O247" s="5">
        <v>45705</v>
      </c>
      <c r="P247" s="5">
        <v>45542</v>
      </c>
      <c r="Q247" s="5">
        <v>45906</v>
      </c>
      <c r="R247">
        <v>0</v>
      </c>
      <c r="S247">
        <v>0</v>
      </c>
      <c r="T247">
        <v>75880</v>
      </c>
      <c r="U247">
        <v>75880</v>
      </c>
      <c r="V247">
        <v>0</v>
      </c>
      <c r="W247">
        <v>75880</v>
      </c>
      <c r="X247" t="str">
        <f t="shared" si="13"/>
        <v>Ok</v>
      </c>
      <c r="Y247" t="str">
        <f t="shared" si="14"/>
        <v>Ok</v>
      </c>
      <c r="Z247" s="6" t="str">
        <f t="shared" si="15"/>
        <v>Ok</v>
      </c>
      <c r="AA247" s="6"/>
      <c r="AB247" s="6"/>
      <c r="AC247" s="6"/>
      <c r="AD247" s="6"/>
    </row>
    <row r="248" spans="1:30" x14ac:dyDescent="0.3">
      <c r="A248" t="s">
        <v>10300</v>
      </c>
      <c r="B248" t="s">
        <v>10301</v>
      </c>
      <c r="C248">
        <v>2024</v>
      </c>
      <c r="D248" t="s">
        <v>9377</v>
      </c>
      <c r="E248" t="s">
        <v>9294</v>
      </c>
      <c r="F248" t="s">
        <v>11</v>
      </c>
      <c r="G248" t="str">
        <f>_xlfn.XLOOKUP(I248,'Class Code'!$A$2:$A$14,'Class Code'!$B$2:$B$14)</f>
        <v>Motor Commercial</v>
      </c>
      <c r="H248" t="s">
        <v>176</v>
      </c>
      <c r="I248">
        <f t="shared" si="12"/>
        <v>80</v>
      </c>
      <c r="J248" t="s">
        <v>177</v>
      </c>
      <c r="K248" t="s">
        <v>178</v>
      </c>
      <c r="L248" t="s">
        <v>197</v>
      </c>
      <c r="M248" s="5">
        <v>45606</v>
      </c>
      <c r="N248" s="5">
        <v>45610</v>
      </c>
      <c r="O248" s="5">
        <v>45705</v>
      </c>
      <c r="P248" s="5">
        <v>45363</v>
      </c>
      <c r="Q248" s="5">
        <v>45727</v>
      </c>
      <c r="R248">
        <v>0</v>
      </c>
      <c r="S248">
        <v>0</v>
      </c>
      <c r="T248">
        <v>188400</v>
      </c>
      <c r="U248">
        <v>188400</v>
      </c>
      <c r="V248">
        <v>0</v>
      </c>
      <c r="W248">
        <v>188400</v>
      </c>
      <c r="X248" t="str">
        <f t="shared" si="13"/>
        <v>Ok</v>
      </c>
      <c r="Y248" t="str">
        <f t="shared" si="14"/>
        <v>Ok</v>
      </c>
      <c r="Z248" s="6" t="str">
        <f t="shared" si="15"/>
        <v>Ok</v>
      </c>
      <c r="AA248" s="6"/>
      <c r="AB248" s="6"/>
      <c r="AC248" s="6"/>
      <c r="AD248" s="6"/>
    </row>
    <row r="249" spans="1:30" x14ac:dyDescent="0.3">
      <c r="A249" t="s">
        <v>10302</v>
      </c>
      <c r="B249" t="s">
        <v>10303</v>
      </c>
      <c r="C249">
        <v>2023</v>
      </c>
      <c r="D249" t="s">
        <v>9480</v>
      </c>
      <c r="E249" t="s">
        <v>9261</v>
      </c>
      <c r="F249" t="s">
        <v>10</v>
      </c>
      <c r="G249" t="str">
        <f>_xlfn.XLOOKUP(I249,'Class Code'!$A$2:$A$14,'Class Code'!$B$2:$B$14)</f>
        <v>Motor Private</v>
      </c>
      <c r="H249" t="s">
        <v>41</v>
      </c>
      <c r="I249">
        <f t="shared" si="12"/>
        <v>70</v>
      </c>
      <c r="J249" t="s">
        <v>54</v>
      </c>
      <c r="K249" t="s">
        <v>55</v>
      </c>
      <c r="L249" t="s">
        <v>44</v>
      </c>
      <c r="M249" s="5">
        <v>45415</v>
      </c>
      <c r="N249" s="5">
        <v>45418</v>
      </c>
      <c r="O249" s="5">
        <v>45713</v>
      </c>
      <c r="P249" s="5">
        <v>45101</v>
      </c>
      <c r="Q249" s="5">
        <v>45466</v>
      </c>
      <c r="R249">
        <v>58500</v>
      </c>
      <c r="S249">
        <v>0</v>
      </c>
      <c r="T249">
        <v>0</v>
      </c>
      <c r="U249">
        <v>58500</v>
      </c>
      <c r="V249">
        <v>0</v>
      </c>
      <c r="W249">
        <v>58500</v>
      </c>
      <c r="X249" t="str">
        <f t="shared" si="13"/>
        <v>Ok</v>
      </c>
      <c r="Y249" t="str">
        <f t="shared" si="14"/>
        <v>Ok</v>
      </c>
      <c r="Z249" s="6" t="str">
        <f t="shared" si="15"/>
        <v>Ok</v>
      </c>
      <c r="AA249" s="6"/>
      <c r="AB249" s="6"/>
      <c r="AC249" s="6"/>
      <c r="AD249" s="6"/>
    </row>
    <row r="250" spans="1:30" x14ac:dyDescent="0.3">
      <c r="A250" t="s">
        <v>10304</v>
      </c>
      <c r="B250" t="s">
        <v>10305</v>
      </c>
      <c r="C250">
        <v>2024</v>
      </c>
      <c r="D250" t="s">
        <v>9481</v>
      </c>
      <c r="E250" t="s">
        <v>9289</v>
      </c>
      <c r="F250" t="s">
        <v>11</v>
      </c>
      <c r="G250" t="str">
        <f>_xlfn.XLOOKUP(I250,'Class Code'!$A$2:$A$14,'Class Code'!$B$2:$B$14)</f>
        <v>Motor Commercial</v>
      </c>
      <c r="H250" t="s">
        <v>176</v>
      </c>
      <c r="I250">
        <f t="shared" si="12"/>
        <v>80</v>
      </c>
      <c r="J250" t="s">
        <v>207</v>
      </c>
      <c r="K250" t="s">
        <v>208</v>
      </c>
      <c r="L250" t="s">
        <v>44</v>
      </c>
      <c r="M250" s="5">
        <v>45614</v>
      </c>
      <c r="N250" s="5">
        <v>45618</v>
      </c>
      <c r="O250" s="5">
        <v>45756</v>
      </c>
      <c r="P250" s="5">
        <v>45413</v>
      </c>
      <c r="Q250" s="5">
        <v>45777</v>
      </c>
      <c r="R250">
        <v>85608</v>
      </c>
      <c r="S250">
        <v>0</v>
      </c>
      <c r="T250">
        <v>0</v>
      </c>
      <c r="U250">
        <v>85608</v>
      </c>
      <c r="V250">
        <v>0</v>
      </c>
      <c r="W250">
        <v>85608</v>
      </c>
      <c r="X250" t="str">
        <f t="shared" si="13"/>
        <v>Ok</v>
      </c>
      <c r="Y250" t="str">
        <f t="shared" si="14"/>
        <v>Ok</v>
      </c>
      <c r="Z250" s="6" t="str">
        <f t="shared" si="15"/>
        <v>Ok</v>
      </c>
      <c r="AA250" s="6"/>
      <c r="AB250" s="6"/>
      <c r="AC250" s="6"/>
      <c r="AD250" s="6"/>
    </row>
    <row r="251" spans="1:30" x14ac:dyDescent="0.3">
      <c r="A251" t="s">
        <v>10306</v>
      </c>
      <c r="B251" t="s">
        <v>10307</v>
      </c>
      <c r="C251">
        <v>2024</v>
      </c>
      <c r="D251" t="s">
        <v>9482</v>
      </c>
      <c r="E251" t="s">
        <v>9287</v>
      </c>
      <c r="F251" t="s">
        <v>10</v>
      </c>
      <c r="G251" t="str">
        <f>_xlfn.XLOOKUP(I251,'Class Code'!$A$2:$A$14,'Class Code'!$B$2:$B$14)</f>
        <v>Motor Private</v>
      </c>
      <c r="H251" t="s">
        <v>41</v>
      </c>
      <c r="I251">
        <f t="shared" si="12"/>
        <v>70</v>
      </c>
      <c r="J251" t="s">
        <v>54</v>
      </c>
      <c r="K251" t="s">
        <v>55</v>
      </c>
      <c r="L251" t="s">
        <v>44</v>
      </c>
      <c r="M251" s="5">
        <v>45350</v>
      </c>
      <c r="N251" s="5">
        <v>45352</v>
      </c>
      <c r="O251" s="5">
        <v>45722</v>
      </c>
      <c r="P251" s="5">
        <v>45310</v>
      </c>
      <c r="Q251" s="5">
        <v>45629</v>
      </c>
      <c r="R251">
        <v>0</v>
      </c>
      <c r="S251">
        <v>0</v>
      </c>
      <c r="T251">
        <v>3100</v>
      </c>
      <c r="U251">
        <v>3100</v>
      </c>
      <c r="V251">
        <v>0</v>
      </c>
      <c r="W251">
        <v>3100</v>
      </c>
      <c r="X251" t="str">
        <f t="shared" si="13"/>
        <v>Ok</v>
      </c>
      <c r="Y251" t="str">
        <f t="shared" si="14"/>
        <v>Ok</v>
      </c>
      <c r="Z251" s="6" t="str">
        <f t="shared" si="15"/>
        <v>Ok</v>
      </c>
      <c r="AA251" s="6"/>
      <c r="AB251" s="6"/>
      <c r="AC251" s="6"/>
      <c r="AD251" s="6"/>
    </row>
    <row r="252" spans="1:30" x14ac:dyDescent="0.3">
      <c r="A252" t="s">
        <v>10308</v>
      </c>
      <c r="B252" t="s">
        <v>10309</v>
      </c>
      <c r="C252">
        <v>2024</v>
      </c>
      <c r="D252" t="s">
        <v>9398</v>
      </c>
      <c r="E252" t="s">
        <v>9282</v>
      </c>
      <c r="F252" t="s">
        <v>11</v>
      </c>
      <c r="G252" t="str">
        <f>_xlfn.XLOOKUP(I252,'Class Code'!$A$2:$A$14,'Class Code'!$B$2:$B$14)</f>
        <v>Motor Commercial</v>
      </c>
      <c r="H252" t="s">
        <v>176</v>
      </c>
      <c r="I252">
        <f t="shared" si="12"/>
        <v>80</v>
      </c>
      <c r="J252" t="s">
        <v>177</v>
      </c>
      <c r="K252" t="s">
        <v>178</v>
      </c>
      <c r="L252" t="s">
        <v>44</v>
      </c>
      <c r="M252" s="5">
        <v>45645</v>
      </c>
      <c r="N252" s="5">
        <v>45649</v>
      </c>
      <c r="O252" s="5">
        <v>45702</v>
      </c>
      <c r="P252" s="5">
        <v>45617</v>
      </c>
      <c r="Q252" s="5">
        <v>45920</v>
      </c>
      <c r="R252">
        <v>133500</v>
      </c>
      <c r="S252">
        <v>0</v>
      </c>
      <c r="T252">
        <v>0</v>
      </c>
      <c r="U252">
        <v>133500</v>
      </c>
      <c r="V252">
        <v>0</v>
      </c>
      <c r="W252">
        <v>133500</v>
      </c>
      <c r="X252" t="str">
        <f t="shared" si="13"/>
        <v>Ok</v>
      </c>
      <c r="Y252" t="str">
        <f t="shared" si="14"/>
        <v>Ok</v>
      </c>
      <c r="Z252" s="6" t="str">
        <f t="shared" si="15"/>
        <v>Ok</v>
      </c>
      <c r="AA252" s="6"/>
      <c r="AB252" s="6"/>
      <c r="AC252" s="6"/>
      <c r="AD252" s="6"/>
    </row>
    <row r="253" spans="1:30" x14ac:dyDescent="0.3">
      <c r="A253" t="s">
        <v>10310</v>
      </c>
      <c r="B253" t="s">
        <v>10311</v>
      </c>
      <c r="C253">
        <v>2024</v>
      </c>
      <c r="D253" t="s">
        <v>9483</v>
      </c>
      <c r="E253" t="s">
        <v>9272</v>
      </c>
      <c r="F253" t="s">
        <v>11</v>
      </c>
      <c r="G253" t="str">
        <f>_xlfn.XLOOKUP(I253,'Class Code'!$A$2:$A$14,'Class Code'!$B$2:$B$14)</f>
        <v>Motor Commercial</v>
      </c>
      <c r="H253" t="s">
        <v>176</v>
      </c>
      <c r="I253">
        <f t="shared" si="12"/>
        <v>80</v>
      </c>
      <c r="J253" t="s">
        <v>177</v>
      </c>
      <c r="K253" t="s">
        <v>178</v>
      </c>
      <c r="L253" t="s">
        <v>197</v>
      </c>
      <c r="M253" s="5">
        <v>45618</v>
      </c>
      <c r="N253" s="5">
        <v>45621</v>
      </c>
      <c r="O253" s="5">
        <v>45702</v>
      </c>
      <c r="P253" s="5">
        <v>45313</v>
      </c>
      <c r="Q253" s="5">
        <v>45678</v>
      </c>
      <c r="R253">
        <v>0</v>
      </c>
      <c r="S253">
        <v>0</v>
      </c>
      <c r="T253">
        <v>10000</v>
      </c>
      <c r="U253">
        <v>10000</v>
      </c>
      <c r="V253">
        <v>0</v>
      </c>
      <c r="W253">
        <v>10000</v>
      </c>
      <c r="X253" t="str">
        <f t="shared" si="13"/>
        <v>Ok</v>
      </c>
      <c r="Y253" t="str">
        <f t="shared" si="14"/>
        <v>Ok</v>
      </c>
      <c r="Z253" s="6" t="str">
        <f t="shared" si="15"/>
        <v>Ok</v>
      </c>
      <c r="AA253" s="6"/>
      <c r="AB253" s="6"/>
      <c r="AC253" s="6"/>
      <c r="AD253" s="6"/>
    </row>
    <row r="254" spans="1:30" x14ac:dyDescent="0.3">
      <c r="A254" t="s">
        <v>10312</v>
      </c>
      <c r="B254" t="s">
        <v>10313</v>
      </c>
      <c r="C254">
        <v>2024</v>
      </c>
      <c r="D254" t="s">
        <v>9423</v>
      </c>
      <c r="E254" t="s">
        <v>9317</v>
      </c>
      <c r="F254" t="s">
        <v>10</v>
      </c>
      <c r="G254" t="str">
        <f>_xlfn.XLOOKUP(I254,'Class Code'!$A$2:$A$14,'Class Code'!$B$2:$B$14)</f>
        <v>Motor Private</v>
      </c>
      <c r="H254" t="s">
        <v>41</v>
      </c>
      <c r="I254">
        <f t="shared" si="12"/>
        <v>70</v>
      </c>
      <c r="J254" t="s">
        <v>54</v>
      </c>
      <c r="K254" t="s">
        <v>55</v>
      </c>
      <c r="L254" t="s">
        <v>44</v>
      </c>
      <c r="M254" s="5">
        <v>45604</v>
      </c>
      <c r="N254" s="5">
        <v>45604</v>
      </c>
      <c r="O254" s="5">
        <v>45757</v>
      </c>
      <c r="P254" s="5">
        <v>45292</v>
      </c>
      <c r="Q254" s="5">
        <v>45657</v>
      </c>
      <c r="R254">
        <v>0</v>
      </c>
      <c r="S254">
        <v>0</v>
      </c>
      <c r="T254">
        <v>18560</v>
      </c>
      <c r="U254">
        <v>18560</v>
      </c>
      <c r="V254">
        <v>0</v>
      </c>
      <c r="W254">
        <v>18560</v>
      </c>
      <c r="X254" t="str">
        <f t="shared" si="13"/>
        <v>Ok</v>
      </c>
      <c r="Y254" t="str">
        <f t="shared" si="14"/>
        <v>Ok</v>
      </c>
      <c r="Z254" s="6" t="str">
        <f t="shared" si="15"/>
        <v>Ok</v>
      </c>
      <c r="AA254" s="6"/>
      <c r="AB254" s="6"/>
      <c r="AC254" s="6"/>
      <c r="AD254" s="6"/>
    </row>
    <row r="255" spans="1:30" x14ac:dyDescent="0.3">
      <c r="A255" t="s">
        <v>10314</v>
      </c>
      <c r="B255" t="s">
        <v>10315</v>
      </c>
      <c r="C255">
        <v>2024</v>
      </c>
      <c r="D255" t="s">
        <v>9484</v>
      </c>
      <c r="E255" t="s">
        <v>9265</v>
      </c>
      <c r="F255" t="s">
        <v>11</v>
      </c>
      <c r="G255" t="str">
        <f>_xlfn.XLOOKUP(I255,'Class Code'!$A$2:$A$14,'Class Code'!$B$2:$B$14)</f>
        <v>Motor Commercial</v>
      </c>
      <c r="H255" t="s">
        <v>176</v>
      </c>
      <c r="I255">
        <f t="shared" si="12"/>
        <v>80</v>
      </c>
      <c r="J255" t="s">
        <v>1477</v>
      </c>
      <c r="K255" t="s">
        <v>1478</v>
      </c>
      <c r="L255" t="s">
        <v>96</v>
      </c>
      <c r="M255" s="5">
        <v>45514</v>
      </c>
      <c r="N255" s="5">
        <v>45605</v>
      </c>
      <c r="O255" s="5">
        <v>45713</v>
      </c>
      <c r="P255" s="5">
        <v>45444</v>
      </c>
      <c r="Q255" s="5">
        <v>45808</v>
      </c>
      <c r="R255">
        <v>0</v>
      </c>
      <c r="S255">
        <v>0</v>
      </c>
      <c r="T255">
        <v>33060</v>
      </c>
      <c r="U255">
        <v>33060</v>
      </c>
      <c r="V255">
        <v>0</v>
      </c>
      <c r="W255">
        <v>33060</v>
      </c>
      <c r="X255" t="str">
        <f t="shared" si="13"/>
        <v>Ok</v>
      </c>
      <c r="Y255" t="str">
        <f t="shared" si="14"/>
        <v>Ok</v>
      </c>
      <c r="Z255" s="6" t="str">
        <f t="shared" si="15"/>
        <v>Ok</v>
      </c>
      <c r="AA255" s="6"/>
      <c r="AB255" s="6"/>
      <c r="AC255" s="6"/>
      <c r="AD255" s="6"/>
    </row>
    <row r="256" spans="1:30" x14ac:dyDescent="0.3">
      <c r="A256" t="s">
        <v>10316</v>
      </c>
      <c r="B256" t="s">
        <v>10317</v>
      </c>
      <c r="C256">
        <v>2024</v>
      </c>
      <c r="D256" t="s">
        <v>9485</v>
      </c>
      <c r="E256" t="s">
        <v>9284</v>
      </c>
      <c r="F256" t="s">
        <v>10</v>
      </c>
      <c r="G256" t="str">
        <f>_xlfn.XLOOKUP(I256,'Class Code'!$A$2:$A$14,'Class Code'!$B$2:$B$14)</f>
        <v>Motor Private</v>
      </c>
      <c r="H256" t="s">
        <v>41</v>
      </c>
      <c r="I256">
        <f t="shared" si="12"/>
        <v>70</v>
      </c>
      <c r="J256" t="s">
        <v>54</v>
      </c>
      <c r="K256" t="s">
        <v>55</v>
      </c>
      <c r="L256" t="s">
        <v>96</v>
      </c>
      <c r="M256" s="5">
        <v>45524</v>
      </c>
      <c r="N256" s="5">
        <v>45601</v>
      </c>
      <c r="O256" s="5">
        <v>45713</v>
      </c>
      <c r="P256" s="5">
        <v>45387</v>
      </c>
      <c r="Q256" s="5">
        <v>45630</v>
      </c>
      <c r="R256">
        <v>0</v>
      </c>
      <c r="S256">
        <v>0</v>
      </c>
      <c r="T256">
        <v>29000</v>
      </c>
      <c r="U256">
        <v>29000</v>
      </c>
      <c r="V256">
        <v>0</v>
      </c>
      <c r="W256">
        <v>29000</v>
      </c>
      <c r="X256" t="str">
        <f t="shared" si="13"/>
        <v>Ok</v>
      </c>
      <c r="Y256" t="str">
        <f t="shared" si="14"/>
        <v>Ok</v>
      </c>
      <c r="Z256" s="6" t="str">
        <f t="shared" si="15"/>
        <v>Ok</v>
      </c>
      <c r="AA256" s="6"/>
      <c r="AB256" s="6"/>
      <c r="AC256" s="6"/>
      <c r="AD256" s="6"/>
    </row>
    <row r="257" spans="1:30" x14ac:dyDescent="0.3">
      <c r="A257" t="s">
        <v>10318</v>
      </c>
      <c r="B257" t="s">
        <v>10319</v>
      </c>
      <c r="C257">
        <v>2024</v>
      </c>
      <c r="D257" t="s">
        <v>9338</v>
      </c>
      <c r="E257" t="s">
        <v>9301</v>
      </c>
      <c r="F257" t="s">
        <v>10</v>
      </c>
      <c r="G257" t="str">
        <f>_xlfn.XLOOKUP(I257,'Class Code'!$A$2:$A$14,'Class Code'!$B$2:$B$14)</f>
        <v>Motor Private</v>
      </c>
      <c r="H257" t="s">
        <v>41</v>
      </c>
      <c r="I257">
        <f t="shared" si="12"/>
        <v>70</v>
      </c>
      <c r="J257" t="s">
        <v>54</v>
      </c>
      <c r="K257" t="s">
        <v>55</v>
      </c>
      <c r="L257" t="s">
        <v>96</v>
      </c>
      <c r="M257" s="5">
        <v>45586</v>
      </c>
      <c r="N257" s="5">
        <v>45596</v>
      </c>
      <c r="O257" s="5">
        <v>45708</v>
      </c>
      <c r="P257" s="5">
        <v>45559</v>
      </c>
      <c r="Q257" s="5">
        <v>45923</v>
      </c>
      <c r="R257">
        <v>0</v>
      </c>
      <c r="S257">
        <v>0</v>
      </c>
      <c r="T257">
        <v>18000</v>
      </c>
      <c r="U257">
        <v>18000</v>
      </c>
      <c r="V257">
        <v>0</v>
      </c>
      <c r="W257">
        <v>18000</v>
      </c>
      <c r="X257" t="str">
        <f t="shared" si="13"/>
        <v>Ok</v>
      </c>
      <c r="Y257" t="str">
        <f t="shared" si="14"/>
        <v>Ok</v>
      </c>
      <c r="Z257" s="6" t="str">
        <f t="shared" si="15"/>
        <v>Ok</v>
      </c>
      <c r="AA257" s="6"/>
      <c r="AB257" s="6"/>
      <c r="AC257" s="6"/>
      <c r="AD257" s="6"/>
    </row>
    <row r="258" spans="1:30" x14ac:dyDescent="0.3">
      <c r="A258" t="s">
        <v>10320</v>
      </c>
      <c r="B258" t="s">
        <v>10321</v>
      </c>
      <c r="C258">
        <v>2024</v>
      </c>
      <c r="D258" t="s">
        <v>9366</v>
      </c>
      <c r="E258" t="s">
        <v>9277</v>
      </c>
      <c r="F258" t="s">
        <v>10</v>
      </c>
      <c r="G258" t="str">
        <f>_xlfn.XLOOKUP(I258,'Class Code'!$A$2:$A$14,'Class Code'!$B$2:$B$14)</f>
        <v>Motor Private</v>
      </c>
      <c r="H258" t="s">
        <v>41</v>
      </c>
      <c r="I258">
        <f t="shared" si="12"/>
        <v>70</v>
      </c>
      <c r="J258" t="s">
        <v>54</v>
      </c>
      <c r="K258" t="s">
        <v>55</v>
      </c>
      <c r="L258" t="s">
        <v>96</v>
      </c>
      <c r="M258" s="5">
        <v>45642</v>
      </c>
      <c r="N258" s="5">
        <v>45644</v>
      </c>
      <c r="O258" s="5">
        <v>45708</v>
      </c>
      <c r="P258" s="5">
        <v>45360</v>
      </c>
      <c r="Q258" s="5">
        <v>45724</v>
      </c>
      <c r="R258">
        <v>0</v>
      </c>
      <c r="S258">
        <v>0</v>
      </c>
      <c r="T258">
        <v>14000</v>
      </c>
      <c r="U258">
        <v>14000</v>
      </c>
      <c r="V258">
        <v>0</v>
      </c>
      <c r="W258">
        <v>14000</v>
      </c>
      <c r="X258" t="str">
        <f t="shared" si="13"/>
        <v>Ok</v>
      </c>
      <c r="Y258" t="str">
        <f t="shared" si="14"/>
        <v>Ok</v>
      </c>
      <c r="Z258" s="6" t="str">
        <f t="shared" si="15"/>
        <v>Ok</v>
      </c>
      <c r="AA258" s="6"/>
      <c r="AB258" s="6"/>
      <c r="AC258" s="6"/>
      <c r="AD258" s="6"/>
    </row>
    <row r="259" spans="1:30" x14ac:dyDescent="0.3">
      <c r="A259" t="s">
        <v>10322</v>
      </c>
      <c r="B259" t="s">
        <v>10323</v>
      </c>
      <c r="C259">
        <v>2023</v>
      </c>
      <c r="D259" t="s">
        <v>9445</v>
      </c>
      <c r="E259" t="s">
        <v>9287</v>
      </c>
      <c r="F259" t="s">
        <v>13</v>
      </c>
      <c r="G259" t="str">
        <f>_xlfn.XLOOKUP(I259,'Class Code'!$A$2:$A$14,'Class Code'!$B$2:$B$14)</f>
        <v>Theft</v>
      </c>
      <c r="H259" t="s">
        <v>818</v>
      </c>
      <c r="I259">
        <f t="shared" si="12"/>
        <v>10</v>
      </c>
      <c r="J259" t="s">
        <v>1500</v>
      </c>
      <c r="K259" t="s">
        <v>1501</v>
      </c>
      <c r="L259" t="s">
        <v>1502</v>
      </c>
      <c r="M259" s="5">
        <v>45337</v>
      </c>
      <c r="N259" s="5">
        <v>45448</v>
      </c>
      <c r="O259" s="5">
        <v>45701</v>
      </c>
      <c r="P259" s="5">
        <v>45057</v>
      </c>
      <c r="Q259" s="5">
        <v>45422</v>
      </c>
      <c r="R259">
        <v>0</v>
      </c>
      <c r="S259">
        <v>0</v>
      </c>
      <c r="T259">
        <v>58000</v>
      </c>
      <c r="U259">
        <v>58000</v>
      </c>
      <c r="V259">
        <v>0</v>
      </c>
      <c r="W259">
        <v>58000</v>
      </c>
      <c r="X259" t="str">
        <f t="shared" si="13"/>
        <v>Ok</v>
      </c>
      <c r="Y259" t="str">
        <f t="shared" si="14"/>
        <v>Ok</v>
      </c>
      <c r="Z259" s="6" t="str">
        <f t="shared" si="15"/>
        <v>Ok</v>
      </c>
      <c r="AA259" s="6"/>
      <c r="AB259" s="6"/>
      <c r="AC259" s="6"/>
      <c r="AD259" s="6"/>
    </row>
    <row r="260" spans="1:30" x14ac:dyDescent="0.3">
      <c r="A260" t="s">
        <v>10324</v>
      </c>
      <c r="B260" t="s">
        <v>10325</v>
      </c>
      <c r="C260">
        <v>2024</v>
      </c>
      <c r="D260" t="s">
        <v>9486</v>
      </c>
      <c r="E260" t="s">
        <v>9280</v>
      </c>
      <c r="F260" t="s">
        <v>6</v>
      </c>
      <c r="G260" t="str">
        <f>_xlfn.XLOOKUP(I260,'Class Code'!$A$2:$A$14,'Class Code'!$B$2:$B$14)</f>
        <v>Fire Domestic</v>
      </c>
      <c r="H260" t="s">
        <v>194</v>
      </c>
      <c r="I260">
        <f t="shared" ref="I260:I323" si="16">H260*1</f>
        <v>3</v>
      </c>
      <c r="J260" t="s">
        <v>195</v>
      </c>
      <c r="K260" t="s">
        <v>196</v>
      </c>
      <c r="L260" t="s">
        <v>384</v>
      </c>
      <c r="M260" s="5">
        <v>45323</v>
      </c>
      <c r="N260" s="5">
        <v>45325</v>
      </c>
      <c r="O260" s="5">
        <v>45701</v>
      </c>
      <c r="P260" s="5">
        <v>45292</v>
      </c>
      <c r="Q260" s="5">
        <v>45657</v>
      </c>
      <c r="R260">
        <v>0</v>
      </c>
      <c r="S260">
        <v>0</v>
      </c>
      <c r="T260">
        <v>112520</v>
      </c>
      <c r="U260">
        <v>112520</v>
      </c>
      <c r="V260">
        <v>107847.1</v>
      </c>
      <c r="W260">
        <v>4672.8999999999942</v>
      </c>
      <c r="X260" t="str">
        <f t="shared" ref="X260:X323" si="17">IF(OR(A260="",B260="",C260="",F260="",H260="",M260="",N260="",O260="",P260="",Q260=""),"Check","Ok")</f>
        <v>Ok</v>
      </c>
      <c r="Y260" t="str">
        <f t="shared" ref="Y260:Y323" si="18">IF(AND(Q260&gt;=P260,O260&gt;=M260,N260&gt;=M260,Q260&gt;=M260),"Ok","Check")</f>
        <v>Ok</v>
      </c>
      <c r="Z260" s="6" t="str">
        <f t="shared" ref="Z260:Z323" si="19">IF(Q260&gt;=M260,"Ok","Check")</f>
        <v>Ok</v>
      </c>
      <c r="AA260" s="6"/>
      <c r="AB260" s="6"/>
      <c r="AC260" s="6"/>
      <c r="AD260" s="6"/>
    </row>
    <row r="261" spans="1:30" x14ac:dyDescent="0.3">
      <c r="A261" t="s">
        <v>10326</v>
      </c>
      <c r="B261" t="s">
        <v>10327</v>
      </c>
      <c r="C261">
        <v>2024</v>
      </c>
      <c r="D261" t="s">
        <v>9273</v>
      </c>
      <c r="E261" t="s">
        <v>9289</v>
      </c>
      <c r="F261" t="s">
        <v>7</v>
      </c>
      <c r="G261" t="str">
        <f>_xlfn.XLOOKUP(I261,'Class Code'!$A$2:$A$14,'Class Code'!$B$2:$B$14)</f>
        <v>Fire Industrial</v>
      </c>
      <c r="H261" t="s">
        <v>381</v>
      </c>
      <c r="I261">
        <f t="shared" si="16"/>
        <v>4</v>
      </c>
      <c r="J261" t="s">
        <v>382</v>
      </c>
      <c r="K261" t="s">
        <v>383</v>
      </c>
      <c r="L261" t="s">
        <v>384</v>
      </c>
      <c r="M261" s="5">
        <v>45414</v>
      </c>
      <c r="N261" s="5">
        <v>45435</v>
      </c>
      <c r="O261" s="5">
        <v>45722</v>
      </c>
      <c r="P261" s="5">
        <v>45292</v>
      </c>
      <c r="Q261" s="5">
        <v>45657</v>
      </c>
      <c r="R261">
        <v>0</v>
      </c>
      <c r="S261">
        <v>0</v>
      </c>
      <c r="T261">
        <v>27840</v>
      </c>
      <c r="U261">
        <v>27840</v>
      </c>
      <c r="V261">
        <v>27653.67</v>
      </c>
      <c r="W261">
        <v>186.33000000000175</v>
      </c>
      <c r="X261" t="str">
        <f t="shared" si="17"/>
        <v>Ok</v>
      </c>
      <c r="Y261" t="str">
        <f t="shared" si="18"/>
        <v>Ok</v>
      </c>
      <c r="Z261" s="6" t="str">
        <f t="shared" si="19"/>
        <v>Ok</v>
      </c>
      <c r="AA261" s="6"/>
      <c r="AB261" s="6"/>
      <c r="AC261" s="6"/>
      <c r="AD261" s="6"/>
    </row>
    <row r="262" spans="1:30" x14ac:dyDescent="0.3">
      <c r="A262" t="s">
        <v>10328</v>
      </c>
      <c r="B262" t="s">
        <v>10329</v>
      </c>
      <c r="C262">
        <v>2023</v>
      </c>
      <c r="D262" t="s">
        <v>9487</v>
      </c>
      <c r="E262" t="s">
        <v>9282</v>
      </c>
      <c r="F262" t="s">
        <v>10</v>
      </c>
      <c r="G262" t="str">
        <f>_xlfn.XLOOKUP(I262,'Class Code'!$A$2:$A$14,'Class Code'!$B$2:$B$14)</f>
        <v>Motor Private</v>
      </c>
      <c r="H262" t="s">
        <v>41</v>
      </c>
      <c r="I262">
        <f t="shared" si="16"/>
        <v>70</v>
      </c>
      <c r="J262" t="s">
        <v>54</v>
      </c>
      <c r="K262" t="s">
        <v>55</v>
      </c>
      <c r="L262" t="s">
        <v>44</v>
      </c>
      <c r="M262" s="5">
        <v>45255</v>
      </c>
      <c r="N262" s="5">
        <v>45258</v>
      </c>
      <c r="O262" s="5">
        <v>45720</v>
      </c>
      <c r="P262" s="5">
        <v>45009</v>
      </c>
      <c r="Q262" s="5">
        <v>45374</v>
      </c>
      <c r="R262">
        <v>1075000</v>
      </c>
      <c r="S262">
        <v>0</v>
      </c>
      <c r="T262">
        <v>0</v>
      </c>
      <c r="U262">
        <v>1075000</v>
      </c>
      <c r="V262">
        <v>0</v>
      </c>
      <c r="W262">
        <v>1075000</v>
      </c>
      <c r="X262" t="str">
        <f t="shared" si="17"/>
        <v>Ok</v>
      </c>
      <c r="Y262" t="str">
        <f t="shared" si="18"/>
        <v>Ok</v>
      </c>
      <c r="Z262" s="6" t="str">
        <f t="shared" si="19"/>
        <v>Ok</v>
      </c>
      <c r="AA262" s="6"/>
      <c r="AB262" s="6"/>
      <c r="AC262" s="6"/>
      <c r="AD262" s="6"/>
    </row>
    <row r="263" spans="1:30" x14ac:dyDescent="0.3">
      <c r="A263" t="s">
        <v>10330</v>
      </c>
      <c r="B263" t="s">
        <v>10331</v>
      </c>
      <c r="C263">
        <v>2024</v>
      </c>
      <c r="D263" t="s">
        <v>9445</v>
      </c>
      <c r="E263" t="s">
        <v>9259</v>
      </c>
      <c r="F263" t="s">
        <v>11</v>
      </c>
      <c r="G263" t="str">
        <f>_xlfn.XLOOKUP(I263,'Class Code'!$A$2:$A$14,'Class Code'!$B$2:$B$14)</f>
        <v>Motor Commercial</v>
      </c>
      <c r="H263" t="s">
        <v>176</v>
      </c>
      <c r="I263">
        <f t="shared" si="16"/>
        <v>80</v>
      </c>
      <c r="J263" t="s">
        <v>177</v>
      </c>
      <c r="K263" t="s">
        <v>178</v>
      </c>
      <c r="L263" t="s">
        <v>197</v>
      </c>
      <c r="M263" s="5">
        <v>45584</v>
      </c>
      <c r="N263" s="5">
        <v>45593</v>
      </c>
      <c r="O263" s="5">
        <v>45702</v>
      </c>
      <c r="P263" s="5">
        <v>45486</v>
      </c>
      <c r="Q263" s="5">
        <v>45850</v>
      </c>
      <c r="R263">
        <v>21000</v>
      </c>
      <c r="S263">
        <v>0</v>
      </c>
      <c r="T263">
        <v>0</v>
      </c>
      <c r="U263">
        <v>21000</v>
      </c>
      <c r="V263">
        <v>0</v>
      </c>
      <c r="W263">
        <v>21000</v>
      </c>
      <c r="X263" t="str">
        <f t="shared" si="17"/>
        <v>Ok</v>
      </c>
      <c r="Y263" t="str">
        <f t="shared" si="18"/>
        <v>Ok</v>
      </c>
      <c r="Z263" s="6" t="str">
        <f t="shared" si="19"/>
        <v>Ok</v>
      </c>
      <c r="AA263" s="6"/>
      <c r="AB263" s="6"/>
      <c r="AC263" s="6"/>
      <c r="AD263" s="6"/>
    </row>
    <row r="264" spans="1:30" x14ac:dyDescent="0.3">
      <c r="A264" t="s">
        <v>10332</v>
      </c>
      <c r="B264" t="s">
        <v>10333</v>
      </c>
      <c r="C264">
        <v>2024</v>
      </c>
      <c r="D264" t="s">
        <v>9488</v>
      </c>
      <c r="E264" t="s">
        <v>9310</v>
      </c>
      <c r="F264" t="s">
        <v>10</v>
      </c>
      <c r="G264" t="str">
        <f>_xlfn.XLOOKUP(I264,'Class Code'!$A$2:$A$14,'Class Code'!$B$2:$B$14)</f>
        <v>Motor Private</v>
      </c>
      <c r="H264" t="s">
        <v>41</v>
      </c>
      <c r="I264">
        <f t="shared" si="16"/>
        <v>70</v>
      </c>
      <c r="J264" t="s">
        <v>54</v>
      </c>
      <c r="K264" t="s">
        <v>55</v>
      </c>
      <c r="L264" t="s">
        <v>44</v>
      </c>
      <c r="M264" s="5">
        <v>45652</v>
      </c>
      <c r="N264" s="5">
        <v>45660</v>
      </c>
      <c r="O264" s="5">
        <v>45702</v>
      </c>
      <c r="P264" s="5">
        <v>45651</v>
      </c>
      <c r="Q264" s="5">
        <v>45681</v>
      </c>
      <c r="R264">
        <v>16500</v>
      </c>
      <c r="S264">
        <v>0</v>
      </c>
      <c r="T264">
        <v>0</v>
      </c>
      <c r="U264">
        <v>16500</v>
      </c>
      <c r="V264">
        <v>0</v>
      </c>
      <c r="W264">
        <v>16500</v>
      </c>
      <c r="X264" t="str">
        <f t="shared" si="17"/>
        <v>Ok</v>
      </c>
      <c r="Y264" t="str">
        <f t="shared" si="18"/>
        <v>Ok</v>
      </c>
      <c r="Z264" s="6" t="str">
        <f t="shared" si="19"/>
        <v>Ok</v>
      </c>
      <c r="AA264" s="6"/>
      <c r="AB264" s="6"/>
      <c r="AC264" s="6"/>
      <c r="AD264" s="6"/>
    </row>
    <row r="265" spans="1:30" x14ac:dyDescent="0.3">
      <c r="A265" t="s">
        <v>10334</v>
      </c>
      <c r="B265" t="s">
        <v>10335</v>
      </c>
      <c r="C265">
        <v>2023</v>
      </c>
      <c r="D265" t="s">
        <v>9428</v>
      </c>
      <c r="E265" t="s">
        <v>9265</v>
      </c>
      <c r="F265" t="s">
        <v>439</v>
      </c>
      <c r="G265" t="str">
        <f>_xlfn.XLOOKUP(I265,'Class Code'!$A$2:$A$14,'Class Code'!$B$2:$B$14)</f>
        <v>Workmen's Compensation</v>
      </c>
      <c r="H265" t="s">
        <v>440</v>
      </c>
      <c r="I265">
        <f t="shared" si="16"/>
        <v>11</v>
      </c>
      <c r="J265" t="s">
        <v>441</v>
      </c>
      <c r="K265" t="s">
        <v>442</v>
      </c>
      <c r="L265" t="s">
        <v>574</v>
      </c>
      <c r="M265" s="5">
        <v>45434</v>
      </c>
      <c r="N265" s="5">
        <v>45442</v>
      </c>
      <c r="O265" s="5">
        <v>45706</v>
      </c>
      <c r="P265" s="5">
        <v>45139</v>
      </c>
      <c r="Q265" s="5">
        <v>45504</v>
      </c>
      <c r="R265">
        <v>0</v>
      </c>
      <c r="S265">
        <v>0</v>
      </c>
      <c r="T265">
        <v>5000</v>
      </c>
      <c r="U265">
        <v>5000</v>
      </c>
      <c r="V265">
        <v>0</v>
      </c>
      <c r="W265">
        <v>5000</v>
      </c>
      <c r="X265" t="str">
        <f t="shared" si="17"/>
        <v>Ok</v>
      </c>
      <c r="Y265" t="str">
        <f t="shared" si="18"/>
        <v>Ok</v>
      </c>
      <c r="Z265" s="6" t="str">
        <f t="shared" si="19"/>
        <v>Ok</v>
      </c>
      <c r="AA265" s="6"/>
      <c r="AB265" s="6"/>
      <c r="AC265" s="6"/>
      <c r="AD265" s="6"/>
    </row>
    <row r="266" spans="1:30" x14ac:dyDescent="0.3">
      <c r="A266" t="s">
        <v>10336</v>
      </c>
      <c r="B266" t="s">
        <v>10337</v>
      </c>
      <c r="C266">
        <v>2024</v>
      </c>
      <c r="D266" t="s">
        <v>9489</v>
      </c>
      <c r="E266" t="s">
        <v>9280</v>
      </c>
      <c r="F266" t="s">
        <v>10</v>
      </c>
      <c r="G266" t="str">
        <f>_xlfn.XLOOKUP(I266,'Class Code'!$A$2:$A$14,'Class Code'!$B$2:$B$14)</f>
        <v>Motor Private</v>
      </c>
      <c r="H266" t="s">
        <v>41</v>
      </c>
      <c r="I266">
        <f t="shared" si="16"/>
        <v>70</v>
      </c>
      <c r="J266" t="s">
        <v>54</v>
      </c>
      <c r="K266" t="s">
        <v>55</v>
      </c>
      <c r="L266" t="s">
        <v>44</v>
      </c>
      <c r="M266" s="5">
        <v>45607</v>
      </c>
      <c r="N266" s="5">
        <v>45611</v>
      </c>
      <c r="O266" s="5">
        <v>45705</v>
      </c>
      <c r="P266" s="5">
        <v>45518</v>
      </c>
      <c r="Q266" s="5">
        <v>45821</v>
      </c>
      <c r="R266">
        <v>0</v>
      </c>
      <c r="S266">
        <v>0</v>
      </c>
      <c r="T266">
        <v>7130</v>
      </c>
      <c r="U266">
        <v>7130</v>
      </c>
      <c r="V266">
        <v>0</v>
      </c>
      <c r="W266">
        <v>7130</v>
      </c>
      <c r="X266" t="str">
        <f t="shared" si="17"/>
        <v>Ok</v>
      </c>
      <c r="Y266" t="str">
        <f t="shared" si="18"/>
        <v>Ok</v>
      </c>
      <c r="Z266" s="6" t="str">
        <f t="shared" si="19"/>
        <v>Ok</v>
      </c>
      <c r="AA266" s="6"/>
      <c r="AB266" s="6"/>
      <c r="AC266" s="6"/>
      <c r="AD266" s="6"/>
    </row>
    <row r="267" spans="1:30" x14ac:dyDescent="0.3">
      <c r="A267" t="s">
        <v>10338</v>
      </c>
      <c r="B267" t="s">
        <v>10339</v>
      </c>
      <c r="C267">
        <v>2024</v>
      </c>
      <c r="D267" t="s">
        <v>9490</v>
      </c>
      <c r="E267" t="s">
        <v>9267</v>
      </c>
      <c r="F267" t="s">
        <v>10</v>
      </c>
      <c r="G267" t="str">
        <f>_xlfn.XLOOKUP(I267,'Class Code'!$A$2:$A$14,'Class Code'!$B$2:$B$14)</f>
        <v>Motor Private</v>
      </c>
      <c r="H267" t="s">
        <v>41</v>
      </c>
      <c r="I267">
        <f t="shared" si="16"/>
        <v>70</v>
      </c>
      <c r="J267" t="s">
        <v>54</v>
      </c>
      <c r="K267" t="s">
        <v>55</v>
      </c>
      <c r="L267" t="s">
        <v>44</v>
      </c>
      <c r="M267" s="5">
        <v>45553</v>
      </c>
      <c r="N267" s="5">
        <v>45565</v>
      </c>
      <c r="O267" s="5">
        <v>45705</v>
      </c>
      <c r="P267" s="5">
        <v>45390</v>
      </c>
      <c r="Q267" s="5">
        <v>45754</v>
      </c>
      <c r="R267">
        <v>0</v>
      </c>
      <c r="S267">
        <v>0</v>
      </c>
      <c r="T267">
        <v>3050</v>
      </c>
      <c r="U267">
        <v>3050</v>
      </c>
      <c r="V267">
        <v>0</v>
      </c>
      <c r="W267">
        <v>3050</v>
      </c>
      <c r="X267" t="str">
        <f t="shared" si="17"/>
        <v>Ok</v>
      </c>
      <c r="Y267" t="str">
        <f t="shared" si="18"/>
        <v>Ok</v>
      </c>
      <c r="Z267" s="6" t="str">
        <f t="shared" si="19"/>
        <v>Ok</v>
      </c>
      <c r="AA267" s="6"/>
      <c r="AB267" s="6"/>
      <c r="AC267" s="6"/>
      <c r="AD267" s="6"/>
    </row>
    <row r="268" spans="1:30" x14ac:dyDescent="0.3">
      <c r="A268" t="s">
        <v>10340</v>
      </c>
      <c r="B268" t="s">
        <v>10341</v>
      </c>
      <c r="C268">
        <v>2024</v>
      </c>
      <c r="D268" t="s">
        <v>9491</v>
      </c>
      <c r="E268" t="s">
        <v>9261</v>
      </c>
      <c r="F268" t="s">
        <v>11</v>
      </c>
      <c r="G268" t="str">
        <f>_xlfn.XLOOKUP(I268,'Class Code'!$A$2:$A$14,'Class Code'!$B$2:$B$14)</f>
        <v>Motor Commercial</v>
      </c>
      <c r="H268" t="s">
        <v>176</v>
      </c>
      <c r="I268">
        <f t="shared" si="16"/>
        <v>80</v>
      </c>
      <c r="J268" t="s">
        <v>225</v>
      </c>
      <c r="K268" t="s">
        <v>226</v>
      </c>
      <c r="L268" t="s">
        <v>197</v>
      </c>
      <c r="M268" s="5">
        <v>45584</v>
      </c>
      <c r="N268" s="5">
        <v>45594</v>
      </c>
      <c r="O268" s="5">
        <v>45705</v>
      </c>
      <c r="P268" s="5">
        <v>45568</v>
      </c>
      <c r="Q268" s="5">
        <v>45767</v>
      </c>
      <c r="R268">
        <v>0</v>
      </c>
      <c r="S268">
        <v>0</v>
      </c>
      <c r="T268">
        <v>3150</v>
      </c>
      <c r="U268">
        <v>3150</v>
      </c>
      <c r="V268">
        <v>0</v>
      </c>
      <c r="W268">
        <v>3150</v>
      </c>
      <c r="X268" t="str">
        <f t="shared" si="17"/>
        <v>Ok</v>
      </c>
      <c r="Y268" t="str">
        <f t="shared" si="18"/>
        <v>Ok</v>
      </c>
      <c r="Z268" s="6" t="str">
        <f t="shared" si="19"/>
        <v>Ok</v>
      </c>
      <c r="AA268" s="6"/>
      <c r="AB268" s="6"/>
      <c r="AC268" s="6"/>
      <c r="AD268" s="6"/>
    </row>
    <row r="269" spans="1:30" x14ac:dyDescent="0.3">
      <c r="A269" t="s">
        <v>10342</v>
      </c>
      <c r="B269" t="s">
        <v>10343</v>
      </c>
      <c r="C269">
        <v>2023</v>
      </c>
      <c r="D269" t="s">
        <v>9492</v>
      </c>
      <c r="E269" t="s">
        <v>9297</v>
      </c>
      <c r="F269" t="s">
        <v>11</v>
      </c>
      <c r="G269" t="str">
        <f>_xlfn.XLOOKUP(I269,'Class Code'!$A$2:$A$14,'Class Code'!$B$2:$B$14)</f>
        <v>Motor Commercial</v>
      </c>
      <c r="H269" t="s">
        <v>176</v>
      </c>
      <c r="I269">
        <f t="shared" si="16"/>
        <v>80</v>
      </c>
      <c r="J269" t="s">
        <v>785</v>
      </c>
      <c r="K269" t="s">
        <v>786</v>
      </c>
      <c r="L269" t="s">
        <v>187</v>
      </c>
      <c r="M269" s="5">
        <v>45600</v>
      </c>
      <c r="N269" s="5">
        <v>45665</v>
      </c>
      <c r="O269" s="5">
        <v>45707</v>
      </c>
      <c r="P269" s="5">
        <v>45291</v>
      </c>
      <c r="Q269" s="5">
        <v>45656</v>
      </c>
      <c r="R269">
        <v>0</v>
      </c>
      <c r="S269">
        <v>0</v>
      </c>
      <c r="T269">
        <v>30000</v>
      </c>
      <c r="U269">
        <v>30000</v>
      </c>
      <c r="V269">
        <v>0</v>
      </c>
      <c r="W269">
        <v>30000</v>
      </c>
      <c r="X269" t="str">
        <f t="shared" si="17"/>
        <v>Ok</v>
      </c>
      <c r="Y269" t="str">
        <f t="shared" si="18"/>
        <v>Ok</v>
      </c>
      <c r="Z269" s="6" t="str">
        <f t="shared" si="19"/>
        <v>Ok</v>
      </c>
      <c r="AA269" s="6"/>
      <c r="AB269" s="6"/>
      <c r="AC269" s="6"/>
      <c r="AD269" s="6"/>
    </row>
    <row r="270" spans="1:30" x14ac:dyDescent="0.3">
      <c r="A270" t="s">
        <v>10344</v>
      </c>
      <c r="B270" t="s">
        <v>10345</v>
      </c>
      <c r="C270">
        <v>2024</v>
      </c>
      <c r="D270" t="s">
        <v>9453</v>
      </c>
      <c r="E270" t="s">
        <v>9289</v>
      </c>
      <c r="F270" t="s">
        <v>10</v>
      </c>
      <c r="G270" t="str">
        <f>_xlfn.XLOOKUP(I270,'Class Code'!$A$2:$A$14,'Class Code'!$B$2:$B$14)</f>
        <v>Motor Private</v>
      </c>
      <c r="H270" t="s">
        <v>41</v>
      </c>
      <c r="I270">
        <f t="shared" si="16"/>
        <v>70</v>
      </c>
      <c r="J270" t="s">
        <v>54</v>
      </c>
      <c r="K270" t="s">
        <v>55</v>
      </c>
      <c r="L270" t="s">
        <v>44</v>
      </c>
      <c r="M270" s="5">
        <v>45581</v>
      </c>
      <c r="N270" s="5">
        <v>45583</v>
      </c>
      <c r="O270" s="5">
        <v>45705</v>
      </c>
      <c r="P270" s="5">
        <v>45397</v>
      </c>
      <c r="Q270" s="5">
        <v>45699</v>
      </c>
      <c r="R270">
        <v>0</v>
      </c>
      <c r="S270">
        <v>0</v>
      </c>
      <c r="T270">
        <v>3100</v>
      </c>
      <c r="U270">
        <v>3100</v>
      </c>
      <c r="V270">
        <v>0</v>
      </c>
      <c r="W270">
        <v>3100</v>
      </c>
      <c r="X270" t="str">
        <f t="shared" si="17"/>
        <v>Ok</v>
      </c>
      <c r="Y270" t="str">
        <f t="shared" si="18"/>
        <v>Ok</v>
      </c>
      <c r="Z270" s="6" t="str">
        <f t="shared" si="19"/>
        <v>Ok</v>
      </c>
      <c r="AA270" s="6"/>
      <c r="AB270" s="6"/>
      <c r="AC270" s="6"/>
      <c r="AD270" s="6"/>
    </row>
    <row r="271" spans="1:30" x14ac:dyDescent="0.3">
      <c r="A271" t="s">
        <v>10346</v>
      </c>
      <c r="B271" t="s">
        <v>10347</v>
      </c>
      <c r="C271">
        <v>2024</v>
      </c>
      <c r="D271" t="s">
        <v>9394</v>
      </c>
      <c r="E271" t="s">
        <v>9282</v>
      </c>
      <c r="F271" t="s">
        <v>11</v>
      </c>
      <c r="G271" t="str">
        <f>_xlfn.XLOOKUP(I271,'Class Code'!$A$2:$A$14,'Class Code'!$B$2:$B$14)</f>
        <v>Motor Commercial</v>
      </c>
      <c r="H271" t="s">
        <v>176</v>
      </c>
      <c r="I271">
        <f t="shared" si="16"/>
        <v>80</v>
      </c>
      <c r="J271" t="s">
        <v>177</v>
      </c>
      <c r="K271" t="s">
        <v>178</v>
      </c>
      <c r="L271" t="s">
        <v>44</v>
      </c>
      <c r="M271" s="5">
        <v>45588</v>
      </c>
      <c r="N271" s="5">
        <v>45595</v>
      </c>
      <c r="O271" s="5">
        <v>45729</v>
      </c>
      <c r="P271" s="5">
        <v>45489</v>
      </c>
      <c r="Q271" s="5">
        <v>45853</v>
      </c>
      <c r="R271">
        <v>0</v>
      </c>
      <c r="S271">
        <v>0</v>
      </c>
      <c r="T271">
        <v>26360</v>
      </c>
      <c r="U271">
        <v>26360</v>
      </c>
      <c r="V271">
        <v>0</v>
      </c>
      <c r="W271">
        <v>26360</v>
      </c>
      <c r="X271" t="str">
        <f t="shared" si="17"/>
        <v>Ok</v>
      </c>
      <c r="Y271" t="str">
        <f t="shared" si="18"/>
        <v>Ok</v>
      </c>
      <c r="Z271" s="6" t="str">
        <f t="shared" si="19"/>
        <v>Ok</v>
      </c>
      <c r="AA271" s="6"/>
      <c r="AB271" s="6"/>
      <c r="AC271" s="6"/>
      <c r="AD271" s="6"/>
    </row>
    <row r="272" spans="1:30" x14ac:dyDescent="0.3">
      <c r="A272" t="s">
        <v>10348</v>
      </c>
      <c r="B272" t="s">
        <v>10349</v>
      </c>
      <c r="C272">
        <v>2024</v>
      </c>
      <c r="D272" t="s">
        <v>9493</v>
      </c>
      <c r="E272" t="s">
        <v>9263</v>
      </c>
      <c r="F272" t="s">
        <v>10</v>
      </c>
      <c r="G272" t="str">
        <f>_xlfn.XLOOKUP(I272,'Class Code'!$A$2:$A$14,'Class Code'!$B$2:$B$14)</f>
        <v>Motor Private</v>
      </c>
      <c r="H272" t="s">
        <v>41</v>
      </c>
      <c r="I272">
        <f t="shared" si="16"/>
        <v>70</v>
      </c>
      <c r="J272" t="s">
        <v>54</v>
      </c>
      <c r="K272" t="s">
        <v>55</v>
      </c>
      <c r="L272" t="s">
        <v>44</v>
      </c>
      <c r="M272" s="5">
        <v>45592</v>
      </c>
      <c r="N272" s="5">
        <v>45595</v>
      </c>
      <c r="O272" s="5">
        <v>45705</v>
      </c>
      <c r="P272" s="5">
        <v>45385</v>
      </c>
      <c r="Q272" s="5">
        <v>45750</v>
      </c>
      <c r="R272">
        <v>0</v>
      </c>
      <c r="S272">
        <v>0</v>
      </c>
      <c r="T272">
        <v>6980</v>
      </c>
      <c r="U272">
        <v>6980</v>
      </c>
      <c r="V272">
        <v>0</v>
      </c>
      <c r="W272">
        <v>6980</v>
      </c>
      <c r="X272" t="str">
        <f t="shared" si="17"/>
        <v>Ok</v>
      </c>
      <c r="Y272" t="str">
        <f t="shared" si="18"/>
        <v>Ok</v>
      </c>
      <c r="Z272" s="6" t="str">
        <f t="shared" si="19"/>
        <v>Ok</v>
      </c>
      <c r="AA272" s="6"/>
      <c r="AB272" s="6"/>
      <c r="AC272" s="6"/>
      <c r="AD272" s="6"/>
    </row>
    <row r="273" spans="1:30" x14ac:dyDescent="0.3">
      <c r="A273" t="s">
        <v>10350</v>
      </c>
      <c r="B273" t="s">
        <v>10351</v>
      </c>
      <c r="C273">
        <v>2024</v>
      </c>
      <c r="D273" t="s">
        <v>9494</v>
      </c>
      <c r="E273" t="s">
        <v>9272</v>
      </c>
      <c r="F273" t="s">
        <v>10</v>
      </c>
      <c r="G273" t="str">
        <f>_xlfn.XLOOKUP(I273,'Class Code'!$A$2:$A$14,'Class Code'!$B$2:$B$14)</f>
        <v>Motor Private</v>
      </c>
      <c r="H273" t="s">
        <v>41</v>
      </c>
      <c r="I273">
        <f t="shared" si="16"/>
        <v>70</v>
      </c>
      <c r="J273" t="s">
        <v>54</v>
      </c>
      <c r="K273" t="s">
        <v>55</v>
      </c>
      <c r="L273" t="s">
        <v>44</v>
      </c>
      <c r="M273" s="5">
        <v>45580</v>
      </c>
      <c r="N273" s="5">
        <v>45581</v>
      </c>
      <c r="O273" s="5">
        <v>45705</v>
      </c>
      <c r="P273" s="5">
        <v>45344</v>
      </c>
      <c r="Q273" s="5">
        <v>45709</v>
      </c>
      <c r="R273">
        <v>0</v>
      </c>
      <c r="S273">
        <v>0</v>
      </c>
      <c r="T273">
        <v>3100</v>
      </c>
      <c r="U273">
        <v>3100</v>
      </c>
      <c r="V273">
        <v>0</v>
      </c>
      <c r="W273">
        <v>3100</v>
      </c>
      <c r="X273" t="str">
        <f t="shared" si="17"/>
        <v>Ok</v>
      </c>
      <c r="Y273" t="str">
        <f t="shared" si="18"/>
        <v>Ok</v>
      </c>
      <c r="Z273" s="6" t="str">
        <f t="shared" si="19"/>
        <v>Ok</v>
      </c>
      <c r="AA273" s="6"/>
      <c r="AB273" s="6"/>
      <c r="AC273" s="6"/>
      <c r="AD273" s="6"/>
    </row>
    <row r="274" spans="1:30" x14ac:dyDescent="0.3">
      <c r="A274" t="s">
        <v>10352</v>
      </c>
      <c r="B274" t="s">
        <v>10353</v>
      </c>
      <c r="C274">
        <v>2024</v>
      </c>
      <c r="D274" t="s">
        <v>9495</v>
      </c>
      <c r="E274" t="s">
        <v>9284</v>
      </c>
      <c r="F274" t="s">
        <v>11</v>
      </c>
      <c r="G274" t="str">
        <f>_xlfn.XLOOKUP(I274,'Class Code'!$A$2:$A$14,'Class Code'!$B$2:$B$14)</f>
        <v>Motor Commercial</v>
      </c>
      <c r="H274" t="s">
        <v>176</v>
      </c>
      <c r="I274">
        <f t="shared" si="16"/>
        <v>80</v>
      </c>
      <c r="J274" t="s">
        <v>177</v>
      </c>
      <c r="K274" t="s">
        <v>178</v>
      </c>
      <c r="L274" t="s">
        <v>44</v>
      </c>
      <c r="M274" s="5">
        <v>45552</v>
      </c>
      <c r="N274" s="5">
        <v>45555</v>
      </c>
      <c r="O274" s="5">
        <v>45705</v>
      </c>
      <c r="P274" s="5">
        <v>45313</v>
      </c>
      <c r="Q274" s="5">
        <v>45678</v>
      </c>
      <c r="R274">
        <v>0</v>
      </c>
      <c r="S274">
        <v>0</v>
      </c>
      <c r="T274">
        <v>6980</v>
      </c>
      <c r="U274">
        <v>6980</v>
      </c>
      <c r="V274">
        <v>0</v>
      </c>
      <c r="W274">
        <v>6980</v>
      </c>
      <c r="X274" t="str">
        <f t="shared" si="17"/>
        <v>Ok</v>
      </c>
      <c r="Y274" t="str">
        <f t="shared" si="18"/>
        <v>Ok</v>
      </c>
      <c r="Z274" s="6" t="str">
        <f t="shared" si="19"/>
        <v>Ok</v>
      </c>
      <c r="AA274" s="6"/>
      <c r="AB274" s="6"/>
      <c r="AC274" s="6"/>
      <c r="AD274" s="6"/>
    </row>
    <row r="275" spans="1:30" x14ac:dyDescent="0.3">
      <c r="A275" t="s">
        <v>10354</v>
      </c>
      <c r="B275" t="s">
        <v>10355</v>
      </c>
      <c r="C275">
        <v>2024</v>
      </c>
      <c r="D275" t="s">
        <v>9496</v>
      </c>
      <c r="E275" t="s">
        <v>9259</v>
      </c>
      <c r="F275" t="s">
        <v>10</v>
      </c>
      <c r="G275" t="str">
        <f>_xlfn.XLOOKUP(I275,'Class Code'!$A$2:$A$14,'Class Code'!$B$2:$B$14)</f>
        <v>Motor Private</v>
      </c>
      <c r="H275" t="s">
        <v>41</v>
      </c>
      <c r="I275">
        <f t="shared" si="16"/>
        <v>70</v>
      </c>
      <c r="J275" t="s">
        <v>468</v>
      </c>
      <c r="K275" t="s">
        <v>469</v>
      </c>
      <c r="L275" t="s">
        <v>44</v>
      </c>
      <c r="M275" s="5">
        <v>45513</v>
      </c>
      <c r="N275" s="5">
        <v>45541</v>
      </c>
      <c r="O275" s="5">
        <v>45705</v>
      </c>
      <c r="P275" s="5">
        <v>45336</v>
      </c>
      <c r="Q275" s="5">
        <v>45701</v>
      </c>
      <c r="R275">
        <v>0</v>
      </c>
      <c r="S275">
        <v>0</v>
      </c>
      <c r="T275">
        <v>3100</v>
      </c>
      <c r="U275">
        <v>3100</v>
      </c>
      <c r="V275">
        <v>0</v>
      </c>
      <c r="W275">
        <v>3100</v>
      </c>
      <c r="X275" t="str">
        <f t="shared" si="17"/>
        <v>Ok</v>
      </c>
      <c r="Y275" t="str">
        <f t="shared" si="18"/>
        <v>Ok</v>
      </c>
      <c r="Z275" s="6" t="str">
        <f t="shared" si="19"/>
        <v>Ok</v>
      </c>
      <c r="AA275" s="6"/>
      <c r="AB275" s="6"/>
      <c r="AC275" s="6"/>
      <c r="AD275" s="6"/>
    </row>
    <row r="276" spans="1:30" x14ac:dyDescent="0.3">
      <c r="A276" t="s">
        <v>10356</v>
      </c>
      <c r="B276" t="s">
        <v>10357</v>
      </c>
      <c r="C276">
        <v>2024</v>
      </c>
      <c r="D276" t="s">
        <v>9434</v>
      </c>
      <c r="E276" t="s">
        <v>9269</v>
      </c>
      <c r="F276" t="s">
        <v>11</v>
      </c>
      <c r="G276" t="str">
        <f>_xlfn.XLOOKUP(I276,'Class Code'!$A$2:$A$14,'Class Code'!$B$2:$B$14)</f>
        <v>Motor Commercial</v>
      </c>
      <c r="H276" t="s">
        <v>176</v>
      </c>
      <c r="I276">
        <f t="shared" si="16"/>
        <v>80</v>
      </c>
      <c r="J276" t="s">
        <v>177</v>
      </c>
      <c r="K276" t="s">
        <v>178</v>
      </c>
      <c r="L276" t="s">
        <v>44</v>
      </c>
      <c r="M276" s="5">
        <v>45542</v>
      </c>
      <c r="N276" s="5">
        <v>45561</v>
      </c>
      <c r="O276" s="5">
        <v>45705</v>
      </c>
      <c r="P276" s="5">
        <v>45341</v>
      </c>
      <c r="Q276" s="5">
        <v>45675</v>
      </c>
      <c r="R276">
        <v>0</v>
      </c>
      <c r="S276">
        <v>0</v>
      </c>
      <c r="T276">
        <v>3100</v>
      </c>
      <c r="U276">
        <v>3100</v>
      </c>
      <c r="V276">
        <v>0</v>
      </c>
      <c r="W276">
        <v>3100</v>
      </c>
      <c r="X276" t="str">
        <f t="shared" si="17"/>
        <v>Ok</v>
      </c>
      <c r="Y276" t="str">
        <f t="shared" si="18"/>
        <v>Ok</v>
      </c>
      <c r="Z276" s="6" t="str">
        <f t="shared" si="19"/>
        <v>Ok</v>
      </c>
      <c r="AA276" s="6"/>
      <c r="AB276" s="6"/>
      <c r="AC276" s="6"/>
      <c r="AD276" s="6"/>
    </row>
    <row r="277" spans="1:30" x14ac:dyDescent="0.3">
      <c r="A277" t="s">
        <v>10358</v>
      </c>
      <c r="B277" t="s">
        <v>10359</v>
      </c>
      <c r="C277">
        <v>2024</v>
      </c>
      <c r="D277" t="s">
        <v>9497</v>
      </c>
      <c r="E277" t="s">
        <v>9289</v>
      </c>
      <c r="F277" t="s">
        <v>10</v>
      </c>
      <c r="G277" t="str">
        <f>_xlfn.XLOOKUP(I277,'Class Code'!$A$2:$A$14,'Class Code'!$B$2:$B$14)</f>
        <v>Motor Private</v>
      </c>
      <c r="H277" t="s">
        <v>41</v>
      </c>
      <c r="I277">
        <f t="shared" si="16"/>
        <v>70</v>
      </c>
      <c r="J277" t="s">
        <v>54</v>
      </c>
      <c r="K277" t="s">
        <v>55</v>
      </c>
      <c r="L277" t="s">
        <v>44</v>
      </c>
      <c r="M277" s="5">
        <v>45408</v>
      </c>
      <c r="N277" s="5">
        <v>45443</v>
      </c>
      <c r="O277" s="5">
        <v>45707</v>
      </c>
      <c r="P277" s="5">
        <v>45370</v>
      </c>
      <c r="Q277" s="5">
        <v>45632</v>
      </c>
      <c r="R277">
        <v>0</v>
      </c>
      <c r="S277">
        <v>0</v>
      </c>
      <c r="T277">
        <v>6980</v>
      </c>
      <c r="U277">
        <v>6980</v>
      </c>
      <c r="V277">
        <v>0</v>
      </c>
      <c r="W277">
        <v>6980</v>
      </c>
      <c r="X277" t="str">
        <f t="shared" si="17"/>
        <v>Ok</v>
      </c>
      <c r="Y277" t="str">
        <f t="shared" si="18"/>
        <v>Ok</v>
      </c>
      <c r="Z277" s="6" t="str">
        <f t="shared" si="19"/>
        <v>Ok</v>
      </c>
      <c r="AA277" s="6"/>
      <c r="AB277" s="6"/>
      <c r="AC277" s="6"/>
      <c r="AD277" s="6"/>
    </row>
    <row r="278" spans="1:30" x14ac:dyDescent="0.3">
      <c r="A278" t="s">
        <v>10360</v>
      </c>
      <c r="B278" t="s">
        <v>10361</v>
      </c>
      <c r="C278">
        <v>2023</v>
      </c>
      <c r="D278" t="s">
        <v>9498</v>
      </c>
      <c r="E278" t="s">
        <v>9267</v>
      </c>
      <c r="F278" t="s">
        <v>11</v>
      </c>
      <c r="G278" t="str">
        <f>_xlfn.XLOOKUP(I278,'Class Code'!$A$2:$A$14,'Class Code'!$B$2:$B$14)</f>
        <v>Motor Commercial</v>
      </c>
      <c r="H278" t="s">
        <v>176</v>
      </c>
      <c r="I278">
        <f t="shared" si="16"/>
        <v>80</v>
      </c>
      <c r="J278" t="s">
        <v>207</v>
      </c>
      <c r="K278" t="s">
        <v>208</v>
      </c>
      <c r="L278" t="s">
        <v>44</v>
      </c>
      <c r="M278" s="5">
        <v>45136</v>
      </c>
      <c r="N278" s="5">
        <v>45139</v>
      </c>
      <c r="O278" s="5">
        <v>45707</v>
      </c>
      <c r="P278" s="5">
        <v>44979</v>
      </c>
      <c r="Q278" s="5">
        <v>45343</v>
      </c>
      <c r="R278">
        <v>0</v>
      </c>
      <c r="S278">
        <v>0</v>
      </c>
      <c r="T278">
        <v>3140</v>
      </c>
      <c r="U278">
        <v>3140</v>
      </c>
      <c r="V278">
        <v>0</v>
      </c>
      <c r="W278">
        <v>3140</v>
      </c>
      <c r="X278" t="str">
        <f t="shared" si="17"/>
        <v>Ok</v>
      </c>
      <c r="Y278" t="str">
        <f t="shared" si="18"/>
        <v>Ok</v>
      </c>
      <c r="Z278" s="6" t="str">
        <f t="shared" si="19"/>
        <v>Ok</v>
      </c>
      <c r="AA278" s="6"/>
      <c r="AB278" s="6"/>
      <c r="AC278" s="6"/>
      <c r="AD278" s="6"/>
    </row>
    <row r="279" spans="1:30" x14ac:dyDescent="0.3">
      <c r="A279" t="s">
        <v>10362</v>
      </c>
      <c r="B279" t="s">
        <v>10363</v>
      </c>
      <c r="C279">
        <v>2023</v>
      </c>
      <c r="D279" t="s">
        <v>9306</v>
      </c>
      <c r="E279" t="s">
        <v>9261</v>
      </c>
      <c r="F279" t="s">
        <v>10</v>
      </c>
      <c r="G279" t="str">
        <f>_xlfn.XLOOKUP(I279,'Class Code'!$A$2:$A$14,'Class Code'!$B$2:$B$14)</f>
        <v>Motor Private</v>
      </c>
      <c r="H279" t="s">
        <v>41</v>
      </c>
      <c r="I279">
        <f t="shared" si="16"/>
        <v>70</v>
      </c>
      <c r="J279" t="s">
        <v>54</v>
      </c>
      <c r="K279" t="s">
        <v>55</v>
      </c>
      <c r="L279" t="s">
        <v>44</v>
      </c>
      <c r="M279" s="5">
        <v>45310</v>
      </c>
      <c r="N279" s="5">
        <v>45310</v>
      </c>
      <c r="O279" s="5">
        <v>45707</v>
      </c>
      <c r="P279" s="5">
        <v>45194</v>
      </c>
      <c r="Q279" s="5">
        <v>45559</v>
      </c>
      <c r="R279">
        <v>0</v>
      </c>
      <c r="S279">
        <v>0</v>
      </c>
      <c r="T279">
        <v>6980</v>
      </c>
      <c r="U279">
        <v>6980</v>
      </c>
      <c r="V279">
        <v>0</v>
      </c>
      <c r="W279">
        <v>6980</v>
      </c>
      <c r="X279" t="str">
        <f t="shared" si="17"/>
        <v>Ok</v>
      </c>
      <c r="Y279" t="str">
        <f t="shared" si="18"/>
        <v>Ok</v>
      </c>
      <c r="Z279" s="6" t="str">
        <f t="shared" si="19"/>
        <v>Ok</v>
      </c>
      <c r="AA279" s="6"/>
      <c r="AB279" s="6"/>
      <c r="AC279" s="6"/>
      <c r="AD279" s="6"/>
    </row>
    <row r="280" spans="1:30" x14ac:dyDescent="0.3">
      <c r="A280" t="s">
        <v>10364</v>
      </c>
      <c r="B280" t="s">
        <v>10365</v>
      </c>
      <c r="C280">
        <v>2022</v>
      </c>
      <c r="D280" t="s">
        <v>9499</v>
      </c>
      <c r="E280" t="s">
        <v>9301</v>
      </c>
      <c r="F280" t="s">
        <v>10</v>
      </c>
      <c r="G280" t="str">
        <f>_xlfn.XLOOKUP(I280,'Class Code'!$A$2:$A$14,'Class Code'!$B$2:$B$14)</f>
        <v>Motor Private</v>
      </c>
      <c r="H280" t="s">
        <v>41</v>
      </c>
      <c r="I280">
        <f t="shared" si="16"/>
        <v>70</v>
      </c>
      <c r="J280" t="s">
        <v>54</v>
      </c>
      <c r="K280" t="s">
        <v>55</v>
      </c>
      <c r="L280" t="s">
        <v>44</v>
      </c>
      <c r="M280" s="5">
        <v>44780</v>
      </c>
      <c r="N280" s="5">
        <v>44845</v>
      </c>
      <c r="O280" s="5">
        <v>45706</v>
      </c>
      <c r="P280" s="5">
        <v>44720</v>
      </c>
      <c r="Q280" s="5">
        <v>44781</v>
      </c>
      <c r="R280">
        <v>0</v>
      </c>
      <c r="S280">
        <v>0</v>
      </c>
      <c r="T280">
        <v>23960</v>
      </c>
      <c r="U280">
        <v>23960</v>
      </c>
      <c r="V280">
        <v>0</v>
      </c>
      <c r="W280">
        <v>23960</v>
      </c>
      <c r="X280" t="str">
        <f t="shared" si="17"/>
        <v>Ok</v>
      </c>
      <c r="Y280" t="str">
        <f t="shared" si="18"/>
        <v>Ok</v>
      </c>
      <c r="Z280" s="6" t="str">
        <f t="shared" si="19"/>
        <v>Ok</v>
      </c>
      <c r="AA280" s="6"/>
      <c r="AB280" s="6"/>
      <c r="AC280" s="6"/>
      <c r="AD280" s="6"/>
    </row>
    <row r="281" spans="1:30" x14ac:dyDescent="0.3">
      <c r="A281" t="s">
        <v>10366</v>
      </c>
      <c r="B281" t="s">
        <v>10367</v>
      </c>
      <c r="C281">
        <v>2021</v>
      </c>
      <c r="D281" t="s">
        <v>9368</v>
      </c>
      <c r="E281" t="s">
        <v>9310</v>
      </c>
      <c r="F281" t="s">
        <v>10</v>
      </c>
      <c r="G281" t="str">
        <f>_xlfn.XLOOKUP(I281,'Class Code'!$A$2:$A$14,'Class Code'!$B$2:$B$14)</f>
        <v>Motor Private</v>
      </c>
      <c r="H281" t="s">
        <v>41</v>
      </c>
      <c r="I281">
        <f t="shared" si="16"/>
        <v>70</v>
      </c>
      <c r="J281" t="s">
        <v>54</v>
      </c>
      <c r="K281" t="s">
        <v>55</v>
      </c>
      <c r="L281" t="s">
        <v>44</v>
      </c>
      <c r="M281" s="5">
        <v>44579</v>
      </c>
      <c r="N281" s="5">
        <v>44860</v>
      </c>
      <c r="O281" s="5">
        <v>45706</v>
      </c>
      <c r="P281" s="5">
        <v>44550</v>
      </c>
      <c r="Q281" s="5">
        <v>44580</v>
      </c>
      <c r="R281">
        <v>0</v>
      </c>
      <c r="S281">
        <v>0</v>
      </c>
      <c r="T281">
        <v>36520</v>
      </c>
      <c r="U281">
        <v>36520</v>
      </c>
      <c r="V281">
        <v>0</v>
      </c>
      <c r="W281">
        <v>36520</v>
      </c>
      <c r="X281" t="str">
        <f t="shared" si="17"/>
        <v>Ok</v>
      </c>
      <c r="Y281" t="str">
        <f t="shared" si="18"/>
        <v>Ok</v>
      </c>
      <c r="Z281" s="6" t="str">
        <f t="shared" si="19"/>
        <v>Ok</v>
      </c>
      <c r="AA281" s="6"/>
      <c r="AB281" s="6"/>
      <c r="AC281" s="6"/>
      <c r="AD281" s="6"/>
    </row>
    <row r="282" spans="1:30" x14ac:dyDescent="0.3">
      <c r="A282" t="s">
        <v>10368</v>
      </c>
      <c r="B282" t="s">
        <v>10369</v>
      </c>
      <c r="C282">
        <v>2023</v>
      </c>
      <c r="D282" t="s">
        <v>9500</v>
      </c>
      <c r="E282" t="s">
        <v>9277</v>
      </c>
      <c r="F282" t="s">
        <v>10</v>
      </c>
      <c r="G282" t="str">
        <f>_xlfn.XLOOKUP(I282,'Class Code'!$A$2:$A$14,'Class Code'!$B$2:$B$14)</f>
        <v>Motor Private</v>
      </c>
      <c r="H282" t="s">
        <v>41</v>
      </c>
      <c r="I282">
        <f t="shared" si="16"/>
        <v>70</v>
      </c>
      <c r="J282" t="s">
        <v>54</v>
      </c>
      <c r="K282" t="s">
        <v>55</v>
      </c>
      <c r="L282" t="s">
        <v>44</v>
      </c>
      <c r="M282" s="5">
        <v>45130</v>
      </c>
      <c r="N282" s="5">
        <v>45132</v>
      </c>
      <c r="O282" s="5">
        <v>45707</v>
      </c>
      <c r="P282" s="5">
        <v>44920</v>
      </c>
      <c r="Q282" s="5">
        <v>45248</v>
      </c>
      <c r="R282">
        <v>0</v>
      </c>
      <c r="S282">
        <v>0</v>
      </c>
      <c r="T282">
        <v>25400</v>
      </c>
      <c r="U282">
        <v>25400</v>
      </c>
      <c r="V282">
        <v>0</v>
      </c>
      <c r="W282">
        <v>25400</v>
      </c>
      <c r="X282" t="str">
        <f t="shared" si="17"/>
        <v>Ok</v>
      </c>
      <c r="Y282" t="str">
        <f t="shared" si="18"/>
        <v>Ok</v>
      </c>
      <c r="Z282" s="6" t="str">
        <f t="shared" si="19"/>
        <v>Ok</v>
      </c>
      <c r="AA282" s="6"/>
      <c r="AB282" s="6"/>
      <c r="AC282" s="6"/>
      <c r="AD282" s="6"/>
    </row>
    <row r="283" spans="1:30" x14ac:dyDescent="0.3">
      <c r="A283" t="s">
        <v>10370</v>
      </c>
      <c r="B283" t="s">
        <v>10371</v>
      </c>
      <c r="C283">
        <v>2023</v>
      </c>
      <c r="D283" t="s">
        <v>9300</v>
      </c>
      <c r="E283" t="s">
        <v>9332</v>
      </c>
      <c r="F283" t="s">
        <v>10</v>
      </c>
      <c r="G283" t="str">
        <f>_xlfn.XLOOKUP(I283,'Class Code'!$A$2:$A$14,'Class Code'!$B$2:$B$14)</f>
        <v>Motor Private</v>
      </c>
      <c r="H283" t="s">
        <v>41</v>
      </c>
      <c r="I283">
        <f t="shared" si="16"/>
        <v>70</v>
      </c>
      <c r="J283" t="s">
        <v>54</v>
      </c>
      <c r="K283" t="s">
        <v>55</v>
      </c>
      <c r="L283" t="s">
        <v>44</v>
      </c>
      <c r="M283" s="5">
        <v>45011</v>
      </c>
      <c r="N283" s="5">
        <v>45034</v>
      </c>
      <c r="O283" s="5">
        <v>45707</v>
      </c>
      <c r="P283" s="5">
        <v>44988</v>
      </c>
      <c r="Q283" s="5">
        <v>45018</v>
      </c>
      <c r="R283">
        <v>0</v>
      </c>
      <c r="S283">
        <v>0</v>
      </c>
      <c r="T283">
        <v>6380</v>
      </c>
      <c r="U283">
        <v>6380</v>
      </c>
      <c r="V283">
        <v>0</v>
      </c>
      <c r="W283">
        <v>6380</v>
      </c>
      <c r="X283" t="str">
        <f t="shared" si="17"/>
        <v>Ok</v>
      </c>
      <c r="Y283" t="str">
        <f t="shared" si="18"/>
        <v>Ok</v>
      </c>
      <c r="Z283" s="6" t="str">
        <f t="shared" si="19"/>
        <v>Ok</v>
      </c>
      <c r="AA283" s="6"/>
      <c r="AB283" s="6"/>
      <c r="AC283" s="6"/>
      <c r="AD283" s="6"/>
    </row>
    <row r="284" spans="1:30" x14ac:dyDescent="0.3">
      <c r="A284" t="s">
        <v>10372</v>
      </c>
      <c r="B284" t="s">
        <v>10373</v>
      </c>
      <c r="C284">
        <v>2024</v>
      </c>
      <c r="D284" t="s">
        <v>9501</v>
      </c>
      <c r="E284" t="s">
        <v>9263</v>
      </c>
      <c r="F284" t="s">
        <v>10</v>
      </c>
      <c r="G284" t="str">
        <f>_xlfn.XLOOKUP(I284,'Class Code'!$A$2:$A$14,'Class Code'!$B$2:$B$14)</f>
        <v>Motor Private</v>
      </c>
      <c r="H284" t="s">
        <v>41</v>
      </c>
      <c r="I284">
        <f t="shared" si="16"/>
        <v>70</v>
      </c>
      <c r="J284" t="s">
        <v>54</v>
      </c>
      <c r="K284" t="s">
        <v>55</v>
      </c>
      <c r="L284" t="s">
        <v>44</v>
      </c>
      <c r="M284" s="5">
        <v>45655</v>
      </c>
      <c r="N284" s="5">
        <v>45657</v>
      </c>
      <c r="O284" s="5">
        <v>45706</v>
      </c>
      <c r="P284" s="5">
        <v>45383</v>
      </c>
      <c r="Q284" s="5">
        <v>45747</v>
      </c>
      <c r="R284">
        <v>130400</v>
      </c>
      <c r="S284">
        <v>0</v>
      </c>
      <c r="T284">
        <v>0</v>
      </c>
      <c r="U284">
        <v>130400</v>
      </c>
      <c r="V284">
        <v>0</v>
      </c>
      <c r="W284">
        <v>130400</v>
      </c>
      <c r="X284" t="str">
        <f t="shared" si="17"/>
        <v>Ok</v>
      </c>
      <c r="Y284" t="str">
        <f t="shared" si="18"/>
        <v>Ok</v>
      </c>
      <c r="Z284" s="6" t="str">
        <f t="shared" si="19"/>
        <v>Ok</v>
      </c>
      <c r="AA284" s="6"/>
      <c r="AB284" s="6"/>
      <c r="AC284" s="6"/>
      <c r="AD284" s="6"/>
    </row>
    <row r="285" spans="1:30" x14ac:dyDescent="0.3">
      <c r="A285" t="s">
        <v>10374</v>
      </c>
      <c r="B285" t="s">
        <v>10375</v>
      </c>
      <c r="C285">
        <v>2024</v>
      </c>
      <c r="D285" t="s">
        <v>9377</v>
      </c>
      <c r="E285" t="s">
        <v>9287</v>
      </c>
      <c r="F285" t="s">
        <v>10</v>
      </c>
      <c r="G285" t="str">
        <f>_xlfn.XLOOKUP(I285,'Class Code'!$A$2:$A$14,'Class Code'!$B$2:$B$14)</f>
        <v>Motor Private</v>
      </c>
      <c r="H285" t="s">
        <v>41</v>
      </c>
      <c r="I285">
        <f t="shared" si="16"/>
        <v>70</v>
      </c>
      <c r="J285" t="s">
        <v>54</v>
      </c>
      <c r="K285" t="s">
        <v>55</v>
      </c>
      <c r="L285" t="s">
        <v>44</v>
      </c>
      <c r="M285" s="5">
        <v>45633</v>
      </c>
      <c r="N285" s="5">
        <v>45639</v>
      </c>
      <c r="O285" s="5">
        <v>45723</v>
      </c>
      <c r="P285" s="5">
        <v>45332</v>
      </c>
      <c r="Q285" s="5">
        <v>45697</v>
      </c>
      <c r="R285">
        <v>0</v>
      </c>
      <c r="S285">
        <v>0</v>
      </c>
      <c r="T285">
        <v>6380</v>
      </c>
      <c r="U285">
        <v>6380</v>
      </c>
      <c r="V285">
        <v>0</v>
      </c>
      <c r="W285">
        <v>6380</v>
      </c>
      <c r="X285" t="str">
        <f t="shared" si="17"/>
        <v>Ok</v>
      </c>
      <c r="Y285" t="str">
        <f t="shared" si="18"/>
        <v>Ok</v>
      </c>
      <c r="Z285" s="6" t="str">
        <f t="shared" si="19"/>
        <v>Ok</v>
      </c>
      <c r="AA285" s="6"/>
      <c r="AB285" s="6"/>
      <c r="AC285" s="6"/>
      <c r="AD285" s="6"/>
    </row>
    <row r="286" spans="1:30" x14ac:dyDescent="0.3">
      <c r="A286" t="s">
        <v>10376</v>
      </c>
      <c r="B286" t="s">
        <v>10377</v>
      </c>
      <c r="C286">
        <v>2024</v>
      </c>
      <c r="D286" t="s">
        <v>9402</v>
      </c>
      <c r="E286" t="s">
        <v>9265</v>
      </c>
      <c r="F286" t="s">
        <v>10</v>
      </c>
      <c r="G286" t="str">
        <f>_xlfn.XLOOKUP(I286,'Class Code'!$A$2:$A$14,'Class Code'!$B$2:$B$14)</f>
        <v>Motor Private</v>
      </c>
      <c r="H286" t="s">
        <v>41</v>
      </c>
      <c r="I286">
        <f t="shared" si="16"/>
        <v>70</v>
      </c>
      <c r="J286" t="s">
        <v>54</v>
      </c>
      <c r="K286" t="s">
        <v>55</v>
      </c>
      <c r="L286" t="s">
        <v>44</v>
      </c>
      <c r="M286" s="5">
        <v>45655</v>
      </c>
      <c r="N286" s="5">
        <v>45663</v>
      </c>
      <c r="O286" s="5">
        <v>45723</v>
      </c>
      <c r="P286" s="5">
        <v>45419</v>
      </c>
      <c r="Q286" s="5">
        <v>45783</v>
      </c>
      <c r="R286">
        <v>0</v>
      </c>
      <c r="S286">
        <v>0</v>
      </c>
      <c r="T286">
        <v>3480</v>
      </c>
      <c r="U286">
        <v>3480</v>
      </c>
      <c r="V286">
        <v>0</v>
      </c>
      <c r="W286">
        <v>3480</v>
      </c>
      <c r="X286" t="str">
        <f t="shared" si="17"/>
        <v>Ok</v>
      </c>
      <c r="Y286" t="str">
        <f t="shared" si="18"/>
        <v>Ok</v>
      </c>
      <c r="Z286" s="6" t="str">
        <f t="shared" si="19"/>
        <v>Ok</v>
      </c>
      <c r="AA286" s="6"/>
      <c r="AB286" s="6"/>
      <c r="AC286" s="6"/>
      <c r="AD286" s="6"/>
    </row>
    <row r="287" spans="1:30" x14ac:dyDescent="0.3">
      <c r="A287" t="s">
        <v>10378</v>
      </c>
      <c r="B287" t="s">
        <v>10379</v>
      </c>
      <c r="C287">
        <v>2024</v>
      </c>
      <c r="D287" t="s">
        <v>9440</v>
      </c>
      <c r="E287" t="s">
        <v>9294</v>
      </c>
      <c r="F287" t="s">
        <v>11</v>
      </c>
      <c r="G287" t="str">
        <f>_xlfn.XLOOKUP(I287,'Class Code'!$A$2:$A$14,'Class Code'!$B$2:$B$14)</f>
        <v>Motor Commercial</v>
      </c>
      <c r="H287" t="s">
        <v>176</v>
      </c>
      <c r="I287">
        <f t="shared" si="16"/>
        <v>80</v>
      </c>
      <c r="J287" t="s">
        <v>225</v>
      </c>
      <c r="K287" t="s">
        <v>226</v>
      </c>
      <c r="L287" t="s">
        <v>197</v>
      </c>
      <c r="M287" s="5">
        <v>45645</v>
      </c>
      <c r="N287" s="5">
        <v>45645</v>
      </c>
      <c r="O287" s="5">
        <v>45723</v>
      </c>
      <c r="P287" s="5">
        <v>45540</v>
      </c>
      <c r="Q287" s="5">
        <v>45904</v>
      </c>
      <c r="R287">
        <v>0</v>
      </c>
      <c r="S287">
        <v>0</v>
      </c>
      <c r="T287">
        <v>9860</v>
      </c>
      <c r="U287">
        <v>9860</v>
      </c>
      <c r="V287">
        <v>0</v>
      </c>
      <c r="W287">
        <v>9860</v>
      </c>
      <c r="X287" t="str">
        <f t="shared" si="17"/>
        <v>Ok</v>
      </c>
      <c r="Y287" t="str">
        <f t="shared" si="18"/>
        <v>Ok</v>
      </c>
      <c r="Z287" s="6" t="str">
        <f t="shared" si="19"/>
        <v>Ok</v>
      </c>
      <c r="AA287" s="6"/>
      <c r="AB287" s="6"/>
      <c r="AC287" s="6"/>
      <c r="AD287" s="6"/>
    </row>
    <row r="288" spans="1:30" x14ac:dyDescent="0.3">
      <c r="A288" t="s">
        <v>10380</v>
      </c>
      <c r="B288" t="s">
        <v>10381</v>
      </c>
      <c r="C288">
        <v>2024</v>
      </c>
      <c r="D288" t="s">
        <v>9502</v>
      </c>
      <c r="E288" t="s">
        <v>9289</v>
      </c>
      <c r="F288" t="s">
        <v>10</v>
      </c>
      <c r="G288" t="str">
        <f>_xlfn.XLOOKUP(I288,'Class Code'!$A$2:$A$14,'Class Code'!$B$2:$B$14)</f>
        <v>Motor Private</v>
      </c>
      <c r="H288" t="s">
        <v>41</v>
      </c>
      <c r="I288">
        <f t="shared" si="16"/>
        <v>70</v>
      </c>
      <c r="J288" t="s">
        <v>54</v>
      </c>
      <c r="K288" t="s">
        <v>55</v>
      </c>
      <c r="L288" t="s">
        <v>44</v>
      </c>
      <c r="M288" s="5">
        <v>45623</v>
      </c>
      <c r="N288" s="5">
        <v>45623</v>
      </c>
      <c r="O288" s="5">
        <v>45784</v>
      </c>
      <c r="P288" s="5">
        <v>45592</v>
      </c>
      <c r="Q288" s="5">
        <v>45956</v>
      </c>
      <c r="R288">
        <v>0</v>
      </c>
      <c r="S288">
        <v>0</v>
      </c>
      <c r="T288">
        <v>2900</v>
      </c>
      <c r="U288">
        <v>2900</v>
      </c>
      <c r="V288">
        <v>0</v>
      </c>
      <c r="W288">
        <v>2900</v>
      </c>
      <c r="X288" t="str">
        <f t="shared" si="17"/>
        <v>Ok</v>
      </c>
      <c r="Y288" t="str">
        <f t="shared" si="18"/>
        <v>Ok</v>
      </c>
      <c r="Z288" s="6" t="str">
        <f t="shared" si="19"/>
        <v>Ok</v>
      </c>
      <c r="AA288" s="6"/>
      <c r="AB288" s="6"/>
      <c r="AC288" s="6"/>
      <c r="AD288" s="6"/>
    </row>
    <row r="289" spans="1:30" x14ac:dyDescent="0.3">
      <c r="A289" t="s">
        <v>10382</v>
      </c>
      <c r="B289" t="s">
        <v>10383</v>
      </c>
      <c r="C289">
        <v>2024</v>
      </c>
      <c r="D289" t="s">
        <v>9503</v>
      </c>
      <c r="E289" t="s">
        <v>9277</v>
      </c>
      <c r="F289" t="s">
        <v>10</v>
      </c>
      <c r="G289" t="str">
        <f>_xlfn.XLOOKUP(I289,'Class Code'!$A$2:$A$14,'Class Code'!$B$2:$B$14)</f>
        <v>Motor Private</v>
      </c>
      <c r="H289" t="s">
        <v>41</v>
      </c>
      <c r="I289">
        <f t="shared" si="16"/>
        <v>70</v>
      </c>
      <c r="J289" t="s">
        <v>54</v>
      </c>
      <c r="K289" t="s">
        <v>55</v>
      </c>
      <c r="L289" t="s">
        <v>44</v>
      </c>
      <c r="M289" s="5">
        <v>45616</v>
      </c>
      <c r="N289" s="5">
        <v>45622</v>
      </c>
      <c r="O289" s="5">
        <v>45722</v>
      </c>
      <c r="P289" s="5">
        <v>45598</v>
      </c>
      <c r="Q289" s="5">
        <v>45962</v>
      </c>
      <c r="R289">
        <v>0</v>
      </c>
      <c r="S289">
        <v>0</v>
      </c>
      <c r="T289">
        <v>7080</v>
      </c>
      <c r="U289">
        <v>7080</v>
      </c>
      <c r="V289">
        <v>0</v>
      </c>
      <c r="W289">
        <v>7080</v>
      </c>
      <c r="X289" t="str">
        <f t="shared" si="17"/>
        <v>Ok</v>
      </c>
      <c r="Y289" t="str">
        <f t="shared" si="18"/>
        <v>Ok</v>
      </c>
      <c r="Z289" s="6" t="str">
        <f t="shared" si="19"/>
        <v>Ok</v>
      </c>
      <c r="AA289" s="6"/>
      <c r="AB289" s="6"/>
      <c r="AC289" s="6"/>
      <c r="AD289" s="6"/>
    </row>
    <row r="290" spans="1:30" x14ac:dyDescent="0.3">
      <c r="A290" t="s">
        <v>10384</v>
      </c>
      <c r="B290" t="s">
        <v>10385</v>
      </c>
      <c r="C290">
        <v>2023</v>
      </c>
      <c r="D290" t="s">
        <v>9504</v>
      </c>
      <c r="E290" t="s">
        <v>9305</v>
      </c>
      <c r="F290" t="s">
        <v>11</v>
      </c>
      <c r="G290" t="str">
        <f>_xlfn.XLOOKUP(I290,'Class Code'!$A$2:$A$14,'Class Code'!$B$2:$B$14)</f>
        <v>Motor Commercial</v>
      </c>
      <c r="H290" t="s">
        <v>176</v>
      </c>
      <c r="I290">
        <f t="shared" si="16"/>
        <v>80</v>
      </c>
      <c r="J290" t="s">
        <v>225</v>
      </c>
      <c r="K290" t="s">
        <v>226</v>
      </c>
      <c r="L290" t="s">
        <v>197</v>
      </c>
      <c r="M290" s="5">
        <v>45413</v>
      </c>
      <c r="N290" s="5">
        <v>45414</v>
      </c>
      <c r="O290" s="5">
        <v>45783</v>
      </c>
      <c r="P290" s="5">
        <v>45108</v>
      </c>
      <c r="Q290" s="5">
        <v>45473</v>
      </c>
      <c r="R290">
        <v>0</v>
      </c>
      <c r="S290">
        <v>0</v>
      </c>
      <c r="T290">
        <v>3150</v>
      </c>
      <c r="U290">
        <v>3150</v>
      </c>
      <c r="V290">
        <v>0</v>
      </c>
      <c r="W290">
        <v>3150</v>
      </c>
      <c r="X290" t="str">
        <f t="shared" si="17"/>
        <v>Ok</v>
      </c>
      <c r="Y290" t="str">
        <f t="shared" si="18"/>
        <v>Ok</v>
      </c>
      <c r="Z290" s="6" t="str">
        <f t="shared" si="19"/>
        <v>Ok</v>
      </c>
      <c r="AA290" s="6"/>
      <c r="AB290" s="6"/>
      <c r="AC290" s="6"/>
      <c r="AD290" s="6"/>
    </row>
    <row r="291" spans="1:30" x14ac:dyDescent="0.3">
      <c r="A291" t="s">
        <v>10386</v>
      </c>
      <c r="B291" t="s">
        <v>10387</v>
      </c>
      <c r="C291">
        <v>2024</v>
      </c>
      <c r="D291" t="s">
        <v>9413</v>
      </c>
      <c r="E291" t="s">
        <v>9265</v>
      </c>
      <c r="F291" t="s">
        <v>10</v>
      </c>
      <c r="G291" t="str">
        <f>_xlfn.XLOOKUP(I291,'Class Code'!$A$2:$A$14,'Class Code'!$B$2:$B$14)</f>
        <v>Motor Private</v>
      </c>
      <c r="H291" t="s">
        <v>41</v>
      </c>
      <c r="I291">
        <f t="shared" si="16"/>
        <v>70</v>
      </c>
      <c r="J291" t="s">
        <v>54</v>
      </c>
      <c r="K291" t="s">
        <v>55</v>
      </c>
      <c r="L291" t="s">
        <v>44</v>
      </c>
      <c r="M291" s="5">
        <v>45569</v>
      </c>
      <c r="N291" s="5">
        <v>45573</v>
      </c>
      <c r="O291" s="5">
        <v>45783</v>
      </c>
      <c r="P291" s="5">
        <v>45391</v>
      </c>
      <c r="Q291" s="5">
        <v>45755</v>
      </c>
      <c r="R291">
        <v>0</v>
      </c>
      <c r="S291">
        <v>0</v>
      </c>
      <c r="T291">
        <v>8160</v>
      </c>
      <c r="U291">
        <v>8160</v>
      </c>
      <c r="V291">
        <v>0</v>
      </c>
      <c r="W291">
        <v>8160</v>
      </c>
      <c r="X291" t="str">
        <f t="shared" si="17"/>
        <v>Ok</v>
      </c>
      <c r="Y291" t="str">
        <f t="shared" si="18"/>
        <v>Ok</v>
      </c>
      <c r="Z291" s="6" t="str">
        <f t="shared" si="19"/>
        <v>Ok</v>
      </c>
      <c r="AA291" s="6"/>
      <c r="AB291" s="6"/>
      <c r="AC291" s="6"/>
      <c r="AD291" s="6"/>
    </row>
    <row r="292" spans="1:30" x14ac:dyDescent="0.3">
      <c r="A292" t="s">
        <v>10388</v>
      </c>
      <c r="B292" t="s">
        <v>10389</v>
      </c>
      <c r="C292">
        <v>2024</v>
      </c>
      <c r="D292" t="s">
        <v>9476</v>
      </c>
      <c r="E292" t="s">
        <v>9334</v>
      </c>
      <c r="F292" t="s">
        <v>10</v>
      </c>
      <c r="G292" t="str">
        <f>_xlfn.XLOOKUP(I292,'Class Code'!$A$2:$A$14,'Class Code'!$B$2:$B$14)</f>
        <v>Motor Private</v>
      </c>
      <c r="H292" t="s">
        <v>41</v>
      </c>
      <c r="I292">
        <f t="shared" si="16"/>
        <v>70</v>
      </c>
      <c r="J292" t="s">
        <v>54</v>
      </c>
      <c r="K292" t="s">
        <v>55</v>
      </c>
      <c r="L292" t="s">
        <v>44</v>
      </c>
      <c r="M292" s="5">
        <v>45513</v>
      </c>
      <c r="N292" s="5">
        <v>45519</v>
      </c>
      <c r="O292" s="5">
        <v>45783</v>
      </c>
      <c r="P292" s="5">
        <v>45448</v>
      </c>
      <c r="Q292" s="5">
        <v>45812</v>
      </c>
      <c r="R292">
        <v>0</v>
      </c>
      <c r="S292">
        <v>0</v>
      </c>
      <c r="T292">
        <v>3100</v>
      </c>
      <c r="U292">
        <v>3100</v>
      </c>
      <c r="V292">
        <v>0</v>
      </c>
      <c r="W292">
        <v>3100</v>
      </c>
      <c r="X292" t="str">
        <f t="shared" si="17"/>
        <v>Ok</v>
      </c>
      <c r="Y292" t="str">
        <f t="shared" si="18"/>
        <v>Ok</v>
      </c>
      <c r="Z292" s="6" t="str">
        <f t="shared" si="19"/>
        <v>Ok</v>
      </c>
      <c r="AA292" s="6"/>
      <c r="AB292" s="6"/>
      <c r="AC292" s="6"/>
      <c r="AD292" s="6"/>
    </row>
    <row r="293" spans="1:30" x14ac:dyDescent="0.3">
      <c r="A293" t="s">
        <v>10390</v>
      </c>
      <c r="B293" t="s">
        <v>10391</v>
      </c>
      <c r="C293">
        <v>2024</v>
      </c>
      <c r="D293" t="s">
        <v>9320</v>
      </c>
      <c r="E293" t="s">
        <v>9317</v>
      </c>
      <c r="F293" t="s">
        <v>10</v>
      </c>
      <c r="G293" t="str">
        <f>_xlfn.XLOOKUP(I293,'Class Code'!$A$2:$A$14,'Class Code'!$B$2:$B$14)</f>
        <v>Motor Private</v>
      </c>
      <c r="H293" t="s">
        <v>41</v>
      </c>
      <c r="I293">
        <f t="shared" si="16"/>
        <v>70</v>
      </c>
      <c r="J293" t="s">
        <v>54</v>
      </c>
      <c r="K293" t="s">
        <v>55</v>
      </c>
      <c r="L293" t="s">
        <v>44</v>
      </c>
      <c r="M293" s="5">
        <v>45639</v>
      </c>
      <c r="N293" s="5">
        <v>45642</v>
      </c>
      <c r="O293" s="5">
        <v>45723</v>
      </c>
      <c r="P293" s="5">
        <v>45626</v>
      </c>
      <c r="Q293" s="5">
        <v>45990</v>
      </c>
      <c r="R293">
        <v>0</v>
      </c>
      <c r="S293">
        <v>0</v>
      </c>
      <c r="T293">
        <v>2900</v>
      </c>
      <c r="U293">
        <v>2900</v>
      </c>
      <c r="V293">
        <v>0</v>
      </c>
      <c r="W293">
        <v>2900</v>
      </c>
      <c r="X293" t="str">
        <f t="shared" si="17"/>
        <v>Ok</v>
      </c>
      <c r="Y293" t="str">
        <f t="shared" si="18"/>
        <v>Ok</v>
      </c>
      <c r="Z293" s="6" t="str">
        <f t="shared" si="19"/>
        <v>Ok</v>
      </c>
      <c r="AA293" s="6"/>
      <c r="AB293" s="6"/>
      <c r="AC293" s="6"/>
      <c r="AD293" s="6"/>
    </row>
    <row r="294" spans="1:30" x14ac:dyDescent="0.3">
      <c r="A294" t="s">
        <v>10392</v>
      </c>
      <c r="B294" t="s">
        <v>10393</v>
      </c>
      <c r="C294">
        <v>2024</v>
      </c>
      <c r="D294" t="s">
        <v>9505</v>
      </c>
      <c r="E294" t="s">
        <v>9265</v>
      </c>
      <c r="F294" t="s">
        <v>10</v>
      </c>
      <c r="G294" t="str">
        <f>_xlfn.XLOOKUP(I294,'Class Code'!$A$2:$A$14,'Class Code'!$B$2:$B$14)</f>
        <v>Motor Private</v>
      </c>
      <c r="H294" t="s">
        <v>41</v>
      </c>
      <c r="I294">
        <f t="shared" si="16"/>
        <v>70</v>
      </c>
      <c r="J294" t="s">
        <v>54</v>
      </c>
      <c r="K294" t="s">
        <v>55</v>
      </c>
      <c r="L294" t="s">
        <v>44</v>
      </c>
      <c r="M294" s="5">
        <v>45639</v>
      </c>
      <c r="N294" s="5">
        <v>45642</v>
      </c>
      <c r="O294" s="5">
        <v>45713</v>
      </c>
      <c r="P294" s="5">
        <v>45626</v>
      </c>
      <c r="Q294" s="5">
        <v>45990</v>
      </c>
      <c r="R294">
        <v>0</v>
      </c>
      <c r="S294">
        <v>0</v>
      </c>
      <c r="T294">
        <v>1227296</v>
      </c>
      <c r="U294">
        <v>1227296</v>
      </c>
      <c r="V294">
        <v>0</v>
      </c>
      <c r="W294">
        <v>1227296</v>
      </c>
      <c r="X294" t="str">
        <f t="shared" si="17"/>
        <v>Ok</v>
      </c>
      <c r="Y294" t="str">
        <f t="shared" si="18"/>
        <v>Ok</v>
      </c>
      <c r="Z294" s="6" t="str">
        <f t="shared" si="19"/>
        <v>Ok</v>
      </c>
      <c r="AA294" s="6"/>
      <c r="AB294" s="6"/>
      <c r="AC294" s="6"/>
      <c r="AD294" s="6"/>
    </row>
    <row r="295" spans="1:30" x14ac:dyDescent="0.3">
      <c r="A295" t="s">
        <v>10394</v>
      </c>
      <c r="B295" t="s">
        <v>10395</v>
      </c>
      <c r="C295">
        <v>2023</v>
      </c>
      <c r="D295" t="s">
        <v>9468</v>
      </c>
      <c r="E295" t="s">
        <v>9274</v>
      </c>
      <c r="F295" t="s">
        <v>10</v>
      </c>
      <c r="G295" t="str">
        <f>_xlfn.XLOOKUP(I295,'Class Code'!$A$2:$A$14,'Class Code'!$B$2:$B$14)</f>
        <v>Motor Private</v>
      </c>
      <c r="H295" t="s">
        <v>41</v>
      </c>
      <c r="I295">
        <f t="shared" si="16"/>
        <v>70</v>
      </c>
      <c r="J295" t="s">
        <v>54</v>
      </c>
      <c r="K295" t="s">
        <v>55</v>
      </c>
      <c r="L295" t="s">
        <v>44</v>
      </c>
      <c r="M295" s="5">
        <v>45364</v>
      </c>
      <c r="N295" s="5">
        <v>45365</v>
      </c>
      <c r="O295" s="5">
        <v>45715</v>
      </c>
      <c r="P295" s="5">
        <v>45155</v>
      </c>
      <c r="Q295" s="5">
        <v>45520</v>
      </c>
      <c r="R295">
        <v>0</v>
      </c>
      <c r="S295">
        <v>0</v>
      </c>
      <c r="T295">
        <v>120000</v>
      </c>
      <c r="U295">
        <v>120000</v>
      </c>
      <c r="V295">
        <v>0</v>
      </c>
      <c r="W295">
        <v>120000</v>
      </c>
      <c r="X295" t="str">
        <f t="shared" si="17"/>
        <v>Ok</v>
      </c>
      <c r="Y295" t="str">
        <f t="shared" si="18"/>
        <v>Ok</v>
      </c>
      <c r="Z295" s="6" t="str">
        <f t="shared" si="19"/>
        <v>Ok</v>
      </c>
      <c r="AA295" s="6"/>
      <c r="AB295" s="6"/>
      <c r="AC295" s="6"/>
      <c r="AD295" s="6"/>
    </row>
    <row r="296" spans="1:30" x14ac:dyDescent="0.3">
      <c r="A296" t="s">
        <v>10396</v>
      </c>
      <c r="B296" t="s">
        <v>10397</v>
      </c>
      <c r="C296">
        <v>2024</v>
      </c>
      <c r="D296" t="s">
        <v>9430</v>
      </c>
      <c r="E296" t="s">
        <v>9282</v>
      </c>
      <c r="F296" t="s">
        <v>11</v>
      </c>
      <c r="G296" t="str">
        <f>_xlfn.XLOOKUP(I296,'Class Code'!$A$2:$A$14,'Class Code'!$B$2:$B$14)</f>
        <v>Motor Commercial</v>
      </c>
      <c r="H296" t="s">
        <v>176</v>
      </c>
      <c r="I296">
        <f t="shared" si="16"/>
        <v>80</v>
      </c>
      <c r="J296" t="s">
        <v>207</v>
      </c>
      <c r="K296" t="s">
        <v>208</v>
      </c>
      <c r="L296" t="s">
        <v>44</v>
      </c>
      <c r="M296" s="5">
        <v>45490</v>
      </c>
      <c r="N296" s="5">
        <v>45490</v>
      </c>
      <c r="O296" s="5">
        <v>45706</v>
      </c>
      <c r="P296" s="5">
        <v>45474</v>
      </c>
      <c r="Q296" s="5">
        <v>45838</v>
      </c>
      <c r="R296">
        <v>0</v>
      </c>
      <c r="S296">
        <v>0</v>
      </c>
      <c r="T296">
        <v>6500</v>
      </c>
      <c r="U296">
        <v>6500</v>
      </c>
      <c r="V296">
        <v>0</v>
      </c>
      <c r="W296">
        <v>6500</v>
      </c>
      <c r="X296" t="str">
        <f t="shared" si="17"/>
        <v>Ok</v>
      </c>
      <c r="Y296" t="str">
        <f t="shared" si="18"/>
        <v>Ok</v>
      </c>
      <c r="Z296" s="6" t="str">
        <f t="shared" si="19"/>
        <v>Ok</v>
      </c>
      <c r="AA296" s="6"/>
      <c r="AB296" s="6"/>
      <c r="AC296" s="6"/>
      <c r="AD296" s="6"/>
    </row>
    <row r="297" spans="1:30" x14ac:dyDescent="0.3">
      <c r="A297" t="s">
        <v>10398</v>
      </c>
      <c r="B297" t="s">
        <v>10399</v>
      </c>
      <c r="C297">
        <v>2024</v>
      </c>
      <c r="D297" t="s">
        <v>9506</v>
      </c>
      <c r="E297" t="s">
        <v>9280</v>
      </c>
      <c r="F297" t="s">
        <v>10</v>
      </c>
      <c r="G297" t="str">
        <f>_xlfn.XLOOKUP(I297,'Class Code'!$A$2:$A$14,'Class Code'!$B$2:$B$14)</f>
        <v>Motor Private</v>
      </c>
      <c r="H297" t="s">
        <v>41</v>
      </c>
      <c r="I297">
        <f t="shared" si="16"/>
        <v>70</v>
      </c>
      <c r="J297" t="s">
        <v>54</v>
      </c>
      <c r="K297" t="s">
        <v>55</v>
      </c>
      <c r="L297" t="s">
        <v>44</v>
      </c>
      <c r="M297" s="5">
        <v>45652</v>
      </c>
      <c r="N297" s="5">
        <v>45656</v>
      </c>
      <c r="O297" s="5">
        <v>45717</v>
      </c>
      <c r="P297" s="5">
        <v>45309</v>
      </c>
      <c r="Q297" s="5">
        <v>45674</v>
      </c>
      <c r="R297">
        <v>50000</v>
      </c>
      <c r="S297">
        <v>0</v>
      </c>
      <c r="T297">
        <v>0</v>
      </c>
      <c r="U297">
        <v>50000</v>
      </c>
      <c r="V297">
        <v>0</v>
      </c>
      <c r="W297">
        <v>50000</v>
      </c>
      <c r="X297" t="str">
        <f t="shared" si="17"/>
        <v>Ok</v>
      </c>
      <c r="Y297" t="str">
        <f t="shared" si="18"/>
        <v>Ok</v>
      </c>
      <c r="Z297" s="6" t="str">
        <f t="shared" si="19"/>
        <v>Ok</v>
      </c>
      <c r="AA297" s="6"/>
      <c r="AB297" s="6"/>
      <c r="AC297" s="6"/>
      <c r="AD297" s="6"/>
    </row>
    <row r="298" spans="1:30" x14ac:dyDescent="0.3">
      <c r="A298" t="s">
        <v>10400</v>
      </c>
      <c r="B298" t="s">
        <v>10401</v>
      </c>
      <c r="C298">
        <v>2023</v>
      </c>
      <c r="D298" t="s">
        <v>9507</v>
      </c>
      <c r="E298" t="s">
        <v>9261</v>
      </c>
      <c r="F298" t="s">
        <v>10</v>
      </c>
      <c r="G298" t="str">
        <f>_xlfn.XLOOKUP(I298,'Class Code'!$A$2:$A$14,'Class Code'!$B$2:$B$14)</f>
        <v>Motor Private</v>
      </c>
      <c r="H298" t="s">
        <v>41</v>
      </c>
      <c r="I298">
        <f t="shared" si="16"/>
        <v>70</v>
      </c>
      <c r="J298" t="s">
        <v>54</v>
      </c>
      <c r="K298" t="s">
        <v>55</v>
      </c>
      <c r="L298" t="s">
        <v>44</v>
      </c>
      <c r="M298" s="5">
        <v>45575</v>
      </c>
      <c r="N298" s="5">
        <v>45580</v>
      </c>
      <c r="O298" s="5">
        <v>45707</v>
      </c>
      <c r="P298" s="5">
        <v>45270</v>
      </c>
      <c r="Q298" s="5">
        <v>45635</v>
      </c>
      <c r="R298">
        <v>13958</v>
      </c>
      <c r="S298">
        <v>0</v>
      </c>
      <c r="T298">
        <v>0</v>
      </c>
      <c r="U298">
        <v>13958</v>
      </c>
      <c r="V298">
        <v>0</v>
      </c>
      <c r="W298">
        <v>13958</v>
      </c>
      <c r="X298" t="str">
        <f t="shared" si="17"/>
        <v>Ok</v>
      </c>
      <c r="Y298" t="str">
        <f t="shared" si="18"/>
        <v>Ok</v>
      </c>
      <c r="Z298" s="6" t="str">
        <f t="shared" si="19"/>
        <v>Ok</v>
      </c>
      <c r="AA298" s="6"/>
      <c r="AB298" s="6"/>
      <c r="AC298" s="6"/>
      <c r="AD298" s="6"/>
    </row>
    <row r="299" spans="1:30" x14ac:dyDescent="0.3">
      <c r="A299" t="s">
        <v>10402</v>
      </c>
      <c r="B299" t="s">
        <v>10403</v>
      </c>
      <c r="C299">
        <v>2023</v>
      </c>
      <c r="D299" t="s">
        <v>9508</v>
      </c>
      <c r="E299" t="s">
        <v>9280</v>
      </c>
      <c r="F299" t="s">
        <v>10</v>
      </c>
      <c r="G299" t="str">
        <f>_xlfn.XLOOKUP(I299,'Class Code'!$A$2:$A$14,'Class Code'!$B$2:$B$14)</f>
        <v>Motor Private</v>
      </c>
      <c r="H299" t="s">
        <v>41</v>
      </c>
      <c r="I299">
        <f t="shared" si="16"/>
        <v>70</v>
      </c>
      <c r="J299" t="s">
        <v>54</v>
      </c>
      <c r="K299" t="s">
        <v>55</v>
      </c>
      <c r="L299" t="s">
        <v>44</v>
      </c>
      <c r="M299" s="5">
        <v>45529</v>
      </c>
      <c r="N299" s="5">
        <v>45533</v>
      </c>
      <c r="O299" s="5">
        <v>45707</v>
      </c>
      <c r="P299" s="5">
        <v>45270</v>
      </c>
      <c r="Q299" s="5">
        <v>45566</v>
      </c>
      <c r="R299">
        <v>16846</v>
      </c>
      <c r="S299">
        <v>0</v>
      </c>
      <c r="T299">
        <v>0</v>
      </c>
      <c r="U299">
        <v>16846</v>
      </c>
      <c r="V299">
        <v>0</v>
      </c>
      <c r="W299">
        <v>16846</v>
      </c>
      <c r="X299" t="str">
        <f t="shared" si="17"/>
        <v>Ok</v>
      </c>
      <c r="Y299" t="str">
        <f t="shared" si="18"/>
        <v>Ok</v>
      </c>
      <c r="Z299" s="6" t="str">
        <f t="shared" si="19"/>
        <v>Ok</v>
      </c>
      <c r="AA299" s="6"/>
      <c r="AB299" s="6"/>
      <c r="AC299" s="6"/>
      <c r="AD299" s="6"/>
    </row>
    <row r="300" spans="1:30" x14ac:dyDescent="0.3">
      <c r="A300" t="s">
        <v>10404</v>
      </c>
      <c r="B300" t="s">
        <v>10405</v>
      </c>
      <c r="C300">
        <v>2023</v>
      </c>
      <c r="D300" t="s">
        <v>9509</v>
      </c>
      <c r="E300" t="s">
        <v>9265</v>
      </c>
      <c r="F300" t="s">
        <v>10</v>
      </c>
      <c r="G300" t="str">
        <f>_xlfn.XLOOKUP(I300,'Class Code'!$A$2:$A$14,'Class Code'!$B$2:$B$14)</f>
        <v>Motor Private</v>
      </c>
      <c r="H300" t="s">
        <v>41</v>
      </c>
      <c r="I300">
        <f t="shared" si="16"/>
        <v>70</v>
      </c>
      <c r="J300" t="s">
        <v>54</v>
      </c>
      <c r="K300" t="s">
        <v>55</v>
      </c>
      <c r="L300" t="s">
        <v>44</v>
      </c>
      <c r="M300" s="5">
        <v>45529</v>
      </c>
      <c r="N300" s="5">
        <v>45533</v>
      </c>
      <c r="O300" s="5">
        <v>45707</v>
      </c>
      <c r="P300" s="5">
        <v>45270</v>
      </c>
      <c r="Q300" s="5">
        <v>45566</v>
      </c>
      <c r="R300">
        <v>15512</v>
      </c>
      <c r="S300">
        <v>0</v>
      </c>
      <c r="T300">
        <v>0</v>
      </c>
      <c r="U300">
        <v>15512</v>
      </c>
      <c r="V300">
        <v>0</v>
      </c>
      <c r="W300">
        <v>15512</v>
      </c>
      <c r="X300" t="str">
        <f t="shared" si="17"/>
        <v>Ok</v>
      </c>
      <c r="Y300" t="str">
        <f t="shared" si="18"/>
        <v>Ok</v>
      </c>
      <c r="Z300" s="6" t="str">
        <f t="shared" si="19"/>
        <v>Ok</v>
      </c>
      <c r="AA300" s="6"/>
      <c r="AB300" s="6"/>
      <c r="AC300" s="6"/>
      <c r="AD300" s="6"/>
    </row>
    <row r="301" spans="1:30" x14ac:dyDescent="0.3">
      <c r="A301" t="s">
        <v>10406</v>
      </c>
      <c r="B301" t="s">
        <v>10407</v>
      </c>
      <c r="C301">
        <v>2023</v>
      </c>
      <c r="D301" t="s">
        <v>9510</v>
      </c>
      <c r="E301" t="s">
        <v>9292</v>
      </c>
      <c r="F301" t="s">
        <v>10</v>
      </c>
      <c r="G301" t="str">
        <f>_xlfn.XLOOKUP(I301,'Class Code'!$A$2:$A$14,'Class Code'!$B$2:$B$14)</f>
        <v>Motor Private</v>
      </c>
      <c r="H301" t="s">
        <v>41</v>
      </c>
      <c r="I301">
        <f t="shared" si="16"/>
        <v>70</v>
      </c>
      <c r="J301" t="s">
        <v>54</v>
      </c>
      <c r="K301" t="s">
        <v>55</v>
      </c>
      <c r="L301" t="s">
        <v>44</v>
      </c>
      <c r="M301" s="5">
        <v>45529</v>
      </c>
      <c r="N301" s="5">
        <v>45533</v>
      </c>
      <c r="O301" s="5">
        <v>45707</v>
      </c>
      <c r="P301" s="5">
        <v>45270</v>
      </c>
      <c r="Q301" s="5">
        <v>45566</v>
      </c>
      <c r="R301">
        <v>12189</v>
      </c>
      <c r="S301">
        <v>0</v>
      </c>
      <c r="T301">
        <v>0</v>
      </c>
      <c r="U301">
        <v>12189</v>
      </c>
      <c r="V301">
        <v>0</v>
      </c>
      <c r="W301">
        <v>12189</v>
      </c>
      <c r="X301" t="str">
        <f t="shared" si="17"/>
        <v>Ok</v>
      </c>
      <c r="Y301" t="str">
        <f t="shared" si="18"/>
        <v>Ok</v>
      </c>
      <c r="Z301" s="6" t="str">
        <f t="shared" si="19"/>
        <v>Ok</v>
      </c>
      <c r="AA301" s="6"/>
      <c r="AB301" s="6"/>
      <c r="AC301" s="6"/>
      <c r="AD301" s="6"/>
    </row>
    <row r="302" spans="1:30" x14ac:dyDescent="0.3">
      <c r="A302" t="s">
        <v>10408</v>
      </c>
      <c r="B302" t="s">
        <v>10409</v>
      </c>
      <c r="C302">
        <v>2023</v>
      </c>
      <c r="D302" t="s">
        <v>9511</v>
      </c>
      <c r="E302" t="s">
        <v>9301</v>
      </c>
      <c r="F302" t="s">
        <v>10</v>
      </c>
      <c r="G302" t="str">
        <f>_xlfn.XLOOKUP(I302,'Class Code'!$A$2:$A$14,'Class Code'!$B$2:$B$14)</f>
        <v>Motor Private</v>
      </c>
      <c r="H302" t="s">
        <v>41</v>
      </c>
      <c r="I302">
        <f t="shared" si="16"/>
        <v>70</v>
      </c>
      <c r="J302" t="s">
        <v>54</v>
      </c>
      <c r="K302" t="s">
        <v>55</v>
      </c>
      <c r="L302" t="s">
        <v>44</v>
      </c>
      <c r="M302" s="5">
        <v>45529</v>
      </c>
      <c r="N302" s="5">
        <v>45533</v>
      </c>
      <c r="O302" s="5">
        <v>45707</v>
      </c>
      <c r="P302" s="5">
        <v>45270</v>
      </c>
      <c r="Q302" s="5">
        <v>45566</v>
      </c>
      <c r="R302">
        <v>18461</v>
      </c>
      <c r="S302">
        <v>0</v>
      </c>
      <c r="T302">
        <v>0</v>
      </c>
      <c r="U302">
        <v>18461</v>
      </c>
      <c r="V302">
        <v>0</v>
      </c>
      <c r="W302">
        <v>18461</v>
      </c>
      <c r="X302" t="str">
        <f t="shared" si="17"/>
        <v>Ok</v>
      </c>
      <c r="Y302" t="str">
        <f t="shared" si="18"/>
        <v>Ok</v>
      </c>
      <c r="Z302" s="6" t="str">
        <f t="shared" si="19"/>
        <v>Ok</v>
      </c>
      <c r="AA302" s="6"/>
      <c r="AB302" s="6"/>
      <c r="AC302" s="6"/>
      <c r="AD302" s="6"/>
    </row>
    <row r="303" spans="1:30" x14ac:dyDescent="0.3">
      <c r="A303" t="s">
        <v>10410</v>
      </c>
      <c r="B303" t="s">
        <v>10411</v>
      </c>
      <c r="C303">
        <v>2022</v>
      </c>
      <c r="D303" t="s">
        <v>9512</v>
      </c>
      <c r="E303" t="s">
        <v>9267</v>
      </c>
      <c r="F303" t="s">
        <v>10</v>
      </c>
      <c r="G303" t="str">
        <f>_xlfn.XLOOKUP(I303,'Class Code'!$A$2:$A$14,'Class Code'!$B$2:$B$14)</f>
        <v>Motor Private</v>
      </c>
      <c r="H303" t="s">
        <v>41</v>
      </c>
      <c r="I303">
        <f t="shared" si="16"/>
        <v>70</v>
      </c>
      <c r="J303" t="s">
        <v>54</v>
      </c>
      <c r="K303" t="s">
        <v>55</v>
      </c>
      <c r="L303" t="s">
        <v>44</v>
      </c>
      <c r="M303" s="5">
        <v>44562</v>
      </c>
      <c r="N303" s="5">
        <v>44564</v>
      </c>
      <c r="O303" s="5">
        <v>45707</v>
      </c>
      <c r="P303" s="5">
        <v>44562</v>
      </c>
      <c r="Q303" s="5">
        <v>44926</v>
      </c>
      <c r="R303">
        <v>0</v>
      </c>
      <c r="S303">
        <v>0</v>
      </c>
      <c r="T303">
        <v>161600</v>
      </c>
      <c r="U303">
        <v>161600</v>
      </c>
      <c r="V303">
        <v>0</v>
      </c>
      <c r="W303">
        <v>161600</v>
      </c>
      <c r="X303" t="str">
        <f t="shared" si="17"/>
        <v>Ok</v>
      </c>
      <c r="Y303" t="str">
        <f t="shared" si="18"/>
        <v>Ok</v>
      </c>
      <c r="Z303" s="6" t="str">
        <f t="shared" si="19"/>
        <v>Ok</v>
      </c>
      <c r="AA303" s="6"/>
      <c r="AB303" s="6"/>
      <c r="AC303" s="6"/>
      <c r="AD303" s="6"/>
    </row>
    <row r="304" spans="1:30" x14ac:dyDescent="0.3">
      <c r="A304" t="s">
        <v>10412</v>
      </c>
      <c r="B304" t="s">
        <v>10413</v>
      </c>
      <c r="C304">
        <v>2023</v>
      </c>
      <c r="D304" t="s">
        <v>9316</v>
      </c>
      <c r="E304" t="s">
        <v>9289</v>
      </c>
      <c r="F304" t="s">
        <v>10</v>
      </c>
      <c r="G304" t="str">
        <f>_xlfn.XLOOKUP(I304,'Class Code'!$A$2:$A$14,'Class Code'!$B$2:$B$14)</f>
        <v>Motor Private</v>
      </c>
      <c r="H304" t="s">
        <v>41</v>
      </c>
      <c r="I304">
        <f t="shared" si="16"/>
        <v>70</v>
      </c>
      <c r="J304" t="s">
        <v>54</v>
      </c>
      <c r="K304" t="s">
        <v>55</v>
      </c>
      <c r="L304" t="s">
        <v>44</v>
      </c>
      <c r="M304" s="5">
        <v>45410</v>
      </c>
      <c r="N304" s="5">
        <v>45415</v>
      </c>
      <c r="O304" s="5">
        <v>45735</v>
      </c>
      <c r="P304" s="5">
        <v>45229</v>
      </c>
      <c r="Q304" s="5">
        <v>45594</v>
      </c>
      <c r="R304">
        <v>39000</v>
      </c>
      <c r="S304">
        <v>0</v>
      </c>
      <c r="T304">
        <v>0</v>
      </c>
      <c r="U304">
        <v>39000</v>
      </c>
      <c r="V304">
        <v>0</v>
      </c>
      <c r="W304">
        <v>39000</v>
      </c>
      <c r="X304" t="str">
        <f t="shared" si="17"/>
        <v>Ok</v>
      </c>
      <c r="Y304" t="str">
        <f t="shared" si="18"/>
        <v>Ok</v>
      </c>
      <c r="Z304" s="6" t="str">
        <f t="shared" si="19"/>
        <v>Ok</v>
      </c>
      <c r="AA304" s="6"/>
      <c r="AB304" s="6"/>
      <c r="AC304" s="6"/>
      <c r="AD304" s="6"/>
    </row>
    <row r="305" spans="1:30" x14ac:dyDescent="0.3">
      <c r="A305" t="s">
        <v>10414</v>
      </c>
      <c r="B305" t="s">
        <v>10415</v>
      </c>
      <c r="C305">
        <v>2024</v>
      </c>
      <c r="D305" t="s">
        <v>9412</v>
      </c>
      <c r="E305" t="s">
        <v>9263</v>
      </c>
      <c r="F305" t="s">
        <v>439</v>
      </c>
      <c r="G305" t="str">
        <f>_xlfn.XLOOKUP(I305,'Class Code'!$A$2:$A$14,'Class Code'!$B$2:$B$14)</f>
        <v>Workmen's Compensation</v>
      </c>
      <c r="H305" t="s">
        <v>440</v>
      </c>
      <c r="I305">
        <f t="shared" si="16"/>
        <v>11</v>
      </c>
      <c r="J305" t="s">
        <v>572</v>
      </c>
      <c r="K305" t="s">
        <v>573</v>
      </c>
      <c r="L305" t="s">
        <v>574</v>
      </c>
      <c r="M305" s="5">
        <v>45453</v>
      </c>
      <c r="N305" s="5">
        <v>45454</v>
      </c>
      <c r="O305" s="5">
        <v>45776</v>
      </c>
      <c r="P305" s="5">
        <v>45292</v>
      </c>
      <c r="Q305" s="5">
        <v>45657</v>
      </c>
      <c r="R305">
        <v>0</v>
      </c>
      <c r="S305">
        <v>0</v>
      </c>
      <c r="T305">
        <v>5000</v>
      </c>
      <c r="U305">
        <v>5000</v>
      </c>
      <c r="V305">
        <v>0</v>
      </c>
      <c r="W305">
        <v>5000</v>
      </c>
      <c r="X305" t="str">
        <f t="shared" si="17"/>
        <v>Ok</v>
      </c>
      <c r="Y305" t="str">
        <f t="shared" si="18"/>
        <v>Ok</v>
      </c>
      <c r="Z305" s="6" t="str">
        <f t="shared" si="19"/>
        <v>Ok</v>
      </c>
      <c r="AA305" s="6"/>
      <c r="AB305" s="6"/>
      <c r="AC305" s="6"/>
      <c r="AD305" s="6"/>
    </row>
    <row r="306" spans="1:30" x14ac:dyDescent="0.3">
      <c r="A306" t="s">
        <v>10416</v>
      </c>
      <c r="B306" t="s">
        <v>10417</v>
      </c>
      <c r="C306">
        <v>2024</v>
      </c>
      <c r="D306" t="s">
        <v>9513</v>
      </c>
      <c r="E306" t="s">
        <v>9297</v>
      </c>
      <c r="F306" t="s">
        <v>10</v>
      </c>
      <c r="G306" t="str">
        <f>_xlfn.XLOOKUP(I306,'Class Code'!$A$2:$A$14,'Class Code'!$B$2:$B$14)</f>
        <v>Motor Private</v>
      </c>
      <c r="H306" t="s">
        <v>41</v>
      </c>
      <c r="I306">
        <f t="shared" si="16"/>
        <v>70</v>
      </c>
      <c r="J306" t="s">
        <v>54</v>
      </c>
      <c r="K306" t="s">
        <v>55</v>
      </c>
      <c r="L306" t="s">
        <v>96</v>
      </c>
      <c r="M306" s="5">
        <v>45666</v>
      </c>
      <c r="N306" s="5">
        <v>45682</v>
      </c>
      <c r="O306" s="5">
        <v>45715</v>
      </c>
      <c r="P306" s="5">
        <v>45361</v>
      </c>
      <c r="Q306" s="5">
        <v>45725</v>
      </c>
      <c r="R306">
        <v>19500</v>
      </c>
      <c r="S306">
        <v>0</v>
      </c>
      <c r="T306">
        <v>0</v>
      </c>
      <c r="U306">
        <v>19500</v>
      </c>
      <c r="V306">
        <v>0</v>
      </c>
      <c r="W306">
        <v>19500</v>
      </c>
      <c r="X306" t="str">
        <f t="shared" si="17"/>
        <v>Ok</v>
      </c>
      <c r="Y306" t="str">
        <f t="shared" si="18"/>
        <v>Ok</v>
      </c>
      <c r="Z306" s="6" t="str">
        <f t="shared" si="19"/>
        <v>Ok</v>
      </c>
      <c r="AA306" s="6"/>
      <c r="AB306" s="6"/>
      <c r="AC306" s="6"/>
      <c r="AD306" s="6"/>
    </row>
    <row r="307" spans="1:30" x14ac:dyDescent="0.3">
      <c r="A307" t="s">
        <v>10418</v>
      </c>
      <c r="B307" t="s">
        <v>10419</v>
      </c>
      <c r="C307">
        <v>2025</v>
      </c>
      <c r="D307" t="s">
        <v>9514</v>
      </c>
      <c r="E307" t="s">
        <v>9317</v>
      </c>
      <c r="F307" t="s">
        <v>10</v>
      </c>
      <c r="G307" t="str">
        <f>_xlfn.XLOOKUP(I307,'Class Code'!$A$2:$A$14,'Class Code'!$B$2:$B$14)</f>
        <v>Motor Private</v>
      </c>
      <c r="H307" t="s">
        <v>41</v>
      </c>
      <c r="I307">
        <f t="shared" si="16"/>
        <v>70</v>
      </c>
      <c r="J307" t="s">
        <v>54</v>
      </c>
      <c r="K307" t="s">
        <v>55</v>
      </c>
      <c r="L307" t="s">
        <v>44</v>
      </c>
      <c r="M307" s="5">
        <v>45672</v>
      </c>
      <c r="N307" s="5">
        <v>45674</v>
      </c>
      <c r="O307" s="5">
        <v>45723</v>
      </c>
      <c r="P307" s="5">
        <v>45658</v>
      </c>
      <c r="Q307" s="5">
        <v>46022</v>
      </c>
      <c r="R307">
        <v>0</v>
      </c>
      <c r="S307">
        <v>0</v>
      </c>
      <c r="T307">
        <v>6380</v>
      </c>
      <c r="U307">
        <v>6380</v>
      </c>
      <c r="V307">
        <v>0</v>
      </c>
      <c r="W307">
        <v>6380</v>
      </c>
      <c r="X307" t="str">
        <f t="shared" si="17"/>
        <v>Ok</v>
      </c>
      <c r="Y307" t="str">
        <f t="shared" si="18"/>
        <v>Ok</v>
      </c>
      <c r="Z307" s="6" t="str">
        <f t="shared" si="19"/>
        <v>Ok</v>
      </c>
      <c r="AA307" s="6"/>
      <c r="AB307" s="6"/>
      <c r="AC307" s="6"/>
      <c r="AD307" s="6"/>
    </row>
    <row r="308" spans="1:30" x14ac:dyDescent="0.3">
      <c r="A308" t="s">
        <v>10420</v>
      </c>
      <c r="B308" t="s">
        <v>10421</v>
      </c>
      <c r="C308">
        <v>2024</v>
      </c>
      <c r="D308" t="s">
        <v>9515</v>
      </c>
      <c r="E308" t="s">
        <v>9332</v>
      </c>
      <c r="F308" t="s">
        <v>10</v>
      </c>
      <c r="G308" t="str">
        <f>_xlfn.XLOOKUP(I308,'Class Code'!$A$2:$A$14,'Class Code'!$B$2:$B$14)</f>
        <v>Motor Private</v>
      </c>
      <c r="H308" t="s">
        <v>41</v>
      </c>
      <c r="I308">
        <f t="shared" si="16"/>
        <v>70</v>
      </c>
      <c r="J308" t="s">
        <v>54</v>
      </c>
      <c r="K308" t="s">
        <v>55</v>
      </c>
      <c r="L308" t="s">
        <v>44</v>
      </c>
      <c r="M308" s="5">
        <v>45673</v>
      </c>
      <c r="N308" s="5">
        <v>45677</v>
      </c>
      <c r="O308" s="5">
        <v>45723</v>
      </c>
      <c r="P308" s="5">
        <v>45313</v>
      </c>
      <c r="Q308" s="5">
        <v>45678</v>
      </c>
      <c r="R308">
        <v>0</v>
      </c>
      <c r="S308">
        <v>0</v>
      </c>
      <c r="T308">
        <v>6980</v>
      </c>
      <c r="U308">
        <v>6980</v>
      </c>
      <c r="V308">
        <v>0</v>
      </c>
      <c r="W308">
        <v>6980</v>
      </c>
      <c r="X308" t="str">
        <f t="shared" si="17"/>
        <v>Ok</v>
      </c>
      <c r="Y308" t="str">
        <f t="shared" si="18"/>
        <v>Ok</v>
      </c>
      <c r="Z308" s="6" t="str">
        <f t="shared" si="19"/>
        <v>Ok</v>
      </c>
      <c r="AA308" s="6"/>
      <c r="AB308" s="6"/>
      <c r="AC308" s="6"/>
      <c r="AD308" s="6"/>
    </row>
    <row r="309" spans="1:30" x14ac:dyDescent="0.3">
      <c r="A309" t="s">
        <v>10422</v>
      </c>
      <c r="B309" t="s">
        <v>10423</v>
      </c>
      <c r="C309">
        <v>2024</v>
      </c>
      <c r="D309" t="s">
        <v>9516</v>
      </c>
      <c r="E309" t="s">
        <v>9282</v>
      </c>
      <c r="F309" t="s">
        <v>10</v>
      </c>
      <c r="G309" t="str">
        <f>_xlfn.XLOOKUP(I309,'Class Code'!$A$2:$A$14,'Class Code'!$B$2:$B$14)</f>
        <v>Motor Private</v>
      </c>
      <c r="H309" t="s">
        <v>41</v>
      </c>
      <c r="I309">
        <f t="shared" si="16"/>
        <v>70</v>
      </c>
      <c r="J309" t="s">
        <v>54</v>
      </c>
      <c r="K309" t="s">
        <v>55</v>
      </c>
      <c r="L309" t="s">
        <v>44</v>
      </c>
      <c r="M309" s="5">
        <v>45665</v>
      </c>
      <c r="N309" s="5">
        <v>45665</v>
      </c>
      <c r="O309" s="5">
        <v>45723</v>
      </c>
      <c r="P309" s="5">
        <v>45442</v>
      </c>
      <c r="Q309" s="5">
        <v>45806</v>
      </c>
      <c r="R309">
        <v>0</v>
      </c>
      <c r="S309">
        <v>0</v>
      </c>
      <c r="T309">
        <v>6380</v>
      </c>
      <c r="U309">
        <v>6380</v>
      </c>
      <c r="V309">
        <v>0</v>
      </c>
      <c r="W309">
        <v>6380</v>
      </c>
      <c r="X309" t="str">
        <f t="shared" si="17"/>
        <v>Ok</v>
      </c>
      <c r="Y309" t="str">
        <f t="shared" si="18"/>
        <v>Ok</v>
      </c>
      <c r="Z309" s="6" t="str">
        <f t="shared" si="19"/>
        <v>Ok</v>
      </c>
      <c r="AA309" s="6"/>
      <c r="AB309" s="6"/>
      <c r="AC309" s="6"/>
      <c r="AD309" s="6"/>
    </row>
    <row r="310" spans="1:30" x14ac:dyDescent="0.3">
      <c r="A310" t="s">
        <v>10424</v>
      </c>
      <c r="B310" t="s">
        <v>10425</v>
      </c>
      <c r="C310">
        <v>2024</v>
      </c>
      <c r="D310" t="s">
        <v>9357</v>
      </c>
      <c r="E310" t="s">
        <v>9259</v>
      </c>
      <c r="F310" t="s">
        <v>10</v>
      </c>
      <c r="G310" t="str">
        <f>_xlfn.XLOOKUP(I310,'Class Code'!$A$2:$A$14,'Class Code'!$B$2:$B$14)</f>
        <v>Motor Private</v>
      </c>
      <c r="H310" t="s">
        <v>41</v>
      </c>
      <c r="I310">
        <f t="shared" si="16"/>
        <v>70</v>
      </c>
      <c r="J310" t="s">
        <v>54</v>
      </c>
      <c r="K310" t="s">
        <v>55</v>
      </c>
      <c r="L310" t="s">
        <v>44</v>
      </c>
      <c r="M310" s="5">
        <v>45655</v>
      </c>
      <c r="N310" s="5">
        <v>45660</v>
      </c>
      <c r="O310" s="5">
        <v>45783</v>
      </c>
      <c r="P310" s="5">
        <v>45469</v>
      </c>
      <c r="Q310" s="5">
        <v>45833</v>
      </c>
      <c r="R310">
        <v>0</v>
      </c>
      <c r="S310">
        <v>0</v>
      </c>
      <c r="T310">
        <v>6380</v>
      </c>
      <c r="U310">
        <v>6380</v>
      </c>
      <c r="V310">
        <v>0</v>
      </c>
      <c r="W310">
        <v>6380</v>
      </c>
      <c r="X310" t="str">
        <f t="shared" si="17"/>
        <v>Ok</v>
      </c>
      <c r="Y310" t="str">
        <f t="shared" si="18"/>
        <v>Ok</v>
      </c>
      <c r="Z310" s="6" t="str">
        <f t="shared" si="19"/>
        <v>Ok</v>
      </c>
      <c r="AA310" s="6"/>
      <c r="AB310" s="6"/>
      <c r="AC310" s="6"/>
      <c r="AD310" s="6"/>
    </row>
    <row r="311" spans="1:30" x14ac:dyDescent="0.3">
      <c r="A311" t="s">
        <v>10426</v>
      </c>
      <c r="B311" t="s">
        <v>10427</v>
      </c>
      <c r="C311">
        <v>2024</v>
      </c>
      <c r="D311" t="s">
        <v>9517</v>
      </c>
      <c r="E311" t="s">
        <v>9274</v>
      </c>
      <c r="F311" t="s">
        <v>10</v>
      </c>
      <c r="G311" t="str">
        <f>_xlfn.XLOOKUP(I311,'Class Code'!$A$2:$A$14,'Class Code'!$B$2:$B$14)</f>
        <v>Motor Private</v>
      </c>
      <c r="H311" t="s">
        <v>41</v>
      </c>
      <c r="I311">
        <f t="shared" si="16"/>
        <v>70</v>
      </c>
      <c r="J311" t="s">
        <v>54</v>
      </c>
      <c r="K311" t="s">
        <v>55</v>
      </c>
      <c r="L311" t="s">
        <v>44</v>
      </c>
      <c r="M311" s="5">
        <v>45649</v>
      </c>
      <c r="N311" s="5">
        <v>45666</v>
      </c>
      <c r="O311" s="5">
        <v>45723</v>
      </c>
      <c r="P311" s="5">
        <v>45566</v>
      </c>
      <c r="Q311" s="5">
        <v>45930</v>
      </c>
      <c r="R311">
        <v>0</v>
      </c>
      <c r="S311">
        <v>0</v>
      </c>
      <c r="T311">
        <v>6980</v>
      </c>
      <c r="U311">
        <v>6980</v>
      </c>
      <c r="V311">
        <v>0</v>
      </c>
      <c r="W311">
        <v>6980</v>
      </c>
      <c r="X311" t="str">
        <f t="shared" si="17"/>
        <v>Ok</v>
      </c>
      <c r="Y311" t="str">
        <f t="shared" si="18"/>
        <v>Ok</v>
      </c>
      <c r="Z311" s="6" t="str">
        <f t="shared" si="19"/>
        <v>Ok</v>
      </c>
      <c r="AA311" s="6"/>
      <c r="AB311" s="6"/>
      <c r="AC311" s="6"/>
      <c r="AD311" s="6"/>
    </row>
    <row r="312" spans="1:30" x14ac:dyDescent="0.3">
      <c r="A312" t="s">
        <v>10428</v>
      </c>
      <c r="B312" t="s">
        <v>10429</v>
      </c>
      <c r="C312">
        <v>2022</v>
      </c>
      <c r="D312" t="s">
        <v>9313</v>
      </c>
      <c r="E312" t="s">
        <v>9310</v>
      </c>
      <c r="F312" t="s">
        <v>10</v>
      </c>
      <c r="G312" t="str">
        <f>_xlfn.XLOOKUP(I312,'Class Code'!$A$2:$A$14,'Class Code'!$B$2:$B$14)</f>
        <v>Motor Private</v>
      </c>
      <c r="H312" t="s">
        <v>41</v>
      </c>
      <c r="I312">
        <f t="shared" si="16"/>
        <v>70</v>
      </c>
      <c r="J312" t="s">
        <v>54</v>
      </c>
      <c r="K312" t="s">
        <v>55</v>
      </c>
      <c r="L312" t="s">
        <v>44</v>
      </c>
      <c r="M312" s="5">
        <v>44913</v>
      </c>
      <c r="N312" s="5">
        <v>44924</v>
      </c>
      <c r="O312" s="5">
        <v>45722</v>
      </c>
      <c r="P312" s="5">
        <v>44819</v>
      </c>
      <c r="Q312" s="5">
        <v>45183</v>
      </c>
      <c r="R312">
        <v>0</v>
      </c>
      <c r="S312">
        <v>0</v>
      </c>
      <c r="T312">
        <v>23960</v>
      </c>
      <c r="U312">
        <v>23960</v>
      </c>
      <c r="V312">
        <v>0</v>
      </c>
      <c r="W312">
        <v>23960</v>
      </c>
      <c r="X312" t="str">
        <f t="shared" si="17"/>
        <v>Ok</v>
      </c>
      <c r="Y312" t="str">
        <f t="shared" si="18"/>
        <v>Ok</v>
      </c>
      <c r="Z312" s="6" t="str">
        <f t="shared" si="19"/>
        <v>Ok</v>
      </c>
      <c r="AA312" s="6"/>
      <c r="AB312" s="6"/>
      <c r="AC312" s="6"/>
      <c r="AD312" s="6"/>
    </row>
    <row r="313" spans="1:30" x14ac:dyDescent="0.3">
      <c r="A313" t="s">
        <v>10430</v>
      </c>
      <c r="B313" t="s">
        <v>10431</v>
      </c>
      <c r="C313">
        <v>2024</v>
      </c>
      <c r="D313" t="s">
        <v>9309</v>
      </c>
      <c r="E313" t="s">
        <v>9284</v>
      </c>
      <c r="F313" t="s">
        <v>10</v>
      </c>
      <c r="G313" t="str">
        <f>_xlfn.XLOOKUP(I313,'Class Code'!$A$2:$A$14,'Class Code'!$B$2:$B$14)</f>
        <v>Motor Private</v>
      </c>
      <c r="H313" t="s">
        <v>41</v>
      </c>
      <c r="I313">
        <f t="shared" si="16"/>
        <v>70</v>
      </c>
      <c r="J313" t="s">
        <v>54</v>
      </c>
      <c r="K313" t="s">
        <v>55</v>
      </c>
      <c r="L313" t="s">
        <v>44</v>
      </c>
      <c r="M313" s="5">
        <v>45693</v>
      </c>
      <c r="N313" s="5">
        <v>45693</v>
      </c>
      <c r="O313" s="5">
        <v>45722</v>
      </c>
      <c r="P313" s="5">
        <v>45553</v>
      </c>
      <c r="Q313" s="5">
        <v>45917</v>
      </c>
      <c r="R313">
        <v>0</v>
      </c>
      <c r="S313">
        <v>0</v>
      </c>
      <c r="T313">
        <v>7280</v>
      </c>
      <c r="U313">
        <v>7280</v>
      </c>
      <c r="V313">
        <v>0</v>
      </c>
      <c r="W313">
        <v>7280</v>
      </c>
      <c r="X313" t="str">
        <f t="shared" si="17"/>
        <v>Ok</v>
      </c>
      <c r="Y313" t="str">
        <f t="shared" si="18"/>
        <v>Ok</v>
      </c>
      <c r="Z313" s="6" t="str">
        <f t="shared" si="19"/>
        <v>Ok</v>
      </c>
      <c r="AA313" s="6"/>
      <c r="AB313" s="6"/>
      <c r="AC313" s="6"/>
      <c r="AD313" s="6"/>
    </row>
    <row r="314" spans="1:30" x14ac:dyDescent="0.3">
      <c r="A314" t="s">
        <v>10432</v>
      </c>
      <c r="B314" t="s">
        <v>10433</v>
      </c>
      <c r="C314">
        <v>2022</v>
      </c>
      <c r="D314" t="s">
        <v>9518</v>
      </c>
      <c r="E314" t="s">
        <v>9287</v>
      </c>
      <c r="F314" t="s">
        <v>10</v>
      </c>
      <c r="G314" t="str">
        <f>_xlfn.XLOOKUP(I314,'Class Code'!$A$2:$A$14,'Class Code'!$B$2:$B$14)</f>
        <v>Motor Private</v>
      </c>
      <c r="H314" t="s">
        <v>41</v>
      </c>
      <c r="I314">
        <f t="shared" si="16"/>
        <v>70</v>
      </c>
      <c r="J314" t="s">
        <v>54</v>
      </c>
      <c r="K314" t="s">
        <v>55</v>
      </c>
      <c r="L314" t="s">
        <v>44</v>
      </c>
      <c r="M314" s="5">
        <v>45241</v>
      </c>
      <c r="N314" s="5">
        <v>45246</v>
      </c>
      <c r="O314" s="5">
        <v>45723</v>
      </c>
      <c r="P314" s="5">
        <v>44918</v>
      </c>
      <c r="Q314" s="5">
        <v>45282</v>
      </c>
      <c r="R314">
        <v>0</v>
      </c>
      <c r="S314">
        <v>0</v>
      </c>
      <c r="T314">
        <v>37710</v>
      </c>
      <c r="U314">
        <v>37710</v>
      </c>
      <c r="V314">
        <v>0</v>
      </c>
      <c r="W314">
        <v>37710</v>
      </c>
      <c r="X314" t="str">
        <f t="shared" si="17"/>
        <v>Ok</v>
      </c>
      <c r="Y314" t="str">
        <f t="shared" si="18"/>
        <v>Ok</v>
      </c>
      <c r="Z314" s="6" t="str">
        <f t="shared" si="19"/>
        <v>Ok</v>
      </c>
      <c r="AA314" s="6"/>
      <c r="AB314" s="6"/>
      <c r="AC314" s="6"/>
      <c r="AD314" s="6"/>
    </row>
    <row r="315" spans="1:30" x14ac:dyDescent="0.3">
      <c r="A315" t="s">
        <v>10434</v>
      </c>
      <c r="B315" t="s">
        <v>10435</v>
      </c>
      <c r="C315">
        <v>2024</v>
      </c>
      <c r="D315" t="s">
        <v>9519</v>
      </c>
      <c r="E315" t="s">
        <v>9317</v>
      </c>
      <c r="F315" t="s">
        <v>9</v>
      </c>
      <c r="G315" t="str">
        <f>_xlfn.XLOOKUP(I315,'Class Code'!$A$2:$A$14,'Class Code'!$B$2:$B$14)</f>
        <v>Marine</v>
      </c>
      <c r="H315" t="s">
        <v>651</v>
      </c>
      <c r="I315">
        <f t="shared" si="16"/>
        <v>6</v>
      </c>
      <c r="J315" t="s">
        <v>652</v>
      </c>
      <c r="K315" t="s">
        <v>653</v>
      </c>
      <c r="L315" t="s">
        <v>764</v>
      </c>
      <c r="M315" s="5">
        <v>45502</v>
      </c>
      <c r="N315" s="5">
        <v>45565</v>
      </c>
      <c r="O315" s="5">
        <v>45723</v>
      </c>
      <c r="P315" s="5">
        <v>45448</v>
      </c>
      <c r="Q315" s="5">
        <v>45538</v>
      </c>
      <c r="R315">
        <v>0</v>
      </c>
      <c r="S315">
        <v>0</v>
      </c>
      <c r="T315">
        <v>37700</v>
      </c>
      <c r="U315">
        <v>37700</v>
      </c>
      <c r="V315">
        <v>0</v>
      </c>
      <c r="W315">
        <v>37700</v>
      </c>
      <c r="X315" t="str">
        <f t="shared" si="17"/>
        <v>Ok</v>
      </c>
      <c r="Y315" t="str">
        <f t="shared" si="18"/>
        <v>Ok</v>
      </c>
      <c r="Z315" s="6" t="str">
        <f t="shared" si="19"/>
        <v>Ok</v>
      </c>
      <c r="AA315" s="6"/>
      <c r="AB315" s="6"/>
      <c r="AC315" s="6"/>
      <c r="AD315" s="6"/>
    </row>
    <row r="316" spans="1:30" x14ac:dyDescent="0.3">
      <c r="A316" t="s">
        <v>10436</v>
      </c>
      <c r="B316" t="s">
        <v>10437</v>
      </c>
      <c r="C316">
        <v>2024</v>
      </c>
      <c r="D316" t="s">
        <v>9520</v>
      </c>
      <c r="E316" t="s">
        <v>9277</v>
      </c>
      <c r="F316" t="s">
        <v>11</v>
      </c>
      <c r="G316" t="str">
        <f>_xlfn.XLOOKUP(I316,'Class Code'!$A$2:$A$14,'Class Code'!$B$2:$B$14)</f>
        <v>Motor Commercial</v>
      </c>
      <c r="H316" t="s">
        <v>176</v>
      </c>
      <c r="I316">
        <f t="shared" si="16"/>
        <v>80</v>
      </c>
      <c r="J316" t="s">
        <v>177</v>
      </c>
      <c r="K316" t="s">
        <v>178</v>
      </c>
      <c r="L316" t="s">
        <v>197</v>
      </c>
      <c r="M316" s="5">
        <v>45604</v>
      </c>
      <c r="N316" s="5">
        <v>45609</v>
      </c>
      <c r="O316" s="5">
        <v>45714</v>
      </c>
      <c r="P316" s="5">
        <v>45542</v>
      </c>
      <c r="Q316" s="5">
        <v>45906</v>
      </c>
      <c r="R316">
        <v>3000</v>
      </c>
      <c r="S316">
        <v>0</v>
      </c>
      <c r="T316">
        <v>0</v>
      </c>
      <c r="U316">
        <v>3000</v>
      </c>
      <c r="V316">
        <v>0</v>
      </c>
      <c r="W316">
        <v>3000</v>
      </c>
      <c r="X316" t="str">
        <f t="shared" si="17"/>
        <v>Ok</v>
      </c>
      <c r="Y316" t="str">
        <f t="shared" si="18"/>
        <v>Ok</v>
      </c>
      <c r="Z316" s="6" t="str">
        <f t="shared" si="19"/>
        <v>Ok</v>
      </c>
      <c r="AA316" s="6"/>
      <c r="AB316" s="6"/>
      <c r="AC316" s="6"/>
      <c r="AD316" s="6"/>
    </row>
    <row r="317" spans="1:30" x14ac:dyDescent="0.3">
      <c r="A317" t="s">
        <v>10438</v>
      </c>
      <c r="B317" t="s">
        <v>10439</v>
      </c>
      <c r="C317">
        <v>2024</v>
      </c>
      <c r="D317" t="s">
        <v>9521</v>
      </c>
      <c r="E317" t="s">
        <v>9263</v>
      </c>
      <c r="F317" t="s">
        <v>11</v>
      </c>
      <c r="G317" t="str">
        <f>_xlfn.XLOOKUP(I317,'Class Code'!$A$2:$A$14,'Class Code'!$B$2:$B$14)</f>
        <v>Motor Commercial</v>
      </c>
      <c r="H317" t="s">
        <v>176</v>
      </c>
      <c r="I317">
        <f t="shared" si="16"/>
        <v>80</v>
      </c>
      <c r="J317" t="s">
        <v>207</v>
      </c>
      <c r="K317" t="s">
        <v>208</v>
      </c>
      <c r="L317" t="s">
        <v>44</v>
      </c>
      <c r="M317" s="5">
        <v>45576</v>
      </c>
      <c r="N317" s="5">
        <v>45632</v>
      </c>
      <c r="O317" s="5">
        <v>45712</v>
      </c>
      <c r="P317" s="5">
        <v>45292</v>
      </c>
      <c r="Q317" s="5">
        <v>45657</v>
      </c>
      <c r="R317">
        <v>0</v>
      </c>
      <c r="S317">
        <v>0</v>
      </c>
      <c r="T317">
        <v>219791</v>
      </c>
      <c r="U317">
        <v>219791</v>
      </c>
      <c r="V317">
        <v>0</v>
      </c>
      <c r="W317">
        <v>219791</v>
      </c>
      <c r="X317" t="str">
        <f t="shared" si="17"/>
        <v>Ok</v>
      </c>
      <c r="Y317" t="str">
        <f t="shared" si="18"/>
        <v>Ok</v>
      </c>
      <c r="Z317" s="6" t="str">
        <f t="shared" si="19"/>
        <v>Ok</v>
      </c>
      <c r="AA317" s="6"/>
      <c r="AB317" s="6"/>
      <c r="AC317" s="6"/>
      <c r="AD317" s="6"/>
    </row>
    <row r="318" spans="1:30" x14ac:dyDescent="0.3">
      <c r="A318" t="s">
        <v>10440</v>
      </c>
      <c r="B318" t="s">
        <v>10441</v>
      </c>
      <c r="C318">
        <v>2022</v>
      </c>
      <c r="D318" t="s">
        <v>9411</v>
      </c>
      <c r="E318" t="s">
        <v>9317</v>
      </c>
      <c r="F318" t="s">
        <v>11</v>
      </c>
      <c r="G318" t="str">
        <f>_xlfn.XLOOKUP(I318,'Class Code'!$A$2:$A$14,'Class Code'!$B$2:$B$14)</f>
        <v>Motor Commercial</v>
      </c>
      <c r="H318" t="s">
        <v>176</v>
      </c>
      <c r="I318">
        <f t="shared" si="16"/>
        <v>80</v>
      </c>
      <c r="J318" t="s">
        <v>207</v>
      </c>
      <c r="K318" t="s">
        <v>208</v>
      </c>
      <c r="L318" t="s">
        <v>44</v>
      </c>
      <c r="M318" s="5">
        <v>44893</v>
      </c>
      <c r="N318" s="5">
        <v>44895</v>
      </c>
      <c r="O318" s="5">
        <v>45715</v>
      </c>
      <c r="P318" s="5">
        <v>44729</v>
      </c>
      <c r="Q318" s="5">
        <v>45093</v>
      </c>
      <c r="R318">
        <v>0</v>
      </c>
      <c r="S318">
        <v>0</v>
      </c>
      <c r="T318">
        <v>703960</v>
      </c>
      <c r="U318">
        <v>703960</v>
      </c>
      <c r="V318">
        <v>0</v>
      </c>
      <c r="W318">
        <v>703960</v>
      </c>
      <c r="X318" t="str">
        <f t="shared" si="17"/>
        <v>Ok</v>
      </c>
      <c r="Y318" t="str">
        <f t="shared" si="18"/>
        <v>Ok</v>
      </c>
      <c r="Z318" s="6" t="str">
        <f t="shared" si="19"/>
        <v>Ok</v>
      </c>
      <c r="AA318" s="6"/>
      <c r="AB318" s="6"/>
      <c r="AC318" s="6"/>
      <c r="AD318" s="6"/>
    </row>
    <row r="319" spans="1:30" x14ac:dyDescent="0.3">
      <c r="A319" t="s">
        <v>10442</v>
      </c>
      <c r="B319" t="s">
        <v>10443</v>
      </c>
      <c r="C319">
        <v>2012</v>
      </c>
      <c r="D319" t="s">
        <v>9522</v>
      </c>
      <c r="E319" t="s">
        <v>9259</v>
      </c>
      <c r="F319" t="s">
        <v>439</v>
      </c>
      <c r="G319" t="str">
        <f>_xlfn.XLOOKUP(I319,'Class Code'!$A$2:$A$14,'Class Code'!$B$2:$B$14)</f>
        <v>Workmen's Compensation</v>
      </c>
      <c r="H319" t="s">
        <v>440</v>
      </c>
      <c r="I319">
        <f t="shared" si="16"/>
        <v>11</v>
      </c>
      <c r="J319" t="s">
        <v>441</v>
      </c>
      <c r="K319" t="s">
        <v>442</v>
      </c>
      <c r="L319" t="s">
        <v>44</v>
      </c>
      <c r="M319" s="5">
        <v>41549</v>
      </c>
      <c r="N319" s="5">
        <v>41926</v>
      </c>
      <c r="O319" s="5">
        <v>45714</v>
      </c>
      <c r="P319" s="5">
        <v>41186</v>
      </c>
      <c r="Q319" s="5">
        <v>41550</v>
      </c>
      <c r="R319">
        <v>0</v>
      </c>
      <c r="S319">
        <v>0</v>
      </c>
      <c r="T319">
        <v>52660</v>
      </c>
      <c r="U319">
        <v>52660</v>
      </c>
      <c r="V319">
        <v>0</v>
      </c>
      <c r="W319">
        <v>52660</v>
      </c>
      <c r="X319" t="str">
        <f t="shared" si="17"/>
        <v>Ok</v>
      </c>
      <c r="Y319" t="str">
        <f t="shared" si="18"/>
        <v>Ok</v>
      </c>
      <c r="Z319" s="6" t="str">
        <f t="shared" si="19"/>
        <v>Ok</v>
      </c>
      <c r="AA319" s="6"/>
      <c r="AB319" s="6"/>
      <c r="AC319" s="6"/>
      <c r="AD319" s="6"/>
    </row>
    <row r="320" spans="1:30" x14ac:dyDescent="0.3">
      <c r="A320" t="s">
        <v>10444</v>
      </c>
      <c r="B320" t="s">
        <v>10445</v>
      </c>
      <c r="C320">
        <v>2024</v>
      </c>
      <c r="D320" t="s">
        <v>9523</v>
      </c>
      <c r="E320" t="s">
        <v>9301</v>
      </c>
      <c r="F320" t="s">
        <v>10</v>
      </c>
      <c r="G320" t="str">
        <f>_xlfn.XLOOKUP(I320,'Class Code'!$A$2:$A$14,'Class Code'!$B$2:$B$14)</f>
        <v>Motor Private</v>
      </c>
      <c r="H320" t="s">
        <v>41</v>
      </c>
      <c r="I320">
        <f t="shared" si="16"/>
        <v>70</v>
      </c>
      <c r="J320" t="s">
        <v>54</v>
      </c>
      <c r="K320" t="s">
        <v>55</v>
      </c>
      <c r="L320" t="s">
        <v>44</v>
      </c>
      <c r="M320" s="5">
        <v>45659</v>
      </c>
      <c r="N320" s="5">
        <v>45666</v>
      </c>
      <c r="O320" s="5">
        <v>45730</v>
      </c>
      <c r="P320" s="5">
        <v>45595</v>
      </c>
      <c r="Q320" s="5">
        <v>45959</v>
      </c>
      <c r="R320">
        <v>59750</v>
      </c>
      <c r="S320">
        <v>0</v>
      </c>
      <c r="T320">
        <v>0</v>
      </c>
      <c r="U320">
        <v>59750</v>
      </c>
      <c r="V320">
        <v>0</v>
      </c>
      <c r="W320">
        <v>59750</v>
      </c>
      <c r="X320" t="str">
        <f t="shared" si="17"/>
        <v>Ok</v>
      </c>
      <c r="Y320" t="str">
        <f t="shared" si="18"/>
        <v>Ok</v>
      </c>
      <c r="Z320" s="6" t="str">
        <f t="shared" si="19"/>
        <v>Ok</v>
      </c>
      <c r="AA320" s="6"/>
      <c r="AB320" s="6"/>
      <c r="AC320" s="6"/>
      <c r="AD320" s="6"/>
    </row>
    <row r="321" spans="1:30" x14ac:dyDescent="0.3">
      <c r="A321" t="s">
        <v>10446</v>
      </c>
      <c r="B321" t="s">
        <v>10447</v>
      </c>
      <c r="C321">
        <v>2024</v>
      </c>
      <c r="D321" t="s">
        <v>9463</v>
      </c>
      <c r="E321" t="s">
        <v>9317</v>
      </c>
      <c r="F321" t="s">
        <v>10</v>
      </c>
      <c r="G321" t="str">
        <f>_xlfn.XLOOKUP(I321,'Class Code'!$A$2:$A$14,'Class Code'!$B$2:$B$14)</f>
        <v>Motor Private</v>
      </c>
      <c r="H321" t="s">
        <v>41</v>
      </c>
      <c r="I321">
        <f t="shared" si="16"/>
        <v>70</v>
      </c>
      <c r="J321" t="s">
        <v>54</v>
      </c>
      <c r="K321" t="s">
        <v>55</v>
      </c>
      <c r="L321" t="s">
        <v>44</v>
      </c>
      <c r="M321" s="5">
        <v>45529</v>
      </c>
      <c r="N321" s="5">
        <v>45567</v>
      </c>
      <c r="O321" s="5">
        <v>45792</v>
      </c>
      <c r="P321" s="5">
        <v>45461</v>
      </c>
      <c r="Q321" s="5">
        <v>45749</v>
      </c>
      <c r="R321">
        <v>0</v>
      </c>
      <c r="S321">
        <v>0</v>
      </c>
      <c r="T321">
        <v>30000</v>
      </c>
      <c r="U321">
        <v>30000</v>
      </c>
      <c r="V321">
        <v>0</v>
      </c>
      <c r="W321">
        <v>30000</v>
      </c>
      <c r="X321" t="str">
        <f t="shared" si="17"/>
        <v>Ok</v>
      </c>
      <c r="Y321" t="str">
        <f t="shared" si="18"/>
        <v>Ok</v>
      </c>
      <c r="Z321" s="6" t="str">
        <f t="shared" si="19"/>
        <v>Ok</v>
      </c>
      <c r="AA321" s="6"/>
      <c r="AB321" s="6"/>
      <c r="AC321" s="6"/>
      <c r="AD321" s="6"/>
    </row>
    <row r="322" spans="1:30" x14ac:dyDescent="0.3">
      <c r="A322" t="s">
        <v>10448</v>
      </c>
      <c r="B322" t="s">
        <v>10449</v>
      </c>
      <c r="C322">
        <v>2024</v>
      </c>
      <c r="D322" t="s">
        <v>9452</v>
      </c>
      <c r="E322" t="s">
        <v>9259</v>
      </c>
      <c r="F322" t="s">
        <v>10</v>
      </c>
      <c r="G322" t="str">
        <f>_xlfn.XLOOKUP(I322,'Class Code'!$A$2:$A$14,'Class Code'!$B$2:$B$14)</f>
        <v>Motor Private</v>
      </c>
      <c r="H322" t="s">
        <v>41</v>
      </c>
      <c r="I322">
        <f t="shared" si="16"/>
        <v>70</v>
      </c>
      <c r="J322" t="s">
        <v>54</v>
      </c>
      <c r="K322" t="s">
        <v>55</v>
      </c>
      <c r="L322" t="s">
        <v>44</v>
      </c>
      <c r="M322" s="5">
        <v>45412</v>
      </c>
      <c r="N322" s="5">
        <v>45415</v>
      </c>
      <c r="O322" s="5">
        <v>45792</v>
      </c>
      <c r="P322" s="5">
        <v>45368</v>
      </c>
      <c r="Q322" s="5">
        <v>45732</v>
      </c>
      <c r="R322">
        <v>0</v>
      </c>
      <c r="S322">
        <v>0</v>
      </c>
      <c r="T322">
        <v>30000</v>
      </c>
      <c r="U322">
        <v>30000</v>
      </c>
      <c r="V322">
        <v>0</v>
      </c>
      <c r="W322">
        <v>30000</v>
      </c>
      <c r="X322" t="str">
        <f t="shared" si="17"/>
        <v>Ok</v>
      </c>
      <c r="Y322" t="str">
        <f t="shared" si="18"/>
        <v>Ok</v>
      </c>
      <c r="Z322" s="6" t="str">
        <f t="shared" si="19"/>
        <v>Ok</v>
      </c>
      <c r="AA322" s="6"/>
      <c r="AB322" s="6"/>
      <c r="AC322" s="6"/>
      <c r="AD322" s="6"/>
    </row>
    <row r="323" spans="1:30" x14ac:dyDescent="0.3">
      <c r="A323" t="s">
        <v>10450</v>
      </c>
      <c r="B323" t="s">
        <v>10451</v>
      </c>
      <c r="C323">
        <v>2023</v>
      </c>
      <c r="D323" t="s">
        <v>9524</v>
      </c>
      <c r="E323" t="s">
        <v>9265</v>
      </c>
      <c r="F323" t="s">
        <v>10</v>
      </c>
      <c r="G323" t="str">
        <f>_xlfn.XLOOKUP(I323,'Class Code'!$A$2:$A$14,'Class Code'!$B$2:$B$14)</f>
        <v>Motor Private</v>
      </c>
      <c r="H323" t="s">
        <v>41</v>
      </c>
      <c r="I323">
        <f t="shared" si="16"/>
        <v>70</v>
      </c>
      <c r="J323" t="s">
        <v>42</v>
      </c>
      <c r="K323" t="s">
        <v>43</v>
      </c>
      <c r="L323" t="s">
        <v>44</v>
      </c>
      <c r="M323" s="5">
        <v>45457</v>
      </c>
      <c r="N323" s="5">
        <v>45485</v>
      </c>
      <c r="O323" s="5">
        <v>45741</v>
      </c>
      <c r="P323" s="5">
        <v>45278</v>
      </c>
      <c r="Q323" s="5">
        <v>45643</v>
      </c>
      <c r="R323">
        <v>0</v>
      </c>
      <c r="S323">
        <v>0</v>
      </c>
      <c r="T323">
        <v>30000</v>
      </c>
      <c r="U323">
        <v>30000</v>
      </c>
      <c r="V323">
        <v>0</v>
      </c>
      <c r="W323">
        <v>30000</v>
      </c>
      <c r="X323" t="str">
        <f t="shared" si="17"/>
        <v>Ok</v>
      </c>
      <c r="Y323" t="str">
        <f t="shared" si="18"/>
        <v>Ok</v>
      </c>
      <c r="Z323" s="6" t="str">
        <f t="shared" si="19"/>
        <v>Ok</v>
      </c>
      <c r="AA323" s="6"/>
      <c r="AB323" s="6"/>
      <c r="AC323" s="6"/>
      <c r="AD323" s="6"/>
    </row>
    <row r="324" spans="1:30" x14ac:dyDescent="0.3">
      <c r="A324" t="s">
        <v>10452</v>
      </c>
      <c r="B324" t="s">
        <v>10453</v>
      </c>
      <c r="C324">
        <v>2023</v>
      </c>
      <c r="D324" t="s">
        <v>9525</v>
      </c>
      <c r="E324" t="s">
        <v>9267</v>
      </c>
      <c r="F324" t="s">
        <v>11</v>
      </c>
      <c r="G324" t="str">
        <f>_xlfn.XLOOKUP(I324,'Class Code'!$A$2:$A$14,'Class Code'!$B$2:$B$14)</f>
        <v>Motor Commercial</v>
      </c>
      <c r="H324" t="s">
        <v>176</v>
      </c>
      <c r="I324">
        <f t="shared" ref="I324:I387" si="20">H324*1</f>
        <v>80</v>
      </c>
      <c r="J324" t="s">
        <v>1764</v>
      </c>
      <c r="K324" t="s">
        <v>1765</v>
      </c>
      <c r="L324" t="s">
        <v>44</v>
      </c>
      <c r="M324" s="5">
        <v>45174</v>
      </c>
      <c r="N324" s="5">
        <v>45182</v>
      </c>
      <c r="O324" s="5">
        <v>45792</v>
      </c>
      <c r="P324" s="5">
        <v>45050</v>
      </c>
      <c r="Q324" s="5">
        <v>45415</v>
      </c>
      <c r="R324">
        <v>0</v>
      </c>
      <c r="S324">
        <v>0</v>
      </c>
      <c r="T324">
        <v>139900</v>
      </c>
      <c r="U324">
        <v>139900</v>
      </c>
      <c r="V324">
        <v>0</v>
      </c>
      <c r="W324">
        <v>139900</v>
      </c>
      <c r="X324" t="str">
        <f t="shared" ref="X324:X387" si="21">IF(OR(A324="",B324="",C324="",F324="",H324="",M324="",N324="",O324="",P324="",Q324=""),"Check","Ok")</f>
        <v>Ok</v>
      </c>
      <c r="Y324" t="str">
        <f t="shared" ref="Y324:Y387" si="22">IF(AND(Q324&gt;=P324,O324&gt;=M324,N324&gt;=M324,Q324&gt;=M324),"Ok","Check")</f>
        <v>Ok</v>
      </c>
      <c r="Z324" s="6" t="str">
        <f t="shared" ref="Z324:Z387" si="23">IF(Q324&gt;=M324,"Ok","Check")</f>
        <v>Ok</v>
      </c>
      <c r="AA324" s="6"/>
      <c r="AB324" s="6"/>
      <c r="AC324" s="6"/>
      <c r="AD324" s="6"/>
    </row>
    <row r="325" spans="1:30" x14ac:dyDescent="0.3">
      <c r="A325" t="s">
        <v>10454</v>
      </c>
      <c r="B325" t="s">
        <v>10455</v>
      </c>
      <c r="C325">
        <v>2023</v>
      </c>
      <c r="D325" t="s">
        <v>9523</v>
      </c>
      <c r="E325" t="s">
        <v>9332</v>
      </c>
      <c r="F325" t="s">
        <v>10</v>
      </c>
      <c r="G325" t="str">
        <f>_xlfn.XLOOKUP(I325,'Class Code'!$A$2:$A$14,'Class Code'!$B$2:$B$14)</f>
        <v>Motor Private</v>
      </c>
      <c r="H325" t="s">
        <v>41</v>
      </c>
      <c r="I325">
        <f t="shared" si="20"/>
        <v>70</v>
      </c>
      <c r="J325" t="s">
        <v>54</v>
      </c>
      <c r="K325" t="s">
        <v>55</v>
      </c>
      <c r="L325" t="s">
        <v>44</v>
      </c>
      <c r="M325" s="5">
        <v>45394</v>
      </c>
      <c r="N325" s="5">
        <v>45400</v>
      </c>
      <c r="O325" s="5">
        <v>45735</v>
      </c>
      <c r="P325" s="5">
        <v>45164</v>
      </c>
      <c r="Q325" s="5">
        <v>45529</v>
      </c>
      <c r="R325">
        <v>0</v>
      </c>
      <c r="S325">
        <v>0</v>
      </c>
      <c r="T325">
        <v>30000</v>
      </c>
      <c r="U325">
        <v>30000</v>
      </c>
      <c r="V325">
        <v>0</v>
      </c>
      <c r="W325">
        <v>30000</v>
      </c>
      <c r="X325" t="str">
        <f t="shared" si="21"/>
        <v>Ok</v>
      </c>
      <c r="Y325" t="str">
        <f t="shared" si="22"/>
        <v>Ok</v>
      </c>
      <c r="Z325" s="6" t="str">
        <f t="shared" si="23"/>
        <v>Ok</v>
      </c>
      <c r="AA325" s="6"/>
      <c r="AB325" s="6"/>
      <c r="AC325" s="6"/>
      <c r="AD325" s="6"/>
    </row>
    <row r="326" spans="1:30" x14ac:dyDescent="0.3">
      <c r="A326" t="s">
        <v>10456</v>
      </c>
      <c r="B326" t="s">
        <v>10457</v>
      </c>
      <c r="C326">
        <v>2024</v>
      </c>
      <c r="D326" t="s">
        <v>9526</v>
      </c>
      <c r="E326" t="s">
        <v>9274</v>
      </c>
      <c r="F326" t="s">
        <v>11</v>
      </c>
      <c r="G326" t="str">
        <f>_xlfn.XLOOKUP(I326,'Class Code'!$A$2:$A$14,'Class Code'!$B$2:$B$14)</f>
        <v>Motor Commercial</v>
      </c>
      <c r="H326" t="s">
        <v>176</v>
      </c>
      <c r="I326">
        <f t="shared" si="20"/>
        <v>80</v>
      </c>
      <c r="J326" t="s">
        <v>207</v>
      </c>
      <c r="K326" t="s">
        <v>208</v>
      </c>
      <c r="L326" t="s">
        <v>44</v>
      </c>
      <c r="M326" s="5">
        <v>45484</v>
      </c>
      <c r="N326" s="5">
        <v>45495</v>
      </c>
      <c r="O326" s="5">
        <v>45735</v>
      </c>
      <c r="P326" s="5">
        <v>45471</v>
      </c>
      <c r="Q326" s="5">
        <v>45835</v>
      </c>
      <c r="R326">
        <v>0</v>
      </c>
      <c r="S326">
        <v>0</v>
      </c>
      <c r="T326">
        <v>30000</v>
      </c>
      <c r="U326">
        <v>30000</v>
      </c>
      <c r="V326">
        <v>0</v>
      </c>
      <c r="W326">
        <v>30000</v>
      </c>
      <c r="X326" t="str">
        <f t="shared" si="21"/>
        <v>Ok</v>
      </c>
      <c r="Y326" t="str">
        <f t="shared" si="22"/>
        <v>Ok</v>
      </c>
      <c r="Z326" s="6" t="str">
        <f t="shared" si="23"/>
        <v>Ok</v>
      </c>
      <c r="AA326" s="6"/>
      <c r="AB326" s="6"/>
      <c r="AC326" s="6"/>
      <c r="AD326" s="6"/>
    </row>
    <row r="327" spans="1:30" x14ac:dyDescent="0.3">
      <c r="A327" t="s">
        <v>10458</v>
      </c>
      <c r="B327" t="s">
        <v>10459</v>
      </c>
      <c r="C327">
        <v>2023</v>
      </c>
      <c r="D327" t="s">
        <v>9527</v>
      </c>
      <c r="E327" t="s">
        <v>9292</v>
      </c>
      <c r="F327" t="s">
        <v>10</v>
      </c>
      <c r="G327" t="str">
        <f>_xlfn.XLOOKUP(I327,'Class Code'!$A$2:$A$14,'Class Code'!$B$2:$B$14)</f>
        <v>Motor Private</v>
      </c>
      <c r="H327" t="s">
        <v>41</v>
      </c>
      <c r="I327">
        <f t="shared" si="20"/>
        <v>70</v>
      </c>
      <c r="J327" t="s">
        <v>54</v>
      </c>
      <c r="K327" t="s">
        <v>55</v>
      </c>
      <c r="L327" t="s">
        <v>44</v>
      </c>
      <c r="M327" s="5">
        <v>45210</v>
      </c>
      <c r="N327" s="5">
        <v>45211</v>
      </c>
      <c r="O327" s="5">
        <v>45715</v>
      </c>
      <c r="P327" s="5">
        <v>45094</v>
      </c>
      <c r="Q327" s="5">
        <v>45460</v>
      </c>
      <c r="R327">
        <v>404036</v>
      </c>
      <c r="S327">
        <v>0</v>
      </c>
      <c r="T327">
        <v>0</v>
      </c>
      <c r="U327">
        <v>404036</v>
      </c>
      <c r="V327">
        <v>0</v>
      </c>
      <c r="W327">
        <v>404036</v>
      </c>
      <c r="X327" t="str">
        <f t="shared" si="21"/>
        <v>Ok</v>
      </c>
      <c r="Y327" t="str">
        <f t="shared" si="22"/>
        <v>Ok</v>
      </c>
      <c r="Z327" s="6" t="str">
        <f t="shared" si="23"/>
        <v>Ok</v>
      </c>
      <c r="AA327" s="6"/>
      <c r="AB327" s="6"/>
      <c r="AC327" s="6"/>
      <c r="AD327" s="6"/>
    </row>
    <row r="328" spans="1:30" x14ac:dyDescent="0.3">
      <c r="A328" t="s">
        <v>10460</v>
      </c>
      <c r="B328" t="s">
        <v>10461</v>
      </c>
      <c r="C328">
        <v>2024</v>
      </c>
      <c r="D328" t="s">
        <v>9528</v>
      </c>
      <c r="E328" t="s">
        <v>9332</v>
      </c>
      <c r="F328" t="s">
        <v>10</v>
      </c>
      <c r="G328" t="str">
        <f>_xlfn.XLOOKUP(I328,'Class Code'!$A$2:$A$14,'Class Code'!$B$2:$B$14)</f>
        <v>Motor Private</v>
      </c>
      <c r="H328" t="s">
        <v>41</v>
      </c>
      <c r="I328">
        <f t="shared" si="20"/>
        <v>70</v>
      </c>
      <c r="J328" t="s">
        <v>54</v>
      </c>
      <c r="K328" t="s">
        <v>55</v>
      </c>
      <c r="L328" t="s">
        <v>44</v>
      </c>
      <c r="M328" s="5">
        <v>45474</v>
      </c>
      <c r="N328" s="5">
        <v>45474</v>
      </c>
      <c r="O328" s="5">
        <v>45715</v>
      </c>
      <c r="P328" s="5">
        <v>45416</v>
      </c>
      <c r="Q328" s="5">
        <v>45780</v>
      </c>
      <c r="R328">
        <v>601230</v>
      </c>
      <c r="S328">
        <v>0</v>
      </c>
      <c r="T328">
        <v>0</v>
      </c>
      <c r="U328">
        <v>601230</v>
      </c>
      <c r="V328">
        <v>0</v>
      </c>
      <c r="W328">
        <v>601230</v>
      </c>
      <c r="X328" t="str">
        <f t="shared" si="21"/>
        <v>Ok</v>
      </c>
      <c r="Y328" t="str">
        <f t="shared" si="22"/>
        <v>Ok</v>
      </c>
      <c r="Z328" s="6" t="str">
        <f t="shared" si="23"/>
        <v>Ok</v>
      </c>
      <c r="AA328" s="6"/>
      <c r="AB328" s="6"/>
      <c r="AC328" s="6"/>
      <c r="AD328" s="6"/>
    </row>
    <row r="329" spans="1:30" x14ac:dyDescent="0.3">
      <c r="A329" t="s">
        <v>10462</v>
      </c>
      <c r="B329" t="s">
        <v>10463</v>
      </c>
      <c r="C329">
        <v>2024</v>
      </c>
      <c r="D329" t="s">
        <v>9296</v>
      </c>
      <c r="E329" t="s">
        <v>9289</v>
      </c>
      <c r="F329" t="s">
        <v>10</v>
      </c>
      <c r="G329" t="str">
        <f>_xlfn.XLOOKUP(I329,'Class Code'!$A$2:$A$14,'Class Code'!$B$2:$B$14)</f>
        <v>Motor Private</v>
      </c>
      <c r="H329" t="s">
        <v>41</v>
      </c>
      <c r="I329">
        <f t="shared" si="20"/>
        <v>70</v>
      </c>
      <c r="J329" t="s">
        <v>54</v>
      </c>
      <c r="K329" t="s">
        <v>55</v>
      </c>
      <c r="L329" t="s">
        <v>44</v>
      </c>
      <c r="M329" s="5">
        <v>45643</v>
      </c>
      <c r="N329" s="5">
        <v>45646</v>
      </c>
      <c r="O329" s="5">
        <v>45730</v>
      </c>
      <c r="P329" s="5">
        <v>45535</v>
      </c>
      <c r="Q329" s="5">
        <v>45899</v>
      </c>
      <c r="R329">
        <v>0</v>
      </c>
      <c r="S329">
        <v>0</v>
      </c>
      <c r="T329">
        <v>6980</v>
      </c>
      <c r="U329">
        <v>6980</v>
      </c>
      <c r="V329">
        <v>0</v>
      </c>
      <c r="W329">
        <v>6980</v>
      </c>
      <c r="X329" t="str">
        <f t="shared" si="21"/>
        <v>Ok</v>
      </c>
      <c r="Y329" t="str">
        <f t="shared" si="22"/>
        <v>Ok</v>
      </c>
      <c r="Z329" s="6" t="str">
        <f t="shared" si="23"/>
        <v>Ok</v>
      </c>
      <c r="AA329" s="6"/>
      <c r="AB329" s="6"/>
      <c r="AC329" s="6"/>
      <c r="AD329" s="6"/>
    </row>
    <row r="330" spans="1:30" x14ac:dyDescent="0.3">
      <c r="A330" t="s">
        <v>10464</v>
      </c>
      <c r="B330" t="s">
        <v>10465</v>
      </c>
      <c r="C330">
        <v>2024</v>
      </c>
      <c r="D330" t="s">
        <v>9529</v>
      </c>
      <c r="E330" t="s">
        <v>9277</v>
      </c>
      <c r="F330" t="s">
        <v>10</v>
      </c>
      <c r="G330" t="str">
        <f>_xlfn.XLOOKUP(I330,'Class Code'!$A$2:$A$14,'Class Code'!$B$2:$B$14)</f>
        <v>Motor Private</v>
      </c>
      <c r="H330" t="s">
        <v>41</v>
      </c>
      <c r="I330">
        <f t="shared" si="20"/>
        <v>70</v>
      </c>
      <c r="J330" t="s">
        <v>54</v>
      </c>
      <c r="K330" t="s">
        <v>55</v>
      </c>
      <c r="L330" t="s">
        <v>44</v>
      </c>
      <c r="M330" s="5">
        <v>45407</v>
      </c>
      <c r="N330" s="5">
        <v>45418</v>
      </c>
      <c r="O330" s="5">
        <v>45729</v>
      </c>
      <c r="P330" s="5">
        <v>45378</v>
      </c>
      <c r="Q330" s="5">
        <v>45742</v>
      </c>
      <c r="R330">
        <v>0</v>
      </c>
      <c r="S330">
        <v>0</v>
      </c>
      <c r="T330">
        <v>12920</v>
      </c>
      <c r="U330">
        <v>12920</v>
      </c>
      <c r="V330">
        <v>0</v>
      </c>
      <c r="W330">
        <v>12920</v>
      </c>
      <c r="X330" t="str">
        <f t="shared" si="21"/>
        <v>Ok</v>
      </c>
      <c r="Y330" t="str">
        <f t="shared" si="22"/>
        <v>Ok</v>
      </c>
      <c r="Z330" s="6" t="str">
        <f t="shared" si="23"/>
        <v>Ok</v>
      </c>
      <c r="AA330" s="6"/>
      <c r="AB330" s="6"/>
      <c r="AC330" s="6"/>
      <c r="AD330" s="6"/>
    </row>
    <row r="331" spans="1:30" x14ac:dyDescent="0.3">
      <c r="A331" t="s">
        <v>10466</v>
      </c>
      <c r="B331" t="s">
        <v>10467</v>
      </c>
      <c r="C331">
        <v>2024</v>
      </c>
      <c r="D331" t="s">
        <v>9377</v>
      </c>
      <c r="E331" t="s">
        <v>9301</v>
      </c>
      <c r="F331" t="s">
        <v>11</v>
      </c>
      <c r="G331" t="str">
        <f>_xlfn.XLOOKUP(I331,'Class Code'!$A$2:$A$14,'Class Code'!$B$2:$B$14)</f>
        <v>Motor Commercial</v>
      </c>
      <c r="H331" t="s">
        <v>176</v>
      </c>
      <c r="I331">
        <f t="shared" si="20"/>
        <v>80</v>
      </c>
      <c r="J331" t="s">
        <v>177</v>
      </c>
      <c r="K331" t="s">
        <v>178</v>
      </c>
      <c r="L331" t="s">
        <v>44</v>
      </c>
      <c r="M331" s="5">
        <v>45645</v>
      </c>
      <c r="N331" s="5">
        <v>45646</v>
      </c>
      <c r="O331" s="5">
        <v>45730</v>
      </c>
      <c r="P331" s="5">
        <v>45555</v>
      </c>
      <c r="Q331" s="5">
        <v>45888</v>
      </c>
      <c r="R331">
        <v>0</v>
      </c>
      <c r="S331">
        <v>0</v>
      </c>
      <c r="T331">
        <v>3140</v>
      </c>
      <c r="U331">
        <v>3140</v>
      </c>
      <c r="V331">
        <v>0</v>
      </c>
      <c r="W331">
        <v>3140</v>
      </c>
      <c r="X331" t="str">
        <f t="shared" si="21"/>
        <v>Ok</v>
      </c>
      <c r="Y331" t="str">
        <f t="shared" si="22"/>
        <v>Ok</v>
      </c>
      <c r="Z331" s="6" t="str">
        <f t="shared" si="23"/>
        <v>Ok</v>
      </c>
      <c r="AA331" s="6"/>
      <c r="AB331" s="6"/>
      <c r="AC331" s="6"/>
      <c r="AD331" s="6"/>
    </row>
    <row r="332" spans="1:30" x14ac:dyDescent="0.3">
      <c r="A332" t="s">
        <v>10468</v>
      </c>
      <c r="B332" t="s">
        <v>10469</v>
      </c>
      <c r="C332">
        <v>2024</v>
      </c>
      <c r="D332" t="s">
        <v>9467</v>
      </c>
      <c r="E332" t="s">
        <v>9334</v>
      </c>
      <c r="F332" t="s">
        <v>10</v>
      </c>
      <c r="G332" t="str">
        <f>_xlfn.XLOOKUP(I332,'Class Code'!$A$2:$A$14,'Class Code'!$B$2:$B$14)</f>
        <v>Motor Private</v>
      </c>
      <c r="H332" t="s">
        <v>41</v>
      </c>
      <c r="I332">
        <f t="shared" si="20"/>
        <v>70</v>
      </c>
      <c r="J332" t="s">
        <v>54</v>
      </c>
      <c r="K332" t="s">
        <v>55</v>
      </c>
      <c r="L332" t="s">
        <v>44</v>
      </c>
      <c r="M332" s="5">
        <v>45597</v>
      </c>
      <c r="N332" s="5">
        <v>45603</v>
      </c>
      <c r="O332" s="5">
        <v>45730</v>
      </c>
      <c r="P332" s="5">
        <v>45574</v>
      </c>
      <c r="Q332" s="5">
        <v>45604</v>
      </c>
      <c r="R332">
        <v>0</v>
      </c>
      <c r="S332">
        <v>0</v>
      </c>
      <c r="T332">
        <v>3020</v>
      </c>
      <c r="U332">
        <v>3020</v>
      </c>
      <c r="V332">
        <v>0</v>
      </c>
      <c r="W332">
        <v>3020</v>
      </c>
      <c r="X332" t="str">
        <f t="shared" si="21"/>
        <v>Ok</v>
      </c>
      <c r="Y332" t="str">
        <f t="shared" si="22"/>
        <v>Ok</v>
      </c>
      <c r="Z332" s="6" t="str">
        <f t="shared" si="23"/>
        <v>Ok</v>
      </c>
      <c r="AA332" s="6"/>
      <c r="AB332" s="6"/>
      <c r="AC332" s="6"/>
      <c r="AD332" s="6"/>
    </row>
    <row r="333" spans="1:30" x14ac:dyDescent="0.3">
      <c r="A333" t="s">
        <v>10470</v>
      </c>
      <c r="B333" t="s">
        <v>10471</v>
      </c>
      <c r="C333">
        <v>2024</v>
      </c>
      <c r="D333" t="s">
        <v>9530</v>
      </c>
      <c r="E333" t="s">
        <v>9277</v>
      </c>
      <c r="F333" t="s">
        <v>10</v>
      </c>
      <c r="G333" t="str">
        <f>_xlfn.XLOOKUP(I333,'Class Code'!$A$2:$A$14,'Class Code'!$B$2:$B$14)</f>
        <v>Motor Private</v>
      </c>
      <c r="H333" t="s">
        <v>41</v>
      </c>
      <c r="I333">
        <f t="shared" si="20"/>
        <v>70</v>
      </c>
      <c r="J333" t="s">
        <v>54</v>
      </c>
      <c r="K333" t="s">
        <v>55</v>
      </c>
      <c r="L333" t="s">
        <v>44</v>
      </c>
      <c r="M333" s="5">
        <v>45578</v>
      </c>
      <c r="N333" s="5">
        <v>45582</v>
      </c>
      <c r="O333" s="5">
        <v>45730</v>
      </c>
      <c r="P333" s="5">
        <v>45448</v>
      </c>
      <c r="Q333" s="5">
        <v>45812</v>
      </c>
      <c r="R333">
        <v>0</v>
      </c>
      <c r="S333">
        <v>0</v>
      </c>
      <c r="T333">
        <v>3020</v>
      </c>
      <c r="U333">
        <v>3020</v>
      </c>
      <c r="V333">
        <v>0</v>
      </c>
      <c r="W333">
        <v>3020</v>
      </c>
      <c r="X333" t="str">
        <f t="shared" si="21"/>
        <v>Ok</v>
      </c>
      <c r="Y333" t="str">
        <f t="shared" si="22"/>
        <v>Ok</v>
      </c>
      <c r="Z333" s="6" t="str">
        <f t="shared" si="23"/>
        <v>Ok</v>
      </c>
      <c r="AA333" s="6"/>
      <c r="AB333" s="6"/>
      <c r="AC333" s="6"/>
      <c r="AD333" s="6"/>
    </row>
    <row r="334" spans="1:30" x14ac:dyDescent="0.3">
      <c r="A334" t="s">
        <v>10472</v>
      </c>
      <c r="B334" t="s">
        <v>10473</v>
      </c>
      <c r="C334">
        <v>2024</v>
      </c>
      <c r="D334" t="s">
        <v>9531</v>
      </c>
      <c r="E334" t="s">
        <v>9294</v>
      </c>
      <c r="F334" t="s">
        <v>10</v>
      </c>
      <c r="G334" t="str">
        <f>_xlfn.XLOOKUP(I334,'Class Code'!$A$2:$A$14,'Class Code'!$B$2:$B$14)</f>
        <v>Motor Private</v>
      </c>
      <c r="H334" t="s">
        <v>41</v>
      </c>
      <c r="I334">
        <f t="shared" si="20"/>
        <v>70</v>
      </c>
      <c r="J334" t="s">
        <v>54</v>
      </c>
      <c r="K334" t="s">
        <v>55</v>
      </c>
      <c r="L334" t="s">
        <v>44</v>
      </c>
      <c r="M334" s="5">
        <v>45506</v>
      </c>
      <c r="N334" s="5">
        <v>45509</v>
      </c>
      <c r="O334" s="5">
        <v>45729</v>
      </c>
      <c r="P334" s="5">
        <v>45430</v>
      </c>
      <c r="Q334" s="5">
        <v>45794</v>
      </c>
      <c r="R334">
        <v>0</v>
      </c>
      <c r="S334">
        <v>0</v>
      </c>
      <c r="T334">
        <v>6880</v>
      </c>
      <c r="U334">
        <v>6880</v>
      </c>
      <c r="V334">
        <v>0</v>
      </c>
      <c r="W334">
        <v>6880</v>
      </c>
      <c r="X334" t="str">
        <f t="shared" si="21"/>
        <v>Ok</v>
      </c>
      <c r="Y334" t="str">
        <f t="shared" si="22"/>
        <v>Ok</v>
      </c>
      <c r="Z334" s="6" t="str">
        <f t="shared" si="23"/>
        <v>Ok</v>
      </c>
      <c r="AA334" s="6"/>
      <c r="AB334" s="6"/>
      <c r="AC334" s="6"/>
      <c r="AD334" s="6"/>
    </row>
    <row r="335" spans="1:30" x14ac:dyDescent="0.3">
      <c r="A335" t="s">
        <v>10474</v>
      </c>
      <c r="B335" t="s">
        <v>10475</v>
      </c>
      <c r="C335">
        <v>2024</v>
      </c>
      <c r="D335" t="s">
        <v>9532</v>
      </c>
      <c r="E335" t="s">
        <v>9282</v>
      </c>
      <c r="F335" t="s">
        <v>10</v>
      </c>
      <c r="G335" t="str">
        <f>_xlfn.XLOOKUP(I335,'Class Code'!$A$2:$A$14,'Class Code'!$B$2:$B$14)</f>
        <v>Motor Private</v>
      </c>
      <c r="H335" t="s">
        <v>41</v>
      </c>
      <c r="I335">
        <f t="shared" si="20"/>
        <v>70</v>
      </c>
      <c r="J335" t="s">
        <v>54</v>
      </c>
      <c r="K335" t="s">
        <v>55</v>
      </c>
      <c r="L335" t="s">
        <v>44</v>
      </c>
      <c r="M335" s="5">
        <v>45620</v>
      </c>
      <c r="N335" s="5">
        <v>45622</v>
      </c>
      <c r="O335" s="5">
        <v>45730</v>
      </c>
      <c r="P335" s="5">
        <v>45568</v>
      </c>
      <c r="Q335" s="5">
        <v>45902</v>
      </c>
      <c r="R335">
        <v>0</v>
      </c>
      <c r="S335">
        <v>0</v>
      </c>
      <c r="T335">
        <v>6980</v>
      </c>
      <c r="U335">
        <v>6980</v>
      </c>
      <c r="V335">
        <v>0</v>
      </c>
      <c r="W335">
        <v>6980</v>
      </c>
      <c r="X335" t="str">
        <f t="shared" si="21"/>
        <v>Ok</v>
      </c>
      <c r="Y335" t="str">
        <f t="shared" si="22"/>
        <v>Ok</v>
      </c>
      <c r="Z335" s="6" t="str">
        <f t="shared" si="23"/>
        <v>Ok</v>
      </c>
      <c r="AA335" s="6"/>
      <c r="AB335" s="6"/>
      <c r="AC335" s="6"/>
      <c r="AD335" s="6"/>
    </row>
    <row r="336" spans="1:30" x14ac:dyDescent="0.3">
      <c r="A336" t="s">
        <v>10476</v>
      </c>
      <c r="B336" t="s">
        <v>10477</v>
      </c>
      <c r="C336">
        <v>2024</v>
      </c>
      <c r="D336" t="s">
        <v>9520</v>
      </c>
      <c r="E336" t="s">
        <v>9301</v>
      </c>
      <c r="F336" t="s">
        <v>10</v>
      </c>
      <c r="G336" t="str">
        <f>_xlfn.XLOOKUP(I336,'Class Code'!$A$2:$A$14,'Class Code'!$B$2:$B$14)</f>
        <v>Motor Private</v>
      </c>
      <c r="H336" t="s">
        <v>41</v>
      </c>
      <c r="I336">
        <f t="shared" si="20"/>
        <v>70</v>
      </c>
      <c r="J336" t="s">
        <v>54</v>
      </c>
      <c r="K336" t="s">
        <v>55</v>
      </c>
      <c r="L336" t="s">
        <v>44</v>
      </c>
      <c r="M336" s="5">
        <v>45555</v>
      </c>
      <c r="N336" s="5">
        <v>45567</v>
      </c>
      <c r="O336" s="5">
        <v>45730</v>
      </c>
      <c r="P336" s="5">
        <v>45372</v>
      </c>
      <c r="Q336" s="5">
        <v>45644</v>
      </c>
      <c r="R336">
        <v>0</v>
      </c>
      <c r="S336">
        <v>0</v>
      </c>
      <c r="T336">
        <v>3020</v>
      </c>
      <c r="U336">
        <v>3020</v>
      </c>
      <c r="V336">
        <v>0</v>
      </c>
      <c r="W336">
        <v>3020</v>
      </c>
      <c r="X336" t="str">
        <f t="shared" si="21"/>
        <v>Ok</v>
      </c>
      <c r="Y336" t="str">
        <f t="shared" si="22"/>
        <v>Ok</v>
      </c>
      <c r="Z336" s="6" t="str">
        <f t="shared" si="23"/>
        <v>Ok</v>
      </c>
      <c r="AA336" s="6"/>
      <c r="AB336" s="6"/>
      <c r="AC336" s="6"/>
      <c r="AD336" s="6"/>
    </row>
    <row r="337" spans="1:30" x14ac:dyDescent="0.3">
      <c r="A337" t="s">
        <v>10478</v>
      </c>
      <c r="B337" t="s">
        <v>10479</v>
      </c>
      <c r="C337">
        <v>2024</v>
      </c>
      <c r="D337" t="s">
        <v>9533</v>
      </c>
      <c r="E337" t="s">
        <v>9334</v>
      </c>
      <c r="F337" t="s">
        <v>11</v>
      </c>
      <c r="G337" t="str">
        <f>_xlfn.XLOOKUP(I337,'Class Code'!$A$2:$A$14,'Class Code'!$B$2:$B$14)</f>
        <v>Motor Commercial</v>
      </c>
      <c r="H337" t="s">
        <v>176</v>
      </c>
      <c r="I337">
        <f t="shared" si="20"/>
        <v>80</v>
      </c>
      <c r="J337" t="s">
        <v>177</v>
      </c>
      <c r="K337" t="s">
        <v>178</v>
      </c>
      <c r="L337" t="s">
        <v>197</v>
      </c>
      <c r="M337" s="5">
        <v>45606</v>
      </c>
      <c r="N337" s="5">
        <v>45610</v>
      </c>
      <c r="O337" s="5">
        <v>45729</v>
      </c>
      <c r="P337" s="5">
        <v>45363</v>
      </c>
      <c r="Q337" s="5">
        <v>45727</v>
      </c>
      <c r="R337">
        <v>0</v>
      </c>
      <c r="S337">
        <v>0</v>
      </c>
      <c r="T337">
        <v>3100</v>
      </c>
      <c r="U337">
        <v>3100</v>
      </c>
      <c r="V337">
        <v>0</v>
      </c>
      <c r="W337">
        <v>3100</v>
      </c>
      <c r="X337" t="str">
        <f t="shared" si="21"/>
        <v>Ok</v>
      </c>
      <c r="Y337" t="str">
        <f t="shared" si="22"/>
        <v>Ok</v>
      </c>
      <c r="Z337" s="6" t="str">
        <f t="shared" si="23"/>
        <v>Ok</v>
      </c>
      <c r="AA337" s="6"/>
      <c r="AB337" s="6"/>
      <c r="AC337" s="6"/>
      <c r="AD337" s="6"/>
    </row>
    <row r="338" spans="1:30" x14ac:dyDescent="0.3">
      <c r="A338" t="s">
        <v>10480</v>
      </c>
      <c r="B338" t="s">
        <v>10481</v>
      </c>
      <c r="C338">
        <v>2025</v>
      </c>
      <c r="D338" t="s">
        <v>9477</v>
      </c>
      <c r="E338" t="s">
        <v>9259</v>
      </c>
      <c r="F338" t="s">
        <v>10</v>
      </c>
      <c r="G338" t="str">
        <f>_xlfn.XLOOKUP(I338,'Class Code'!$A$2:$A$14,'Class Code'!$B$2:$B$14)</f>
        <v>Motor Private</v>
      </c>
      <c r="H338" t="s">
        <v>41</v>
      </c>
      <c r="I338">
        <f t="shared" si="20"/>
        <v>70</v>
      </c>
      <c r="J338" t="s">
        <v>54</v>
      </c>
      <c r="K338" t="s">
        <v>55</v>
      </c>
      <c r="L338" t="s">
        <v>44</v>
      </c>
      <c r="M338" s="5">
        <v>45667</v>
      </c>
      <c r="N338" s="5">
        <v>45671</v>
      </c>
      <c r="O338" s="5">
        <v>45751</v>
      </c>
      <c r="P338" s="5">
        <v>45664</v>
      </c>
      <c r="Q338" s="5">
        <v>45694</v>
      </c>
      <c r="R338">
        <v>0</v>
      </c>
      <c r="S338">
        <v>0</v>
      </c>
      <c r="T338">
        <v>6980</v>
      </c>
      <c r="U338">
        <v>6980</v>
      </c>
      <c r="V338">
        <v>0</v>
      </c>
      <c r="W338">
        <v>6980</v>
      </c>
      <c r="X338" t="str">
        <f t="shared" si="21"/>
        <v>Ok</v>
      </c>
      <c r="Y338" t="str">
        <f t="shared" si="22"/>
        <v>Ok</v>
      </c>
      <c r="Z338" s="6" t="str">
        <f t="shared" si="23"/>
        <v>Ok</v>
      </c>
      <c r="AA338" s="6"/>
      <c r="AB338" s="6"/>
      <c r="AC338" s="6"/>
      <c r="AD338" s="6"/>
    </row>
    <row r="339" spans="1:30" x14ac:dyDescent="0.3">
      <c r="A339" t="s">
        <v>10482</v>
      </c>
      <c r="B339" t="s">
        <v>10483</v>
      </c>
      <c r="C339">
        <v>2024</v>
      </c>
      <c r="D339" t="s">
        <v>9534</v>
      </c>
      <c r="E339" t="s">
        <v>9301</v>
      </c>
      <c r="F339" t="s">
        <v>10</v>
      </c>
      <c r="G339" t="str">
        <f>_xlfn.XLOOKUP(I339,'Class Code'!$A$2:$A$14,'Class Code'!$B$2:$B$14)</f>
        <v>Motor Private</v>
      </c>
      <c r="H339" t="s">
        <v>41</v>
      </c>
      <c r="I339">
        <f t="shared" si="20"/>
        <v>70</v>
      </c>
      <c r="J339" t="s">
        <v>54</v>
      </c>
      <c r="K339" t="s">
        <v>55</v>
      </c>
      <c r="L339" t="s">
        <v>44</v>
      </c>
      <c r="M339" s="5">
        <v>45436</v>
      </c>
      <c r="N339" s="5">
        <v>45441</v>
      </c>
      <c r="O339" s="5">
        <v>45730</v>
      </c>
      <c r="P339" s="5">
        <v>45364</v>
      </c>
      <c r="Q339" s="5">
        <v>45668</v>
      </c>
      <c r="R339">
        <v>0</v>
      </c>
      <c r="S339">
        <v>0</v>
      </c>
      <c r="T339">
        <v>6980</v>
      </c>
      <c r="U339">
        <v>6980</v>
      </c>
      <c r="V339">
        <v>0</v>
      </c>
      <c r="W339">
        <v>6980</v>
      </c>
      <c r="X339" t="str">
        <f t="shared" si="21"/>
        <v>Ok</v>
      </c>
      <c r="Y339" t="str">
        <f t="shared" si="22"/>
        <v>Ok</v>
      </c>
      <c r="Z339" s="6" t="str">
        <f t="shared" si="23"/>
        <v>Ok</v>
      </c>
      <c r="AA339" s="6"/>
      <c r="AB339" s="6"/>
      <c r="AC339" s="6"/>
      <c r="AD339" s="6"/>
    </row>
    <row r="340" spans="1:30" x14ac:dyDescent="0.3">
      <c r="A340" t="s">
        <v>10484</v>
      </c>
      <c r="B340" t="s">
        <v>10485</v>
      </c>
      <c r="C340">
        <v>2024</v>
      </c>
      <c r="D340" t="s">
        <v>9496</v>
      </c>
      <c r="E340" t="s">
        <v>9301</v>
      </c>
      <c r="F340" t="s">
        <v>10</v>
      </c>
      <c r="G340" t="str">
        <f>_xlfn.XLOOKUP(I340,'Class Code'!$A$2:$A$14,'Class Code'!$B$2:$B$14)</f>
        <v>Motor Private</v>
      </c>
      <c r="H340" t="s">
        <v>41</v>
      </c>
      <c r="I340">
        <f t="shared" si="20"/>
        <v>70</v>
      </c>
      <c r="J340" t="s">
        <v>54</v>
      </c>
      <c r="K340" t="s">
        <v>55</v>
      </c>
      <c r="L340" t="s">
        <v>44</v>
      </c>
      <c r="M340" s="5">
        <v>45524</v>
      </c>
      <c r="N340" s="5">
        <v>45533</v>
      </c>
      <c r="O340" s="5">
        <v>45730</v>
      </c>
      <c r="P340" s="5">
        <v>45269</v>
      </c>
      <c r="Q340" s="5">
        <v>45634</v>
      </c>
      <c r="R340">
        <v>0</v>
      </c>
      <c r="S340">
        <v>0</v>
      </c>
      <c r="T340">
        <v>3020</v>
      </c>
      <c r="U340">
        <v>3020</v>
      </c>
      <c r="V340">
        <v>0</v>
      </c>
      <c r="W340">
        <v>3020</v>
      </c>
      <c r="X340" t="str">
        <f t="shared" si="21"/>
        <v>Ok</v>
      </c>
      <c r="Y340" t="str">
        <f t="shared" si="22"/>
        <v>Ok</v>
      </c>
      <c r="Z340" s="6" t="str">
        <f t="shared" si="23"/>
        <v>Ok</v>
      </c>
      <c r="AA340" s="6"/>
      <c r="AB340" s="6"/>
      <c r="AC340" s="6"/>
      <c r="AD340" s="6"/>
    </row>
    <row r="341" spans="1:30" x14ac:dyDescent="0.3">
      <c r="A341" t="s">
        <v>10486</v>
      </c>
      <c r="B341" t="s">
        <v>10487</v>
      </c>
      <c r="C341">
        <v>2024</v>
      </c>
      <c r="D341" t="s">
        <v>9535</v>
      </c>
      <c r="E341" t="s">
        <v>9280</v>
      </c>
      <c r="F341" t="s">
        <v>10</v>
      </c>
      <c r="G341" t="str">
        <f>_xlfn.XLOOKUP(I341,'Class Code'!$A$2:$A$14,'Class Code'!$B$2:$B$14)</f>
        <v>Motor Private</v>
      </c>
      <c r="H341" t="s">
        <v>41</v>
      </c>
      <c r="I341">
        <f t="shared" si="20"/>
        <v>70</v>
      </c>
      <c r="J341" t="s">
        <v>54</v>
      </c>
      <c r="K341" t="s">
        <v>55</v>
      </c>
      <c r="L341" t="s">
        <v>44</v>
      </c>
      <c r="M341" s="5">
        <v>45631</v>
      </c>
      <c r="N341" s="5">
        <v>45636</v>
      </c>
      <c r="O341" s="5">
        <v>45723</v>
      </c>
      <c r="P341" s="5">
        <v>45376</v>
      </c>
      <c r="Q341" s="5">
        <v>45740</v>
      </c>
      <c r="R341">
        <v>0</v>
      </c>
      <c r="S341">
        <v>0</v>
      </c>
      <c r="T341">
        <v>6380</v>
      </c>
      <c r="U341">
        <v>6380</v>
      </c>
      <c r="V341">
        <v>0</v>
      </c>
      <c r="W341">
        <v>6380</v>
      </c>
      <c r="X341" t="str">
        <f t="shared" si="21"/>
        <v>Ok</v>
      </c>
      <c r="Y341" t="str">
        <f t="shared" si="22"/>
        <v>Ok</v>
      </c>
      <c r="Z341" s="6" t="str">
        <f t="shared" si="23"/>
        <v>Ok</v>
      </c>
      <c r="AA341" s="6"/>
      <c r="AB341" s="6"/>
      <c r="AC341" s="6"/>
      <c r="AD341" s="6"/>
    </row>
    <row r="342" spans="1:30" x14ac:dyDescent="0.3">
      <c r="A342" t="s">
        <v>10488</v>
      </c>
      <c r="B342" t="s">
        <v>10489</v>
      </c>
      <c r="C342">
        <v>2024</v>
      </c>
      <c r="D342" t="s">
        <v>9275</v>
      </c>
      <c r="E342" t="s">
        <v>9289</v>
      </c>
      <c r="F342" t="s">
        <v>10</v>
      </c>
      <c r="G342" t="str">
        <f>_xlfn.XLOOKUP(I342,'Class Code'!$A$2:$A$14,'Class Code'!$B$2:$B$14)</f>
        <v>Motor Private</v>
      </c>
      <c r="H342" t="s">
        <v>41</v>
      </c>
      <c r="I342">
        <f t="shared" si="20"/>
        <v>70</v>
      </c>
      <c r="J342" t="s">
        <v>54</v>
      </c>
      <c r="K342" t="s">
        <v>55</v>
      </c>
      <c r="L342" t="s">
        <v>44</v>
      </c>
      <c r="M342" s="5">
        <v>45631</v>
      </c>
      <c r="N342" s="5">
        <v>45636</v>
      </c>
      <c r="O342" s="5">
        <v>45722</v>
      </c>
      <c r="P342" s="5">
        <v>45376</v>
      </c>
      <c r="Q342" s="5">
        <v>45740</v>
      </c>
      <c r="R342">
        <v>5220</v>
      </c>
      <c r="S342">
        <v>0</v>
      </c>
      <c r="T342">
        <v>0</v>
      </c>
      <c r="U342">
        <v>5220</v>
      </c>
      <c r="V342">
        <v>0</v>
      </c>
      <c r="W342">
        <v>5220</v>
      </c>
      <c r="X342" t="str">
        <f t="shared" si="21"/>
        <v>Ok</v>
      </c>
      <c r="Y342" t="str">
        <f t="shared" si="22"/>
        <v>Ok</v>
      </c>
      <c r="Z342" s="6" t="str">
        <f t="shared" si="23"/>
        <v>Ok</v>
      </c>
      <c r="AA342" s="6"/>
      <c r="AB342" s="6"/>
      <c r="AC342" s="6"/>
      <c r="AD342" s="6"/>
    </row>
    <row r="343" spans="1:30" x14ac:dyDescent="0.3">
      <c r="A343" t="s">
        <v>10490</v>
      </c>
      <c r="B343" t="s">
        <v>10491</v>
      </c>
      <c r="C343">
        <v>2024</v>
      </c>
      <c r="D343" t="s">
        <v>9509</v>
      </c>
      <c r="E343" t="s">
        <v>9305</v>
      </c>
      <c r="F343" t="s">
        <v>11</v>
      </c>
      <c r="G343" t="str">
        <f>_xlfn.XLOOKUP(I343,'Class Code'!$A$2:$A$14,'Class Code'!$B$2:$B$14)</f>
        <v>Motor Commercial</v>
      </c>
      <c r="H343" t="s">
        <v>176</v>
      </c>
      <c r="I343">
        <f t="shared" si="20"/>
        <v>80</v>
      </c>
      <c r="J343" t="s">
        <v>177</v>
      </c>
      <c r="K343" t="s">
        <v>178</v>
      </c>
      <c r="L343" t="s">
        <v>197</v>
      </c>
      <c r="M343" s="5">
        <v>45584</v>
      </c>
      <c r="N343" s="5">
        <v>45593</v>
      </c>
      <c r="O343" s="5">
        <v>45723</v>
      </c>
      <c r="P343" s="5">
        <v>45486</v>
      </c>
      <c r="Q343" s="5">
        <v>45850</v>
      </c>
      <c r="R343">
        <v>0</v>
      </c>
      <c r="S343">
        <v>0</v>
      </c>
      <c r="T343">
        <v>38200</v>
      </c>
      <c r="U343">
        <v>38200</v>
      </c>
      <c r="V343">
        <v>0</v>
      </c>
      <c r="W343">
        <v>38200</v>
      </c>
      <c r="X343" t="str">
        <f t="shared" si="21"/>
        <v>Ok</v>
      </c>
      <c r="Y343" t="str">
        <f t="shared" si="22"/>
        <v>Ok</v>
      </c>
      <c r="Z343" s="6" t="str">
        <f t="shared" si="23"/>
        <v>Ok</v>
      </c>
      <c r="AA343" s="6"/>
      <c r="AB343" s="6"/>
      <c r="AC343" s="6"/>
      <c r="AD343" s="6"/>
    </row>
    <row r="344" spans="1:30" x14ac:dyDescent="0.3">
      <c r="A344" t="s">
        <v>10492</v>
      </c>
      <c r="B344" t="s">
        <v>10493</v>
      </c>
      <c r="C344">
        <v>2024</v>
      </c>
      <c r="D344" t="s">
        <v>9536</v>
      </c>
      <c r="E344" t="s">
        <v>9265</v>
      </c>
      <c r="F344" t="s">
        <v>10</v>
      </c>
      <c r="G344" t="str">
        <f>_xlfn.XLOOKUP(I344,'Class Code'!$A$2:$A$14,'Class Code'!$B$2:$B$14)</f>
        <v>Motor Private</v>
      </c>
      <c r="H344" t="s">
        <v>41</v>
      </c>
      <c r="I344">
        <f t="shared" si="20"/>
        <v>70</v>
      </c>
      <c r="J344" t="s">
        <v>54</v>
      </c>
      <c r="K344" t="s">
        <v>55</v>
      </c>
      <c r="L344" t="s">
        <v>44</v>
      </c>
      <c r="M344" s="5">
        <v>45499</v>
      </c>
      <c r="N344" s="5">
        <v>45503</v>
      </c>
      <c r="O344" s="5">
        <v>45723</v>
      </c>
      <c r="P344" s="5">
        <v>45357</v>
      </c>
      <c r="Q344" s="5">
        <v>45721</v>
      </c>
      <c r="R344">
        <v>0</v>
      </c>
      <c r="S344">
        <v>0</v>
      </c>
      <c r="T344">
        <v>6980</v>
      </c>
      <c r="U344">
        <v>6980</v>
      </c>
      <c r="V344">
        <v>0</v>
      </c>
      <c r="W344">
        <v>6980</v>
      </c>
      <c r="X344" t="str">
        <f t="shared" si="21"/>
        <v>Ok</v>
      </c>
      <c r="Y344" t="str">
        <f t="shared" si="22"/>
        <v>Ok</v>
      </c>
      <c r="Z344" s="6" t="str">
        <f t="shared" si="23"/>
        <v>Ok</v>
      </c>
      <c r="AA344" s="6"/>
      <c r="AB344" s="6"/>
      <c r="AC344" s="6"/>
      <c r="AD344" s="6"/>
    </row>
    <row r="345" spans="1:30" x14ac:dyDescent="0.3">
      <c r="A345" t="s">
        <v>10494</v>
      </c>
      <c r="B345" t="s">
        <v>10495</v>
      </c>
      <c r="C345">
        <v>2024</v>
      </c>
      <c r="D345" t="s">
        <v>9417</v>
      </c>
      <c r="E345" t="s">
        <v>9305</v>
      </c>
      <c r="F345" t="s">
        <v>10</v>
      </c>
      <c r="G345" t="str">
        <f>_xlfn.XLOOKUP(I345,'Class Code'!$A$2:$A$14,'Class Code'!$B$2:$B$14)</f>
        <v>Motor Private</v>
      </c>
      <c r="H345" t="s">
        <v>41</v>
      </c>
      <c r="I345">
        <f t="shared" si="20"/>
        <v>70</v>
      </c>
      <c r="J345" t="s">
        <v>54</v>
      </c>
      <c r="K345" t="s">
        <v>55</v>
      </c>
      <c r="L345" t="s">
        <v>44</v>
      </c>
      <c r="M345" s="5">
        <v>45625</v>
      </c>
      <c r="N345" s="5">
        <v>45700</v>
      </c>
      <c r="O345" s="5">
        <v>45723</v>
      </c>
      <c r="P345" s="5">
        <v>45428</v>
      </c>
      <c r="Q345" s="5">
        <v>45762</v>
      </c>
      <c r="R345">
        <v>0</v>
      </c>
      <c r="S345">
        <v>0</v>
      </c>
      <c r="T345">
        <v>6980</v>
      </c>
      <c r="U345">
        <v>6980</v>
      </c>
      <c r="V345">
        <v>0</v>
      </c>
      <c r="W345">
        <v>6980</v>
      </c>
      <c r="X345" t="str">
        <f t="shared" si="21"/>
        <v>Ok</v>
      </c>
      <c r="Y345" t="str">
        <f t="shared" si="22"/>
        <v>Ok</v>
      </c>
      <c r="Z345" s="6" t="str">
        <f t="shared" si="23"/>
        <v>Ok</v>
      </c>
      <c r="AA345" s="6"/>
      <c r="AB345" s="6"/>
      <c r="AC345" s="6"/>
      <c r="AD345" s="6"/>
    </row>
    <row r="346" spans="1:30" x14ac:dyDescent="0.3">
      <c r="A346" t="s">
        <v>10496</v>
      </c>
      <c r="B346" t="s">
        <v>10497</v>
      </c>
      <c r="C346">
        <v>2024</v>
      </c>
      <c r="D346" t="s">
        <v>9445</v>
      </c>
      <c r="E346" t="s">
        <v>9301</v>
      </c>
      <c r="F346" t="s">
        <v>10</v>
      </c>
      <c r="G346" t="str">
        <f>_xlfn.XLOOKUP(I346,'Class Code'!$A$2:$A$14,'Class Code'!$B$2:$B$14)</f>
        <v>Motor Private</v>
      </c>
      <c r="H346" t="s">
        <v>41</v>
      </c>
      <c r="I346">
        <f t="shared" si="20"/>
        <v>70</v>
      </c>
      <c r="J346" t="s">
        <v>54</v>
      </c>
      <c r="K346" t="s">
        <v>55</v>
      </c>
      <c r="L346" t="s">
        <v>44</v>
      </c>
      <c r="M346" s="5">
        <v>45677</v>
      </c>
      <c r="N346" s="5">
        <v>45681</v>
      </c>
      <c r="O346" s="5">
        <v>45722</v>
      </c>
      <c r="P346" s="5">
        <v>45446</v>
      </c>
      <c r="Q346" s="5">
        <v>45810</v>
      </c>
      <c r="R346">
        <v>17400</v>
      </c>
      <c r="S346">
        <v>0</v>
      </c>
      <c r="T346">
        <v>0</v>
      </c>
      <c r="U346">
        <v>17400</v>
      </c>
      <c r="V346">
        <v>0</v>
      </c>
      <c r="W346">
        <v>17400</v>
      </c>
      <c r="X346" t="str">
        <f t="shared" si="21"/>
        <v>Ok</v>
      </c>
      <c r="Y346" t="str">
        <f t="shared" si="22"/>
        <v>Ok</v>
      </c>
      <c r="Z346" s="6" t="str">
        <f t="shared" si="23"/>
        <v>Ok</v>
      </c>
      <c r="AA346" s="6"/>
      <c r="AB346" s="6"/>
      <c r="AC346" s="6"/>
      <c r="AD346" s="6"/>
    </row>
    <row r="347" spans="1:30" x14ac:dyDescent="0.3">
      <c r="A347" t="s">
        <v>10498</v>
      </c>
      <c r="B347" t="s">
        <v>10499</v>
      </c>
      <c r="C347">
        <v>2024</v>
      </c>
      <c r="D347" t="s">
        <v>9537</v>
      </c>
      <c r="E347" t="s">
        <v>9274</v>
      </c>
      <c r="F347" t="s">
        <v>10</v>
      </c>
      <c r="G347" t="str">
        <f>_xlfn.XLOOKUP(I347,'Class Code'!$A$2:$A$14,'Class Code'!$B$2:$B$14)</f>
        <v>Motor Private</v>
      </c>
      <c r="H347" t="s">
        <v>41</v>
      </c>
      <c r="I347">
        <f t="shared" si="20"/>
        <v>70</v>
      </c>
      <c r="J347" t="s">
        <v>54</v>
      </c>
      <c r="K347" t="s">
        <v>55</v>
      </c>
      <c r="L347" t="s">
        <v>44</v>
      </c>
      <c r="M347" s="5">
        <v>45627</v>
      </c>
      <c r="N347" s="5">
        <v>45629</v>
      </c>
      <c r="O347" s="5">
        <v>45772</v>
      </c>
      <c r="P347" s="5">
        <v>45555</v>
      </c>
      <c r="Q347" s="5">
        <v>45919</v>
      </c>
      <c r="R347">
        <v>0</v>
      </c>
      <c r="S347">
        <v>0</v>
      </c>
      <c r="T347">
        <v>2320</v>
      </c>
      <c r="U347">
        <v>2320</v>
      </c>
      <c r="V347">
        <v>0</v>
      </c>
      <c r="W347">
        <v>2320</v>
      </c>
      <c r="X347" t="str">
        <f t="shared" si="21"/>
        <v>Ok</v>
      </c>
      <c r="Y347" t="str">
        <f t="shared" si="22"/>
        <v>Ok</v>
      </c>
      <c r="Z347" s="6" t="str">
        <f t="shared" si="23"/>
        <v>Ok</v>
      </c>
      <c r="AA347" s="6"/>
      <c r="AB347" s="6"/>
      <c r="AC347" s="6"/>
      <c r="AD347" s="6"/>
    </row>
    <row r="348" spans="1:30" x14ac:dyDescent="0.3">
      <c r="A348" t="s">
        <v>10500</v>
      </c>
      <c r="B348" t="s">
        <v>10501</v>
      </c>
      <c r="C348">
        <v>2024</v>
      </c>
      <c r="D348" t="s">
        <v>9538</v>
      </c>
      <c r="E348" t="s">
        <v>9305</v>
      </c>
      <c r="F348" t="s">
        <v>10</v>
      </c>
      <c r="G348" t="str">
        <f>_xlfn.XLOOKUP(I348,'Class Code'!$A$2:$A$14,'Class Code'!$B$2:$B$14)</f>
        <v>Motor Private</v>
      </c>
      <c r="H348" t="s">
        <v>41</v>
      </c>
      <c r="I348">
        <f t="shared" si="20"/>
        <v>70</v>
      </c>
      <c r="J348" t="s">
        <v>54</v>
      </c>
      <c r="K348" t="s">
        <v>55</v>
      </c>
      <c r="L348" t="s">
        <v>44</v>
      </c>
      <c r="M348" s="5">
        <v>45648</v>
      </c>
      <c r="N348" s="5">
        <v>45649</v>
      </c>
      <c r="O348" s="5">
        <v>45722</v>
      </c>
      <c r="P348" s="5">
        <v>45292</v>
      </c>
      <c r="Q348" s="5">
        <v>45657</v>
      </c>
      <c r="R348">
        <v>0</v>
      </c>
      <c r="S348">
        <v>0</v>
      </c>
      <c r="T348">
        <v>8700</v>
      </c>
      <c r="U348">
        <v>8700</v>
      </c>
      <c r="V348">
        <v>0</v>
      </c>
      <c r="W348">
        <v>8700</v>
      </c>
      <c r="X348" t="str">
        <f t="shared" si="21"/>
        <v>Ok</v>
      </c>
      <c r="Y348" t="str">
        <f t="shared" si="22"/>
        <v>Ok</v>
      </c>
      <c r="Z348" s="6" t="str">
        <f t="shared" si="23"/>
        <v>Ok</v>
      </c>
      <c r="AA348" s="6"/>
      <c r="AB348" s="6"/>
      <c r="AC348" s="6"/>
      <c r="AD348" s="6"/>
    </row>
    <row r="349" spans="1:30" x14ac:dyDescent="0.3">
      <c r="A349" t="s">
        <v>10502</v>
      </c>
      <c r="B349" t="s">
        <v>10503</v>
      </c>
      <c r="C349">
        <v>2024</v>
      </c>
      <c r="D349" t="s">
        <v>9375</v>
      </c>
      <c r="E349" t="s">
        <v>9334</v>
      </c>
      <c r="F349" t="s">
        <v>10</v>
      </c>
      <c r="G349" t="str">
        <f>_xlfn.XLOOKUP(I349,'Class Code'!$A$2:$A$14,'Class Code'!$B$2:$B$14)</f>
        <v>Motor Private</v>
      </c>
      <c r="H349" t="s">
        <v>41</v>
      </c>
      <c r="I349">
        <f t="shared" si="20"/>
        <v>70</v>
      </c>
      <c r="J349" t="s">
        <v>54</v>
      </c>
      <c r="K349" t="s">
        <v>55</v>
      </c>
      <c r="L349" t="s">
        <v>44</v>
      </c>
      <c r="M349" s="5">
        <v>45657</v>
      </c>
      <c r="N349" s="5">
        <v>45660</v>
      </c>
      <c r="O349" s="5">
        <v>45729</v>
      </c>
      <c r="P349" s="5">
        <v>45607</v>
      </c>
      <c r="Q349" s="5">
        <v>45971</v>
      </c>
      <c r="R349">
        <v>0</v>
      </c>
      <c r="S349">
        <v>0</v>
      </c>
      <c r="T349">
        <v>7280</v>
      </c>
      <c r="U349">
        <v>7280</v>
      </c>
      <c r="V349">
        <v>0</v>
      </c>
      <c r="W349">
        <v>7280</v>
      </c>
      <c r="X349" t="str">
        <f t="shared" si="21"/>
        <v>Ok</v>
      </c>
      <c r="Y349" t="str">
        <f t="shared" si="22"/>
        <v>Ok</v>
      </c>
      <c r="Z349" s="6" t="str">
        <f t="shared" si="23"/>
        <v>Ok</v>
      </c>
      <c r="AA349" s="6"/>
      <c r="AB349" s="6"/>
      <c r="AC349" s="6"/>
      <c r="AD349" s="6"/>
    </row>
    <row r="350" spans="1:30" x14ac:dyDescent="0.3">
      <c r="A350" t="s">
        <v>10504</v>
      </c>
      <c r="B350" t="s">
        <v>10505</v>
      </c>
      <c r="C350">
        <v>2024</v>
      </c>
      <c r="D350" t="s">
        <v>9372</v>
      </c>
      <c r="E350" t="s">
        <v>9272</v>
      </c>
      <c r="F350" t="s">
        <v>10</v>
      </c>
      <c r="G350" t="str">
        <f>_xlfn.XLOOKUP(I350,'Class Code'!$A$2:$A$14,'Class Code'!$B$2:$B$14)</f>
        <v>Motor Private</v>
      </c>
      <c r="H350" t="s">
        <v>41</v>
      </c>
      <c r="I350">
        <f t="shared" si="20"/>
        <v>70</v>
      </c>
      <c r="J350" t="s">
        <v>54</v>
      </c>
      <c r="K350" t="s">
        <v>55</v>
      </c>
      <c r="L350" t="s">
        <v>44</v>
      </c>
      <c r="M350" s="5">
        <v>45657</v>
      </c>
      <c r="N350" s="5">
        <v>45659</v>
      </c>
      <c r="O350" s="5">
        <v>45722</v>
      </c>
      <c r="P350" s="5">
        <v>45444</v>
      </c>
      <c r="Q350" s="5">
        <v>45808</v>
      </c>
      <c r="R350">
        <v>0</v>
      </c>
      <c r="S350">
        <v>0</v>
      </c>
      <c r="T350">
        <v>8700</v>
      </c>
      <c r="U350">
        <v>8700</v>
      </c>
      <c r="V350">
        <v>0</v>
      </c>
      <c r="W350">
        <v>8700</v>
      </c>
      <c r="X350" t="str">
        <f t="shared" si="21"/>
        <v>Ok</v>
      </c>
      <c r="Y350" t="str">
        <f t="shared" si="22"/>
        <v>Ok</v>
      </c>
      <c r="Z350" s="6" t="str">
        <f t="shared" si="23"/>
        <v>Ok</v>
      </c>
      <c r="AA350" s="6"/>
      <c r="AB350" s="6"/>
      <c r="AC350" s="6"/>
      <c r="AD350" s="6"/>
    </row>
    <row r="351" spans="1:30" x14ac:dyDescent="0.3">
      <c r="A351" t="s">
        <v>10506</v>
      </c>
      <c r="B351" t="s">
        <v>10507</v>
      </c>
      <c r="C351">
        <v>2024</v>
      </c>
      <c r="D351" t="s">
        <v>9539</v>
      </c>
      <c r="E351" t="s">
        <v>9277</v>
      </c>
      <c r="F351" t="s">
        <v>10</v>
      </c>
      <c r="G351" t="str">
        <f>_xlfn.XLOOKUP(I351,'Class Code'!$A$2:$A$14,'Class Code'!$B$2:$B$14)</f>
        <v>Motor Private</v>
      </c>
      <c r="H351" t="s">
        <v>41</v>
      </c>
      <c r="I351">
        <f t="shared" si="20"/>
        <v>70</v>
      </c>
      <c r="J351" t="s">
        <v>54</v>
      </c>
      <c r="K351" t="s">
        <v>55</v>
      </c>
      <c r="L351" t="s">
        <v>44</v>
      </c>
      <c r="M351" s="5">
        <v>45634</v>
      </c>
      <c r="N351" s="5">
        <v>45635</v>
      </c>
      <c r="O351" s="5">
        <v>45723</v>
      </c>
      <c r="P351" s="5">
        <v>45627</v>
      </c>
      <c r="Q351" s="5">
        <v>45991</v>
      </c>
      <c r="R351">
        <v>0</v>
      </c>
      <c r="S351">
        <v>0</v>
      </c>
      <c r="T351">
        <v>3100</v>
      </c>
      <c r="U351">
        <v>3100</v>
      </c>
      <c r="V351">
        <v>0</v>
      </c>
      <c r="W351">
        <v>3100</v>
      </c>
      <c r="X351" t="str">
        <f t="shared" si="21"/>
        <v>Ok</v>
      </c>
      <c r="Y351" t="str">
        <f t="shared" si="22"/>
        <v>Ok</v>
      </c>
      <c r="Z351" s="6" t="str">
        <f t="shared" si="23"/>
        <v>Ok</v>
      </c>
      <c r="AA351" s="6"/>
      <c r="AB351" s="6"/>
      <c r="AC351" s="6"/>
      <c r="AD351" s="6"/>
    </row>
    <row r="352" spans="1:30" x14ac:dyDescent="0.3">
      <c r="A352" t="s">
        <v>10508</v>
      </c>
      <c r="B352" t="s">
        <v>10509</v>
      </c>
      <c r="C352">
        <v>2024</v>
      </c>
      <c r="D352" t="s">
        <v>9540</v>
      </c>
      <c r="E352" t="s">
        <v>9282</v>
      </c>
      <c r="F352" t="s">
        <v>10</v>
      </c>
      <c r="G352" t="str">
        <f>_xlfn.XLOOKUP(I352,'Class Code'!$A$2:$A$14,'Class Code'!$B$2:$B$14)</f>
        <v>Motor Private</v>
      </c>
      <c r="H352" t="s">
        <v>41</v>
      </c>
      <c r="I352">
        <f t="shared" si="20"/>
        <v>70</v>
      </c>
      <c r="J352" t="s">
        <v>54</v>
      </c>
      <c r="K352" t="s">
        <v>55</v>
      </c>
      <c r="L352" t="s">
        <v>44</v>
      </c>
      <c r="M352" s="5">
        <v>45430</v>
      </c>
      <c r="N352" s="5">
        <v>45434</v>
      </c>
      <c r="O352" s="5">
        <v>45723</v>
      </c>
      <c r="P352" s="5">
        <v>45325</v>
      </c>
      <c r="Q352" s="5">
        <v>45690</v>
      </c>
      <c r="R352">
        <v>0</v>
      </c>
      <c r="S352">
        <v>0</v>
      </c>
      <c r="T352">
        <v>3020</v>
      </c>
      <c r="U352">
        <v>3020</v>
      </c>
      <c r="V352">
        <v>0</v>
      </c>
      <c r="W352">
        <v>3020</v>
      </c>
      <c r="X352" t="str">
        <f t="shared" si="21"/>
        <v>Ok</v>
      </c>
      <c r="Y352" t="str">
        <f t="shared" si="22"/>
        <v>Ok</v>
      </c>
      <c r="Z352" s="6" t="str">
        <f t="shared" si="23"/>
        <v>Ok</v>
      </c>
      <c r="AA352" s="6"/>
      <c r="AB352" s="6"/>
      <c r="AC352" s="6"/>
      <c r="AD352" s="6"/>
    </row>
    <row r="353" spans="1:30" x14ac:dyDescent="0.3">
      <c r="A353" t="s">
        <v>10510</v>
      </c>
      <c r="B353" t="s">
        <v>10511</v>
      </c>
      <c r="C353">
        <v>2024</v>
      </c>
      <c r="D353" t="s">
        <v>9406</v>
      </c>
      <c r="E353" t="s">
        <v>9267</v>
      </c>
      <c r="F353" t="s">
        <v>11</v>
      </c>
      <c r="G353" t="str">
        <f>_xlfn.XLOOKUP(I353,'Class Code'!$A$2:$A$14,'Class Code'!$B$2:$B$14)</f>
        <v>Motor Commercial</v>
      </c>
      <c r="H353" t="s">
        <v>176</v>
      </c>
      <c r="I353">
        <f t="shared" si="20"/>
        <v>80</v>
      </c>
      <c r="J353" t="s">
        <v>207</v>
      </c>
      <c r="K353" t="s">
        <v>208</v>
      </c>
      <c r="L353" t="s">
        <v>44</v>
      </c>
      <c r="M353" s="5">
        <v>45534</v>
      </c>
      <c r="N353" s="5">
        <v>45538</v>
      </c>
      <c r="O353" s="5">
        <v>45723</v>
      </c>
      <c r="P353" s="5">
        <v>45292</v>
      </c>
      <c r="Q353" s="5">
        <v>45657</v>
      </c>
      <c r="R353">
        <v>0</v>
      </c>
      <c r="S353">
        <v>0</v>
      </c>
      <c r="T353">
        <v>2320</v>
      </c>
      <c r="U353">
        <v>2320</v>
      </c>
      <c r="V353">
        <v>0</v>
      </c>
      <c r="W353">
        <v>2320</v>
      </c>
      <c r="X353" t="str">
        <f t="shared" si="21"/>
        <v>Ok</v>
      </c>
      <c r="Y353" t="str">
        <f t="shared" si="22"/>
        <v>Ok</v>
      </c>
      <c r="Z353" s="6" t="str">
        <f t="shared" si="23"/>
        <v>Ok</v>
      </c>
      <c r="AA353" s="6"/>
      <c r="AB353" s="6"/>
      <c r="AC353" s="6"/>
      <c r="AD353" s="6"/>
    </row>
    <row r="354" spans="1:30" x14ac:dyDescent="0.3">
      <c r="A354" t="s">
        <v>10512</v>
      </c>
      <c r="B354" t="s">
        <v>10513</v>
      </c>
      <c r="C354">
        <v>2024</v>
      </c>
      <c r="D354" t="s">
        <v>9541</v>
      </c>
      <c r="E354" t="s">
        <v>9284</v>
      </c>
      <c r="F354" t="s">
        <v>11</v>
      </c>
      <c r="G354" t="str">
        <f>_xlfn.XLOOKUP(I354,'Class Code'!$A$2:$A$14,'Class Code'!$B$2:$B$14)</f>
        <v>Motor Commercial</v>
      </c>
      <c r="H354" t="s">
        <v>176</v>
      </c>
      <c r="I354">
        <f t="shared" si="20"/>
        <v>80</v>
      </c>
      <c r="J354" t="s">
        <v>207</v>
      </c>
      <c r="K354" t="s">
        <v>208</v>
      </c>
      <c r="L354" t="s">
        <v>44</v>
      </c>
      <c r="M354" s="5">
        <v>45686</v>
      </c>
      <c r="N354" s="5">
        <v>45687</v>
      </c>
      <c r="O354" s="5">
        <v>45723</v>
      </c>
      <c r="P354" s="5">
        <v>45567</v>
      </c>
      <c r="Q354" s="5">
        <v>45931</v>
      </c>
      <c r="R354">
        <v>0</v>
      </c>
      <c r="S354">
        <v>0</v>
      </c>
      <c r="T354">
        <v>11208</v>
      </c>
      <c r="U354">
        <v>11208</v>
      </c>
      <c r="V354">
        <v>0</v>
      </c>
      <c r="W354">
        <v>11208</v>
      </c>
      <c r="X354" t="str">
        <f t="shared" si="21"/>
        <v>Ok</v>
      </c>
      <c r="Y354" t="str">
        <f t="shared" si="22"/>
        <v>Ok</v>
      </c>
      <c r="Z354" s="6" t="str">
        <f t="shared" si="23"/>
        <v>Ok</v>
      </c>
      <c r="AA354" s="6"/>
      <c r="AB354" s="6"/>
      <c r="AC354" s="6"/>
      <c r="AD354" s="6"/>
    </row>
    <row r="355" spans="1:30" x14ac:dyDescent="0.3">
      <c r="A355" t="s">
        <v>10514</v>
      </c>
      <c r="B355" t="s">
        <v>10515</v>
      </c>
      <c r="C355">
        <v>2025</v>
      </c>
      <c r="D355" t="s">
        <v>9542</v>
      </c>
      <c r="E355" t="s">
        <v>9334</v>
      </c>
      <c r="F355" t="s">
        <v>10</v>
      </c>
      <c r="G355" t="str">
        <f>_xlfn.XLOOKUP(I355,'Class Code'!$A$2:$A$14,'Class Code'!$B$2:$B$14)</f>
        <v>Motor Private</v>
      </c>
      <c r="H355" t="s">
        <v>41</v>
      </c>
      <c r="I355">
        <f t="shared" si="20"/>
        <v>70</v>
      </c>
      <c r="J355" t="s">
        <v>54</v>
      </c>
      <c r="K355" t="s">
        <v>55</v>
      </c>
      <c r="L355" t="s">
        <v>44</v>
      </c>
      <c r="M355" s="5">
        <v>45666</v>
      </c>
      <c r="N355" s="5">
        <v>45666</v>
      </c>
      <c r="O355" s="5">
        <v>45723</v>
      </c>
      <c r="P355" s="5">
        <v>45659</v>
      </c>
      <c r="Q355" s="5">
        <v>46023</v>
      </c>
      <c r="R355">
        <v>0</v>
      </c>
      <c r="S355">
        <v>0</v>
      </c>
      <c r="T355">
        <v>12460</v>
      </c>
      <c r="U355">
        <v>12460</v>
      </c>
      <c r="V355">
        <v>0</v>
      </c>
      <c r="W355">
        <v>12460</v>
      </c>
      <c r="X355" t="str">
        <f t="shared" si="21"/>
        <v>Ok</v>
      </c>
      <c r="Y355" t="str">
        <f t="shared" si="22"/>
        <v>Ok</v>
      </c>
      <c r="Z355" s="6" t="str">
        <f t="shared" si="23"/>
        <v>Ok</v>
      </c>
      <c r="AA355" s="6"/>
      <c r="AB355" s="6"/>
      <c r="AC355" s="6"/>
      <c r="AD355" s="6"/>
    </row>
    <row r="356" spans="1:30" x14ac:dyDescent="0.3">
      <c r="A356" t="s">
        <v>10516</v>
      </c>
      <c r="B356" t="s">
        <v>10517</v>
      </c>
      <c r="C356">
        <v>2019</v>
      </c>
      <c r="D356" t="s">
        <v>9502</v>
      </c>
      <c r="E356" t="s">
        <v>9301</v>
      </c>
      <c r="F356" t="s">
        <v>11</v>
      </c>
      <c r="G356" t="str">
        <f>_xlfn.XLOOKUP(I356,'Class Code'!$A$2:$A$14,'Class Code'!$B$2:$B$14)</f>
        <v>Motor Commercial</v>
      </c>
      <c r="H356" t="s">
        <v>176</v>
      </c>
      <c r="I356">
        <f t="shared" si="20"/>
        <v>80</v>
      </c>
      <c r="J356" t="s">
        <v>207</v>
      </c>
      <c r="K356" t="s">
        <v>208</v>
      </c>
      <c r="L356" t="s">
        <v>44</v>
      </c>
      <c r="M356" s="5">
        <v>43618</v>
      </c>
      <c r="N356" s="5">
        <v>43620</v>
      </c>
      <c r="O356" s="5">
        <v>45721</v>
      </c>
      <c r="P356" s="5">
        <v>43466</v>
      </c>
      <c r="Q356" s="5">
        <v>43830</v>
      </c>
      <c r="R356">
        <v>0</v>
      </c>
      <c r="S356">
        <v>0</v>
      </c>
      <c r="T356">
        <v>125000</v>
      </c>
      <c r="U356">
        <v>125000</v>
      </c>
      <c r="V356">
        <v>0</v>
      </c>
      <c r="W356">
        <v>125000</v>
      </c>
      <c r="X356" t="str">
        <f t="shared" si="21"/>
        <v>Ok</v>
      </c>
      <c r="Y356" t="str">
        <f t="shared" si="22"/>
        <v>Ok</v>
      </c>
      <c r="Z356" s="6" t="str">
        <f t="shared" si="23"/>
        <v>Ok</v>
      </c>
      <c r="AA356" s="6"/>
      <c r="AB356" s="6"/>
      <c r="AC356" s="6"/>
      <c r="AD356" s="6"/>
    </row>
    <row r="357" spans="1:30" x14ac:dyDescent="0.3">
      <c r="A357" t="s">
        <v>10518</v>
      </c>
      <c r="B357" t="s">
        <v>10519</v>
      </c>
      <c r="C357">
        <v>2024</v>
      </c>
      <c r="D357" t="s">
        <v>9543</v>
      </c>
      <c r="E357" t="s">
        <v>9282</v>
      </c>
      <c r="F357" t="s">
        <v>10</v>
      </c>
      <c r="G357" t="str">
        <f>_xlfn.XLOOKUP(I357,'Class Code'!$A$2:$A$14,'Class Code'!$B$2:$B$14)</f>
        <v>Motor Private</v>
      </c>
      <c r="H357" t="s">
        <v>41</v>
      </c>
      <c r="I357">
        <f t="shared" si="20"/>
        <v>70</v>
      </c>
      <c r="J357" t="s">
        <v>54</v>
      </c>
      <c r="K357" t="s">
        <v>55</v>
      </c>
      <c r="L357" t="s">
        <v>44</v>
      </c>
      <c r="M357" s="5">
        <v>45637</v>
      </c>
      <c r="N357" s="5">
        <v>45642</v>
      </c>
      <c r="O357" s="5">
        <v>45721</v>
      </c>
      <c r="P357" s="5">
        <v>45583</v>
      </c>
      <c r="Q357" s="5">
        <v>45947</v>
      </c>
      <c r="R357">
        <v>192500</v>
      </c>
      <c r="S357">
        <v>0</v>
      </c>
      <c r="T357">
        <v>0</v>
      </c>
      <c r="U357">
        <v>192500</v>
      </c>
      <c r="V357">
        <v>0</v>
      </c>
      <c r="W357">
        <v>192500</v>
      </c>
      <c r="X357" t="str">
        <f t="shared" si="21"/>
        <v>Ok</v>
      </c>
      <c r="Y357" t="str">
        <f t="shared" si="22"/>
        <v>Ok</v>
      </c>
      <c r="Z357" s="6" t="str">
        <f t="shared" si="23"/>
        <v>Ok</v>
      </c>
      <c r="AA357" s="6"/>
      <c r="AB357" s="6"/>
      <c r="AC357" s="6"/>
      <c r="AD357" s="6"/>
    </row>
    <row r="358" spans="1:30" x14ac:dyDescent="0.3">
      <c r="A358" t="s">
        <v>10520</v>
      </c>
      <c r="B358" t="s">
        <v>10521</v>
      </c>
      <c r="C358">
        <v>2024</v>
      </c>
      <c r="D358" t="s">
        <v>9469</v>
      </c>
      <c r="E358" t="s">
        <v>9292</v>
      </c>
      <c r="F358" t="s">
        <v>10</v>
      </c>
      <c r="G358" t="str">
        <f>_xlfn.XLOOKUP(I358,'Class Code'!$A$2:$A$14,'Class Code'!$B$2:$B$14)</f>
        <v>Motor Private</v>
      </c>
      <c r="H358" t="s">
        <v>41</v>
      </c>
      <c r="I358">
        <f t="shared" si="20"/>
        <v>70</v>
      </c>
      <c r="J358" t="s">
        <v>54</v>
      </c>
      <c r="K358" t="s">
        <v>55</v>
      </c>
      <c r="L358" t="s">
        <v>44</v>
      </c>
      <c r="M358" s="5">
        <v>45648</v>
      </c>
      <c r="N358" s="5">
        <v>45649</v>
      </c>
      <c r="O358" s="5">
        <v>45730</v>
      </c>
      <c r="P358" s="5">
        <v>45572</v>
      </c>
      <c r="Q358" s="5">
        <v>45906</v>
      </c>
      <c r="R358">
        <v>30000</v>
      </c>
      <c r="S358">
        <v>0</v>
      </c>
      <c r="T358">
        <v>0</v>
      </c>
      <c r="U358">
        <v>30000</v>
      </c>
      <c r="V358">
        <v>0</v>
      </c>
      <c r="W358">
        <v>30000</v>
      </c>
      <c r="X358" t="str">
        <f t="shared" si="21"/>
        <v>Ok</v>
      </c>
      <c r="Y358" t="str">
        <f t="shared" si="22"/>
        <v>Ok</v>
      </c>
      <c r="Z358" s="6" t="str">
        <f t="shared" si="23"/>
        <v>Ok</v>
      </c>
      <c r="AA358" s="6"/>
      <c r="AB358" s="6"/>
      <c r="AC358" s="6"/>
      <c r="AD358" s="6"/>
    </row>
    <row r="359" spans="1:30" x14ac:dyDescent="0.3">
      <c r="A359" t="s">
        <v>10522</v>
      </c>
      <c r="B359" t="s">
        <v>10523</v>
      </c>
      <c r="C359">
        <v>2024</v>
      </c>
      <c r="D359" t="s">
        <v>9544</v>
      </c>
      <c r="E359" t="s">
        <v>9294</v>
      </c>
      <c r="F359" t="s">
        <v>10</v>
      </c>
      <c r="G359" t="str">
        <f>_xlfn.XLOOKUP(I359,'Class Code'!$A$2:$A$14,'Class Code'!$B$2:$B$14)</f>
        <v>Motor Private</v>
      </c>
      <c r="H359" t="s">
        <v>41</v>
      </c>
      <c r="I359">
        <f t="shared" si="20"/>
        <v>70</v>
      </c>
      <c r="J359" t="s">
        <v>54</v>
      </c>
      <c r="K359" t="s">
        <v>55</v>
      </c>
      <c r="L359" t="s">
        <v>44</v>
      </c>
      <c r="M359" s="5">
        <v>45404</v>
      </c>
      <c r="N359" s="5">
        <v>45412</v>
      </c>
      <c r="O359" s="5">
        <v>45735</v>
      </c>
      <c r="P359" s="5">
        <v>45369</v>
      </c>
      <c r="Q359" s="5">
        <v>45733</v>
      </c>
      <c r="R359">
        <v>0</v>
      </c>
      <c r="S359">
        <v>0</v>
      </c>
      <c r="T359">
        <v>178550</v>
      </c>
      <c r="U359">
        <v>178550</v>
      </c>
      <c r="V359">
        <v>0</v>
      </c>
      <c r="W359">
        <v>178550</v>
      </c>
      <c r="X359" t="str">
        <f t="shared" si="21"/>
        <v>Ok</v>
      </c>
      <c r="Y359" t="str">
        <f t="shared" si="22"/>
        <v>Ok</v>
      </c>
      <c r="Z359" s="6" t="str">
        <f t="shared" si="23"/>
        <v>Ok</v>
      </c>
      <c r="AA359" s="6"/>
      <c r="AB359" s="6"/>
      <c r="AC359" s="6"/>
      <c r="AD359" s="6"/>
    </row>
    <row r="360" spans="1:30" x14ac:dyDescent="0.3">
      <c r="A360" t="s">
        <v>10524</v>
      </c>
      <c r="B360" t="s">
        <v>10525</v>
      </c>
      <c r="C360">
        <v>2024</v>
      </c>
      <c r="D360" t="s">
        <v>9474</v>
      </c>
      <c r="E360" t="s">
        <v>9282</v>
      </c>
      <c r="F360" t="s">
        <v>10</v>
      </c>
      <c r="G360" t="str">
        <f>_xlfn.XLOOKUP(I360,'Class Code'!$A$2:$A$14,'Class Code'!$B$2:$B$14)</f>
        <v>Motor Private</v>
      </c>
      <c r="H360" t="s">
        <v>41</v>
      </c>
      <c r="I360">
        <f t="shared" si="20"/>
        <v>70</v>
      </c>
      <c r="J360" t="s">
        <v>54</v>
      </c>
      <c r="K360" t="s">
        <v>55</v>
      </c>
      <c r="L360" t="s">
        <v>44</v>
      </c>
      <c r="M360" s="5">
        <v>45621</v>
      </c>
      <c r="N360" s="5">
        <v>45622</v>
      </c>
      <c r="O360" s="5">
        <v>45723</v>
      </c>
      <c r="P360" s="5">
        <v>45440</v>
      </c>
      <c r="Q360" s="5">
        <v>45804</v>
      </c>
      <c r="R360">
        <v>0</v>
      </c>
      <c r="S360">
        <v>0</v>
      </c>
      <c r="T360">
        <v>2900</v>
      </c>
      <c r="U360">
        <v>2900</v>
      </c>
      <c r="V360">
        <v>0</v>
      </c>
      <c r="W360">
        <v>2900</v>
      </c>
      <c r="X360" t="str">
        <f t="shared" si="21"/>
        <v>Ok</v>
      </c>
      <c r="Y360" t="str">
        <f t="shared" si="22"/>
        <v>Ok</v>
      </c>
      <c r="Z360" s="6" t="str">
        <f t="shared" si="23"/>
        <v>Ok</v>
      </c>
      <c r="AA360" s="6"/>
      <c r="AB360" s="6"/>
      <c r="AC360" s="6"/>
      <c r="AD360" s="6"/>
    </row>
    <row r="361" spans="1:30" x14ac:dyDescent="0.3">
      <c r="A361" t="s">
        <v>10526</v>
      </c>
      <c r="B361" t="s">
        <v>10527</v>
      </c>
      <c r="C361">
        <v>2023</v>
      </c>
      <c r="D361" t="s">
        <v>9545</v>
      </c>
      <c r="E361" t="s">
        <v>9317</v>
      </c>
      <c r="F361" t="s">
        <v>10</v>
      </c>
      <c r="G361" t="str">
        <f>_xlfn.XLOOKUP(I361,'Class Code'!$A$2:$A$14,'Class Code'!$B$2:$B$14)</f>
        <v>Motor Private</v>
      </c>
      <c r="H361" t="s">
        <v>41</v>
      </c>
      <c r="I361">
        <f t="shared" si="20"/>
        <v>70</v>
      </c>
      <c r="J361" t="s">
        <v>54</v>
      </c>
      <c r="K361" t="s">
        <v>55</v>
      </c>
      <c r="L361" t="s">
        <v>44</v>
      </c>
      <c r="M361" s="5">
        <v>45292</v>
      </c>
      <c r="N361" s="5">
        <v>45296</v>
      </c>
      <c r="O361" s="5">
        <v>45726</v>
      </c>
      <c r="P361" s="5">
        <v>45082</v>
      </c>
      <c r="Q361" s="5">
        <v>45386</v>
      </c>
      <c r="R361">
        <v>0</v>
      </c>
      <c r="S361">
        <v>0</v>
      </c>
      <c r="T361">
        <v>30000</v>
      </c>
      <c r="U361">
        <v>30000</v>
      </c>
      <c r="V361">
        <v>0</v>
      </c>
      <c r="W361">
        <v>30000</v>
      </c>
      <c r="X361" t="str">
        <f t="shared" si="21"/>
        <v>Ok</v>
      </c>
      <c r="Y361" t="str">
        <f t="shared" si="22"/>
        <v>Ok</v>
      </c>
      <c r="Z361" s="6" t="str">
        <f t="shared" si="23"/>
        <v>Ok</v>
      </c>
      <c r="AA361" s="6"/>
      <c r="AB361" s="6"/>
      <c r="AC361" s="6"/>
      <c r="AD361" s="6"/>
    </row>
    <row r="362" spans="1:30" x14ac:dyDescent="0.3">
      <c r="A362" t="s">
        <v>10528</v>
      </c>
      <c r="B362" t="s">
        <v>10529</v>
      </c>
      <c r="C362">
        <v>2024</v>
      </c>
      <c r="D362" t="s">
        <v>9546</v>
      </c>
      <c r="E362" t="s">
        <v>9259</v>
      </c>
      <c r="F362" t="s">
        <v>10</v>
      </c>
      <c r="G362" t="str">
        <f>_xlfn.XLOOKUP(I362,'Class Code'!$A$2:$A$14,'Class Code'!$B$2:$B$14)</f>
        <v>Motor Private</v>
      </c>
      <c r="H362" t="s">
        <v>41</v>
      </c>
      <c r="I362">
        <f t="shared" si="20"/>
        <v>70</v>
      </c>
      <c r="J362" t="s">
        <v>54</v>
      </c>
      <c r="K362" t="s">
        <v>55</v>
      </c>
      <c r="L362" t="s">
        <v>44</v>
      </c>
      <c r="M362" s="5">
        <v>45631</v>
      </c>
      <c r="N362" s="5">
        <v>45636</v>
      </c>
      <c r="O362" s="5">
        <v>45730</v>
      </c>
      <c r="P362" s="5">
        <v>45624</v>
      </c>
      <c r="Q362" s="5">
        <v>45988</v>
      </c>
      <c r="R362">
        <v>0</v>
      </c>
      <c r="S362">
        <v>0</v>
      </c>
      <c r="T362">
        <v>6980</v>
      </c>
      <c r="U362">
        <v>6980</v>
      </c>
      <c r="V362">
        <v>0</v>
      </c>
      <c r="W362">
        <v>6980</v>
      </c>
      <c r="X362" t="str">
        <f t="shared" si="21"/>
        <v>Ok</v>
      </c>
      <c r="Y362" t="str">
        <f t="shared" si="22"/>
        <v>Ok</v>
      </c>
      <c r="Z362" s="6" t="str">
        <f t="shared" si="23"/>
        <v>Ok</v>
      </c>
      <c r="AA362" s="6"/>
      <c r="AB362" s="6"/>
      <c r="AC362" s="6"/>
      <c r="AD362" s="6"/>
    </row>
    <row r="363" spans="1:30" x14ac:dyDescent="0.3">
      <c r="A363" t="s">
        <v>10530</v>
      </c>
      <c r="B363" t="s">
        <v>10531</v>
      </c>
      <c r="C363">
        <v>2024</v>
      </c>
      <c r="D363" t="s">
        <v>9382</v>
      </c>
      <c r="E363" t="s">
        <v>9272</v>
      </c>
      <c r="F363" t="s">
        <v>6</v>
      </c>
      <c r="G363" t="str">
        <f>_xlfn.XLOOKUP(I363,'Class Code'!$A$2:$A$14,'Class Code'!$B$2:$B$14)</f>
        <v>Fire Domestic</v>
      </c>
      <c r="H363" t="s">
        <v>194</v>
      </c>
      <c r="I363">
        <f t="shared" si="20"/>
        <v>3</v>
      </c>
      <c r="J363" t="s">
        <v>626</v>
      </c>
      <c r="K363" t="s">
        <v>627</v>
      </c>
      <c r="L363" t="s">
        <v>1226</v>
      </c>
      <c r="M363" s="5">
        <v>45700</v>
      </c>
      <c r="N363" s="5">
        <v>45719</v>
      </c>
      <c r="O363" s="5">
        <v>45735</v>
      </c>
      <c r="P363" s="5">
        <v>45622</v>
      </c>
      <c r="Q363" s="5">
        <v>45986</v>
      </c>
      <c r="R363">
        <v>98685</v>
      </c>
      <c r="S363">
        <v>0</v>
      </c>
      <c r="T363">
        <v>0</v>
      </c>
      <c r="U363">
        <v>98685</v>
      </c>
      <c r="V363">
        <v>0</v>
      </c>
      <c r="W363">
        <v>98685</v>
      </c>
      <c r="X363" t="str">
        <f t="shared" si="21"/>
        <v>Ok</v>
      </c>
      <c r="Y363" t="str">
        <f t="shared" si="22"/>
        <v>Ok</v>
      </c>
      <c r="Z363" s="6" t="str">
        <f t="shared" si="23"/>
        <v>Ok</v>
      </c>
      <c r="AA363" s="6"/>
      <c r="AB363" s="6"/>
      <c r="AC363" s="6"/>
      <c r="AD363" s="6"/>
    </row>
    <row r="364" spans="1:30" x14ac:dyDescent="0.3">
      <c r="A364" t="s">
        <v>10532</v>
      </c>
      <c r="B364" t="s">
        <v>10533</v>
      </c>
      <c r="C364">
        <v>2024</v>
      </c>
      <c r="D364" t="s">
        <v>9547</v>
      </c>
      <c r="E364" t="s">
        <v>9305</v>
      </c>
      <c r="F364" t="s">
        <v>11</v>
      </c>
      <c r="G364" t="str">
        <f>_xlfn.XLOOKUP(I364,'Class Code'!$A$2:$A$14,'Class Code'!$B$2:$B$14)</f>
        <v>Motor Commercial</v>
      </c>
      <c r="H364" t="s">
        <v>176</v>
      </c>
      <c r="I364">
        <f t="shared" si="20"/>
        <v>80</v>
      </c>
      <c r="J364" t="s">
        <v>177</v>
      </c>
      <c r="K364" t="s">
        <v>178</v>
      </c>
      <c r="L364" t="s">
        <v>44</v>
      </c>
      <c r="M364" s="5">
        <v>45663</v>
      </c>
      <c r="N364" s="5">
        <v>45666</v>
      </c>
      <c r="O364" s="5">
        <v>45729</v>
      </c>
      <c r="P364" s="5">
        <v>45404</v>
      </c>
      <c r="Q364" s="5">
        <v>45768</v>
      </c>
      <c r="R364">
        <v>0</v>
      </c>
      <c r="S364">
        <v>0</v>
      </c>
      <c r="T364">
        <v>3100</v>
      </c>
      <c r="U364">
        <v>3100</v>
      </c>
      <c r="V364">
        <v>0</v>
      </c>
      <c r="W364">
        <v>3100</v>
      </c>
      <c r="X364" t="str">
        <f t="shared" si="21"/>
        <v>Ok</v>
      </c>
      <c r="Y364" t="str">
        <f t="shared" si="22"/>
        <v>Ok</v>
      </c>
      <c r="Z364" s="6" t="str">
        <f t="shared" si="23"/>
        <v>Ok</v>
      </c>
      <c r="AA364" s="6"/>
      <c r="AB364" s="6"/>
      <c r="AC364" s="6"/>
      <c r="AD364" s="6"/>
    </row>
    <row r="365" spans="1:30" x14ac:dyDescent="0.3">
      <c r="A365" t="s">
        <v>10534</v>
      </c>
      <c r="B365" t="s">
        <v>10535</v>
      </c>
      <c r="C365">
        <v>2024</v>
      </c>
      <c r="D365" t="s">
        <v>9548</v>
      </c>
      <c r="E365" t="s">
        <v>9259</v>
      </c>
      <c r="F365" t="s">
        <v>10</v>
      </c>
      <c r="G365" t="str">
        <f>_xlfn.XLOOKUP(I365,'Class Code'!$A$2:$A$14,'Class Code'!$B$2:$B$14)</f>
        <v>Motor Private</v>
      </c>
      <c r="H365" t="s">
        <v>41</v>
      </c>
      <c r="I365">
        <f t="shared" si="20"/>
        <v>70</v>
      </c>
      <c r="J365" t="s">
        <v>54</v>
      </c>
      <c r="K365" t="s">
        <v>55</v>
      </c>
      <c r="L365" t="s">
        <v>44</v>
      </c>
      <c r="M365" s="5">
        <v>45666</v>
      </c>
      <c r="N365" s="5">
        <v>45671</v>
      </c>
      <c r="O365" s="5">
        <v>45730</v>
      </c>
      <c r="P365" s="5">
        <v>45471</v>
      </c>
      <c r="Q365" s="5">
        <v>45835</v>
      </c>
      <c r="R365">
        <v>0</v>
      </c>
      <c r="S365">
        <v>0</v>
      </c>
      <c r="T365">
        <v>128660</v>
      </c>
      <c r="U365">
        <v>128660</v>
      </c>
      <c r="V365">
        <v>0</v>
      </c>
      <c r="W365">
        <v>128660</v>
      </c>
      <c r="X365" t="str">
        <f t="shared" si="21"/>
        <v>Ok</v>
      </c>
      <c r="Y365" t="str">
        <f t="shared" si="22"/>
        <v>Ok</v>
      </c>
      <c r="Z365" s="6" t="str">
        <f t="shared" si="23"/>
        <v>Ok</v>
      </c>
      <c r="AA365" s="6"/>
      <c r="AB365" s="6"/>
      <c r="AC365" s="6"/>
      <c r="AD365" s="6"/>
    </row>
    <row r="366" spans="1:30" x14ac:dyDescent="0.3">
      <c r="A366" t="s">
        <v>10536</v>
      </c>
      <c r="B366" t="s">
        <v>10537</v>
      </c>
      <c r="C366">
        <v>2024</v>
      </c>
      <c r="D366" t="s">
        <v>9463</v>
      </c>
      <c r="E366" t="s">
        <v>9261</v>
      </c>
      <c r="F366" t="s">
        <v>10</v>
      </c>
      <c r="G366" t="str">
        <f>_xlfn.XLOOKUP(I366,'Class Code'!$A$2:$A$14,'Class Code'!$B$2:$B$14)</f>
        <v>Motor Private</v>
      </c>
      <c r="H366" t="s">
        <v>41</v>
      </c>
      <c r="I366">
        <f t="shared" si="20"/>
        <v>70</v>
      </c>
      <c r="J366" t="s">
        <v>54</v>
      </c>
      <c r="K366" t="s">
        <v>55</v>
      </c>
      <c r="L366" t="s">
        <v>44</v>
      </c>
      <c r="M366" s="5">
        <v>45639</v>
      </c>
      <c r="N366" s="5">
        <v>45643</v>
      </c>
      <c r="O366" s="5">
        <v>45730</v>
      </c>
      <c r="P366" s="5">
        <v>45636</v>
      </c>
      <c r="Q366" s="5">
        <v>46000</v>
      </c>
      <c r="R366">
        <v>0</v>
      </c>
      <c r="S366">
        <v>0</v>
      </c>
      <c r="T366">
        <v>224824</v>
      </c>
      <c r="U366">
        <v>224824</v>
      </c>
      <c r="V366">
        <v>0</v>
      </c>
      <c r="W366">
        <v>224824</v>
      </c>
      <c r="X366" t="str">
        <f t="shared" si="21"/>
        <v>Ok</v>
      </c>
      <c r="Y366" t="str">
        <f t="shared" si="22"/>
        <v>Ok</v>
      </c>
      <c r="Z366" s="6" t="str">
        <f t="shared" si="23"/>
        <v>Ok</v>
      </c>
      <c r="AA366" s="6"/>
      <c r="AB366" s="6"/>
      <c r="AC366" s="6"/>
      <c r="AD366" s="6"/>
    </row>
    <row r="367" spans="1:30" x14ac:dyDescent="0.3">
      <c r="A367" t="s">
        <v>10538</v>
      </c>
      <c r="B367" t="s">
        <v>10539</v>
      </c>
      <c r="C367">
        <v>2023</v>
      </c>
      <c r="D367" t="s">
        <v>9400</v>
      </c>
      <c r="E367" t="s">
        <v>9294</v>
      </c>
      <c r="F367" t="s">
        <v>10</v>
      </c>
      <c r="G367" t="str">
        <f>_xlfn.XLOOKUP(I367,'Class Code'!$A$2:$A$14,'Class Code'!$B$2:$B$14)</f>
        <v>Motor Private</v>
      </c>
      <c r="H367" t="s">
        <v>41</v>
      </c>
      <c r="I367">
        <f t="shared" si="20"/>
        <v>70</v>
      </c>
      <c r="J367" t="s">
        <v>54</v>
      </c>
      <c r="K367" t="s">
        <v>55</v>
      </c>
      <c r="L367" t="s">
        <v>44</v>
      </c>
      <c r="M367" s="5">
        <v>45605</v>
      </c>
      <c r="N367" s="5">
        <v>45609</v>
      </c>
      <c r="O367" s="5">
        <v>45726</v>
      </c>
      <c r="P367" s="5">
        <v>45287</v>
      </c>
      <c r="Q367" s="5">
        <v>45611</v>
      </c>
      <c r="R367">
        <v>0</v>
      </c>
      <c r="S367">
        <v>0</v>
      </c>
      <c r="T367">
        <v>30000</v>
      </c>
      <c r="U367">
        <v>30000</v>
      </c>
      <c r="V367">
        <v>0</v>
      </c>
      <c r="W367">
        <v>30000</v>
      </c>
      <c r="X367" t="str">
        <f t="shared" si="21"/>
        <v>Ok</v>
      </c>
      <c r="Y367" t="str">
        <f t="shared" si="22"/>
        <v>Ok</v>
      </c>
      <c r="Z367" s="6" t="str">
        <f t="shared" si="23"/>
        <v>Ok</v>
      </c>
      <c r="AA367" s="6"/>
      <c r="AB367" s="6"/>
      <c r="AC367" s="6"/>
      <c r="AD367" s="6"/>
    </row>
    <row r="368" spans="1:30" x14ac:dyDescent="0.3">
      <c r="A368" t="s">
        <v>10540</v>
      </c>
      <c r="B368" t="s">
        <v>10541</v>
      </c>
      <c r="C368">
        <v>2024</v>
      </c>
      <c r="D368" t="s">
        <v>9549</v>
      </c>
      <c r="E368" t="s">
        <v>9282</v>
      </c>
      <c r="F368" t="s">
        <v>11</v>
      </c>
      <c r="G368" t="str">
        <f>_xlfn.XLOOKUP(I368,'Class Code'!$A$2:$A$14,'Class Code'!$B$2:$B$14)</f>
        <v>Motor Commercial</v>
      </c>
      <c r="H368" t="s">
        <v>176</v>
      </c>
      <c r="I368">
        <f t="shared" si="20"/>
        <v>80</v>
      </c>
      <c r="J368" t="s">
        <v>177</v>
      </c>
      <c r="K368" t="s">
        <v>178</v>
      </c>
      <c r="L368" t="s">
        <v>44</v>
      </c>
      <c r="M368" s="5">
        <v>45645</v>
      </c>
      <c r="N368" s="5">
        <v>45649</v>
      </c>
      <c r="O368" s="5">
        <v>45729</v>
      </c>
      <c r="P368" s="5">
        <v>45365</v>
      </c>
      <c r="Q368" s="5">
        <v>45729</v>
      </c>
      <c r="R368">
        <v>0</v>
      </c>
      <c r="S368">
        <v>0</v>
      </c>
      <c r="T368">
        <v>148960</v>
      </c>
      <c r="U368">
        <v>148960</v>
      </c>
      <c r="V368">
        <v>0</v>
      </c>
      <c r="W368">
        <v>148960</v>
      </c>
      <c r="X368" t="str">
        <f t="shared" si="21"/>
        <v>Ok</v>
      </c>
      <c r="Y368" t="str">
        <f t="shared" si="22"/>
        <v>Ok</v>
      </c>
      <c r="Z368" s="6" t="str">
        <f t="shared" si="23"/>
        <v>Ok</v>
      </c>
      <c r="AA368" s="6"/>
      <c r="AB368" s="6"/>
      <c r="AC368" s="6"/>
      <c r="AD368" s="6"/>
    </row>
    <row r="369" spans="1:30" x14ac:dyDescent="0.3">
      <c r="A369" t="s">
        <v>10542</v>
      </c>
      <c r="B369" t="s">
        <v>10543</v>
      </c>
      <c r="C369">
        <v>2024</v>
      </c>
      <c r="D369" t="s">
        <v>9447</v>
      </c>
      <c r="E369" t="s">
        <v>9289</v>
      </c>
      <c r="F369" t="s">
        <v>10</v>
      </c>
      <c r="G369" t="str">
        <f>_xlfn.XLOOKUP(I369,'Class Code'!$A$2:$A$14,'Class Code'!$B$2:$B$14)</f>
        <v>Motor Private</v>
      </c>
      <c r="H369" t="s">
        <v>41</v>
      </c>
      <c r="I369">
        <f t="shared" si="20"/>
        <v>70</v>
      </c>
      <c r="J369" t="s">
        <v>54</v>
      </c>
      <c r="K369" t="s">
        <v>55</v>
      </c>
      <c r="L369" t="s">
        <v>44</v>
      </c>
      <c r="M369" s="5">
        <v>45645</v>
      </c>
      <c r="N369" s="5">
        <v>45646</v>
      </c>
      <c r="O369" s="5">
        <v>45824</v>
      </c>
      <c r="P369" s="5">
        <v>45487</v>
      </c>
      <c r="Q369" s="5">
        <v>45851</v>
      </c>
      <c r="R369">
        <v>0</v>
      </c>
      <c r="S369">
        <v>0</v>
      </c>
      <c r="T369">
        <v>106140</v>
      </c>
      <c r="U369">
        <v>106140</v>
      </c>
      <c r="V369">
        <v>0</v>
      </c>
      <c r="W369">
        <v>106140</v>
      </c>
      <c r="X369" t="str">
        <f t="shared" si="21"/>
        <v>Ok</v>
      </c>
      <c r="Y369" t="str">
        <f t="shared" si="22"/>
        <v>Ok</v>
      </c>
      <c r="Z369" s="6" t="str">
        <f t="shared" si="23"/>
        <v>Ok</v>
      </c>
      <c r="AA369" s="6"/>
      <c r="AB369" s="6"/>
      <c r="AC369" s="6"/>
      <c r="AD369" s="6"/>
    </row>
    <row r="370" spans="1:30" x14ac:dyDescent="0.3">
      <c r="A370" t="s">
        <v>10544</v>
      </c>
      <c r="B370" t="s">
        <v>10545</v>
      </c>
      <c r="C370">
        <v>2024</v>
      </c>
      <c r="D370" t="s">
        <v>9550</v>
      </c>
      <c r="E370" t="s">
        <v>9277</v>
      </c>
      <c r="F370" t="s">
        <v>10</v>
      </c>
      <c r="G370" t="str">
        <f>_xlfn.XLOOKUP(I370,'Class Code'!$A$2:$A$14,'Class Code'!$B$2:$B$14)</f>
        <v>Motor Private</v>
      </c>
      <c r="H370" t="s">
        <v>41</v>
      </c>
      <c r="I370">
        <f t="shared" si="20"/>
        <v>70</v>
      </c>
      <c r="J370" t="s">
        <v>54</v>
      </c>
      <c r="K370" t="s">
        <v>55</v>
      </c>
      <c r="L370" t="s">
        <v>44</v>
      </c>
      <c r="M370" s="5">
        <v>45673</v>
      </c>
      <c r="N370" s="5">
        <v>45677</v>
      </c>
      <c r="O370" s="5">
        <v>45762</v>
      </c>
      <c r="P370" s="5">
        <v>45534</v>
      </c>
      <c r="Q370" s="5">
        <v>45898</v>
      </c>
      <c r="R370">
        <v>0</v>
      </c>
      <c r="S370">
        <v>0</v>
      </c>
      <c r="T370">
        <v>207540</v>
      </c>
      <c r="U370">
        <v>207540</v>
      </c>
      <c r="V370">
        <v>0</v>
      </c>
      <c r="W370">
        <v>207540</v>
      </c>
      <c r="X370" t="str">
        <f t="shared" si="21"/>
        <v>Ok</v>
      </c>
      <c r="Y370" t="str">
        <f t="shared" si="22"/>
        <v>Ok</v>
      </c>
      <c r="Z370" s="6" t="str">
        <f t="shared" si="23"/>
        <v>Ok</v>
      </c>
      <c r="AA370" s="6"/>
      <c r="AB370" s="6"/>
      <c r="AC370" s="6"/>
      <c r="AD370" s="6"/>
    </row>
    <row r="371" spans="1:30" x14ac:dyDescent="0.3">
      <c r="A371" t="s">
        <v>10546</v>
      </c>
      <c r="B371" t="s">
        <v>10547</v>
      </c>
      <c r="C371">
        <v>2023</v>
      </c>
      <c r="D371" t="s">
        <v>9551</v>
      </c>
      <c r="E371" t="s">
        <v>9284</v>
      </c>
      <c r="F371" t="s">
        <v>10</v>
      </c>
      <c r="G371" t="str">
        <f>_xlfn.XLOOKUP(I371,'Class Code'!$A$2:$A$14,'Class Code'!$B$2:$B$14)</f>
        <v>Motor Private</v>
      </c>
      <c r="H371" t="s">
        <v>41</v>
      </c>
      <c r="I371">
        <f t="shared" si="20"/>
        <v>70</v>
      </c>
      <c r="J371" t="s">
        <v>54</v>
      </c>
      <c r="K371" t="s">
        <v>55</v>
      </c>
      <c r="L371" t="s">
        <v>44</v>
      </c>
      <c r="M371" s="5">
        <v>45561</v>
      </c>
      <c r="N371" s="5">
        <v>45565</v>
      </c>
      <c r="O371" s="5">
        <v>45728</v>
      </c>
      <c r="P371" s="5">
        <v>45240</v>
      </c>
      <c r="Q371" s="5">
        <v>45605</v>
      </c>
      <c r="R371">
        <v>0</v>
      </c>
      <c r="S371">
        <v>0</v>
      </c>
      <c r="T371">
        <v>327542</v>
      </c>
      <c r="U371">
        <v>327542</v>
      </c>
      <c r="V371">
        <v>0</v>
      </c>
      <c r="W371">
        <v>327542</v>
      </c>
      <c r="X371" t="str">
        <f t="shared" si="21"/>
        <v>Ok</v>
      </c>
      <c r="Y371" t="str">
        <f t="shared" si="22"/>
        <v>Ok</v>
      </c>
      <c r="Z371" s="6" t="str">
        <f t="shared" si="23"/>
        <v>Ok</v>
      </c>
      <c r="AA371" s="6"/>
      <c r="AB371" s="6"/>
      <c r="AC371" s="6"/>
      <c r="AD371" s="6"/>
    </row>
    <row r="372" spans="1:30" x14ac:dyDescent="0.3">
      <c r="A372" t="s">
        <v>10548</v>
      </c>
      <c r="B372" t="s">
        <v>10549</v>
      </c>
      <c r="C372">
        <v>2024</v>
      </c>
      <c r="D372" t="s">
        <v>9403</v>
      </c>
      <c r="E372" t="s">
        <v>9310</v>
      </c>
      <c r="F372" t="s">
        <v>11</v>
      </c>
      <c r="G372" t="str">
        <f>_xlfn.XLOOKUP(I372,'Class Code'!$A$2:$A$14,'Class Code'!$B$2:$B$14)</f>
        <v>Motor Commercial</v>
      </c>
      <c r="H372" t="s">
        <v>176</v>
      </c>
      <c r="I372">
        <f t="shared" si="20"/>
        <v>80</v>
      </c>
      <c r="J372" t="s">
        <v>207</v>
      </c>
      <c r="K372" t="s">
        <v>208</v>
      </c>
      <c r="L372" t="s">
        <v>44</v>
      </c>
      <c r="M372" s="5">
        <v>45462</v>
      </c>
      <c r="N372" s="5">
        <v>45462</v>
      </c>
      <c r="O372" s="5">
        <v>45735</v>
      </c>
      <c r="P372" s="5">
        <v>45292</v>
      </c>
      <c r="Q372" s="5">
        <v>45657</v>
      </c>
      <c r="R372">
        <v>0</v>
      </c>
      <c r="S372">
        <v>0</v>
      </c>
      <c r="T372">
        <v>30000</v>
      </c>
      <c r="U372">
        <v>30000</v>
      </c>
      <c r="V372">
        <v>0</v>
      </c>
      <c r="W372">
        <v>30000</v>
      </c>
      <c r="X372" t="str">
        <f t="shared" si="21"/>
        <v>Ok</v>
      </c>
      <c r="Y372" t="str">
        <f t="shared" si="22"/>
        <v>Ok</v>
      </c>
      <c r="Z372" s="6" t="str">
        <f t="shared" si="23"/>
        <v>Ok</v>
      </c>
      <c r="AA372" s="6"/>
      <c r="AB372" s="6"/>
      <c r="AC372" s="6"/>
      <c r="AD372" s="6"/>
    </row>
    <row r="373" spans="1:30" x14ac:dyDescent="0.3">
      <c r="A373" t="s">
        <v>10550</v>
      </c>
      <c r="B373" t="s">
        <v>10551</v>
      </c>
      <c r="C373">
        <v>2024</v>
      </c>
      <c r="D373" t="s">
        <v>9374</v>
      </c>
      <c r="E373" t="s">
        <v>9334</v>
      </c>
      <c r="F373" t="s">
        <v>11</v>
      </c>
      <c r="G373" t="str">
        <f>_xlfn.XLOOKUP(I373,'Class Code'!$A$2:$A$14,'Class Code'!$B$2:$B$14)</f>
        <v>Motor Commercial</v>
      </c>
      <c r="H373" t="s">
        <v>176</v>
      </c>
      <c r="I373">
        <f t="shared" si="20"/>
        <v>80</v>
      </c>
      <c r="J373" t="s">
        <v>207</v>
      </c>
      <c r="K373" t="s">
        <v>208</v>
      </c>
      <c r="L373" t="s">
        <v>44</v>
      </c>
      <c r="M373" s="5">
        <v>45697</v>
      </c>
      <c r="N373" s="5">
        <v>45699</v>
      </c>
      <c r="O373" s="5">
        <v>45729</v>
      </c>
      <c r="P373" s="5">
        <v>45533</v>
      </c>
      <c r="Q373" s="5">
        <v>45897</v>
      </c>
      <c r="R373">
        <v>15000</v>
      </c>
      <c r="S373">
        <v>0</v>
      </c>
      <c r="T373">
        <v>0</v>
      </c>
      <c r="U373">
        <v>15000</v>
      </c>
      <c r="V373">
        <v>0</v>
      </c>
      <c r="W373">
        <v>15000</v>
      </c>
      <c r="X373" t="str">
        <f t="shared" si="21"/>
        <v>Ok</v>
      </c>
      <c r="Y373" t="str">
        <f t="shared" si="22"/>
        <v>Ok</v>
      </c>
      <c r="Z373" s="6" t="str">
        <f t="shared" si="23"/>
        <v>Ok</v>
      </c>
      <c r="AA373" s="6"/>
      <c r="AB373" s="6"/>
      <c r="AC373" s="6"/>
      <c r="AD373" s="6"/>
    </row>
    <row r="374" spans="1:30" x14ac:dyDescent="0.3">
      <c r="A374" t="s">
        <v>10552</v>
      </c>
      <c r="B374" t="s">
        <v>10553</v>
      </c>
      <c r="C374">
        <v>2023</v>
      </c>
      <c r="D374" t="s">
        <v>9359</v>
      </c>
      <c r="E374" t="s">
        <v>9284</v>
      </c>
      <c r="F374" t="s">
        <v>439</v>
      </c>
      <c r="G374" t="str">
        <f>_xlfn.XLOOKUP(I374,'Class Code'!$A$2:$A$14,'Class Code'!$B$2:$B$14)</f>
        <v>Workmen's Compensation</v>
      </c>
      <c r="H374" t="s">
        <v>440</v>
      </c>
      <c r="I374">
        <f t="shared" si="20"/>
        <v>11</v>
      </c>
      <c r="J374" t="s">
        <v>441</v>
      </c>
      <c r="K374" t="s">
        <v>442</v>
      </c>
      <c r="L374" t="s">
        <v>574</v>
      </c>
      <c r="M374" s="5">
        <v>45122</v>
      </c>
      <c r="N374" s="5">
        <v>45385</v>
      </c>
      <c r="O374" s="5">
        <v>45729</v>
      </c>
      <c r="P374" s="5">
        <v>44927</v>
      </c>
      <c r="Q374" s="5">
        <v>45291</v>
      </c>
      <c r="R374">
        <v>0</v>
      </c>
      <c r="S374">
        <v>0</v>
      </c>
      <c r="T374">
        <v>860637</v>
      </c>
      <c r="U374">
        <v>860637</v>
      </c>
      <c r="V374">
        <v>0</v>
      </c>
      <c r="W374">
        <v>860637</v>
      </c>
      <c r="X374" t="str">
        <f t="shared" si="21"/>
        <v>Ok</v>
      </c>
      <c r="Y374" t="str">
        <f t="shared" si="22"/>
        <v>Ok</v>
      </c>
      <c r="Z374" s="6" t="str">
        <f t="shared" si="23"/>
        <v>Ok</v>
      </c>
      <c r="AA374" s="6"/>
      <c r="AB374" s="6"/>
      <c r="AC374" s="6"/>
      <c r="AD374" s="6"/>
    </row>
    <row r="375" spans="1:30" x14ac:dyDescent="0.3">
      <c r="A375" t="s">
        <v>10554</v>
      </c>
      <c r="B375" t="s">
        <v>10555</v>
      </c>
      <c r="C375">
        <v>2023</v>
      </c>
      <c r="D375" t="s">
        <v>9264</v>
      </c>
      <c r="E375" t="s">
        <v>9259</v>
      </c>
      <c r="F375" t="s">
        <v>10</v>
      </c>
      <c r="G375" t="str">
        <f>_xlfn.XLOOKUP(I375,'Class Code'!$A$2:$A$14,'Class Code'!$B$2:$B$14)</f>
        <v>Motor Private</v>
      </c>
      <c r="H375" t="s">
        <v>41</v>
      </c>
      <c r="I375">
        <f t="shared" si="20"/>
        <v>70</v>
      </c>
      <c r="J375" t="s">
        <v>54</v>
      </c>
      <c r="K375" t="s">
        <v>55</v>
      </c>
      <c r="L375" t="s">
        <v>44</v>
      </c>
      <c r="M375" s="5">
        <v>45201</v>
      </c>
      <c r="N375" s="5">
        <v>45201</v>
      </c>
      <c r="O375" s="5">
        <v>45762</v>
      </c>
      <c r="P375" s="5">
        <v>45024</v>
      </c>
      <c r="Q375" s="5">
        <v>45327</v>
      </c>
      <c r="R375">
        <v>0</v>
      </c>
      <c r="S375">
        <v>0</v>
      </c>
      <c r="T375">
        <v>32480</v>
      </c>
      <c r="U375">
        <v>32480</v>
      </c>
      <c r="V375">
        <v>0</v>
      </c>
      <c r="W375">
        <v>32480</v>
      </c>
      <c r="X375" t="str">
        <f t="shared" si="21"/>
        <v>Ok</v>
      </c>
      <c r="Y375" t="str">
        <f t="shared" si="22"/>
        <v>Ok</v>
      </c>
      <c r="Z375" s="6" t="str">
        <f t="shared" si="23"/>
        <v>Ok</v>
      </c>
      <c r="AA375" s="6"/>
      <c r="AB375" s="6"/>
      <c r="AC375" s="6"/>
      <c r="AD375" s="6"/>
    </row>
    <row r="376" spans="1:30" x14ac:dyDescent="0.3">
      <c r="A376" t="s">
        <v>10556</v>
      </c>
      <c r="B376" t="s">
        <v>10557</v>
      </c>
      <c r="C376">
        <v>2024</v>
      </c>
      <c r="D376" t="s">
        <v>9414</v>
      </c>
      <c r="E376" t="s">
        <v>9301</v>
      </c>
      <c r="F376" t="s">
        <v>10</v>
      </c>
      <c r="G376" t="str">
        <f>_xlfn.XLOOKUP(I376,'Class Code'!$A$2:$A$14,'Class Code'!$B$2:$B$14)</f>
        <v>Motor Private</v>
      </c>
      <c r="H376" t="s">
        <v>41</v>
      </c>
      <c r="I376">
        <f t="shared" si="20"/>
        <v>70</v>
      </c>
      <c r="J376" t="s">
        <v>54</v>
      </c>
      <c r="K376" t="s">
        <v>55</v>
      </c>
      <c r="L376" t="s">
        <v>44</v>
      </c>
      <c r="M376" s="5">
        <v>45604</v>
      </c>
      <c r="N376" s="5">
        <v>45617</v>
      </c>
      <c r="O376" s="5">
        <v>45729</v>
      </c>
      <c r="P376" s="5">
        <v>45495</v>
      </c>
      <c r="Q376" s="5">
        <v>45859</v>
      </c>
      <c r="R376">
        <v>0</v>
      </c>
      <c r="S376">
        <v>0</v>
      </c>
      <c r="T376">
        <v>662724</v>
      </c>
      <c r="U376">
        <v>662724</v>
      </c>
      <c r="V376">
        <v>0</v>
      </c>
      <c r="W376">
        <v>662724</v>
      </c>
      <c r="X376" t="str">
        <f t="shared" si="21"/>
        <v>Ok</v>
      </c>
      <c r="Y376" t="str">
        <f t="shared" si="22"/>
        <v>Ok</v>
      </c>
      <c r="Z376" s="6" t="str">
        <f t="shared" si="23"/>
        <v>Ok</v>
      </c>
      <c r="AA376" s="6"/>
      <c r="AB376" s="6"/>
      <c r="AC376" s="6"/>
      <c r="AD376" s="6"/>
    </row>
    <row r="377" spans="1:30" x14ac:dyDescent="0.3">
      <c r="A377" t="s">
        <v>10558</v>
      </c>
      <c r="B377" t="s">
        <v>10559</v>
      </c>
      <c r="C377">
        <v>2024</v>
      </c>
      <c r="D377" t="s">
        <v>9541</v>
      </c>
      <c r="E377" t="s">
        <v>9265</v>
      </c>
      <c r="F377" t="s">
        <v>10</v>
      </c>
      <c r="G377" t="str">
        <f>_xlfn.XLOOKUP(I377,'Class Code'!$A$2:$A$14,'Class Code'!$B$2:$B$14)</f>
        <v>Motor Private</v>
      </c>
      <c r="H377" t="s">
        <v>41</v>
      </c>
      <c r="I377">
        <f t="shared" si="20"/>
        <v>70</v>
      </c>
      <c r="J377" t="s">
        <v>54</v>
      </c>
      <c r="K377" t="s">
        <v>55</v>
      </c>
      <c r="L377" t="s">
        <v>44</v>
      </c>
      <c r="M377" s="5">
        <v>45604</v>
      </c>
      <c r="N377" s="5">
        <v>45617</v>
      </c>
      <c r="O377" s="5">
        <v>45783</v>
      </c>
      <c r="P377" s="5">
        <v>45495</v>
      </c>
      <c r="Q377" s="5">
        <v>45859</v>
      </c>
      <c r="R377">
        <v>0</v>
      </c>
      <c r="S377">
        <v>0</v>
      </c>
      <c r="T377">
        <v>2900</v>
      </c>
      <c r="U377">
        <v>2900</v>
      </c>
      <c r="V377">
        <v>0</v>
      </c>
      <c r="W377">
        <v>2900</v>
      </c>
      <c r="X377" t="str">
        <f t="shared" si="21"/>
        <v>Ok</v>
      </c>
      <c r="Y377" t="str">
        <f t="shared" si="22"/>
        <v>Ok</v>
      </c>
      <c r="Z377" s="6" t="str">
        <f t="shared" si="23"/>
        <v>Ok</v>
      </c>
      <c r="AA377" s="6"/>
      <c r="AB377" s="6"/>
      <c r="AC377" s="6"/>
      <c r="AD377" s="6"/>
    </row>
    <row r="378" spans="1:30" x14ac:dyDescent="0.3">
      <c r="A378" t="s">
        <v>10560</v>
      </c>
      <c r="B378" t="s">
        <v>10561</v>
      </c>
      <c r="C378">
        <v>2024</v>
      </c>
      <c r="D378" t="s">
        <v>9552</v>
      </c>
      <c r="E378" t="s">
        <v>9282</v>
      </c>
      <c r="F378" t="s">
        <v>10</v>
      </c>
      <c r="G378" t="str">
        <f>_xlfn.XLOOKUP(I378,'Class Code'!$A$2:$A$14,'Class Code'!$B$2:$B$14)</f>
        <v>Motor Private</v>
      </c>
      <c r="H378" t="s">
        <v>41</v>
      </c>
      <c r="I378">
        <f t="shared" si="20"/>
        <v>70</v>
      </c>
      <c r="J378" t="s">
        <v>54</v>
      </c>
      <c r="K378" t="s">
        <v>55</v>
      </c>
      <c r="L378" t="s">
        <v>44</v>
      </c>
      <c r="M378" s="5">
        <v>45610</v>
      </c>
      <c r="N378" s="5">
        <v>45611</v>
      </c>
      <c r="O378" s="5">
        <v>45729</v>
      </c>
      <c r="P378" s="5">
        <v>45473</v>
      </c>
      <c r="Q378" s="5">
        <v>45837</v>
      </c>
      <c r="R378">
        <v>0</v>
      </c>
      <c r="S378">
        <v>0</v>
      </c>
      <c r="T378">
        <v>1168600</v>
      </c>
      <c r="U378">
        <v>1168600</v>
      </c>
      <c r="V378">
        <v>0</v>
      </c>
      <c r="W378">
        <v>1168600</v>
      </c>
      <c r="X378" t="str">
        <f t="shared" si="21"/>
        <v>Ok</v>
      </c>
      <c r="Y378" t="str">
        <f t="shared" si="22"/>
        <v>Ok</v>
      </c>
      <c r="Z378" s="6" t="str">
        <f t="shared" si="23"/>
        <v>Ok</v>
      </c>
      <c r="AA378" s="6"/>
      <c r="AB378" s="6"/>
      <c r="AC378" s="6"/>
      <c r="AD378" s="6"/>
    </row>
    <row r="379" spans="1:30" x14ac:dyDescent="0.3">
      <c r="A379" t="s">
        <v>10562</v>
      </c>
      <c r="B379" t="s">
        <v>10563</v>
      </c>
      <c r="C379">
        <v>2024</v>
      </c>
      <c r="D379" t="s">
        <v>9376</v>
      </c>
      <c r="E379" t="s">
        <v>9272</v>
      </c>
      <c r="F379" t="s">
        <v>10</v>
      </c>
      <c r="G379" t="str">
        <f>_xlfn.XLOOKUP(I379,'Class Code'!$A$2:$A$14,'Class Code'!$B$2:$B$14)</f>
        <v>Motor Private</v>
      </c>
      <c r="H379" t="s">
        <v>41</v>
      </c>
      <c r="I379">
        <f t="shared" si="20"/>
        <v>70</v>
      </c>
      <c r="J379" t="s">
        <v>54</v>
      </c>
      <c r="K379" t="s">
        <v>55</v>
      </c>
      <c r="L379" t="s">
        <v>44</v>
      </c>
      <c r="M379" s="5">
        <v>45680</v>
      </c>
      <c r="N379" s="5">
        <v>45680</v>
      </c>
      <c r="O379" s="5">
        <v>45729</v>
      </c>
      <c r="P379" s="5">
        <v>45365</v>
      </c>
      <c r="Q379" s="5">
        <v>45729</v>
      </c>
      <c r="R379">
        <v>0</v>
      </c>
      <c r="S379">
        <v>0</v>
      </c>
      <c r="T379">
        <v>136780</v>
      </c>
      <c r="U379">
        <v>136780</v>
      </c>
      <c r="V379">
        <v>0</v>
      </c>
      <c r="W379">
        <v>136780</v>
      </c>
      <c r="X379" t="str">
        <f t="shared" si="21"/>
        <v>Ok</v>
      </c>
      <c r="Y379" t="str">
        <f t="shared" si="22"/>
        <v>Ok</v>
      </c>
      <c r="Z379" s="6" t="str">
        <f t="shared" si="23"/>
        <v>Ok</v>
      </c>
      <c r="AA379" s="6"/>
      <c r="AB379" s="6"/>
      <c r="AC379" s="6"/>
      <c r="AD379" s="6"/>
    </row>
    <row r="380" spans="1:30" x14ac:dyDescent="0.3">
      <c r="A380" t="s">
        <v>10564</v>
      </c>
      <c r="B380" t="s">
        <v>10565</v>
      </c>
      <c r="C380">
        <v>2024</v>
      </c>
      <c r="D380" t="s">
        <v>9553</v>
      </c>
      <c r="E380" t="s">
        <v>9261</v>
      </c>
      <c r="F380" t="s">
        <v>11</v>
      </c>
      <c r="G380" t="str">
        <f>_xlfn.XLOOKUP(I380,'Class Code'!$A$2:$A$14,'Class Code'!$B$2:$B$14)</f>
        <v>Motor Commercial</v>
      </c>
      <c r="H380" t="s">
        <v>176</v>
      </c>
      <c r="I380">
        <f t="shared" si="20"/>
        <v>80</v>
      </c>
      <c r="J380" t="s">
        <v>207</v>
      </c>
      <c r="K380" t="s">
        <v>208</v>
      </c>
      <c r="L380" t="s">
        <v>44</v>
      </c>
      <c r="M380" s="5">
        <v>45630</v>
      </c>
      <c r="N380" s="5">
        <v>45635</v>
      </c>
      <c r="O380" s="5">
        <v>45729</v>
      </c>
      <c r="P380" s="5">
        <v>45292</v>
      </c>
      <c r="Q380" s="5">
        <v>45657</v>
      </c>
      <c r="R380">
        <v>0</v>
      </c>
      <c r="S380">
        <v>0</v>
      </c>
      <c r="T380">
        <v>35645</v>
      </c>
      <c r="U380">
        <v>35645</v>
      </c>
      <c r="V380">
        <v>0</v>
      </c>
      <c r="W380">
        <v>35645</v>
      </c>
      <c r="X380" t="str">
        <f t="shared" si="21"/>
        <v>Ok</v>
      </c>
      <c r="Y380" t="str">
        <f t="shared" si="22"/>
        <v>Ok</v>
      </c>
      <c r="Z380" s="6" t="str">
        <f t="shared" si="23"/>
        <v>Ok</v>
      </c>
      <c r="AA380" s="6"/>
      <c r="AB380" s="6"/>
      <c r="AC380" s="6"/>
      <c r="AD380" s="6"/>
    </row>
    <row r="381" spans="1:30" x14ac:dyDescent="0.3">
      <c r="A381" t="s">
        <v>10566</v>
      </c>
      <c r="B381" t="s">
        <v>10567</v>
      </c>
      <c r="C381">
        <v>2024</v>
      </c>
      <c r="D381" t="s">
        <v>9554</v>
      </c>
      <c r="E381" t="s">
        <v>9277</v>
      </c>
      <c r="F381" t="s">
        <v>10</v>
      </c>
      <c r="G381" t="str">
        <f>_xlfn.XLOOKUP(I381,'Class Code'!$A$2:$A$14,'Class Code'!$B$2:$B$14)</f>
        <v>Motor Private</v>
      </c>
      <c r="H381" t="s">
        <v>41</v>
      </c>
      <c r="I381">
        <f t="shared" si="20"/>
        <v>70</v>
      </c>
      <c r="J381" t="s">
        <v>54</v>
      </c>
      <c r="K381" t="s">
        <v>55</v>
      </c>
      <c r="L381" t="s">
        <v>1962</v>
      </c>
      <c r="M381" s="5">
        <v>45634</v>
      </c>
      <c r="N381" s="5">
        <v>45637</v>
      </c>
      <c r="O381" s="5">
        <v>45730</v>
      </c>
      <c r="P381" s="5">
        <v>45457</v>
      </c>
      <c r="Q381" s="5">
        <v>45821</v>
      </c>
      <c r="R381">
        <v>0</v>
      </c>
      <c r="S381">
        <v>0</v>
      </c>
      <c r="T381">
        <v>7030</v>
      </c>
      <c r="U381">
        <v>7030</v>
      </c>
      <c r="V381">
        <v>0</v>
      </c>
      <c r="W381">
        <v>7030</v>
      </c>
      <c r="X381" t="str">
        <f t="shared" si="21"/>
        <v>Ok</v>
      </c>
      <c r="Y381" t="str">
        <f t="shared" si="22"/>
        <v>Ok</v>
      </c>
      <c r="Z381" s="6" t="str">
        <f t="shared" si="23"/>
        <v>Ok</v>
      </c>
      <c r="AA381" s="6"/>
      <c r="AB381" s="6"/>
      <c r="AC381" s="6"/>
      <c r="AD381" s="6"/>
    </row>
    <row r="382" spans="1:30" x14ac:dyDescent="0.3">
      <c r="A382" t="s">
        <v>10568</v>
      </c>
      <c r="B382" t="s">
        <v>10569</v>
      </c>
      <c r="C382">
        <v>2023</v>
      </c>
      <c r="D382" t="s">
        <v>9360</v>
      </c>
      <c r="E382" t="s">
        <v>9277</v>
      </c>
      <c r="F382" t="s">
        <v>11</v>
      </c>
      <c r="G382" t="str">
        <f>_xlfn.XLOOKUP(I382,'Class Code'!$A$2:$A$14,'Class Code'!$B$2:$B$14)</f>
        <v>Motor Commercial</v>
      </c>
      <c r="H382" t="s">
        <v>176</v>
      </c>
      <c r="I382">
        <f t="shared" si="20"/>
        <v>80</v>
      </c>
      <c r="J382" t="s">
        <v>207</v>
      </c>
      <c r="K382" t="s">
        <v>208</v>
      </c>
      <c r="L382" t="s">
        <v>44</v>
      </c>
      <c r="M382" s="5">
        <v>45136</v>
      </c>
      <c r="N382" s="5">
        <v>45141</v>
      </c>
      <c r="O382" s="5">
        <v>45730</v>
      </c>
      <c r="P382" s="5">
        <v>44981</v>
      </c>
      <c r="Q382" s="5">
        <v>45345</v>
      </c>
      <c r="R382">
        <v>376000</v>
      </c>
      <c r="S382">
        <v>0</v>
      </c>
      <c r="T382">
        <v>0</v>
      </c>
      <c r="U382">
        <v>376000</v>
      </c>
      <c r="V382">
        <v>0</v>
      </c>
      <c r="W382">
        <v>376000</v>
      </c>
      <c r="X382" t="str">
        <f t="shared" si="21"/>
        <v>Ok</v>
      </c>
      <c r="Y382" t="str">
        <f t="shared" si="22"/>
        <v>Ok</v>
      </c>
      <c r="Z382" s="6" t="str">
        <f t="shared" si="23"/>
        <v>Ok</v>
      </c>
      <c r="AA382" s="6"/>
      <c r="AB382" s="6"/>
      <c r="AC382" s="6"/>
      <c r="AD382" s="6"/>
    </row>
    <row r="383" spans="1:30" x14ac:dyDescent="0.3">
      <c r="A383" t="s">
        <v>10570</v>
      </c>
      <c r="B383" t="s">
        <v>10571</v>
      </c>
      <c r="C383">
        <v>2018</v>
      </c>
      <c r="D383" t="s">
        <v>9430</v>
      </c>
      <c r="E383" t="s">
        <v>9287</v>
      </c>
      <c r="F383" t="s">
        <v>11</v>
      </c>
      <c r="G383" t="str">
        <f>_xlfn.XLOOKUP(I383,'Class Code'!$A$2:$A$14,'Class Code'!$B$2:$B$14)</f>
        <v>Motor Commercial</v>
      </c>
      <c r="H383" t="s">
        <v>176</v>
      </c>
      <c r="I383">
        <f t="shared" si="20"/>
        <v>80</v>
      </c>
      <c r="J383" t="s">
        <v>225</v>
      </c>
      <c r="K383" t="s">
        <v>226</v>
      </c>
      <c r="L383" t="s">
        <v>44</v>
      </c>
      <c r="M383" s="5">
        <v>43637</v>
      </c>
      <c r="N383" s="5">
        <v>43642</v>
      </c>
      <c r="O383" s="5">
        <v>45734</v>
      </c>
      <c r="P383" s="5">
        <v>43344</v>
      </c>
      <c r="Q383" s="5">
        <v>43708</v>
      </c>
      <c r="R383">
        <v>0</v>
      </c>
      <c r="S383">
        <v>0</v>
      </c>
      <c r="T383">
        <v>208332</v>
      </c>
      <c r="U383">
        <v>208332</v>
      </c>
      <c r="V383">
        <v>0</v>
      </c>
      <c r="W383">
        <v>208332</v>
      </c>
      <c r="X383" t="str">
        <f t="shared" si="21"/>
        <v>Ok</v>
      </c>
      <c r="Y383" t="str">
        <f t="shared" si="22"/>
        <v>Ok</v>
      </c>
      <c r="Z383" s="6" t="str">
        <f t="shared" si="23"/>
        <v>Ok</v>
      </c>
      <c r="AA383" s="6"/>
      <c r="AB383" s="6"/>
      <c r="AC383" s="6"/>
      <c r="AD383" s="6"/>
    </row>
    <row r="384" spans="1:30" x14ac:dyDescent="0.3">
      <c r="A384" t="s">
        <v>10572</v>
      </c>
      <c r="B384" t="s">
        <v>10573</v>
      </c>
      <c r="C384">
        <v>2024</v>
      </c>
      <c r="D384" t="s">
        <v>9281</v>
      </c>
      <c r="E384" t="s">
        <v>9269</v>
      </c>
      <c r="F384" t="s">
        <v>10</v>
      </c>
      <c r="G384" t="str">
        <f>_xlfn.XLOOKUP(I384,'Class Code'!$A$2:$A$14,'Class Code'!$B$2:$B$14)</f>
        <v>Motor Private</v>
      </c>
      <c r="H384" t="s">
        <v>41</v>
      </c>
      <c r="I384">
        <f t="shared" si="20"/>
        <v>70</v>
      </c>
      <c r="J384" t="s">
        <v>54</v>
      </c>
      <c r="K384" t="s">
        <v>55</v>
      </c>
      <c r="L384" t="s">
        <v>44</v>
      </c>
      <c r="M384" s="5">
        <v>45655</v>
      </c>
      <c r="N384" s="5">
        <v>45660</v>
      </c>
      <c r="O384" s="5">
        <v>45756</v>
      </c>
      <c r="P384" s="5">
        <v>45469</v>
      </c>
      <c r="Q384" s="5">
        <v>45833</v>
      </c>
      <c r="R384">
        <v>0</v>
      </c>
      <c r="S384">
        <v>0</v>
      </c>
      <c r="T384">
        <v>75880</v>
      </c>
      <c r="U384">
        <v>75880</v>
      </c>
      <c r="V384">
        <v>0</v>
      </c>
      <c r="W384">
        <v>75880</v>
      </c>
      <c r="X384" t="str">
        <f t="shared" si="21"/>
        <v>Ok</v>
      </c>
      <c r="Y384" t="str">
        <f t="shared" si="22"/>
        <v>Ok</v>
      </c>
      <c r="Z384" s="6" t="str">
        <f t="shared" si="23"/>
        <v>Ok</v>
      </c>
      <c r="AA384" s="6"/>
      <c r="AB384" s="6"/>
      <c r="AC384" s="6"/>
      <c r="AD384" s="6"/>
    </row>
    <row r="385" spans="1:30" x14ac:dyDescent="0.3">
      <c r="A385" t="s">
        <v>10574</v>
      </c>
      <c r="B385" t="s">
        <v>10575</v>
      </c>
      <c r="C385">
        <v>2024</v>
      </c>
      <c r="D385" t="s">
        <v>9490</v>
      </c>
      <c r="E385" t="s">
        <v>9284</v>
      </c>
      <c r="F385" t="s">
        <v>11</v>
      </c>
      <c r="G385" t="str">
        <f>_xlfn.XLOOKUP(I385,'Class Code'!$A$2:$A$14,'Class Code'!$B$2:$B$14)</f>
        <v>Motor Commercial</v>
      </c>
      <c r="H385" t="s">
        <v>176</v>
      </c>
      <c r="I385">
        <f t="shared" si="20"/>
        <v>80</v>
      </c>
      <c r="J385" t="s">
        <v>225</v>
      </c>
      <c r="K385" t="s">
        <v>226</v>
      </c>
      <c r="L385" t="s">
        <v>44</v>
      </c>
      <c r="M385" s="5">
        <v>45611</v>
      </c>
      <c r="N385" s="5">
        <v>45629</v>
      </c>
      <c r="O385" s="5">
        <v>45783</v>
      </c>
      <c r="P385" s="5">
        <v>45383</v>
      </c>
      <c r="Q385" s="5">
        <v>45748</v>
      </c>
      <c r="R385">
        <v>0</v>
      </c>
      <c r="S385">
        <v>0</v>
      </c>
      <c r="T385">
        <v>3100</v>
      </c>
      <c r="U385">
        <v>3100</v>
      </c>
      <c r="V385">
        <v>0</v>
      </c>
      <c r="W385">
        <v>3100</v>
      </c>
      <c r="X385" t="str">
        <f t="shared" si="21"/>
        <v>Ok</v>
      </c>
      <c r="Y385" t="str">
        <f t="shared" si="22"/>
        <v>Ok</v>
      </c>
      <c r="Z385" s="6" t="str">
        <f t="shared" si="23"/>
        <v>Ok</v>
      </c>
      <c r="AA385" s="6"/>
      <c r="AB385" s="6"/>
      <c r="AC385" s="6"/>
      <c r="AD385" s="6"/>
    </row>
    <row r="386" spans="1:30" x14ac:dyDescent="0.3">
      <c r="A386" t="s">
        <v>10576</v>
      </c>
      <c r="B386" t="s">
        <v>10577</v>
      </c>
      <c r="C386">
        <v>2024</v>
      </c>
      <c r="D386" t="s">
        <v>9555</v>
      </c>
      <c r="E386" t="s">
        <v>9282</v>
      </c>
      <c r="F386" t="s">
        <v>11</v>
      </c>
      <c r="G386" t="str">
        <f>_xlfn.XLOOKUP(I386,'Class Code'!$A$2:$A$14,'Class Code'!$B$2:$B$14)</f>
        <v>Motor Commercial</v>
      </c>
      <c r="H386" t="s">
        <v>176</v>
      </c>
      <c r="I386">
        <f t="shared" si="20"/>
        <v>80</v>
      </c>
      <c r="J386" t="s">
        <v>207</v>
      </c>
      <c r="K386" t="s">
        <v>208</v>
      </c>
      <c r="L386" t="s">
        <v>44</v>
      </c>
      <c r="M386" s="5">
        <v>45617</v>
      </c>
      <c r="N386" s="5">
        <v>45617</v>
      </c>
      <c r="O386" s="5">
        <v>45762</v>
      </c>
      <c r="P386" s="5">
        <v>45540</v>
      </c>
      <c r="Q386" s="5">
        <v>45904</v>
      </c>
      <c r="R386">
        <v>0</v>
      </c>
      <c r="S386">
        <v>0</v>
      </c>
      <c r="T386">
        <v>273196</v>
      </c>
      <c r="U386">
        <v>273196</v>
      </c>
      <c r="V386">
        <v>0</v>
      </c>
      <c r="W386">
        <v>273196</v>
      </c>
      <c r="X386" t="str">
        <f t="shared" si="21"/>
        <v>Ok</v>
      </c>
      <c r="Y386" t="str">
        <f t="shared" si="22"/>
        <v>Ok</v>
      </c>
      <c r="Z386" s="6" t="str">
        <f t="shared" si="23"/>
        <v>Ok</v>
      </c>
      <c r="AA386" s="6"/>
      <c r="AB386" s="6"/>
      <c r="AC386" s="6"/>
      <c r="AD386" s="6"/>
    </row>
    <row r="387" spans="1:30" x14ac:dyDescent="0.3">
      <c r="A387" t="s">
        <v>10578</v>
      </c>
      <c r="B387" t="s">
        <v>10579</v>
      </c>
      <c r="C387">
        <v>2024</v>
      </c>
      <c r="D387" t="s">
        <v>9556</v>
      </c>
      <c r="E387" t="s">
        <v>9267</v>
      </c>
      <c r="F387" t="s">
        <v>10</v>
      </c>
      <c r="G387" t="str">
        <f>_xlfn.XLOOKUP(I387,'Class Code'!$A$2:$A$14,'Class Code'!$B$2:$B$14)</f>
        <v>Motor Private</v>
      </c>
      <c r="H387" t="s">
        <v>41</v>
      </c>
      <c r="I387">
        <f t="shared" si="20"/>
        <v>70</v>
      </c>
      <c r="J387" t="s">
        <v>54</v>
      </c>
      <c r="K387" t="s">
        <v>55</v>
      </c>
      <c r="L387" t="s">
        <v>44</v>
      </c>
      <c r="M387" s="5">
        <v>45609</v>
      </c>
      <c r="N387" s="5">
        <v>45614</v>
      </c>
      <c r="O387" s="5">
        <v>45731</v>
      </c>
      <c r="P387" s="5">
        <v>45335</v>
      </c>
      <c r="Q387" s="5">
        <v>45700</v>
      </c>
      <c r="R387">
        <v>913500</v>
      </c>
      <c r="S387">
        <v>0</v>
      </c>
      <c r="T387">
        <v>0</v>
      </c>
      <c r="U387">
        <v>913500</v>
      </c>
      <c r="V387">
        <v>0</v>
      </c>
      <c r="W387">
        <v>913500</v>
      </c>
      <c r="X387" t="str">
        <f t="shared" si="21"/>
        <v>Ok</v>
      </c>
      <c r="Y387" t="str">
        <f t="shared" si="22"/>
        <v>Ok</v>
      </c>
      <c r="Z387" s="6" t="str">
        <f t="shared" si="23"/>
        <v>Ok</v>
      </c>
      <c r="AA387" s="6"/>
      <c r="AB387" s="6"/>
      <c r="AC387" s="6"/>
      <c r="AD387" s="6"/>
    </row>
    <row r="388" spans="1:30" x14ac:dyDescent="0.3">
      <c r="A388" t="s">
        <v>10580</v>
      </c>
      <c r="B388" t="s">
        <v>10581</v>
      </c>
      <c r="C388">
        <v>2023</v>
      </c>
      <c r="D388" t="s">
        <v>9557</v>
      </c>
      <c r="E388" t="s">
        <v>9261</v>
      </c>
      <c r="F388" t="s">
        <v>10</v>
      </c>
      <c r="G388" t="str">
        <f>_xlfn.XLOOKUP(I388,'Class Code'!$A$2:$A$14,'Class Code'!$B$2:$B$14)</f>
        <v>Motor Private</v>
      </c>
      <c r="H388" t="s">
        <v>41</v>
      </c>
      <c r="I388">
        <f t="shared" ref="I388:I451" si="24">H388*1</f>
        <v>70</v>
      </c>
      <c r="J388" t="s">
        <v>54</v>
      </c>
      <c r="K388" t="s">
        <v>55</v>
      </c>
      <c r="L388" t="s">
        <v>44</v>
      </c>
      <c r="M388" s="5">
        <v>45238</v>
      </c>
      <c r="N388" s="5">
        <v>45246</v>
      </c>
      <c r="O388" s="5">
        <v>45731</v>
      </c>
      <c r="P388" s="5">
        <v>44992</v>
      </c>
      <c r="Q388" s="5">
        <v>45291</v>
      </c>
      <c r="R388">
        <v>698430</v>
      </c>
      <c r="S388">
        <v>0</v>
      </c>
      <c r="T388">
        <v>0</v>
      </c>
      <c r="U388">
        <v>698430</v>
      </c>
      <c r="V388">
        <v>0</v>
      </c>
      <c r="W388">
        <v>698430</v>
      </c>
      <c r="X388" t="str">
        <f t="shared" ref="X388:X451" si="25">IF(OR(A388="",B388="",C388="",F388="",H388="",M388="",N388="",O388="",P388="",Q388=""),"Check","Ok")</f>
        <v>Ok</v>
      </c>
      <c r="Y388" t="str">
        <f t="shared" ref="Y388:Y451" si="26">IF(AND(Q388&gt;=P388,O388&gt;=M388,N388&gt;=M388,Q388&gt;=M388),"Ok","Check")</f>
        <v>Ok</v>
      </c>
      <c r="Z388" s="6" t="str">
        <f t="shared" ref="Z388:Z451" si="27">IF(Q388&gt;=M388,"Ok","Check")</f>
        <v>Ok</v>
      </c>
      <c r="AA388" s="6"/>
      <c r="AB388" s="6"/>
      <c r="AC388" s="6"/>
      <c r="AD388" s="6"/>
    </row>
    <row r="389" spans="1:30" x14ac:dyDescent="0.3">
      <c r="A389" t="s">
        <v>10582</v>
      </c>
      <c r="B389" t="s">
        <v>10583</v>
      </c>
      <c r="C389">
        <v>2024</v>
      </c>
      <c r="D389" t="s">
        <v>9492</v>
      </c>
      <c r="E389" t="s">
        <v>9310</v>
      </c>
      <c r="F389" t="s">
        <v>11</v>
      </c>
      <c r="G389" t="str">
        <f>_xlfn.XLOOKUP(I389,'Class Code'!$A$2:$A$14,'Class Code'!$B$2:$B$14)</f>
        <v>Motor Commercial</v>
      </c>
      <c r="H389" t="s">
        <v>176</v>
      </c>
      <c r="I389">
        <f t="shared" si="24"/>
        <v>80</v>
      </c>
      <c r="J389" t="s">
        <v>177</v>
      </c>
      <c r="K389" t="s">
        <v>178</v>
      </c>
      <c r="L389" t="s">
        <v>197</v>
      </c>
      <c r="M389" s="5">
        <v>45675</v>
      </c>
      <c r="N389" s="5">
        <v>45678</v>
      </c>
      <c r="O389" s="5">
        <v>45723</v>
      </c>
      <c r="P389" s="5">
        <v>45313</v>
      </c>
      <c r="Q389" s="5">
        <v>45678</v>
      </c>
      <c r="R389">
        <v>599740</v>
      </c>
      <c r="S389">
        <v>0</v>
      </c>
      <c r="T389">
        <v>0</v>
      </c>
      <c r="U389">
        <v>599740</v>
      </c>
      <c r="V389">
        <v>0</v>
      </c>
      <c r="W389">
        <v>599740</v>
      </c>
      <c r="X389" t="str">
        <f t="shared" si="25"/>
        <v>Ok</v>
      </c>
      <c r="Y389" t="str">
        <f t="shared" si="26"/>
        <v>Ok</v>
      </c>
      <c r="Z389" s="6" t="str">
        <f t="shared" si="27"/>
        <v>Ok</v>
      </c>
      <c r="AA389" s="6"/>
      <c r="AB389" s="6"/>
      <c r="AC389" s="6"/>
      <c r="AD389" s="6"/>
    </row>
    <row r="390" spans="1:30" x14ac:dyDescent="0.3">
      <c r="A390" t="s">
        <v>10584</v>
      </c>
      <c r="B390" t="s">
        <v>10585</v>
      </c>
      <c r="C390">
        <v>2023</v>
      </c>
      <c r="D390" t="s">
        <v>9489</v>
      </c>
      <c r="E390" t="s">
        <v>9261</v>
      </c>
      <c r="F390" t="s">
        <v>11</v>
      </c>
      <c r="G390" t="str">
        <f>_xlfn.XLOOKUP(I390,'Class Code'!$A$2:$A$14,'Class Code'!$B$2:$B$14)</f>
        <v>Motor Commercial</v>
      </c>
      <c r="H390" t="s">
        <v>176</v>
      </c>
      <c r="I390">
        <f t="shared" si="24"/>
        <v>80</v>
      </c>
      <c r="J390" t="s">
        <v>207</v>
      </c>
      <c r="K390" t="s">
        <v>208</v>
      </c>
      <c r="L390" t="s">
        <v>44</v>
      </c>
      <c r="M390" s="5">
        <v>45208</v>
      </c>
      <c r="N390" s="5">
        <v>45216</v>
      </c>
      <c r="O390" s="5">
        <v>45731</v>
      </c>
      <c r="P390" s="5">
        <v>45104</v>
      </c>
      <c r="Q390" s="5">
        <v>45470</v>
      </c>
      <c r="R390">
        <v>215191</v>
      </c>
      <c r="S390">
        <v>0</v>
      </c>
      <c r="T390">
        <v>0</v>
      </c>
      <c r="U390">
        <v>215191</v>
      </c>
      <c r="V390">
        <v>0</v>
      </c>
      <c r="W390">
        <v>215191</v>
      </c>
      <c r="X390" t="str">
        <f t="shared" si="25"/>
        <v>Ok</v>
      </c>
      <c r="Y390" t="str">
        <f t="shared" si="26"/>
        <v>Ok</v>
      </c>
      <c r="Z390" s="6" t="str">
        <f t="shared" si="27"/>
        <v>Ok</v>
      </c>
      <c r="AA390" s="6"/>
      <c r="AB390" s="6"/>
      <c r="AC390" s="6"/>
      <c r="AD390" s="6"/>
    </row>
    <row r="391" spans="1:30" x14ac:dyDescent="0.3">
      <c r="A391" t="s">
        <v>10586</v>
      </c>
      <c r="B391" t="s">
        <v>10587</v>
      </c>
      <c r="C391">
        <v>2022</v>
      </c>
      <c r="D391" t="s">
        <v>9479</v>
      </c>
      <c r="E391" t="s">
        <v>9294</v>
      </c>
      <c r="F391" t="s">
        <v>10</v>
      </c>
      <c r="G391" t="str">
        <f>_xlfn.XLOOKUP(I391,'Class Code'!$A$2:$A$14,'Class Code'!$B$2:$B$14)</f>
        <v>Motor Private</v>
      </c>
      <c r="H391" t="s">
        <v>41</v>
      </c>
      <c r="I391">
        <f t="shared" si="24"/>
        <v>70</v>
      </c>
      <c r="J391" t="s">
        <v>54</v>
      </c>
      <c r="K391" t="s">
        <v>55</v>
      </c>
      <c r="L391" t="s">
        <v>44</v>
      </c>
      <c r="M391" s="5">
        <v>44892</v>
      </c>
      <c r="N391" s="5">
        <v>44894</v>
      </c>
      <c r="O391" s="5">
        <v>45772</v>
      </c>
      <c r="P391" s="5">
        <v>44646</v>
      </c>
      <c r="Q391" s="5">
        <v>45010</v>
      </c>
      <c r="R391">
        <v>0</v>
      </c>
      <c r="S391">
        <v>0</v>
      </c>
      <c r="T391">
        <v>6380</v>
      </c>
      <c r="U391">
        <v>6380</v>
      </c>
      <c r="V391">
        <v>0</v>
      </c>
      <c r="W391">
        <v>6380</v>
      </c>
      <c r="X391" t="str">
        <f t="shared" si="25"/>
        <v>Ok</v>
      </c>
      <c r="Y391" t="str">
        <f t="shared" si="26"/>
        <v>Ok</v>
      </c>
      <c r="Z391" s="6" t="str">
        <f t="shared" si="27"/>
        <v>Ok</v>
      </c>
      <c r="AA391" s="6"/>
      <c r="AB391" s="6"/>
      <c r="AC391" s="6"/>
      <c r="AD391" s="6"/>
    </row>
    <row r="392" spans="1:30" x14ac:dyDescent="0.3">
      <c r="A392" t="s">
        <v>10588</v>
      </c>
      <c r="B392" t="s">
        <v>10589</v>
      </c>
      <c r="C392">
        <v>2025</v>
      </c>
      <c r="D392" t="s">
        <v>9558</v>
      </c>
      <c r="E392" t="s">
        <v>9259</v>
      </c>
      <c r="F392" t="s">
        <v>10</v>
      </c>
      <c r="G392" t="str">
        <f>_xlfn.XLOOKUP(I392,'Class Code'!$A$2:$A$14,'Class Code'!$B$2:$B$14)</f>
        <v>Motor Private</v>
      </c>
      <c r="H392" t="s">
        <v>41</v>
      </c>
      <c r="I392">
        <f t="shared" si="24"/>
        <v>70</v>
      </c>
      <c r="J392" t="s">
        <v>42</v>
      </c>
      <c r="K392" t="s">
        <v>43</v>
      </c>
      <c r="L392" t="s">
        <v>187</v>
      </c>
      <c r="M392" s="5">
        <v>45717</v>
      </c>
      <c r="N392" s="5">
        <v>45720</v>
      </c>
      <c r="O392" s="5">
        <v>45748</v>
      </c>
      <c r="P392" s="5">
        <v>45705</v>
      </c>
      <c r="Q392" s="5">
        <v>46069</v>
      </c>
      <c r="R392">
        <v>146843</v>
      </c>
      <c r="S392">
        <v>0</v>
      </c>
      <c r="T392">
        <v>0</v>
      </c>
      <c r="U392">
        <v>146843</v>
      </c>
      <c r="V392">
        <v>0</v>
      </c>
      <c r="W392">
        <v>146843</v>
      </c>
      <c r="X392" t="str">
        <f t="shared" si="25"/>
        <v>Ok</v>
      </c>
      <c r="Y392" t="str">
        <f t="shared" si="26"/>
        <v>Ok</v>
      </c>
      <c r="Z392" s="6" t="str">
        <f t="shared" si="27"/>
        <v>Ok</v>
      </c>
      <c r="AA392" s="6"/>
      <c r="AB392" s="6"/>
      <c r="AC392" s="6"/>
      <c r="AD392" s="6"/>
    </row>
    <row r="393" spans="1:30" x14ac:dyDescent="0.3">
      <c r="A393" t="s">
        <v>10590</v>
      </c>
      <c r="B393" t="s">
        <v>10591</v>
      </c>
      <c r="C393">
        <v>2024</v>
      </c>
      <c r="D393" t="s">
        <v>9416</v>
      </c>
      <c r="E393" t="s">
        <v>9280</v>
      </c>
      <c r="F393" t="s">
        <v>10</v>
      </c>
      <c r="G393" t="str">
        <f>_xlfn.XLOOKUP(I393,'Class Code'!$A$2:$A$14,'Class Code'!$B$2:$B$14)</f>
        <v>Motor Private</v>
      </c>
      <c r="H393" t="s">
        <v>41</v>
      </c>
      <c r="I393">
        <f t="shared" si="24"/>
        <v>70</v>
      </c>
      <c r="J393" t="s">
        <v>54</v>
      </c>
      <c r="K393" t="s">
        <v>55</v>
      </c>
      <c r="L393" t="s">
        <v>44</v>
      </c>
      <c r="M393" s="5">
        <v>45712</v>
      </c>
      <c r="N393" s="5">
        <v>45714</v>
      </c>
      <c r="O393" s="5">
        <v>45783</v>
      </c>
      <c r="P393" s="5">
        <v>45639</v>
      </c>
      <c r="Q393" s="5">
        <v>46003</v>
      </c>
      <c r="R393">
        <v>0</v>
      </c>
      <c r="S393">
        <v>0</v>
      </c>
      <c r="T393">
        <v>7280</v>
      </c>
      <c r="U393">
        <v>7280</v>
      </c>
      <c r="V393">
        <v>0</v>
      </c>
      <c r="W393">
        <v>7280</v>
      </c>
      <c r="X393" t="str">
        <f t="shared" si="25"/>
        <v>Ok</v>
      </c>
      <c r="Y393" t="str">
        <f t="shared" si="26"/>
        <v>Ok</v>
      </c>
      <c r="Z393" s="6" t="str">
        <f t="shared" si="27"/>
        <v>Ok</v>
      </c>
      <c r="AA393" s="6"/>
      <c r="AB393" s="6"/>
      <c r="AC393" s="6"/>
      <c r="AD393" s="6"/>
    </row>
    <row r="394" spans="1:30" x14ac:dyDescent="0.3">
      <c r="A394" t="s">
        <v>10592</v>
      </c>
      <c r="B394" t="s">
        <v>10593</v>
      </c>
      <c r="C394">
        <v>2022</v>
      </c>
      <c r="D394" t="s">
        <v>9539</v>
      </c>
      <c r="E394" t="s">
        <v>9287</v>
      </c>
      <c r="F394" t="s">
        <v>11</v>
      </c>
      <c r="G394" t="str">
        <f>_xlfn.XLOOKUP(I394,'Class Code'!$A$2:$A$14,'Class Code'!$B$2:$B$14)</f>
        <v>Motor Commercial</v>
      </c>
      <c r="H394" t="s">
        <v>176</v>
      </c>
      <c r="I394">
        <f t="shared" si="24"/>
        <v>80</v>
      </c>
      <c r="J394" t="s">
        <v>207</v>
      </c>
      <c r="K394" t="s">
        <v>208</v>
      </c>
      <c r="L394" t="s">
        <v>44</v>
      </c>
      <c r="M394" s="5">
        <v>44999</v>
      </c>
      <c r="N394" s="5">
        <v>45006</v>
      </c>
      <c r="O394" s="5">
        <v>45793</v>
      </c>
      <c r="P394" s="5">
        <v>44826</v>
      </c>
      <c r="Q394" s="5">
        <v>45190</v>
      </c>
      <c r="R394">
        <v>0</v>
      </c>
      <c r="S394">
        <v>0</v>
      </c>
      <c r="T394">
        <v>34800</v>
      </c>
      <c r="U394">
        <v>34800</v>
      </c>
      <c r="V394">
        <v>34800</v>
      </c>
      <c r="W394">
        <v>0</v>
      </c>
      <c r="X394" t="str">
        <f t="shared" si="25"/>
        <v>Ok</v>
      </c>
      <c r="Y394" t="str">
        <f t="shared" si="26"/>
        <v>Ok</v>
      </c>
      <c r="Z394" s="6" t="str">
        <f t="shared" si="27"/>
        <v>Ok</v>
      </c>
      <c r="AA394" s="6"/>
      <c r="AB394" s="6"/>
      <c r="AC394" s="6"/>
      <c r="AD394" s="6"/>
    </row>
    <row r="395" spans="1:30" x14ac:dyDescent="0.3">
      <c r="A395" t="s">
        <v>10594</v>
      </c>
      <c r="B395" t="s">
        <v>10595</v>
      </c>
      <c r="C395">
        <v>2024</v>
      </c>
      <c r="D395" t="s">
        <v>9483</v>
      </c>
      <c r="E395" t="s">
        <v>9284</v>
      </c>
      <c r="F395" t="s">
        <v>10</v>
      </c>
      <c r="G395" t="str">
        <f>_xlfn.XLOOKUP(I395,'Class Code'!$A$2:$A$14,'Class Code'!$B$2:$B$14)</f>
        <v>Motor Private</v>
      </c>
      <c r="H395" t="s">
        <v>41</v>
      </c>
      <c r="I395">
        <f t="shared" si="24"/>
        <v>70</v>
      </c>
      <c r="J395" t="s">
        <v>54</v>
      </c>
      <c r="K395" t="s">
        <v>55</v>
      </c>
      <c r="L395" t="s">
        <v>44</v>
      </c>
      <c r="M395" s="5">
        <v>45695</v>
      </c>
      <c r="N395" s="5">
        <v>45698</v>
      </c>
      <c r="O395" s="5">
        <v>45736</v>
      </c>
      <c r="P395" s="5">
        <v>45503</v>
      </c>
      <c r="Q395" s="5">
        <v>45867</v>
      </c>
      <c r="R395">
        <v>10000</v>
      </c>
      <c r="S395">
        <v>0</v>
      </c>
      <c r="T395">
        <v>0</v>
      </c>
      <c r="U395">
        <v>10000</v>
      </c>
      <c r="V395">
        <v>0</v>
      </c>
      <c r="W395">
        <v>10000</v>
      </c>
      <c r="X395" t="str">
        <f t="shared" si="25"/>
        <v>Ok</v>
      </c>
      <c r="Y395" t="str">
        <f t="shared" si="26"/>
        <v>Ok</v>
      </c>
      <c r="Z395" s="6" t="str">
        <f t="shared" si="27"/>
        <v>Ok</v>
      </c>
      <c r="AA395" s="6"/>
      <c r="AB395" s="6"/>
      <c r="AC395" s="6"/>
      <c r="AD395" s="6"/>
    </row>
    <row r="396" spans="1:30" x14ac:dyDescent="0.3">
      <c r="A396" t="s">
        <v>10596</v>
      </c>
      <c r="B396" t="s">
        <v>10597</v>
      </c>
      <c r="C396">
        <v>2024</v>
      </c>
      <c r="D396" t="s">
        <v>9559</v>
      </c>
      <c r="E396" t="s">
        <v>9292</v>
      </c>
      <c r="F396" t="s">
        <v>10</v>
      </c>
      <c r="G396" t="str">
        <f>_xlfn.XLOOKUP(I396,'Class Code'!$A$2:$A$14,'Class Code'!$B$2:$B$14)</f>
        <v>Motor Private</v>
      </c>
      <c r="H396" t="s">
        <v>41</v>
      </c>
      <c r="I396">
        <f t="shared" si="24"/>
        <v>70</v>
      </c>
      <c r="J396" t="s">
        <v>54</v>
      </c>
      <c r="K396" t="s">
        <v>55</v>
      </c>
      <c r="L396" t="s">
        <v>44</v>
      </c>
      <c r="M396" s="5">
        <v>45717</v>
      </c>
      <c r="N396" s="5">
        <v>45719</v>
      </c>
      <c r="O396" s="5">
        <v>45743</v>
      </c>
      <c r="P396" s="5">
        <v>45489</v>
      </c>
      <c r="Q396" s="5">
        <v>45853</v>
      </c>
      <c r="R396">
        <v>19000</v>
      </c>
      <c r="S396">
        <v>0</v>
      </c>
      <c r="T396">
        <v>0</v>
      </c>
      <c r="U396">
        <v>19000</v>
      </c>
      <c r="V396">
        <v>0</v>
      </c>
      <c r="W396">
        <v>19000</v>
      </c>
      <c r="X396" t="str">
        <f t="shared" si="25"/>
        <v>Ok</v>
      </c>
      <c r="Y396" t="str">
        <f t="shared" si="26"/>
        <v>Ok</v>
      </c>
      <c r="Z396" s="6" t="str">
        <f t="shared" si="27"/>
        <v>Ok</v>
      </c>
      <c r="AA396" s="6"/>
      <c r="AB396" s="6"/>
      <c r="AC396" s="6"/>
      <c r="AD396" s="6"/>
    </row>
    <row r="397" spans="1:30" x14ac:dyDescent="0.3">
      <c r="A397" t="s">
        <v>10598</v>
      </c>
      <c r="B397" t="s">
        <v>10599</v>
      </c>
      <c r="C397">
        <v>2017</v>
      </c>
      <c r="D397" t="s">
        <v>9560</v>
      </c>
      <c r="E397" t="s">
        <v>9280</v>
      </c>
      <c r="F397" t="s">
        <v>439</v>
      </c>
      <c r="G397" t="str">
        <f>_xlfn.XLOOKUP(I397,'Class Code'!$A$2:$A$14,'Class Code'!$B$2:$B$14)</f>
        <v>Workmen's Compensation</v>
      </c>
      <c r="H397" t="s">
        <v>440</v>
      </c>
      <c r="I397">
        <f t="shared" si="24"/>
        <v>11</v>
      </c>
      <c r="J397" t="s">
        <v>458</v>
      </c>
      <c r="K397" t="s">
        <v>459</v>
      </c>
      <c r="L397" t="s">
        <v>44</v>
      </c>
      <c r="M397" s="5">
        <v>42871</v>
      </c>
      <c r="N397" s="5">
        <v>43259</v>
      </c>
      <c r="O397" s="5">
        <v>45743</v>
      </c>
      <c r="P397" s="5">
        <v>42836</v>
      </c>
      <c r="Q397" s="5">
        <v>43200</v>
      </c>
      <c r="R397">
        <v>0</v>
      </c>
      <c r="S397">
        <v>0</v>
      </c>
      <c r="T397">
        <v>63900</v>
      </c>
      <c r="U397">
        <v>63900</v>
      </c>
      <c r="V397">
        <v>0</v>
      </c>
      <c r="W397">
        <v>63900</v>
      </c>
      <c r="X397" t="str">
        <f t="shared" si="25"/>
        <v>Ok</v>
      </c>
      <c r="Y397" t="str">
        <f t="shared" si="26"/>
        <v>Ok</v>
      </c>
      <c r="Z397" s="6" t="str">
        <f t="shared" si="27"/>
        <v>Ok</v>
      </c>
      <c r="AA397" s="6"/>
      <c r="AB397" s="6"/>
      <c r="AC397" s="6"/>
      <c r="AD397" s="6"/>
    </row>
    <row r="398" spans="1:30" x14ac:dyDescent="0.3">
      <c r="A398" t="s">
        <v>10600</v>
      </c>
      <c r="B398" t="s">
        <v>10601</v>
      </c>
      <c r="C398">
        <v>2024</v>
      </c>
      <c r="D398" t="s">
        <v>9326</v>
      </c>
      <c r="E398" t="s">
        <v>9265</v>
      </c>
      <c r="F398" t="s">
        <v>10</v>
      </c>
      <c r="G398" t="str">
        <f>_xlfn.XLOOKUP(I398,'Class Code'!$A$2:$A$14,'Class Code'!$B$2:$B$14)</f>
        <v>Motor Private</v>
      </c>
      <c r="H398" t="s">
        <v>41</v>
      </c>
      <c r="I398">
        <f t="shared" si="24"/>
        <v>70</v>
      </c>
      <c r="J398" t="s">
        <v>54</v>
      </c>
      <c r="K398" t="s">
        <v>55</v>
      </c>
      <c r="L398" t="s">
        <v>44</v>
      </c>
      <c r="M398" s="5">
        <v>45544</v>
      </c>
      <c r="N398" s="5">
        <v>45549</v>
      </c>
      <c r="O398" s="5">
        <v>45743</v>
      </c>
      <c r="P398" s="5">
        <v>45541</v>
      </c>
      <c r="Q398" s="5">
        <v>45835</v>
      </c>
      <c r="R398">
        <v>0</v>
      </c>
      <c r="S398">
        <v>0</v>
      </c>
      <c r="T398">
        <v>72400</v>
      </c>
      <c r="U398">
        <v>72400</v>
      </c>
      <c r="V398">
        <v>0</v>
      </c>
      <c r="W398">
        <v>72400</v>
      </c>
      <c r="X398" t="str">
        <f t="shared" si="25"/>
        <v>Ok</v>
      </c>
      <c r="Y398" t="str">
        <f t="shared" si="26"/>
        <v>Ok</v>
      </c>
      <c r="Z398" s="6" t="str">
        <f t="shared" si="27"/>
        <v>Ok</v>
      </c>
      <c r="AA398" s="6"/>
      <c r="AB398" s="6"/>
      <c r="AC398" s="6"/>
      <c r="AD398" s="6"/>
    </row>
    <row r="399" spans="1:30" x14ac:dyDescent="0.3">
      <c r="A399" t="s">
        <v>10602</v>
      </c>
      <c r="B399" t="s">
        <v>10603</v>
      </c>
      <c r="C399">
        <v>2024</v>
      </c>
      <c r="D399" t="s">
        <v>9561</v>
      </c>
      <c r="E399" t="s">
        <v>9280</v>
      </c>
      <c r="F399" t="s">
        <v>11</v>
      </c>
      <c r="G399" t="str">
        <f>_xlfn.XLOOKUP(I399,'Class Code'!$A$2:$A$14,'Class Code'!$B$2:$B$14)</f>
        <v>Motor Commercial</v>
      </c>
      <c r="H399" t="s">
        <v>176</v>
      </c>
      <c r="I399">
        <f t="shared" si="24"/>
        <v>80</v>
      </c>
      <c r="J399" t="s">
        <v>177</v>
      </c>
      <c r="K399" t="s">
        <v>178</v>
      </c>
      <c r="L399" t="s">
        <v>44</v>
      </c>
      <c r="M399" s="5">
        <v>45664</v>
      </c>
      <c r="N399" s="5">
        <v>45665</v>
      </c>
      <c r="O399" s="5">
        <v>45743</v>
      </c>
      <c r="P399" s="5">
        <v>45466</v>
      </c>
      <c r="Q399" s="5">
        <v>45830</v>
      </c>
      <c r="R399">
        <v>0</v>
      </c>
      <c r="S399">
        <v>0</v>
      </c>
      <c r="T399">
        <v>108360</v>
      </c>
      <c r="U399">
        <v>108360</v>
      </c>
      <c r="V399">
        <v>0</v>
      </c>
      <c r="W399">
        <v>108360</v>
      </c>
      <c r="X399" t="str">
        <f t="shared" si="25"/>
        <v>Ok</v>
      </c>
      <c r="Y399" t="str">
        <f t="shared" si="26"/>
        <v>Ok</v>
      </c>
      <c r="Z399" s="6" t="str">
        <f t="shared" si="27"/>
        <v>Ok</v>
      </c>
      <c r="AA399" s="6"/>
      <c r="AB399" s="6"/>
      <c r="AC399" s="6"/>
      <c r="AD399" s="6"/>
    </row>
    <row r="400" spans="1:30" x14ac:dyDescent="0.3">
      <c r="A400" t="s">
        <v>10604</v>
      </c>
      <c r="B400" t="s">
        <v>10605</v>
      </c>
      <c r="C400">
        <v>2024</v>
      </c>
      <c r="D400" t="s">
        <v>9472</v>
      </c>
      <c r="E400" t="s">
        <v>9269</v>
      </c>
      <c r="F400" t="s">
        <v>10</v>
      </c>
      <c r="G400" t="str">
        <f>_xlfn.XLOOKUP(I400,'Class Code'!$A$2:$A$14,'Class Code'!$B$2:$B$14)</f>
        <v>Motor Private</v>
      </c>
      <c r="H400" t="s">
        <v>41</v>
      </c>
      <c r="I400">
        <f t="shared" si="24"/>
        <v>70</v>
      </c>
      <c r="J400" t="s">
        <v>54</v>
      </c>
      <c r="K400" t="s">
        <v>55</v>
      </c>
      <c r="L400" t="s">
        <v>44</v>
      </c>
      <c r="M400" s="5">
        <v>45662</v>
      </c>
      <c r="N400" s="5">
        <v>45663</v>
      </c>
      <c r="O400" s="5">
        <v>45743</v>
      </c>
      <c r="P400" s="5">
        <v>45419</v>
      </c>
      <c r="Q400" s="5">
        <v>45783</v>
      </c>
      <c r="R400">
        <v>0</v>
      </c>
      <c r="S400">
        <v>0</v>
      </c>
      <c r="T400">
        <v>111028</v>
      </c>
      <c r="U400">
        <v>111028</v>
      </c>
      <c r="V400">
        <v>0</v>
      </c>
      <c r="W400">
        <v>111028</v>
      </c>
      <c r="X400" t="str">
        <f t="shared" si="25"/>
        <v>Ok</v>
      </c>
      <c r="Y400" t="str">
        <f t="shared" si="26"/>
        <v>Ok</v>
      </c>
      <c r="Z400" s="6" t="str">
        <f t="shared" si="27"/>
        <v>Ok</v>
      </c>
      <c r="AA400" s="6"/>
      <c r="AB400" s="6"/>
      <c r="AC400" s="6"/>
      <c r="AD400" s="6"/>
    </row>
    <row r="401" spans="1:30" x14ac:dyDescent="0.3">
      <c r="A401" t="s">
        <v>10606</v>
      </c>
      <c r="B401" t="s">
        <v>10607</v>
      </c>
      <c r="C401">
        <v>2023</v>
      </c>
      <c r="D401" t="s">
        <v>9323</v>
      </c>
      <c r="E401" t="s">
        <v>9297</v>
      </c>
      <c r="F401" t="s">
        <v>10</v>
      </c>
      <c r="G401" t="str">
        <f>_xlfn.XLOOKUP(I401,'Class Code'!$A$2:$A$14,'Class Code'!$B$2:$B$14)</f>
        <v>Motor Private</v>
      </c>
      <c r="H401" t="s">
        <v>41</v>
      </c>
      <c r="I401">
        <f t="shared" si="24"/>
        <v>70</v>
      </c>
      <c r="J401" t="s">
        <v>54</v>
      </c>
      <c r="K401" t="s">
        <v>55</v>
      </c>
      <c r="L401" t="s">
        <v>44</v>
      </c>
      <c r="M401" s="5">
        <v>45601</v>
      </c>
      <c r="N401" s="5">
        <v>45611</v>
      </c>
      <c r="O401" s="5">
        <v>45751</v>
      </c>
      <c r="P401" s="5">
        <v>45237</v>
      </c>
      <c r="Q401" s="5">
        <v>45602</v>
      </c>
      <c r="R401">
        <v>0</v>
      </c>
      <c r="S401">
        <v>0</v>
      </c>
      <c r="T401">
        <v>25400</v>
      </c>
      <c r="U401">
        <v>25400</v>
      </c>
      <c r="V401">
        <v>0</v>
      </c>
      <c r="W401">
        <v>25400</v>
      </c>
      <c r="X401" t="str">
        <f t="shared" si="25"/>
        <v>Ok</v>
      </c>
      <c r="Y401" t="str">
        <f t="shared" si="26"/>
        <v>Ok</v>
      </c>
      <c r="Z401" s="6" t="str">
        <f t="shared" si="27"/>
        <v>Ok</v>
      </c>
      <c r="AA401" s="6"/>
      <c r="AB401" s="6"/>
      <c r="AC401" s="6"/>
      <c r="AD401" s="6"/>
    </row>
    <row r="402" spans="1:30" x14ac:dyDescent="0.3">
      <c r="A402" t="s">
        <v>10608</v>
      </c>
      <c r="B402" t="s">
        <v>10609</v>
      </c>
      <c r="C402">
        <v>2024</v>
      </c>
      <c r="D402" t="s">
        <v>9285</v>
      </c>
      <c r="E402" t="s">
        <v>9267</v>
      </c>
      <c r="F402" t="s">
        <v>10</v>
      </c>
      <c r="G402" t="str">
        <f>_xlfn.XLOOKUP(I402,'Class Code'!$A$2:$A$14,'Class Code'!$B$2:$B$14)</f>
        <v>Motor Private</v>
      </c>
      <c r="H402" t="s">
        <v>41</v>
      </c>
      <c r="I402">
        <f t="shared" si="24"/>
        <v>70</v>
      </c>
      <c r="J402" t="s">
        <v>54</v>
      </c>
      <c r="K402" t="s">
        <v>55</v>
      </c>
      <c r="L402" t="s">
        <v>44</v>
      </c>
      <c r="M402" s="5">
        <v>45710</v>
      </c>
      <c r="N402" s="5">
        <v>45713</v>
      </c>
      <c r="O402" s="5">
        <v>45743</v>
      </c>
      <c r="P402" s="5">
        <v>45517</v>
      </c>
      <c r="Q402" s="5">
        <v>45796</v>
      </c>
      <c r="R402">
        <v>0</v>
      </c>
      <c r="S402">
        <v>0</v>
      </c>
      <c r="T402">
        <v>243732</v>
      </c>
      <c r="U402">
        <v>243732</v>
      </c>
      <c r="V402">
        <v>0</v>
      </c>
      <c r="W402">
        <v>243732</v>
      </c>
      <c r="X402" t="str">
        <f t="shared" si="25"/>
        <v>Ok</v>
      </c>
      <c r="Y402" t="str">
        <f t="shared" si="26"/>
        <v>Ok</v>
      </c>
      <c r="Z402" s="6" t="str">
        <f t="shared" si="27"/>
        <v>Ok</v>
      </c>
      <c r="AA402" s="6"/>
      <c r="AB402" s="6"/>
      <c r="AC402" s="6"/>
      <c r="AD402" s="6"/>
    </row>
    <row r="403" spans="1:30" x14ac:dyDescent="0.3">
      <c r="A403" t="s">
        <v>10610</v>
      </c>
      <c r="B403" t="s">
        <v>10611</v>
      </c>
      <c r="C403">
        <v>2024</v>
      </c>
      <c r="D403" t="s">
        <v>9402</v>
      </c>
      <c r="E403" t="s">
        <v>9287</v>
      </c>
      <c r="F403" t="s">
        <v>11</v>
      </c>
      <c r="G403" t="str">
        <f>_xlfn.XLOOKUP(I403,'Class Code'!$A$2:$A$14,'Class Code'!$B$2:$B$14)</f>
        <v>Motor Commercial</v>
      </c>
      <c r="H403" t="s">
        <v>176</v>
      </c>
      <c r="I403">
        <f t="shared" si="24"/>
        <v>80</v>
      </c>
      <c r="J403" t="s">
        <v>207</v>
      </c>
      <c r="K403" t="s">
        <v>208</v>
      </c>
      <c r="L403" t="s">
        <v>44</v>
      </c>
      <c r="M403" s="5">
        <v>45642</v>
      </c>
      <c r="N403" s="5">
        <v>45649</v>
      </c>
      <c r="O403" s="5">
        <v>45743</v>
      </c>
      <c r="P403" s="5">
        <v>45472</v>
      </c>
      <c r="Q403" s="5">
        <v>45743</v>
      </c>
      <c r="R403">
        <v>0</v>
      </c>
      <c r="S403">
        <v>0</v>
      </c>
      <c r="T403">
        <v>370404</v>
      </c>
      <c r="U403">
        <v>370404</v>
      </c>
      <c r="V403">
        <v>0</v>
      </c>
      <c r="W403">
        <v>370404</v>
      </c>
      <c r="X403" t="str">
        <f t="shared" si="25"/>
        <v>Ok</v>
      </c>
      <c r="Y403" t="str">
        <f t="shared" si="26"/>
        <v>Ok</v>
      </c>
      <c r="Z403" s="6" t="str">
        <f t="shared" si="27"/>
        <v>Ok</v>
      </c>
      <c r="AA403" s="6"/>
      <c r="AB403" s="6"/>
      <c r="AC403" s="6"/>
      <c r="AD403" s="6"/>
    </row>
    <row r="404" spans="1:30" x14ac:dyDescent="0.3">
      <c r="A404" t="s">
        <v>10612</v>
      </c>
      <c r="B404" t="s">
        <v>10613</v>
      </c>
      <c r="C404">
        <v>2024</v>
      </c>
      <c r="D404" t="s">
        <v>9511</v>
      </c>
      <c r="E404" t="s">
        <v>9267</v>
      </c>
      <c r="F404" t="s">
        <v>10</v>
      </c>
      <c r="G404" t="str">
        <f>_xlfn.XLOOKUP(I404,'Class Code'!$A$2:$A$14,'Class Code'!$B$2:$B$14)</f>
        <v>Motor Private</v>
      </c>
      <c r="H404" t="s">
        <v>41</v>
      </c>
      <c r="I404">
        <f t="shared" si="24"/>
        <v>70</v>
      </c>
      <c r="J404" t="s">
        <v>54</v>
      </c>
      <c r="K404" t="s">
        <v>55</v>
      </c>
      <c r="L404" t="s">
        <v>44</v>
      </c>
      <c r="M404" s="5">
        <v>45696</v>
      </c>
      <c r="N404" s="5">
        <v>45699</v>
      </c>
      <c r="O404" s="5">
        <v>45743</v>
      </c>
      <c r="P404" s="5">
        <v>45481</v>
      </c>
      <c r="Q404" s="5">
        <v>45784</v>
      </c>
      <c r="R404">
        <v>0</v>
      </c>
      <c r="S404">
        <v>0</v>
      </c>
      <c r="T404">
        <v>146640</v>
      </c>
      <c r="U404">
        <v>146640</v>
      </c>
      <c r="V404">
        <v>0</v>
      </c>
      <c r="W404">
        <v>146640</v>
      </c>
      <c r="X404" t="str">
        <f t="shared" si="25"/>
        <v>Ok</v>
      </c>
      <c r="Y404" t="str">
        <f t="shared" si="26"/>
        <v>Ok</v>
      </c>
      <c r="Z404" s="6" t="str">
        <f t="shared" si="27"/>
        <v>Ok</v>
      </c>
      <c r="AA404" s="6"/>
      <c r="AB404" s="6"/>
      <c r="AC404" s="6"/>
      <c r="AD404" s="6"/>
    </row>
    <row r="405" spans="1:30" x14ac:dyDescent="0.3">
      <c r="A405" t="s">
        <v>10614</v>
      </c>
      <c r="B405" t="s">
        <v>10615</v>
      </c>
      <c r="C405">
        <v>2024</v>
      </c>
      <c r="D405" t="s">
        <v>9562</v>
      </c>
      <c r="E405" t="s">
        <v>9284</v>
      </c>
      <c r="F405" t="s">
        <v>11</v>
      </c>
      <c r="G405" t="str">
        <f>_xlfn.XLOOKUP(I405,'Class Code'!$A$2:$A$14,'Class Code'!$B$2:$B$14)</f>
        <v>Motor Commercial</v>
      </c>
      <c r="H405" t="s">
        <v>176</v>
      </c>
      <c r="I405">
        <f t="shared" si="24"/>
        <v>80</v>
      </c>
      <c r="J405" t="s">
        <v>225</v>
      </c>
      <c r="K405" t="s">
        <v>226</v>
      </c>
      <c r="L405" t="s">
        <v>197</v>
      </c>
      <c r="M405" s="5">
        <v>45556</v>
      </c>
      <c r="N405" s="5">
        <v>45565</v>
      </c>
      <c r="O405" s="5">
        <v>45748</v>
      </c>
      <c r="P405" s="5">
        <v>45371</v>
      </c>
      <c r="Q405" s="5">
        <v>45645</v>
      </c>
      <c r="R405">
        <v>0</v>
      </c>
      <c r="S405">
        <v>0</v>
      </c>
      <c r="T405">
        <v>59420</v>
      </c>
      <c r="U405">
        <v>59420</v>
      </c>
      <c r="V405">
        <v>0</v>
      </c>
      <c r="W405">
        <v>59420</v>
      </c>
      <c r="X405" t="str">
        <f t="shared" si="25"/>
        <v>Ok</v>
      </c>
      <c r="Y405" t="str">
        <f t="shared" si="26"/>
        <v>Ok</v>
      </c>
      <c r="Z405" s="6" t="str">
        <f t="shared" si="27"/>
        <v>Ok</v>
      </c>
      <c r="AA405" s="6"/>
      <c r="AB405" s="6"/>
      <c r="AC405" s="6"/>
      <c r="AD405" s="6"/>
    </row>
    <row r="406" spans="1:30" x14ac:dyDescent="0.3">
      <c r="A406" t="s">
        <v>10616</v>
      </c>
      <c r="B406" t="s">
        <v>10617</v>
      </c>
      <c r="C406">
        <v>2024</v>
      </c>
      <c r="D406" t="s">
        <v>9563</v>
      </c>
      <c r="E406" t="s">
        <v>9334</v>
      </c>
      <c r="F406" t="s">
        <v>10</v>
      </c>
      <c r="G406" t="str">
        <f>_xlfn.XLOOKUP(I406,'Class Code'!$A$2:$A$14,'Class Code'!$B$2:$B$14)</f>
        <v>Motor Private</v>
      </c>
      <c r="H406" t="s">
        <v>41</v>
      </c>
      <c r="I406">
        <f t="shared" si="24"/>
        <v>70</v>
      </c>
      <c r="J406" t="s">
        <v>2061</v>
      </c>
      <c r="K406" t="s">
        <v>2062</v>
      </c>
      <c r="L406" t="s">
        <v>187</v>
      </c>
      <c r="M406" s="5">
        <v>45607</v>
      </c>
      <c r="N406" s="5">
        <v>45621</v>
      </c>
      <c r="O406" s="5">
        <v>45762</v>
      </c>
      <c r="P406" s="5">
        <v>45293</v>
      </c>
      <c r="Q406" s="5">
        <v>45658</v>
      </c>
      <c r="R406">
        <v>0</v>
      </c>
      <c r="S406">
        <v>0</v>
      </c>
      <c r="T406">
        <v>200000</v>
      </c>
      <c r="U406">
        <v>200000</v>
      </c>
      <c r="V406">
        <v>0</v>
      </c>
      <c r="W406">
        <v>200000</v>
      </c>
      <c r="X406" t="str">
        <f t="shared" si="25"/>
        <v>Ok</v>
      </c>
      <c r="Y406" t="str">
        <f t="shared" si="26"/>
        <v>Ok</v>
      </c>
      <c r="Z406" s="6" t="str">
        <f t="shared" si="27"/>
        <v>Ok</v>
      </c>
      <c r="AA406" s="6"/>
      <c r="AB406" s="6"/>
      <c r="AC406" s="6"/>
      <c r="AD406" s="6"/>
    </row>
    <row r="407" spans="1:30" x14ac:dyDescent="0.3">
      <c r="A407" t="s">
        <v>10618</v>
      </c>
      <c r="B407" t="s">
        <v>10619</v>
      </c>
      <c r="C407">
        <v>2024</v>
      </c>
      <c r="D407" t="s">
        <v>9564</v>
      </c>
      <c r="E407" t="s">
        <v>9259</v>
      </c>
      <c r="F407" t="s">
        <v>10</v>
      </c>
      <c r="G407" t="str">
        <f>_xlfn.XLOOKUP(I407,'Class Code'!$A$2:$A$14,'Class Code'!$B$2:$B$14)</f>
        <v>Motor Private</v>
      </c>
      <c r="H407" t="s">
        <v>41</v>
      </c>
      <c r="I407">
        <f t="shared" si="24"/>
        <v>70</v>
      </c>
      <c r="J407" t="s">
        <v>54</v>
      </c>
      <c r="K407" t="s">
        <v>55</v>
      </c>
      <c r="L407" t="s">
        <v>44</v>
      </c>
      <c r="M407" s="5">
        <v>45676</v>
      </c>
      <c r="N407" s="5">
        <v>45691</v>
      </c>
      <c r="O407" s="5">
        <v>45758</v>
      </c>
      <c r="P407" s="5">
        <v>45588</v>
      </c>
      <c r="Q407" s="5">
        <v>45952</v>
      </c>
      <c r="R407">
        <v>28300</v>
      </c>
      <c r="S407">
        <v>0</v>
      </c>
      <c r="T407">
        <v>0</v>
      </c>
      <c r="U407">
        <v>28300</v>
      </c>
      <c r="V407">
        <v>0</v>
      </c>
      <c r="W407">
        <v>28300</v>
      </c>
      <c r="X407" t="str">
        <f t="shared" si="25"/>
        <v>Ok</v>
      </c>
      <c r="Y407" t="str">
        <f t="shared" si="26"/>
        <v>Ok</v>
      </c>
      <c r="Z407" s="6" t="str">
        <f t="shared" si="27"/>
        <v>Ok</v>
      </c>
      <c r="AA407" s="6"/>
      <c r="AB407" s="6"/>
      <c r="AC407" s="6"/>
      <c r="AD407" s="6"/>
    </row>
    <row r="408" spans="1:30" x14ac:dyDescent="0.3">
      <c r="A408" t="s">
        <v>10620</v>
      </c>
      <c r="B408" t="s">
        <v>10621</v>
      </c>
      <c r="C408">
        <v>2024</v>
      </c>
      <c r="D408" t="s">
        <v>9565</v>
      </c>
      <c r="E408" t="s">
        <v>9267</v>
      </c>
      <c r="F408" t="s">
        <v>15</v>
      </c>
      <c r="G408" t="str">
        <f>_xlfn.XLOOKUP(I408,'Class Code'!$A$2:$A$14,'Class Code'!$B$2:$B$14)</f>
        <v>Miscellaneous</v>
      </c>
      <c r="H408" t="s">
        <v>707</v>
      </c>
      <c r="I408">
        <f t="shared" si="24"/>
        <v>12</v>
      </c>
      <c r="J408" t="s">
        <v>2072</v>
      </c>
      <c r="K408" t="s">
        <v>2073</v>
      </c>
      <c r="L408" t="s">
        <v>2074</v>
      </c>
      <c r="M408" s="5">
        <v>45555</v>
      </c>
      <c r="N408" s="5">
        <v>45569</v>
      </c>
      <c r="O408" s="5">
        <v>45749</v>
      </c>
      <c r="P408" s="5">
        <v>45421</v>
      </c>
      <c r="Q408" s="5">
        <v>45778</v>
      </c>
      <c r="R408">
        <v>18259769</v>
      </c>
      <c r="S408">
        <v>0</v>
      </c>
      <c r="T408">
        <v>0</v>
      </c>
      <c r="U408">
        <v>18259769</v>
      </c>
      <c r="V408">
        <v>13694826.76</v>
      </c>
      <c r="W408">
        <v>4564942.24</v>
      </c>
      <c r="X408" t="str">
        <f t="shared" si="25"/>
        <v>Ok</v>
      </c>
      <c r="Y408" t="str">
        <f t="shared" si="26"/>
        <v>Ok</v>
      </c>
      <c r="Z408" s="6" t="str">
        <f t="shared" si="27"/>
        <v>Ok</v>
      </c>
      <c r="AA408" s="6"/>
      <c r="AB408" s="6"/>
      <c r="AC408" s="6"/>
      <c r="AD408" s="6"/>
    </row>
    <row r="409" spans="1:30" x14ac:dyDescent="0.3">
      <c r="A409" t="s">
        <v>10622</v>
      </c>
      <c r="B409" t="s">
        <v>10623</v>
      </c>
      <c r="C409">
        <v>2022</v>
      </c>
      <c r="D409" t="s">
        <v>9387</v>
      </c>
      <c r="E409" t="s">
        <v>9272</v>
      </c>
      <c r="F409" t="s">
        <v>10</v>
      </c>
      <c r="G409" t="str">
        <f>_xlfn.XLOOKUP(I409,'Class Code'!$A$2:$A$14,'Class Code'!$B$2:$B$14)</f>
        <v>Motor Private</v>
      </c>
      <c r="H409" t="s">
        <v>41</v>
      </c>
      <c r="I409">
        <f t="shared" si="24"/>
        <v>70</v>
      </c>
      <c r="J409" t="s">
        <v>54</v>
      </c>
      <c r="K409" t="s">
        <v>55</v>
      </c>
      <c r="L409" t="s">
        <v>44</v>
      </c>
      <c r="M409" s="5">
        <v>44858</v>
      </c>
      <c r="N409" s="5">
        <v>44861</v>
      </c>
      <c r="O409" s="5">
        <v>45748</v>
      </c>
      <c r="P409" s="5">
        <v>44589</v>
      </c>
      <c r="Q409" s="5">
        <v>44953</v>
      </c>
      <c r="R409">
        <v>0</v>
      </c>
      <c r="S409">
        <v>0</v>
      </c>
      <c r="T409">
        <v>215196</v>
      </c>
      <c r="U409">
        <v>215196</v>
      </c>
      <c r="V409">
        <v>215196</v>
      </c>
      <c r="W409">
        <v>0</v>
      </c>
      <c r="X409" t="str">
        <f t="shared" si="25"/>
        <v>Ok</v>
      </c>
      <c r="Y409" t="str">
        <f t="shared" si="26"/>
        <v>Ok</v>
      </c>
      <c r="Z409" s="6" t="str">
        <f t="shared" si="27"/>
        <v>Ok</v>
      </c>
      <c r="AA409" s="6"/>
      <c r="AB409" s="6"/>
      <c r="AC409" s="6"/>
      <c r="AD409" s="6"/>
    </row>
    <row r="410" spans="1:30" x14ac:dyDescent="0.3">
      <c r="A410" t="s">
        <v>10624</v>
      </c>
      <c r="B410" t="s">
        <v>10625</v>
      </c>
      <c r="C410">
        <v>2024</v>
      </c>
      <c r="D410" t="s">
        <v>9349</v>
      </c>
      <c r="E410" t="s">
        <v>9277</v>
      </c>
      <c r="F410" t="s">
        <v>10</v>
      </c>
      <c r="G410" t="str">
        <f>_xlfn.XLOOKUP(I410,'Class Code'!$A$2:$A$14,'Class Code'!$B$2:$B$14)</f>
        <v>Motor Private</v>
      </c>
      <c r="H410" t="s">
        <v>41</v>
      </c>
      <c r="I410">
        <f t="shared" si="24"/>
        <v>70</v>
      </c>
      <c r="J410" t="s">
        <v>54</v>
      </c>
      <c r="K410" t="s">
        <v>55</v>
      </c>
      <c r="L410" t="s">
        <v>44</v>
      </c>
      <c r="M410" s="5">
        <v>45412</v>
      </c>
      <c r="N410" s="5">
        <v>45418</v>
      </c>
      <c r="O410" s="5">
        <v>45744</v>
      </c>
      <c r="P410" s="5">
        <v>45292</v>
      </c>
      <c r="Q410" s="5">
        <v>45657</v>
      </c>
      <c r="R410">
        <v>173932</v>
      </c>
      <c r="S410">
        <v>0</v>
      </c>
      <c r="T410">
        <v>0</v>
      </c>
      <c r="U410">
        <v>173932</v>
      </c>
      <c r="V410">
        <v>0</v>
      </c>
      <c r="W410">
        <v>173932</v>
      </c>
      <c r="X410" t="str">
        <f t="shared" si="25"/>
        <v>Ok</v>
      </c>
      <c r="Y410" t="str">
        <f t="shared" si="26"/>
        <v>Ok</v>
      </c>
      <c r="Z410" s="6" t="str">
        <f t="shared" si="27"/>
        <v>Ok</v>
      </c>
      <c r="AA410" s="6"/>
      <c r="AB410" s="6"/>
      <c r="AC410" s="6"/>
      <c r="AD410" s="6"/>
    </row>
    <row r="411" spans="1:30" x14ac:dyDescent="0.3">
      <c r="A411" t="s">
        <v>10626</v>
      </c>
      <c r="B411" t="s">
        <v>10627</v>
      </c>
      <c r="C411">
        <v>2024</v>
      </c>
      <c r="D411" t="s">
        <v>9566</v>
      </c>
      <c r="E411" t="s">
        <v>9267</v>
      </c>
      <c r="F411" t="s">
        <v>10</v>
      </c>
      <c r="G411" t="str">
        <f>_xlfn.XLOOKUP(I411,'Class Code'!$A$2:$A$14,'Class Code'!$B$2:$B$14)</f>
        <v>Motor Private</v>
      </c>
      <c r="H411" t="s">
        <v>41</v>
      </c>
      <c r="I411">
        <f t="shared" si="24"/>
        <v>70</v>
      </c>
      <c r="J411" t="s">
        <v>54</v>
      </c>
      <c r="K411" t="s">
        <v>55</v>
      </c>
      <c r="L411" t="s">
        <v>44</v>
      </c>
      <c r="M411" s="5">
        <v>45417</v>
      </c>
      <c r="N411" s="5">
        <v>45419</v>
      </c>
      <c r="O411" s="5">
        <v>45744</v>
      </c>
      <c r="P411" s="5">
        <v>45292</v>
      </c>
      <c r="Q411" s="5">
        <v>45657</v>
      </c>
      <c r="R411">
        <v>661499</v>
      </c>
      <c r="S411">
        <v>0</v>
      </c>
      <c r="T411">
        <v>0</v>
      </c>
      <c r="U411">
        <v>661499</v>
      </c>
      <c r="V411">
        <v>0</v>
      </c>
      <c r="W411">
        <v>661499</v>
      </c>
      <c r="X411" t="str">
        <f t="shared" si="25"/>
        <v>Ok</v>
      </c>
      <c r="Y411" t="str">
        <f t="shared" si="26"/>
        <v>Ok</v>
      </c>
      <c r="Z411" s="6" t="str">
        <f t="shared" si="27"/>
        <v>Ok</v>
      </c>
      <c r="AA411" s="6"/>
      <c r="AB411" s="6"/>
      <c r="AC411" s="6"/>
      <c r="AD411" s="6"/>
    </row>
    <row r="412" spans="1:30" x14ac:dyDescent="0.3">
      <c r="A412" t="s">
        <v>10628</v>
      </c>
      <c r="B412" t="s">
        <v>10629</v>
      </c>
      <c r="C412">
        <v>2024</v>
      </c>
      <c r="D412" t="s">
        <v>9428</v>
      </c>
      <c r="E412" t="s">
        <v>9294</v>
      </c>
      <c r="F412" t="s">
        <v>10</v>
      </c>
      <c r="G412" t="str">
        <f>_xlfn.XLOOKUP(I412,'Class Code'!$A$2:$A$14,'Class Code'!$B$2:$B$14)</f>
        <v>Motor Private</v>
      </c>
      <c r="H412" t="s">
        <v>41</v>
      </c>
      <c r="I412">
        <f t="shared" si="24"/>
        <v>70</v>
      </c>
      <c r="J412" t="s">
        <v>54</v>
      </c>
      <c r="K412" t="s">
        <v>55</v>
      </c>
      <c r="L412" t="s">
        <v>44</v>
      </c>
      <c r="M412" s="5">
        <v>45408</v>
      </c>
      <c r="N412" s="5">
        <v>45418</v>
      </c>
      <c r="O412" s="5">
        <v>45744</v>
      </c>
      <c r="P412" s="5">
        <v>45292</v>
      </c>
      <c r="Q412" s="5">
        <v>45657</v>
      </c>
      <c r="R412">
        <v>301680</v>
      </c>
      <c r="S412">
        <v>0</v>
      </c>
      <c r="T412">
        <v>0</v>
      </c>
      <c r="U412">
        <v>301680</v>
      </c>
      <c r="V412">
        <v>0</v>
      </c>
      <c r="W412">
        <v>301680</v>
      </c>
      <c r="X412" t="str">
        <f t="shared" si="25"/>
        <v>Ok</v>
      </c>
      <c r="Y412" t="str">
        <f t="shared" si="26"/>
        <v>Ok</v>
      </c>
      <c r="Z412" s="6" t="str">
        <f t="shared" si="27"/>
        <v>Ok</v>
      </c>
      <c r="AA412" s="6"/>
      <c r="AB412" s="6"/>
      <c r="AC412" s="6"/>
      <c r="AD412" s="6"/>
    </row>
    <row r="413" spans="1:30" x14ac:dyDescent="0.3">
      <c r="A413" t="s">
        <v>10630</v>
      </c>
      <c r="B413" t="s">
        <v>10631</v>
      </c>
      <c r="C413">
        <v>2024</v>
      </c>
      <c r="D413" t="s">
        <v>9567</v>
      </c>
      <c r="E413" t="s">
        <v>9310</v>
      </c>
      <c r="F413" t="s">
        <v>10</v>
      </c>
      <c r="G413" t="str">
        <f>_xlfn.XLOOKUP(I413,'Class Code'!$A$2:$A$14,'Class Code'!$B$2:$B$14)</f>
        <v>Motor Private</v>
      </c>
      <c r="H413" t="s">
        <v>41</v>
      </c>
      <c r="I413">
        <f t="shared" si="24"/>
        <v>70</v>
      </c>
      <c r="J413" t="s">
        <v>54</v>
      </c>
      <c r="K413" t="s">
        <v>55</v>
      </c>
      <c r="L413" t="s">
        <v>44</v>
      </c>
      <c r="M413" s="5">
        <v>45412</v>
      </c>
      <c r="N413" s="5">
        <v>45418</v>
      </c>
      <c r="O413" s="5">
        <v>45744</v>
      </c>
      <c r="P413" s="5">
        <v>45292</v>
      </c>
      <c r="Q413" s="5">
        <v>45657</v>
      </c>
      <c r="R413">
        <v>715680</v>
      </c>
      <c r="S413">
        <v>0</v>
      </c>
      <c r="T413">
        <v>0</v>
      </c>
      <c r="U413">
        <v>715680</v>
      </c>
      <c r="V413">
        <v>0</v>
      </c>
      <c r="W413">
        <v>715680</v>
      </c>
      <c r="X413" t="str">
        <f t="shared" si="25"/>
        <v>Ok</v>
      </c>
      <c r="Y413" t="str">
        <f t="shared" si="26"/>
        <v>Ok</v>
      </c>
      <c r="Z413" s="6" t="str">
        <f t="shared" si="27"/>
        <v>Ok</v>
      </c>
      <c r="AA413" s="6"/>
      <c r="AB413" s="6"/>
      <c r="AC413" s="6"/>
      <c r="AD413" s="6"/>
    </row>
    <row r="414" spans="1:30" x14ac:dyDescent="0.3">
      <c r="A414" t="s">
        <v>10632</v>
      </c>
      <c r="B414" t="s">
        <v>10633</v>
      </c>
      <c r="C414">
        <v>2024</v>
      </c>
      <c r="D414" t="s">
        <v>9523</v>
      </c>
      <c r="E414" t="s">
        <v>9305</v>
      </c>
      <c r="F414" t="s">
        <v>10</v>
      </c>
      <c r="G414" t="str">
        <f>_xlfn.XLOOKUP(I414,'Class Code'!$A$2:$A$14,'Class Code'!$B$2:$B$14)</f>
        <v>Motor Private</v>
      </c>
      <c r="H414" t="s">
        <v>41</v>
      </c>
      <c r="I414">
        <f t="shared" si="24"/>
        <v>70</v>
      </c>
      <c r="J414" t="s">
        <v>54</v>
      </c>
      <c r="K414" t="s">
        <v>55</v>
      </c>
      <c r="L414" t="s">
        <v>44</v>
      </c>
      <c r="M414" s="5">
        <v>45408</v>
      </c>
      <c r="N414" s="5">
        <v>45418</v>
      </c>
      <c r="O414" s="5">
        <v>45744</v>
      </c>
      <c r="P414" s="5">
        <v>45292</v>
      </c>
      <c r="Q414" s="5">
        <v>45657</v>
      </c>
      <c r="R414">
        <v>127290</v>
      </c>
      <c r="S414">
        <v>0</v>
      </c>
      <c r="T414">
        <v>0</v>
      </c>
      <c r="U414">
        <v>127290</v>
      </c>
      <c r="V414">
        <v>0</v>
      </c>
      <c r="W414">
        <v>127290</v>
      </c>
      <c r="X414" t="str">
        <f t="shared" si="25"/>
        <v>Ok</v>
      </c>
      <c r="Y414" t="str">
        <f t="shared" si="26"/>
        <v>Ok</v>
      </c>
      <c r="Z414" s="6" t="str">
        <f t="shared" si="27"/>
        <v>Ok</v>
      </c>
      <c r="AA414" s="6"/>
      <c r="AB414" s="6"/>
      <c r="AC414" s="6"/>
      <c r="AD414" s="6"/>
    </row>
    <row r="415" spans="1:30" x14ac:dyDescent="0.3">
      <c r="A415" t="s">
        <v>10634</v>
      </c>
      <c r="B415" t="s">
        <v>10635</v>
      </c>
      <c r="C415">
        <v>2025</v>
      </c>
      <c r="D415" t="s">
        <v>9559</v>
      </c>
      <c r="E415" t="s">
        <v>9301</v>
      </c>
      <c r="F415" t="s">
        <v>10</v>
      </c>
      <c r="G415" t="str">
        <f>_xlfn.XLOOKUP(I415,'Class Code'!$A$2:$A$14,'Class Code'!$B$2:$B$14)</f>
        <v>Motor Private</v>
      </c>
      <c r="H415" t="s">
        <v>41</v>
      </c>
      <c r="I415">
        <f t="shared" si="24"/>
        <v>70</v>
      </c>
      <c r="J415" t="s">
        <v>54</v>
      </c>
      <c r="K415" t="s">
        <v>55</v>
      </c>
      <c r="L415" t="s">
        <v>96</v>
      </c>
      <c r="M415" s="5">
        <v>45731</v>
      </c>
      <c r="N415" s="5">
        <v>45741</v>
      </c>
      <c r="O415" s="5">
        <v>45758</v>
      </c>
      <c r="P415" s="5">
        <v>45659</v>
      </c>
      <c r="Q415" s="5">
        <v>46023</v>
      </c>
      <c r="R415">
        <v>9500</v>
      </c>
      <c r="S415">
        <v>0</v>
      </c>
      <c r="T415">
        <v>0</v>
      </c>
      <c r="U415">
        <v>9500</v>
      </c>
      <c r="V415">
        <v>0</v>
      </c>
      <c r="W415">
        <v>9500</v>
      </c>
      <c r="X415" t="str">
        <f t="shared" si="25"/>
        <v>Ok</v>
      </c>
      <c r="Y415" t="str">
        <f t="shared" si="26"/>
        <v>Ok</v>
      </c>
      <c r="Z415" s="6" t="str">
        <f t="shared" si="27"/>
        <v>Ok</v>
      </c>
      <c r="AA415" s="6"/>
      <c r="AB415" s="6"/>
      <c r="AC415" s="6"/>
      <c r="AD415" s="6"/>
    </row>
    <row r="416" spans="1:30" x14ac:dyDescent="0.3">
      <c r="A416" t="s">
        <v>10636</v>
      </c>
      <c r="B416" t="s">
        <v>10637</v>
      </c>
      <c r="C416">
        <v>2024</v>
      </c>
      <c r="D416" t="s">
        <v>9402</v>
      </c>
      <c r="E416" t="s">
        <v>9282</v>
      </c>
      <c r="F416" t="s">
        <v>10</v>
      </c>
      <c r="G416" t="str">
        <f>_xlfn.XLOOKUP(I416,'Class Code'!$A$2:$A$14,'Class Code'!$B$2:$B$14)</f>
        <v>Motor Private</v>
      </c>
      <c r="H416" t="s">
        <v>41</v>
      </c>
      <c r="I416">
        <f t="shared" si="24"/>
        <v>70</v>
      </c>
      <c r="J416" t="s">
        <v>54</v>
      </c>
      <c r="K416" t="s">
        <v>55</v>
      </c>
      <c r="L416" t="s">
        <v>44</v>
      </c>
      <c r="M416" s="5">
        <v>45676</v>
      </c>
      <c r="N416" s="5">
        <v>45678</v>
      </c>
      <c r="O416" s="5">
        <v>45785</v>
      </c>
      <c r="P416" s="5">
        <v>45320</v>
      </c>
      <c r="Q416" s="5">
        <v>45685</v>
      </c>
      <c r="R416">
        <v>0</v>
      </c>
      <c r="S416">
        <v>0</v>
      </c>
      <c r="T416">
        <v>438380</v>
      </c>
      <c r="U416">
        <v>438380</v>
      </c>
      <c r="V416">
        <v>0</v>
      </c>
      <c r="W416">
        <v>438380</v>
      </c>
      <c r="X416" t="str">
        <f t="shared" si="25"/>
        <v>Ok</v>
      </c>
      <c r="Y416" t="str">
        <f t="shared" si="26"/>
        <v>Ok</v>
      </c>
      <c r="Z416" s="6" t="str">
        <f t="shared" si="27"/>
        <v>Ok</v>
      </c>
      <c r="AA416" s="6"/>
      <c r="AB416" s="6"/>
      <c r="AC416" s="6"/>
      <c r="AD416" s="6"/>
    </row>
    <row r="417" spans="1:30" x14ac:dyDescent="0.3">
      <c r="A417" t="s">
        <v>10638</v>
      </c>
      <c r="B417" t="s">
        <v>10639</v>
      </c>
      <c r="C417">
        <v>2024</v>
      </c>
      <c r="D417" t="s">
        <v>9568</v>
      </c>
      <c r="E417" t="s">
        <v>9317</v>
      </c>
      <c r="F417" t="s">
        <v>10</v>
      </c>
      <c r="G417" t="str">
        <f>_xlfn.XLOOKUP(I417,'Class Code'!$A$2:$A$14,'Class Code'!$B$2:$B$14)</f>
        <v>Motor Private</v>
      </c>
      <c r="H417" t="s">
        <v>41</v>
      </c>
      <c r="I417">
        <f t="shared" si="24"/>
        <v>70</v>
      </c>
      <c r="J417" t="s">
        <v>54</v>
      </c>
      <c r="K417" t="s">
        <v>55</v>
      </c>
      <c r="L417" t="s">
        <v>44</v>
      </c>
      <c r="M417" s="5">
        <v>45708</v>
      </c>
      <c r="N417" s="5">
        <v>45708</v>
      </c>
      <c r="O417" s="5">
        <v>45824</v>
      </c>
      <c r="P417" s="5">
        <v>45589</v>
      </c>
      <c r="Q417" s="5">
        <v>45953</v>
      </c>
      <c r="R417">
        <v>0</v>
      </c>
      <c r="S417">
        <v>0</v>
      </c>
      <c r="T417">
        <v>194780</v>
      </c>
      <c r="U417">
        <v>194780</v>
      </c>
      <c r="V417">
        <v>0</v>
      </c>
      <c r="W417">
        <v>194780</v>
      </c>
      <c r="X417" t="str">
        <f t="shared" si="25"/>
        <v>Ok</v>
      </c>
      <c r="Y417" t="str">
        <f t="shared" si="26"/>
        <v>Ok</v>
      </c>
      <c r="Z417" s="6" t="str">
        <f t="shared" si="27"/>
        <v>Ok</v>
      </c>
      <c r="AA417" s="6"/>
      <c r="AB417" s="6"/>
      <c r="AC417" s="6"/>
      <c r="AD417" s="6"/>
    </row>
    <row r="418" spans="1:30" x14ac:dyDescent="0.3">
      <c r="A418" t="s">
        <v>10640</v>
      </c>
      <c r="B418" t="s">
        <v>10641</v>
      </c>
      <c r="C418">
        <v>2024</v>
      </c>
      <c r="D418" t="s">
        <v>9569</v>
      </c>
      <c r="E418" t="s">
        <v>9280</v>
      </c>
      <c r="F418" t="s">
        <v>10</v>
      </c>
      <c r="G418" t="str">
        <f>_xlfn.XLOOKUP(I418,'Class Code'!$A$2:$A$14,'Class Code'!$B$2:$B$14)</f>
        <v>Motor Private</v>
      </c>
      <c r="H418" t="s">
        <v>41</v>
      </c>
      <c r="I418">
        <f t="shared" si="24"/>
        <v>70</v>
      </c>
      <c r="J418" t="s">
        <v>54</v>
      </c>
      <c r="K418" t="s">
        <v>55</v>
      </c>
      <c r="L418" t="s">
        <v>44</v>
      </c>
      <c r="M418" s="5">
        <v>45636</v>
      </c>
      <c r="N418" s="5">
        <v>45639</v>
      </c>
      <c r="O418" s="5">
        <v>45756</v>
      </c>
      <c r="P418" s="5">
        <v>45401</v>
      </c>
      <c r="Q418" s="5">
        <v>45765</v>
      </c>
      <c r="R418">
        <v>0</v>
      </c>
      <c r="S418">
        <v>0</v>
      </c>
      <c r="T418">
        <v>86668</v>
      </c>
      <c r="U418">
        <v>86668</v>
      </c>
      <c r="V418">
        <v>0</v>
      </c>
      <c r="W418">
        <v>86668</v>
      </c>
      <c r="X418" t="str">
        <f t="shared" si="25"/>
        <v>Ok</v>
      </c>
      <c r="Y418" t="str">
        <f t="shared" si="26"/>
        <v>Ok</v>
      </c>
      <c r="Z418" s="6" t="str">
        <f t="shared" si="27"/>
        <v>Ok</v>
      </c>
      <c r="AA418" s="6"/>
      <c r="AB418" s="6"/>
      <c r="AC418" s="6"/>
      <c r="AD418" s="6"/>
    </row>
    <row r="419" spans="1:30" x14ac:dyDescent="0.3">
      <c r="A419" t="s">
        <v>10642</v>
      </c>
      <c r="B419" t="s">
        <v>10643</v>
      </c>
      <c r="C419">
        <v>2024</v>
      </c>
      <c r="D419" t="s">
        <v>9288</v>
      </c>
      <c r="E419" t="s">
        <v>9317</v>
      </c>
      <c r="F419" t="s">
        <v>10</v>
      </c>
      <c r="G419" t="str">
        <f>_xlfn.XLOOKUP(I419,'Class Code'!$A$2:$A$14,'Class Code'!$B$2:$B$14)</f>
        <v>Motor Private</v>
      </c>
      <c r="H419" t="s">
        <v>41</v>
      </c>
      <c r="I419">
        <f t="shared" si="24"/>
        <v>70</v>
      </c>
      <c r="J419" t="s">
        <v>54</v>
      </c>
      <c r="K419" t="s">
        <v>55</v>
      </c>
      <c r="L419" t="s">
        <v>96</v>
      </c>
      <c r="M419" s="5">
        <v>45637</v>
      </c>
      <c r="N419" s="5">
        <v>45642</v>
      </c>
      <c r="O419" s="5">
        <v>45757</v>
      </c>
      <c r="P419" s="5">
        <v>45521</v>
      </c>
      <c r="Q419" s="5">
        <v>45885</v>
      </c>
      <c r="R419">
        <v>0</v>
      </c>
      <c r="S419">
        <v>0</v>
      </c>
      <c r="T419">
        <v>24000</v>
      </c>
      <c r="U419">
        <v>24000</v>
      </c>
      <c r="V419">
        <v>0</v>
      </c>
      <c r="W419">
        <v>24000</v>
      </c>
      <c r="X419" t="str">
        <f t="shared" si="25"/>
        <v>Ok</v>
      </c>
      <c r="Y419" t="str">
        <f t="shared" si="26"/>
        <v>Ok</v>
      </c>
      <c r="Z419" s="6" t="str">
        <f t="shared" si="27"/>
        <v>Ok</v>
      </c>
      <c r="AA419" s="6"/>
      <c r="AB419" s="6"/>
      <c r="AC419" s="6"/>
      <c r="AD419" s="6"/>
    </row>
    <row r="420" spans="1:30" x14ac:dyDescent="0.3">
      <c r="A420" t="s">
        <v>10644</v>
      </c>
      <c r="B420" t="s">
        <v>10645</v>
      </c>
      <c r="C420">
        <v>2024</v>
      </c>
      <c r="D420" t="s">
        <v>9270</v>
      </c>
      <c r="E420" t="s">
        <v>9267</v>
      </c>
      <c r="F420" t="s">
        <v>10</v>
      </c>
      <c r="G420" t="str">
        <f>_xlfn.XLOOKUP(I420,'Class Code'!$A$2:$A$14,'Class Code'!$B$2:$B$14)</f>
        <v>Motor Private</v>
      </c>
      <c r="H420" t="s">
        <v>41</v>
      </c>
      <c r="I420">
        <f t="shared" si="24"/>
        <v>70</v>
      </c>
      <c r="J420" t="s">
        <v>54</v>
      </c>
      <c r="K420" t="s">
        <v>55</v>
      </c>
      <c r="L420" t="s">
        <v>96</v>
      </c>
      <c r="M420" s="5">
        <v>45687</v>
      </c>
      <c r="N420" s="5">
        <v>45702</v>
      </c>
      <c r="O420" s="5">
        <v>45757</v>
      </c>
      <c r="P420" s="5">
        <v>45531</v>
      </c>
      <c r="Q420" s="5">
        <v>45895</v>
      </c>
      <c r="R420">
        <v>0</v>
      </c>
      <c r="S420">
        <v>0</v>
      </c>
      <c r="T420">
        <v>17500</v>
      </c>
      <c r="U420">
        <v>17500</v>
      </c>
      <c r="V420">
        <v>0</v>
      </c>
      <c r="W420">
        <v>17500</v>
      </c>
      <c r="X420" t="str">
        <f t="shared" si="25"/>
        <v>Ok</v>
      </c>
      <c r="Y420" t="str">
        <f t="shared" si="26"/>
        <v>Ok</v>
      </c>
      <c r="Z420" s="6" t="str">
        <f t="shared" si="27"/>
        <v>Ok</v>
      </c>
      <c r="AA420" s="6"/>
      <c r="AB420" s="6"/>
      <c r="AC420" s="6"/>
      <c r="AD420" s="6"/>
    </row>
    <row r="421" spans="1:30" x14ac:dyDescent="0.3">
      <c r="A421" t="s">
        <v>10646</v>
      </c>
      <c r="B421" t="s">
        <v>10647</v>
      </c>
      <c r="C421">
        <v>2024</v>
      </c>
      <c r="D421" t="s">
        <v>9554</v>
      </c>
      <c r="E421" t="s">
        <v>9310</v>
      </c>
      <c r="F421" t="s">
        <v>10</v>
      </c>
      <c r="G421" t="str">
        <f>_xlfn.XLOOKUP(I421,'Class Code'!$A$2:$A$14,'Class Code'!$B$2:$B$14)</f>
        <v>Motor Private</v>
      </c>
      <c r="H421" t="s">
        <v>41</v>
      </c>
      <c r="I421">
        <f t="shared" si="24"/>
        <v>70</v>
      </c>
      <c r="J421" t="s">
        <v>54</v>
      </c>
      <c r="K421" t="s">
        <v>55</v>
      </c>
      <c r="L421" t="s">
        <v>96</v>
      </c>
      <c r="M421" s="5">
        <v>45690</v>
      </c>
      <c r="N421" s="5">
        <v>45699</v>
      </c>
      <c r="O421" s="5">
        <v>45762</v>
      </c>
      <c r="P421" s="5">
        <v>45632</v>
      </c>
      <c r="Q421" s="5">
        <v>45747</v>
      </c>
      <c r="R421">
        <v>0</v>
      </c>
      <c r="S421">
        <v>0</v>
      </c>
      <c r="T421">
        <v>21000</v>
      </c>
      <c r="U421">
        <v>21000</v>
      </c>
      <c r="V421">
        <v>0</v>
      </c>
      <c r="W421">
        <v>21000</v>
      </c>
      <c r="X421" t="str">
        <f t="shared" si="25"/>
        <v>Ok</v>
      </c>
      <c r="Y421" t="str">
        <f t="shared" si="26"/>
        <v>Ok</v>
      </c>
      <c r="Z421" s="6" t="str">
        <f t="shared" si="27"/>
        <v>Ok</v>
      </c>
      <c r="AA421" s="6"/>
      <c r="AB421" s="6"/>
      <c r="AC421" s="6"/>
      <c r="AD421" s="6"/>
    </row>
    <row r="422" spans="1:30" x14ac:dyDescent="0.3">
      <c r="A422" t="s">
        <v>10648</v>
      </c>
      <c r="B422" t="s">
        <v>10649</v>
      </c>
      <c r="C422">
        <v>2024</v>
      </c>
      <c r="D422" t="s">
        <v>9357</v>
      </c>
      <c r="E422" t="s">
        <v>9274</v>
      </c>
      <c r="F422" t="s">
        <v>10</v>
      </c>
      <c r="G422" t="str">
        <f>_xlfn.XLOOKUP(I422,'Class Code'!$A$2:$A$14,'Class Code'!$B$2:$B$14)</f>
        <v>Motor Private</v>
      </c>
      <c r="H422" t="s">
        <v>41</v>
      </c>
      <c r="I422">
        <f t="shared" si="24"/>
        <v>70</v>
      </c>
      <c r="J422" t="s">
        <v>54</v>
      </c>
      <c r="K422" t="s">
        <v>55</v>
      </c>
      <c r="L422" t="s">
        <v>96</v>
      </c>
      <c r="M422" s="5">
        <v>45697</v>
      </c>
      <c r="N422" s="5">
        <v>45701</v>
      </c>
      <c r="O422" s="5">
        <v>45762</v>
      </c>
      <c r="P422" s="5">
        <v>45548</v>
      </c>
      <c r="Q422" s="5">
        <v>45912</v>
      </c>
      <c r="R422">
        <v>0</v>
      </c>
      <c r="S422">
        <v>0</v>
      </c>
      <c r="T422">
        <v>14500</v>
      </c>
      <c r="U422">
        <v>14500</v>
      </c>
      <c r="V422">
        <v>0</v>
      </c>
      <c r="W422">
        <v>14500</v>
      </c>
      <c r="X422" t="str">
        <f t="shared" si="25"/>
        <v>Ok</v>
      </c>
      <c r="Y422" t="str">
        <f t="shared" si="26"/>
        <v>Ok</v>
      </c>
      <c r="Z422" s="6" t="str">
        <f t="shared" si="27"/>
        <v>Ok</v>
      </c>
      <c r="AA422" s="6"/>
      <c r="AB422" s="6"/>
      <c r="AC422" s="6"/>
      <c r="AD422" s="6"/>
    </row>
    <row r="423" spans="1:30" x14ac:dyDescent="0.3">
      <c r="A423" t="s">
        <v>10650</v>
      </c>
      <c r="B423" t="s">
        <v>10651</v>
      </c>
      <c r="C423">
        <v>2023</v>
      </c>
      <c r="D423" t="s">
        <v>9304</v>
      </c>
      <c r="E423" t="s">
        <v>9259</v>
      </c>
      <c r="F423" t="s">
        <v>10</v>
      </c>
      <c r="G423" t="str">
        <f>_xlfn.XLOOKUP(I423,'Class Code'!$A$2:$A$14,'Class Code'!$B$2:$B$14)</f>
        <v>Motor Private</v>
      </c>
      <c r="H423" t="s">
        <v>41</v>
      </c>
      <c r="I423">
        <f t="shared" si="24"/>
        <v>70</v>
      </c>
      <c r="J423" t="s">
        <v>54</v>
      </c>
      <c r="K423" t="s">
        <v>55</v>
      </c>
      <c r="L423" t="s">
        <v>44</v>
      </c>
      <c r="M423" s="5">
        <v>45252</v>
      </c>
      <c r="N423" s="5">
        <v>45257</v>
      </c>
      <c r="O423" s="5">
        <v>45792</v>
      </c>
      <c r="P423" s="5">
        <v>45170</v>
      </c>
      <c r="Q423" s="5">
        <v>45535</v>
      </c>
      <c r="R423">
        <v>0</v>
      </c>
      <c r="S423">
        <v>0</v>
      </c>
      <c r="T423">
        <v>130900</v>
      </c>
      <c r="U423">
        <v>130900</v>
      </c>
      <c r="V423">
        <v>0</v>
      </c>
      <c r="W423">
        <v>130900</v>
      </c>
      <c r="X423" t="str">
        <f t="shared" si="25"/>
        <v>Ok</v>
      </c>
      <c r="Y423" t="str">
        <f t="shared" si="26"/>
        <v>Ok</v>
      </c>
      <c r="Z423" s="6" t="str">
        <f t="shared" si="27"/>
        <v>Ok</v>
      </c>
      <c r="AA423" s="6"/>
      <c r="AB423" s="6"/>
      <c r="AC423" s="6"/>
      <c r="AD423" s="6"/>
    </row>
    <row r="424" spans="1:30" x14ac:dyDescent="0.3">
      <c r="A424" t="s">
        <v>10652</v>
      </c>
      <c r="B424" t="s">
        <v>10653</v>
      </c>
      <c r="C424">
        <v>2023</v>
      </c>
      <c r="D424" t="s">
        <v>9415</v>
      </c>
      <c r="E424" t="s">
        <v>9261</v>
      </c>
      <c r="F424" t="s">
        <v>10</v>
      </c>
      <c r="G424" t="str">
        <f>_xlfn.XLOOKUP(I424,'Class Code'!$A$2:$A$14,'Class Code'!$B$2:$B$14)</f>
        <v>Motor Private</v>
      </c>
      <c r="H424" t="s">
        <v>41</v>
      </c>
      <c r="I424">
        <f t="shared" si="24"/>
        <v>70</v>
      </c>
      <c r="J424" t="s">
        <v>54</v>
      </c>
      <c r="K424" t="s">
        <v>55</v>
      </c>
      <c r="L424" t="s">
        <v>44</v>
      </c>
      <c r="M424" s="5">
        <v>44991</v>
      </c>
      <c r="N424" s="5">
        <v>44998</v>
      </c>
      <c r="O424" s="5">
        <v>45756</v>
      </c>
      <c r="P424" s="5">
        <v>44955</v>
      </c>
      <c r="Q424" s="5">
        <v>45287</v>
      </c>
      <c r="R424">
        <v>0</v>
      </c>
      <c r="S424">
        <v>0</v>
      </c>
      <c r="T424">
        <v>393722</v>
      </c>
      <c r="U424">
        <v>393722</v>
      </c>
      <c r="V424">
        <v>0</v>
      </c>
      <c r="W424">
        <v>393722</v>
      </c>
      <c r="X424" t="str">
        <f t="shared" si="25"/>
        <v>Ok</v>
      </c>
      <c r="Y424" t="str">
        <f t="shared" si="26"/>
        <v>Ok</v>
      </c>
      <c r="Z424" s="6" t="str">
        <f t="shared" si="27"/>
        <v>Ok</v>
      </c>
      <c r="AA424" s="6"/>
      <c r="AB424" s="6"/>
      <c r="AC424" s="6"/>
      <c r="AD424" s="6"/>
    </row>
    <row r="425" spans="1:30" x14ac:dyDescent="0.3">
      <c r="A425" t="s">
        <v>10654</v>
      </c>
      <c r="B425" t="s">
        <v>10655</v>
      </c>
      <c r="C425">
        <v>2015</v>
      </c>
      <c r="D425" t="s">
        <v>9570</v>
      </c>
      <c r="E425" t="s">
        <v>9277</v>
      </c>
      <c r="F425" t="s">
        <v>10</v>
      </c>
      <c r="G425" t="str">
        <f>_xlfn.XLOOKUP(I425,'Class Code'!$A$2:$A$14,'Class Code'!$B$2:$B$14)</f>
        <v>Motor Private</v>
      </c>
      <c r="H425" t="s">
        <v>41</v>
      </c>
      <c r="I425">
        <f t="shared" si="24"/>
        <v>70</v>
      </c>
      <c r="J425" t="s">
        <v>42</v>
      </c>
      <c r="K425" t="s">
        <v>43</v>
      </c>
      <c r="L425" t="s">
        <v>44</v>
      </c>
      <c r="M425" s="5">
        <v>42129</v>
      </c>
      <c r="N425" s="5">
        <v>42600</v>
      </c>
      <c r="O425" s="5">
        <v>45757</v>
      </c>
      <c r="P425" s="5">
        <v>42082</v>
      </c>
      <c r="Q425" s="5">
        <v>42447</v>
      </c>
      <c r="R425">
        <v>0</v>
      </c>
      <c r="S425">
        <v>0</v>
      </c>
      <c r="T425">
        <v>83148</v>
      </c>
      <c r="U425">
        <v>83148</v>
      </c>
      <c r="V425">
        <v>0</v>
      </c>
      <c r="W425">
        <v>83148</v>
      </c>
      <c r="X425" t="str">
        <f t="shared" si="25"/>
        <v>Ok</v>
      </c>
      <c r="Y425" t="str">
        <f t="shared" si="26"/>
        <v>Ok</v>
      </c>
      <c r="Z425" s="6" t="str">
        <f t="shared" si="27"/>
        <v>Ok</v>
      </c>
      <c r="AA425" s="6"/>
      <c r="AB425" s="6"/>
      <c r="AC425" s="6"/>
      <c r="AD425" s="6"/>
    </row>
    <row r="426" spans="1:30" x14ac:dyDescent="0.3">
      <c r="A426" t="s">
        <v>10656</v>
      </c>
      <c r="B426" t="s">
        <v>10657</v>
      </c>
      <c r="C426">
        <v>2024</v>
      </c>
      <c r="D426" t="s">
        <v>9571</v>
      </c>
      <c r="E426" t="s">
        <v>9263</v>
      </c>
      <c r="F426" t="s">
        <v>439</v>
      </c>
      <c r="G426" t="str">
        <f>_xlfn.XLOOKUP(I426,'Class Code'!$A$2:$A$14,'Class Code'!$B$2:$B$14)</f>
        <v>Workmen's Compensation</v>
      </c>
      <c r="H426" t="s">
        <v>440</v>
      </c>
      <c r="I426">
        <f t="shared" si="24"/>
        <v>11</v>
      </c>
      <c r="J426" t="s">
        <v>441</v>
      </c>
      <c r="K426" t="s">
        <v>442</v>
      </c>
      <c r="L426" t="s">
        <v>443</v>
      </c>
      <c r="M426" s="5">
        <v>45591</v>
      </c>
      <c r="N426" s="5">
        <v>45688</v>
      </c>
      <c r="O426" s="5">
        <v>45756</v>
      </c>
      <c r="P426" s="5">
        <v>45397</v>
      </c>
      <c r="Q426" s="5">
        <v>45761</v>
      </c>
      <c r="R426">
        <v>1981728</v>
      </c>
      <c r="S426">
        <v>0</v>
      </c>
      <c r="T426">
        <v>0</v>
      </c>
      <c r="U426">
        <v>1981728</v>
      </c>
      <c r="V426">
        <v>0</v>
      </c>
      <c r="W426">
        <v>1981728</v>
      </c>
      <c r="X426" t="str">
        <f t="shared" si="25"/>
        <v>Ok</v>
      </c>
      <c r="Y426" t="str">
        <f t="shared" si="26"/>
        <v>Ok</v>
      </c>
      <c r="Z426" s="6" t="str">
        <f t="shared" si="27"/>
        <v>Ok</v>
      </c>
      <c r="AA426" s="6"/>
      <c r="AB426" s="6"/>
      <c r="AC426" s="6"/>
      <c r="AD426" s="6"/>
    </row>
    <row r="427" spans="1:30" x14ac:dyDescent="0.3">
      <c r="A427" t="s">
        <v>10658</v>
      </c>
      <c r="B427" t="s">
        <v>10659</v>
      </c>
      <c r="C427">
        <v>2024</v>
      </c>
      <c r="D427" t="s">
        <v>9299</v>
      </c>
      <c r="E427" t="s">
        <v>9305</v>
      </c>
      <c r="F427" t="s">
        <v>439</v>
      </c>
      <c r="G427" t="str">
        <f>_xlfn.XLOOKUP(I427,'Class Code'!$A$2:$A$14,'Class Code'!$B$2:$B$14)</f>
        <v>Workmen's Compensation</v>
      </c>
      <c r="H427" t="s">
        <v>440</v>
      </c>
      <c r="I427">
        <f t="shared" si="24"/>
        <v>11</v>
      </c>
      <c r="J427" t="s">
        <v>441</v>
      </c>
      <c r="K427" t="s">
        <v>442</v>
      </c>
      <c r="L427" t="s">
        <v>443</v>
      </c>
      <c r="M427" s="5">
        <v>45591</v>
      </c>
      <c r="N427" s="5">
        <v>45688</v>
      </c>
      <c r="O427" s="5">
        <v>45770</v>
      </c>
      <c r="P427" s="5">
        <v>45397</v>
      </c>
      <c r="Q427" s="5">
        <v>45761</v>
      </c>
      <c r="R427">
        <v>792691</v>
      </c>
      <c r="S427">
        <v>0</v>
      </c>
      <c r="T427">
        <v>0</v>
      </c>
      <c r="U427">
        <v>792691</v>
      </c>
      <c r="V427">
        <v>71678</v>
      </c>
      <c r="W427">
        <v>721013</v>
      </c>
      <c r="X427" t="str">
        <f t="shared" si="25"/>
        <v>Ok</v>
      </c>
      <c r="Y427" t="str">
        <f t="shared" si="26"/>
        <v>Ok</v>
      </c>
      <c r="Z427" s="6" t="str">
        <f t="shared" si="27"/>
        <v>Ok</v>
      </c>
      <c r="AA427" s="6"/>
      <c r="AB427" s="6"/>
      <c r="AC427" s="6"/>
      <c r="AD427" s="6"/>
    </row>
    <row r="428" spans="1:30" x14ac:dyDescent="0.3">
      <c r="A428" t="s">
        <v>10660</v>
      </c>
      <c r="B428" t="s">
        <v>10661</v>
      </c>
      <c r="C428">
        <v>2024</v>
      </c>
      <c r="D428" t="s">
        <v>9572</v>
      </c>
      <c r="E428" t="s">
        <v>9305</v>
      </c>
      <c r="F428" t="s">
        <v>10</v>
      </c>
      <c r="G428" t="str">
        <f>_xlfn.XLOOKUP(I428,'Class Code'!$A$2:$A$14,'Class Code'!$B$2:$B$14)</f>
        <v>Motor Private</v>
      </c>
      <c r="H428" t="s">
        <v>41</v>
      </c>
      <c r="I428">
        <f t="shared" si="24"/>
        <v>70</v>
      </c>
      <c r="J428" t="s">
        <v>54</v>
      </c>
      <c r="K428" t="s">
        <v>55</v>
      </c>
      <c r="L428" t="s">
        <v>44</v>
      </c>
      <c r="M428" s="5">
        <v>45698</v>
      </c>
      <c r="N428" s="5">
        <v>45719</v>
      </c>
      <c r="O428" s="5">
        <v>45757</v>
      </c>
      <c r="P428" s="5">
        <v>45495</v>
      </c>
      <c r="Q428" s="5">
        <v>45798</v>
      </c>
      <c r="R428">
        <v>0</v>
      </c>
      <c r="S428">
        <v>0</v>
      </c>
      <c r="T428">
        <v>18000</v>
      </c>
      <c r="U428">
        <v>18000</v>
      </c>
      <c r="V428">
        <v>0</v>
      </c>
      <c r="W428">
        <v>18000</v>
      </c>
      <c r="X428" t="str">
        <f t="shared" si="25"/>
        <v>Ok</v>
      </c>
      <c r="Y428" t="str">
        <f t="shared" si="26"/>
        <v>Ok</v>
      </c>
      <c r="Z428" s="6" t="str">
        <f t="shared" si="27"/>
        <v>Ok</v>
      </c>
      <c r="AA428" s="6"/>
      <c r="AB428" s="6"/>
      <c r="AC428" s="6"/>
      <c r="AD428" s="6"/>
    </row>
    <row r="429" spans="1:30" x14ac:dyDescent="0.3">
      <c r="A429" t="s">
        <v>10662</v>
      </c>
      <c r="B429" t="s">
        <v>10663</v>
      </c>
      <c r="C429">
        <v>2024</v>
      </c>
      <c r="D429" t="s">
        <v>9573</v>
      </c>
      <c r="E429" t="s">
        <v>9305</v>
      </c>
      <c r="F429" t="s">
        <v>10</v>
      </c>
      <c r="G429" t="str">
        <f>_xlfn.XLOOKUP(I429,'Class Code'!$A$2:$A$14,'Class Code'!$B$2:$B$14)</f>
        <v>Motor Private</v>
      </c>
      <c r="H429" t="s">
        <v>41</v>
      </c>
      <c r="I429">
        <f t="shared" si="24"/>
        <v>70</v>
      </c>
      <c r="J429" t="s">
        <v>54</v>
      </c>
      <c r="K429" t="s">
        <v>55</v>
      </c>
      <c r="L429" t="s">
        <v>96</v>
      </c>
      <c r="M429" s="5">
        <v>45731</v>
      </c>
      <c r="N429" s="5">
        <v>45733</v>
      </c>
      <c r="O429" s="5">
        <v>45821</v>
      </c>
      <c r="P429" s="5">
        <v>45530</v>
      </c>
      <c r="Q429" s="5">
        <v>45869</v>
      </c>
      <c r="R429">
        <v>0</v>
      </c>
      <c r="S429">
        <v>0</v>
      </c>
      <c r="T429">
        <v>18000</v>
      </c>
      <c r="U429">
        <v>18000</v>
      </c>
      <c r="V429">
        <v>0</v>
      </c>
      <c r="W429">
        <v>18000</v>
      </c>
      <c r="X429" t="str">
        <f t="shared" si="25"/>
        <v>Ok</v>
      </c>
      <c r="Y429" t="str">
        <f t="shared" si="26"/>
        <v>Ok</v>
      </c>
      <c r="Z429" s="6" t="str">
        <f t="shared" si="27"/>
        <v>Ok</v>
      </c>
      <c r="AA429" s="6"/>
      <c r="AB429" s="6"/>
      <c r="AC429" s="6"/>
      <c r="AD429" s="6"/>
    </row>
    <row r="430" spans="1:30" x14ac:dyDescent="0.3">
      <c r="A430" t="s">
        <v>10664</v>
      </c>
      <c r="B430" t="s">
        <v>10665</v>
      </c>
      <c r="C430">
        <v>2024</v>
      </c>
      <c r="D430" t="s">
        <v>9434</v>
      </c>
      <c r="E430" t="s">
        <v>9280</v>
      </c>
      <c r="F430" t="s">
        <v>11</v>
      </c>
      <c r="G430" t="str">
        <f>_xlfn.XLOOKUP(I430,'Class Code'!$A$2:$A$14,'Class Code'!$B$2:$B$14)</f>
        <v>Motor Commercial</v>
      </c>
      <c r="H430" t="s">
        <v>176</v>
      </c>
      <c r="I430">
        <f t="shared" si="24"/>
        <v>80</v>
      </c>
      <c r="J430" t="s">
        <v>225</v>
      </c>
      <c r="K430" t="s">
        <v>226</v>
      </c>
      <c r="L430" t="s">
        <v>197</v>
      </c>
      <c r="M430" s="5">
        <v>45658</v>
      </c>
      <c r="N430" s="5">
        <v>45663</v>
      </c>
      <c r="O430" s="5">
        <v>45789</v>
      </c>
      <c r="P430" s="5">
        <v>45627</v>
      </c>
      <c r="Q430" s="5">
        <v>45991</v>
      </c>
      <c r="R430">
        <v>0</v>
      </c>
      <c r="S430">
        <v>0</v>
      </c>
      <c r="T430">
        <v>10808</v>
      </c>
      <c r="U430">
        <v>10808</v>
      </c>
      <c r="V430">
        <v>0</v>
      </c>
      <c r="W430">
        <v>10808</v>
      </c>
      <c r="X430" t="str">
        <f t="shared" si="25"/>
        <v>Ok</v>
      </c>
      <c r="Y430" t="str">
        <f t="shared" si="26"/>
        <v>Ok</v>
      </c>
      <c r="Z430" s="6" t="str">
        <f t="shared" si="27"/>
        <v>Ok</v>
      </c>
      <c r="AA430" s="6"/>
      <c r="AB430" s="6"/>
      <c r="AC430" s="6"/>
      <c r="AD430" s="6"/>
    </row>
    <row r="431" spans="1:30" x14ac:dyDescent="0.3">
      <c r="A431" t="s">
        <v>10666</v>
      </c>
      <c r="B431" t="s">
        <v>10667</v>
      </c>
      <c r="C431">
        <v>2024</v>
      </c>
      <c r="D431" t="s">
        <v>9565</v>
      </c>
      <c r="E431" t="s">
        <v>9274</v>
      </c>
      <c r="F431" t="s">
        <v>11</v>
      </c>
      <c r="G431" t="str">
        <f>_xlfn.XLOOKUP(I431,'Class Code'!$A$2:$A$14,'Class Code'!$B$2:$B$14)</f>
        <v>Motor Commercial</v>
      </c>
      <c r="H431" t="s">
        <v>176</v>
      </c>
      <c r="I431">
        <f t="shared" si="24"/>
        <v>80</v>
      </c>
      <c r="J431" t="s">
        <v>207</v>
      </c>
      <c r="K431" t="s">
        <v>208</v>
      </c>
      <c r="L431" t="s">
        <v>44</v>
      </c>
      <c r="M431" s="5">
        <v>45647</v>
      </c>
      <c r="N431" s="5">
        <v>45649</v>
      </c>
      <c r="O431" s="5">
        <v>45789</v>
      </c>
      <c r="P431" s="5">
        <v>45596</v>
      </c>
      <c r="Q431" s="5">
        <v>45960</v>
      </c>
      <c r="R431">
        <v>0</v>
      </c>
      <c r="S431">
        <v>0</v>
      </c>
      <c r="T431">
        <v>33465</v>
      </c>
      <c r="U431">
        <v>33465</v>
      </c>
      <c r="V431">
        <v>0</v>
      </c>
      <c r="W431">
        <v>33465</v>
      </c>
      <c r="X431" t="str">
        <f t="shared" si="25"/>
        <v>Ok</v>
      </c>
      <c r="Y431" t="str">
        <f t="shared" si="26"/>
        <v>Ok</v>
      </c>
      <c r="Z431" s="6" t="str">
        <f t="shared" si="27"/>
        <v>Ok</v>
      </c>
      <c r="AA431" s="6"/>
      <c r="AB431" s="6"/>
      <c r="AC431" s="6"/>
      <c r="AD431" s="6"/>
    </row>
    <row r="432" spans="1:30" x14ac:dyDescent="0.3">
      <c r="A432" t="s">
        <v>10668</v>
      </c>
      <c r="B432" t="s">
        <v>10669</v>
      </c>
      <c r="C432">
        <v>2022</v>
      </c>
      <c r="D432" t="s">
        <v>9392</v>
      </c>
      <c r="E432" t="s">
        <v>9289</v>
      </c>
      <c r="F432" t="s">
        <v>10</v>
      </c>
      <c r="G432" t="str">
        <f>_xlfn.XLOOKUP(I432,'Class Code'!$A$2:$A$14,'Class Code'!$B$2:$B$14)</f>
        <v>Motor Private</v>
      </c>
      <c r="H432" t="s">
        <v>41</v>
      </c>
      <c r="I432">
        <f t="shared" si="24"/>
        <v>70</v>
      </c>
      <c r="J432" t="s">
        <v>54</v>
      </c>
      <c r="K432" t="s">
        <v>55</v>
      </c>
      <c r="L432" t="s">
        <v>44</v>
      </c>
      <c r="M432" s="5">
        <v>44791</v>
      </c>
      <c r="N432" s="5">
        <v>44856</v>
      </c>
      <c r="O432" s="5">
        <v>45757</v>
      </c>
      <c r="P432" s="5">
        <v>44761</v>
      </c>
      <c r="Q432" s="5">
        <v>44792</v>
      </c>
      <c r="R432">
        <v>0</v>
      </c>
      <c r="S432">
        <v>0</v>
      </c>
      <c r="T432">
        <v>1231965</v>
      </c>
      <c r="U432">
        <v>1231965</v>
      </c>
      <c r="V432">
        <v>0</v>
      </c>
      <c r="W432">
        <v>1231965</v>
      </c>
      <c r="X432" t="str">
        <f t="shared" si="25"/>
        <v>Ok</v>
      </c>
      <c r="Y432" t="str">
        <f t="shared" si="26"/>
        <v>Ok</v>
      </c>
      <c r="Z432" s="6" t="str">
        <f t="shared" si="27"/>
        <v>Ok</v>
      </c>
      <c r="AA432" s="6"/>
      <c r="AB432" s="6"/>
      <c r="AC432" s="6"/>
      <c r="AD432" s="6"/>
    </row>
    <row r="433" spans="1:30" x14ac:dyDescent="0.3">
      <c r="A433" t="s">
        <v>10670</v>
      </c>
      <c r="B433" t="s">
        <v>10671</v>
      </c>
      <c r="C433">
        <v>2024</v>
      </c>
      <c r="D433" t="s">
        <v>9568</v>
      </c>
      <c r="E433" t="s">
        <v>9280</v>
      </c>
      <c r="F433" t="s">
        <v>10</v>
      </c>
      <c r="G433" t="str">
        <f>_xlfn.XLOOKUP(I433,'Class Code'!$A$2:$A$14,'Class Code'!$B$2:$B$14)</f>
        <v>Motor Private</v>
      </c>
      <c r="H433" t="s">
        <v>41</v>
      </c>
      <c r="I433">
        <f t="shared" si="24"/>
        <v>70</v>
      </c>
      <c r="J433" t="s">
        <v>54</v>
      </c>
      <c r="K433" t="s">
        <v>55</v>
      </c>
      <c r="L433" t="s">
        <v>44</v>
      </c>
      <c r="M433" s="5">
        <v>45662</v>
      </c>
      <c r="N433" s="5">
        <v>45664</v>
      </c>
      <c r="O433" s="5">
        <v>45783</v>
      </c>
      <c r="P433" s="5">
        <v>45373</v>
      </c>
      <c r="Q433" s="5">
        <v>45737</v>
      </c>
      <c r="R433">
        <v>0</v>
      </c>
      <c r="S433">
        <v>0</v>
      </c>
      <c r="T433">
        <v>3050</v>
      </c>
      <c r="U433">
        <v>3050</v>
      </c>
      <c r="V433">
        <v>0</v>
      </c>
      <c r="W433">
        <v>3050</v>
      </c>
      <c r="X433" t="str">
        <f t="shared" si="25"/>
        <v>Ok</v>
      </c>
      <c r="Y433" t="str">
        <f t="shared" si="26"/>
        <v>Ok</v>
      </c>
      <c r="Z433" s="6" t="str">
        <f t="shared" si="27"/>
        <v>Ok</v>
      </c>
      <c r="AA433" s="6"/>
      <c r="AB433" s="6"/>
      <c r="AC433" s="6"/>
      <c r="AD433" s="6"/>
    </row>
    <row r="434" spans="1:30" x14ac:dyDescent="0.3">
      <c r="A434" t="s">
        <v>10672</v>
      </c>
      <c r="B434" t="s">
        <v>10673</v>
      </c>
      <c r="C434">
        <v>2023</v>
      </c>
      <c r="D434" t="s">
        <v>9574</v>
      </c>
      <c r="E434" t="s">
        <v>9280</v>
      </c>
      <c r="F434" t="s">
        <v>11</v>
      </c>
      <c r="G434" t="str">
        <f>_xlfn.XLOOKUP(I434,'Class Code'!$A$2:$A$14,'Class Code'!$B$2:$B$14)</f>
        <v>Motor Commercial</v>
      </c>
      <c r="H434" t="s">
        <v>176</v>
      </c>
      <c r="I434">
        <f t="shared" si="24"/>
        <v>80</v>
      </c>
      <c r="J434" t="s">
        <v>207</v>
      </c>
      <c r="K434" t="s">
        <v>208</v>
      </c>
      <c r="L434" t="s">
        <v>44</v>
      </c>
      <c r="M434" s="5">
        <v>45339</v>
      </c>
      <c r="N434" s="5">
        <v>45341</v>
      </c>
      <c r="O434" s="5">
        <v>45772</v>
      </c>
      <c r="P434" s="5">
        <v>45183</v>
      </c>
      <c r="Q434" s="5">
        <v>45547</v>
      </c>
      <c r="R434">
        <v>0</v>
      </c>
      <c r="S434">
        <v>0</v>
      </c>
      <c r="T434">
        <v>38250</v>
      </c>
      <c r="U434">
        <v>38250</v>
      </c>
      <c r="V434">
        <v>0</v>
      </c>
      <c r="W434">
        <v>38250</v>
      </c>
      <c r="X434" t="str">
        <f t="shared" si="25"/>
        <v>Ok</v>
      </c>
      <c r="Y434" t="str">
        <f t="shared" si="26"/>
        <v>Ok</v>
      </c>
      <c r="Z434" s="6" t="str">
        <f t="shared" si="27"/>
        <v>Ok</v>
      </c>
      <c r="AA434" s="6"/>
      <c r="AB434" s="6"/>
      <c r="AC434" s="6"/>
      <c r="AD434" s="6"/>
    </row>
    <row r="435" spans="1:30" x14ac:dyDescent="0.3">
      <c r="A435" t="s">
        <v>10674</v>
      </c>
      <c r="B435" t="s">
        <v>10675</v>
      </c>
      <c r="C435">
        <v>2023</v>
      </c>
      <c r="D435" t="s">
        <v>9541</v>
      </c>
      <c r="E435" t="s">
        <v>9334</v>
      </c>
      <c r="F435" t="s">
        <v>10</v>
      </c>
      <c r="G435" t="str">
        <f>_xlfn.XLOOKUP(I435,'Class Code'!$A$2:$A$14,'Class Code'!$B$2:$B$14)</f>
        <v>Motor Private</v>
      </c>
      <c r="H435" t="s">
        <v>41</v>
      </c>
      <c r="I435">
        <f t="shared" si="24"/>
        <v>70</v>
      </c>
      <c r="J435" t="s">
        <v>54</v>
      </c>
      <c r="K435" t="s">
        <v>55</v>
      </c>
      <c r="L435" t="s">
        <v>44</v>
      </c>
      <c r="M435" s="5">
        <v>45325</v>
      </c>
      <c r="N435" s="5">
        <v>45327</v>
      </c>
      <c r="O435" s="5">
        <v>45772</v>
      </c>
      <c r="P435" s="5">
        <v>45049</v>
      </c>
      <c r="Q435" s="5">
        <v>45379</v>
      </c>
      <c r="R435">
        <v>0</v>
      </c>
      <c r="S435">
        <v>0</v>
      </c>
      <c r="T435">
        <v>34950</v>
      </c>
      <c r="U435">
        <v>34950</v>
      </c>
      <c r="V435">
        <v>0</v>
      </c>
      <c r="W435">
        <v>34950</v>
      </c>
      <c r="X435" t="str">
        <f t="shared" si="25"/>
        <v>Ok</v>
      </c>
      <c r="Y435" t="str">
        <f t="shared" si="26"/>
        <v>Ok</v>
      </c>
      <c r="Z435" s="6" t="str">
        <f t="shared" si="27"/>
        <v>Ok</v>
      </c>
      <c r="AA435" s="6"/>
      <c r="AB435" s="6"/>
      <c r="AC435" s="6"/>
      <c r="AD435" s="6"/>
    </row>
    <row r="436" spans="1:30" x14ac:dyDescent="0.3">
      <c r="A436" t="s">
        <v>10676</v>
      </c>
      <c r="B436" t="s">
        <v>10677</v>
      </c>
      <c r="C436">
        <v>2024</v>
      </c>
      <c r="D436" t="s">
        <v>9409</v>
      </c>
      <c r="E436" t="s">
        <v>9261</v>
      </c>
      <c r="F436" t="s">
        <v>10</v>
      </c>
      <c r="G436" t="str">
        <f>_xlfn.XLOOKUP(I436,'Class Code'!$A$2:$A$14,'Class Code'!$B$2:$B$14)</f>
        <v>Motor Private</v>
      </c>
      <c r="H436" t="s">
        <v>41</v>
      </c>
      <c r="I436">
        <f t="shared" si="24"/>
        <v>70</v>
      </c>
      <c r="J436" t="s">
        <v>54</v>
      </c>
      <c r="K436" t="s">
        <v>55</v>
      </c>
      <c r="L436" t="s">
        <v>44</v>
      </c>
      <c r="M436" s="5">
        <v>45563</v>
      </c>
      <c r="N436" s="5">
        <v>45564</v>
      </c>
      <c r="O436" s="5">
        <v>45772</v>
      </c>
      <c r="P436" s="5">
        <v>45292</v>
      </c>
      <c r="Q436" s="5">
        <v>45657</v>
      </c>
      <c r="R436">
        <v>0</v>
      </c>
      <c r="S436">
        <v>0</v>
      </c>
      <c r="T436">
        <v>23900</v>
      </c>
      <c r="U436">
        <v>23900</v>
      </c>
      <c r="V436">
        <v>0</v>
      </c>
      <c r="W436">
        <v>23900</v>
      </c>
      <c r="X436" t="str">
        <f t="shared" si="25"/>
        <v>Ok</v>
      </c>
      <c r="Y436" t="str">
        <f t="shared" si="26"/>
        <v>Ok</v>
      </c>
      <c r="Z436" s="6" t="str">
        <f t="shared" si="27"/>
        <v>Ok</v>
      </c>
      <c r="AA436" s="6"/>
      <c r="AB436" s="6"/>
      <c r="AC436" s="6"/>
      <c r="AD436" s="6"/>
    </row>
    <row r="437" spans="1:30" x14ac:dyDescent="0.3">
      <c r="A437" t="s">
        <v>10678</v>
      </c>
      <c r="B437" t="s">
        <v>10679</v>
      </c>
      <c r="C437">
        <v>2024</v>
      </c>
      <c r="D437" t="s">
        <v>9362</v>
      </c>
      <c r="E437" t="s">
        <v>9334</v>
      </c>
      <c r="F437" t="s">
        <v>11</v>
      </c>
      <c r="G437" t="str">
        <f>_xlfn.XLOOKUP(I437,'Class Code'!$A$2:$A$14,'Class Code'!$B$2:$B$14)</f>
        <v>Motor Commercial</v>
      </c>
      <c r="H437" t="s">
        <v>176</v>
      </c>
      <c r="I437">
        <f t="shared" si="24"/>
        <v>80</v>
      </c>
      <c r="J437" t="s">
        <v>207</v>
      </c>
      <c r="K437" t="s">
        <v>208</v>
      </c>
      <c r="L437" t="s">
        <v>44</v>
      </c>
      <c r="M437" s="5">
        <v>45503</v>
      </c>
      <c r="N437" s="5">
        <v>45504</v>
      </c>
      <c r="O437" s="5">
        <v>45785</v>
      </c>
      <c r="P437" s="5">
        <v>45323</v>
      </c>
      <c r="Q437" s="5">
        <v>45688</v>
      </c>
      <c r="R437">
        <v>0</v>
      </c>
      <c r="S437">
        <v>0</v>
      </c>
      <c r="T437">
        <v>35200</v>
      </c>
      <c r="U437">
        <v>35200</v>
      </c>
      <c r="V437">
        <v>0</v>
      </c>
      <c r="W437">
        <v>35200</v>
      </c>
      <c r="X437" t="str">
        <f t="shared" si="25"/>
        <v>Ok</v>
      </c>
      <c r="Y437" t="str">
        <f t="shared" si="26"/>
        <v>Ok</v>
      </c>
      <c r="Z437" s="6" t="str">
        <f t="shared" si="27"/>
        <v>Ok</v>
      </c>
      <c r="AA437" s="6"/>
      <c r="AB437" s="6"/>
      <c r="AC437" s="6"/>
      <c r="AD437" s="6"/>
    </row>
    <row r="438" spans="1:30" x14ac:dyDescent="0.3">
      <c r="A438" t="s">
        <v>10680</v>
      </c>
      <c r="B438" t="s">
        <v>10681</v>
      </c>
      <c r="C438">
        <v>2023</v>
      </c>
      <c r="D438" t="s">
        <v>9575</v>
      </c>
      <c r="E438" t="s">
        <v>9332</v>
      </c>
      <c r="F438" t="s">
        <v>11</v>
      </c>
      <c r="G438" t="str">
        <f>_xlfn.XLOOKUP(I438,'Class Code'!$A$2:$A$14,'Class Code'!$B$2:$B$14)</f>
        <v>Motor Commercial</v>
      </c>
      <c r="H438" t="s">
        <v>176</v>
      </c>
      <c r="I438">
        <f t="shared" si="24"/>
        <v>80</v>
      </c>
      <c r="J438" t="s">
        <v>207</v>
      </c>
      <c r="K438" t="s">
        <v>208</v>
      </c>
      <c r="L438" t="s">
        <v>44</v>
      </c>
      <c r="M438" s="5">
        <v>45052</v>
      </c>
      <c r="N438" s="5">
        <v>45054</v>
      </c>
      <c r="O438" s="5">
        <v>45772</v>
      </c>
      <c r="P438" s="5">
        <v>44927</v>
      </c>
      <c r="Q438" s="5">
        <v>45291</v>
      </c>
      <c r="R438">
        <v>0</v>
      </c>
      <c r="S438">
        <v>0</v>
      </c>
      <c r="T438">
        <v>28590</v>
      </c>
      <c r="U438">
        <v>28590</v>
      </c>
      <c r="V438">
        <v>0</v>
      </c>
      <c r="W438">
        <v>28590</v>
      </c>
      <c r="X438" t="str">
        <f t="shared" si="25"/>
        <v>Ok</v>
      </c>
      <c r="Y438" t="str">
        <f t="shared" si="26"/>
        <v>Ok</v>
      </c>
      <c r="Z438" s="6" t="str">
        <f t="shared" si="27"/>
        <v>Ok</v>
      </c>
      <c r="AA438" s="6"/>
      <c r="AB438" s="6"/>
      <c r="AC438" s="6"/>
      <c r="AD438" s="6"/>
    </row>
    <row r="439" spans="1:30" x14ac:dyDescent="0.3">
      <c r="A439" t="s">
        <v>10682</v>
      </c>
      <c r="B439" t="s">
        <v>10683</v>
      </c>
      <c r="C439">
        <v>2024</v>
      </c>
      <c r="D439" t="s">
        <v>9576</v>
      </c>
      <c r="E439" t="s">
        <v>9274</v>
      </c>
      <c r="F439" t="s">
        <v>13</v>
      </c>
      <c r="G439" t="str">
        <f>_xlfn.XLOOKUP(I439,'Class Code'!$A$2:$A$14,'Class Code'!$B$2:$B$14)</f>
        <v>Theft</v>
      </c>
      <c r="H439" t="s">
        <v>818</v>
      </c>
      <c r="I439">
        <f t="shared" si="24"/>
        <v>10</v>
      </c>
      <c r="J439" t="s">
        <v>1500</v>
      </c>
      <c r="K439" t="s">
        <v>1501</v>
      </c>
      <c r="L439" t="s">
        <v>2179</v>
      </c>
      <c r="M439" s="5">
        <v>45508</v>
      </c>
      <c r="N439" s="5">
        <v>45509</v>
      </c>
      <c r="O439" s="5">
        <v>45782</v>
      </c>
      <c r="P439" s="5">
        <v>45382</v>
      </c>
      <c r="Q439" s="5">
        <v>45746</v>
      </c>
      <c r="R439">
        <v>2854905</v>
      </c>
      <c r="S439">
        <v>0</v>
      </c>
      <c r="T439">
        <v>0</v>
      </c>
      <c r="U439">
        <v>2854905</v>
      </c>
      <c r="V439">
        <v>0</v>
      </c>
      <c r="W439">
        <v>2854905</v>
      </c>
      <c r="X439" t="str">
        <f t="shared" si="25"/>
        <v>Ok</v>
      </c>
      <c r="Y439" t="str">
        <f t="shared" si="26"/>
        <v>Ok</v>
      </c>
      <c r="Z439" s="6" t="str">
        <f t="shared" si="27"/>
        <v>Ok</v>
      </c>
      <c r="AA439" s="6"/>
      <c r="AB439" s="6"/>
      <c r="AC439" s="6"/>
      <c r="AD439" s="6"/>
    </row>
    <row r="440" spans="1:30" x14ac:dyDescent="0.3">
      <c r="A440" t="s">
        <v>10684</v>
      </c>
      <c r="B440" t="s">
        <v>10685</v>
      </c>
      <c r="C440">
        <v>2024</v>
      </c>
      <c r="D440" t="s">
        <v>9379</v>
      </c>
      <c r="E440" t="s">
        <v>9301</v>
      </c>
      <c r="F440" t="s">
        <v>10</v>
      </c>
      <c r="G440" t="str">
        <f>_xlfn.XLOOKUP(I440,'Class Code'!$A$2:$A$14,'Class Code'!$B$2:$B$14)</f>
        <v>Motor Private</v>
      </c>
      <c r="H440" t="s">
        <v>41</v>
      </c>
      <c r="I440">
        <f t="shared" si="24"/>
        <v>70</v>
      </c>
      <c r="J440" t="s">
        <v>42</v>
      </c>
      <c r="K440" t="s">
        <v>43</v>
      </c>
      <c r="L440" t="s">
        <v>187</v>
      </c>
      <c r="M440" s="5">
        <v>45712</v>
      </c>
      <c r="N440" s="5">
        <v>45727</v>
      </c>
      <c r="O440" s="5">
        <v>45772</v>
      </c>
      <c r="P440" s="5">
        <v>45390</v>
      </c>
      <c r="Q440" s="5">
        <v>45754</v>
      </c>
      <c r="R440">
        <v>0</v>
      </c>
      <c r="S440">
        <v>0</v>
      </c>
      <c r="T440">
        <v>25160</v>
      </c>
      <c r="U440">
        <v>25160</v>
      </c>
      <c r="V440">
        <v>0</v>
      </c>
      <c r="W440">
        <v>25160</v>
      </c>
      <c r="X440" t="str">
        <f t="shared" si="25"/>
        <v>Ok</v>
      </c>
      <c r="Y440" t="str">
        <f t="shared" si="26"/>
        <v>Ok</v>
      </c>
      <c r="Z440" s="6" t="str">
        <f t="shared" si="27"/>
        <v>Ok</v>
      </c>
      <c r="AA440" s="6"/>
      <c r="AB440" s="6"/>
      <c r="AC440" s="6"/>
      <c r="AD440" s="6"/>
    </row>
    <row r="441" spans="1:30" x14ac:dyDescent="0.3">
      <c r="A441" t="s">
        <v>10686</v>
      </c>
      <c r="B441" t="s">
        <v>10687</v>
      </c>
      <c r="C441">
        <v>2024</v>
      </c>
      <c r="D441" t="s">
        <v>9530</v>
      </c>
      <c r="E441" t="s">
        <v>9265</v>
      </c>
      <c r="F441" t="s">
        <v>10</v>
      </c>
      <c r="G441" t="str">
        <f>_xlfn.XLOOKUP(I441,'Class Code'!$A$2:$A$14,'Class Code'!$B$2:$B$14)</f>
        <v>Motor Private</v>
      </c>
      <c r="H441" t="s">
        <v>41</v>
      </c>
      <c r="I441">
        <f t="shared" si="24"/>
        <v>70</v>
      </c>
      <c r="J441" t="s">
        <v>54</v>
      </c>
      <c r="K441" t="s">
        <v>55</v>
      </c>
      <c r="L441" t="s">
        <v>44</v>
      </c>
      <c r="M441" s="5">
        <v>45679</v>
      </c>
      <c r="N441" s="5">
        <v>45700</v>
      </c>
      <c r="O441" s="5">
        <v>45783</v>
      </c>
      <c r="P441" s="5">
        <v>45378</v>
      </c>
      <c r="Q441" s="5">
        <v>45742</v>
      </c>
      <c r="R441">
        <v>0</v>
      </c>
      <c r="S441">
        <v>0</v>
      </c>
      <c r="T441">
        <v>7280</v>
      </c>
      <c r="U441">
        <v>7280</v>
      </c>
      <c r="V441">
        <v>0</v>
      </c>
      <c r="W441">
        <v>7280</v>
      </c>
      <c r="X441" t="str">
        <f t="shared" si="25"/>
        <v>Ok</v>
      </c>
      <c r="Y441" t="str">
        <f t="shared" si="26"/>
        <v>Ok</v>
      </c>
      <c r="Z441" s="6" t="str">
        <f t="shared" si="27"/>
        <v>Ok</v>
      </c>
      <c r="AA441" s="6"/>
      <c r="AB441" s="6"/>
      <c r="AC441" s="6"/>
      <c r="AD441" s="6"/>
    </row>
    <row r="442" spans="1:30" x14ac:dyDescent="0.3">
      <c r="A442" t="s">
        <v>10688</v>
      </c>
      <c r="B442" t="s">
        <v>10689</v>
      </c>
      <c r="C442">
        <v>2024</v>
      </c>
      <c r="D442" t="s">
        <v>9271</v>
      </c>
      <c r="E442" t="s">
        <v>9284</v>
      </c>
      <c r="F442" t="s">
        <v>10</v>
      </c>
      <c r="G442" t="str">
        <f>_xlfn.XLOOKUP(I442,'Class Code'!$A$2:$A$14,'Class Code'!$B$2:$B$14)</f>
        <v>Motor Private</v>
      </c>
      <c r="H442" t="s">
        <v>41</v>
      </c>
      <c r="I442">
        <f t="shared" si="24"/>
        <v>70</v>
      </c>
      <c r="J442" t="s">
        <v>54</v>
      </c>
      <c r="K442" t="s">
        <v>55</v>
      </c>
      <c r="L442" t="s">
        <v>44</v>
      </c>
      <c r="M442" s="5">
        <v>45649</v>
      </c>
      <c r="N442" s="5">
        <v>45691</v>
      </c>
      <c r="O442" s="5">
        <v>45783</v>
      </c>
      <c r="P442" s="5">
        <v>45383</v>
      </c>
      <c r="Q442" s="5">
        <v>45747</v>
      </c>
      <c r="R442">
        <v>0</v>
      </c>
      <c r="S442">
        <v>0</v>
      </c>
      <c r="T442">
        <v>6930</v>
      </c>
      <c r="U442">
        <v>6930</v>
      </c>
      <c r="V442">
        <v>0</v>
      </c>
      <c r="W442">
        <v>6930</v>
      </c>
      <c r="X442" t="str">
        <f t="shared" si="25"/>
        <v>Ok</v>
      </c>
      <c r="Y442" t="str">
        <f t="shared" si="26"/>
        <v>Ok</v>
      </c>
      <c r="Z442" s="6" t="str">
        <f t="shared" si="27"/>
        <v>Ok</v>
      </c>
      <c r="AA442" s="6"/>
      <c r="AB442" s="6"/>
      <c r="AC442" s="6"/>
      <c r="AD442" s="6"/>
    </row>
    <row r="443" spans="1:30" x14ac:dyDescent="0.3">
      <c r="A443" t="s">
        <v>10690</v>
      </c>
      <c r="B443" t="s">
        <v>10691</v>
      </c>
      <c r="C443">
        <v>2022</v>
      </c>
      <c r="D443" t="s">
        <v>9347</v>
      </c>
      <c r="E443" t="s">
        <v>9287</v>
      </c>
      <c r="F443" t="s">
        <v>10</v>
      </c>
      <c r="G443" t="str">
        <f>_xlfn.XLOOKUP(I443,'Class Code'!$A$2:$A$14,'Class Code'!$B$2:$B$14)</f>
        <v>Motor Private</v>
      </c>
      <c r="H443" t="s">
        <v>41</v>
      </c>
      <c r="I443">
        <f t="shared" si="24"/>
        <v>70</v>
      </c>
      <c r="J443" t="s">
        <v>54</v>
      </c>
      <c r="K443" t="s">
        <v>55</v>
      </c>
      <c r="L443" t="s">
        <v>44</v>
      </c>
      <c r="M443" s="5">
        <v>44960</v>
      </c>
      <c r="N443" s="5">
        <v>44964</v>
      </c>
      <c r="O443" s="5">
        <v>45772</v>
      </c>
      <c r="P443" s="5">
        <v>44792</v>
      </c>
      <c r="Q443" s="5">
        <v>45156</v>
      </c>
      <c r="R443">
        <v>0</v>
      </c>
      <c r="S443">
        <v>0</v>
      </c>
      <c r="T443">
        <v>43160</v>
      </c>
      <c r="U443">
        <v>43160</v>
      </c>
      <c r="V443">
        <v>0</v>
      </c>
      <c r="W443">
        <v>43160</v>
      </c>
      <c r="X443" t="str">
        <f t="shared" si="25"/>
        <v>Ok</v>
      </c>
      <c r="Y443" t="str">
        <f t="shared" si="26"/>
        <v>Ok</v>
      </c>
      <c r="Z443" s="6" t="str">
        <f t="shared" si="27"/>
        <v>Ok</v>
      </c>
      <c r="AA443" s="6"/>
      <c r="AB443" s="6"/>
      <c r="AC443" s="6"/>
      <c r="AD443" s="6"/>
    </row>
    <row r="444" spans="1:30" x14ac:dyDescent="0.3">
      <c r="A444" t="s">
        <v>10692</v>
      </c>
      <c r="B444" t="s">
        <v>10693</v>
      </c>
      <c r="C444">
        <v>2024</v>
      </c>
      <c r="D444" t="s">
        <v>9319</v>
      </c>
      <c r="E444" t="s">
        <v>9310</v>
      </c>
      <c r="F444" t="s">
        <v>6</v>
      </c>
      <c r="G444" t="str">
        <f>_xlfn.XLOOKUP(I444,'Class Code'!$A$2:$A$14,'Class Code'!$B$2:$B$14)</f>
        <v>Fire Domestic</v>
      </c>
      <c r="H444" t="s">
        <v>194</v>
      </c>
      <c r="I444">
        <f t="shared" si="24"/>
        <v>3</v>
      </c>
      <c r="J444" t="s">
        <v>195</v>
      </c>
      <c r="K444" t="s">
        <v>196</v>
      </c>
      <c r="L444" t="s">
        <v>197</v>
      </c>
      <c r="M444" s="5">
        <v>45735</v>
      </c>
      <c r="N444" s="5">
        <v>45737</v>
      </c>
      <c r="O444" s="5">
        <v>45778</v>
      </c>
      <c r="P444" s="5">
        <v>45627</v>
      </c>
      <c r="Q444" s="5">
        <v>45991</v>
      </c>
      <c r="R444">
        <v>49500</v>
      </c>
      <c r="S444">
        <v>0</v>
      </c>
      <c r="T444">
        <v>0</v>
      </c>
      <c r="U444">
        <v>49500</v>
      </c>
      <c r="V444">
        <v>40976.97</v>
      </c>
      <c r="W444">
        <v>8523.0299999999988</v>
      </c>
      <c r="X444" t="str">
        <f t="shared" si="25"/>
        <v>Ok</v>
      </c>
      <c r="Y444" t="str">
        <f t="shared" si="26"/>
        <v>Ok</v>
      </c>
      <c r="Z444" s="6" t="str">
        <f t="shared" si="27"/>
        <v>Ok</v>
      </c>
      <c r="AA444" s="6"/>
      <c r="AB444" s="6"/>
      <c r="AC444" s="6"/>
      <c r="AD444" s="6"/>
    </row>
    <row r="445" spans="1:30" x14ac:dyDescent="0.3">
      <c r="A445" t="s">
        <v>10694</v>
      </c>
      <c r="B445" t="s">
        <v>10695</v>
      </c>
      <c r="C445">
        <v>2022</v>
      </c>
      <c r="D445" t="s">
        <v>9476</v>
      </c>
      <c r="E445" t="s">
        <v>9310</v>
      </c>
      <c r="F445" t="s">
        <v>10</v>
      </c>
      <c r="G445" t="str">
        <f>_xlfn.XLOOKUP(I445,'Class Code'!$A$2:$A$14,'Class Code'!$B$2:$B$14)</f>
        <v>Motor Private</v>
      </c>
      <c r="H445" t="s">
        <v>41</v>
      </c>
      <c r="I445">
        <f t="shared" si="24"/>
        <v>70</v>
      </c>
      <c r="J445" t="s">
        <v>54</v>
      </c>
      <c r="K445" t="s">
        <v>55</v>
      </c>
      <c r="L445" t="s">
        <v>44</v>
      </c>
      <c r="M445" s="5">
        <v>44936</v>
      </c>
      <c r="N445" s="5">
        <v>44938</v>
      </c>
      <c r="O445" s="5">
        <v>45783</v>
      </c>
      <c r="P445" s="5">
        <v>44659</v>
      </c>
      <c r="Q445" s="5">
        <v>45023</v>
      </c>
      <c r="R445">
        <v>0</v>
      </c>
      <c r="S445">
        <v>0</v>
      </c>
      <c r="T445">
        <v>32460</v>
      </c>
      <c r="U445">
        <v>32460</v>
      </c>
      <c r="V445">
        <v>0</v>
      </c>
      <c r="W445">
        <v>32460</v>
      </c>
      <c r="X445" t="str">
        <f t="shared" si="25"/>
        <v>Ok</v>
      </c>
      <c r="Y445" t="str">
        <f t="shared" si="26"/>
        <v>Ok</v>
      </c>
      <c r="Z445" s="6" t="str">
        <f t="shared" si="27"/>
        <v>Ok</v>
      </c>
      <c r="AA445" s="6"/>
      <c r="AB445" s="6"/>
      <c r="AC445" s="6"/>
      <c r="AD445" s="6"/>
    </row>
    <row r="446" spans="1:30" x14ac:dyDescent="0.3">
      <c r="A446" t="s">
        <v>10696</v>
      </c>
      <c r="B446" t="s">
        <v>10697</v>
      </c>
      <c r="C446">
        <v>2024</v>
      </c>
      <c r="D446" t="s">
        <v>9525</v>
      </c>
      <c r="E446" t="s">
        <v>9261</v>
      </c>
      <c r="F446" t="s">
        <v>11</v>
      </c>
      <c r="G446" t="str">
        <f>_xlfn.XLOOKUP(I446,'Class Code'!$A$2:$A$14,'Class Code'!$B$2:$B$14)</f>
        <v>Motor Commercial</v>
      </c>
      <c r="H446" t="s">
        <v>176</v>
      </c>
      <c r="I446">
        <f t="shared" si="24"/>
        <v>80</v>
      </c>
      <c r="J446" t="s">
        <v>207</v>
      </c>
      <c r="K446" t="s">
        <v>208</v>
      </c>
      <c r="L446" t="s">
        <v>44</v>
      </c>
      <c r="M446" s="5">
        <v>45688</v>
      </c>
      <c r="N446" s="5">
        <v>45691</v>
      </c>
      <c r="O446" s="5">
        <v>45784</v>
      </c>
      <c r="P446" s="5">
        <v>45481</v>
      </c>
      <c r="Q446" s="5">
        <v>45845</v>
      </c>
      <c r="R446">
        <v>0</v>
      </c>
      <c r="S446">
        <v>0</v>
      </c>
      <c r="T446">
        <v>25140</v>
      </c>
      <c r="U446">
        <v>25140</v>
      </c>
      <c r="V446">
        <v>0</v>
      </c>
      <c r="W446">
        <v>25140</v>
      </c>
      <c r="X446" t="str">
        <f t="shared" si="25"/>
        <v>Ok</v>
      </c>
      <c r="Y446" t="str">
        <f t="shared" si="26"/>
        <v>Ok</v>
      </c>
      <c r="Z446" s="6" t="str">
        <f t="shared" si="27"/>
        <v>Ok</v>
      </c>
      <c r="AA446" s="6"/>
      <c r="AB446" s="6"/>
      <c r="AC446" s="6"/>
      <c r="AD446" s="6"/>
    </row>
    <row r="447" spans="1:30" x14ac:dyDescent="0.3">
      <c r="A447" t="s">
        <v>10698</v>
      </c>
      <c r="B447" t="s">
        <v>10699</v>
      </c>
      <c r="C447">
        <v>2024</v>
      </c>
      <c r="D447" t="s">
        <v>9577</v>
      </c>
      <c r="E447" t="s">
        <v>9274</v>
      </c>
      <c r="F447" t="s">
        <v>10</v>
      </c>
      <c r="G447" t="str">
        <f>_xlfn.XLOOKUP(I447,'Class Code'!$A$2:$A$14,'Class Code'!$B$2:$B$14)</f>
        <v>Motor Private</v>
      </c>
      <c r="H447" t="s">
        <v>41</v>
      </c>
      <c r="I447">
        <f t="shared" si="24"/>
        <v>70</v>
      </c>
      <c r="J447" t="s">
        <v>54</v>
      </c>
      <c r="K447" t="s">
        <v>55</v>
      </c>
      <c r="L447" t="s">
        <v>44</v>
      </c>
      <c r="M447" s="5">
        <v>45643</v>
      </c>
      <c r="N447" s="5">
        <v>45646</v>
      </c>
      <c r="O447" s="5">
        <v>45783</v>
      </c>
      <c r="P447" s="5">
        <v>45474</v>
      </c>
      <c r="Q447" s="5">
        <v>45838</v>
      </c>
      <c r="R447">
        <v>0</v>
      </c>
      <c r="S447">
        <v>0</v>
      </c>
      <c r="T447">
        <v>3100</v>
      </c>
      <c r="U447">
        <v>3100</v>
      </c>
      <c r="V447">
        <v>0</v>
      </c>
      <c r="W447">
        <v>3100</v>
      </c>
      <c r="X447" t="str">
        <f t="shared" si="25"/>
        <v>Ok</v>
      </c>
      <c r="Y447" t="str">
        <f t="shared" si="26"/>
        <v>Ok</v>
      </c>
      <c r="Z447" s="6" t="str">
        <f t="shared" si="27"/>
        <v>Ok</v>
      </c>
      <c r="AA447" s="6"/>
      <c r="AB447" s="6"/>
      <c r="AC447" s="6"/>
      <c r="AD447" s="6"/>
    </row>
    <row r="448" spans="1:30" x14ac:dyDescent="0.3">
      <c r="A448" t="s">
        <v>10700</v>
      </c>
      <c r="B448" t="s">
        <v>10701</v>
      </c>
      <c r="C448">
        <v>2025</v>
      </c>
      <c r="D448" t="s">
        <v>9577</v>
      </c>
      <c r="E448" t="s">
        <v>9261</v>
      </c>
      <c r="F448" t="s">
        <v>10</v>
      </c>
      <c r="G448" t="str">
        <f>_xlfn.XLOOKUP(I448,'Class Code'!$A$2:$A$14,'Class Code'!$B$2:$B$14)</f>
        <v>Motor Private</v>
      </c>
      <c r="H448" t="s">
        <v>41</v>
      </c>
      <c r="I448">
        <f t="shared" si="24"/>
        <v>70</v>
      </c>
      <c r="J448" t="s">
        <v>54</v>
      </c>
      <c r="K448" t="s">
        <v>55</v>
      </c>
      <c r="L448" t="s">
        <v>44</v>
      </c>
      <c r="M448" s="5">
        <v>45704</v>
      </c>
      <c r="N448" s="5">
        <v>45706</v>
      </c>
      <c r="O448" s="5">
        <v>45783</v>
      </c>
      <c r="P448" s="5">
        <v>45605</v>
      </c>
      <c r="Q448" s="5">
        <v>45969</v>
      </c>
      <c r="R448">
        <v>0</v>
      </c>
      <c r="S448">
        <v>0</v>
      </c>
      <c r="T448">
        <v>6930</v>
      </c>
      <c r="U448">
        <v>6930</v>
      </c>
      <c r="V448">
        <v>0</v>
      </c>
      <c r="W448">
        <v>6930</v>
      </c>
      <c r="X448" t="str">
        <f t="shared" si="25"/>
        <v>Ok</v>
      </c>
      <c r="Y448" t="str">
        <f t="shared" si="26"/>
        <v>Ok</v>
      </c>
      <c r="Z448" s="6" t="str">
        <f t="shared" si="27"/>
        <v>Ok</v>
      </c>
      <c r="AA448" s="6"/>
      <c r="AB448" s="6"/>
      <c r="AC448" s="6"/>
      <c r="AD448" s="6"/>
    </row>
    <row r="449" spans="1:30" x14ac:dyDescent="0.3">
      <c r="A449" t="s">
        <v>10702</v>
      </c>
      <c r="B449" t="s">
        <v>10703</v>
      </c>
      <c r="C449">
        <v>2025</v>
      </c>
      <c r="D449" t="s">
        <v>9446</v>
      </c>
      <c r="E449" t="s">
        <v>9294</v>
      </c>
      <c r="F449" t="s">
        <v>10</v>
      </c>
      <c r="G449" t="str">
        <f>_xlfn.XLOOKUP(I449,'Class Code'!$A$2:$A$14,'Class Code'!$B$2:$B$14)</f>
        <v>Motor Private</v>
      </c>
      <c r="H449" t="s">
        <v>41</v>
      </c>
      <c r="I449">
        <f t="shared" si="24"/>
        <v>70</v>
      </c>
      <c r="J449" t="s">
        <v>54</v>
      </c>
      <c r="K449" t="s">
        <v>55</v>
      </c>
      <c r="L449" t="s">
        <v>44</v>
      </c>
      <c r="M449" s="5">
        <v>45694</v>
      </c>
      <c r="N449" s="5">
        <v>45715</v>
      </c>
      <c r="O449" s="5">
        <v>45783</v>
      </c>
      <c r="P449" s="5">
        <v>45669</v>
      </c>
      <c r="Q449" s="5">
        <v>46033</v>
      </c>
      <c r="R449">
        <v>0</v>
      </c>
      <c r="S449">
        <v>0</v>
      </c>
      <c r="T449">
        <v>7180</v>
      </c>
      <c r="U449">
        <v>7180</v>
      </c>
      <c r="V449">
        <v>0</v>
      </c>
      <c r="W449">
        <v>7180</v>
      </c>
      <c r="X449" t="str">
        <f t="shared" si="25"/>
        <v>Ok</v>
      </c>
      <c r="Y449" t="str">
        <f t="shared" si="26"/>
        <v>Ok</v>
      </c>
      <c r="Z449" s="6" t="str">
        <f t="shared" si="27"/>
        <v>Ok</v>
      </c>
      <c r="AA449" s="6"/>
      <c r="AB449" s="6"/>
      <c r="AC449" s="6"/>
      <c r="AD449" s="6"/>
    </row>
    <row r="450" spans="1:30" x14ac:dyDescent="0.3">
      <c r="A450" t="s">
        <v>10704</v>
      </c>
      <c r="B450" t="s">
        <v>10705</v>
      </c>
      <c r="C450">
        <v>2024</v>
      </c>
      <c r="D450" t="s">
        <v>9502</v>
      </c>
      <c r="E450" t="s">
        <v>9294</v>
      </c>
      <c r="F450" t="s">
        <v>10</v>
      </c>
      <c r="G450" t="str">
        <f>_xlfn.XLOOKUP(I450,'Class Code'!$A$2:$A$14,'Class Code'!$B$2:$B$14)</f>
        <v>Motor Private</v>
      </c>
      <c r="H450" t="s">
        <v>41</v>
      </c>
      <c r="I450">
        <f t="shared" si="24"/>
        <v>70</v>
      </c>
      <c r="J450" t="s">
        <v>54</v>
      </c>
      <c r="K450" t="s">
        <v>55</v>
      </c>
      <c r="L450" t="s">
        <v>44</v>
      </c>
      <c r="M450" s="5">
        <v>45708</v>
      </c>
      <c r="N450" s="5">
        <v>45712</v>
      </c>
      <c r="O450" s="5">
        <v>45783</v>
      </c>
      <c r="P450" s="5">
        <v>45360</v>
      </c>
      <c r="Q450" s="5">
        <v>45724</v>
      </c>
      <c r="R450">
        <v>0</v>
      </c>
      <c r="S450">
        <v>0</v>
      </c>
      <c r="T450">
        <v>7130</v>
      </c>
      <c r="U450">
        <v>7130</v>
      </c>
      <c r="V450">
        <v>0</v>
      </c>
      <c r="W450">
        <v>7130</v>
      </c>
      <c r="X450" t="str">
        <f t="shared" si="25"/>
        <v>Ok</v>
      </c>
      <c r="Y450" t="str">
        <f t="shared" si="26"/>
        <v>Ok</v>
      </c>
      <c r="Z450" s="6" t="str">
        <f t="shared" si="27"/>
        <v>Ok</v>
      </c>
      <c r="AA450" s="6"/>
      <c r="AB450" s="6"/>
      <c r="AC450" s="6"/>
      <c r="AD450" s="6"/>
    </row>
    <row r="451" spans="1:30" x14ac:dyDescent="0.3">
      <c r="A451" t="s">
        <v>10706</v>
      </c>
      <c r="B451" t="s">
        <v>10707</v>
      </c>
      <c r="C451">
        <v>2024</v>
      </c>
      <c r="D451" t="s">
        <v>9578</v>
      </c>
      <c r="E451" t="s">
        <v>9297</v>
      </c>
      <c r="F451" t="s">
        <v>10</v>
      </c>
      <c r="G451" t="str">
        <f>_xlfn.XLOOKUP(I451,'Class Code'!$A$2:$A$14,'Class Code'!$B$2:$B$14)</f>
        <v>Motor Private</v>
      </c>
      <c r="H451" t="s">
        <v>41</v>
      </c>
      <c r="I451">
        <f t="shared" si="24"/>
        <v>70</v>
      </c>
      <c r="J451" t="s">
        <v>54</v>
      </c>
      <c r="K451" t="s">
        <v>55</v>
      </c>
      <c r="L451" t="s">
        <v>44</v>
      </c>
      <c r="M451" s="5">
        <v>45711</v>
      </c>
      <c r="N451" s="5">
        <v>45712</v>
      </c>
      <c r="O451" s="5">
        <v>45789</v>
      </c>
      <c r="P451" s="5">
        <v>45463</v>
      </c>
      <c r="Q451" s="5">
        <v>45827</v>
      </c>
      <c r="R451">
        <v>0</v>
      </c>
      <c r="S451">
        <v>0</v>
      </c>
      <c r="T451">
        <v>7030</v>
      </c>
      <c r="U451">
        <v>7030</v>
      </c>
      <c r="V451">
        <v>0</v>
      </c>
      <c r="W451">
        <v>7030</v>
      </c>
      <c r="X451" t="str">
        <f t="shared" si="25"/>
        <v>Ok</v>
      </c>
      <c r="Y451" t="str">
        <f t="shared" si="26"/>
        <v>Ok</v>
      </c>
      <c r="Z451" s="6" t="str">
        <f t="shared" si="27"/>
        <v>Ok</v>
      </c>
      <c r="AA451" s="6"/>
      <c r="AB451" s="6"/>
      <c r="AC451" s="6"/>
      <c r="AD451" s="6"/>
    </row>
    <row r="452" spans="1:30" x14ac:dyDescent="0.3">
      <c r="A452" t="s">
        <v>10708</v>
      </c>
      <c r="B452" t="s">
        <v>10709</v>
      </c>
      <c r="C452">
        <v>2023</v>
      </c>
      <c r="D452" t="s">
        <v>9579</v>
      </c>
      <c r="E452" t="s">
        <v>9261</v>
      </c>
      <c r="F452" t="s">
        <v>10</v>
      </c>
      <c r="G452" t="str">
        <f>_xlfn.XLOOKUP(I452,'Class Code'!$A$2:$A$14,'Class Code'!$B$2:$B$14)</f>
        <v>Motor Private</v>
      </c>
      <c r="H452" t="s">
        <v>41</v>
      </c>
      <c r="I452">
        <f t="shared" ref="I452:I515" si="28">H452*1</f>
        <v>70</v>
      </c>
      <c r="J452" t="s">
        <v>54</v>
      </c>
      <c r="K452" t="s">
        <v>55</v>
      </c>
      <c r="L452" t="s">
        <v>44</v>
      </c>
      <c r="M452" s="5">
        <v>45531</v>
      </c>
      <c r="N452" s="5">
        <v>45538</v>
      </c>
      <c r="O452" s="5">
        <v>45789</v>
      </c>
      <c r="P452" s="5">
        <v>45190</v>
      </c>
      <c r="Q452" s="5">
        <v>45555</v>
      </c>
      <c r="R452">
        <v>0</v>
      </c>
      <c r="S452">
        <v>0</v>
      </c>
      <c r="T452">
        <v>6880</v>
      </c>
      <c r="U452">
        <v>6880</v>
      </c>
      <c r="V452">
        <v>0</v>
      </c>
      <c r="W452">
        <v>6880</v>
      </c>
      <c r="X452" t="str">
        <f t="shared" ref="X452:X515" si="29">IF(OR(A452="",B452="",C452="",F452="",H452="",M452="",N452="",O452="",P452="",Q452=""),"Check","Ok")</f>
        <v>Ok</v>
      </c>
      <c r="Y452" t="str">
        <f t="shared" ref="Y452:Y515" si="30">IF(AND(Q452&gt;=P452,O452&gt;=M452,N452&gt;=M452,Q452&gt;=M452),"Ok","Check")</f>
        <v>Ok</v>
      </c>
      <c r="Z452" s="6" t="str">
        <f t="shared" ref="Z452:Z515" si="31">IF(Q452&gt;=M452,"Ok","Check")</f>
        <v>Ok</v>
      </c>
      <c r="AA452" s="6"/>
      <c r="AB452" s="6"/>
      <c r="AC452" s="6"/>
      <c r="AD452" s="6"/>
    </row>
    <row r="453" spans="1:30" x14ac:dyDescent="0.3">
      <c r="A453" t="s">
        <v>10710</v>
      </c>
      <c r="B453" t="s">
        <v>10711</v>
      </c>
      <c r="C453">
        <v>2024</v>
      </c>
      <c r="D453" t="s">
        <v>9480</v>
      </c>
      <c r="E453" t="s">
        <v>9310</v>
      </c>
      <c r="F453" t="s">
        <v>10</v>
      </c>
      <c r="G453" t="str">
        <f>_xlfn.XLOOKUP(I453,'Class Code'!$A$2:$A$14,'Class Code'!$B$2:$B$14)</f>
        <v>Motor Private</v>
      </c>
      <c r="H453" t="s">
        <v>41</v>
      </c>
      <c r="I453">
        <f t="shared" si="28"/>
        <v>70</v>
      </c>
      <c r="J453" t="s">
        <v>54</v>
      </c>
      <c r="K453" t="s">
        <v>55</v>
      </c>
      <c r="L453" t="s">
        <v>44</v>
      </c>
      <c r="M453" s="5">
        <v>45620</v>
      </c>
      <c r="N453" s="5">
        <v>45621</v>
      </c>
      <c r="O453" s="5">
        <v>45761</v>
      </c>
      <c r="P453" s="5">
        <v>45484</v>
      </c>
      <c r="Q453" s="5">
        <v>45672</v>
      </c>
      <c r="R453">
        <v>0</v>
      </c>
      <c r="S453">
        <v>0</v>
      </c>
      <c r="T453">
        <v>678732</v>
      </c>
      <c r="U453">
        <v>678732</v>
      </c>
      <c r="V453">
        <v>0</v>
      </c>
      <c r="W453">
        <v>678732</v>
      </c>
      <c r="X453" t="str">
        <f t="shared" si="29"/>
        <v>Ok</v>
      </c>
      <c r="Y453" t="str">
        <f t="shared" si="30"/>
        <v>Ok</v>
      </c>
      <c r="Z453" s="6" t="str">
        <f t="shared" si="31"/>
        <v>Ok</v>
      </c>
      <c r="AA453" s="6"/>
      <c r="AB453" s="6"/>
      <c r="AC453" s="6"/>
      <c r="AD453" s="6"/>
    </row>
    <row r="454" spans="1:30" x14ac:dyDescent="0.3">
      <c r="A454" t="s">
        <v>10712</v>
      </c>
      <c r="B454" t="s">
        <v>10713</v>
      </c>
      <c r="C454">
        <v>2022</v>
      </c>
      <c r="D454" t="s">
        <v>9527</v>
      </c>
      <c r="E454" t="s">
        <v>9265</v>
      </c>
      <c r="F454" t="s">
        <v>10</v>
      </c>
      <c r="G454" t="str">
        <f>_xlfn.XLOOKUP(I454,'Class Code'!$A$2:$A$14,'Class Code'!$B$2:$B$14)</f>
        <v>Motor Private</v>
      </c>
      <c r="H454" t="s">
        <v>41</v>
      </c>
      <c r="I454">
        <f t="shared" si="28"/>
        <v>70</v>
      </c>
      <c r="J454" t="s">
        <v>54</v>
      </c>
      <c r="K454" t="s">
        <v>55</v>
      </c>
      <c r="L454" t="s">
        <v>44</v>
      </c>
      <c r="M454" s="5">
        <v>44759</v>
      </c>
      <c r="N454" s="5">
        <v>44764</v>
      </c>
      <c r="O454" s="5">
        <v>45762</v>
      </c>
      <c r="P454" s="5">
        <v>44645</v>
      </c>
      <c r="Q454" s="5">
        <v>45009</v>
      </c>
      <c r="R454">
        <v>0</v>
      </c>
      <c r="S454">
        <v>0</v>
      </c>
      <c r="T454">
        <v>434032</v>
      </c>
      <c r="U454">
        <v>434032</v>
      </c>
      <c r="V454">
        <v>0</v>
      </c>
      <c r="W454">
        <v>434032</v>
      </c>
      <c r="X454" t="str">
        <f t="shared" si="29"/>
        <v>Ok</v>
      </c>
      <c r="Y454" t="str">
        <f t="shared" si="30"/>
        <v>Ok</v>
      </c>
      <c r="Z454" s="6" t="str">
        <f t="shared" si="31"/>
        <v>Ok</v>
      </c>
      <c r="AA454" s="6"/>
      <c r="AB454" s="6"/>
      <c r="AC454" s="6"/>
      <c r="AD454" s="6"/>
    </row>
    <row r="455" spans="1:30" x14ac:dyDescent="0.3">
      <c r="A455" t="s">
        <v>10714</v>
      </c>
      <c r="B455" t="s">
        <v>10715</v>
      </c>
      <c r="C455">
        <v>2023</v>
      </c>
      <c r="D455" t="s">
        <v>9290</v>
      </c>
      <c r="E455" t="s">
        <v>9280</v>
      </c>
      <c r="F455" t="s">
        <v>11</v>
      </c>
      <c r="G455" t="str">
        <f>_xlfn.XLOOKUP(I455,'Class Code'!$A$2:$A$14,'Class Code'!$B$2:$B$14)</f>
        <v>Motor Commercial</v>
      </c>
      <c r="H455" t="s">
        <v>176</v>
      </c>
      <c r="I455">
        <f t="shared" si="28"/>
        <v>80</v>
      </c>
      <c r="J455" t="s">
        <v>207</v>
      </c>
      <c r="K455" t="s">
        <v>208</v>
      </c>
      <c r="L455" t="s">
        <v>44</v>
      </c>
      <c r="M455" s="5">
        <v>45471</v>
      </c>
      <c r="N455" s="5">
        <v>45477</v>
      </c>
      <c r="O455" s="5">
        <v>45783</v>
      </c>
      <c r="P455" s="5">
        <v>45251</v>
      </c>
      <c r="Q455" s="5">
        <v>45616</v>
      </c>
      <c r="R455">
        <v>0</v>
      </c>
      <c r="S455">
        <v>0</v>
      </c>
      <c r="T455">
        <v>3020</v>
      </c>
      <c r="U455">
        <v>3020</v>
      </c>
      <c r="V455">
        <v>0</v>
      </c>
      <c r="W455">
        <v>3020</v>
      </c>
      <c r="X455" t="str">
        <f t="shared" si="29"/>
        <v>Ok</v>
      </c>
      <c r="Y455" t="str">
        <f t="shared" si="30"/>
        <v>Ok</v>
      </c>
      <c r="Z455" s="6" t="str">
        <f t="shared" si="31"/>
        <v>Ok</v>
      </c>
      <c r="AA455" s="6"/>
      <c r="AB455" s="6"/>
      <c r="AC455" s="6"/>
      <c r="AD455" s="6"/>
    </row>
    <row r="456" spans="1:30" x14ac:dyDescent="0.3">
      <c r="A456" t="s">
        <v>10716</v>
      </c>
      <c r="B456" t="s">
        <v>10717</v>
      </c>
      <c r="C456">
        <v>2024</v>
      </c>
      <c r="D456" t="s">
        <v>9372</v>
      </c>
      <c r="E456" t="s">
        <v>9289</v>
      </c>
      <c r="F456" t="s">
        <v>11</v>
      </c>
      <c r="G456" t="str">
        <f>_xlfn.XLOOKUP(I456,'Class Code'!$A$2:$A$14,'Class Code'!$B$2:$B$14)</f>
        <v>Motor Commercial</v>
      </c>
      <c r="H456" t="s">
        <v>176</v>
      </c>
      <c r="I456">
        <f t="shared" si="28"/>
        <v>80</v>
      </c>
      <c r="J456" t="s">
        <v>177</v>
      </c>
      <c r="K456" t="s">
        <v>178</v>
      </c>
      <c r="L456" t="s">
        <v>44</v>
      </c>
      <c r="M456" s="5">
        <v>45645</v>
      </c>
      <c r="N456" s="5">
        <v>45649</v>
      </c>
      <c r="O456" s="5">
        <v>45789</v>
      </c>
      <c r="P456" s="5">
        <v>45617</v>
      </c>
      <c r="Q456" s="5">
        <v>45920</v>
      </c>
      <c r="R456">
        <v>0</v>
      </c>
      <c r="S456">
        <v>0</v>
      </c>
      <c r="T456">
        <v>3140</v>
      </c>
      <c r="U456">
        <v>3140</v>
      </c>
      <c r="V456">
        <v>0</v>
      </c>
      <c r="W456">
        <v>3140</v>
      </c>
      <c r="X456" t="str">
        <f t="shared" si="29"/>
        <v>Ok</v>
      </c>
      <c r="Y456" t="str">
        <f t="shared" si="30"/>
        <v>Ok</v>
      </c>
      <c r="Z456" s="6" t="str">
        <f t="shared" si="31"/>
        <v>Ok</v>
      </c>
      <c r="AA456" s="6"/>
      <c r="AB456" s="6"/>
      <c r="AC456" s="6"/>
      <c r="AD456" s="6"/>
    </row>
    <row r="457" spans="1:30" x14ac:dyDescent="0.3">
      <c r="A457" t="s">
        <v>10718</v>
      </c>
      <c r="B457" t="s">
        <v>10719</v>
      </c>
      <c r="C457">
        <v>2023</v>
      </c>
      <c r="D457" t="s">
        <v>9528</v>
      </c>
      <c r="E457" t="s">
        <v>9265</v>
      </c>
      <c r="F457" t="s">
        <v>439</v>
      </c>
      <c r="G457" t="str">
        <f>_xlfn.XLOOKUP(I457,'Class Code'!$A$2:$A$14,'Class Code'!$B$2:$B$14)</f>
        <v>Workmen's Compensation</v>
      </c>
      <c r="H457" t="s">
        <v>440</v>
      </c>
      <c r="I457">
        <f t="shared" si="28"/>
        <v>11</v>
      </c>
      <c r="J457" t="s">
        <v>441</v>
      </c>
      <c r="K457" t="s">
        <v>442</v>
      </c>
      <c r="L457" t="s">
        <v>574</v>
      </c>
      <c r="M457" s="5">
        <v>45121</v>
      </c>
      <c r="N457" s="5">
        <v>45694</v>
      </c>
      <c r="O457" s="5">
        <v>45819</v>
      </c>
      <c r="P457" s="5">
        <v>45090</v>
      </c>
      <c r="Q457" s="5">
        <v>45455</v>
      </c>
      <c r="R457">
        <v>443655</v>
      </c>
      <c r="S457">
        <v>0</v>
      </c>
      <c r="T457">
        <v>0</v>
      </c>
      <c r="U457">
        <v>443655</v>
      </c>
      <c r="V457">
        <v>0</v>
      </c>
      <c r="W457">
        <v>443655</v>
      </c>
      <c r="X457" t="str">
        <f t="shared" si="29"/>
        <v>Ok</v>
      </c>
      <c r="Y457" t="str">
        <f t="shared" si="30"/>
        <v>Ok</v>
      </c>
      <c r="Z457" s="6" t="str">
        <f t="shared" si="31"/>
        <v>Ok</v>
      </c>
      <c r="AA457" s="6"/>
      <c r="AB457" s="6"/>
      <c r="AC457" s="6"/>
      <c r="AD457" s="6"/>
    </row>
    <row r="458" spans="1:30" x14ac:dyDescent="0.3">
      <c r="A458" t="s">
        <v>10720</v>
      </c>
      <c r="B458" t="s">
        <v>10721</v>
      </c>
      <c r="C458">
        <v>2024</v>
      </c>
      <c r="D458" t="s">
        <v>9551</v>
      </c>
      <c r="E458" t="s">
        <v>9284</v>
      </c>
      <c r="F458" t="s">
        <v>10</v>
      </c>
      <c r="G458" t="str">
        <f>_xlfn.XLOOKUP(I458,'Class Code'!$A$2:$A$14,'Class Code'!$B$2:$B$14)</f>
        <v>Motor Private</v>
      </c>
      <c r="H458" t="s">
        <v>41</v>
      </c>
      <c r="I458">
        <f t="shared" si="28"/>
        <v>70</v>
      </c>
      <c r="J458" t="s">
        <v>54</v>
      </c>
      <c r="K458" t="s">
        <v>55</v>
      </c>
      <c r="L458" t="s">
        <v>44</v>
      </c>
      <c r="M458" s="5">
        <v>45506</v>
      </c>
      <c r="N458" s="5">
        <v>45510</v>
      </c>
      <c r="O458" s="5">
        <v>45783</v>
      </c>
      <c r="P458" s="5">
        <v>45324</v>
      </c>
      <c r="Q458" s="5">
        <v>45627</v>
      </c>
      <c r="R458">
        <v>0</v>
      </c>
      <c r="S458">
        <v>0</v>
      </c>
      <c r="T458">
        <v>6980</v>
      </c>
      <c r="U458">
        <v>6980</v>
      </c>
      <c r="V458">
        <v>0</v>
      </c>
      <c r="W458">
        <v>6980</v>
      </c>
      <c r="X458" t="str">
        <f t="shared" si="29"/>
        <v>Ok</v>
      </c>
      <c r="Y458" t="str">
        <f t="shared" si="30"/>
        <v>Ok</v>
      </c>
      <c r="Z458" s="6" t="str">
        <f t="shared" si="31"/>
        <v>Ok</v>
      </c>
      <c r="AA458" s="6"/>
      <c r="AB458" s="6"/>
      <c r="AC458" s="6"/>
      <c r="AD458" s="6"/>
    </row>
    <row r="459" spans="1:30" x14ac:dyDescent="0.3">
      <c r="A459" t="s">
        <v>10722</v>
      </c>
      <c r="B459" t="s">
        <v>10723</v>
      </c>
      <c r="C459">
        <v>2024</v>
      </c>
      <c r="D459" t="s">
        <v>9580</v>
      </c>
      <c r="E459" t="s">
        <v>9280</v>
      </c>
      <c r="F459" t="s">
        <v>8</v>
      </c>
      <c r="G459" t="str">
        <f>_xlfn.XLOOKUP(I459,'Class Code'!$A$2:$A$14,'Class Code'!$B$2:$B$14)</f>
        <v>Liability</v>
      </c>
      <c r="H459" t="s">
        <v>1170</v>
      </c>
      <c r="I459">
        <f t="shared" si="28"/>
        <v>5</v>
      </c>
      <c r="J459" t="s">
        <v>2250</v>
      </c>
      <c r="K459" t="s">
        <v>2251</v>
      </c>
      <c r="L459" t="s">
        <v>197</v>
      </c>
      <c r="M459" s="5">
        <v>45518</v>
      </c>
      <c r="N459" s="5">
        <v>45519</v>
      </c>
      <c r="O459" s="5">
        <v>45784</v>
      </c>
      <c r="P459" s="5">
        <v>45389</v>
      </c>
      <c r="Q459" s="5">
        <v>45753</v>
      </c>
      <c r="R459">
        <v>0</v>
      </c>
      <c r="S459">
        <v>0</v>
      </c>
      <c r="T459">
        <v>233856</v>
      </c>
      <c r="U459">
        <v>233856</v>
      </c>
      <c r="V459">
        <v>0</v>
      </c>
      <c r="W459">
        <v>233856</v>
      </c>
      <c r="X459" t="str">
        <f t="shared" si="29"/>
        <v>Ok</v>
      </c>
      <c r="Y459" t="str">
        <f t="shared" si="30"/>
        <v>Ok</v>
      </c>
      <c r="Z459" s="6" t="str">
        <f t="shared" si="31"/>
        <v>Ok</v>
      </c>
      <c r="AA459" s="6"/>
      <c r="AB459" s="6"/>
      <c r="AC459" s="6"/>
      <c r="AD459" s="6"/>
    </row>
    <row r="460" spans="1:30" x14ac:dyDescent="0.3">
      <c r="A460" t="s">
        <v>10724</v>
      </c>
      <c r="B460" t="s">
        <v>10725</v>
      </c>
      <c r="C460">
        <v>2025</v>
      </c>
      <c r="D460" t="s">
        <v>9458</v>
      </c>
      <c r="E460" t="s">
        <v>9265</v>
      </c>
      <c r="F460" t="s">
        <v>9</v>
      </c>
      <c r="G460" t="str">
        <f>_xlfn.XLOOKUP(I460,'Class Code'!$A$2:$A$14,'Class Code'!$B$2:$B$14)</f>
        <v>Marine</v>
      </c>
      <c r="H460" t="s">
        <v>651</v>
      </c>
      <c r="I460">
        <f t="shared" si="28"/>
        <v>6</v>
      </c>
      <c r="J460" t="s">
        <v>652</v>
      </c>
      <c r="K460" t="s">
        <v>653</v>
      </c>
      <c r="L460" t="s">
        <v>764</v>
      </c>
      <c r="M460" s="5">
        <v>45692</v>
      </c>
      <c r="N460" s="5">
        <v>45694</v>
      </c>
      <c r="O460" s="5">
        <v>45784</v>
      </c>
      <c r="P460" s="5">
        <v>45660</v>
      </c>
      <c r="Q460" s="5">
        <v>45749</v>
      </c>
      <c r="R460">
        <v>0</v>
      </c>
      <c r="S460">
        <v>0</v>
      </c>
      <c r="T460">
        <v>30624</v>
      </c>
      <c r="U460">
        <v>30624</v>
      </c>
      <c r="V460">
        <v>0</v>
      </c>
      <c r="W460">
        <v>30624</v>
      </c>
      <c r="X460" t="str">
        <f t="shared" si="29"/>
        <v>Ok</v>
      </c>
      <c r="Y460" t="str">
        <f t="shared" si="30"/>
        <v>Ok</v>
      </c>
      <c r="Z460" s="6" t="str">
        <f t="shared" si="31"/>
        <v>Ok</v>
      </c>
      <c r="AA460" s="6"/>
      <c r="AB460" s="6"/>
      <c r="AC460" s="6"/>
      <c r="AD460" s="6"/>
    </row>
    <row r="461" spans="1:30" x14ac:dyDescent="0.3">
      <c r="A461" t="s">
        <v>10726</v>
      </c>
      <c r="B461" t="s">
        <v>10727</v>
      </c>
      <c r="C461">
        <v>2023</v>
      </c>
      <c r="D461" t="s">
        <v>9581</v>
      </c>
      <c r="E461" t="s">
        <v>9305</v>
      </c>
      <c r="F461" t="s">
        <v>13</v>
      </c>
      <c r="G461" t="str">
        <f>_xlfn.XLOOKUP(I461,'Class Code'!$A$2:$A$14,'Class Code'!$B$2:$B$14)</f>
        <v>Theft</v>
      </c>
      <c r="H461" t="s">
        <v>818</v>
      </c>
      <c r="I461">
        <f t="shared" si="28"/>
        <v>10</v>
      </c>
      <c r="J461" t="s">
        <v>2259</v>
      </c>
      <c r="K461" t="s">
        <v>2260</v>
      </c>
      <c r="L461" t="s">
        <v>197</v>
      </c>
      <c r="M461" s="5">
        <v>45590</v>
      </c>
      <c r="N461" s="5">
        <v>45590</v>
      </c>
      <c r="O461" s="5">
        <v>45784</v>
      </c>
      <c r="P461" s="5">
        <v>45261</v>
      </c>
      <c r="Q461" s="5">
        <v>45626</v>
      </c>
      <c r="R461">
        <v>0</v>
      </c>
      <c r="S461">
        <v>0</v>
      </c>
      <c r="T461">
        <v>37096</v>
      </c>
      <c r="U461">
        <v>37096</v>
      </c>
      <c r="V461">
        <v>0</v>
      </c>
      <c r="W461">
        <v>37096</v>
      </c>
      <c r="X461" t="str">
        <f t="shared" si="29"/>
        <v>Ok</v>
      </c>
      <c r="Y461" t="str">
        <f t="shared" si="30"/>
        <v>Ok</v>
      </c>
      <c r="Z461" s="6" t="str">
        <f t="shared" si="31"/>
        <v>Ok</v>
      </c>
      <c r="AA461" s="6"/>
      <c r="AB461" s="6"/>
      <c r="AC461" s="6"/>
      <c r="AD461" s="6"/>
    </row>
    <row r="462" spans="1:30" x14ac:dyDescent="0.3">
      <c r="A462" t="s">
        <v>10728</v>
      </c>
      <c r="B462" t="s">
        <v>10729</v>
      </c>
      <c r="C462">
        <v>2023</v>
      </c>
      <c r="D462" t="s">
        <v>9335</v>
      </c>
      <c r="E462" t="s">
        <v>9259</v>
      </c>
      <c r="F462" t="s">
        <v>13</v>
      </c>
      <c r="G462" t="str">
        <f>_xlfn.XLOOKUP(I462,'Class Code'!$A$2:$A$14,'Class Code'!$B$2:$B$14)</f>
        <v>Theft</v>
      </c>
      <c r="H462" t="s">
        <v>818</v>
      </c>
      <c r="I462">
        <f t="shared" si="28"/>
        <v>10</v>
      </c>
      <c r="J462" t="s">
        <v>819</v>
      </c>
      <c r="K462" t="s">
        <v>820</v>
      </c>
      <c r="L462" t="s">
        <v>13</v>
      </c>
      <c r="M462" s="5">
        <v>45230</v>
      </c>
      <c r="N462" s="5">
        <v>45324</v>
      </c>
      <c r="O462" s="5">
        <v>45784</v>
      </c>
      <c r="P462" s="5">
        <v>45200</v>
      </c>
      <c r="Q462" s="5">
        <v>45565</v>
      </c>
      <c r="R462">
        <v>0</v>
      </c>
      <c r="S462">
        <v>0</v>
      </c>
      <c r="T462">
        <v>49880</v>
      </c>
      <c r="U462">
        <v>49880</v>
      </c>
      <c r="V462">
        <v>0</v>
      </c>
      <c r="W462">
        <v>49880</v>
      </c>
      <c r="X462" t="str">
        <f t="shared" si="29"/>
        <v>Ok</v>
      </c>
      <c r="Y462" t="str">
        <f t="shared" si="30"/>
        <v>Ok</v>
      </c>
      <c r="Z462" s="6" t="str">
        <f t="shared" si="31"/>
        <v>Ok</v>
      </c>
      <c r="AA462" s="6"/>
      <c r="AB462" s="6"/>
      <c r="AC462" s="6"/>
      <c r="AD462" s="6"/>
    </row>
    <row r="463" spans="1:30" x14ac:dyDescent="0.3">
      <c r="A463" t="s">
        <v>10730</v>
      </c>
      <c r="B463" t="s">
        <v>10731</v>
      </c>
      <c r="C463">
        <v>2024</v>
      </c>
      <c r="D463" t="s">
        <v>9582</v>
      </c>
      <c r="E463" t="s">
        <v>9272</v>
      </c>
      <c r="F463" t="s">
        <v>10</v>
      </c>
      <c r="G463" t="str">
        <f>_xlfn.XLOOKUP(I463,'Class Code'!$A$2:$A$14,'Class Code'!$B$2:$B$14)</f>
        <v>Motor Private</v>
      </c>
      <c r="H463" t="s">
        <v>41</v>
      </c>
      <c r="I463">
        <f t="shared" si="28"/>
        <v>70</v>
      </c>
      <c r="J463" t="s">
        <v>54</v>
      </c>
      <c r="K463" t="s">
        <v>55</v>
      </c>
      <c r="L463" t="s">
        <v>44</v>
      </c>
      <c r="M463" s="5">
        <v>45572</v>
      </c>
      <c r="N463" s="5">
        <v>45574</v>
      </c>
      <c r="O463" s="5">
        <v>45789</v>
      </c>
      <c r="P463" s="5">
        <v>45571</v>
      </c>
      <c r="Q463" s="5">
        <v>45601</v>
      </c>
      <c r="R463">
        <v>0</v>
      </c>
      <c r="S463">
        <v>0</v>
      </c>
      <c r="T463">
        <v>3100</v>
      </c>
      <c r="U463">
        <v>3100</v>
      </c>
      <c r="V463">
        <v>0</v>
      </c>
      <c r="W463">
        <v>3100</v>
      </c>
      <c r="X463" t="str">
        <f t="shared" si="29"/>
        <v>Ok</v>
      </c>
      <c r="Y463" t="str">
        <f t="shared" si="30"/>
        <v>Ok</v>
      </c>
      <c r="Z463" s="6" t="str">
        <f t="shared" si="31"/>
        <v>Ok</v>
      </c>
      <c r="AA463" s="6"/>
      <c r="AB463" s="6"/>
      <c r="AC463" s="6"/>
      <c r="AD463" s="6"/>
    </row>
    <row r="464" spans="1:30" x14ac:dyDescent="0.3">
      <c r="A464" t="s">
        <v>10732</v>
      </c>
      <c r="B464" t="s">
        <v>10733</v>
      </c>
      <c r="C464">
        <v>2024</v>
      </c>
      <c r="D464" t="s">
        <v>9290</v>
      </c>
      <c r="E464" t="s">
        <v>9284</v>
      </c>
      <c r="F464" t="s">
        <v>10</v>
      </c>
      <c r="G464" t="str">
        <f>_xlfn.XLOOKUP(I464,'Class Code'!$A$2:$A$14,'Class Code'!$B$2:$B$14)</f>
        <v>Motor Private</v>
      </c>
      <c r="H464" t="s">
        <v>41</v>
      </c>
      <c r="I464">
        <f t="shared" si="28"/>
        <v>70</v>
      </c>
      <c r="J464" t="s">
        <v>54</v>
      </c>
      <c r="K464" t="s">
        <v>55</v>
      </c>
      <c r="L464" t="s">
        <v>44</v>
      </c>
      <c r="M464" s="5">
        <v>45700</v>
      </c>
      <c r="N464" s="5">
        <v>45719</v>
      </c>
      <c r="O464" s="5">
        <v>45783</v>
      </c>
      <c r="P464" s="5">
        <v>45593</v>
      </c>
      <c r="Q464" s="5">
        <v>45957</v>
      </c>
      <c r="R464">
        <v>0</v>
      </c>
      <c r="S464">
        <v>0</v>
      </c>
      <c r="T464">
        <v>6780</v>
      </c>
      <c r="U464">
        <v>6780</v>
      </c>
      <c r="V464">
        <v>0</v>
      </c>
      <c r="W464">
        <v>6780</v>
      </c>
      <c r="X464" t="str">
        <f t="shared" si="29"/>
        <v>Ok</v>
      </c>
      <c r="Y464" t="str">
        <f t="shared" si="30"/>
        <v>Ok</v>
      </c>
      <c r="Z464" s="6" t="str">
        <f t="shared" si="31"/>
        <v>Ok</v>
      </c>
      <c r="AA464" s="6"/>
      <c r="AB464" s="6"/>
      <c r="AC464" s="6"/>
      <c r="AD464" s="6"/>
    </row>
    <row r="465" spans="1:30" x14ac:dyDescent="0.3">
      <c r="A465" t="s">
        <v>10734</v>
      </c>
      <c r="B465" t="s">
        <v>10735</v>
      </c>
      <c r="C465">
        <v>2023</v>
      </c>
      <c r="D465" t="s">
        <v>9344</v>
      </c>
      <c r="E465" t="s">
        <v>9317</v>
      </c>
      <c r="F465" t="s">
        <v>10</v>
      </c>
      <c r="G465" t="str">
        <f>_xlfn.XLOOKUP(I465,'Class Code'!$A$2:$A$14,'Class Code'!$B$2:$B$14)</f>
        <v>Motor Private</v>
      </c>
      <c r="H465" t="s">
        <v>41</v>
      </c>
      <c r="I465">
        <f t="shared" si="28"/>
        <v>70</v>
      </c>
      <c r="J465" t="s">
        <v>54</v>
      </c>
      <c r="K465" t="s">
        <v>55</v>
      </c>
      <c r="L465" t="s">
        <v>44</v>
      </c>
      <c r="M465" s="5">
        <v>45120</v>
      </c>
      <c r="N465" s="5">
        <v>45160</v>
      </c>
      <c r="O465" s="5">
        <v>45762</v>
      </c>
      <c r="P465" s="5">
        <v>44914</v>
      </c>
      <c r="Q465" s="5">
        <v>45278</v>
      </c>
      <c r="R465">
        <v>0</v>
      </c>
      <c r="S465">
        <v>0</v>
      </c>
      <c r="T465">
        <v>455395</v>
      </c>
      <c r="U465">
        <v>455395</v>
      </c>
      <c r="V465">
        <v>0</v>
      </c>
      <c r="W465">
        <v>455395</v>
      </c>
      <c r="X465" t="str">
        <f t="shared" si="29"/>
        <v>Ok</v>
      </c>
      <c r="Y465" t="str">
        <f t="shared" si="30"/>
        <v>Ok</v>
      </c>
      <c r="Z465" s="6" t="str">
        <f t="shared" si="31"/>
        <v>Ok</v>
      </c>
      <c r="AA465" s="6"/>
      <c r="AB465" s="6"/>
      <c r="AC465" s="6"/>
      <c r="AD465" s="6"/>
    </row>
    <row r="466" spans="1:30" x14ac:dyDescent="0.3">
      <c r="A466" t="s">
        <v>10736</v>
      </c>
      <c r="B466" t="s">
        <v>10737</v>
      </c>
      <c r="C466">
        <v>2024</v>
      </c>
      <c r="D466" t="s">
        <v>9583</v>
      </c>
      <c r="E466" t="s">
        <v>9280</v>
      </c>
      <c r="F466" t="s">
        <v>10</v>
      </c>
      <c r="G466" t="str">
        <f>_xlfn.XLOOKUP(I466,'Class Code'!$A$2:$A$14,'Class Code'!$B$2:$B$14)</f>
        <v>Motor Private</v>
      </c>
      <c r="H466" t="s">
        <v>41</v>
      </c>
      <c r="I466">
        <f t="shared" si="28"/>
        <v>70</v>
      </c>
      <c r="J466" t="s">
        <v>54</v>
      </c>
      <c r="K466" t="s">
        <v>55</v>
      </c>
      <c r="L466" t="s">
        <v>44</v>
      </c>
      <c r="M466" s="5">
        <v>45721</v>
      </c>
      <c r="N466" s="5">
        <v>45723</v>
      </c>
      <c r="O466" s="5">
        <v>45764</v>
      </c>
      <c r="P466" s="5">
        <v>45584</v>
      </c>
      <c r="Q466" s="5">
        <v>45948</v>
      </c>
      <c r="R466">
        <v>0</v>
      </c>
      <c r="S466">
        <v>0</v>
      </c>
      <c r="T466">
        <v>63200</v>
      </c>
      <c r="U466">
        <v>63200</v>
      </c>
      <c r="V466">
        <v>0</v>
      </c>
      <c r="W466">
        <v>63200</v>
      </c>
      <c r="X466" t="str">
        <f t="shared" si="29"/>
        <v>Ok</v>
      </c>
      <c r="Y466" t="str">
        <f t="shared" si="30"/>
        <v>Ok</v>
      </c>
      <c r="Z466" s="6" t="str">
        <f t="shared" si="31"/>
        <v>Ok</v>
      </c>
      <c r="AA466" s="6"/>
      <c r="AB466" s="6"/>
      <c r="AC466" s="6"/>
      <c r="AD466" s="6"/>
    </row>
    <row r="467" spans="1:30" x14ac:dyDescent="0.3">
      <c r="A467" t="s">
        <v>10738</v>
      </c>
      <c r="B467" t="s">
        <v>10739</v>
      </c>
      <c r="C467">
        <v>2023</v>
      </c>
      <c r="D467" t="s">
        <v>9584</v>
      </c>
      <c r="E467" t="s">
        <v>9301</v>
      </c>
      <c r="F467" t="s">
        <v>10</v>
      </c>
      <c r="G467" t="str">
        <f>_xlfn.XLOOKUP(I467,'Class Code'!$A$2:$A$14,'Class Code'!$B$2:$B$14)</f>
        <v>Motor Private</v>
      </c>
      <c r="H467" t="s">
        <v>41</v>
      </c>
      <c r="I467">
        <f t="shared" si="28"/>
        <v>70</v>
      </c>
      <c r="J467" t="s">
        <v>54</v>
      </c>
      <c r="K467" t="s">
        <v>55</v>
      </c>
      <c r="L467" t="s">
        <v>44</v>
      </c>
      <c r="M467" s="5">
        <v>45416</v>
      </c>
      <c r="N467" s="5">
        <v>45419</v>
      </c>
      <c r="O467" s="5">
        <v>45789</v>
      </c>
      <c r="P467" s="5">
        <v>45190</v>
      </c>
      <c r="Q467" s="5">
        <v>45493</v>
      </c>
      <c r="R467">
        <v>0</v>
      </c>
      <c r="S467">
        <v>0</v>
      </c>
      <c r="T467">
        <v>3020</v>
      </c>
      <c r="U467">
        <v>3020</v>
      </c>
      <c r="V467">
        <v>0</v>
      </c>
      <c r="W467">
        <v>3020</v>
      </c>
      <c r="X467" t="str">
        <f t="shared" si="29"/>
        <v>Ok</v>
      </c>
      <c r="Y467" t="str">
        <f t="shared" si="30"/>
        <v>Ok</v>
      </c>
      <c r="Z467" s="6" t="str">
        <f t="shared" si="31"/>
        <v>Ok</v>
      </c>
      <c r="AA467" s="6"/>
      <c r="AB467" s="6"/>
      <c r="AC467" s="6"/>
      <c r="AD467" s="6"/>
    </row>
    <row r="468" spans="1:30" x14ac:dyDescent="0.3">
      <c r="A468" t="s">
        <v>10740</v>
      </c>
      <c r="B468" t="s">
        <v>10741</v>
      </c>
      <c r="C468">
        <v>2023</v>
      </c>
      <c r="D468" t="s">
        <v>9585</v>
      </c>
      <c r="E468" t="s">
        <v>9265</v>
      </c>
      <c r="F468" t="s">
        <v>10</v>
      </c>
      <c r="G468" t="str">
        <f>_xlfn.XLOOKUP(I468,'Class Code'!$A$2:$A$14,'Class Code'!$B$2:$B$14)</f>
        <v>Motor Private</v>
      </c>
      <c r="H468" t="s">
        <v>41</v>
      </c>
      <c r="I468">
        <f t="shared" si="28"/>
        <v>70</v>
      </c>
      <c r="J468" t="s">
        <v>54</v>
      </c>
      <c r="K468" t="s">
        <v>55</v>
      </c>
      <c r="L468" t="s">
        <v>44</v>
      </c>
      <c r="M468" s="5">
        <v>45458</v>
      </c>
      <c r="N468" s="5">
        <v>45461</v>
      </c>
      <c r="O468" s="5">
        <v>45789</v>
      </c>
      <c r="P468" s="5">
        <v>45226</v>
      </c>
      <c r="Q468" s="5">
        <v>45591</v>
      </c>
      <c r="R468">
        <v>0</v>
      </c>
      <c r="S468">
        <v>0</v>
      </c>
      <c r="T468">
        <v>6980</v>
      </c>
      <c r="U468">
        <v>6980</v>
      </c>
      <c r="V468">
        <v>0</v>
      </c>
      <c r="W468">
        <v>6980</v>
      </c>
      <c r="X468" t="str">
        <f t="shared" si="29"/>
        <v>Ok</v>
      </c>
      <c r="Y468" t="str">
        <f t="shared" si="30"/>
        <v>Ok</v>
      </c>
      <c r="Z468" s="6" t="str">
        <f t="shared" si="31"/>
        <v>Ok</v>
      </c>
      <c r="AA468" s="6"/>
      <c r="AB468" s="6"/>
      <c r="AC468" s="6"/>
      <c r="AD468" s="6"/>
    </row>
    <row r="469" spans="1:30" x14ac:dyDescent="0.3">
      <c r="A469" t="s">
        <v>10742</v>
      </c>
      <c r="B469" t="s">
        <v>10743</v>
      </c>
      <c r="C469">
        <v>2023</v>
      </c>
      <c r="D469" t="s">
        <v>9359</v>
      </c>
      <c r="E469" t="s">
        <v>9310</v>
      </c>
      <c r="F469" t="s">
        <v>10</v>
      </c>
      <c r="G469" t="str">
        <f>_xlfn.XLOOKUP(I469,'Class Code'!$A$2:$A$14,'Class Code'!$B$2:$B$14)</f>
        <v>Motor Private</v>
      </c>
      <c r="H469" t="s">
        <v>41</v>
      </c>
      <c r="I469">
        <f t="shared" si="28"/>
        <v>70</v>
      </c>
      <c r="J469" t="s">
        <v>54</v>
      </c>
      <c r="K469" t="s">
        <v>55</v>
      </c>
      <c r="L469" t="s">
        <v>44</v>
      </c>
      <c r="M469" s="5">
        <v>45529</v>
      </c>
      <c r="N469" s="5">
        <v>45533</v>
      </c>
      <c r="O469" s="5">
        <v>45789</v>
      </c>
      <c r="P469" s="5">
        <v>45270</v>
      </c>
      <c r="Q469" s="5">
        <v>45566</v>
      </c>
      <c r="R469">
        <v>0</v>
      </c>
      <c r="S469">
        <v>0</v>
      </c>
      <c r="T469">
        <v>3140</v>
      </c>
      <c r="U469">
        <v>3140</v>
      </c>
      <c r="V469">
        <v>0</v>
      </c>
      <c r="W469">
        <v>3140</v>
      </c>
      <c r="X469" t="str">
        <f t="shared" si="29"/>
        <v>Ok</v>
      </c>
      <c r="Y469" t="str">
        <f t="shared" si="30"/>
        <v>Ok</v>
      </c>
      <c r="Z469" s="6" t="str">
        <f t="shared" si="31"/>
        <v>Ok</v>
      </c>
      <c r="AA469" s="6"/>
      <c r="AB469" s="6"/>
      <c r="AC469" s="6"/>
      <c r="AD469" s="6"/>
    </row>
    <row r="470" spans="1:30" x14ac:dyDescent="0.3">
      <c r="A470" t="s">
        <v>10744</v>
      </c>
      <c r="B470" t="s">
        <v>10745</v>
      </c>
      <c r="C470">
        <v>2022</v>
      </c>
      <c r="D470" t="s">
        <v>9414</v>
      </c>
      <c r="E470" t="s">
        <v>9282</v>
      </c>
      <c r="F470" t="s">
        <v>5</v>
      </c>
      <c r="G470" t="str">
        <f>_xlfn.XLOOKUP(I470,'Class Code'!$A$2:$A$14,'Class Code'!$B$2:$B$14)</f>
        <v>Engineering</v>
      </c>
      <c r="H470" t="s">
        <v>423</v>
      </c>
      <c r="I470">
        <f t="shared" si="28"/>
        <v>2</v>
      </c>
      <c r="J470" t="s">
        <v>634</v>
      </c>
      <c r="K470" t="s">
        <v>635</v>
      </c>
      <c r="L470" t="s">
        <v>1044</v>
      </c>
      <c r="M470" s="5">
        <v>45018</v>
      </c>
      <c r="N470" s="5">
        <v>45020</v>
      </c>
      <c r="O470" s="5">
        <v>45784</v>
      </c>
      <c r="P470" s="5">
        <v>44813</v>
      </c>
      <c r="Q470" s="5">
        <v>45383</v>
      </c>
      <c r="R470">
        <v>0</v>
      </c>
      <c r="S470">
        <v>0</v>
      </c>
      <c r="T470">
        <v>839840</v>
      </c>
      <c r="U470">
        <v>839840</v>
      </c>
      <c r="V470">
        <v>796901.58</v>
      </c>
      <c r="W470">
        <v>42938.420000000042</v>
      </c>
      <c r="X470" t="str">
        <f t="shared" si="29"/>
        <v>Ok</v>
      </c>
      <c r="Y470" t="str">
        <f t="shared" si="30"/>
        <v>Ok</v>
      </c>
      <c r="Z470" s="6" t="str">
        <f t="shared" si="31"/>
        <v>Ok</v>
      </c>
      <c r="AA470" s="6"/>
      <c r="AB470" s="6"/>
      <c r="AC470" s="6"/>
      <c r="AD470" s="6"/>
    </row>
    <row r="471" spans="1:30" x14ac:dyDescent="0.3">
      <c r="A471" t="s">
        <v>10746</v>
      </c>
      <c r="B471" t="s">
        <v>10747</v>
      </c>
      <c r="C471">
        <v>2023</v>
      </c>
      <c r="D471" t="s">
        <v>9276</v>
      </c>
      <c r="E471" t="s">
        <v>9274</v>
      </c>
      <c r="F471" t="s">
        <v>10</v>
      </c>
      <c r="G471" t="str">
        <f>_xlfn.XLOOKUP(I471,'Class Code'!$A$2:$A$14,'Class Code'!$B$2:$B$14)</f>
        <v>Motor Private</v>
      </c>
      <c r="H471" t="s">
        <v>41</v>
      </c>
      <c r="I471">
        <f t="shared" si="28"/>
        <v>70</v>
      </c>
      <c r="J471" t="s">
        <v>54</v>
      </c>
      <c r="K471" t="s">
        <v>55</v>
      </c>
      <c r="L471" t="s">
        <v>44</v>
      </c>
      <c r="M471" s="5">
        <v>45427</v>
      </c>
      <c r="N471" s="5">
        <v>45430</v>
      </c>
      <c r="O471" s="5">
        <v>45783</v>
      </c>
      <c r="P471" s="5">
        <v>45129</v>
      </c>
      <c r="Q471" s="5">
        <v>45494</v>
      </c>
      <c r="R471">
        <v>0</v>
      </c>
      <c r="S471">
        <v>0</v>
      </c>
      <c r="T471">
        <v>3020</v>
      </c>
      <c r="U471">
        <v>3020</v>
      </c>
      <c r="V471">
        <v>0</v>
      </c>
      <c r="W471">
        <v>3020</v>
      </c>
      <c r="X471" t="str">
        <f t="shared" si="29"/>
        <v>Ok</v>
      </c>
      <c r="Y471" t="str">
        <f t="shared" si="30"/>
        <v>Ok</v>
      </c>
      <c r="Z471" s="6" t="str">
        <f t="shared" si="31"/>
        <v>Ok</v>
      </c>
      <c r="AA471" s="6"/>
      <c r="AB471" s="6"/>
      <c r="AC471" s="6"/>
      <c r="AD471" s="6"/>
    </row>
    <row r="472" spans="1:30" x14ac:dyDescent="0.3">
      <c r="A472" t="s">
        <v>10748</v>
      </c>
      <c r="B472" t="s">
        <v>10749</v>
      </c>
      <c r="C472">
        <v>2023</v>
      </c>
      <c r="D472" t="s">
        <v>9424</v>
      </c>
      <c r="E472" t="s">
        <v>9272</v>
      </c>
      <c r="F472" t="s">
        <v>10</v>
      </c>
      <c r="G472" t="str">
        <f>_xlfn.XLOOKUP(I472,'Class Code'!$A$2:$A$14,'Class Code'!$B$2:$B$14)</f>
        <v>Motor Private</v>
      </c>
      <c r="H472" t="s">
        <v>41</v>
      </c>
      <c r="I472">
        <f t="shared" si="28"/>
        <v>70</v>
      </c>
      <c r="J472" t="s">
        <v>54</v>
      </c>
      <c r="K472" t="s">
        <v>55</v>
      </c>
      <c r="L472" t="s">
        <v>44</v>
      </c>
      <c r="M472" s="5">
        <v>45427</v>
      </c>
      <c r="N472" s="5">
        <v>45430</v>
      </c>
      <c r="O472" s="5">
        <v>45783</v>
      </c>
      <c r="P472" s="5">
        <v>45129</v>
      </c>
      <c r="Q472" s="5">
        <v>45494</v>
      </c>
      <c r="R472">
        <v>0</v>
      </c>
      <c r="S472">
        <v>0</v>
      </c>
      <c r="T472">
        <v>6980</v>
      </c>
      <c r="U472">
        <v>6980</v>
      </c>
      <c r="V472">
        <v>0</v>
      </c>
      <c r="W472">
        <v>6980</v>
      </c>
      <c r="X472" t="str">
        <f t="shared" si="29"/>
        <v>Ok</v>
      </c>
      <c r="Y472" t="str">
        <f t="shared" si="30"/>
        <v>Ok</v>
      </c>
      <c r="Z472" s="6" t="str">
        <f t="shared" si="31"/>
        <v>Ok</v>
      </c>
      <c r="AA472" s="6"/>
      <c r="AB472" s="6"/>
      <c r="AC472" s="6"/>
      <c r="AD472" s="6"/>
    </row>
    <row r="473" spans="1:30" x14ac:dyDescent="0.3">
      <c r="A473" t="s">
        <v>10750</v>
      </c>
      <c r="B473" t="s">
        <v>10751</v>
      </c>
      <c r="C473">
        <v>2025</v>
      </c>
      <c r="D473" t="s">
        <v>9296</v>
      </c>
      <c r="E473" t="s">
        <v>9277</v>
      </c>
      <c r="F473" t="s">
        <v>10</v>
      </c>
      <c r="G473" t="str">
        <f>_xlfn.XLOOKUP(I473,'Class Code'!$A$2:$A$14,'Class Code'!$B$2:$B$14)</f>
        <v>Motor Private</v>
      </c>
      <c r="H473" t="s">
        <v>41</v>
      </c>
      <c r="I473">
        <f t="shared" si="28"/>
        <v>70</v>
      </c>
      <c r="J473" t="s">
        <v>54</v>
      </c>
      <c r="K473" t="s">
        <v>55</v>
      </c>
      <c r="L473" t="s">
        <v>44</v>
      </c>
      <c r="M473" s="5">
        <v>45719</v>
      </c>
      <c r="N473" s="5">
        <v>45720</v>
      </c>
      <c r="O473" s="5">
        <v>45789</v>
      </c>
      <c r="P473" s="5">
        <v>45680</v>
      </c>
      <c r="Q473" s="5">
        <v>45734</v>
      </c>
      <c r="R473">
        <v>0</v>
      </c>
      <c r="S473">
        <v>0</v>
      </c>
      <c r="T473">
        <v>6980</v>
      </c>
      <c r="U473">
        <v>6980</v>
      </c>
      <c r="V473">
        <v>0</v>
      </c>
      <c r="W473">
        <v>6980</v>
      </c>
      <c r="X473" t="str">
        <f t="shared" si="29"/>
        <v>Ok</v>
      </c>
      <c r="Y473" t="str">
        <f t="shared" si="30"/>
        <v>Ok</v>
      </c>
      <c r="Z473" s="6" t="str">
        <f t="shared" si="31"/>
        <v>Ok</v>
      </c>
      <c r="AA473" s="6"/>
      <c r="AB473" s="6"/>
      <c r="AC473" s="6"/>
      <c r="AD473" s="6"/>
    </row>
    <row r="474" spans="1:30" x14ac:dyDescent="0.3">
      <c r="A474" t="s">
        <v>10752</v>
      </c>
      <c r="B474" t="s">
        <v>10753</v>
      </c>
      <c r="C474">
        <v>2025</v>
      </c>
      <c r="D474" t="s">
        <v>9517</v>
      </c>
      <c r="E474" t="s">
        <v>9259</v>
      </c>
      <c r="F474" t="s">
        <v>10</v>
      </c>
      <c r="G474" t="str">
        <f>_xlfn.XLOOKUP(I474,'Class Code'!$A$2:$A$14,'Class Code'!$B$2:$B$14)</f>
        <v>Motor Private</v>
      </c>
      <c r="H474" t="s">
        <v>41</v>
      </c>
      <c r="I474">
        <f t="shared" si="28"/>
        <v>70</v>
      </c>
      <c r="J474" t="s">
        <v>54</v>
      </c>
      <c r="K474" t="s">
        <v>55</v>
      </c>
      <c r="L474" t="s">
        <v>44</v>
      </c>
      <c r="M474" s="5">
        <v>45705</v>
      </c>
      <c r="N474" s="5">
        <v>45712</v>
      </c>
      <c r="O474" s="5">
        <v>45789</v>
      </c>
      <c r="P474" s="5">
        <v>45642</v>
      </c>
      <c r="Q474" s="5">
        <v>46006</v>
      </c>
      <c r="R474">
        <v>0</v>
      </c>
      <c r="S474">
        <v>0</v>
      </c>
      <c r="T474">
        <v>3140</v>
      </c>
      <c r="U474">
        <v>3140</v>
      </c>
      <c r="V474">
        <v>0</v>
      </c>
      <c r="W474">
        <v>3140</v>
      </c>
      <c r="X474" t="str">
        <f t="shared" si="29"/>
        <v>Ok</v>
      </c>
      <c r="Y474" t="str">
        <f t="shared" si="30"/>
        <v>Ok</v>
      </c>
      <c r="Z474" s="6" t="str">
        <f t="shared" si="31"/>
        <v>Ok</v>
      </c>
      <c r="AA474" s="6"/>
      <c r="AB474" s="6"/>
      <c r="AC474" s="6"/>
      <c r="AD474" s="6"/>
    </row>
    <row r="475" spans="1:30" x14ac:dyDescent="0.3">
      <c r="A475" t="s">
        <v>10754</v>
      </c>
      <c r="B475" t="s">
        <v>10755</v>
      </c>
      <c r="C475">
        <v>2024</v>
      </c>
      <c r="D475" t="s">
        <v>9510</v>
      </c>
      <c r="E475" t="s">
        <v>9284</v>
      </c>
      <c r="F475" t="s">
        <v>10</v>
      </c>
      <c r="G475" t="str">
        <f>_xlfn.XLOOKUP(I475,'Class Code'!$A$2:$A$14,'Class Code'!$B$2:$B$14)</f>
        <v>Motor Private</v>
      </c>
      <c r="H475" t="s">
        <v>41</v>
      </c>
      <c r="I475">
        <f t="shared" si="28"/>
        <v>70</v>
      </c>
      <c r="J475" t="s">
        <v>54</v>
      </c>
      <c r="K475" t="s">
        <v>55</v>
      </c>
      <c r="L475" t="s">
        <v>44</v>
      </c>
      <c r="M475" s="5">
        <v>45634</v>
      </c>
      <c r="N475" s="5">
        <v>45665</v>
      </c>
      <c r="O475" s="5">
        <v>45772</v>
      </c>
      <c r="P475" s="5">
        <v>45375</v>
      </c>
      <c r="Q475" s="5">
        <v>45711</v>
      </c>
      <c r="R475">
        <v>0</v>
      </c>
      <c r="S475">
        <v>0</v>
      </c>
      <c r="T475">
        <v>2320</v>
      </c>
      <c r="U475">
        <v>2320</v>
      </c>
      <c r="V475">
        <v>0</v>
      </c>
      <c r="W475">
        <v>2320</v>
      </c>
      <c r="X475" t="str">
        <f t="shared" si="29"/>
        <v>Ok</v>
      </c>
      <c r="Y475" t="str">
        <f t="shared" si="30"/>
        <v>Ok</v>
      </c>
      <c r="Z475" s="6" t="str">
        <f t="shared" si="31"/>
        <v>Ok</v>
      </c>
      <c r="AA475" s="6"/>
      <c r="AB475" s="6"/>
      <c r="AC475" s="6"/>
      <c r="AD475" s="6"/>
    </row>
    <row r="476" spans="1:30" x14ac:dyDescent="0.3">
      <c r="A476" t="s">
        <v>10756</v>
      </c>
      <c r="B476" t="s">
        <v>10757</v>
      </c>
      <c r="C476">
        <v>2024</v>
      </c>
      <c r="D476" t="s">
        <v>9285</v>
      </c>
      <c r="E476" t="s">
        <v>9272</v>
      </c>
      <c r="F476" t="s">
        <v>10</v>
      </c>
      <c r="G476" t="str">
        <f>_xlfn.XLOOKUP(I476,'Class Code'!$A$2:$A$14,'Class Code'!$B$2:$B$14)</f>
        <v>Motor Private</v>
      </c>
      <c r="H476" t="s">
        <v>41</v>
      </c>
      <c r="I476">
        <f t="shared" si="28"/>
        <v>70</v>
      </c>
      <c r="J476" t="s">
        <v>54</v>
      </c>
      <c r="K476" t="s">
        <v>55</v>
      </c>
      <c r="L476" t="s">
        <v>44</v>
      </c>
      <c r="M476" s="5">
        <v>45609</v>
      </c>
      <c r="N476" s="5">
        <v>45610</v>
      </c>
      <c r="O476" s="5">
        <v>45784</v>
      </c>
      <c r="P476" s="5">
        <v>45552</v>
      </c>
      <c r="Q476" s="5">
        <v>45916</v>
      </c>
      <c r="R476">
        <v>0</v>
      </c>
      <c r="S476">
        <v>0</v>
      </c>
      <c r="T476">
        <v>3900</v>
      </c>
      <c r="U476">
        <v>3900</v>
      </c>
      <c r="V476">
        <v>0</v>
      </c>
      <c r="W476">
        <v>3900</v>
      </c>
      <c r="X476" t="str">
        <f t="shared" si="29"/>
        <v>Ok</v>
      </c>
      <c r="Y476" t="str">
        <f t="shared" si="30"/>
        <v>Ok</v>
      </c>
      <c r="Z476" s="6" t="str">
        <f t="shared" si="31"/>
        <v>Ok</v>
      </c>
      <c r="AA476" s="6"/>
      <c r="AB476" s="6"/>
      <c r="AC476" s="6"/>
      <c r="AD476" s="6"/>
    </row>
    <row r="477" spans="1:30" x14ac:dyDescent="0.3">
      <c r="A477" t="s">
        <v>10758</v>
      </c>
      <c r="B477" t="s">
        <v>10759</v>
      </c>
      <c r="C477">
        <v>2024</v>
      </c>
      <c r="D477" t="s">
        <v>9586</v>
      </c>
      <c r="E477" t="s">
        <v>9305</v>
      </c>
      <c r="F477" t="s">
        <v>10</v>
      </c>
      <c r="G477" t="str">
        <f>_xlfn.XLOOKUP(I477,'Class Code'!$A$2:$A$14,'Class Code'!$B$2:$B$14)</f>
        <v>Motor Private</v>
      </c>
      <c r="H477" t="s">
        <v>41</v>
      </c>
      <c r="I477">
        <f t="shared" si="28"/>
        <v>70</v>
      </c>
      <c r="J477" t="s">
        <v>54</v>
      </c>
      <c r="K477" t="s">
        <v>55</v>
      </c>
      <c r="L477" t="s">
        <v>44</v>
      </c>
      <c r="M477" s="5">
        <v>45609</v>
      </c>
      <c r="N477" s="5">
        <v>45610</v>
      </c>
      <c r="O477" s="5">
        <v>45784</v>
      </c>
      <c r="P477" s="5">
        <v>45552</v>
      </c>
      <c r="Q477" s="5">
        <v>45916</v>
      </c>
      <c r="R477">
        <v>0</v>
      </c>
      <c r="S477">
        <v>0</v>
      </c>
      <c r="T477">
        <v>9700</v>
      </c>
      <c r="U477">
        <v>9700</v>
      </c>
      <c r="V477">
        <v>0</v>
      </c>
      <c r="W477">
        <v>9700</v>
      </c>
      <c r="X477" t="str">
        <f t="shared" si="29"/>
        <v>Ok</v>
      </c>
      <c r="Y477" t="str">
        <f t="shared" si="30"/>
        <v>Ok</v>
      </c>
      <c r="Z477" s="6" t="str">
        <f t="shared" si="31"/>
        <v>Ok</v>
      </c>
      <c r="AA477" s="6"/>
      <c r="AB477" s="6"/>
      <c r="AC477" s="6"/>
      <c r="AD477" s="6"/>
    </row>
    <row r="478" spans="1:30" x14ac:dyDescent="0.3">
      <c r="A478" t="s">
        <v>10760</v>
      </c>
      <c r="B478" t="s">
        <v>10761</v>
      </c>
      <c r="C478">
        <v>2024</v>
      </c>
      <c r="D478" t="s">
        <v>9489</v>
      </c>
      <c r="E478" t="s">
        <v>9297</v>
      </c>
      <c r="F478" t="s">
        <v>10</v>
      </c>
      <c r="G478" t="str">
        <f>_xlfn.XLOOKUP(I478,'Class Code'!$A$2:$A$14,'Class Code'!$B$2:$B$14)</f>
        <v>Motor Private</v>
      </c>
      <c r="H478" t="s">
        <v>41</v>
      </c>
      <c r="I478">
        <f t="shared" si="28"/>
        <v>70</v>
      </c>
      <c r="J478" t="s">
        <v>54</v>
      </c>
      <c r="K478" t="s">
        <v>55</v>
      </c>
      <c r="L478" t="s">
        <v>44</v>
      </c>
      <c r="M478" s="5">
        <v>45686</v>
      </c>
      <c r="N478" s="5">
        <v>45686</v>
      </c>
      <c r="O478" s="5">
        <v>45783</v>
      </c>
      <c r="P478" s="5">
        <v>45610</v>
      </c>
      <c r="Q478" s="5">
        <v>45974</v>
      </c>
      <c r="R478">
        <v>0</v>
      </c>
      <c r="S478">
        <v>0</v>
      </c>
      <c r="T478">
        <v>6980</v>
      </c>
      <c r="U478">
        <v>6980</v>
      </c>
      <c r="V478">
        <v>0</v>
      </c>
      <c r="W478">
        <v>6980</v>
      </c>
      <c r="X478" t="str">
        <f t="shared" si="29"/>
        <v>Ok</v>
      </c>
      <c r="Y478" t="str">
        <f t="shared" si="30"/>
        <v>Ok</v>
      </c>
      <c r="Z478" s="6" t="str">
        <f t="shared" si="31"/>
        <v>Ok</v>
      </c>
      <c r="AA478" s="6"/>
      <c r="AB478" s="6"/>
      <c r="AC478" s="6"/>
      <c r="AD478" s="6"/>
    </row>
    <row r="479" spans="1:30" x14ac:dyDescent="0.3">
      <c r="A479" t="s">
        <v>10762</v>
      </c>
      <c r="B479" t="s">
        <v>10763</v>
      </c>
      <c r="C479">
        <v>2024</v>
      </c>
      <c r="D479" t="s">
        <v>9587</v>
      </c>
      <c r="E479" t="s">
        <v>9305</v>
      </c>
      <c r="F479" t="s">
        <v>10</v>
      </c>
      <c r="G479" t="str">
        <f>_xlfn.XLOOKUP(I479,'Class Code'!$A$2:$A$14,'Class Code'!$B$2:$B$14)</f>
        <v>Motor Private</v>
      </c>
      <c r="H479" t="s">
        <v>41</v>
      </c>
      <c r="I479">
        <f t="shared" si="28"/>
        <v>70</v>
      </c>
      <c r="J479" t="s">
        <v>54</v>
      </c>
      <c r="K479" t="s">
        <v>55</v>
      </c>
      <c r="L479" t="s">
        <v>44</v>
      </c>
      <c r="M479" s="5">
        <v>45718</v>
      </c>
      <c r="N479" s="5">
        <v>45720</v>
      </c>
      <c r="O479" s="5">
        <v>45770</v>
      </c>
      <c r="P479" s="5">
        <v>45501</v>
      </c>
      <c r="Q479" s="5">
        <v>45835</v>
      </c>
      <c r="R479">
        <v>30000</v>
      </c>
      <c r="S479">
        <v>0</v>
      </c>
      <c r="T479">
        <v>0</v>
      </c>
      <c r="U479">
        <v>30000</v>
      </c>
      <c r="V479">
        <v>0</v>
      </c>
      <c r="W479">
        <v>30000</v>
      </c>
      <c r="X479" t="str">
        <f t="shared" si="29"/>
        <v>Ok</v>
      </c>
      <c r="Y479" t="str">
        <f t="shared" si="30"/>
        <v>Ok</v>
      </c>
      <c r="Z479" s="6" t="str">
        <f t="shared" si="31"/>
        <v>Ok</v>
      </c>
      <c r="AA479" s="6"/>
      <c r="AB479" s="6"/>
      <c r="AC479" s="6"/>
      <c r="AD479" s="6"/>
    </row>
    <row r="480" spans="1:30" x14ac:dyDescent="0.3">
      <c r="A480" t="s">
        <v>10764</v>
      </c>
      <c r="B480" t="s">
        <v>10765</v>
      </c>
      <c r="C480">
        <v>2024</v>
      </c>
      <c r="D480" t="s">
        <v>9365</v>
      </c>
      <c r="E480" t="s">
        <v>9334</v>
      </c>
      <c r="F480" t="s">
        <v>10</v>
      </c>
      <c r="G480" t="str">
        <f>_xlfn.XLOOKUP(I480,'Class Code'!$A$2:$A$14,'Class Code'!$B$2:$B$14)</f>
        <v>Motor Private</v>
      </c>
      <c r="H480" t="s">
        <v>41</v>
      </c>
      <c r="I480">
        <f t="shared" si="28"/>
        <v>70</v>
      </c>
      <c r="J480" t="s">
        <v>54</v>
      </c>
      <c r="K480" t="s">
        <v>55</v>
      </c>
      <c r="L480" t="s">
        <v>44</v>
      </c>
      <c r="M480" s="5">
        <v>45599</v>
      </c>
      <c r="N480" s="5">
        <v>45604</v>
      </c>
      <c r="O480" s="5">
        <v>45789</v>
      </c>
      <c r="P480" s="5">
        <v>45576</v>
      </c>
      <c r="Q480" s="5">
        <v>45606</v>
      </c>
      <c r="R480">
        <v>0</v>
      </c>
      <c r="S480">
        <v>0</v>
      </c>
      <c r="T480">
        <v>6980</v>
      </c>
      <c r="U480">
        <v>6980</v>
      </c>
      <c r="V480">
        <v>0</v>
      </c>
      <c r="W480">
        <v>6980</v>
      </c>
      <c r="X480" t="str">
        <f t="shared" si="29"/>
        <v>Ok</v>
      </c>
      <c r="Y480" t="str">
        <f t="shared" si="30"/>
        <v>Ok</v>
      </c>
      <c r="Z480" s="6" t="str">
        <f t="shared" si="31"/>
        <v>Ok</v>
      </c>
      <c r="AA480" s="6"/>
      <c r="AB480" s="6"/>
      <c r="AC480" s="6"/>
      <c r="AD480" s="6"/>
    </row>
    <row r="481" spans="1:30" x14ac:dyDescent="0.3">
      <c r="A481" t="s">
        <v>10766</v>
      </c>
      <c r="B481" t="s">
        <v>10767</v>
      </c>
      <c r="C481">
        <v>2025</v>
      </c>
      <c r="D481" t="s">
        <v>9588</v>
      </c>
      <c r="E481" t="s">
        <v>9261</v>
      </c>
      <c r="F481" t="s">
        <v>10</v>
      </c>
      <c r="G481" t="str">
        <f>_xlfn.XLOOKUP(I481,'Class Code'!$A$2:$A$14,'Class Code'!$B$2:$B$14)</f>
        <v>Motor Private</v>
      </c>
      <c r="H481" t="s">
        <v>41</v>
      </c>
      <c r="I481">
        <f t="shared" si="28"/>
        <v>70</v>
      </c>
      <c r="J481" t="s">
        <v>54</v>
      </c>
      <c r="K481" t="s">
        <v>55</v>
      </c>
      <c r="L481" t="s">
        <v>44</v>
      </c>
      <c r="M481" s="5">
        <v>45698</v>
      </c>
      <c r="N481" s="5">
        <v>45701</v>
      </c>
      <c r="O481" s="5">
        <v>45783</v>
      </c>
      <c r="P481" s="5">
        <v>45673</v>
      </c>
      <c r="Q481" s="5">
        <v>45900</v>
      </c>
      <c r="R481">
        <v>0</v>
      </c>
      <c r="S481">
        <v>0</v>
      </c>
      <c r="T481">
        <v>6980</v>
      </c>
      <c r="U481">
        <v>6980</v>
      </c>
      <c r="V481">
        <v>0</v>
      </c>
      <c r="W481">
        <v>6980</v>
      </c>
      <c r="X481" t="str">
        <f t="shared" si="29"/>
        <v>Ok</v>
      </c>
      <c r="Y481" t="str">
        <f t="shared" si="30"/>
        <v>Ok</v>
      </c>
      <c r="Z481" s="6" t="str">
        <f t="shared" si="31"/>
        <v>Ok</v>
      </c>
      <c r="AA481" s="6"/>
      <c r="AB481" s="6"/>
      <c r="AC481" s="6"/>
      <c r="AD481" s="6"/>
    </row>
    <row r="482" spans="1:30" x14ac:dyDescent="0.3">
      <c r="A482" t="s">
        <v>10768</v>
      </c>
      <c r="B482" t="s">
        <v>10769</v>
      </c>
      <c r="C482">
        <v>2025</v>
      </c>
      <c r="D482" t="s">
        <v>9579</v>
      </c>
      <c r="E482" t="s">
        <v>9292</v>
      </c>
      <c r="F482" t="s">
        <v>10</v>
      </c>
      <c r="G482" t="str">
        <f>_xlfn.XLOOKUP(I482,'Class Code'!$A$2:$A$14,'Class Code'!$B$2:$B$14)</f>
        <v>Motor Private</v>
      </c>
      <c r="H482" t="s">
        <v>41</v>
      </c>
      <c r="I482">
        <f t="shared" si="28"/>
        <v>70</v>
      </c>
      <c r="J482" t="s">
        <v>54</v>
      </c>
      <c r="K482" t="s">
        <v>55</v>
      </c>
      <c r="L482" t="s">
        <v>44</v>
      </c>
      <c r="M482" s="5">
        <v>45698</v>
      </c>
      <c r="N482" s="5">
        <v>45701</v>
      </c>
      <c r="O482" s="5">
        <v>45783</v>
      </c>
      <c r="P482" s="5">
        <v>45673</v>
      </c>
      <c r="Q482" s="5">
        <v>45900</v>
      </c>
      <c r="R482">
        <v>0</v>
      </c>
      <c r="S482">
        <v>0</v>
      </c>
      <c r="T482">
        <v>3100</v>
      </c>
      <c r="U482">
        <v>3100</v>
      </c>
      <c r="V482">
        <v>0</v>
      </c>
      <c r="W482">
        <v>3100</v>
      </c>
      <c r="X482" t="str">
        <f t="shared" si="29"/>
        <v>Ok</v>
      </c>
      <c r="Y482" t="str">
        <f t="shared" si="30"/>
        <v>Ok</v>
      </c>
      <c r="Z482" s="6" t="str">
        <f t="shared" si="31"/>
        <v>Ok</v>
      </c>
      <c r="AA482" s="6"/>
      <c r="AB482" s="6"/>
      <c r="AC482" s="6"/>
      <c r="AD482" s="6"/>
    </row>
    <row r="483" spans="1:30" x14ac:dyDescent="0.3">
      <c r="A483" t="s">
        <v>10770</v>
      </c>
      <c r="B483" t="s">
        <v>10771</v>
      </c>
      <c r="C483">
        <v>2024</v>
      </c>
      <c r="D483" t="s">
        <v>9589</v>
      </c>
      <c r="E483" t="s">
        <v>9267</v>
      </c>
      <c r="F483" t="s">
        <v>10</v>
      </c>
      <c r="G483" t="str">
        <f>_xlfn.XLOOKUP(I483,'Class Code'!$A$2:$A$14,'Class Code'!$B$2:$B$14)</f>
        <v>Motor Private</v>
      </c>
      <c r="H483" t="s">
        <v>41</v>
      </c>
      <c r="I483">
        <f t="shared" si="28"/>
        <v>70</v>
      </c>
      <c r="J483" t="s">
        <v>54</v>
      </c>
      <c r="K483" t="s">
        <v>55</v>
      </c>
      <c r="L483" t="s">
        <v>44</v>
      </c>
      <c r="M483" s="5">
        <v>45567</v>
      </c>
      <c r="N483" s="5">
        <v>45581</v>
      </c>
      <c r="O483" s="5">
        <v>45789</v>
      </c>
      <c r="P483" s="5">
        <v>45539</v>
      </c>
      <c r="Q483" s="5">
        <v>45568</v>
      </c>
      <c r="R483">
        <v>0</v>
      </c>
      <c r="S483">
        <v>0</v>
      </c>
      <c r="T483">
        <v>3020</v>
      </c>
      <c r="U483">
        <v>3020</v>
      </c>
      <c r="V483">
        <v>0</v>
      </c>
      <c r="W483">
        <v>3020</v>
      </c>
      <c r="X483" t="str">
        <f t="shared" si="29"/>
        <v>Ok</v>
      </c>
      <c r="Y483" t="str">
        <f t="shared" si="30"/>
        <v>Ok</v>
      </c>
      <c r="Z483" s="6" t="str">
        <f t="shared" si="31"/>
        <v>Ok</v>
      </c>
      <c r="AA483" s="6"/>
      <c r="AB483" s="6"/>
      <c r="AC483" s="6"/>
      <c r="AD483" s="6"/>
    </row>
    <row r="484" spans="1:30" x14ac:dyDescent="0.3">
      <c r="A484" t="s">
        <v>10772</v>
      </c>
      <c r="B484" t="s">
        <v>10773</v>
      </c>
      <c r="C484">
        <v>2024</v>
      </c>
      <c r="D484" t="s">
        <v>9590</v>
      </c>
      <c r="E484" t="s">
        <v>9292</v>
      </c>
      <c r="F484" t="s">
        <v>10</v>
      </c>
      <c r="G484" t="str">
        <f>_xlfn.XLOOKUP(I484,'Class Code'!$A$2:$A$14,'Class Code'!$B$2:$B$14)</f>
        <v>Motor Private</v>
      </c>
      <c r="H484" t="s">
        <v>41</v>
      </c>
      <c r="I484">
        <f t="shared" si="28"/>
        <v>70</v>
      </c>
      <c r="J484" t="s">
        <v>54</v>
      </c>
      <c r="K484" t="s">
        <v>55</v>
      </c>
      <c r="L484" t="s">
        <v>44</v>
      </c>
      <c r="M484" s="5">
        <v>45558</v>
      </c>
      <c r="N484" s="5">
        <v>45559</v>
      </c>
      <c r="O484" s="5">
        <v>45783</v>
      </c>
      <c r="P484" s="5">
        <v>45398</v>
      </c>
      <c r="Q484" s="5">
        <v>45703</v>
      </c>
      <c r="R484">
        <v>0</v>
      </c>
      <c r="S484">
        <v>0</v>
      </c>
      <c r="T484">
        <v>3020</v>
      </c>
      <c r="U484">
        <v>3020</v>
      </c>
      <c r="V484">
        <v>0</v>
      </c>
      <c r="W484">
        <v>3020</v>
      </c>
      <c r="X484" t="str">
        <f t="shared" si="29"/>
        <v>Ok</v>
      </c>
      <c r="Y484" t="str">
        <f t="shared" si="30"/>
        <v>Ok</v>
      </c>
      <c r="Z484" s="6" t="str">
        <f t="shared" si="31"/>
        <v>Ok</v>
      </c>
      <c r="AA484" s="6"/>
      <c r="AB484" s="6"/>
      <c r="AC484" s="6"/>
      <c r="AD484" s="6"/>
    </row>
    <row r="485" spans="1:30" x14ac:dyDescent="0.3">
      <c r="A485" t="s">
        <v>10774</v>
      </c>
      <c r="B485" t="s">
        <v>10775</v>
      </c>
      <c r="C485">
        <v>2024</v>
      </c>
      <c r="D485" t="s">
        <v>9538</v>
      </c>
      <c r="E485" t="s">
        <v>9297</v>
      </c>
      <c r="F485" t="s">
        <v>10</v>
      </c>
      <c r="G485" t="str">
        <f>_xlfn.XLOOKUP(I485,'Class Code'!$A$2:$A$14,'Class Code'!$B$2:$B$14)</f>
        <v>Motor Private</v>
      </c>
      <c r="H485" t="s">
        <v>41</v>
      </c>
      <c r="I485">
        <f t="shared" si="28"/>
        <v>70</v>
      </c>
      <c r="J485" t="s">
        <v>54</v>
      </c>
      <c r="K485" t="s">
        <v>55</v>
      </c>
      <c r="L485" t="s">
        <v>44</v>
      </c>
      <c r="M485" s="5">
        <v>45657</v>
      </c>
      <c r="N485" s="5">
        <v>45663</v>
      </c>
      <c r="O485" s="5">
        <v>45789</v>
      </c>
      <c r="P485" s="5">
        <v>45412</v>
      </c>
      <c r="Q485" s="5">
        <v>45745</v>
      </c>
      <c r="R485">
        <v>0</v>
      </c>
      <c r="S485">
        <v>0</v>
      </c>
      <c r="T485">
        <v>2320</v>
      </c>
      <c r="U485">
        <v>2320</v>
      </c>
      <c r="V485">
        <v>0</v>
      </c>
      <c r="W485">
        <v>2320</v>
      </c>
      <c r="X485" t="str">
        <f t="shared" si="29"/>
        <v>Ok</v>
      </c>
      <c r="Y485" t="str">
        <f t="shared" si="30"/>
        <v>Ok</v>
      </c>
      <c r="Z485" s="6" t="str">
        <f t="shared" si="31"/>
        <v>Ok</v>
      </c>
      <c r="AA485" s="6"/>
      <c r="AB485" s="6"/>
      <c r="AC485" s="6"/>
      <c r="AD485" s="6"/>
    </row>
    <row r="486" spans="1:30" x14ac:dyDescent="0.3">
      <c r="A486" t="s">
        <v>10776</v>
      </c>
      <c r="B486" t="s">
        <v>10777</v>
      </c>
      <c r="C486">
        <v>2025</v>
      </c>
      <c r="D486" t="s">
        <v>9340</v>
      </c>
      <c r="E486" t="s">
        <v>9280</v>
      </c>
      <c r="F486" t="s">
        <v>10</v>
      </c>
      <c r="G486" t="str">
        <f>_xlfn.XLOOKUP(I486,'Class Code'!$A$2:$A$14,'Class Code'!$B$2:$B$14)</f>
        <v>Motor Private</v>
      </c>
      <c r="H486" t="s">
        <v>41</v>
      </c>
      <c r="I486">
        <f t="shared" si="28"/>
        <v>70</v>
      </c>
      <c r="J486" t="s">
        <v>54</v>
      </c>
      <c r="K486" t="s">
        <v>55</v>
      </c>
      <c r="L486" t="s">
        <v>44</v>
      </c>
      <c r="M486" s="5">
        <v>45700</v>
      </c>
      <c r="N486" s="5">
        <v>45705</v>
      </c>
      <c r="O486" s="5">
        <v>45784</v>
      </c>
      <c r="P486" s="5">
        <v>45667</v>
      </c>
      <c r="Q486" s="5">
        <v>46031</v>
      </c>
      <c r="R486">
        <v>0</v>
      </c>
      <c r="S486">
        <v>0</v>
      </c>
      <c r="T486">
        <v>8700</v>
      </c>
      <c r="U486">
        <v>8700</v>
      </c>
      <c r="V486">
        <v>0</v>
      </c>
      <c r="W486">
        <v>8700</v>
      </c>
      <c r="X486" t="str">
        <f t="shared" si="29"/>
        <v>Ok</v>
      </c>
      <c r="Y486" t="str">
        <f t="shared" si="30"/>
        <v>Ok</v>
      </c>
      <c r="Z486" s="6" t="str">
        <f t="shared" si="31"/>
        <v>Ok</v>
      </c>
      <c r="AA486" s="6"/>
      <c r="AB486" s="6"/>
      <c r="AC486" s="6"/>
      <c r="AD486" s="6"/>
    </row>
    <row r="487" spans="1:30" x14ac:dyDescent="0.3">
      <c r="A487" t="s">
        <v>10778</v>
      </c>
      <c r="B487" t="s">
        <v>10779</v>
      </c>
      <c r="C487">
        <v>2023</v>
      </c>
      <c r="D487" t="s">
        <v>9361</v>
      </c>
      <c r="E487" t="s">
        <v>9305</v>
      </c>
      <c r="F487" t="s">
        <v>10</v>
      </c>
      <c r="G487" t="str">
        <f>_xlfn.XLOOKUP(I487,'Class Code'!$A$2:$A$14,'Class Code'!$B$2:$B$14)</f>
        <v>Motor Private</v>
      </c>
      <c r="H487" t="s">
        <v>41</v>
      </c>
      <c r="I487">
        <f t="shared" si="28"/>
        <v>70</v>
      </c>
      <c r="J487" t="s">
        <v>54</v>
      </c>
      <c r="K487" t="s">
        <v>55</v>
      </c>
      <c r="L487" t="s">
        <v>44</v>
      </c>
      <c r="M487" s="5">
        <v>45195</v>
      </c>
      <c r="N487" s="5">
        <v>45197</v>
      </c>
      <c r="O487" s="5">
        <v>45789</v>
      </c>
      <c r="P487" s="5">
        <v>45047</v>
      </c>
      <c r="Q487" s="5">
        <v>45382</v>
      </c>
      <c r="R487">
        <v>0</v>
      </c>
      <c r="S487">
        <v>0</v>
      </c>
      <c r="T487">
        <v>6380</v>
      </c>
      <c r="U487">
        <v>6380</v>
      </c>
      <c r="V487">
        <v>0</v>
      </c>
      <c r="W487">
        <v>6380</v>
      </c>
      <c r="X487" t="str">
        <f t="shared" si="29"/>
        <v>Ok</v>
      </c>
      <c r="Y487" t="str">
        <f t="shared" si="30"/>
        <v>Ok</v>
      </c>
      <c r="Z487" s="6" t="str">
        <f t="shared" si="31"/>
        <v>Ok</v>
      </c>
      <c r="AA487" s="6"/>
      <c r="AB487" s="6"/>
      <c r="AC487" s="6"/>
      <c r="AD487" s="6"/>
    </row>
    <row r="488" spans="1:30" x14ac:dyDescent="0.3">
      <c r="A488" t="s">
        <v>10780</v>
      </c>
      <c r="B488" t="s">
        <v>10781</v>
      </c>
      <c r="C488">
        <v>2023</v>
      </c>
      <c r="D488" t="s">
        <v>9540</v>
      </c>
      <c r="E488" t="s">
        <v>9263</v>
      </c>
      <c r="F488" t="s">
        <v>10</v>
      </c>
      <c r="G488" t="str">
        <f>_xlfn.XLOOKUP(I488,'Class Code'!$A$2:$A$14,'Class Code'!$B$2:$B$14)</f>
        <v>Motor Private</v>
      </c>
      <c r="H488" t="s">
        <v>41</v>
      </c>
      <c r="I488">
        <f t="shared" si="28"/>
        <v>70</v>
      </c>
      <c r="J488" t="s">
        <v>54</v>
      </c>
      <c r="K488" t="s">
        <v>55</v>
      </c>
      <c r="L488" t="s">
        <v>44</v>
      </c>
      <c r="M488" s="5">
        <v>45195</v>
      </c>
      <c r="N488" s="5">
        <v>45197</v>
      </c>
      <c r="O488" s="5">
        <v>45772</v>
      </c>
      <c r="P488" s="5">
        <v>45047</v>
      </c>
      <c r="Q488" s="5">
        <v>45382</v>
      </c>
      <c r="R488">
        <v>0</v>
      </c>
      <c r="S488">
        <v>0</v>
      </c>
      <c r="T488">
        <v>2320</v>
      </c>
      <c r="U488">
        <v>2320</v>
      </c>
      <c r="V488">
        <v>0</v>
      </c>
      <c r="W488">
        <v>2320</v>
      </c>
      <c r="X488" t="str">
        <f t="shared" si="29"/>
        <v>Ok</v>
      </c>
      <c r="Y488" t="str">
        <f t="shared" si="30"/>
        <v>Ok</v>
      </c>
      <c r="Z488" s="6" t="str">
        <f t="shared" si="31"/>
        <v>Ok</v>
      </c>
      <c r="AA488" s="6"/>
      <c r="AB488" s="6"/>
      <c r="AC488" s="6"/>
      <c r="AD488" s="6"/>
    </row>
    <row r="489" spans="1:30" x14ac:dyDescent="0.3">
      <c r="A489" t="s">
        <v>10782</v>
      </c>
      <c r="B489" t="s">
        <v>10783</v>
      </c>
      <c r="C489">
        <v>2024</v>
      </c>
      <c r="D489" t="s">
        <v>9586</v>
      </c>
      <c r="E489" t="s">
        <v>9272</v>
      </c>
      <c r="F489" t="s">
        <v>13</v>
      </c>
      <c r="G489" t="str">
        <f>_xlfn.XLOOKUP(I489,'Class Code'!$A$2:$A$14,'Class Code'!$B$2:$B$14)</f>
        <v>Theft</v>
      </c>
      <c r="H489" t="s">
        <v>818</v>
      </c>
      <c r="I489">
        <f t="shared" si="28"/>
        <v>10</v>
      </c>
      <c r="J489" t="s">
        <v>819</v>
      </c>
      <c r="K489" t="s">
        <v>820</v>
      </c>
      <c r="L489" t="s">
        <v>13</v>
      </c>
      <c r="M489" s="5">
        <v>45478</v>
      </c>
      <c r="N489" s="5">
        <v>45551</v>
      </c>
      <c r="O489" s="5">
        <v>45828</v>
      </c>
      <c r="P489" s="5">
        <v>45474</v>
      </c>
      <c r="Q489" s="5">
        <v>45838</v>
      </c>
      <c r="R489">
        <v>0</v>
      </c>
      <c r="S489">
        <v>0</v>
      </c>
      <c r="T489">
        <v>34348</v>
      </c>
      <c r="U489">
        <v>34348</v>
      </c>
      <c r="V489">
        <v>0</v>
      </c>
      <c r="W489">
        <v>34348</v>
      </c>
      <c r="X489" t="str">
        <f t="shared" si="29"/>
        <v>Ok</v>
      </c>
      <c r="Y489" t="str">
        <f t="shared" si="30"/>
        <v>Ok</v>
      </c>
      <c r="Z489" s="6" t="str">
        <f t="shared" si="31"/>
        <v>Ok</v>
      </c>
      <c r="AA489" s="6"/>
      <c r="AB489" s="6"/>
      <c r="AC489" s="6"/>
      <c r="AD489" s="6"/>
    </row>
    <row r="490" spans="1:30" x14ac:dyDescent="0.3">
      <c r="A490" t="s">
        <v>10784</v>
      </c>
      <c r="B490" t="s">
        <v>10785</v>
      </c>
      <c r="C490">
        <v>2023</v>
      </c>
      <c r="D490" t="s">
        <v>9575</v>
      </c>
      <c r="E490" t="s">
        <v>9287</v>
      </c>
      <c r="F490" t="s">
        <v>13</v>
      </c>
      <c r="G490" t="str">
        <f>_xlfn.XLOOKUP(I490,'Class Code'!$A$2:$A$14,'Class Code'!$B$2:$B$14)</f>
        <v>Theft</v>
      </c>
      <c r="H490" t="s">
        <v>818</v>
      </c>
      <c r="I490">
        <f t="shared" si="28"/>
        <v>10</v>
      </c>
      <c r="J490" t="s">
        <v>842</v>
      </c>
      <c r="K490" t="s">
        <v>843</v>
      </c>
      <c r="L490" t="s">
        <v>197</v>
      </c>
      <c r="M490" s="5">
        <v>45563</v>
      </c>
      <c r="N490" s="5">
        <v>45593</v>
      </c>
      <c r="O490" s="5">
        <v>45783</v>
      </c>
      <c r="P490" s="5">
        <v>45200</v>
      </c>
      <c r="Q490" s="5">
        <v>45565</v>
      </c>
      <c r="R490">
        <v>90000</v>
      </c>
      <c r="S490">
        <v>0</v>
      </c>
      <c r="T490">
        <v>0</v>
      </c>
      <c r="U490">
        <v>90000</v>
      </c>
      <c r="V490">
        <v>24215.33</v>
      </c>
      <c r="W490">
        <v>65784.67</v>
      </c>
      <c r="X490" t="str">
        <f t="shared" si="29"/>
        <v>Ok</v>
      </c>
      <c r="Y490" t="str">
        <f t="shared" si="30"/>
        <v>Ok</v>
      </c>
      <c r="Z490" s="6" t="str">
        <f t="shared" si="31"/>
        <v>Ok</v>
      </c>
      <c r="AA490" s="6"/>
      <c r="AB490" s="6"/>
      <c r="AC490" s="6"/>
      <c r="AD490" s="6"/>
    </row>
    <row r="491" spans="1:30" x14ac:dyDescent="0.3">
      <c r="A491" t="s">
        <v>10786</v>
      </c>
      <c r="B491" t="s">
        <v>10787</v>
      </c>
      <c r="C491">
        <v>2023</v>
      </c>
      <c r="D491" t="s">
        <v>9568</v>
      </c>
      <c r="E491" t="s">
        <v>9265</v>
      </c>
      <c r="F491" t="s">
        <v>11</v>
      </c>
      <c r="G491" t="str">
        <f>_xlfn.XLOOKUP(I491,'Class Code'!$A$2:$A$14,'Class Code'!$B$2:$B$14)</f>
        <v>Motor Commercial</v>
      </c>
      <c r="H491" t="s">
        <v>176</v>
      </c>
      <c r="I491">
        <f t="shared" si="28"/>
        <v>80</v>
      </c>
      <c r="J491" t="s">
        <v>225</v>
      </c>
      <c r="K491" t="s">
        <v>226</v>
      </c>
      <c r="L491" t="s">
        <v>197</v>
      </c>
      <c r="M491" s="5">
        <v>45215</v>
      </c>
      <c r="N491" s="5">
        <v>45244</v>
      </c>
      <c r="O491" s="5">
        <v>45769</v>
      </c>
      <c r="P491" s="5">
        <v>44877</v>
      </c>
      <c r="Q491" s="5">
        <v>45241</v>
      </c>
      <c r="R491">
        <v>0</v>
      </c>
      <c r="S491">
        <v>0</v>
      </c>
      <c r="T491">
        <v>249650</v>
      </c>
      <c r="U491">
        <v>249650</v>
      </c>
      <c r="V491">
        <v>0</v>
      </c>
      <c r="W491">
        <v>249650</v>
      </c>
      <c r="X491" t="str">
        <f t="shared" si="29"/>
        <v>Ok</v>
      </c>
      <c r="Y491" t="str">
        <f t="shared" si="30"/>
        <v>Ok</v>
      </c>
      <c r="Z491" s="6" t="str">
        <f t="shared" si="31"/>
        <v>Ok</v>
      </c>
      <c r="AA491" s="6"/>
      <c r="AB491" s="6"/>
      <c r="AC491" s="6"/>
      <c r="AD491" s="6"/>
    </row>
    <row r="492" spans="1:30" x14ac:dyDescent="0.3">
      <c r="A492" t="s">
        <v>10788</v>
      </c>
      <c r="B492" t="s">
        <v>10789</v>
      </c>
      <c r="C492">
        <v>2024</v>
      </c>
      <c r="D492" t="s">
        <v>9454</v>
      </c>
      <c r="E492" t="s">
        <v>9274</v>
      </c>
      <c r="F492" t="s">
        <v>11</v>
      </c>
      <c r="G492" t="str">
        <f>_xlfn.XLOOKUP(I492,'Class Code'!$A$2:$A$14,'Class Code'!$B$2:$B$14)</f>
        <v>Motor Commercial</v>
      </c>
      <c r="H492" t="s">
        <v>176</v>
      </c>
      <c r="I492">
        <f t="shared" si="28"/>
        <v>80</v>
      </c>
      <c r="J492" t="s">
        <v>207</v>
      </c>
      <c r="K492" t="s">
        <v>208</v>
      </c>
      <c r="L492" t="s">
        <v>44</v>
      </c>
      <c r="M492" s="5">
        <v>45701</v>
      </c>
      <c r="N492" s="5">
        <v>45707</v>
      </c>
      <c r="O492" s="5">
        <v>45799</v>
      </c>
      <c r="P492" s="5">
        <v>45413</v>
      </c>
      <c r="Q492" s="5">
        <v>45777</v>
      </c>
      <c r="R492">
        <v>183280</v>
      </c>
      <c r="S492">
        <v>0</v>
      </c>
      <c r="T492">
        <v>0</v>
      </c>
      <c r="U492">
        <v>183280</v>
      </c>
      <c r="V492">
        <v>0</v>
      </c>
      <c r="W492">
        <v>183280</v>
      </c>
      <c r="X492" t="str">
        <f t="shared" si="29"/>
        <v>Ok</v>
      </c>
      <c r="Y492" t="str">
        <f t="shared" si="30"/>
        <v>Ok</v>
      </c>
      <c r="Z492" s="6" t="str">
        <f t="shared" si="31"/>
        <v>Ok</v>
      </c>
      <c r="AA492" s="6"/>
      <c r="AB492" s="6"/>
      <c r="AC492" s="6"/>
      <c r="AD492" s="6"/>
    </row>
    <row r="493" spans="1:30" x14ac:dyDescent="0.3">
      <c r="A493" t="s">
        <v>10790</v>
      </c>
      <c r="B493" t="s">
        <v>10791</v>
      </c>
      <c r="C493">
        <v>2024</v>
      </c>
      <c r="D493" t="s">
        <v>9474</v>
      </c>
      <c r="E493" t="s">
        <v>9297</v>
      </c>
      <c r="F493" t="s">
        <v>10</v>
      </c>
      <c r="G493" t="str">
        <f>_xlfn.XLOOKUP(I493,'Class Code'!$A$2:$A$14,'Class Code'!$B$2:$B$14)</f>
        <v>Motor Private</v>
      </c>
      <c r="H493" t="s">
        <v>41</v>
      </c>
      <c r="I493">
        <f t="shared" si="28"/>
        <v>70</v>
      </c>
      <c r="J493" t="s">
        <v>54</v>
      </c>
      <c r="K493" t="s">
        <v>55</v>
      </c>
      <c r="L493" t="s">
        <v>44</v>
      </c>
      <c r="M493" s="5">
        <v>45644</v>
      </c>
      <c r="N493" s="5">
        <v>45646</v>
      </c>
      <c r="O493" s="5">
        <v>45784</v>
      </c>
      <c r="P493" s="5">
        <v>45621</v>
      </c>
      <c r="Q493" s="5">
        <v>45985</v>
      </c>
      <c r="R493">
        <v>0</v>
      </c>
      <c r="S493">
        <v>0</v>
      </c>
      <c r="T493">
        <v>2900</v>
      </c>
      <c r="U493">
        <v>2900</v>
      </c>
      <c r="V493">
        <v>0</v>
      </c>
      <c r="W493">
        <v>2900</v>
      </c>
      <c r="X493" t="str">
        <f t="shared" si="29"/>
        <v>Ok</v>
      </c>
      <c r="Y493" t="str">
        <f t="shared" si="30"/>
        <v>Ok</v>
      </c>
      <c r="Z493" s="6" t="str">
        <f t="shared" si="31"/>
        <v>Ok</v>
      </c>
      <c r="AA493" s="6"/>
      <c r="AB493" s="6"/>
      <c r="AC493" s="6"/>
      <c r="AD493" s="6"/>
    </row>
    <row r="494" spans="1:30" x14ac:dyDescent="0.3">
      <c r="A494" t="s">
        <v>10792</v>
      </c>
      <c r="B494" t="s">
        <v>10793</v>
      </c>
      <c r="C494">
        <v>2023</v>
      </c>
      <c r="D494" t="s">
        <v>9591</v>
      </c>
      <c r="E494" t="s">
        <v>9261</v>
      </c>
      <c r="F494" t="s">
        <v>11</v>
      </c>
      <c r="G494" t="str">
        <f>_xlfn.XLOOKUP(I494,'Class Code'!$A$2:$A$14,'Class Code'!$B$2:$B$14)</f>
        <v>Motor Commercial</v>
      </c>
      <c r="H494" t="s">
        <v>176</v>
      </c>
      <c r="I494">
        <f t="shared" si="28"/>
        <v>80</v>
      </c>
      <c r="J494" t="s">
        <v>207</v>
      </c>
      <c r="K494" t="s">
        <v>208</v>
      </c>
      <c r="L494" t="s">
        <v>384</v>
      </c>
      <c r="M494" s="5">
        <v>45375</v>
      </c>
      <c r="N494" s="5">
        <v>45384</v>
      </c>
      <c r="O494" s="5">
        <v>45784</v>
      </c>
      <c r="P494" s="5">
        <v>45188</v>
      </c>
      <c r="Q494" s="5">
        <v>45553</v>
      </c>
      <c r="R494">
        <v>0</v>
      </c>
      <c r="S494">
        <v>0</v>
      </c>
      <c r="T494">
        <v>3140</v>
      </c>
      <c r="U494">
        <v>3140</v>
      </c>
      <c r="V494">
        <v>0</v>
      </c>
      <c r="W494">
        <v>3140</v>
      </c>
      <c r="X494" t="str">
        <f t="shared" si="29"/>
        <v>Ok</v>
      </c>
      <c r="Y494" t="str">
        <f t="shared" si="30"/>
        <v>Ok</v>
      </c>
      <c r="Z494" s="6" t="str">
        <f t="shared" si="31"/>
        <v>Ok</v>
      </c>
      <c r="AA494" s="6"/>
      <c r="AB494" s="6"/>
      <c r="AC494" s="6"/>
      <c r="AD494" s="6"/>
    </row>
    <row r="495" spans="1:30" x14ac:dyDescent="0.3">
      <c r="A495" t="s">
        <v>10794</v>
      </c>
      <c r="B495" t="s">
        <v>10795</v>
      </c>
      <c r="C495">
        <v>2025</v>
      </c>
      <c r="D495" t="s">
        <v>9425</v>
      </c>
      <c r="E495" t="s">
        <v>9263</v>
      </c>
      <c r="F495" t="s">
        <v>11</v>
      </c>
      <c r="G495" t="str">
        <f>_xlfn.XLOOKUP(I495,'Class Code'!$A$2:$A$14,'Class Code'!$B$2:$B$14)</f>
        <v>Motor Commercial</v>
      </c>
      <c r="H495" t="s">
        <v>176</v>
      </c>
      <c r="I495">
        <f t="shared" si="28"/>
        <v>80</v>
      </c>
      <c r="J495" t="s">
        <v>207</v>
      </c>
      <c r="K495" t="s">
        <v>208</v>
      </c>
      <c r="L495" t="s">
        <v>44</v>
      </c>
      <c r="M495" s="5">
        <v>45663</v>
      </c>
      <c r="N495" s="5">
        <v>45680</v>
      </c>
      <c r="O495" s="5">
        <v>45772</v>
      </c>
      <c r="P495" s="5">
        <v>45659</v>
      </c>
      <c r="Q495" s="5">
        <v>46023</v>
      </c>
      <c r="R495">
        <v>0</v>
      </c>
      <c r="S495">
        <v>0</v>
      </c>
      <c r="T495">
        <v>20400</v>
      </c>
      <c r="U495">
        <v>20400</v>
      </c>
      <c r="V495">
        <v>0</v>
      </c>
      <c r="W495">
        <v>20400</v>
      </c>
      <c r="X495" t="str">
        <f t="shared" si="29"/>
        <v>Ok</v>
      </c>
      <c r="Y495" t="str">
        <f t="shared" si="30"/>
        <v>Ok</v>
      </c>
      <c r="Z495" s="6" t="str">
        <f t="shared" si="31"/>
        <v>Ok</v>
      </c>
      <c r="AA495" s="6"/>
      <c r="AB495" s="6"/>
      <c r="AC495" s="6"/>
      <c r="AD495" s="6"/>
    </row>
    <row r="496" spans="1:30" x14ac:dyDescent="0.3">
      <c r="A496" t="s">
        <v>10796</v>
      </c>
      <c r="B496" t="s">
        <v>10797</v>
      </c>
      <c r="C496">
        <v>2024</v>
      </c>
      <c r="D496" t="s">
        <v>9592</v>
      </c>
      <c r="E496" t="s">
        <v>9261</v>
      </c>
      <c r="F496" t="s">
        <v>10</v>
      </c>
      <c r="G496" t="str">
        <f>_xlfn.XLOOKUP(I496,'Class Code'!$A$2:$A$14,'Class Code'!$B$2:$B$14)</f>
        <v>Motor Private</v>
      </c>
      <c r="H496" t="s">
        <v>41</v>
      </c>
      <c r="I496">
        <f t="shared" si="28"/>
        <v>70</v>
      </c>
      <c r="J496" t="s">
        <v>54</v>
      </c>
      <c r="K496" t="s">
        <v>55</v>
      </c>
      <c r="L496" t="s">
        <v>44</v>
      </c>
      <c r="M496" s="5">
        <v>45714</v>
      </c>
      <c r="N496" s="5">
        <v>45714</v>
      </c>
      <c r="O496" s="5">
        <v>45783</v>
      </c>
      <c r="P496" s="5">
        <v>45508</v>
      </c>
      <c r="Q496" s="5">
        <v>45872</v>
      </c>
      <c r="R496">
        <v>0</v>
      </c>
      <c r="S496">
        <v>0</v>
      </c>
      <c r="T496">
        <v>6380</v>
      </c>
      <c r="U496">
        <v>6380</v>
      </c>
      <c r="V496">
        <v>0</v>
      </c>
      <c r="W496">
        <v>6380</v>
      </c>
      <c r="X496" t="str">
        <f t="shared" si="29"/>
        <v>Ok</v>
      </c>
      <c r="Y496" t="str">
        <f t="shared" si="30"/>
        <v>Ok</v>
      </c>
      <c r="Z496" s="6" t="str">
        <f t="shared" si="31"/>
        <v>Ok</v>
      </c>
      <c r="AA496" s="6"/>
      <c r="AB496" s="6"/>
      <c r="AC496" s="6"/>
      <c r="AD496" s="6"/>
    </row>
    <row r="497" spans="1:30" x14ac:dyDescent="0.3">
      <c r="A497" t="s">
        <v>10798</v>
      </c>
      <c r="B497" t="s">
        <v>10799</v>
      </c>
      <c r="C497">
        <v>2024</v>
      </c>
      <c r="D497" t="s">
        <v>9593</v>
      </c>
      <c r="E497" t="s">
        <v>9305</v>
      </c>
      <c r="F497" t="s">
        <v>10</v>
      </c>
      <c r="G497" t="str">
        <f>_xlfn.XLOOKUP(I497,'Class Code'!$A$2:$A$14,'Class Code'!$B$2:$B$14)</f>
        <v>Motor Private</v>
      </c>
      <c r="H497" t="s">
        <v>41</v>
      </c>
      <c r="I497">
        <f t="shared" si="28"/>
        <v>70</v>
      </c>
      <c r="J497" t="s">
        <v>54</v>
      </c>
      <c r="K497" t="s">
        <v>55</v>
      </c>
      <c r="L497" t="s">
        <v>44</v>
      </c>
      <c r="M497" s="5">
        <v>45693</v>
      </c>
      <c r="N497" s="5">
        <v>45693</v>
      </c>
      <c r="O497" s="5">
        <v>45783</v>
      </c>
      <c r="P497" s="5">
        <v>45444</v>
      </c>
      <c r="Q497" s="5">
        <v>45808</v>
      </c>
      <c r="R497">
        <v>0</v>
      </c>
      <c r="S497">
        <v>0</v>
      </c>
      <c r="T497">
        <v>6380</v>
      </c>
      <c r="U497">
        <v>6380</v>
      </c>
      <c r="V497">
        <v>0</v>
      </c>
      <c r="W497">
        <v>6380</v>
      </c>
      <c r="X497" t="str">
        <f t="shared" si="29"/>
        <v>Ok</v>
      </c>
      <c r="Y497" t="str">
        <f t="shared" si="30"/>
        <v>Ok</v>
      </c>
      <c r="Z497" s="6" t="str">
        <f t="shared" si="31"/>
        <v>Ok</v>
      </c>
      <c r="AA497" s="6"/>
      <c r="AB497" s="6"/>
      <c r="AC497" s="6"/>
      <c r="AD497" s="6"/>
    </row>
    <row r="498" spans="1:30" x14ac:dyDescent="0.3">
      <c r="A498" t="s">
        <v>10800</v>
      </c>
      <c r="B498" t="s">
        <v>10801</v>
      </c>
      <c r="C498">
        <v>2025</v>
      </c>
      <c r="D498" t="s">
        <v>9315</v>
      </c>
      <c r="E498" t="s">
        <v>9294</v>
      </c>
      <c r="F498" t="s">
        <v>10</v>
      </c>
      <c r="G498" t="str">
        <f>_xlfn.XLOOKUP(I498,'Class Code'!$A$2:$A$14,'Class Code'!$B$2:$B$14)</f>
        <v>Motor Private</v>
      </c>
      <c r="H498" t="s">
        <v>41</v>
      </c>
      <c r="I498">
        <f t="shared" si="28"/>
        <v>70</v>
      </c>
      <c r="J498" t="s">
        <v>54</v>
      </c>
      <c r="K498" t="s">
        <v>55</v>
      </c>
      <c r="L498" t="s">
        <v>44</v>
      </c>
      <c r="M498" s="5">
        <v>45725</v>
      </c>
      <c r="N498" s="5">
        <v>45726</v>
      </c>
      <c r="O498" s="5">
        <v>45783</v>
      </c>
      <c r="P498" s="5">
        <v>45658</v>
      </c>
      <c r="Q498" s="5">
        <v>46022</v>
      </c>
      <c r="R498">
        <v>0</v>
      </c>
      <c r="S498">
        <v>0</v>
      </c>
      <c r="T498">
        <v>7280</v>
      </c>
      <c r="U498">
        <v>7280</v>
      </c>
      <c r="V498">
        <v>0</v>
      </c>
      <c r="W498">
        <v>7280</v>
      </c>
      <c r="X498" t="str">
        <f t="shared" si="29"/>
        <v>Ok</v>
      </c>
      <c r="Y498" t="str">
        <f t="shared" si="30"/>
        <v>Ok</v>
      </c>
      <c r="Z498" s="6" t="str">
        <f t="shared" si="31"/>
        <v>Ok</v>
      </c>
      <c r="AA498" s="6"/>
      <c r="AB498" s="6"/>
      <c r="AC498" s="6"/>
      <c r="AD498" s="6"/>
    </row>
    <row r="499" spans="1:30" x14ac:dyDescent="0.3">
      <c r="A499" t="s">
        <v>10802</v>
      </c>
      <c r="B499" t="s">
        <v>10803</v>
      </c>
      <c r="C499">
        <v>2025</v>
      </c>
      <c r="D499" t="s">
        <v>9387</v>
      </c>
      <c r="E499" t="s">
        <v>9259</v>
      </c>
      <c r="F499" t="s">
        <v>11</v>
      </c>
      <c r="G499" t="str">
        <f>_xlfn.XLOOKUP(I499,'Class Code'!$A$2:$A$14,'Class Code'!$B$2:$B$14)</f>
        <v>Motor Commercial</v>
      </c>
      <c r="H499" t="s">
        <v>176</v>
      </c>
      <c r="I499">
        <f t="shared" si="28"/>
        <v>80</v>
      </c>
      <c r="J499" t="s">
        <v>207</v>
      </c>
      <c r="K499" t="s">
        <v>208</v>
      </c>
      <c r="L499" t="s">
        <v>44</v>
      </c>
      <c r="M499" s="5">
        <v>45722</v>
      </c>
      <c r="N499" s="5">
        <v>45730</v>
      </c>
      <c r="O499" s="5">
        <v>45783</v>
      </c>
      <c r="P499" s="5">
        <v>45659</v>
      </c>
      <c r="Q499" s="5">
        <v>46022</v>
      </c>
      <c r="R499">
        <v>0</v>
      </c>
      <c r="S499">
        <v>0</v>
      </c>
      <c r="T499">
        <v>7180</v>
      </c>
      <c r="U499">
        <v>7180</v>
      </c>
      <c r="V499">
        <v>0</v>
      </c>
      <c r="W499">
        <v>7180</v>
      </c>
      <c r="X499" t="str">
        <f t="shared" si="29"/>
        <v>Ok</v>
      </c>
      <c r="Y499" t="str">
        <f t="shared" si="30"/>
        <v>Ok</v>
      </c>
      <c r="Z499" s="6" t="str">
        <f t="shared" si="31"/>
        <v>Ok</v>
      </c>
      <c r="AA499" s="6"/>
      <c r="AB499" s="6"/>
      <c r="AC499" s="6"/>
      <c r="AD499" s="6"/>
    </row>
    <row r="500" spans="1:30" x14ac:dyDescent="0.3">
      <c r="A500" t="s">
        <v>10804</v>
      </c>
      <c r="B500" t="s">
        <v>10805</v>
      </c>
      <c r="C500">
        <v>2024</v>
      </c>
      <c r="D500" t="s">
        <v>9485</v>
      </c>
      <c r="E500" t="s">
        <v>9305</v>
      </c>
      <c r="F500" t="s">
        <v>10</v>
      </c>
      <c r="G500" t="str">
        <f>_xlfn.XLOOKUP(I500,'Class Code'!$A$2:$A$14,'Class Code'!$B$2:$B$14)</f>
        <v>Motor Private</v>
      </c>
      <c r="H500" t="s">
        <v>41</v>
      </c>
      <c r="I500">
        <f t="shared" si="28"/>
        <v>70</v>
      </c>
      <c r="J500" t="s">
        <v>54</v>
      </c>
      <c r="K500" t="s">
        <v>55</v>
      </c>
      <c r="L500" t="s">
        <v>44</v>
      </c>
      <c r="M500" s="5">
        <v>45706</v>
      </c>
      <c r="N500" s="5">
        <v>45709</v>
      </c>
      <c r="O500" s="5">
        <v>45789</v>
      </c>
      <c r="P500" s="5">
        <v>45618</v>
      </c>
      <c r="Q500" s="5">
        <v>45982</v>
      </c>
      <c r="R500">
        <v>0</v>
      </c>
      <c r="S500">
        <v>0</v>
      </c>
      <c r="T500">
        <v>6980</v>
      </c>
      <c r="U500">
        <v>6980</v>
      </c>
      <c r="V500">
        <v>0</v>
      </c>
      <c r="W500">
        <v>6980</v>
      </c>
      <c r="X500" t="str">
        <f t="shared" si="29"/>
        <v>Ok</v>
      </c>
      <c r="Y500" t="str">
        <f t="shared" si="30"/>
        <v>Ok</v>
      </c>
      <c r="Z500" s="6" t="str">
        <f t="shared" si="31"/>
        <v>Ok</v>
      </c>
      <c r="AA500" s="6"/>
      <c r="AB500" s="6"/>
      <c r="AC500" s="6"/>
      <c r="AD500" s="6"/>
    </row>
    <row r="501" spans="1:30" x14ac:dyDescent="0.3">
      <c r="A501" t="s">
        <v>10806</v>
      </c>
      <c r="B501" t="s">
        <v>10807</v>
      </c>
      <c r="C501">
        <v>2025</v>
      </c>
      <c r="D501" t="s">
        <v>9594</v>
      </c>
      <c r="E501" t="s">
        <v>9287</v>
      </c>
      <c r="F501" t="s">
        <v>10</v>
      </c>
      <c r="G501" t="str">
        <f>_xlfn.XLOOKUP(I501,'Class Code'!$A$2:$A$14,'Class Code'!$B$2:$B$14)</f>
        <v>Motor Private</v>
      </c>
      <c r="H501" t="s">
        <v>41</v>
      </c>
      <c r="I501">
        <f t="shared" si="28"/>
        <v>70</v>
      </c>
      <c r="J501" t="s">
        <v>54</v>
      </c>
      <c r="K501" t="s">
        <v>55</v>
      </c>
      <c r="L501" t="s">
        <v>44</v>
      </c>
      <c r="M501" s="5">
        <v>45652</v>
      </c>
      <c r="N501" s="5">
        <v>45666</v>
      </c>
      <c r="O501" s="5">
        <v>45771</v>
      </c>
      <c r="P501" s="5">
        <v>45649</v>
      </c>
      <c r="Q501" s="5">
        <v>46013</v>
      </c>
      <c r="R501">
        <v>0</v>
      </c>
      <c r="S501">
        <v>0</v>
      </c>
      <c r="T501">
        <v>264612</v>
      </c>
      <c r="U501">
        <v>264612</v>
      </c>
      <c r="V501">
        <v>0</v>
      </c>
      <c r="W501">
        <v>264612</v>
      </c>
      <c r="X501" t="str">
        <f t="shared" si="29"/>
        <v>Ok</v>
      </c>
      <c r="Y501" t="str">
        <f t="shared" si="30"/>
        <v>Ok</v>
      </c>
      <c r="Z501" s="6" t="str">
        <f t="shared" si="31"/>
        <v>Ok</v>
      </c>
      <c r="AA501" s="6"/>
      <c r="AB501" s="6"/>
      <c r="AC501" s="6"/>
      <c r="AD501" s="6"/>
    </row>
    <row r="502" spans="1:30" x14ac:dyDescent="0.3">
      <c r="A502" t="s">
        <v>10808</v>
      </c>
      <c r="B502" t="s">
        <v>10809</v>
      </c>
      <c r="C502">
        <v>2025</v>
      </c>
      <c r="D502" t="s">
        <v>9424</v>
      </c>
      <c r="E502" t="s">
        <v>9261</v>
      </c>
      <c r="F502" t="s">
        <v>10</v>
      </c>
      <c r="G502" t="str">
        <f>_xlfn.XLOOKUP(I502,'Class Code'!$A$2:$A$14,'Class Code'!$B$2:$B$14)</f>
        <v>Motor Private</v>
      </c>
      <c r="H502" t="s">
        <v>41</v>
      </c>
      <c r="I502">
        <f t="shared" si="28"/>
        <v>70</v>
      </c>
      <c r="J502" t="s">
        <v>54</v>
      </c>
      <c r="K502" t="s">
        <v>55</v>
      </c>
      <c r="L502" t="s">
        <v>44</v>
      </c>
      <c r="M502" s="5">
        <v>45653</v>
      </c>
      <c r="N502" s="5">
        <v>45672</v>
      </c>
      <c r="O502" s="5">
        <v>45789</v>
      </c>
      <c r="P502" s="5">
        <v>45647</v>
      </c>
      <c r="Q502" s="5">
        <v>45677</v>
      </c>
      <c r="R502">
        <v>0</v>
      </c>
      <c r="S502">
        <v>0</v>
      </c>
      <c r="T502">
        <v>12200</v>
      </c>
      <c r="U502">
        <v>12200</v>
      </c>
      <c r="V502">
        <v>0</v>
      </c>
      <c r="W502">
        <v>12200</v>
      </c>
      <c r="X502" t="str">
        <f t="shared" si="29"/>
        <v>Ok</v>
      </c>
      <c r="Y502" t="str">
        <f t="shared" si="30"/>
        <v>Ok</v>
      </c>
      <c r="Z502" s="6" t="str">
        <f t="shared" si="31"/>
        <v>Ok</v>
      </c>
      <c r="AA502" s="6"/>
      <c r="AB502" s="6"/>
      <c r="AC502" s="6"/>
      <c r="AD502" s="6"/>
    </row>
    <row r="503" spans="1:30" x14ac:dyDescent="0.3">
      <c r="A503" t="s">
        <v>10810</v>
      </c>
      <c r="B503" t="s">
        <v>10811</v>
      </c>
      <c r="C503">
        <v>2024</v>
      </c>
      <c r="D503" t="s">
        <v>9595</v>
      </c>
      <c r="E503" t="s">
        <v>9301</v>
      </c>
      <c r="F503" t="s">
        <v>11</v>
      </c>
      <c r="G503" t="str">
        <f>_xlfn.XLOOKUP(I503,'Class Code'!$A$2:$A$14,'Class Code'!$B$2:$B$14)</f>
        <v>Motor Commercial</v>
      </c>
      <c r="H503" t="s">
        <v>176</v>
      </c>
      <c r="I503">
        <f t="shared" si="28"/>
        <v>80</v>
      </c>
      <c r="J503" t="s">
        <v>785</v>
      </c>
      <c r="K503" t="s">
        <v>786</v>
      </c>
      <c r="L503" t="s">
        <v>44</v>
      </c>
      <c r="M503" s="5">
        <v>45654</v>
      </c>
      <c r="N503" s="5">
        <v>45681</v>
      </c>
      <c r="O503" s="5">
        <v>45771</v>
      </c>
      <c r="P503" s="5">
        <v>45564</v>
      </c>
      <c r="Q503" s="5">
        <v>45929</v>
      </c>
      <c r="R503">
        <v>0</v>
      </c>
      <c r="S503">
        <v>0</v>
      </c>
      <c r="T503">
        <v>30000</v>
      </c>
      <c r="U503">
        <v>30000</v>
      </c>
      <c r="V503">
        <v>0</v>
      </c>
      <c r="W503">
        <v>30000</v>
      </c>
      <c r="X503" t="str">
        <f t="shared" si="29"/>
        <v>Ok</v>
      </c>
      <c r="Y503" t="str">
        <f t="shared" si="30"/>
        <v>Ok</v>
      </c>
      <c r="Z503" s="6" t="str">
        <f t="shared" si="31"/>
        <v>Ok</v>
      </c>
      <c r="AA503" s="6"/>
      <c r="AB503" s="6"/>
      <c r="AC503" s="6"/>
      <c r="AD503" s="6"/>
    </row>
    <row r="504" spans="1:30" x14ac:dyDescent="0.3">
      <c r="A504" t="s">
        <v>10812</v>
      </c>
      <c r="B504" t="s">
        <v>10813</v>
      </c>
      <c r="C504">
        <v>2022</v>
      </c>
      <c r="D504" t="s">
        <v>9338</v>
      </c>
      <c r="E504" t="s">
        <v>9280</v>
      </c>
      <c r="F504" t="s">
        <v>11</v>
      </c>
      <c r="G504" t="str">
        <f>_xlfn.XLOOKUP(I504,'Class Code'!$A$2:$A$14,'Class Code'!$B$2:$B$14)</f>
        <v>Motor Commercial</v>
      </c>
      <c r="H504" t="s">
        <v>176</v>
      </c>
      <c r="I504">
        <f t="shared" si="28"/>
        <v>80</v>
      </c>
      <c r="J504" t="s">
        <v>207</v>
      </c>
      <c r="K504" t="s">
        <v>208</v>
      </c>
      <c r="L504" t="s">
        <v>44</v>
      </c>
      <c r="M504" s="5">
        <v>44896</v>
      </c>
      <c r="N504" s="5">
        <v>44904</v>
      </c>
      <c r="O504" s="5">
        <v>45772</v>
      </c>
      <c r="P504" s="5">
        <v>44888</v>
      </c>
      <c r="Q504" s="5">
        <v>44926</v>
      </c>
      <c r="R504">
        <v>0</v>
      </c>
      <c r="S504">
        <v>0</v>
      </c>
      <c r="T504">
        <v>18340</v>
      </c>
      <c r="U504">
        <v>18340</v>
      </c>
      <c r="V504">
        <v>0</v>
      </c>
      <c r="W504">
        <v>18340</v>
      </c>
      <c r="X504" t="str">
        <f t="shared" si="29"/>
        <v>Ok</v>
      </c>
      <c r="Y504" t="str">
        <f t="shared" si="30"/>
        <v>Ok</v>
      </c>
      <c r="Z504" s="6" t="str">
        <f t="shared" si="31"/>
        <v>Ok</v>
      </c>
      <c r="AA504" s="6"/>
      <c r="AB504" s="6"/>
      <c r="AC504" s="6"/>
      <c r="AD504" s="6"/>
    </row>
    <row r="505" spans="1:30" x14ac:dyDescent="0.3">
      <c r="A505" t="s">
        <v>10814</v>
      </c>
      <c r="B505" t="s">
        <v>10815</v>
      </c>
      <c r="C505">
        <v>2024</v>
      </c>
      <c r="D505" t="s">
        <v>9596</v>
      </c>
      <c r="E505" t="s">
        <v>9267</v>
      </c>
      <c r="F505" t="s">
        <v>10</v>
      </c>
      <c r="G505" t="str">
        <f>_xlfn.XLOOKUP(I505,'Class Code'!$A$2:$A$14,'Class Code'!$B$2:$B$14)</f>
        <v>Motor Private</v>
      </c>
      <c r="H505" t="s">
        <v>41</v>
      </c>
      <c r="I505">
        <f t="shared" si="28"/>
        <v>70</v>
      </c>
      <c r="J505" t="s">
        <v>54</v>
      </c>
      <c r="K505" t="s">
        <v>55</v>
      </c>
      <c r="L505" t="s">
        <v>96</v>
      </c>
      <c r="M505" s="5">
        <v>45656</v>
      </c>
      <c r="N505" s="5">
        <v>45656</v>
      </c>
      <c r="O505" s="5">
        <v>45793</v>
      </c>
      <c r="P505" s="5">
        <v>45338</v>
      </c>
      <c r="Q505" s="5">
        <v>45671</v>
      </c>
      <c r="R505">
        <v>0</v>
      </c>
      <c r="S505">
        <v>0</v>
      </c>
      <c r="T505">
        <v>-22000</v>
      </c>
      <c r="U505">
        <v>-22000</v>
      </c>
      <c r="V505">
        <v>0</v>
      </c>
      <c r="W505">
        <v>-22000</v>
      </c>
      <c r="X505" t="str">
        <f t="shared" si="29"/>
        <v>Ok</v>
      </c>
      <c r="Y505" t="str">
        <f t="shared" si="30"/>
        <v>Ok</v>
      </c>
      <c r="Z505" s="6" t="str">
        <f t="shared" si="31"/>
        <v>Ok</v>
      </c>
      <c r="AA505" s="6"/>
      <c r="AB505" s="6"/>
      <c r="AC505" s="6"/>
      <c r="AD505" s="6"/>
    </row>
    <row r="506" spans="1:30" x14ac:dyDescent="0.3">
      <c r="A506" t="s">
        <v>10816</v>
      </c>
      <c r="B506" t="s">
        <v>10817</v>
      </c>
      <c r="C506">
        <v>2023</v>
      </c>
      <c r="D506" t="s">
        <v>9464</v>
      </c>
      <c r="E506" t="s">
        <v>9272</v>
      </c>
      <c r="F506" t="s">
        <v>10</v>
      </c>
      <c r="G506" t="str">
        <f>_xlfn.XLOOKUP(I506,'Class Code'!$A$2:$A$14,'Class Code'!$B$2:$B$14)</f>
        <v>Motor Private</v>
      </c>
      <c r="H506" t="s">
        <v>41</v>
      </c>
      <c r="I506">
        <f t="shared" si="28"/>
        <v>70</v>
      </c>
      <c r="J506" t="s">
        <v>54</v>
      </c>
      <c r="K506" t="s">
        <v>55</v>
      </c>
      <c r="L506" t="s">
        <v>44</v>
      </c>
      <c r="M506" s="5">
        <v>45274</v>
      </c>
      <c r="N506" s="5">
        <v>45274</v>
      </c>
      <c r="O506" s="5">
        <v>45777</v>
      </c>
      <c r="P506" s="5">
        <v>45225</v>
      </c>
      <c r="Q506" s="5">
        <v>45590</v>
      </c>
      <c r="R506">
        <v>-496300</v>
      </c>
      <c r="S506">
        <v>0</v>
      </c>
      <c r="T506">
        <v>0</v>
      </c>
      <c r="U506">
        <v>-496300</v>
      </c>
      <c r="V506">
        <v>0</v>
      </c>
      <c r="W506">
        <v>-496300</v>
      </c>
      <c r="X506" t="str">
        <f t="shared" si="29"/>
        <v>Ok</v>
      </c>
      <c r="Y506" t="str">
        <f t="shared" si="30"/>
        <v>Ok</v>
      </c>
      <c r="Z506" s="6" t="str">
        <f t="shared" si="31"/>
        <v>Ok</v>
      </c>
      <c r="AA506" s="6"/>
      <c r="AB506" s="6"/>
      <c r="AC506" s="6"/>
      <c r="AD506" s="6"/>
    </row>
    <row r="507" spans="1:30" x14ac:dyDescent="0.3">
      <c r="A507" t="s">
        <v>10818</v>
      </c>
      <c r="B507" t="s">
        <v>10819</v>
      </c>
      <c r="C507">
        <v>2021</v>
      </c>
      <c r="D507" t="s">
        <v>9442</v>
      </c>
      <c r="E507" t="s">
        <v>9274</v>
      </c>
      <c r="F507" t="s">
        <v>439</v>
      </c>
      <c r="G507" t="str">
        <f>_xlfn.XLOOKUP(I507,'Class Code'!$A$2:$A$14,'Class Code'!$B$2:$B$14)</f>
        <v>Workmen's Compensation</v>
      </c>
      <c r="H507" t="s">
        <v>440</v>
      </c>
      <c r="I507">
        <f t="shared" si="28"/>
        <v>11</v>
      </c>
      <c r="J507" t="s">
        <v>572</v>
      </c>
      <c r="K507" t="s">
        <v>573</v>
      </c>
      <c r="L507" t="s">
        <v>443</v>
      </c>
      <c r="M507" s="5">
        <v>44543</v>
      </c>
      <c r="N507" s="5">
        <v>44553</v>
      </c>
      <c r="O507" s="5">
        <v>45824</v>
      </c>
      <c r="P507" s="5">
        <v>44197</v>
      </c>
      <c r="Q507" s="5">
        <v>44561</v>
      </c>
      <c r="R507">
        <v>-1235104</v>
      </c>
      <c r="S507">
        <v>0</v>
      </c>
      <c r="T507">
        <v>0</v>
      </c>
      <c r="U507">
        <v>-1235104</v>
      </c>
      <c r="V507">
        <v>0</v>
      </c>
      <c r="W507">
        <v>-1235104</v>
      </c>
      <c r="X507" t="str">
        <f t="shared" si="29"/>
        <v>Ok</v>
      </c>
      <c r="Y507" t="str">
        <f t="shared" si="30"/>
        <v>Ok</v>
      </c>
      <c r="Z507" s="6" t="str">
        <f t="shared" si="31"/>
        <v>Ok</v>
      </c>
      <c r="AA507" s="6"/>
      <c r="AB507" s="6"/>
      <c r="AC507" s="6"/>
      <c r="AD507" s="6"/>
    </row>
    <row r="508" spans="1:30" x14ac:dyDescent="0.3">
      <c r="A508" t="s">
        <v>10820</v>
      </c>
      <c r="B508" t="s">
        <v>10821</v>
      </c>
      <c r="C508">
        <v>2024</v>
      </c>
      <c r="D508" t="s">
        <v>9298</v>
      </c>
      <c r="E508" t="s">
        <v>9277</v>
      </c>
      <c r="F508" t="s">
        <v>10</v>
      </c>
      <c r="G508" t="str">
        <f>_xlfn.XLOOKUP(I508,'Class Code'!$A$2:$A$14,'Class Code'!$B$2:$B$14)</f>
        <v>Motor Private</v>
      </c>
      <c r="H508" t="s">
        <v>41</v>
      </c>
      <c r="I508">
        <f t="shared" si="28"/>
        <v>70</v>
      </c>
      <c r="J508" t="s">
        <v>54</v>
      </c>
      <c r="K508" t="s">
        <v>55</v>
      </c>
      <c r="L508" t="s">
        <v>44</v>
      </c>
      <c r="M508" s="5">
        <v>45474</v>
      </c>
      <c r="N508" s="5">
        <v>45474</v>
      </c>
      <c r="O508" s="5">
        <v>45808</v>
      </c>
      <c r="P508" s="5">
        <v>45407</v>
      </c>
      <c r="Q508" s="5">
        <v>45771</v>
      </c>
      <c r="R508">
        <v>-550001</v>
      </c>
      <c r="S508">
        <v>0</v>
      </c>
      <c r="T508">
        <v>0</v>
      </c>
      <c r="U508">
        <v>-550001</v>
      </c>
      <c r="V508">
        <v>0</v>
      </c>
      <c r="W508">
        <v>-550001</v>
      </c>
      <c r="X508" t="str">
        <f t="shared" si="29"/>
        <v>Ok</v>
      </c>
      <c r="Y508" t="str">
        <f t="shared" si="30"/>
        <v>Ok</v>
      </c>
      <c r="Z508" s="6" t="str">
        <f t="shared" si="31"/>
        <v>Ok</v>
      </c>
      <c r="AA508" s="6"/>
      <c r="AB508" s="6"/>
      <c r="AC508" s="6"/>
      <c r="AD508" s="6"/>
    </row>
    <row r="509" spans="1:30" x14ac:dyDescent="0.3">
      <c r="A509" t="s">
        <v>10822</v>
      </c>
      <c r="B509" t="s">
        <v>10823</v>
      </c>
      <c r="C509">
        <v>2022</v>
      </c>
      <c r="D509" t="s">
        <v>9295</v>
      </c>
      <c r="E509" t="s">
        <v>9267</v>
      </c>
      <c r="F509" t="s">
        <v>11</v>
      </c>
      <c r="G509" t="str">
        <f>_xlfn.XLOOKUP(I509,'Class Code'!$A$2:$A$14,'Class Code'!$B$2:$B$14)</f>
        <v>Motor Commercial</v>
      </c>
      <c r="H509" t="s">
        <v>176</v>
      </c>
      <c r="I509">
        <f t="shared" si="28"/>
        <v>80</v>
      </c>
      <c r="J509" t="s">
        <v>207</v>
      </c>
      <c r="K509" t="s">
        <v>208</v>
      </c>
      <c r="L509" t="s">
        <v>44</v>
      </c>
      <c r="M509" s="5">
        <v>44801</v>
      </c>
      <c r="N509" s="5">
        <v>44803</v>
      </c>
      <c r="O509" s="5">
        <v>45688</v>
      </c>
      <c r="P509" s="5">
        <v>44562</v>
      </c>
      <c r="Q509" s="5">
        <v>44926</v>
      </c>
      <c r="R509">
        <v>0</v>
      </c>
      <c r="S509">
        <v>0</v>
      </c>
      <c r="T509">
        <v>-180000</v>
      </c>
      <c r="U509">
        <v>-180000</v>
      </c>
      <c r="V509">
        <v>-180000</v>
      </c>
      <c r="W509">
        <v>0</v>
      </c>
      <c r="X509" t="str">
        <f t="shared" si="29"/>
        <v>Ok</v>
      </c>
      <c r="Y509" t="str">
        <f t="shared" si="30"/>
        <v>Ok</v>
      </c>
      <c r="Z509" s="6" t="str">
        <f t="shared" si="31"/>
        <v>Ok</v>
      </c>
      <c r="AA509" s="6"/>
      <c r="AB509" s="6"/>
      <c r="AC509" s="6"/>
      <c r="AD509" s="6"/>
    </row>
    <row r="510" spans="1:30" x14ac:dyDescent="0.3">
      <c r="A510" t="s">
        <v>10824</v>
      </c>
      <c r="B510" t="s">
        <v>10825</v>
      </c>
      <c r="C510">
        <v>2012</v>
      </c>
      <c r="D510" t="s">
        <v>9425</v>
      </c>
      <c r="E510" t="s">
        <v>9289</v>
      </c>
      <c r="F510" t="s">
        <v>439</v>
      </c>
      <c r="G510" t="str">
        <f>_xlfn.XLOOKUP(I510,'Class Code'!$A$2:$A$14,'Class Code'!$B$2:$B$14)</f>
        <v>Workmen's Compensation</v>
      </c>
      <c r="H510" t="s">
        <v>440</v>
      </c>
      <c r="I510">
        <f t="shared" si="28"/>
        <v>11</v>
      </c>
      <c r="J510" t="s">
        <v>441</v>
      </c>
      <c r="K510" t="s">
        <v>442</v>
      </c>
      <c r="L510" t="s">
        <v>44</v>
      </c>
      <c r="M510" s="5">
        <v>41549</v>
      </c>
      <c r="N510" s="5">
        <v>41926</v>
      </c>
      <c r="O510" s="5">
        <v>45714</v>
      </c>
      <c r="P510" s="5">
        <v>41186</v>
      </c>
      <c r="Q510" s="5">
        <v>41550</v>
      </c>
      <c r="R510">
        <v>0</v>
      </c>
      <c r="S510">
        <v>0</v>
      </c>
      <c r="T510">
        <v>-52660</v>
      </c>
      <c r="U510">
        <v>-52660</v>
      </c>
      <c r="V510">
        <v>0</v>
      </c>
      <c r="W510">
        <v>-52660</v>
      </c>
      <c r="X510" t="str">
        <f t="shared" si="29"/>
        <v>Ok</v>
      </c>
      <c r="Y510" t="str">
        <f t="shared" si="30"/>
        <v>Ok</v>
      </c>
      <c r="Z510" s="6" t="str">
        <f t="shared" si="31"/>
        <v>Ok</v>
      </c>
      <c r="AA510" s="6"/>
      <c r="AB510" s="6"/>
      <c r="AC510" s="6"/>
      <c r="AD510" s="6"/>
    </row>
    <row r="511" spans="1:30" x14ac:dyDescent="0.3">
      <c r="A511" t="s">
        <v>10826</v>
      </c>
      <c r="B511" t="s">
        <v>10827</v>
      </c>
      <c r="C511">
        <v>2018</v>
      </c>
      <c r="D511" t="s">
        <v>9454</v>
      </c>
      <c r="E511" t="s">
        <v>9263</v>
      </c>
      <c r="F511" t="s">
        <v>9</v>
      </c>
      <c r="G511" t="str">
        <f>_xlfn.XLOOKUP(I511,'Class Code'!$A$2:$A$14,'Class Code'!$B$2:$B$14)</f>
        <v>Marine</v>
      </c>
      <c r="H511" t="s">
        <v>651</v>
      </c>
      <c r="I511">
        <f t="shared" si="28"/>
        <v>6</v>
      </c>
      <c r="J511" t="s">
        <v>652</v>
      </c>
      <c r="K511" t="s">
        <v>653</v>
      </c>
      <c r="L511" t="s">
        <v>44</v>
      </c>
      <c r="M511" s="5">
        <v>43397</v>
      </c>
      <c r="N511" s="5">
        <v>43406</v>
      </c>
      <c r="O511" s="5">
        <v>45678</v>
      </c>
      <c r="P511" s="5">
        <v>43335</v>
      </c>
      <c r="Q511" s="5">
        <v>43426</v>
      </c>
      <c r="R511">
        <v>-204284</v>
      </c>
      <c r="S511">
        <v>0</v>
      </c>
      <c r="T511">
        <v>0</v>
      </c>
      <c r="U511">
        <v>-204284</v>
      </c>
      <c r="V511">
        <v>0</v>
      </c>
      <c r="W511">
        <v>-204284</v>
      </c>
      <c r="X511" t="str">
        <f t="shared" si="29"/>
        <v>Ok</v>
      </c>
      <c r="Y511" t="str">
        <f t="shared" si="30"/>
        <v>Ok</v>
      </c>
      <c r="Z511" s="6" t="str">
        <f t="shared" si="31"/>
        <v>Ok</v>
      </c>
      <c r="AA511" s="6"/>
      <c r="AB511" s="6"/>
      <c r="AC511" s="6"/>
      <c r="AD511" s="6"/>
    </row>
    <row r="512" spans="1:30" x14ac:dyDescent="0.3">
      <c r="A512" t="s">
        <v>10828</v>
      </c>
      <c r="B512" t="s">
        <v>10829</v>
      </c>
      <c r="C512">
        <v>2024</v>
      </c>
      <c r="D512" t="s">
        <v>9597</v>
      </c>
      <c r="E512" t="s">
        <v>9280</v>
      </c>
      <c r="F512" t="s">
        <v>10</v>
      </c>
      <c r="G512" t="str">
        <f>_xlfn.XLOOKUP(I512,'Class Code'!$A$2:$A$14,'Class Code'!$B$2:$B$14)</f>
        <v>Motor Private</v>
      </c>
      <c r="H512" t="s">
        <v>41</v>
      </c>
      <c r="I512">
        <f t="shared" si="28"/>
        <v>70</v>
      </c>
      <c r="J512" t="s">
        <v>54</v>
      </c>
      <c r="K512" t="s">
        <v>55</v>
      </c>
      <c r="L512" t="s">
        <v>44</v>
      </c>
      <c r="M512" s="5">
        <v>45431</v>
      </c>
      <c r="N512" s="5">
        <v>45442</v>
      </c>
      <c r="O512" s="5">
        <v>45727</v>
      </c>
      <c r="P512" s="5">
        <v>45400</v>
      </c>
      <c r="Q512" s="5">
        <v>45764</v>
      </c>
      <c r="R512">
        <v>0</v>
      </c>
      <c r="S512">
        <v>0</v>
      </c>
      <c r="T512">
        <v>-3140</v>
      </c>
      <c r="U512">
        <v>-3140</v>
      </c>
      <c r="V512">
        <v>0</v>
      </c>
      <c r="W512">
        <v>-3140</v>
      </c>
      <c r="X512" t="str">
        <f t="shared" si="29"/>
        <v>Ok</v>
      </c>
      <c r="Y512" t="str">
        <f t="shared" si="30"/>
        <v>Ok</v>
      </c>
      <c r="Z512" s="6" t="str">
        <f t="shared" si="31"/>
        <v>Ok</v>
      </c>
      <c r="AA512" s="6"/>
      <c r="AB512" s="6"/>
      <c r="AC512" s="6"/>
      <c r="AD512" s="6"/>
    </row>
    <row r="513" spans="1:30" x14ac:dyDescent="0.3">
      <c r="A513" t="s">
        <v>10830</v>
      </c>
      <c r="B513" t="s">
        <v>10831</v>
      </c>
      <c r="C513">
        <v>2024</v>
      </c>
      <c r="D513" t="s">
        <v>9283</v>
      </c>
      <c r="E513" t="s">
        <v>9261</v>
      </c>
      <c r="F513" t="s">
        <v>10</v>
      </c>
      <c r="G513" t="str">
        <f>_xlfn.XLOOKUP(I513,'Class Code'!$A$2:$A$14,'Class Code'!$B$2:$B$14)</f>
        <v>Motor Private</v>
      </c>
      <c r="H513" t="s">
        <v>41</v>
      </c>
      <c r="I513">
        <f t="shared" si="28"/>
        <v>70</v>
      </c>
      <c r="J513" t="s">
        <v>54</v>
      </c>
      <c r="K513" t="s">
        <v>55</v>
      </c>
      <c r="L513" t="s">
        <v>44</v>
      </c>
      <c r="M513" s="5">
        <v>45553</v>
      </c>
      <c r="N513" s="5">
        <v>45565</v>
      </c>
      <c r="O513" s="5">
        <v>45754</v>
      </c>
      <c r="P513" s="5">
        <v>45390</v>
      </c>
      <c r="Q513" s="5">
        <v>45754</v>
      </c>
      <c r="R513">
        <v>0</v>
      </c>
      <c r="S513">
        <v>0</v>
      </c>
      <c r="T513">
        <v>-6880</v>
      </c>
      <c r="U513">
        <v>-6880</v>
      </c>
      <c r="V513">
        <v>0</v>
      </c>
      <c r="W513">
        <v>-6880</v>
      </c>
      <c r="X513" t="str">
        <f t="shared" si="29"/>
        <v>Ok</v>
      </c>
      <c r="Y513" t="str">
        <f t="shared" si="30"/>
        <v>Ok</v>
      </c>
      <c r="Z513" s="6" t="str">
        <f t="shared" si="31"/>
        <v>Ok</v>
      </c>
      <c r="AA513" s="6"/>
      <c r="AB513" s="6"/>
      <c r="AC513" s="6"/>
      <c r="AD513" s="6"/>
    </row>
    <row r="514" spans="1:30" x14ac:dyDescent="0.3">
      <c r="A514" t="s">
        <v>10832</v>
      </c>
      <c r="B514" t="s">
        <v>10833</v>
      </c>
      <c r="C514">
        <v>2024</v>
      </c>
      <c r="D514" t="s">
        <v>9312</v>
      </c>
      <c r="E514" t="s">
        <v>9261</v>
      </c>
      <c r="F514" t="s">
        <v>10</v>
      </c>
      <c r="G514" t="str">
        <f>_xlfn.XLOOKUP(I514,'Class Code'!$A$2:$A$14,'Class Code'!$B$2:$B$14)</f>
        <v>Motor Private</v>
      </c>
      <c r="H514" t="s">
        <v>41</v>
      </c>
      <c r="I514">
        <f t="shared" si="28"/>
        <v>70</v>
      </c>
      <c r="J514" t="s">
        <v>54</v>
      </c>
      <c r="K514" t="s">
        <v>55</v>
      </c>
      <c r="L514" t="s">
        <v>44</v>
      </c>
      <c r="M514" s="5">
        <v>45572</v>
      </c>
      <c r="N514" s="5">
        <v>45574</v>
      </c>
      <c r="O514" s="5">
        <v>45730</v>
      </c>
      <c r="P514" s="5">
        <v>45571</v>
      </c>
      <c r="Q514" s="5">
        <v>45601</v>
      </c>
      <c r="R514">
        <v>0</v>
      </c>
      <c r="S514">
        <v>0</v>
      </c>
      <c r="T514">
        <v>-6930</v>
      </c>
      <c r="U514">
        <v>-6930</v>
      </c>
      <c r="V514">
        <v>0</v>
      </c>
      <c r="W514">
        <v>-6930</v>
      </c>
      <c r="X514" t="str">
        <f t="shared" si="29"/>
        <v>Ok</v>
      </c>
      <c r="Y514" t="str">
        <f t="shared" si="30"/>
        <v>Ok</v>
      </c>
      <c r="Z514" s="6" t="str">
        <f t="shared" si="31"/>
        <v>Ok</v>
      </c>
      <c r="AA514" s="6"/>
      <c r="AB514" s="6"/>
      <c r="AC514" s="6"/>
      <c r="AD514" s="6"/>
    </row>
    <row r="515" spans="1:30" x14ac:dyDescent="0.3">
      <c r="A515" t="s">
        <v>10834</v>
      </c>
      <c r="B515" t="s">
        <v>10835</v>
      </c>
      <c r="C515">
        <v>2024</v>
      </c>
      <c r="D515" t="s">
        <v>9465</v>
      </c>
      <c r="E515" t="s">
        <v>9310</v>
      </c>
      <c r="F515" t="s">
        <v>10</v>
      </c>
      <c r="G515" t="str">
        <f>_xlfn.XLOOKUP(I515,'Class Code'!$A$2:$A$14,'Class Code'!$B$2:$B$14)</f>
        <v>Motor Private</v>
      </c>
      <c r="H515" t="s">
        <v>41</v>
      </c>
      <c r="I515">
        <f t="shared" si="28"/>
        <v>70</v>
      </c>
      <c r="J515" t="s">
        <v>54</v>
      </c>
      <c r="K515" t="s">
        <v>55</v>
      </c>
      <c r="L515" t="s">
        <v>44</v>
      </c>
      <c r="M515" s="5">
        <v>45674</v>
      </c>
      <c r="N515" s="5">
        <v>45678</v>
      </c>
      <c r="O515" s="5">
        <v>45705</v>
      </c>
      <c r="P515" s="5">
        <v>45342</v>
      </c>
      <c r="Q515" s="5">
        <v>45707</v>
      </c>
      <c r="R515">
        <v>0</v>
      </c>
      <c r="S515">
        <v>0</v>
      </c>
      <c r="T515">
        <v>-6380</v>
      </c>
      <c r="U515">
        <v>-6380</v>
      </c>
      <c r="V515">
        <v>0</v>
      </c>
      <c r="W515">
        <v>-6380</v>
      </c>
      <c r="X515" t="str">
        <f t="shared" si="29"/>
        <v>Ok</v>
      </c>
      <c r="Y515" t="str">
        <f t="shared" si="30"/>
        <v>Ok</v>
      </c>
      <c r="Z515" s="6" t="str">
        <f t="shared" si="31"/>
        <v>Ok</v>
      </c>
      <c r="AA515" s="6"/>
      <c r="AB515" s="6"/>
      <c r="AC515" s="6"/>
      <c r="AD515" s="6"/>
    </row>
    <row r="516" spans="1:30" x14ac:dyDescent="0.3">
      <c r="A516" t="s">
        <v>10836</v>
      </c>
      <c r="B516" t="s">
        <v>10837</v>
      </c>
      <c r="C516">
        <v>2023</v>
      </c>
      <c r="D516" t="s">
        <v>9268</v>
      </c>
      <c r="E516" t="s">
        <v>9272</v>
      </c>
      <c r="F516" t="s">
        <v>10</v>
      </c>
      <c r="G516" t="str">
        <f>_xlfn.XLOOKUP(I516,'Class Code'!$A$2:$A$14,'Class Code'!$B$2:$B$14)</f>
        <v>Motor Private</v>
      </c>
      <c r="H516" t="s">
        <v>41</v>
      </c>
      <c r="I516">
        <f t="shared" ref="I516:I579" si="32">H516*1</f>
        <v>70</v>
      </c>
      <c r="J516" t="s">
        <v>54</v>
      </c>
      <c r="K516" t="s">
        <v>55</v>
      </c>
      <c r="L516" t="s">
        <v>44</v>
      </c>
      <c r="M516" s="5">
        <v>45286</v>
      </c>
      <c r="N516" s="5">
        <v>45288</v>
      </c>
      <c r="O516" s="5">
        <v>45707</v>
      </c>
      <c r="P516" s="5">
        <v>45183</v>
      </c>
      <c r="Q516" s="5">
        <v>45549</v>
      </c>
      <c r="R516">
        <v>-500023</v>
      </c>
      <c r="S516">
        <v>0</v>
      </c>
      <c r="T516">
        <v>0</v>
      </c>
      <c r="U516">
        <v>-500023</v>
      </c>
      <c r="V516">
        <v>0</v>
      </c>
      <c r="W516">
        <v>-500023</v>
      </c>
      <c r="X516" t="str">
        <f t="shared" ref="X516:X579" si="33">IF(OR(A516="",B516="",C516="",F516="",H516="",M516="",N516="",O516="",P516="",Q516=""),"Check","Ok")</f>
        <v>Ok</v>
      </c>
      <c r="Y516" t="str">
        <f t="shared" ref="Y516:Y579" si="34">IF(AND(Q516&gt;=P516,O516&gt;=M516,N516&gt;=M516,Q516&gt;=M516),"Ok","Check")</f>
        <v>Ok</v>
      </c>
      <c r="Z516" s="6" t="str">
        <f t="shared" ref="Z516:Z579" si="35">IF(Q516&gt;=M516,"Ok","Check")</f>
        <v>Ok</v>
      </c>
      <c r="AA516" s="6"/>
      <c r="AB516" s="6"/>
      <c r="AC516" s="6"/>
      <c r="AD516" s="6"/>
    </row>
    <row r="517" spans="1:30" x14ac:dyDescent="0.3">
      <c r="A517" t="s">
        <v>10838</v>
      </c>
      <c r="B517" t="s">
        <v>10839</v>
      </c>
      <c r="C517">
        <v>2024</v>
      </c>
      <c r="D517" t="s">
        <v>9522</v>
      </c>
      <c r="E517" t="s">
        <v>9272</v>
      </c>
      <c r="F517" t="s">
        <v>13</v>
      </c>
      <c r="G517" t="str">
        <f>_xlfn.XLOOKUP(I517,'Class Code'!$A$2:$A$14,'Class Code'!$B$2:$B$14)</f>
        <v>Theft</v>
      </c>
      <c r="H517" t="s">
        <v>818</v>
      </c>
      <c r="I517">
        <f t="shared" si="32"/>
        <v>10</v>
      </c>
      <c r="J517" t="s">
        <v>2259</v>
      </c>
      <c r="K517" t="s">
        <v>2260</v>
      </c>
      <c r="L517" t="s">
        <v>2454</v>
      </c>
      <c r="M517" s="5">
        <v>45516</v>
      </c>
      <c r="N517" s="5">
        <v>45523</v>
      </c>
      <c r="O517" s="5">
        <v>45770</v>
      </c>
      <c r="P517" s="5">
        <v>45292</v>
      </c>
      <c r="Q517" s="5">
        <v>45657</v>
      </c>
      <c r="R517">
        <v>-82600</v>
      </c>
      <c r="S517">
        <v>0</v>
      </c>
      <c r="T517">
        <v>0</v>
      </c>
      <c r="U517">
        <v>-82600</v>
      </c>
      <c r="V517">
        <v>0</v>
      </c>
      <c r="W517">
        <v>-82600</v>
      </c>
      <c r="X517" t="str">
        <f t="shared" si="33"/>
        <v>Ok</v>
      </c>
      <c r="Y517" t="str">
        <f t="shared" si="34"/>
        <v>Ok</v>
      </c>
      <c r="Z517" s="6" t="str">
        <f t="shared" si="35"/>
        <v>Ok</v>
      </c>
      <c r="AA517" s="6"/>
      <c r="AB517" s="6"/>
      <c r="AC517" s="6"/>
      <c r="AD517" s="6"/>
    </row>
    <row r="518" spans="1:30" x14ac:dyDescent="0.3">
      <c r="A518" t="s">
        <v>10840</v>
      </c>
      <c r="B518" t="s">
        <v>10841</v>
      </c>
      <c r="C518">
        <v>2024</v>
      </c>
      <c r="D518" t="s">
        <v>9471</v>
      </c>
      <c r="E518" t="s">
        <v>9282</v>
      </c>
      <c r="F518" t="s">
        <v>12</v>
      </c>
      <c r="G518" t="str">
        <f>_xlfn.XLOOKUP(I518,'Class Code'!$A$2:$A$14,'Class Code'!$B$2:$B$14)</f>
        <v>Personal Accident</v>
      </c>
      <c r="H518" t="s">
        <v>2459</v>
      </c>
      <c r="I518">
        <f t="shared" si="32"/>
        <v>9</v>
      </c>
      <c r="J518" t="s">
        <v>2460</v>
      </c>
      <c r="K518" t="s">
        <v>2461</v>
      </c>
      <c r="L518" t="s">
        <v>574</v>
      </c>
      <c r="M518" s="5">
        <v>45597</v>
      </c>
      <c r="N518" s="5">
        <v>45629</v>
      </c>
      <c r="O518" s="5">
        <v>45666</v>
      </c>
      <c r="P518" s="5">
        <v>45352</v>
      </c>
      <c r="Q518" s="5">
        <v>45716</v>
      </c>
      <c r="R518">
        <v>72510</v>
      </c>
      <c r="S518">
        <v>0</v>
      </c>
      <c r="T518">
        <v>0</v>
      </c>
      <c r="U518">
        <v>72510</v>
      </c>
      <c r="V518">
        <v>0</v>
      </c>
      <c r="W518">
        <v>72510</v>
      </c>
      <c r="X518" t="str">
        <f t="shared" si="33"/>
        <v>Ok</v>
      </c>
      <c r="Y518" t="str">
        <f t="shared" si="34"/>
        <v>Ok</v>
      </c>
      <c r="Z518" s="6" t="str">
        <f t="shared" si="35"/>
        <v>Ok</v>
      </c>
      <c r="AA518" s="6"/>
      <c r="AB518" s="6"/>
      <c r="AC518" s="6"/>
      <c r="AD518" s="6"/>
    </row>
    <row r="519" spans="1:30" x14ac:dyDescent="0.3">
      <c r="A519" t="s">
        <v>10842</v>
      </c>
      <c r="B519" t="s">
        <v>10843</v>
      </c>
      <c r="C519">
        <v>2024</v>
      </c>
      <c r="D519" t="s">
        <v>9598</v>
      </c>
      <c r="E519" t="s">
        <v>9305</v>
      </c>
      <c r="F519" t="s">
        <v>5</v>
      </c>
      <c r="G519" t="str">
        <f>_xlfn.XLOOKUP(I519,'Class Code'!$A$2:$A$14,'Class Code'!$B$2:$B$14)</f>
        <v>Engineering</v>
      </c>
      <c r="H519" t="s">
        <v>423</v>
      </c>
      <c r="I519">
        <f t="shared" si="32"/>
        <v>2</v>
      </c>
      <c r="J519" t="s">
        <v>424</v>
      </c>
      <c r="K519" t="s">
        <v>425</v>
      </c>
      <c r="L519" t="s">
        <v>426</v>
      </c>
      <c r="M519" s="5">
        <v>45530</v>
      </c>
      <c r="N519" s="5">
        <v>45532</v>
      </c>
      <c r="O519" s="5">
        <v>45666</v>
      </c>
      <c r="P519" s="5">
        <v>45358</v>
      </c>
      <c r="Q519" s="5">
        <v>45657</v>
      </c>
      <c r="R519">
        <v>103472</v>
      </c>
      <c r="S519">
        <v>0</v>
      </c>
      <c r="T519">
        <v>0</v>
      </c>
      <c r="U519">
        <v>103472</v>
      </c>
      <c r="V519">
        <v>0</v>
      </c>
      <c r="W519">
        <v>103472</v>
      </c>
      <c r="X519" t="str">
        <f t="shared" si="33"/>
        <v>Ok</v>
      </c>
      <c r="Y519" t="str">
        <f t="shared" si="34"/>
        <v>Ok</v>
      </c>
      <c r="Z519" s="6" t="str">
        <f t="shared" si="35"/>
        <v>Ok</v>
      </c>
      <c r="AA519" s="6"/>
      <c r="AB519" s="6"/>
      <c r="AC519" s="6"/>
      <c r="AD519" s="6"/>
    </row>
    <row r="520" spans="1:30" x14ac:dyDescent="0.3">
      <c r="A520" t="s">
        <v>10844</v>
      </c>
      <c r="B520" t="s">
        <v>10845</v>
      </c>
      <c r="C520">
        <v>2024</v>
      </c>
      <c r="D520" t="s">
        <v>9312</v>
      </c>
      <c r="E520" t="s">
        <v>9272</v>
      </c>
      <c r="F520" t="s">
        <v>10</v>
      </c>
      <c r="G520" t="str">
        <f>_xlfn.XLOOKUP(I520,'Class Code'!$A$2:$A$14,'Class Code'!$B$2:$B$14)</f>
        <v>Motor Private</v>
      </c>
      <c r="H520" t="s">
        <v>41</v>
      </c>
      <c r="I520">
        <f t="shared" si="32"/>
        <v>70</v>
      </c>
      <c r="J520" t="s">
        <v>54</v>
      </c>
      <c r="K520" t="s">
        <v>55</v>
      </c>
      <c r="L520" t="s">
        <v>44</v>
      </c>
      <c r="M520" s="5">
        <v>45570</v>
      </c>
      <c r="N520" s="5">
        <v>45573</v>
      </c>
      <c r="O520" s="5">
        <v>45670</v>
      </c>
      <c r="P520" s="5">
        <v>45383</v>
      </c>
      <c r="Q520" s="5">
        <v>45747</v>
      </c>
      <c r="R520">
        <v>16000</v>
      </c>
      <c r="S520">
        <v>0</v>
      </c>
      <c r="T520">
        <v>0</v>
      </c>
      <c r="U520">
        <v>16000</v>
      </c>
      <c r="V520">
        <v>0</v>
      </c>
      <c r="W520">
        <v>16000</v>
      </c>
      <c r="X520" t="str">
        <f t="shared" si="33"/>
        <v>Ok</v>
      </c>
      <c r="Y520" t="str">
        <f t="shared" si="34"/>
        <v>Ok</v>
      </c>
      <c r="Z520" s="6" t="str">
        <f t="shared" si="35"/>
        <v>Ok</v>
      </c>
      <c r="AA520" s="6"/>
      <c r="AB520" s="6"/>
      <c r="AC520" s="6"/>
      <c r="AD520" s="6"/>
    </row>
    <row r="521" spans="1:30" x14ac:dyDescent="0.3">
      <c r="A521" t="s">
        <v>10846</v>
      </c>
      <c r="B521" t="s">
        <v>10847</v>
      </c>
      <c r="C521">
        <v>2024</v>
      </c>
      <c r="D521" t="s">
        <v>9459</v>
      </c>
      <c r="E521" t="s">
        <v>9294</v>
      </c>
      <c r="F521" t="s">
        <v>5</v>
      </c>
      <c r="G521" t="str">
        <f>_xlfn.XLOOKUP(I521,'Class Code'!$A$2:$A$14,'Class Code'!$B$2:$B$14)</f>
        <v>Engineering</v>
      </c>
      <c r="H521" t="s">
        <v>423</v>
      </c>
      <c r="I521">
        <f t="shared" si="32"/>
        <v>2</v>
      </c>
      <c r="J521" t="s">
        <v>2471</v>
      </c>
      <c r="K521" t="s">
        <v>2472</v>
      </c>
      <c r="L521" t="s">
        <v>426</v>
      </c>
      <c r="M521" s="5">
        <v>45575</v>
      </c>
      <c r="N521" s="5">
        <v>45576</v>
      </c>
      <c r="O521" s="5">
        <v>45677</v>
      </c>
      <c r="P521" s="5">
        <v>45323</v>
      </c>
      <c r="Q521" s="5">
        <v>45688</v>
      </c>
      <c r="R521">
        <v>502000</v>
      </c>
      <c r="S521">
        <v>0</v>
      </c>
      <c r="T521">
        <v>0</v>
      </c>
      <c r="U521">
        <v>502000</v>
      </c>
      <c r="V521">
        <v>0</v>
      </c>
      <c r="W521">
        <v>502000</v>
      </c>
      <c r="X521" t="str">
        <f t="shared" si="33"/>
        <v>Ok</v>
      </c>
      <c r="Y521" t="str">
        <f t="shared" si="34"/>
        <v>Ok</v>
      </c>
      <c r="Z521" s="6" t="str">
        <f t="shared" si="35"/>
        <v>Ok</v>
      </c>
      <c r="AA521" s="6"/>
      <c r="AB521" s="6"/>
      <c r="AC521" s="6"/>
      <c r="AD521" s="6"/>
    </row>
    <row r="522" spans="1:30" x14ac:dyDescent="0.3">
      <c r="A522" t="s">
        <v>10848</v>
      </c>
      <c r="B522" t="s">
        <v>10849</v>
      </c>
      <c r="C522">
        <v>2024</v>
      </c>
      <c r="D522" t="s">
        <v>9599</v>
      </c>
      <c r="E522" t="s">
        <v>9282</v>
      </c>
      <c r="F522" t="s">
        <v>11</v>
      </c>
      <c r="G522" t="str">
        <f>_xlfn.XLOOKUP(I522,'Class Code'!$A$2:$A$14,'Class Code'!$B$2:$B$14)</f>
        <v>Motor Commercial</v>
      </c>
      <c r="H522" t="s">
        <v>176</v>
      </c>
      <c r="I522">
        <f t="shared" si="32"/>
        <v>80</v>
      </c>
      <c r="J522" t="s">
        <v>207</v>
      </c>
      <c r="K522" t="s">
        <v>208</v>
      </c>
      <c r="L522" t="s">
        <v>44</v>
      </c>
      <c r="M522" s="5">
        <v>45603</v>
      </c>
      <c r="N522" s="5">
        <v>45607</v>
      </c>
      <c r="O522" s="5">
        <v>45678</v>
      </c>
      <c r="P522" s="5">
        <v>45469</v>
      </c>
      <c r="Q522" s="5">
        <v>45833</v>
      </c>
      <c r="R522">
        <v>372922</v>
      </c>
      <c r="S522">
        <v>0</v>
      </c>
      <c r="T522">
        <v>0</v>
      </c>
      <c r="U522">
        <v>372922</v>
      </c>
      <c r="V522">
        <v>0</v>
      </c>
      <c r="W522">
        <v>372922</v>
      </c>
      <c r="X522" t="str">
        <f t="shared" si="33"/>
        <v>Ok</v>
      </c>
      <c r="Y522" t="str">
        <f t="shared" si="34"/>
        <v>Ok</v>
      </c>
      <c r="Z522" s="6" t="str">
        <f t="shared" si="35"/>
        <v>Ok</v>
      </c>
      <c r="AA522" s="6"/>
      <c r="AB522" s="6"/>
      <c r="AC522" s="6"/>
      <c r="AD522" s="6"/>
    </row>
    <row r="523" spans="1:30" x14ac:dyDescent="0.3">
      <c r="A523" t="s">
        <v>10850</v>
      </c>
      <c r="B523" t="s">
        <v>10851</v>
      </c>
      <c r="C523">
        <v>2024</v>
      </c>
      <c r="D523" t="s">
        <v>9600</v>
      </c>
      <c r="E523" t="s">
        <v>9274</v>
      </c>
      <c r="F523" t="s">
        <v>10</v>
      </c>
      <c r="G523" t="str">
        <f>_xlfn.XLOOKUP(I523,'Class Code'!$A$2:$A$14,'Class Code'!$B$2:$B$14)</f>
        <v>Motor Private</v>
      </c>
      <c r="H523" t="s">
        <v>41</v>
      </c>
      <c r="I523">
        <f t="shared" si="32"/>
        <v>70</v>
      </c>
      <c r="J523" t="s">
        <v>54</v>
      </c>
      <c r="K523" t="s">
        <v>55</v>
      </c>
      <c r="L523" t="s">
        <v>44</v>
      </c>
      <c r="M523" s="5">
        <v>45634</v>
      </c>
      <c r="N523" s="5">
        <v>45635</v>
      </c>
      <c r="O523" s="5">
        <v>45687</v>
      </c>
      <c r="P523" s="5">
        <v>45516</v>
      </c>
      <c r="Q523" s="5">
        <v>45880</v>
      </c>
      <c r="R523">
        <v>16000</v>
      </c>
      <c r="S523">
        <v>0</v>
      </c>
      <c r="T523">
        <v>0</v>
      </c>
      <c r="U523">
        <v>16000</v>
      </c>
      <c r="V523">
        <v>0</v>
      </c>
      <c r="W523">
        <v>16000</v>
      </c>
      <c r="X523" t="str">
        <f t="shared" si="33"/>
        <v>Ok</v>
      </c>
      <c r="Y523" t="str">
        <f t="shared" si="34"/>
        <v>Ok</v>
      </c>
      <c r="Z523" s="6" t="str">
        <f t="shared" si="35"/>
        <v>Ok</v>
      </c>
      <c r="AA523" s="6"/>
      <c r="AB523" s="6"/>
      <c r="AC523" s="6"/>
      <c r="AD523" s="6"/>
    </row>
    <row r="524" spans="1:30" x14ac:dyDescent="0.3">
      <c r="A524" t="s">
        <v>10852</v>
      </c>
      <c r="B524" t="s">
        <v>10853</v>
      </c>
      <c r="C524">
        <v>2019</v>
      </c>
      <c r="D524" t="s">
        <v>9601</v>
      </c>
      <c r="E524" t="s">
        <v>9265</v>
      </c>
      <c r="F524" t="s">
        <v>11</v>
      </c>
      <c r="G524" t="str">
        <f>_xlfn.XLOOKUP(I524,'Class Code'!$A$2:$A$14,'Class Code'!$B$2:$B$14)</f>
        <v>Motor Commercial</v>
      </c>
      <c r="H524" t="s">
        <v>176</v>
      </c>
      <c r="I524">
        <f t="shared" si="32"/>
        <v>80</v>
      </c>
      <c r="J524" t="s">
        <v>207</v>
      </c>
      <c r="K524" t="s">
        <v>208</v>
      </c>
      <c r="L524" t="s">
        <v>44</v>
      </c>
      <c r="M524" s="5">
        <v>43849</v>
      </c>
      <c r="N524" s="5">
        <v>43858</v>
      </c>
      <c r="O524" s="5">
        <v>45687</v>
      </c>
      <c r="P524" s="5">
        <v>43730</v>
      </c>
      <c r="Q524" s="5">
        <v>44095</v>
      </c>
      <c r="R524">
        <v>81027</v>
      </c>
      <c r="S524">
        <v>0</v>
      </c>
      <c r="T524">
        <v>0</v>
      </c>
      <c r="U524">
        <v>81027</v>
      </c>
      <c r="V524">
        <v>0</v>
      </c>
      <c r="W524">
        <v>81027</v>
      </c>
      <c r="X524" t="str">
        <f t="shared" si="33"/>
        <v>Ok</v>
      </c>
      <c r="Y524" t="str">
        <f t="shared" si="34"/>
        <v>Ok</v>
      </c>
      <c r="Z524" s="6" t="str">
        <f t="shared" si="35"/>
        <v>Ok</v>
      </c>
      <c r="AA524" s="6"/>
      <c r="AB524" s="6"/>
      <c r="AC524" s="6"/>
      <c r="AD524" s="6"/>
    </row>
    <row r="525" spans="1:30" x14ac:dyDescent="0.3">
      <c r="A525" t="s">
        <v>10854</v>
      </c>
      <c r="B525" t="s">
        <v>10855</v>
      </c>
      <c r="C525">
        <v>2024</v>
      </c>
      <c r="D525" t="s">
        <v>9602</v>
      </c>
      <c r="E525" t="s">
        <v>9267</v>
      </c>
      <c r="F525" t="s">
        <v>10</v>
      </c>
      <c r="G525" t="str">
        <f>_xlfn.XLOOKUP(I525,'Class Code'!$A$2:$A$14,'Class Code'!$B$2:$B$14)</f>
        <v>Motor Private</v>
      </c>
      <c r="H525" t="s">
        <v>41</v>
      </c>
      <c r="I525">
        <f t="shared" si="32"/>
        <v>70</v>
      </c>
      <c r="J525" t="s">
        <v>54</v>
      </c>
      <c r="K525" t="s">
        <v>55</v>
      </c>
      <c r="L525" t="s">
        <v>44</v>
      </c>
      <c r="M525" s="5">
        <v>45685</v>
      </c>
      <c r="N525" s="5">
        <v>45687</v>
      </c>
      <c r="O525" s="5">
        <v>45692</v>
      </c>
      <c r="P525" s="5">
        <v>45614</v>
      </c>
      <c r="Q525" s="5">
        <v>45961</v>
      </c>
      <c r="R525">
        <v>16000</v>
      </c>
      <c r="S525">
        <v>0</v>
      </c>
      <c r="T525">
        <v>0</v>
      </c>
      <c r="U525">
        <v>16000</v>
      </c>
      <c r="V525">
        <v>0</v>
      </c>
      <c r="W525">
        <v>16000</v>
      </c>
      <c r="X525" t="str">
        <f t="shared" si="33"/>
        <v>Ok</v>
      </c>
      <c r="Y525" t="str">
        <f t="shared" si="34"/>
        <v>Ok</v>
      </c>
      <c r="Z525" s="6" t="str">
        <f t="shared" si="35"/>
        <v>Ok</v>
      </c>
      <c r="AA525" s="6"/>
      <c r="AB525" s="6"/>
      <c r="AC525" s="6"/>
      <c r="AD525" s="6"/>
    </row>
    <row r="526" spans="1:30" x14ac:dyDescent="0.3">
      <c r="A526" t="s">
        <v>10856</v>
      </c>
      <c r="B526" t="s">
        <v>10857</v>
      </c>
      <c r="C526">
        <v>2025</v>
      </c>
      <c r="D526" t="s">
        <v>9603</v>
      </c>
      <c r="E526" t="s">
        <v>9317</v>
      </c>
      <c r="F526" t="s">
        <v>10</v>
      </c>
      <c r="G526" t="str">
        <f>_xlfn.XLOOKUP(I526,'Class Code'!$A$2:$A$14,'Class Code'!$B$2:$B$14)</f>
        <v>Motor Private</v>
      </c>
      <c r="H526" t="s">
        <v>41</v>
      </c>
      <c r="I526">
        <f t="shared" si="32"/>
        <v>70</v>
      </c>
      <c r="J526" t="s">
        <v>54</v>
      </c>
      <c r="K526" t="s">
        <v>55</v>
      </c>
      <c r="L526" t="s">
        <v>44</v>
      </c>
      <c r="M526" s="5">
        <v>45648</v>
      </c>
      <c r="N526" s="5">
        <v>45663</v>
      </c>
      <c r="O526" s="5">
        <v>45693</v>
      </c>
      <c r="P526" s="5">
        <v>45607</v>
      </c>
      <c r="Q526" s="5">
        <v>45971</v>
      </c>
      <c r="R526">
        <v>5000</v>
      </c>
      <c r="S526">
        <v>0</v>
      </c>
      <c r="T526">
        <v>0</v>
      </c>
      <c r="U526">
        <v>5000</v>
      </c>
      <c r="V526">
        <v>0</v>
      </c>
      <c r="W526">
        <v>5000</v>
      </c>
      <c r="X526" t="str">
        <f t="shared" si="33"/>
        <v>Ok</v>
      </c>
      <c r="Y526" t="str">
        <f t="shared" si="34"/>
        <v>Ok</v>
      </c>
      <c r="Z526" s="6" t="str">
        <f t="shared" si="35"/>
        <v>Ok</v>
      </c>
      <c r="AA526" s="6"/>
      <c r="AB526" s="6"/>
      <c r="AC526" s="6"/>
      <c r="AD526" s="6"/>
    </row>
    <row r="527" spans="1:30" x14ac:dyDescent="0.3">
      <c r="A527" t="s">
        <v>10858</v>
      </c>
      <c r="B527" t="s">
        <v>10859</v>
      </c>
      <c r="C527">
        <v>2024</v>
      </c>
      <c r="D527" t="s">
        <v>9604</v>
      </c>
      <c r="E527" t="s">
        <v>9294</v>
      </c>
      <c r="F527" t="s">
        <v>11</v>
      </c>
      <c r="G527" t="str">
        <f>_xlfn.XLOOKUP(I527,'Class Code'!$A$2:$A$14,'Class Code'!$B$2:$B$14)</f>
        <v>Motor Commercial</v>
      </c>
      <c r="H527" t="s">
        <v>176</v>
      </c>
      <c r="I527">
        <f t="shared" si="32"/>
        <v>80</v>
      </c>
      <c r="J527" t="s">
        <v>177</v>
      </c>
      <c r="K527" t="s">
        <v>178</v>
      </c>
      <c r="L527" t="s">
        <v>197</v>
      </c>
      <c r="M527" s="5">
        <v>45627</v>
      </c>
      <c r="N527" s="5">
        <v>45630</v>
      </c>
      <c r="O527" s="5">
        <v>45701</v>
      </c>
      <c r="P527" s="5">
        <v>45576</v>
      </c>
      <c r="Q527" s="5">
        <v>45869</v>
      </c>
      <c r="R527">
        <v>700000</v>
      </c>
      <c r="S527">
        <v>0</v>
      </c>
      <c r="T527">
        <v>0</v>
      </c>
      <c r="U527">
        <v>700000</v>
      </c>
      <c r="V527">
        <v>0</v>
      </c>
      <c r="W527">
        <v>700000</v>
      </c>
      <c r="X527" t="str">
        <f t="shared" si="33"/>
        <v>Ok</v>
      </c>
      <c r="Y527" t="str">
        <f t="shared" si="34"/>
        <v>Ok</v>
      </c>
      <c r="Z527" s="6" t="str">
        <f t="shared" si="35"/>
        <v>Ok</v>
      </c>
      <c r="AA527" s="6"/>
      <c r="AB527" s="6"/>
      <c r="AC527" s="6"/>
      <c r="AD527" s="6"/>
    </row>
    <row r="528" spans="1:30" x14ac:dyDescent="0.3">
      <c r="A528" t="s">
        <v>10860</v>
      </c>
      <c r="B528" t="s">
        <v>10861</v>
      </c>
      <c r="C528">
        <v>2024</v>
      </c>
      <c r="D528" t="s">
        <v>9273</v>
      </c>
      <c r="E528" t="s">
        <v>9305</v>
      </c>
      <c r="F528" t="s">
        <v>6</v>
      </c>
      <c r="G528" t="str">
        <f>_xlfn.XLOOKUP(I528,'Class Code'!$A$2:$A$14,'Class Code'!$B$2:$B$14)</f>
        <v>Fire Domestic</v>
      </c>
      <c r="H528" t="s">
        <v>194</v>
      </c>
      <c r="I528">
        <f t="shared" si="32"/>
        <v>3</v>
      </c>
      <c r="J528" t="s">
        <v>195</v>
      </c>
      <c r="K528" t="s">
        <v>196</v>
      </c>
      <c r="L528" t="s">
        <v>197</v>
      </c>
      <c r="M528" s="5">
        <v>45610</v>
      </c>
      <c r="N528" s="5">
        <v>45611</v>
      </c>
      <c r="O528" s="5">
        <v>45701</v>
      </c>
      <c r="P528" s="5">
        <v>45566</v>
      </c>
      <c r="Q528" s="5">
        <v>45930</v>
      </c>
      <c r="R528">
        <v>77155</v>
      </c>
      <c r="S528">
        <v>0</v>
      </c>
      <c r="T528">
        <v>0</v>
      </c>
      <c r="U528">
        <v>77155</v>
      </c>
      <c r="V528">
        <v>7459.13</v>
      </c>
      <c r="W528">
        <v>69695.87</v>
      </c>
      <c r="X528" t="str">
        <f t="shared" si="33"/>
        <v>Ok</v>
      </c>
      <c r="Y528" t="str">
        <f t="shared" si="34"/>
        <v>Ok</v>
      </c>
      <c r="Z528" s="6" t="str">
        <f t="shared" si="35"/>
        <v>Ok</v>
      </c>
      <c r="AA528" s="6"/>
      <c r="AB528" s="6"/>
      <c r="AC528" s="6"/>
      <c r="AD528" s="6"/>
    </row>
    <row r="529" spans="1:30" x14ac:dyDescent="0.3">
      <c r="A529" t="s">
        <v>10862</v>
      </c>
      <c r="B529" t="s">
        <v>10863</v>
      </c>
      <c r="C529">
        <v>2025</v>
      </c>
      <c r="D529" t="s">
        <v>9393</v>
      </c>
      <c r="E529" t="s">
        <v>9274</v>
      </c>
      <c r="F529" t="s">
        <v>9</v>
      </c>
      <c r="G529" t="str">
        <f>_xlfn.XLOOKUP(I529,'Class Code'!$A$2:$A$14,'Class Code'!$B$2:$B$14)</f>
        <v>Marine</v>
      </c>
      <c r="H529" t="s">
        <v>651</v>
      </c>
      <c r="I529">
        <f t="shared" si="32"/>
        <v>6</v>
      </c>
      <c r="J529" t="s">
        <v>652</v>
      </c>
      <c r="K529" t="s">
        <v>653</v>
      </c>
      <c r="L529" t="s">
        <v>764</v>
      </c>
      <c r="M529" s="5">
        <v>45692</v>
      </c>
      <c r="N529" s="5">
        <v>45694</v>
      </c>
      <c r="O529" s="5">
        <v>45713</v>
      </c>
      <c r="P529" s="5">
        <v>45660</v>
      </c>
      <c r="Q529" s="5">
        <v>45749</v>
      </c>
      <c r="R529">
        <v>79583</v>
      </c>
      <c r="S529">
        <v>0</v>
      </c>
      <c r="T529">
        <v>0</v>
      </c>
      <c r="U529">
        <v>79583</v>
      </c>
      <c r="V529">
        <v>0</v>
      </c>
      <c r="W529">
        <v>79583</v>
      </c>
      <c r="X529" t="str">
        <f t="shared" si="33"/>
        <v>Ok</v>
      </c>
      <c r="Y529" t="str">
        <f t="shared" si="34"/>
        <v>Ok</v>
      </c>
      <c r="Z529" s="6" t="str">
        <f t="shared" si="35"/>
        <v>Ok</v>
      </c>
      <c r="AA529" s="6"/>
      <c r="AB529" s="6"/>
      <c r="AC529" s="6"/>
      <c r="AD529" s="6"/>
    </row>
    <row r="530" spans="1:30" x14ac:dyDescent="0.3">
      <c r="A530" t="s">
        <v>10864</v>
      </c>
      <c r="B530" t="s">
        <v>10865</v>
      </c>
      <c r="C530">
        <v>2024</v>
      </c>
      <c r="D530" t="s">
        <v>9507</v>
      </c>
      <c r="E530" t="s">
        <v>9267</v>
      </c>
      <c r="F530" t="s">
        <v>11</v>
      </c>
      <c r="G530" t="str">
        <f>_xlfn.XLOOKUP(I530,'Class Code'!$A$2:$A$14,'Class Code'!$B$2:$B$14)</f>
        <v>Motor Commercial</v>
      </c>
      <c r="H530" t="s">
        <v>176</v>
      </c>
      <c r="I530">
        <f t="shared" si="32"/>
        <v>80</v>
      </c>
      <c r="J530" t="s">
        <v>207</v>
      </c>
      <c r="K530" t="s">
        <v>208</v>
      </c>
      <c r="L530" t="s">
        <v>44</v>
      </c>
      <c r="M530" s="5">
        <v>45689</v>
      </c>
      <c r="N530" s="5">
        <v>45699</v>
      </c>
      <c r="O530" s="5">
        <v>45716</v>
      </c>
      <c r="P530" s="5">
        <v>45387</v>
      </c>
      <c r="Q530" s="5">
        <v>45751</v>
      </c>
      <c r="R530">
        <v>20026</v>
      </c>
      <c r="S530">
        <v>0</v>
      </c>
      <c r="T530">
        <v>0</v>
      </c>
      <c r="U530">
        <v>20026</v>
      </c>
      <c r="V530">
        <v>0</v>
      </c>
      <c r="W530">
        <v>20026</v>
      </c>
      <c r="X530" t="str">
        <f t="shared" si="33"/>
        <v>Ok</v>
      </c>
      <c r="Y530" t="str">
        <f t="shared" si="34"/>
        <v>Ok</v>
      </c>
      <c r="Z530" s="6" t="str">
        <f t="shared" si="35"/>
        <v>Ok</v>
      </c>
      <c r="AA530" s="6"/>
      <c r="AB530" s="6"/>
      <c r="AC530" s="6"/>
      <c r="AD530" s="6"/>
    </row>
    <row r="531" spans="1:30" x14ac:dyDescent="0.3">
      <c r="A531" t="s">
        <v>10866</v>
      </c>
      <c r="B531" t="s">
        <v>10867</v>
      </c>
      <c r="C531">
        <v>2024</v>
      </c>
      <c r="D531" t="s">
        <v>9605</v>
      </c>
      <c r="E531" t="s">
        <v>9297</v>
      </c>
      <c r="F531" t="s">
        <v>10</v>
      </c>
      <c r="G531" t="str">
        <f>_xlfn.XLOOKUP(I531,'Class Code'!$A$2:$A$14,'Class Code'!$B$2:$B$14)</f>
        <v>Motor Private</v>
      </c>
      <c r="H531" t="s">
        <v>41</v>
      </c>
      <c r="I531">
        <f t="shared" si="32"/>
        <v>70</v>
      </c>
      <c r="J531" t="s">
        <v>54</v>
      </c>
      <c r="K531" t="s">
        <v>55</v>
      </c>
      <c r="L531" t="s">
        <v>44</v>
      </c>
      <c r="M531" s="5">
        <v>45696</v>
      </c>
      <c r="N531" s="5">
        <v>45698</v>
      </c>
      <c r="O531" s="5">
        <v>45719</v>
      </c>
      <c r="P531" s="5">
        <v>45646</v>
      </c>
      <c r="Q531" s="5">
        <v>45991</v>
      </c>
      <c r="R531">
        <v>5000</v>
      </c>
      <c r="S531">
        <v>0</v>
      </c>
      <c r="T531">
        <v>0</v>
      </c>
      <c r="U531">
        <v>5000</v>
      </c>
      <c r="V531">
        <v>0</v>
      </c>
      <c r="W531">
        <v>5000</v>
      </c>
      <c r="X531" t="str">
        <f t="shared" si="33"/>
        <v>Ok</v>
      </c>
      <c r="Y531" t="str">
        <f t="shared" si="34"/>
        <v>Ok</v>
      </c>
      <c r="Z531" s="6" t="str">
        <f t="shared" si="35"/>
        <v>Ok</v>
      </c>
      <c r="AA531" s="6"/>
      <c r="AB531" s="6"/>
      <c r="AC531" s="6"/>
      <c r="AD531" s="6"/>
    </row>
    <row r="532" spans="1:30" x14ac:dyDescent="0.3">
      <c r="A532" t="s">
        <v>10868</v>
      </c>
      <c r="B532" t="s">
        <v>10869</v>
      </c>
      <c r="C532">
        <v>2024</v>
      </c>
      <c r="D532" t="s">
        <v>9606</v>
      </c>
      <c r="E532" t="s">
        <v>9294</v>
      </c>
      <c r="F532" t="s">
        <v>9</v>
      </c>
      <c r="G532" t="str">
        <f>_xlfn.XLOOKUP(I532,'Class Code'!$A$2:$A$14,'Class Code'!$B$2:$B$14)</f>
        <v>Marine</v>
      </c>
      <c r="H532" t="s">
        <v>651</v>
      </c>
      <c r="I532">
        <f t="shared" si="32"/>
        <v>6</v>
      </c>
      <c r="J532" t="s">
        <v>652</v>
      </c>
      <c r="K532" t="s">
        <v>653</v>
      </c>
      <c r="L532" t="s">
        <v>764</v>
      </c>
      <c r="M532" s="5">
        <v>45622</v>
      </c>
      <c r="N532" s="5">
        <v>45632</v>
      </c>
      <c r="O532" s="5">
        <v>45720</v>
      </c>
      <c r="P532" s="5">
        <v>45593</v>
      </c>
      <c r="Q532" s="5">
        <v>45684</v>
      </c>
      <c r="R532">
        <v>187155</v>
      </c>
      <c r="S532">
        <v>0</v>
      </c>
      <c r="T532">
        <v>0</v>
      </c>
      <c r="U532">
        <v>187155</v>
      </c>
      <c r="V532">
        <v>40648.15</v>
      </c>
      <c r="W532">
        <v>146506.85</v>
      </c>
      <c r="X532" t="str">
        <f t="shared" si="33"/>
        <v>Ok</v>
      </c>
      <c r="Y532" t="str">
        <f t="shared" si="34"/>
        <v>Ok</v>
      </c>
      <c r="Z532" s="6" t="str">
        <f t="shared" si="35"/>
        <v>Ok</v>
      </c>
      <c r="AA532" s="6"/>
      <c r="AB532" s="6"/>
      <c r="AC532" s="6"/>
      <c r="AD532" s="6"/>
    </row>
    <row r="533" spans="1:30" x14ac:dyDescent="0.3">
      <c r="A533" t="s">
        <v>10870</v>
      </c>
      <c r="B533" t="s">
        <v>10871</v>
      </c>
      <c r="C533">
        <v>2024</v>
      </c>
      <c r="D533" t="s">
        <v>9607</v>
      </c>
      <c r="E533" t="s">
        <v>9259</v>
      </c>
      <c r="F533" t="s">
        <v>10</v>
      </c>
      <c r="G533" t="str">
        <f>_xlfn.XLOOKUP(I533,'Class Code'!$A$2:$A$14,'Class Code'!$B$2:$B$14)</f>
        <v>Motor Private</v>
      </c>
      <c r="H533" t="s">
        <v>41</v>
      </c>
      <c r="I533">
        <f t="shared" si="32"/>
        <v>70</v>
      </c>
      <c r="J533" t="s">
        <v>54</v>
      </c>
      <c r="K533" t="s">
        <v>55</v>
      </c>
      <c r="L533" t="s">
        <v>96</v>
      </c>
      <c r="M533" s="5">
        <v>45687</v>
      </c>
      <c r="N533" s="5">
        <v>45693</v>
      </c>
      <c r="O533" s="5">
        <v>45723</v>
      </c>
      <c r="P533" s="5">
        <v>45474</v>
      </c>
      <c r="Q533" s="5">
        <v>45838</v>
      </c>
      <c r="R533">
        <v>24360</v>
      </c>
      <c r="S533">
        <v>0</v>
      </c>
      <c r="T533">
        <v>0</v>
      </c>
      <c r="U533">
        <v>24360</v>
      </c>
      <c r="V533">
        <v>0</v>
      </c>
      <c r="W533">
        <v>24360</v>
      </c>
      <c r="X533" t="str">
        <f t="shared" si="33"/>
        <v>Ok</v>
      </c>
      <c r="Y533" t="str">
        <f t="shared" si="34"/>
        <v>Ok</v>
      </c>
      <c r="Z533" s="6" t="str">
        <f t="shared" si="35"/>
        <v>Ok</v>
      </c>
      <c r="AA533" s="6"/>
      <c r="AB533" s="6"/>
      <c r="AC533" s="6"/>
      <c r="AD533" s="6"/>
    </row>
    <row r="534" spans="1:30" x14ac:dyDescent="0.3">
      <c r="A534" t="s">
        <v>10872</v>
      </c>
      <c r="B534" t="s">
        <v>10873</v>
      </c>
      <c r="C534">
        <v>2024</v>
      </c>
      <c r="D534" t="s">
        <v>9355</v>
      </c>
      <c r="E534" t="s">
        <v>9301</v>
      </c>
      <c r="F534" t="s">
        <v>10</v>
      </c>
      <c r="G534" t="str">
        <f>_xlfn.XLOOKUP(I534,'Class Code'!$A$2:$A$14,'Class Code'!$B$2:$B$14)</f>
        <v>Motor Private</v>
      </c>
      <c r="H534" t="s">
        <v>41</v>
      </c>
      <c r="I534">
        <f t="shared" si="32"/>
        <v>70</v>
      </c>
      <c r="J534" t="s">
        <v>54</v>
      </c>
      <c r="K534" t="s">
        <v>55</v>
      </c>
      <c r="L534" t="s">
        <v>44</v>
      </c>
      <c r="M534" s="5">
        <v>45675</v>
      </c>
      <c r="N534" s="5">
        <v>45678</v>
      </c>
      <c r="O534" s="5">
        <v>45748</v>
      </c>
      <c r="P534" s="5">
        <v>45318</v>
      </c>
      <c r="Q534" s="5">
        <v>45683</v>
      </c>
      <c r="R534">
        <v>664000</v>
      </c>
      <c r="S534">
        <v>0</v>
      </c>
      <c r="T534">
        <v>0</v>
      </c>
      <c r="U534">
        <v>664000</v>
      </c>
      <c r="V534">
        <v>0</v>
      </c>
      <c r="W534">
        <v>664000</v>
      </c>
      <c r="X534" t="str">
        <f t="shared" si="33"/>
        <v>Ok</v>
      </c>
      <c r="Y534" t="str">
        <f t="shared" si="34"/>
        <v>Ok</v>
      </c>
      <c r="Z534" s="6" t="str">
        <f t="shared" si="35"/>
        <v>Ok</v>
      </c>
      <c r="AA534" s="6"/>
      <c r="AB534" s="6"/>
      <c r="AC534" s="6"/>
      <c r="AD534" s="6"/>
    </row>
    <row r="535" spans="1:30" x14ac:dyDescent="0.3">
      <c r="A535" t="s">
        <v>10874</v>
      </c>
      <c r="B535" t="s">
        <v>10875</v>
      </c>
      <c r="C535">
        <v>2024</v>
      </c>
      <c r="D535" t="s">
        <v>9388</v>
      </c>
      <c r="E535" t="s">
        <v>9292</v>
      </c>
      <c r="F535" t="s">
        <v>10</v>
      </c>
      <c r="G535" t="str">
        <f>_xlfn.XLOOKUP(I535,'Class Code'!$A$2:$A$14,'Class Code'!$B$2:$B$14)</f>
        <v>Motor Private</v>
      </c>
      <c r="H535" t="s">
        <v>41</v>
      </c>
      <c r="I535">
        <f t="shared" si="32"/>
        <v>70</v>
      </c>
      <c r="J535" t="s">
        <v>54</v>
      </c>
      <c r="K535" t="s">
        <v>55</v>
      </c>
      <c r="L535" t="s">
        <v>44</v>
      </c>
      <c r="M535" s="5">
        <v>45664</v>
      </c>
      <c r="N535" s="5">
        <v>45665</v>
      </c>
      <c r="O535" s="5">
        <v>45750</v>
      </c>
      <c r="P535" s="5">
        <v>45329</v>
      </c>
      <c r="Q535" s="5">
        <v>45694</v>
      </c>
      <c r="R535">
        <v>18000</v>
      </c>
      <c r="S535">
        <v>0</v>
      </c>
      <c r="T535">
        <v>0</v>
      </c>
      <c r="U535">
        <v>18000</v>
      </c>
      <c r="V535">
        <v>0</v>
      </c>
      <c r="W535">
        <v>18000</v>
      </c>
      <c r="X535" t="str">
        <f t="shared" si="33"/>
        <v>Ok</v>
      </c>
      <c r="Y535" t="str">
        <f t="shared" si="34"/>
        <v>Ok</v>
      </c>
      <c r="Z535" s="6" t="str">
        <f t="shared" si="35"/>
        <v>Ok</v>
      </c>
      <c r="AA535" s="6"/>
      <c r="AB535" s="6"/>
      <c r="AC535" s="6"/>
      <c r="AD535" s="6"/>
    </row>
    <row r="536" spans="1:30" x14ac:dyDescent="0.3">
      <c r="A536" t="s">
        <v>10876</v>
      </c>
      <c r="B536" t="s">
        <v>10877</v>
      </c>
      <c r="C536">
        <v>2024</v>
      </c>
      <c r="D536" t="s">
        <v>9602</v>
      </c>
      <c r="E536" t="s">
        <v>9289</v>
      </c>
      <c r="F536" t="s">
        <v>10</v>
      </c>
      <c r="G536" t="str">
        <f>_xlfn.XLOOKUP(I536,'Class Code'!$A$2:$A$14,'Class Code'!$B$2:$B$14)</f>
        <v>Motor Private</v>
      </c>
      <c r="H536" t="s">
        <v>41</v>
      </c>
      <c r="I536">
        <f t="shared" si="32"/>
        <v>70</v>
      </c>
      <c r="J536" t="s">
        <v>54</v>
      </c>
      <c r="K536" t="s">
        <v>55</v>
      </c>
      <c r="L536" t="s">
        <v>44</v>
      </c>
      <c r="M536" s="5">
        <v>45708</v>
      </c>
      <c r="N536" s="5">
        <v>45712</v>
      </c>
      <c r="O536" s="5">
        <v>45751</v>
      </c>
      <c r="P536" s="5">
        <v>45597</v>
      </c>
      <c r="Q536" s="5">
        <v>45961</v>
      </c>
      <c r="R536">
        <v>35000</v>
      </c>
      <c r="S536">
        <v>0</v>
      </c>
      <c r="T536">
        <v>0</v>
      </c>
      <c r="U536">
        <v>35000</v>
      </c>
      <c r="V536">
        <v>0</v>
      </c>
      <c r="W536">
        <v>35000</v>
      </c>
      <c r="X536" t="str">
        <f t="shared" si="33"/>
        <v>Ok</v>
      </c>
      <c r="Y536" t="str">
        <f t="shared" si="34"/>
        <v>Ok</v>
      </c>
      <c r="Z536" s="6" t="str">
        <f t="shared" si="35"/>
        <v>Ok</v>
      </c>
      <c r="AA536" s="6"/>
      <c r="AB536" s="6"/>
      <c r="AC536" s="6"/>
      <c r="AD536" s="6"/>
    </row>
    <row r="537" spans="1:30" x14ac:dyDescent="0.3">
      <c r="A537" t="s">
        <v>10878</v>
      </c>
      <c r="B537" t="s">
        <v>10879</v>
      </c>
      <c r="C537">
        <v>2024</v>
      </c>
      <c r="D537" t="s">
        <v>9575</v>
      </c>
      <c r="E537" t="s">
        <v>9265</v>
      </c>
      <c r="F537" t="s">
        <v>10</v>
      </c>
      <c r="G537" t="str">
        <f>_xlfn.XLOOKUP(I537,'Class Code'!$A$2:$A$14,'Class Code'!$B$2:$B$14)</f>
        <v>Motor Private</v>
      </c>
      <c r="H537" t="s">
        <v>41</v>
      </c>
      <c r="I537">
        <f t="shared" si="32"/>
        <v>70</v>
      </c>
      <c r="J537" t="s">
        <v>468</v>
      </c>
      <c r="K537" t="s">
        <v>469</v>
      </c>
      <c r="L537" t="s">
        <v>197</v>
      </c>
      <c r="M537" s="5">
        <v>45716</v>
      </c>
      <c r="N537" s="5">
        <v>45727</v>
      </c>
      <c r="O537" s="5">
        <v>45751</v>
      </c>
      <c r="P537" s="5">
        <v>45497</v>
      </c>
      <c r="Q537" s="5">
        <v>45861</v>
      </c>
      <c r="R537">
        <v>34400</v>
      </c>
      <c r="S537">
        <v>0</v>
      </c>
      <c r="T537">
        <v>0</v>
      </c>
      <c r="U537">
        <v>34400</v>
      </c>
      <c r="V537">
        <v>0</v>
      </c>
      <c r="W537">
        <v>34400</v>
      </c>
      <c r="X537" t="str">
        <f t="shared" si="33"/>
        <v>Ok</v>
      </c>
      <c r="Y537" t="str">
        <f t="shared" si="34"/>
        <v>Ok</v>
      </c>
      <c r="Z537" s="6" t="str">
        <f t="shared" si="35"/>
        <v>Ok</v>
      </c>
      <c r="AA537" s="6"/>
      <c r="AB537" s="6"/>
      <c r="AC537" s="6"/>
      <c r="AD537" s="6"/>
    </row>
    <row r="538" spans="1:30" x14ac:dyDescent="0.3">
      <c r="A538" t="s">
        <v>10880</v>
      </c>
      <c r="B538" t="s">
        <v>10881</v>
      </c>
      <c r="C538">
        <v>2023</v>
      </c>
      <c r="D538" t="s">
        <v>9450</v>
      </c>
      <c r="E538" t="s">
        <v>9310</v>
      </c>
      <c r="F538" t="s">
        <v>10</v>
      </c>
      <c r="G538" t="str">
        <f>_xlfn.XLOOKUP(I538,'Class Code'!$A$2:$A$14,'Class Code'!$B$2:$B$14)</f>
        <v>Motor Private</v>
      </c>
      <c r="H538" t="s">
        <v>41</v>
      </c>
      <c r="I538">
        <f t="shared" si="32"/>
        <v>70</v>
      </c>
      <c r="J538" t="s">
        <v>54</v>
      </c>
      <c r="K538" t="s">
        <v>55</v>
      </c>
      <c r="L538" t="s">
        <v>44</v>
      </c>
      <c r="M538" s="5">
        <v>45467</v>
      </c>
      <c r="N538" s="5">
        <v>45467</v>
      </c>
      <c r="O538" s="5">
        <v>45756</v>
      </c>
      <c r="P538" s="5">
        <v>45139</v>
      </c>
      <c r="Q538" s="5">
        <v>45504</v>
      </c>
      <c r="R538">
        <v>14500</v>
      </c>
      <c r="S538">
        <v>0</v>
      </c>
      <c r="T538">
        <v>0</v>
      </c>
      <c r="U538">
        <v>14500</v>
      </c>
      <c r="V538">
        <v>0</v>
      </c>
      <c r="W538">
        <v>14500</v>
      </c>
      <c r="X538" t="str">
        <f t="shared" si="33"/>
        <v>Ok</v>
      </c>
      <c r="Y538" t="str">
        <f t="shared" si="34"/>
        <v>Ok</v>
      </c>
      <c r="Z538" s="6" t="str">
        <f t="shared" si="35"/>
        <v>Ok</v>
      </c>
      <c r="AA538" s="6"/>
      <c r="AB538" s="6"/>
      <c r="AC538" s="6"/>
      <c r="AD538" s="6"/>
    </row>
    <row r="539" spans="1:30" x14ac:dyDescent="0.3">
      <c r="A539" t="s">
        <v>10882</v>
      </c>
      <c r="B539" t="s">
        <v>10883</v>
      </c>
      <c r="C539">
        <v>2024</v>
      </c>
      <c r="D539" t="s">
        <v>9495</v>
      </c>
      <c r="E539" t="s">
        <v>9297</v>
      </c>
      <c r="F539" t="s">
        <v>13</v>
      </c>
      <c r="G539" t="str">
        <f>_xlfn.XLOOKUP(I539,'Class Code'!$A$2:$A$14,'Class Code'!$B$2:$B$14)</f>
        <v>Theft</v>
      </c>
      <c r="H539" t="s">
        <v>818</v>
      </c>
      <c r="I539">
        <f t="shared" si="32"/>
        <v>10</v>
      </c>
      <c r="J539" t="s">
        <v>842</v>
      </c>
      <c r="K539" t="s">
        <v>843</v>
      </c>
      <c r="L539" t="s">
        <v>197</v>
      </c>
      <c r="M539" s="5">
        <v>45470</v>
      </c>
      <c r="N539" s="5">
        <v>45485</v>
      </c>
      <c r="O539" s="5">
        <v>45758</v>
      </c>
      <c r="P539" s="5">
        <v>45323</v>
      </c>
      <c r="Q539" s="5">
        <v>45688</v>
      </c>
      <c r="R539">
        <v>388349</v>
      </c>
      <c r="S539">
        <v>0</v>
      </c>
      <c r="T539">
        <v>0</v>
      </c>
      <c r="U539">
        <v>388349</v>
      </c>
      <c r="V539">
        <v>0</v>
      </c>
      <c r="W539">
        <v>388349</v>
      </c>
      <c r="X539" t="str">
        <f t="shared" si="33"/>
        <v>Ok</v>
      </c>
      <c r="Y539" t="str">
        <f t="shared" si="34"/>
        <v>Ok</v>
      </c>
      <c r="Z539" s="6" t="str">
        <f t="shared" si="35"/>
        <v>Ok</v>
      </c>
      <c r="AA539" s="6"/>
      <c r="AB539" s="6"/>
      <c r="AC539" s="6"/>
      <c r="AD539" s="6"/>
    </row>
    <row r="540" spans="1:30" x14ac:dyDescent="0.3">
      <c r="A540" t="s">
        <v>10884</v>
      </c>
      <c r="B540" t="s">
        <v>10885</v>
      </c>
      <c r="C540">
        <v>2025</v>
      </c>
      <c r="D540" t="s">
        <v>9453</v>
      </c>
      <c r="E540" t="s">
        <v>9259</v>
      </c>
      <c r="F540" t="s">
        <v>9</v>
      </c>
      <c r="G540" t="str">
        <f>_xlfn.XLOOKUP(I540,'Class Code'!$A$2:$A$14,'Class Code'!$B$2:$B$14)</f>
        <v>Marine</v>
      </c>
      <c r="H540" t="s">
        <v>651</v>
      </c>
      <c r="I540">
        <f t="shared" si="32"/>
        <v>6</v>
      </c>
      <c r="J540" t="s">
        <v>652</v>
      </c>
      <c r="K540" t="s">
        <v>653</v>
      </c>
      <c r="L540" t="s">
        <v>764</v>
      </c>
      <c r="M540" s="5">
        <v>45726</v>
      </c>
      <c r="N540" s="5">
        <v>45729</v>
      </c>
      <c r="O540" s="5">
        <v>45763</v>
      </c>
      <c r="P540" s="5">
        <v>45664</v>
      </c>
      <c r="Q540" s="5">
        <v>45753</v>
      </c>
      <c r="R540">
        <v>16176</v>
      </c>
      <c r="S540">
        <v>0</v>
      </c>
      <c r="T540">
        <v>0</v>
      </c>
      <c r="U540">
        <v>16176</v>
      </c>
      <c r="V540">
        <v>0</v>
      </c>
      <c r="W540">
        <v>16176</v>
      </c>
      <c r="X540" t="str">
        <f t="shared" si="33"/>
        <v>Ok</v>
      </c>
      <c r="Y540" t="str">
        <f t="shared" si="34"/>
        <v>Ok</v>
      </c>
      <c r="Z540" s="6" t="str">
        <f t="shared" si="35"/>
        <v>Ok</v>
      </c>
      <c r="AA540" s="6"/>
      <c r="AB540" s="6"/>
      <c r="AC540" s="6"/>
      <c r="AD540" s="6"/>
    </row>
    <row r="541" spans="1:30" x14ac:dyDescent="0.3">
      <c r="A541" t="s">
        <v>10886</v>
      </c>
      <c r="B541" t="s">
        <v>10887</v>
      </c>
      <c r="C541">
        <v>2024</v>
      </c>
      <c r="D541" t="s">
        <v>9525</v>
      </c>
      <c r="E541" t="s">
        <v>9310</v>
      </c>
      <c r="F541" t="s">
        <v>439</v>
      </c>
      <c r="G541" t="str">
        <f>_xlfn.XLOOKUP(I541,'Class Code'!$A$2:$A$14,'Class Code'!$B$2:$B$14)</f>
        <v>Workmen's Compensation</v>
      </c>
      <c r="H541" t="s">
        <v>440</v>
      </c>
      <c r="I541">
        <f t="shared" si="32"/>
        <v>11</v>
      </c>
      <c r="J541" t="s">
        <v>441</v>
      </c>
      <c r="K541" t="s">
        <v>442</v>
      </c>
      <c r="L541" t="s">
        <v>574</v>
      </c>
      <c r="M541" s="5">
        <v>45489</v>
      </c>
      <c r="N541" s="5">
        <v>45582</v>
      </c>
      <c r="O541" s="5">
        <v>45770</v>
      </c>
      <c r="P541" s="5">
        <v>45292</v>
      </c>
      <c r="Q541" s="5">
        <v>45657</v>
      </c>
      <c r="R541">
        <v>25683</v>
      </c>
      <c r="S541">
        <v>0</v>
      </c>
      <c r="T541">
        <v>0</v>
      </c>
      <c r="U541">
        <v>25683</v>
      </c>
      <c r="V541">
        <v>0</v>
      </c>
      <c r="W541">
        <v>25683</v>
      </c>
      <c r="X541" t="str">
        <f t="shared" si="33"/>
        <v>Ok</v>
      </c>
      <c r="Y541" t="str">
        <f t="shared" si="34"/>
        <v>Ok</v>
      </c>
      <c r="Z541" s="6" t="str">
        <f t="shared" si="35"/>
        <v>Ok</v>
      </c>
      <c r="AA541" s="6"/>
      <c r="AB541" s="6"/>
      <c r="AC541" s="6"/>
      <c r="AD541" s="6"/>
    </row>
    <row r="542" spans="1:30" x14ac:dyDescent="0.3">
      <c r="A542" t="s">
        <v>10888</v>
      </c>
      <c r="B542" t="s">
        <v>10889</v>
      </c>
      <c r="C542">
        <v>2023</v>
      </c>
      <c r="D542" t="s">
        <v>9399</v>
      </c>
      <c r="E542" t="s">
        <v>9317</v>
      </c>
      <c r="F542" t="s">
        <v>439</v>
      </c>
      <c r="G542" t="str">
        <f>_xlfn.XLOOKUP(I542,'Class Code'!$A$2:$A$14,'Class Code'!$B$2:$B$14)</f>
        <v>Workmen's Compensation</v>
      </c>
      <c r="H542" t="s">
        <v>440</v>
      </c>
      <c r="I542">
        <f t="shared" si="32"/>
        <v>11</v>
      </c>
      <c r="J542" t="s">
        <v>441</v>
      </c>
      <c r="K542" t="s">
        <v>442</v>
      </c>
      <c r="L542" t="s">
        <v>574</v>
      </c>
      <c r="M542" s="5">
        <v>45206</v>
      </c>
      <c r="N542" s="5">
        <v>45210</v>
      </c>
      <c r="O542" s="5">
        <v>45775</v>
      </c>
      <c r="P542" s="5">
        <v>44927</v>
      </c>
      <c r="Q542" s="5">
        <v>45291</v>
      </c>
      <c r="R542">
        <v>3350</v>
      </c>
      <c r="S542">
        <v>0</v>
      </c>
      <c r="T542">
        <v>0</v>
      </c>
      <c r="U542">
        <v>3350</v>
      </c>
      <c r="V542">
        <v>0</v>
      </c>
      <c r="W542">
        <v>3350</v>
      </c>
      <c r="X542" t="str">
        <f t="shared" si="33"/>
        <v>Ok</v>
      </c>
      <c r="Y542" t="str">
        <f t="shared" si="34"/>
        <v>Ok</v>
      </c>
      <c r="Z542" s="6" t="str">
        <f t="shared" si="35"/>
        <v>Ok</v>
      </c>
      <c r="AA542" s="6"/>
      <c r="AB542" s="6"/>
      <c r="AC542" s="6"/>
      <c r="AD542" s="6"/>
    </row>
    <row r="543" spans="1:30" x14ac:dyDescent="0.3">
      <c r="A543" t="s">
        <v>10890</v>
      </c>
      <c r="B543" t="s">
        <v>10891</v>
      </c>
      <c r="C543">
        <v>2024</v>
      </c>
      <c r="D543" t="s">
        <v>9608</v>
      </c>
      <c r="E543" t="s">
        <v>9332</v>
      </c>
      <c r="F543" t="s">
        <v>10</v>
      </c>
      <c r="G543" t="str">
        <f>_xlfn.XLOOKUP(I543,'Class Code'!$A$2:$A$14,'Class Code'!$B$2:$B$14)</f>
        <v>Motor Private</v>
      </c>
      <c r="H543" t="s">
        <v>41</v>
      </c>
      <c r="I543">
        <f t="shared" si="32"/>
        <v>70</v>
      </c>
      <c r="J543" t="s">
        <v>54</v>
      </c>
      <c r="K543" t="s">
        <v>55</v>
      </c>
      <c r="L543" t="s">
        <v>44</v>
      </c>
      <c r="M543" s="5">
        <v>45744</v>
      </c>
      <c r="N543" s="5">
        <v>45749</v>
      </c>
      <c r="O543" s="5">
        <v>45779</v>
      </c>
      <c r="P543" s="5">
        <v>45510</v>
      </c>
      <c r="Q543" s="5">
        <v>45874</v>
      </c>
      <c r="R543">
        <v>211470</v>
      </c>
      <c r="S543">
        <v>0</v>
      </c>
      <c r="T543">
        <v>0</v>
      </c>
      <c r="U543">
        <v>211470</v>
      </c>
      <c r="V543">
        <v>0</v>
      </c>
      <c r="W543">
        <v>211470</v>
      </c>
      <c r="X543" t="str">
        <f t="shared" si="33"/>
        <v>Ok</v>
      </c>
      <c r="Y543" t="str">
        <f t="shared" si="34"/>
        <v>Ok</v>
      </c>
      <c r="Z543" s="6" t="str">
        <f t="shared" si="35"/>
        <v>Ok</v>
      </c>
      <c r="AA543" s="6"/>
      <c r="AB543" s="6"/>
      <c r="AC543" s="6"/>
      <c r="AD543" s="6"/>
    </row>
    <row r="544" spans="1:30" x14ac:dyDescent="0.3">
      <c r="A544" t="s">
        <v>10892</v>
      </c>
      <c r="B544" t="s">
        <v>10893</v>
      </c>
      <c r="C544">
        <v>2025</v>
      </c>
      <c r="D544" t="s">
        <v>9533</v>
      </c>
      <c r="E544" t="s">
        <v>9284</v>
      </c>
      <c r="F544" t="s">
        <v>10</v>
      </c>
      <c r="G544" t="str">
        <f>_xlfn.XLOOKUP(I544,'Class Code'!$A$2:$A$14,'Class Code'!$B$2:$B$14)</f>
        <v>Motor Private</v>
      </c>
      <c r="H544" t="s">
        <v>41</v>
      </c>
      <c r="I544">
        <f t="shared" si="32"/>
        <v>70</v>
      </c>
      <c r="J544" t="s">
        <v>54</v>
      </c>
      <c r="K544" t="s">
        <v>55</v>
      </c>
      <c r="L544" t="s">
        <v>44</v>
      </c>
      <c r="M544" s="5">
        <v>45716</v>
      </c>
      <c r="N544" s="5">
        <v>45723</v>
      </c>
      <c r="O544" s="5">
        <v>45782</v>
      </c>
      <c r="P544" s="5">
        <v>45602</v>
      </c>
      <c r="Q544" s="5">
        <v>45966</v>
      </c>
      <c r="R544">
        <v>12000</v>
      </c>
      <c r="S544">
        <v>0</v>
      </c>
      <c r="T544">
        <v>0</v>
      </c>
      <c r="U544">
        <v>12000</v>
      </c>
      <c r="V544">
        <v>0</v>
      </c>
      <c r="W544">
        <v>12000</v>
      </c>
      <c r="X544" t="str">
        <f t="shared" si="33"/>
        <v>Ok</v>
      </c>
      <c r="Y544" t="str">
        <f t="shared" si="34"/>
        <v>Ok</v>
      </c>
      <c r="Z544" s="6" t="str">
        <f t="shared" si="35"/>
        <v>Ok</v>
      </c>
      <c r="AA544" s="6"/>
      <c r="AB544" s="6"/>
      <c r="AC544" s="6"/>
      <c r="AD544" s="6"/>
    </row>
    <row r="545" spans="1:30" x14ac:dyDescent="0.3">
      <c r="A545" t="s">
        <v>10894</v>
      </c>
      <c r="B545" t="s">
        <v>10895</v>
      </c>
      <c r="C545">
        <v>2023</v>
      </c>
      <c r="D545" t="s">
        <v>9546</v>
      </c>
      <c r="E545" t="s">
        <v>9272</v>
      </c>
      <c r="F545" t="s">
        <v>7</v>
      </c>
      <c r="G545" t="str">
        <f>_xlfn.XLOOKUP(I545,'Class Code'!$A$2:$A$14,'Class Code'!$B$2:$B$14)</f>
        <v>Fire Industrial</v>
      </c>
      <c r="H545" t="s">
        <v>381</v>
      </c>
      <c r="I545">
        <f t="shared" si="32"/>
        <v>4</v>
      </c>
      <c r="J545" t="s">
        <v>865</v>
      </c>
      <c r="K545" t="s">
        <v>866</v>
      </c>
      <c r="L545" t="s">
        <v>384</v>
      </c>
      <c r="M545" s="5">
        <v>45375</v>
      </c>
      <c r="N545" s="5">
        <v>45400</v>
      </c>
      <c r="O545" s="5">
        <v>45793</v>
      </c>
      <c r="P545" s="5">
        <v>45108</v>
      </c>
      <c r="Q545" s="5">
        <v>45474</v>
      </c>
      <c r="R545">
        <v>2357951</v>
      </c>
      <c r="S545">
        <v>0</v>
      </c>
      <c r="T545">
        <v>0</v>
      </c>
      <c r="U545" s="17">
        <v>2357951</v>
      </c>
      <c r="V545">
        <v>2357951.0099999998</v>
      </c>
      <c r="W545">
        <v>-9.9999997764825821E-3</v>
      </c>
      <c r="X545" t="str">
        <f t="shared" si="33"/>
        <v>Ok</v>
      </c>
      <c r="Y545" t="str">
        <f t="shared" si="34"/>
        <v>Ok</v>
      </c>
      <c r="Z545" s="6" t="str">
        <f t="shared" si="35"/>
        <v>Ok</v>
      </c>
      <c r="AA545" s="6"/>
      <c r="AB545" s="6"/>
      <c r="AC545" s="6"/>
      <c r="AD545" s="6"/>
    </row>
    <row r="546" spans="1:30" x14ac:dyDescent="0.3">
      <c r="A546" t="s">
        <v>10896</v>
      </c>
      <c r="B546" t="s">
        <v>10897</v>
      </c>
      <c r="C546">
        <v>2023</v>
      </c>
      <c r="D546" t="s">
        <v>9500</v>
      </c>
      <c r="E546" t="s">
        <v>9269</v>
      </c>
      <c r="F546" t="s">
        <v>7</v>
      </c>
      <c r="G546" t="str">
        <f>_xlfn.XLOOKUP(I546,'Class Code'!$A$2:$A$14,'Class Code'!$B$2:$B$14)</f>
        <v>Fire Industrial</v>
      </c>
      <c r="H546" t="s">
        <v>381</v>
      </c>
      <c r="I546">
        <f t="shared" si="32"/>
        <v>4</v>
      </c>
      <c r="J546" t="s">
        <v>865</v>
      </c>
      <c r="K546" t="s">
        <v>866</v>
      </c>
      <c r="L546" t="s">
        <v>384</v>
      </c>
      <c r="M546" s="5">
        <v>45375</v>
      </c>
      <c r="N546" s="5">
        <v>45400</v>
      </c>
      <c r="O546" s="5">
        <v>45793</v>
      </c>
      <c r="P546" s="5">
        <v>45108</v>
      </c>
      <c r="Q546" s="5">
        <v>45474</v>
      </c>
      <c r="R546">
        <v>920000</v>
      </c>
      <c r="S546">
        <v>0</v>
      </c>
      <c r="T546">
        <v>0</v>
      </c>
      <c r="U546" s="17">
        <v>920000</v>
      </c>
      <c r="V546">
        <v>920000</v>
      </c>
      <c r="W546">
        <v>0</v>
      </c>
      <c r="X546" t="str">
        <f t="shared" si="33"/>
        <v>Ok</v>
      </c>
      <c r="Y546" t="str">
        <f t="shared" si="34"/>
        <v>Ok</v>
      </c>
      <c r="Z546" s="6" t="str">
        <f t="shared" si="35"/>
        <v>Ok</v>
      </c>
      <c r="AA546" s="6"/>
      <c r="AB546" s="6"/>
      <c r="AC546" s="6"/>
      <c r="AD546" s="6"/>
    </row>
    <row r="547" spans="1:30" x14ac:dyDescent="0.3">
      <c r="A547" t="s">
        <v>10898</v>
      </c>
      <c r="B547" t="s">
        <v>10899</v>
      </c>
      <c r="C547">
        <v>2023</v>
      </c>
      <c r="D547" t="s">
        <v>9571</v>
      </c>
      <c r="E547" t="s">
        <v>9301</v>
      </c>
      <c r="F547" t="s">
        <v>11</v>
      </c>
      <c r="G547" t="str">
        <f>_xlfn.XLOOKUP(I547,'Class Code'!$A$2:$A$14,'Class Code'!$B$2:$B$14)</f>
        <v>Motor Commercial</v>
      </c>
      <c r="H547" t="s">
        <v>176</v>
      </c>
      <c r="I547">
        <f t="shared" si="32"/>
        <v>80</v>
      </c>
      <c r="J547" t="s">
        <v>207</v>
      </c>
      <c r="K547" t="s">
        <v>208</v>
      </c>
      <c r="L547" t="s">
        <v>44</v>
      </c>
      <c r="M547" s="5">
        <v>45547</v>
      </c>
      <c r="N547" s="5">
        <v>45548</v>
      </c>
      <c r="O547" s="5">
        <v>45797</v>
      </c>
      <c r="P547" s="5">
        <v>45183</v>
      </c>
      <c r="Q547" s="5">
        <v>45548</v>
      </c>
      <c r="R547">
        <v>1181040</v>
      </c>
      <c r="S547">
        <v>0</v>
      </c>
      <c r="T547">
        <v>0</v>
      </c>
      <c r="U547">
        <v>1181040</v>
      </c>
      <c r="V547">
        <v>0</v>
      </c>
      <c r="W547">
        <v>1181040</v>
      </c>
      <c r="X547" t="str">
        <f t="shared" si="33"/>
        <v>Ok</v>
      </c>
      <c r="Y547" t="str">
        <f t="shared" si="34"/>
        <v>Ok</v>
      </c>
      <c r="Z547" s="6" t="str">
        <f t="shared" si="35"/>
        <v>Ok</v>
      </c>
      <c r="AA547" s="6"/>
      <c r="AB547" s="6"/>
      <c r="AC547" s="6"/>
      <c r="AD547" s="6"/>
    </row>
    <row r="548" spans="1:30" x14ac:dyDescent="0.3">
      <c r="A548" t="s">
        <v>10900</v>
      </c>
      <c r="B548" t="s">
        <v>10901</v>
      </c>
      <c r="C548">
        <v>2024</v>
      </c>
      <c r="D548" t="s">
        <v>9609</v>
      </c>
      <c r="E548" t="s">
        <v>9294</v>
      </c>
      <c r="F548" t="s">
        <v>10</v>
      </c>
      <c r="G548" t="str">
        <f>_xlfn.XLOOKUP(I548,'Class Code'!$A$2:$A$14,'Class Code'!$B$2:$B$14)</f>
        <v>Motor Private</v>
      </c>
      <c r="H548" t="s">
        <v>41</v>
      </c>
      <c r="I548">
        <f t="shared" si="32"/>
        <v>70</v>
      </c>
      <c r="J548" t="s">
        <v>54</v>
      </c>
      <c r="K548" t="s">
        <v>55</v>
      </c>
      <c r="L548" t="s">
        <v>44</v>
      </c>
      <c r="M548" s="5">
        <v>45585</v>
      </c>
      <c r="N548" s="5">
        <v>45587</v>
      </c>
      <c r="O548" s="5">
        <v>45797</v>
      </c>
      <c r="P548" s="5">
        <v>45507</v>
      </c>
      <c r="Q548" s="5">
        <v>45871</v>
      </c>
      <c r="R548">
        <v>74572</v>
      </c>
      <c r="S548">
        <v>0</v>
      </c>
      <c r="T548">
        <v>0</v>
      </c>
      <c r="U548">
        <v>74572</v>
      </c>
      <c r="V548">
        <v>0</v>
      </c>
      <c r="W548">
        <v>74572</v>
      </c>
      <c r="X548" t="str">
        <f t="shared" si="33"/>
        <v>Ok</v>
      </c>
      <c r="Y548" t="str">
        <f t="shared" si="34"/>
        <v>Ok</v>
      </c>
      <c r="Z548" s="6" t="str">
        <f t="shared" si="35"/>
        <v>Ok</v>
      </c>
      <c r="AA548" s="6"/>
      <c r="AB548" s="6"/>
      <c r="AC548" s="6"/>
      <c r="AD548" s="6"/>
    </row>
    <row r="549" spans="1:30" x14ac:dyDescent="0.3">
      <c r="A549" t="s">
        <v>10902</v>
      </c>
      <c r="B549" t="s">
        <v>10903</v>
      </c>
      <c r="C549">
        <v>2024</v>
      </c>
      <c r="D549" t="s">
        <v>9508</v>
      </c>
      <c r="E549" t="s">
        <v>9269</v>
      </c>
      <c r="F549" t="s">
        <v>10</v>
      </c>
      <c r="G549" t="str">
        <f>_xlfn.XLOOKUP(I549,'Class Code'!$A$2:$A$14,'Class Code'!$B$2:$B$14)</f>
        <v>Motor Private</v>
      </c>
      <c r="H549" t="s">
        <v>41</v>
      </c>
      <c r="I549">
        <f t="shared" si="32"/>
        <v>70</v>
      </c>
      <c r="J549" t="s">
        <v>54</v>
      </c>
      <c r="K549" t="s">
        <v>55</v>
      </c>
      <c r="L549" t="s">
        <v>787</v>
      </c>
      <c r="M549" s="5">
        <v>45579</v>
      </c>
      <c r="N549" s="5">
        <v>45616</v>
      </c>
      <c r="O549" s="5">
        <v>45797</v>
      </c>
      <c r="P549" s="5">
        <v>45387</v>
      </c>
      <c r="Q549" s="5">
        <v>45751</v>
      </c>
      <c r="R549">
        <v>142402</v>
      </c>
      <c r="S549">
        <v>0</v>
      </c>
      <c r="T549">
        <v>0</v>
      </c>
      <c r="U549">
        <v>142402</v>
      </c>
      <c r="V549">
        <v>0</v>
      </c>
      <c r="W549">
        <v>142402</v>
      </c>
      <c r="X549" t="str">
        <f t="shared" si="33"/>
        <v>Ok</v>
      </c>
      <c r="Y549" t="str">
        <f t="shared" si="34"/>
        <v>Ok</v>
      </c>
      <c r="Z549" s="6" t="str">
        <f t="shared" si="35"/>
        <v>Ok</v>
      </c>
      <c r="AA549" s="6"/>
      <c r="AB549" s="6"/>
      <c r="AC549" s="6"/>
      <c r="AD549" s="6"/>
    </row>
    <row r="550" spans="1:30" x14ac:dyDescent="0.3">
      <c r="A550" t="s">
        <v>10904</v>
      </c>
      <c r="B550" t="s">
        <v>10905</v>
      </c>
      <c r="C550">
        <v>2024</v>
      </c>
      <c r="D550" t="s">
        <v>9378</v>
      </c>
      <c r="E550" t="s">
        <v>9280</v>
      </c>
      <c r="F550" t="s">
        <v>10</v>
      </c>
      <c r="G550" t="str">
        <f>_xlfn.XLOOKUP(I550,'Class Code'!$A$2:$A$14,'Class Code'!$B$2:$B$14)</f>
        <v>Motor Private</v>
      </c>
      <c r="H550" t="s">
        <v>41</v>
      </c>
      <c r="I550">
        <f t="shared" si="32"/>
        <v>70</v>
      </c>
      <c r="J550" t="s">
        <v>54</v>
      </c>
      <c r="K550" t="s">
        <v>55</v>
      </c>
      <c r="L550" t="s">
        <v>44</v>
      </c>
      <c r="M550" s="5">
        <v>45666</v>
      </c>
      <c r="N550" s="5">
        <v>45670</v>
      </c>
      <c r="O550" s="5">
        <v>45797</v>
      </c>
      <c r="P550" s="5">
        <v>45640</v>
      </c>
      <c r="Q550" s="5">
        <v>46004</v>
      </c>
      <c r="R550">
        <v>145252</v>
      </c>
      <c r="S550">
        <v>0</v>
      </c>
      <c r="T550">
        <v>0</v>
      </c>
      <c r="U550">
        <v>145252</v>
      </c>
      <c r="V550">
        <v>0</v>
      </c>
      <c r="W550">
        <v>145252</v>
      </c>
      <c r="X550" t="str">
        <f t="shared" si="33"/>
        <v>Ok</v>
      </c>
      <c r="Y550" t="str">
        <f t="shared" si="34"/>
        <v>Ok</v>
      </c>
      <c r="Z550" s="6" t="str">
        <f t="shared" si="35"/>
        <v>Ok</v>
      </c>
      <c r="AA550" s="6"/>
      <c r="AB550" s="6"/>
      <c r="AC550" s="6"/>
      <c r="AD550" s="6"/>
    </row>
    <row r="551" spans="1:30" x14ac:dyDescent="0.3">
      <c r="A551" t="s">
        <v>10906</v>
      </c>
      <c r="B551" t="s">
        <v>10907</v>
      </c>
      <c r="C551">
        <v>2024</v>
      </c>
      <c r="D551" t="s">
        <v>9313</v>
      </c>
      <c r="E551" t="s">
        <v>9301</v>
      </c>
      <c r="F551" t="s">
        <v>10</v>
      </c>
      <c r="G551" t="str">
        <f>_xlfn.XLOOKUP(I551,'Class Code'!$A$2:$A$14,'Class Code'!$B$2:$B$14)</f>
        <v>Motor Private</v>
      </c>
      <c r="H551" t="s">
        <v>41</v>
      </c>
      <c r="I551">
        <f t="shared" si="32"/>
        <v>70</v>
      </c>
      <c r="J551" t="s">
        <v>54</v>
      </c>
      <c r="K551" t="s">
        <v>55</v>
      </c>
      <c r="L551" t="s">
        <v>44</v>
      </c>
      <c r="M551" s="5">
        <v>45609</v>
      </c>
      <c r="N551" s="5">
        <v>45610</v>
      </c>
      <c r="O551" s="5">
        <v>45798</v>
      </c>
      <c r="P551" s="5">
        <v>45552</v>
      </c>
      <c r="Q551" s="5">
        <v>45916</v>
      </c>
      <c r="R551">
        <v>113104</v>
      </c>
      <c r="S551">
        <v>0</v>
      </c>
      <c r="T551">
        <v>0</v>
      </c>
      <c r="U551">
        <v>113104</v>
      </c>
      <c r="V551">
        <v>0</v>
      </c>
      <c r="W551">
        <v>113104</v>
      </c>
      <c r="X551" t="str">
        <f t="shared" si="33"/>
        <v>Ok</v>
      </c>
      <c r="Y551" t="str">
        <f t="shared" si="34"/>
        <v>Ok</v>
      </c>
      <c r="Z551" s="6" t="str">
        <f t="shared" si="35"/>
        <v>Ok</v>
      </c>
      <c r="AA551" s="6"/>
      <c r="AB551" s="6"/>
      <c r="AC551" s="6"/>
      <c r="AD551" s="6"/>
    </row>
    <row r="552" spans="1:30" x14ac:dyDescent="0.3">
      <c r="A552" t="s">
        <v>10908</v>
      </c>
      <c r="B552" t="s">
        <v>10909</v>
      </c>
      <c r="C552">
        <v>2024</v>
      </c>
      <c r="D552" t="s">
        <v>9493</v>
      </c>
      <c r="E552" t="s">
        <v>9289</v>
      </c>
      <c r="F552" t="s">
        <v>10</v>
      </c>
      <c r="G552" t="str">
        <f>_xlfn.XLOOKUP(I552,'Class Code'!$A$2:$A$14,'Class Code'!$B$2:$B$14)</f>
        <v>Motor Private</v>
      </c>
      <c r="H552" t="s">
        <v>41</v>
      </c>
      <c r="I552">
        <f t="shared" si="32"/>
        <v>70</v>
      </c>
      <c r="J552" t="s">
        <v>54</v>
      </c>
      <c r="K552" t="s">
        <v>55</v>
      </c>
      <c r="L552" t="s">
        <v>96</v>
      </c>
      <c r="M552" s="5">
        <v>45784</v>
      </c>
      <c r="N552" s="5">
        <v>45786</v>
      </c>
      <c r="O552" s="5">
        <v>45798</v>
      </c>
      <c r="P552" s="5">
        <v>45474</v>
      </c>
      <c r="Q552" s="5">
        <v>45838</v>
      </c>
      <c r="R552">
        <v>38000</v>
      </c>
      <c r="S552">
        <v>0</v>
      </c>
      <c r="T552">
        <v>0</v>
      </c>
      <c r="U552">
        <v>38000</v>
      </c>
      <c r="V552">
        <v>0</v>
      </c>
      <c r="W552">
        <v>38000</v>
      </c>
      <c r="X552" t="str">
        <f t="shared" si="33"/>
        <v>Ok</v>
      </c>
      <c r="Y552" t="str">
        <f t="shared" si="34"/>
        <v>Ok</v>
      </c>
      <c r="Z552" s="6" t="str">
        <f t="shared" si="35"/>
        <v>Ok</v>
      </c>
      <c r="AA552" s="6"/>
      <c r="AB552" s="6"/>
      <c r="AC552" s="6"/>
      <c r="AD552" s="6"/>
    </row>
    <row r="553" spans="1:30" x14ac:dyDescent="0.3">
      <c r="A553" t="s">
        <v>10910</v>
      </c>
      <c r="B553" t="s">
        <v>10911</v>
      </c>
      <c r="C553">
        <v>2025</v>
      </c>
      <c r="D553" t="s">
        <v>9592</v>
      </c>
      <c r="E553" t="s">
        <v>9267</v>
      </c>
      <c r="F553" t="s">
        <v>10</v>
      </c>
      <c r="G553" t="str">
        <f>_xlfn.XLOOKUP(I553,'Class Code'!$A$2:$A$14,'Class Code'!$B$2:$B$14)</f>
        <v>Motor Private</v>
      </c>
      <c r="H553" t="s">
        <v>41</v>
      </c>
      <c r="I553">
        <f t="shared" si="32"/>
        <v>70</v>
      </c>
      <c r="J553" t="s">
        <v>54</v>
      </c>
      <c r="K553" t="s">
        <v>55</v>
      </c>
      <c r="L553" t="s">
        <v>44</v>
      </c>
      <c r="M553" s="5">
        <v>45665</v>
      </c>
      <c r="N553" s="5">
        <v>45667</v>
      </c>
      <c r="O553" s="5">
        <v>45800</v>
      </c>
      <c r="P553" s="5">
        <v>45661</v>
      </c>
      <c r="Q553" s="5">
        <v>46025</v>
      </c>
      <c r="R553">
        <v>206242</v>
      </c>
      <c r="S553">
        <v>0</v>
      </c>
      <c r="T553">
        <v>0</v>
      </c>
      <c r="U553">
        <v>206242</v>
      </c>
      <c r="V553">
        <v>0</v>
      </c>
      <c r="W553">
        <v>206242</v>
      </c>
      <c r="X553" t="str">
        <f t="shared" si="33"/>
        <v>Ok</v>
      </c>
      <c r="Y553" t="str">
        <f t="shared" si="34"/>
        <v>Ok</v>
      </c>
      <c r="Z553" s="6" t="str">
        <f t="shared" si="35"/>
        <v>Ok</v>
      </c>
      <c r="AA553" s="6"/>
      <c r="AB553" s="6"/>
      <c r="AC553" s="6"/>
      <c r="AD553" s="6"/>
    </row>
    <row r="554" spans="1:30" x14ac:dyDescent="0.3">
      <c r="A554" t="s">
        <v>10912</v>
      </c>
      <c r="B554" t="s">
        <v>10913</v>
      </c>
      <c r="C554">
        <v>2024</v>
      </c>
      <c r="D554" t="s">
        <v>9414</v>
      </c>
      <c r="E554" t="s">
        <v>9292</v>
      </c>
      <c r="F554" t="s">
        <v>10</v>
      </c>
      <c r="G554" t="str">
        <f>_xlfn.XLOOKUP(I554,'Class Code'!$A$2:$A$14,'Class Code'!$B$2:$B$14)</f>
        <v>Motor Private</v>
      </c>
      <c r="H554" t="s">
        <v>41</v>
      </c>
      <c r="I554">
        <f t="shared" si="32"/>
        <v>70</v>
      </c>
      <c r="J554" t="s">
        <v>54</v>
      </c>
      <c r="K554" t="s">
        <v>55</v>
      </c>
      <c r="L554" t="s">
        <v>44</v>
      </c>
      <c r="M554" s="5">
        <v>45545</v>
      </c>
      <c r="N554" s="5">
        <v>45672</v>
      </c>
      <c r="O554" s="5">
        <v>45800</v>
      </c>
      <c r="P554" s="5">
        <v>45324</v>
      </c>
      <c r="Q554" s="5">
        <v>45689</v>
      </c>
      <c r="R554">
        <v>29070</v>
      </c>
      <c r="S554">
        <v>0</v>
      </c>
      <c r="T554">
        <v>0</v>
      </c>
      <c r="U554">
        <v>29070</v>
      </c>
      <c r="V554">
        <v>0</v>
      </c>
      <c r="W554">
        <v>29070</v>
      </c>
      <c r="X554" t="str">
        <f t="shared" si="33"/>
        <v>Ok</v>
      </c>
      <c r="Y554" t="str">
        <f t="shared" si="34"/>
        <v>Ok</v>
      </c>
      <c r="Z554" s="6" t="str">
        <f t="shared" si="35"/>
        <v>Ok</v>
      </c>
      <c r="AA554" s="6"/>
      <c r="AB554" s="6"/>
      <c r="AC554" s="6"/>
      <c r="AD554" s="6"/>
    </row>
    <row r="555" spans="1:30" x14ac:dyDescent="0.3">
      <c r="A555" t="s">
        <v>10914</v>
      </c>
      <c r="B555" t="s">
        <v>10915</v>
      </c>
      <c r="C555">
        <v>2024</v>
      </c>
      <c r="D555" t="s">
        <v>9610</v>
      </c>
      <c r="E555" t="s">
        <v>9305</v>
      </c>
      <c r="F555" t="s">
        <v>439</v>
      </c>
      <c r="G555" t="str">
        <f>_xlfn.XLOOKUP(I555,'Class Code'!$A$2:$A$14,'Class Code'!$B$2:$B$14)</f>
        <v>Workmen's Compensation</v>
      </c>
      <c r="H555" t="s">
        <v>440</v>
      </c>
      <c r="I555">
        <f t="shared" si="32"/>
        <v>11</v>
      </c>
      <c r="J555" t="s">
        <v>441</v>
      </c>
      <c r="K555" t="s">
        <v>442</v>
      </c>
      <c r="L555" t="s">
        <v>574</v>
      </c>
      <c r="M555" s="5">
        <v>45571</v>
      </c>
      <c r="N555" s="5">
        <v>45602</v>
      </c>
      <c r="O555" s="5">
        <v>45803</v>
      </c>
      <c r="P555" s="5">
        <v>45536</v>
      </c>
      <c r="Q555" s="5">
        <v>45900</v>
      </c>
      <c r="R555">
        <v>19890</v>
      </c>
      <c r="S555">
        <v>0</v>
      </c>
      <c r="T555">
        <v>0</v>
      </c>
      <c r="U555">
        <v>19890</v>
      </c>
      <c r="V555">
        <v>0</v>
      </c>
      <c r="W555">
        <v>19890</v>
      </c>
      <c r="X555" t="str">
        <f t="shared" si="33"/>
        <v>Ok</v>
      </c>
      <c r="Y555" t="str">
        <f t="shared" si="34"/>
        <v>Ok</v>
      </c>
      <c r="Z555" s="6" t="str">
        <f t="shared" si="35"/>
        <v>Ok</v>
      </c>
      <c r="AA555" s="6"/>
      <c r="AB555" s="6"/>
      <c r="AC555" s="6"/>
      <c r="AD555" s="6"/>
    </row>
    <row r="556" spans="1:30" x14ac:dyDescent="0.3">
      <c r="A556" t="s">
        <v>10916</v>
      </c>
      <c r="B556" t="s">
        <v>10917</v>
      </c>
      <c r="C556">
        <v>2024</v>
      </c>
      <c r="D556" t="s">
        <v>9578</v>
      </c>
      <c r="E556" t="s">
        <v>9259</v>
      </c>
      <c r="F556" t="s">
        <v>10</v>
      </c>
      <c r="G556" t="str">
        <f>_xlfn.XLOOKUP(I556,'Class Code'!$A$2:$A$14,'Class Code'!$B$2:$B$14)</f>
        <v>Motor Private</v>
      </c>
      <c r="H556" t="s">
        <v>41</v>
      </c>
      <c r="I556">
        <f t="shared" si="32"/>
        <v>70</v>
      </c>
      <c r="J556" t="s">
        <v>54</v>
      </c>
      <c r="K556" t="s">
        <v>55</v>
      </c>
      <c r="L556" t="s">
        <v>44</v>
      </c>
      <c r="M556" s="5">
        <v>45782</v>
      </c>
      <c r="N556" s="5">
        <v>45796</v>
      </c>
      <c r="O556" s="5">
        <v>45807</v>
      </c>
      <c r="P556" s="5">
        <v>45442</v>
      </c>
      <c r="Q556" s="5">
        <v>45806</v>
      </c>
      <c r="R556">
        <v>134400</v>
      </c>
      <c r="S556">
        <v>0</v>
      </c>
      <c r="T556">
        <v>0</v>
      </c>
      <c r="U556">
        <v>134400</v>
      </c>
      <c r="V556">
        <v>0</v>
      </c>
      <c r="W556">
        <v>134400</v>
      </c>
      <c r="X556" t="str">
        <f t="shared" si="33"/>
        <v>Ok</v>
      </c>
      <c r="Y556" t="str">
        <f t="shared" si="34"/>
        <v>Ok</v>
      </c>
      <c r="Z556" s="6" t="str">
        <f t="shared" si="35"/>
        <v>Ok</v>
      </c>
      <c r="AA556" s="6"/>
      <c r="AB556" s="6"/>
      <c r="AC556" s="6"/>
      <c r="AD556" s="6"/>
    </row>
    <row r="557" spans="1:30" x14ac:dyDescent="0.3">
      <c r="A557" t="s">
        <v>10918</v>
      </c>
      <c r="B557" t="s">
        <v>10919</v>
      </c>
      <c r="C557">
        <v>2024</v>
      </c>
      <c r="D557" t="s">
        <v>9544</v>
      </c>
      <c r="E557" t="s">
        <v>9305</v>
      </c>
      <c r="F557" t="s">
        <v>11</v>
      </c>
      <c r="G557" t="str">
        <f>_xlfn.XLOOKUP(I557,'Class Code'!$A$2:$A$14,'Class Code'!$B$2:$B$14)</f>
        <v>Motor Commercial</v>
      </c>
      <c r="H557" t="s">
        <v>176</v>
      </c>
      <c r="I557">
        <f t="shared" si="32"/>
        <v>80</v>
      </c>
      <c r="J557" t="s">
        <v>207</v>
      </c>
      <c r="K557" t="s">
        <v>208</v>
      </c>
      <c r="L557" t="s">
        <v>96</v>
      </c>
      <c r="M557" s="5">
        <v>45796</v>
      </c>
      <c r="N557" s="5">
        <v>45805</v>
      </c>
      <c r="O557" s="5">
        <v>45807</v>
      </c>
      <c r="P557" s="5">
        <v>45474</v>
      </c>
      <c r="Q557" s="5">
        <v>45838</v>
      </c>
      <c r="R557">
        <v>10500</v>
      </c>
      <c r="S557">
        <v>0</v>
      </c>
      <c r="T557">
        <v>0</v>
      </c>
      <c r="U557">
        <v>10500</v>
      </c>
      <c r="V557">
        <v>0</v>
      </c>
      <c r="W557">
        <v>10500</v>
      </c>
      <c r="X557" t="str">
        <f t="shared" si="33"/>
        <v>Ok</v>
      </c>
      <c r="Y557" t="str">
        <f t="shared" si="34"/>
        <v>Ok</v>
      </c>
      <c r="Z557" s="6" t="str">
        <f t="shared" si="35"/>
        <v>Ok</v>
      </c>
      <c r="AA557" s="6"/>
      <c r="AB557" s="6"/>
      <c r="AC557" s="6"/>
      <c r="AD557" s="6"/>
    </row>
    <row r="558" spans="1:30" x14ac:dyDescent="0.3">
      <c r="A558" t="s">
        <v>10920</v>
      </c>
      <c r="B558" t="s">
        <v>10921</v>
      </c>
      <c r="C558">
        <v>2020</v>
      </c>
      <c r="D558" t="s">
        <v>9611</v>
      </c>
      <c r="E558" t="s">
        <v>9265</v>
      </c>
      <c r="F558" t="s">
        <v>439</v>
      </c>
      <c r="G558" t="str">
        <f>_xlfn.XLOOKUP(I558,'Class Code'!$A$2:$A$14,'Class Code'!$B$2:$B$14)</f>
        <v>Workmen's Compensation</v>
      </c>
      <c r="H558" t="s">
        <v>440</v>
      </c>
      <c r="I558">
        <f t="shared" si="32"/>
        <v>11</v>
      </c>
      <c r="J558" t="s">
        <v>441</v>
      </c>
      <c r="K558" t="s">
        <v>442</v>
      </c>
      <c r="L558" t="s">
        <v>574</v>
      </c>
      <c r="M558" s="5">
        <v>44288</v>
      </c>
      <c r="N558" s="5">
        <v>45474</v>
      </c>
      <c r="O558" s="5">
        <v>45817</v>
      </c>
      <c r="P558" s="5">
        <v>43880</v>
      </c>
      <c r="Q558" s="5">
        <v>44342</v>
      </c>
      <c r="R558">
        <v>1002000</v>
      </c>
      <c r="S558">
        <v>0</v>
      </c>
      <c r="T558">
        <v>0</v>
      </c>
      <c r="U558">
        <v>1002000</v>
      </c>
      <c r="V558">
        <v>0</v>
      </c>
      <c r="W558">
        <v>1002000</v>
      </c>
      <c r="X558" t="str">
        <f t="shared" si="33"/>
        <v>Ok</v>
      </c>
      <c r="Y558" t="str">
        <f t="shared" si="34"/>
        <v>Ok</v>
      </c>
      <c r="Z558" s="6" t="str">
        <f t="shared" si="35"/>
        <v>Ok</v>
      </c>
      <c r="AA558" s="6"/>
      <c r="AB558" s="6"/>
      <c r="AC558" s="6"/>
      <c r="AD558" s="6"/>
    </row>
    <row r="559" spans="1:30" x14ac:dyDescent="0.3">
      <c r="A559" t="s">
        <v>10922</v>
      </c>
      <c r="B559" t="s">
        <v>10923</v>
      </c>
      <c r="C559">
        <v>2025</v>
      </c>
      <c r="D559" t="s">
        <v>9555</v>
      </c>
      <c r="E559" t="s">
        <v>9289</v>
      </c>
      <c r="F559" t="s">
        <v>11</v>
      </c>
      <c r="G559" t="str">
        <f>_xlfn.XLOOKUP(I559,'Class Code'!$A$2:$A$14,'Class Code'!$B$2:$B$14)</f>
        <v>Motor Commercial</v>
      </c>
      <c r="H559" t="s">
        <v>176</v>
      </c>
      <c r="I559">
        <f t="shared" si="32"/>
        <v>80</v>
      </c>
      <c r="J559" t="s">
        <v>207</v>
      </c>
      <c r="K559" t="s">
        <v>208</v>
      </c>
      <c r="L559" t="s">
        <v>96</v>
      </c>
      <c r="M559" s="5">
        <v>45799</v>
      </c>
      <c r="N559" s="5">
        <v>45800</v>
      </c>
      <c r="O559" s="5">
        <v>45821</v>
      </c>
      <c r="P559" s="5">
        <v>45737</v>
      </c>
      <c r="Q559" s="5">
        <v>46081</v>
      </c>
      <c r="R559">
        <v>25000</v>
      </c>
      <c r="S559">
        <v>0</v>
      </c>
      <c r="T559">
        <v>0</v>
      </c>
      <c r="U559">
        <v>25000</v>
      </c>
      <c r="V559">
        <v>0</v>
      </c>
      <c r="W559">
        <v>25000</v>
      </c>
      <c r="X559" t="str">
        <f t="shared" si="33"/>
        <v>Ok</v>
      </c>
      <c r="Y559" t="str">
        <f t="shared" si="34"/>
        <v>Ok</v>
      </c>
      <c r="Z559" s="6" t="str">
        <f t="shared" si="35"/>
        <v>Ok</v>
      </c>
      <c r="AA559" s="6"/>
      <c r="AB559" s="6"/>
      <c r="AC559" s="6"/>
      <c r="AD559" s="6"/>
    </row>
    <row r="560" spans="1:30" x14ac:dyDescent="0.3">
      <c r="A560" t="s">
        <v>10924</v>
      </c>
      <c r="B560" t="s">
        <v>10925</v>
      </c>
      <c r="C560">
        <v>2020</v>
      </c>
      <c r="D560" t="s">
        <v>9321</v>
      </c>
      <c r="E560" t="s">
        <v>9265</v>
      </c>
      <c r="F560" t="s">
        <v>439</v>
      </c>
      <c r="G560" t="str">
        <f>_xlfn.XLOOKUP(I560,'Class Code'!$A$2:$A$14,'Class Code'!$B$2:$B$14)</f>
        <v>Workmen's Compensation</v>
      </c>
      <c r="H560" t="s">
        <v>440</v>
      </c>
      <c r="I560">
        <f t="shared" si="32"/>
        <v>11</v>
      </c>
      <c r="J560" t="s">
        <v>441</v>
      </c>
      <c r="K560" t="s">
        <v>442</v>
      </c>
      <c r="L560" t="s">
        <v>44</v>
      </c>
      <c r="M560" s="5">
        <v>43981</v>
      </c>
      <c r="N560" s="5">
        <v>43986</v>
      </c>
      <c r="O560" s="5">
        <v>45825</v>
      </c>
      <c r="P560" s="5">
        <v>43831</v>
      </c>
      <c r="Q560" s="5">
        <v>44196</v>
      </c>
      <c r="R560">
        <v>115200</v>
      </c>
      <c r="S560">
        <v>0</v>
      </c>
      <c r="T560">
        <v>0</v>
      </c>
      <c r="U560">
        <v>115200</v>
      </c>
      <c r="V560">
        <v>0</v>
      </c>
      <c r="W560">
        <v>115200</v>
      </c>
      <c r="X560" t="str">
        <f t="shared" si="33"/>
        <v>Ok</v>
      </c>
      <c r="Y560" t="str">
        <f t="shared" si="34"/>
        <v>Ok</v>
      </c>
      <c r="Z560" s="6" t="str">
        <f t="shared" si="35"/>
        <v>Ok</v>
      </c>
      <c r="AA560" s="6"/>
      <c r="AB560" s="6"/>
      <c r="AC560" s="6"/>
      <c r="AD560" s="6"/>
    </row>
    <row r="561" spans="1:30" x14ac:dyDescent="0.3">
      <c r="A561" t="s">
        <v>10926</v>
      </c>
      <c r="B561" t="s">
        <v>10927</v>
      </c>
      <c r="C561">
        <v>2025</v>
      </c>
      <c r="D561" t="s">
        <v>9526</v>
      </c>
      <c r="E561" t="s">
        <v>9272</v>
      </c>
      <c r="F561" t="s">
        <v>10</v>
      </c>
      <c r="G561" t="str">
        <f>_xlfn.XLOOKUP(I561,'Class Code'!$A$2:$A$14,'Class Code'!$B$2:$B$14)</f>
        <v>Motor Private</v>
      </c>
      <c r="H561" t="s">
        <v>41</v>
      </c>
      <c r="I561">
        <f t="shared" si="32"/>
        <v>70</v>
      </c>
      <c r="J561" t="s">
        <v>54</v>
      </c>
      <c r="K561" t="s">
        <v>55</v>
      </c>
      <c r="L561" t="s">
        <v>44</v>
      </c>
      <c r="M561" s="5">
        <v>45756</v>
      </c>
      <c r="N561" s="5">
        <v>45761</v>
      </c>
      <c r="O561" s="5">
        <v>45826</v>
      </c>
      <c r="P561" s="5">
        <v>45737</v>
      </c>
      <c r="Q561" s="5">
        <v>46101</v>
      </c>
      <c r="R561">
        <v>90174</v>
      </c>
      <c r="S561">
        <v>0</v>
      </c>
      <c r="T561">
        <v>0</v>
      </c>
      <c r="U561">
        <v>90174</v>
      </c>
      <c r="V561">
        <v>0</v>
      </c>
      <c r="W561">
        <v>90174</v>
      </c>
      <c r="X561" t="str">
        <f t="shared" si="33"/>
        <v>Ok</v>
      </c>
      <c r="Y561" t="str">
        <f t="shared" si="34"/>
        <v>Ok</v>
      </c>
      <c r="Z561" s="6" t="str">
        <f t="shared" si="35"/>
        <v>Ok</v>
      </c>
      <c r="AA561" s="6"/>
      <c r="AB561" s="6"/>
      <c r="AC561" s="6"/>
      <c r="AD561" s="6"/>
    </row>
    <row r="562" spans="1:30" x14ac:dyDescent="0.3">
      <c r="A562" t="s">
        <v>10928</v>
      </c>
      <c r="B562" t="s">
        <v>10929</v>
      </c>
      <c r="C562">
        <v>2024</v>
      </c>
      <c r="D562" t="s">
        <v>9434</v>
      </c>
      <c r="E562" t="s">
        <v>9294</v>
      </c>
      <c r="F562" t="s">
        <v>10</v>
      </c>
      <c r="G562" t="str">
        <f>_xlfn.XLOOKUP(I562,'Class Code'!$A$2:$A$14,'Class Code'!$B$2:$B$14)</f>
        <v>Motor Private</v>
      </c>
      <c r="H562" t="s">
        <v>41</v>
      </c>
      <c r="I562">
        <f t="shared" si="32"/>
        <v>70</v>
      </c>
      <c r="J562" t="s">
        <v>54</v>
      </c>
      <c r="K562" t="s">
        <v>55</v>
      </c>
      <c r="L562" t="s">
        <v>44</v>
      </c>
      <c r="M562" s="5">
        <v>45736</v>
      </c>
      <c r="N562" s="5">
        <v>45737</v>
      </c>
      <c r="O562" s="5">
        <v>45827</v>
      </c>
      <c r="P562" s="5">
        <v>45383</v>
      </c>
      <c r="Q562" s="5">
        <v>45747</v>
      </c>
      <c r="R562">
        <v>24000</v>
      </c>
      <c r="S562">
        <v>0</v>
      </c>
      <c r="T562">
        <v>0</v>
      </c>
      <c r="U562">
        <v>24000</v>
      </c>
      <c r="V562">
        <v>0</v>
      </c>
      <c r="W562">
        <v>24000</v>
      </c>
      <c r="X562" t="str">
        <f t="shared" si="33"/>
        <v>Ok</v>
      </c>
      <c r="Y562" t="str">
        <f t="shared" si="34"/>
        <v>Ok</v>
      </c>
      <c r="Z562" s="6" t="str">
        <f t="shared" si="35"/>
        <v>Ok</v>
      </c>
      <c r="AA562" s="6"/>
      <c r="AB562" s="6"/>
      <c r="AC562" s="6"/>
      <c r="AD562" s="6"/>
    </row>
    <row r="563" spans="1:30" x14ac:dyDescent="0.3">
      <c r="A563" t="s">
        <v>10930</v>
      </c>
      <c r="B563" t="s">
        <v>10931</v>
      </c>
      <c r="C563">
        <v>2024</v>
      </c>
      <c r="D563" t="s">
        <v>9383</v>
      </c>
      <c r="E563" t="s">
        <v>9334</v>
      </c>
      <c r="F563" t="s">
        <v>439</v>
      </c>
      <c r="G563" t="str">
        <f>_xlfn.XLOOKUP(I563,'Class Code'!$A$2:$A$14,'Class Code'!$B$2:$B$14)</f>
        <v>Workmen's Compensation</v>
      </c>
      <c r="H563" t="s">
        <v>440</v>
      </c>
      <c r="I563">
        <f t="shared" si="32"/>
        <v>11</v>
      </c>
      <c r="J563" t="s">
        <v>441</v>
      </c>
      <c r="K563" t="s">
        <v>442</v>
      </c>
      <c r="L563" t="s">
        <v>574</v>
      </c>
      <c r="M563" s="5">
        <v>45678</v>
      </c>
      <c r="N563" s="5">
        <v>45680</v>
      </c>
      <c r="O563" s="5">
        <v>45827</v>
      </c>
      <c r="P563" s="5">
        <v>45341</v>
      </c>
      <c r="Q563" s="5">
        <v>45706</v>
      </c>
      <c r="R563">
        <v>14390</v>
      </c>
      <c r="S563">
        <v>0</v>
      </c>
      <c r="T563">
        <v>0</v>
      </c>
      <c r="U563">
        <v>14390</v>
      </c>
      <c r="V563">
        <v>0</v>
      </c>
      <c r="W563">
        <v>14390</v>
      </c>
      <c r="X563" t="str">
        <f t="shared" si="33"/>
        <v>Ok</v>
      </c>
      <c r="Y563" t="str">
        <f t="shared" si="34"/>
        <v>Ok</v>
      </c>
      <c r="Z563" s="6" t="str">
        <f t="shared" si="35"/>
        <v>Ok</v>
      </c>
      <c r="AA563" s="6"/>
      <c r="AB563" s="6"/>
      <c r="AC563" s="6"/>
      <c r="AD563" s="6"/>
    </row>
    <row r="564" spans="1:30" x14ac:dyDescent="0.3">
      <c r="A564" t="s">
        <v>10932</v>
      </c>
      <c r="B564" t="s">
        <v>10933</v>
      </c>
      <c r="C564">
        <v>2025</v>
      </c>
      <c r="D564" t="s">
        <v>9475</v>
      </c>
      <c r="E564" t="s">
        <v>9267</v>
      </c>
      <c r="F564" t="s">
        <v>13</v>
      </c>
      <c r="G564" t="str">
        <f>_xlfn.XLOOKUP(I564,'Class Code'!$A$2:$A$14,'Class Code'!$B$2:$B$14)</f>
        <v>Theft</v>
      </c>
      <c r="H564" t="s">
        <v>818</v>
      </c>
      <c r="I564">
        <f t="shared" si="32"/>
        <v>10</v>
      </c>
      <c r="J564" t="s">
        <v>842</v>
      </c>
      <c r="K564" t="s">
        <v>843</v>
      </c>
      <c r="L564" t="s">
        <v>2606</v>
      </c>
      <c r="M564" s="5">
        <v>45744</v>
      </c>
      <c r="N564" s="5">
        <v>45764</v>
      </c>
      <c r="O564" s="5">
        <v>45827</v>
      </c>
      <c r="P564" s="5">
        <v>45658</v>
      </c>
      <c r="Q564" s="5">
        <v>46022</v>
      </c>
      <c r="R564">
        <v>54022</v>
      </c>
      <c r="S564">
        <v>0</v>
      </c>
      <c r="T564">
        <v>0</v>
      </c>
      <c r="U564">
        <v>54022</v>
      </c>
      <c r="V564">
        <v>0</v>
      </c>
      <c r="W564">
        <v>54022</v>
      </c>
      <c r="X564" t="str">
        <f t="shared" si="33"/>
        <v>Ok</v>
      </c>
      <c r="Y564" t="str">
        <f t="shared" si="34"/>
        <v>Ok</v>
      </c>
      <c r="Z564" s="6" t="str">
        <f t="shared" si="35"/>
        <v>Ok</v>
      </c>
      <c r="AA564" s="6"/>
      <c r="AB564" s="6"/>
      <c r="AC564" s="6"/>
      <c r="AD564" s="6"/>
    </row>
    <row r="565" spans="1:30" x14ac:dyDescent="0.3">
      <c r="A565" t="s">
        <v>10934</v>
      </c>
      <c r="B565" t="s">
        <v>10935</v>
      </c>
      <c r="C565">
        <v>2024</v>
      </c>
      <c r="D565" t="s">
        <v>9612</v>
      </c>
      <c r="E565" t="s">
        <v>9282</v>
      </c>
      <c r="F565" t="s">
        <v>11</v>
      </c>
      <c r="G565" t="str">
        <f>_xlfn.XLOOKUP(I565,'Class Code'!$A$2:$A$14,'Class Code'!$B$2:$B$14)</f>
        <v>Motor Commercial</v>
      </c>
      <c r="H565" t="s">
        <v>176</v>
      </c>
      <c r="I565">
        <f t="shared" si="32"/>
        <v>80</v>
      </c>
      <c r="J565" t="s">
        <v>207</v>
      </c>
      <c r="K565" t="s">
        <v>208</v>
      </c>
      <c r="L565" t="s">
        <v>44</v>
      </c>
      <c r="M565" s="5">
        <v>45755</v>
      </c>
      <c r="N565" s="5">
        <v>45756</v>
      </c>
      <c r="O565" s="5">
        <v>45828</v>
      </c>
      <c r="P565" s="5">
        <v>45413</v>
      </c>
      <c r="Q565" s="5">
        <v>45777</v>
      </c>
      <c r="R565">
        <v>258428</v>
      </c>
      <c r="S565">
        <v>0</v>
      </c>
      <c r="T565">
        <v>0</v>
      </c>
      <c r="U565">
        <v>258428</v>
      </c>
      <c r="V565">
        <v>0</v>
      </c>
      <c r="W565">
        <v>258428</v>
      </c>
      <c r="X565" t="str">
        <f t="shared" si="33"/>
        <v>Ok</v>
      </c>
      <c r="Y565" t="str">
        <f t="shared" si="34"/>
        <v>Ok</v>
      </c>
      <c r="Z565" s="6" t="str">
        <f t="shared" si="35"/>
        <v>Ok</v>
      </c>
      <c r="AA565" s="6"/>
      <c r="AB565" s="6"/>
      <c r="AC565" s="6"/>
      <c r="AD565" s="6"/>
    </row>
    <row r="566" spans="1:30" x14ac:dyDescent="0.3">
      <c r="A566" t="s">
        <v>10936</v>
      </c>
      <c r="B566" t="s">
        <v>10937</v>
      </c>
      <c r="C566">
        <v>2023</v>
      </c>
      <c r="D566" t="s">
        <v>9613</v>
      </c>
      <c r="E566" t="s">
        <v>9280</v>
      </c>
      <c r="F566" t="s">
        <v>7</v>
      </c>
      <c r="G566" t="str">
        <f>_xlfn.XLOOKUP(I566,'Class Code'!$A$2:$A$14,'Class Code'!$B$2:$B$14)</f>
        <v>Fire Industrial</v>
      </c>
      <c r="H566" t="s">
        <v>381</v>
      </c>
      <c r="I566">
        <f t="shared" si="32"/>
        <v>4</v>
      </c>
      <c r="J566" t="s">
        <v>382</v>
      </c>
      <c r="K566" t="s">
        <v>383</v>
      </c>
      <c r="L566" t="s">
        <v>384</v>
      </c>
      <c r="M566" s="5">
        <v>45413</v>
      </c>
      <c r="N566" s="5">
        <v>45414</v>
      </c>
      <c r="O566" s="5">
        <v>45832</v>
      </c>
      <c r="P566" s="5">
        <v>45048</v>
      </c>
      <c r="Q566" s="5">
        <v>45413</v>
      </c>
      <c r="R566">
        <v>951640</v>
      </c>
      <c r="S566">
        <v>0</v>
      </c>
      <c r="T566">
        <v>0</v>
      </c>
      <c r="U566" s="17">
        <v>951640</v>
      </c>
      <c r="V566">
        <v>780204.15</v>
      </c>
      <c r="W566">
        <v>171435.84999999998</v>
      </c>
      <c r="X566" t="str">
        <f t="shared" si="33"/>
        <v>Ok</v>
      </c>
      <c r="Y566" t="str">
        <f t="shared" si="34"/>
        <v>Ok</v>
      </c>
      <c r="Z566" s="6" t="str">
        <f t="shared" si="35"/>
        <v>Ok</v>
      </c>
      <c r="AA566" s="6"/>
      <c r="AB566" s="6"/>
      <c r="AC566" s="6"/>
      <c r="AD566" s="6"/>
    </row>
    <row r="567" spans="1:30" x14ac:dyDescent="0.3">
      <c r="A567" t="s">
        <v>10938</v>
      </c>
      <c r="B567" t="s">
        <v>10939</v>
      </c>
      <c r="C567">
        <v>2024</v>
      </c>
      <c r="D567" t="s">
        <v>9470</v>
      </c>
      <c r="E567" t="s">
        <v>9277</v>
      </c>
      <c r="F567" t="s">
        <v>10</v>
      </c>
      <c r="G567" t="str">
        <f>_xlfn.XLOOKUP(I567,'Class Code'!$A$2:$A$14,'Class Code'!$B$2:$B$14)</f>
        <v>Motor Private</v>
      </c>
      <c r="H567" t="s">
        <v>41</v>
      </c>
      <c r="I567">
        <f t="shared" si="32"/>
        <v>70</v>
      </c>
      <c r="J567" t="s">
        <v>54</v>
      </c>
      <c r="K567" t="s">
        <v>55</v>
      </c>
      <c r="L567" t="s">
        <v>96</v>
      </c>
      <c r="M567" s="5">
        <v>45779</v>
      </c>
      <c r="N567" s="5">
        <v>45800</v>
      </c>
      <c r="O567" s="5">
        <v>45836</v>
      </c>
      <c r="P567" s="5">
        <v>45500</v>
      </c>
      <c r="Q567" s="5">
        <v>45864</v>
      </c>
      <c r="R567">
        <v>17000</v>
      </c>
      <c r="S567">
        <v>0</v>
      </c>
      <c r="T567">
        <v>0</v>
      </c>
      <c r="U567">
        <v>17000</v>
      </c>
      <c r="V567">
        <v>0</v>
      </c>
      <c r="W567">
        <v>17000</v>
      </c>
      <c r="X567" t="str">
        <f t="shared" si="33"/>
        <v>Ok</v>
      </c>
      <c r="Y567" t="str">
        <f t="shared" si="34"/>
        <v>Ok</v>
      </c>
      <c r="Z567" s="6" t="str">
        <f t="shared" si="35"/>
        <v>Ok</v>
      </c>
      <c r="AA567" s="6"/>
      <c r="AB567" s="6"/>
      <c r="AC567" s="6"/>
      <c r="AD567" s="6"/>
    </row>
    <row r="568" spans="1:30" x14ac:dyDescent="0.3">
      <c r="A568" t="s">
        <v>10940</v>
      </c>
      <c r="B568" t="s">
        <v>10941</v>
      </c>
      <c r="C568">
        <v>2023</v>
      </c>
      <c r="D568" t="s">
        <v>9480</v>
      </c>
      <c r="E568" t="s">
        <v>9265</v>
      </c>
      <c r="F568" t="s">
        <v>10</v>
      </c>
      <c r="G568" t="str">
        <f>_xlfn.XLOOKUP(I568,'Class Code'!$A$2:$A$14,'Class Code'!$B$2:$B$14)</f>
        <v>Motor Private</v>
      </c>
      <c r="H568" t="s">
        <v>41</v>
      </c>
      <c r="I568">
        <f t="shared" si="32"/>
        <v>70</v>
      </c>
      <c r="J568" t="s">
        <v>54</v>
      </c>
      <c r="K568" t="s">
        <v>55</v>
      </c>
      <c r="L568" t="s">
        <v>44</v>
      </c>
      <c r="M568" s="5">
        <v>45103</v>
      </c>
      <c r="N568" s="5">
        <v>45117</v>
      </c>
      <c r="O568" s="5">
        <v>45836</v>
      </c>
      <c r="P568" s="5">
        <v>44986</v>
      </c>
      <c r="Q568" s="5">
        <v>45258</v>
      </c>
      <c r="R568">
        <v>1000000</v>
      </c>
      <c r="S568">
        <v>0</v>
      </c>
      <c r="T568">
        <v>0</v>
      </c>
      <c r="U568">
        <v>1000000</v>
      </c>
      <c r="V568">
        <v>0</v>
      </c>
      <c r="W568">
        <v>1000000</v>
      </c>
      <c r="X568" t="str">
        <f t="shared" si="33"/>
        <v>Ok</v>
      </c>
      <c r="Y568" t="str">
        <f t="shared" si="34"/>
        <v>Ok</v>
      </c>
      <c r="Z568" s="6" t="str">
        <f t="shared" si="35"/>
        <v>Ok</v>
      </c>
      <c r="AA568" s="6"/>
      <c r="AB568" s="6"/>
      <c r="AC568" s="6"/>
      <c r="AD568" s="6"/>
    </row>
    <row r="569" spans="1:30" x14ac:dyDescent="0.3">
      <c r="A569" t="s">
        <v>10942</v>
      </c>
      <c r="B569" t="s">
        <v>10943</v>
      </c>
      <c r="C569">
        <v>2023</v>
      </c>
      <c r="D569" t="s">
        <v>9614</v>
      </c>
      <c r="E569" t="s">
        <v>9280</v>
      </c>
      <c r="F569" t="s">
        <v>11</v>
      </c>
      <c r="G569" t="str">
        <f>_xlfn.XLOOKUP(I569,'Class Code'!$A$2:$A$14,'Class Code'!$B$2:$B$14)</f>
        <v>Motor Commercial</v>
      </c>
      <c r="H569" t="s">
        <v>176</v>
      </c>
      <c r="I569">
        <f t="shared" si="32"/>
        <v>80</v>
      </c>
      <c r="J569" t="s">
        <v>2626</v>
      </c>
      <c r="K569" t="s">
        <v>2627</v>
      </c>
      <c r="L569" t="s">
        <v>44</v>
      </c>
      <c r="M569" s="5">
        <v>45286</v>
      </c>
      <c r="N569" s="5">
        <v>45300</v>
      </c>
      <c r="O569" s="5">
        <v>45836</v>
      </c>
      <c r="P569" s="5">
        <v>45104</v>
      </c>
      <c r="Q569" s="5">
        <v>45469</v>
      </c>
      <c r="R569">
        <v>1000000</v>
      </c>
      <c r="S569">
        <v>0</v>
      </c>
      <c r="T569">
        <v>0</v>
      </c>
      <c r="U569">
        <v>1000000</v>
      </c>
      <c r="V569">
        <v>0</v>
      </c>
      <c r="W569">
        <v>1000000</v>
      </c>
      <c r="X569" t="str">
        <f t="shared" si="33"/>
        <v>Ok</v>
      </c>
      <c r="Y569" t="str">
        <f t="shared" si="34"/>
        <v>Ok</v>
      </c>
      <c r="Z569" s="6" t="str">
        <f t="shared" si="35"/>
        <v>Ok</v>
      </c>
      <c r="AA569" s="6"/>
      <c r="AB569" s="6"/>
      <c r="AC569" s="6"/>
      <c r="AD569" s="6"/>
    </row>
    <row r="570" spans="1:30" x14ac:dyDescent="0.3">
      <c r="A570" t="s">
        <v>10944</v>
      </c>
      <c r="B570" t="s">
        <v>10945</v>
      </c>
      <c r="C570">
        <v>2024</v>
      </c>
      <c r="D570" t="s">
        <v>9452</v>
      </c>
      <c r="E570" t="s">
        <v>9317</v>
      </c>
      <c r="F570" t="s">
        <v>11</v>
      </c>
      <c r="G570" t="str">
        <f>_xlfn.XLOOKUP(I570,'Class Code'!$A$2:$A$14,'Class Code'!$B$2:$B$14)</f>
        <v>Motor Commercial</v>
      </c>
      <c r="H570" t="s">
        <v>176</v>
      </c>
      <c r="I570">
        <f t="shared" si="32"/>
        <v>80</v>
      </c>
      <c r="J570" t="s">
        <v>177</v>
      </c>
      <c r="K570" t="s">
        <v>178</v>
      </c>
      <c r="L570" t="s">
        <v>197</v>
      </c>
      <c r="M570" s="5">
        <v>45631</v>
      </c>
      <c r="N570" s="5">
        <v>45635</v>
      </c>
      <c r="O570" s="5">
        <v>45836</v>
      </c>
      <c r="P570" s="5">
        <v>45602</v>
      </c>
      <c r="Q570" s="5">
        <v>45631</v>
      </c>
      <c r="R570">
        <v>1000000</v>
      </c>
      <c r="S570">
        <v>0</v>
      </c>
      <c r="T570">
        <v>0</v>
      </c>
      <c r="U570">
        <v>1000000</v>
      </c>
      <c r="V570">
        <v>0</v>
      </c>
      <c r="W570">
        <v>1000000</v>
      </c>
      <c r="X570" t="str">
        <f t="shared" si="33"/>
        <v>Ok</v>
      </c>
      <c r="Y570" t="str">
        <f t="shared" si="34"/>
        <v>Ok</v>
      </c>
      <c r="Z570" s="6" t="str">
        <f t="shared" si="35"/>
        <v>Ok</v>
      </c>
      <c r="AA570" s="6"/>
      <c r="AB570" s="6"/>
      <c r="AC570" s="6"/>
      <c r="AD570" s="6"/>
    </row>
    <row r="571" spans="1:30" x14ac:dyDescent="0.3">
      <c r="A571" t="s">
        <v>10946</v>
      </c>
      <c r="B571" t="s">
        <v>10947</v>
      </c>
      <c r="C571">
        <v>2024</v>
      </c>
      <c r="D571" t="s">
        <v>9568</v>
      </c>
      <c r="E571" t="s">
        <v>9274</v>
      </c>
      <c r="F571" t="s">
        <v>10</v>
      </c>
      <c r="G571" t="str">
        <f>_xlfn.XLOOKUP(I571,'Class Code'!$A$2:$A$14,'Class Code'!$B$2:$B$14)</f>
        <v>Motor Private</v>
      </c>
      <c r="H571" t="s">
        <v>41</v>
      </c>
      <c r="I571">
        <f t="shared" si="32"/>
        <v>70</v>
      </c>
      <c r="J571" t="s">
        <v>54</v>
      </c>
      <c r="K571" t="s">
        <v>55</v>
      </c>
      <c r="L571" t="s">
        <v>44</v>
      </c>
      <c r="M571" s="5">
        <v>45702</v>
      </c>
      <c r="N571" s="5">
        <v>45705</v>
      </c>
      <c r="O571" s="5">
        <v>45779</v>
      </c>
      <c r="P571" s="5">
        <v>45560</v>
      </c>
      <c r="Q571" s="5">
        <v>45900</v>
      </c>
      <c r="R571">
        <v>-95760</v>
      </c>
      <c r="S571">
        <v>0</v>
      </c>
      <c r="T571">
        <v>0</v>
      </c>
      <c r="U571">
        <v>-95760</v>
      </c>
      <c r="V571">
        <v>0</v>
      </c>
      <c r="W571">
        <v>-95760</v>
      </c>
      <c r="X571" t="str">
        <f t="shared" si="33"/>
        <v>Ok</v>
      </c>
      <c r="Y571" t="str">
        <f t="shared" si="34"/>
        <v>Ok</v>
      </c>
      <c r="Z571" s="6" t="str">
        <f t="shared" si="35"/>
        <v>Ok</v>
      </c>
      <c r="AA571" s="6"/>
      <c r="AB571" s="6"/>
      <c r="AC571" s="6"/>
      <c r="AD571" s="6"/>
    </row>
    <row r="572" spans="1:30" x14ac:dyDescent="0.3">
      <c r="A572" t="s">
        <v>10948</v>
      </c>
      <c r="B572" t="s">
        <v>10949</v>
      </c>
      <c r="C572">
        <v>2024</v>
      </c>
      <c r="D572" t="s">
        <v>9418</v>
      </c>
      <c r="E572" t="s">
        <v>9280</v>
      </c>
      <c r="F572" t="s">
        <v>10</v>
      </c>
      <c r="G572" t="str">
        <f>_xlfn.XLOOKUP(I572,'Class Code'!$A$2:$A$14,'Class Code'!$B$2:$B$14)</f>
        <v>Motor Private</v>
      </c>
      <c r="H572" t="s">
        <v>41</v>
      </c>
      <c r="I572">
        <f t="shared" si="32"/>
        <v>70</v>
      </c>
      <c r="J572" t="s">
        <v>54</v>
      </c>
      <c r="K572" t="s">
        <v>55</v>
      </c>
      <c r="L572" t="s">
        <v>44</v>
      </c>
      <c r="M572" s="5">
        <v>45585</v>
      </c>
      <c r="N572" s="5">
        <v>45587</v>
      </c>
      <c r="O572" s="5">
        <v>45799</v>
      </c>
      <c r="P572" s="5">
        <v>45507</v>
      </c>
      <c r="Q572" s="5">
        <v>45871</v>
      </c>
      <c r="R572">
        <v>-74572</v>
      </c>
      <c r="S572">
        <v>0</v>
      </c>
      <c r="T572">
        <v>0</v>
      </c>
      <c r="U572">
        <v>-74572</v>
      </c>
      <c r="V572">
        <v>0</v>
      </c>
      <c r="W572">
        <v>-74572</v>
      </c>
      <c r="X572" t="str">
        <f t="shared" si="33"/>
        <v>Ok</v>
      </c>
      <c r="Y572" t="str">
        <f t="shared" si="34"/>
        <v>Ok</v>
      </c>
      <c r="Z572" s="6" t="str">
        <f t="shared" si="35"/>
        <v>Ok</v>
      </c>
      <c r="AA572" s="6"/>
      <c r="AB572" s="6"/>
      <c r="AC572" s="6"/>
      <c r="AD572" s="6"/>
    </row>
    <row r="573" spans="1:30" x14ac:dyDescent="0.3">
      <c r="A573" t="s">
        <v>10950</v>
      </c>
      <c r="B573" t="s">
        <v>10951</v>
      </c>
      <c r="C573">
        <v>2025</v>
      </c>
      <c r="D573" t="s">
        <v>9530</v>
      </c>
      <c r="E573" t="s">
        <v>9280</v>
      </c>
      <c r="F573" t="s">
        <v>10</v>
      </c>
      <c r="G573" t="str">
        <f>_xlfn.XLOOKUP(I573,'Class Code'!$A$2:$A$14,'Class Code'!$B$2:$B$14)</f>
        <v>Motor Private</v>
      </c>
      <c r="H573" t="s">
        <v>41</v>
      </c>
      <c r="I573">
        <f t="shared" si="32"/>
        <v>70</v>
      </c>
      <c r="J573" t="s">
        <v>54</v>
      </c>
      <c r="K573" t="s">
        <v>55</v>
      </c>
      <c r="L573" t="s">
        <v>44</v>
      </c>
      <c r="M573" s="5">
        <v>45665</v>
      </c>
      <c r="N573" s="5">
        <v>45667</v>
      </c>
      <c r="O573" s="5">
        <v>45799</v>
      </c>
      <c r="P573" s="5">
        <v>45661</v>
      </c>
      <c r="Q573" s="5">
        <v>46025</v>
      </c>
      <c r="R573">
        <v>-206242</v>
      </c>
      <c r="S573">
        <v>0</v>
      </c>
      <c r="T573">
        <v>0</v>
      </c>
      <c r="U573">
        <v>-206242</v>
      </c>
      <c r="V573">
        <v>0</v>
      </c>
      <c r="W573">
        <v>-206242</v>
      </c>
      <c r="X573" t="str">
        <f t="shared" si="33"/>
        <v>Ok</v>
      </c>
      <c r="Y573" t="str">
        <f t="shared" si="34"/>
        <v>Ok</v>
      </c>
      <c r="Z573" s="6" t="str">
        <f t="shared" si="35"/>
        <v>Ok</v>
      </c>
      <c r="AA573" s="6"/>
      <c r="AB573" s="6"/>
      <c r="AC573" s="6"/>
      <c r="AD573" s="6"/>
    </row>
    <row r="574" spans="1:30" x14ac:dyDescent="0.3">
      <c r="A574" t="s">
        <v>10952</v>
      </c>
      <c r="B574" t="s">
        <v>10953</v>
      </c>
      <c r="C574">
        <v>2024</v>
      </c>
      <c r="D574" t="s">
        <v>9375</v>
      </c>
      <c r="E574" t="s">
        <v>9277</v>
      </c>
      <c r="F574" t="s">
        <v>10</v>
      </c>
      <c r="G574" t="str">
        <f>_xlfn.XLOOKUP(I574,'Class Code'!$A$2:$A$14,'Class Code'!$B$2:$B$14)</f>
        <v>Motor Private</v>
      </c>
      <c r="H574" t="s">
        <v>41</v>
      </c>
      <c r="I574">
        <f t="shared" si="32"/>
        <v>70</v>
      </c>
      <c r="J574" t="s">
        <v>54</v>
      </c>
      <c r="K574" t="s">
        <v>55</v>
      </c>
      <c r="L574" t="s">
        <v>44</v>
      </c>
      <c r="M574" s="5">
        <v>45753</v>
      </c>
      <c r="N574" s="5">
        <v>45762</v>
      </c>
      <c r="O574" s="5">
        <v>45824</v>
      </c>
      <c r="P574" s="5">
        <v>45473</v>
      </c>
      <c r="Q574" s="5">
        <v>45806</v>
      </c>
      <c r="R574">
        <v>-963300</v>
      </c>
      <c r="S574">
        <v>0</v>
      </c>
      <c r="T574">
        <v>0</v>
      </c>
      <c r="U574">
        <v>-963300</v>
      </c>
      <c r="V574">
        <v>0</v>
      </c>
      <c r="W574">
        <v>-963300</v>
      </c>
      <c r="X574" t="str">
        <f t="shared" si="33"/>
        <v>Ok</v>
      </c>
      <c r="Y574" t="str">
        <f t="shared" si="34"/>
        <v>Ok</v>
      </c>
      <c r="Z574" s="6" t="str">
        <f t="shared" si="35"/>
        <v>Ok</v>
      </c>
      <c r="AA574" s="6"/>
      <c r="AB574" s="6"/>
      <c r="AC574" s="6"/>
      <c r="AD574" s="6"/>
    </row>
    <row r="575" spans="1:30" x14ac:dyDescent="0.3">
      <c r="A575" t="s">
        <v>10954</v>
      </c>
      <c r="B575" t="s">
        <v>10955</v>
      </c>
      <c r="C575">
        <v>2024</v>
      </c>
      <c r="D575" t="s">
        <v>9615</v>
      </c>
      <c r="E575" t="s">
        <v>9305</v>
      </c>
      <c r="F575" t="s">
        <v>10</v>
      </c>
      <c r="G575" t="str">
        <f>_xlfn.XLOOKUP(I575,'Class Code'!$A$2:$A$14,'Class Code'!$B$2:$B$14)</f>
        <v>Motor Private</v>
      </c>
      <c r="H575" t="s">
        <v>41</v>
      </c>
      <c r="I575">
        <f t="shared" si="32"/>
        <v>70</v>
      </c>
      <c r="J575" t="s">
        <v>54</v>
      </c>
      <c r="K575" t="s">
        <v>55</v>
      </c>
      <c r="L575" t="s">
        <v>44</v>
      </c>
      <c r="M575" s="5">
        <v>45753</v>
      </c>
      <c r="N575" s="5">
        <v>45762</v>
      </c>
      <c r="O575" s="5">
        <v>45826</v>
      </c>
      <c r="P575" s="5">
        <v>45473</v>
      </c>
      <c r="Q575" s="5">
        <v>45806</v>
      </c>
      <c r="R575">
        <v>-963300</v>
      </c>
      <c r="S575">
        <v>0</v>
      </c>
      <c r="T575">
        <v>0</v>
      </c>
      <c r="U575">
        <v>-963300</v>
      </c>
      <c r="V575">
        <v>0</v>
      </c>
      <c r="W575">
        <v>-963300</v>
      </c>
      <c r="X575" t="str">
        <f t="shared" si="33"/>
        <v>Ok</v>
      </c>
      <c r="Y575" t="str">
        <f t="shared" si="34"/>
        <v>Ok</v>
      </c>
      <c r="Z575" s="6" t="str">
        <f t="shared" si="35"/>
        <v>Ok</v>
      </c>
      <c r="AA575" s="6"/>
      <c r="AB575" s="6"/>
      <c r="AC575" s="6"/>
      <c r="AD575" s="6"/>
    </row>
    <row r="576" spans="1:30" x14ac:dyDescent="0.3">
      <c r="A576" t="s">
        <v>10956</v>
      </c>
      <c r="B576" t="s">
        <v>10957</v>
      </c>
      <c r="C576">
        <v>2024</v>
      </c>
      <c r="D576" t="s">
        <v>9616</v>
      </c>
      <c r="E576" t="s">
        <v>9292</v>
      </c>
      <c r="F576" t="s">
        <v>10</v>
      </c>
      <c r="G576" t="str">
        <f>_xlfn.XLOOKUP(I576,'Class Code'!$A$2:$A$14,'Class Code'!$B$2:$B$14)</f>
        <v>Motor Private</v>
      </c>
      <c r="H576" t="s">
        <v>41</v>
      </c>
      <c r="I576">
        <f t="shared" si="32"/>
        <v>70</v>
      </c>
      <c r="J576" t="s">
        <v>54</v>
      </c>
      <c r="K576" t="s">
        <v>55</v>
      </c>
      <c r="L576" t="s">
        <v>44</v>
      </c>
      <c r="M576" s="5">
        <v>45538</v>
      </c>
      <c r="N576" s="5">
        <v>45565</v>
      </c>
      <c r="O576" s="5">
        <v>45772</v>
      </c>
      <c r="P576" s="5">
        <v>45375</v>
      </c>
      <c r="Q576" s="5">
        <v>45711</v>
      </c>
      <c r="R576">
        <v>0</v>
      </c>
      <c r="S576">
        <v>0</v>
      </c>
      <c r="T576">
        <v>2320</v>
      </c>
      <c r="U576">
        <v>2320</v>
      </c>
      <c r="V576">
        <v>0</v>
      </c>
      <c r="W576">
        <v>2320</v>
      </c>
      <c r="X576" t="str">
        <f t="shared" si="33"/>
        <v>Ok</v>
      </c>
      <c r="Y576" t="str">
        <f t="shared" si="34"/>
        <v>Ok</v>
      </c>
      <c r="Z576" s="6" t="str">
        <f t="shared" si="35"/>
        <v>Ok</v>
      </c>
      <c r="AA576" s="6"/>
      <c r="AB576" s="6"/>
      <c r="AC576" s="6"/>
      <c r="AD576" s="6"/>
    </row>
    <row r="577" spans="1:30" x14ac:dyDescent="0.3">
      <c r="A577" t="s">
        <v>10958</v>
      </c>
      <c r="B577" t="s">
        <v>10959</v>
      </c>
      <c r="C577">
        <v>2022</v>
      </c>
      <c r="D577" t="s">
        <v>9617</v>
      </c>
      <c r="E577" t="s">
        <v>9301</v>
      </c>
      <c r="F577" t="s">
        <v>11</v>
      </c>
      <c r="G577" t="str">
        <f>_xlfn.XLOOKUP(I577,'Class Code'!$A$2:$A$14,'Class Code'!$B$2:$B$14)</f>
        <v>Motor Commercial</v>
      </c>
      <c r="H577" t="s">
        <v>176</v>
      </c>
      <c r="I577">
        <f t="shared" si="32"/>
        <v>80</v>
      </c>
      <c r="J577" t="s">
        <v>207</v>
      </c>
      <c r="K577" t="s">
        <v>208</v>
      </c>
      <c r="L577" t="s">
        <v>44</v>
      </c>
      <c r="M577" s="5">
        <v>44810</v>
      </c>
      <c r="N577" s="5">
        <v>44811</v>
      </c>
      <c r="O577" s="5">
        <v>45772</v>
      </c>
      <c r="P577" s="5">
        <v>44782</v>
      </c>
      <c r="Q577" s="5">
        <v>45146</v>
      </c>
      <c r="R577">
        <v>0</v>
      </c>
      <c r="S577">
        <v>0</v>
      </c>
      <c r="T577">
        <v>6380</v>
      </c>
      <c r="U577">
        <v>6380</v>
      </c>
      <c r="V577">
        <v>0</v>
      </c>
      <c r="W577">
        <v>6380</v>
      </c>
      <c r="X577" t="str">
        <f t="shared" si="33"/>
        <v>Ok</v>
      </c>
      <c r="Y577" t="str">
        <f t="shared" si="34"/>
        <v>Ok</v>
      </c>
      <c r="Z577" s="6" t="str">
        <f t="shared" si="35"/>
        <v>Ok</v>
      </c>
      <c r="AA577" s="6"/>
      <c r="AB577" s="6"/>
      <c r="AC577" s="6"/>
      <c r="AD577" s="6"/>
    </row>
    <row r="578" spans="1:30" x14ac:dyDescent="0.3">
      <c r="A578" t="s">
        <v>10960</v>
      </c>
      <c r="B578" t="s">
        <v>10961</v>
      </c>
      <c r="C578">
        <v>2025</v>
      </c>
      <c r="D578" t="s">
        <v>9618</v>
      </c>
      <c r="E578" t="s">
        <v>9284</v>
      </c>
      <c r="F578" t="s">
        <v>10</v>
      </c>
      <c r="G578" t="str">
        <f>_xlfn.XLOOKUP(I578,'Class Code'!$A$2:$A$14,'Class Code'!$B$2:$B$14)</f>
        <v>Motor Private</v>
      </c>
      <c r="H578" t="s">
        <v>41</v>
      </c>
      <c r="I578">
        <f t="shared" si="32"/>
        <v>70</v>
      </c>
      <c r="J578" t="s">
        <v>54</v>
      </c>
      <c r="K578" t="s">
        <v>55</v>
      </c>
      <c r="L578" t="s">
        <v>44</v>
      </c>
      <c r="M578" s="5">
        <v>45716</v>
      </c>
      <c r="N578" s="5">
        <v>45723</v>
      </c>
      <c r="O578" s="5">
        <v>45772</v>
      </c>
      <c r="P578" s="5">
        <v>45689</v>
      </c>
      <c r="Q578" s="5">
        <v>46053</v>
      </c>
      <c r="R578">
        <v>0</v>
      </c>
      <c r="S578">
        <v>0</v>
      </c>
      <c r="T578">
        <v>2320</v>
      </c>
      <c r="U578">
        <v>2320</v>
      </c>
      <c r="V578">
        <v>0</v>
      </c>
      <c r="W578">
        <v>2320</v>
      </c>
      <c r="X578" t="str">
        <f t="shared" si="33"/>
        <v>Ok</v>
      </c>
      <c r="Y578" t="str">
        <f t="shared" si="34"/>
        <v>Ok</v>
      </c>
      <c r="Z578" s="6" t="str">
        <f t="shared" si="35"/>
        <v>Ok</v>
      </c>
      <c r="AA578" s="6"/>
      <c r="AB578" s="6"/>
      <c r="AC578" s="6"/>
      <c r="AD578" s="6"/>
    </row>
    <row r="579" spans="1:30" x14ac:dyDescent="0.3">
      <c r="A579" t="s">
        <v>10962</v>
      </c>
      <c r="B579" t="s">
        <v>10963</v>
      </c>
      <c r="C579">
        <v>2025</v>
      </c>
      <c r="D579" t="s">
        <v>9407</v>
      </c>
      <c r="E579" t="s">
        <v>9305</v>
      </c>
      <c r="F579" t="s">
        <v>10</v>
      </c>
      <c r="G579" t="str">
        <f>_xlfn.XLOOKUP(I579,'Class Code'!$A$2:$A$14,'Class Code'!$B$2:$B$14)</f>
        <v>Motor Private</v>
      </c>
      <c r="H579" t="s">
        <v>41</v>
      </c>
      <c r="I579">
        <f t="shared" si="32"/>
        <v>70</v>
      </c>
      <c r="J579" t="s">
        <v>54</v>
      </c>
      <c r="K579" t="s">
        <v>55</v>
      </c>
      <c r="L579" t="s">
        <v>44</v>
      </c>
      <c r="M579" s="5">
        <v>45698</v>
      </c>
      <c r="N579" s="5">
        <v>45700</v>
      </c>
      <c r="O579" s="5">
        <v>45772</v>
      </c>
      <c r="P579" s="5">
        <v>45694</v>
      </c>
      <c r="Q579" s="5">
        <v>45721</v>
      </c>
      <c r="R579">
        <v>0</v>
      </c>
      <c r="S579">
        <v>0</v>
      </c>
      <c r="T579">
        <v>2320</v>
      </c>
      <c r="U579">
        <v>2320</v>
      </c>
      <c r="V579">
        <v>0</v>
      </c>
      <c r="W579">
        <v>2320</v>
      </c>
      <c r="X579" t="str">
        <f t="shared" si="33"/>
        <v>Ok</v>
      </c>
      <c r="Y579" t="str">
        <f t="shared" si="34"/>
        <v>Ok</v>
      </c>
      <c r="Z579" s="6" t="str">
        <f t="shared" si="35"/>
        <v>Ok</v>
      </c>
      <c r="AA579" s="6"/>
      <c r="AB579" s="6"/>
      <c r="AC579" s="6"/>
      <c r="AD579" s="6"/>
    </row>
    <row r="580" spans="1:30" x14ac:dyDescent="0.3">
      <c r="A580" t="s">
        <v>10964</v>
      </c>
      <c r="B580" t="s">
        <v>10965</v>
      </c>
      <c r="C580">
        <v>2025</v>
      </c>
      <c r="D580" t="s">
        <v>9619</v>
      </c>
      <c r="E580" t="s">
        <v>9259</v>
      </c>
      <c r="F580" t="s">
        <v>10</v>
      </c>
      <c r="G580" t="str">
        <f>_xlfn.XLOOKUP(I580,'Class Code'!$A$2:$A$14,'Class Code'!$B$2:$B$14)</f>
        <v>Motor Private</v>
      </c>
      <c r="H580" t="s">
        <v>41</v>
      </c>
      <c r="I580">
        <f t="shared" ref="I580:I643" si="36">H580*1</f>
        <v>70</v>
      </c>
      <c r="J580" t="s">
        <v>54</v>
      </c>
      <c r="K580" t="s">
        <v>55</v>
      </c>
      <c r="L580" t="s">
        <v>44</v>
      </c>
      <c r="M580" s="5">
        <v>45718</v>
      </c>
      <c r="N580" s="5">
        <v>45720</v>
      </c>
      <c r="O580" s="5">
        <v>45783</v>
      </c>
      <c r="P580" s="5">
        <v>45671</v>
      </c>
      <c r="Q580" s="5">
        <v>46035</v>
      </c>
      <c r="R580">
        <v>0</v>
      </c>
      <c r="S580">
        <v>0</v>
      </c>
      <c r="T580">
        <v>6380</v>
      </c>
      <c r="U580">
        <v>6380</v>
      </c>
      <c r="V580">
        <v>0</v>
      </c>
      <c r="W580">
        <v>6380</v>
      </c>
      <c r="X580" t="str">
        <f t="shared" ref="X580:X643" si="37">IF(OR(A580="",B580="",C580="",F580="",H580="",M580="",N580="",O580="",P580="",Q580=""),"Check","Ok")</f>
        <v>Ok</v>
      </c>
      <c r="Y580" t="str">
        <f t="shared" ref="Y580:Y643" si="38">IF(AND(Q580&gt;=P580,O580&gt;=M580,N580&gt;=M580,Q580&gt;=M580),"Ok","Check")</f>
        <v>Ok</v>
      </c>
      <c r="Z580" s="6" t="str">
        <f t="shared" ref="Z580:Z643" si="39">IF(Q580&gt;=M580,"Ok","Check")</f>
        <v>Ok</v>
      </c>
      <c r="AA580" s="6"/>
      <c r="AB580" s="6"/>
      <c r="AC580" s="6"/>
      <c r="AD580" s="6"/>
    </row>
    <row r="581" spans="1:30" x14ac:dyDescent="0.3">
      <c r="A581" t="s">
        <v>10966</v>
      </c>
      <c r="B581" t="s">
        <v>10967</v>
      </c>
      <c r="C581">
        <v>2023</v>
      </c>
      <c r="D581" t="s">
        <v>9385</v>
      </c>
      <c r="E581" t="s">
        <v>9261</v>
      </c>
      <c r="F581" t="s">
        <v>10</v>
      </c>
      <c r="G581" t="str">
        <f>_xlfn.XLOOKUP(I581,'Class Code'!$A$2:$A$14,'Class Code'!$B$2:$B$14)</f>
        <v>Motor Private</v>
      </c>
      <c r="H581" t="s">
        <v>41</v>
      </c>
      <c r="I581">
        <f t="shared" si="36"/>
        <v>70</v>
      </c>
      <c r="J581" t="s">
        <v>54</v>
      </c>
      <c r="K581" t="s">
        <v>55</v>
      </c>
      <c r="L581" t="s">
        <v>96</v>
      </c>
      <c r="M581" s="5">
        <v>45165</v>
      </c>
      <c r="N581" s="5">
        <v>45190</v>
      </c>
      <c r="O581" s="5">
        <v>45786</v>
      </c>
      <c r="P581" s="5">
        <v>45118</v>
      </c>
      <c r="Q581" s="5">
        <v>45179</v>
      </c>
      <c r="R581">
        <v>0</v>
      </c>
      <c r="S581">
        <v>0</v>
      </c>
      <c r="T581">
        <v>6034</v>
      </c>
      <c r="U581">
        <v>6034</v>
      </c>
      <c r="V581">
        <v>0</v>
      </c>
      <c r="W581">
        <v>6034</v>
      </c>
      <c r="X581" t="str">
        <f t="shared" si="37"/>
        <v>Ok</v>
      </c>
      <c r="Y581" t="str">
        <f t="shared" si="38"/>
        <v>Ok</v>
      </c>
      <c r="Z581" s="6" t="str">
        <f t="shared" si="39"/>
        <v>Ok</v>
      </c>
      <c r="AA581" s="6"/>
      <c r="AB581" s="6"/>
      <c r="AC581" s="6"/>
      <c r="AD581" s="6"/>
    </row>
    <row r="582" spans="1:30" x14ac:dyDescent="0.3">
      <c r="A582" t="s">
        <v>10968</v>
      </c>
      <c r="B582" t="s">
        <v>10969</v>
      </c>
      <c r="C582">
        <v>2024</v>
      </c>
      <c r="D582" t="s">
        <v>9309</v>
      </c>
      <c r="E582" t="s">
        <v>9267</v>
      </c>
      <c r="F582" t="s">
        <v>11</v>
      </c>
      <c r="G582" t="str">
        <f>_xlfn.XLOOKUP(I582,'Class Code'!$A$2:$A$14,'Class Code'!$B$2:$B$14)</f>
        <v>Motor Commercial</v>
      </c>
      <c r="H582" t="s">
        <v>176</v>
      </c>
      <c r="I582">
        <f t="shared" si="36"/>
        <v>80</v>
      </c>
      <c r="J582" t="s">
        <v>207</v>
      </c>
      <c r="K582" t="s">
        <v>208</v>
      </c>
      <c r="L582" t="s">
        <v>44</v>
      </c>
      <c r="M582" s="5">
        <v>45310</v>
      </c>
      <c r="N582" s="5">
        <v>45313</v>
      </c>
      <c r="O582" s="5">
        <v>45772</v>
      </c>
      <c r="P582" s="5">
        <v>45292</v>
      </c>
      <c r="Q582" s="5">
        <v>45657</v>
      </c>
      <c r="R582">
        <v>0</v>
      </c>
      <c r="S582">
        <v>0</v>
      </c>
      <c r="T582">
        <v>12760</v>
      </c>
      <c r="U582">
        <v>12760</v>
      </c>
      <c r="V582">
        <v>0</v>
      </c>
      <c r="W582">
        <v>12760</v>
      </c>
      <c r="X582" t="str">
        <f t="shared" si="37"/>
        <v>Ok</v>
      </c>
      <c r="Y582" t="str">
        <f t="shared" si="38"/>
        <v>Ok</v>
      </c>
      <c r="Z582" s="6" t="str">
        <f t="shared" si="39"/>
        <v>Ok</v>
      </c>
      <c r="AA582" s="6"/>
      <c r="AB582" s="6"/>
      <c r="AC582" s="6"/>
      <c r="AD582" s="6"/>
    </row>
    <row r="583" spans="1:30" x14ac:dyDescent="0.3">
      <c r="A583" t="s">
        <v>10970</v>
      </c>
      <c r="B583" t="s">
        <v>10971</v>
      </c>
      <c r="C583">
        <v>2023</v>
      </c>
      <c r="D583" t="s">
        <v>9421</v>
      </c>
      <c r="E583" t="s">
        <v>9297</v>
      </c>
      <c r="F583" t="s">
        <v>11</v>
      </c>
      <c r="G583" t="str">
        <f>_xlfn.XLOOKUP(I583,'Class Code'!$A$2:$A$14,'Class Code'!$B$2:$B$14)</f>
        <v>Motor Commercial</v>
      </c>
      <c r="H583" t="s">
        <v>176</v>
      </c>
      <c r="I583">
        <f t="shared" si="36"/>
        <v>80</v>
      </c>
      <c r="J583" t="s">
        <v>207</v>
      </c>
      <c r="K583" t="s">
        <v>208</v>
      </c>
      <c r="L583" t="s">
        <v>44</v>
      </c>
      <c r="M583" s="5">
        <v>44963</v>
      </c>
      <c r="N583" s="5">
        <v>44967</v>
      </c>
      <c r="O583" s="5">
        <v>45772</v>
      </c>
      <c r="P583" s="5">
        <v>44927</v>
      </c>
      <c r="Q583" s="5">
        <v>45291</v>
      </c>
      <c r="R583">
        <v>0</v>
      </c>
      <c r="S583">
        <v>0</v>
      </c>
      <c r="T583">
        <v>2320</v>
      </c>
      <c r="U583">
        <v>2320</v>
      </c>
      <c r="V583">
        <v>0</v>
      </c>
      <c r="W583">
        <v>2320</v>
      </c>
      <c r="X583" t="str">
        <f t="shared" si="37"/>
        <v>Ok</v>
      </c>
      <c r="Y583" t="str">
        <f t="shared" si="38"/>
        <v>Ok</v>
      </c>
      <c r="Z583" s="6" t="str">
        <f t="shared" si="39"/>
        <v>Ok</v>
      </c>
      <c r="AA583" s="6"/>
      <c r="AB583" s="6"/>
      <c r="AC583" s="6"/>
      <c r="AD583" s="6"/>
    </row>
    <row r="584" spans="1:30" x14ac:dyDescent="0.3">
      <c r="A584" t="s">
        <v>10972</v>
      </c>
      <c r="B584" t="s">
        <v>10973</v>
      </c>
      <c r="C584">
        <v>2024</v>
      </c>
      <c r="D584" t="s">
        <v>9620</v>
      </c>
      <c r="E584" t="s">
        <v>9289</v>
      </c>
      <c r="F584" t="s">
        <v>10</v>
      </c>
      <c r="G584" t="str">
        <f>_xlfn.XLOOKUP(I584,'Class Code'!$A$2:$A$14,'Class Code'!$B$2:$B$14)</f>
        <v>Motor Private</v>
      </c>
      <c r="H584" t="s">
        <v>41</v>
      </c>
      <c r="I584">
        <f t="shared" si="36"/>
        <v>70</v>
      </c>
      <c r="J584" t="s">
        <v>54</v>
      </c>
      <c r="K584" t="s">
        <v>55</v>
      </c>
      <c r="L584" t="s">
        <v>44</v>
      </c>
      <c r="M584" s="5">
        <v>45543</v>
      </c>
      <c r="N584" s="5">
        <v>45545</v>
      </c>
      <c r="O584" s="5">
        <v>45783</v>
      </c>
      <c r="P584" s="5">
        <v>45335</v>
      </c>
      <c r="Q584" s="5">
        <v>45700</v>
      </c>
      <c r="R584">
        <v>0</v>
      </c>
      <c r="S584">
        <v>0</v>
      </c>
      <c r="T584">
        <v>2900</v>
      </c>
      <c r="U584">
        <v>2900</v>
      </c>
      <c r="V584">
        <v>0</v>
      </c>
      <c r="W584">
        <v>2900</v>
      </c>
      <c r="X584" t="str">
        <f t="shared" si="37"/>
        <v>Ok</v>
      </c>
      <c r="Y584" t="str">
        <f t="shared" si="38"/>
        <v>Ok</v>
      </c>
      <c r="Z584" s="6" t="str">
        <f t="shared" si="39"/>
        <v>Ok</v>
      </c>
      <c r="AA584" s="6"/>
      <c r="AB584" s="6"/>
      <c r="AC584" s="6"/>
      <c r="AD584" s="6"/>
    </row>
    <row r="585" spans="1:30" x14ac:dyDescent="0.3">
      <c r="A585" t="s">
        <v>10974</v>
      </c>
      <c r="B585" t="s">
        <v>10975</v>
      </c>
      <c r="C585">
        <v>2023</v>
      </c>
      <c r="D585" t="s">
        <v>9621</v>
      </c>
      <c r="E585" t="s">
        <v>9287</v>
      </c>
      <c r="F585" t="s">
        <v>10</v>
      </c>
      <c r="G585" t="str">
        <f>_xlfn.XLOOKUP(I585,'Class Code'!$A$2:$A$14,'Class Code'!$B$2:$B$14)</f>
        <v>Motor Private</v>
      </c>
      <c r="H585" t="s">
        <v>41</v>
      </c>
      <c r="I585">
        <f t="shared" si="36"/>
        <v>70</v>
      </c>
      <c r="J585" t="s">
        <v>54</v>
      </c>
      <c r="K585" t="s">
        <v>55</v>
      </c>
      <c r="L585" t="s">
        <v>44</v>
      </c>
      <c r="M585" s="5">
        <v>45177</v>
      </c>
      <c r="N585" s="5">
        <v>45178</v>
      </c>
      <c r="O585" s="5">
        <v>45772</v>
      </c>
      <c r="P585" s="5">
        <v>44925</v>
      </c>
      <c r="Q585" s="5">
        <v>45289</v>
      </c>
      <c r="R585">
        <v>0</v>
      </c>
      <c r="S585">
        <v>0</v>
      </c>
      <c r="T585">
        <v>10580</v>
      </c>
      <c r="U585">
        <v>10580</v>
      </c>
      <c r="V585">
        <v>0</v>
      </c>
      <c r="W585">
        <v>10580</v>
      </c>
      <c r="X585" t="str">
        <f t="shared" si="37"/>
        <v>Ok</v>
      </c>
      <c r="Y585" t="str">
        <f t="shared" si="38"/>
        <v>Ok</v>
      </c>
      <c r="Z585" s="6" t="str">
        <f t="shared" si="39"/>
        <v>Ok</v>
      </c>
      <c r="AA585" s="6"/>
      <c r="AB585" s="6"/>
      <c r="AC585" s="6"/>
      <c r="AD585" s="6"/>
    </row>
    <row r="586" spans="1:30" x14ac:dyDescent="0.3">
      <c r="A586" t="s">
        <v>10976</v>
      </c>
      <c r="B586" t="s">
        <v>10977</v>
      </c>
      <c r="C586">
        <v>2023</v>
      </c>
      <c r="D586" t="s">
        <v>9519</v>
      </c>
      <c r="E586" t="s">
        <v>9297</v>
      </c>
      <c r="F586" t="s">
        <v>10</v>
      </c>
      <c r="G586" t="str">
        <f>_xlfn.XLOOKUP(I586,'Class Code'!$A$2:$A$14,'Class Code'!$B$2:$B$14)</f>
        <v>Motor Private</v>
      </c>
      <c r="H586" t="s">
        <v>41</v>
      </c>
      <c r="I586">
        <f t="shared" si="36"/>
        <v>70</v>
      </c>
      <c r="J586" t="s">
        <v>54</v>
      </c>
      <c r="K586" t="s">
        <v>55</v>
      </c>
      <c r="L586" t="s">
        <v>44</v>
      </c>
      <c r="M586" s="5">
        <v>45194</v>
      </c>
      <c r="N586" s="5">
        <v>45202</v>
      </c>
      <c r="O586" s="5">
        <v>45784</v>
      </c>
      <c r="P586" s="5">
        <v>44965</v>
      </c>
      <c r="Q586" s="5">
        <v>45330</v>
      </c>
      <c r="R586">
        <v>0</v>
      </c>
      <c r="S586">
        <v>0</v>
      </c>
      <c r="T586">
        <v>6650</v>
      </c>
      <c r="U586">
        <v>6650</v>
      </c>
      <c r="V586">
        <v>0</v>
      </c>
      <c r="W586">
        <v>6650</v>
      </c>
      <c r="X586" t="str">
        <f t="shared" si="37"/>
        <v>Ok</v>
      </c>
      <c r="Y586" t="str">
        <f t="shared" si="38"/>
        <v>Ok</v>
      </c>
      <c r="Z586" s="6" t="str">
        <f t="shared" si="39"/>
        <v>Ok</v>
      </c>
      <c r="AA586" s="6"/>
      <c r="AB586" s="6"/>
      <c r="AC586" s="6"/>
      <c r="AD586" s="6"/>
    </row>
    <row r="587" spans="1:30" x14ac:dyDescent="0.3">
      <c r="A587" t="s">
        <v>10978</v>
      </c>
      <c r="B587" t="s">
        <v>10979</v>
      </c>
      <c r="C587">
        <v>2022</v>
      </c>
      <c r="D587" t="s">
        <v>9622</v>
      </c>
      <c r="E587" t="s">
        <v>9261</v>
      </c>
      <c r="F587" t="s">
        <v>10</v>
      </c>
      <c r="G587" t="str">
        <f>_xlfn.XLOOKUP(I587,'Class Code'!$A$2:$A$14,'Class Code'!$B$2:$B$14)</f>
        <v>Motor Private</v>
      </c>
      <c r="H587" t="s">
        <v>41</v>
      </c>
      <c r="I587">
        <f t="shared" si="36"/>
        <v>70</v>
      </c>
      <c r="J587" t="s">
        <v>54</v>
      </c>
      <c r="K587" t="s">
        <v>55</v>
      </c>
      <c r="L587" t="s">
        <v>44</v>
      </c>
      <c r="M587" s="5">
        <v>44820</v>
      </c>
      <c r="N587" s="5">
        <v>44823</v>
      </c>
      <c r="O587" s="5">
        <v>45772</v>
      </c>
      <c r="P587" s="5">
        <v>44747</v>
      </c>
      <c r="Q587" s="5">
        <v>45111</v>
      </c>
      <c r="R587">
        <v>0</v>
      </c>
      <c r="S587">
        <v>0</v>
      </c>
      <c r="T587">
        <v>6380</v>
      </c>
      <c r="U587">
        <v>6380</v>
      </c>
      <c r="V587">
        <v>0</v>
      </c>
      <c r="W587">
        <v>6380</v>
      </c>
      <c r="X587" t="str">
        <f t="shared" si="37"/>
        <v>Ok</v>
      </c>
      <c r="Y587" t="str">
        <f t="shared" si="38"/>
        <v>Ok</v>
      </c>
      <c r="Z587" s="6" t="str">
        <f t="shared" si="39"/>
        <v>Ok</v>
      </c>
      <c r="AA587" s="6"/>
      <c r="AB587" s="6"/>
      <c r="AC587" s="6"/>
      <c r="AD587" s="6"/>
    </row>
    <row r="588" spans="1:30" x14ac:dyDescent="0.3">
      <c r="A588" t="s">
        <v>10980</v>
      </c>
      <c r="B588" t="s">
        <v>10981</v>
      </c>
      <c r="C588">
        <v>2023</v>
      </c>
      <c r="D588" t="s">
        <v>9505</v>
      </c>
      <c r="E588" t="s">
        <v>9284</v>
      </c>
      <c r="F588" t="s">
        <v>11</v>
      </c>
      <c r="G588" t="str">
        <f>_xlfn.XLOOKUP(I588,'Class Code'!$A$2:$A$14,'Class Code'!$B$2:$B$14)</f>
        <v>Motor Commercial</v>
      </c>
      <c r="H588" t="s">
        <v>176</v>
      </c>
      <c r="I588">
        <f t="shared" si="36"/>
        <v>80</v>
      </c>
      <c r="J588" t="s">
        <v>207</v>
      </c>
      <c r="K588" t="s">
        <v>208</v>
      </c>
      <c r="L588" t="s">
        <v>2689</v>
      </c>
      <c r="M588" s="5">
        <v>45306</v>
      </c>
      <c r="N588" s="5">
        <v>45309</v>
      </c>
      <c r="O588" s="5">
        <v>45772</v>
      </c>
      <c r="P588" s="5">
        <v>45200</v>
      </c>
      <c r="Q588" s="5">
        <v>45565</v>
      </c>
      <c r="R588">
        <v>0</v>
      </c>
      <c r="S588">
        <v>0</v>
      </c>
      <c r="T588">
        <v>2320</v>
      </c>
      <c r="U588">
        <v>2320</v>
      </c>
      <c r="V588">
        <v>0</v>
      </c>
      <c r="W588">
        <v>2320</v>
      </c>
      <c r="X588" t="str">
        <f t="shared" si="37"/>
        <v>Ok</v>
      </c>
      <c r="Y588" t="str">
        <f t="shared" si="38"/>
        <v>Ok</v>
      </c>
      <c r="Z588" s="6" t="str">
        <f t="shared" si="39"/>
        <v>Ok</v>
      </c>
      <c r="AA588" s="6"/>
      <c r="AB588" s="6"/>
      <c r="AC588" s="6"/>
      <c r="AD588" s="6"/>
    </row>
    <row r="589" spans="1:30" x14ac:dyDescent="0.3">
      <c r="A589" t="s">
        <v>10982</v>
      </c>
      <c r="B589" t="s">
        <v>10983</v>
      </c>
      <c r="C589">
        <v>2022</v>
      </c>
      <c r="D589" t="s">
        <v>9352</v>
      </c>
      <c r="E589" t="s">
        <v>9297</v>
      </c>
      <c r="F589" t="s">
        <v>10</v>
      </c>
      <c r="G589" t="str">
        <f>_xlfn.XLOOKUP(I589,'Class Code'!$A$2:$A$14,'Class Code'!$B$2:$B$14)</f>
        <v>Motor Private</v>
      </c>
      <c r="H589" t="s">
        <v>41</v>
      </c>
      <c r="I589">
        <f t="shared" si="36"/>
        <v>70</v>
      </c>
      <c r="J589" t="s">
        <v>54</v>
      </c>
      <c r="K589" t="s">
        <v>55</v>
      </c>
      <c r="L589" t="s">
        <v>44</v>
      </c>
      <c r="M589" s="5">
        <v>44807</v>
      </c>
      <c r="N589" s="5">
        <v>44826</v>
      </c>
      <c r="O589" s="5">
        <v>45772</v>
      </c>
      <c r="P589" s="5">
        <v>44624</v>
      </c>
      <c r="Q589" s="5">
        <v>44988</v>
      </c>
      <c r="R589">
        <v>0</v>
      </c>
      <c r="S589">
        <v>0</v>
      </c>
      <c r="T589">
        <v>6380</v>
      </c>
      <c r="U589">
        <v>6380</v>
      </c>
      <c r="V589">
        <v>0</v>
      </c>
      <c r="W589">
        <v>6380</v>
      </c>
      <c r="X589" t="str">
        <f t="shared" si="37"/>
        <v>Ok</v>
      </c>
      <c r="Y589" t="str">
        <f t="shared" si="38"/>
        <v>Ok</v>
      </c>
      <c r="Z589" s="6" t="str">
        <f t="shared" si="39"/>
        <v>Ok</v>
      </c>
      <c r="AA589" s="6"/>
      <c r="AB589" s="6"/>
      <c r="AC589" s="6"/>
      <c r="AD589" s="6"/>
    </row>
    <row r="590" spans="1:30" x14ac:dyDescent="0.3">
      <c r="A590" t="s">
        <v>10984</v>
      </c>
      <c r="B590" t="s">
        <v>10985</v>
      </c>
      <c r="C590">
        <v>2021</v>
      </c>
      <c r="D590" t="s">
        <v>9362</v>
      </c>
      <c r="E590" t="s">
        <v>9289</v>
      </c>
      <c r="F590" t="s">
        <v>10</v>
      </c>
      <c r="G590" t="str">
        <f>_xlfn.XLOOKUP(I590,'Class Code'!$A$2:$A$14,'Class Code'!$B$2:$B$14)</f>
        <v>Motor Private</v>
      </c>
      <c r="H590" t="s">
        <v>41</v>
      </c>
      <c r="I590">
        <f t="shared" si="36"/>
        <v>70</v>
      </c>
      <c r="J590" t="s">
        <v>54</v>
      </c>
      <c r="K590" t="s">
        <v>55</v>
      </c>
      <c r="L590" t="s">
        <v>44</v>
      </c>
      <c r="M590" s="5">
        <v>44832</v>
      </c>
      <c r="N590" s="5">
        <v>44833</v>
      </c>
      <c r="O590" s="5">
        <v>45772</v>
      </c>
      <c r="P590" s="5">
        <v>44531</v>
      </c>
      <c r="Q590" s="5">
        <v>44895</v>
      </c>
      <c r="R590">
        <v>0</v>
      </c>
      <c r="S590">
        <v>0</v>
      </c>
      <c r="T590">
        <v>6380</v>
      </c>
      <c r="U590">
        <v>6380</v>
      </c>
      <c r="V590">
        <v>0</v>
      </c>
      <c r="W590">
        <v>6380</v>
      </c>
      <c r="X590" t="str">
        <f t="shared" si="37"/>
        <v>Ok</v>
      </c>
      <c r="Y590" t="str">
        <f t="shared" si="38"/>
        <v>Ok</v>
      </c>
      <c r="Z590" s="6" t="str">
        <f t="shared" si="39"/>
        <v>Ok</v>
      </c>
      <c r="AA590" s="6"/>
      <c r="AB590" s="6"/>
      <c r="AC590" s="6"/>
      <c r="AD590" s="6"/>
    </row>
    <row r="591" spans="1:30" x14ac:dyDescent="0.3">
      <c r="A591" t="s">
        <v>10986</v>
      </c>
      <c r="B591" t="s">
        <v>10987</v>
      </c>
      <c r="C591">
        <v>2021</v>
      </c>
      <c r="D591" t="s">
        <v>9623</v>
      </c>
      <c r="E591" t="s">
        <v>9310</v>
      </c>
      <c r="F591" t="s">
        <v>10</v>
      </c>
      <c r="G591" t="str">
        <f>_xlfn.XLOOKUP(I591,'Class Code'!$A$2:$A$14,'Class Code'!$B$2:$B$14)</f>
        <v>Motor Private</v>
      </c>
      <c r="H591" t="s">
        <v>41</v>
      </c>
      <c r="I591">
        <f t="shared" si="36"/>
        <v>70</v>
      </c>
      <c r="J591" t="s">
        <v>54</v>
      </c>
      <c r="K591" t="s">
        <v>55</v>
      </c>
      <c r="L591" t="s">
        <v>44</v>
      </c>
      <c r="M591" s="5">
        <v>44741</v>
      </c>
      <c r="N591" s="5">
        <v>44748</v>
      </c>
      <c r="O591" s="5">
        <v>45772</v>
      </c>
      <c r="P591" s="5">
        <v>44481</v>
      </c>
      <c r="Q591" s="5">
        <v>44845</v>
      </c>
      <c r="R591">
        <v>0</v>
      </c>
      <c r="S591">
        <v>0</v>
      </c>
      <c r="T591">
        <v>2320</v>
      </c>
      <c r="U591">
        <v>2320</v>
      </c>
      <c r="V591">
        <v>0</v>
      </c>
      <c r="W591">
        <v>2320</v>
      </c>
      <c r="X591" t="str">
        <f t="shared" si="37"/>
        <v>Ok</v>
      </c>
      <c r="Y591" t="str">
        <f t="shared" si="38"/>
        <v>Ok</v>
      </c>
      <c r="Z591" s="6" t="str">
        <f t="shared" si="39"/>
        <v>Ok</v>
      </c>
      <c r="AA591" s="6"/>
      <c r="AB591" s="6"/>
      <c r="AC591" s="6"/>
      <c r="AD591" s="6"/>
    </row>
    <row r="592" spans="1:30" x14ac:dyDescent="0.3">
      <c r="A592" t="s">
        <v>10988</v>
      </c>
      <c r="B592" t="s">
        <v>10989</v>
      </c>
      <c r="C592">
        <v>2023</v>
      </c>
      <c r="D592" t="s">
        <v>9573</v>
      </c>
      <c r="E592" t="s">
        <v>9292</v>
      </c>
      <c r="F592" t="s">
        <v>10</v>
      </c>
      <c r="G592" t="str">
        <f>_xlfn.XLOOKUP(I592,'Class Code'!$A$2:$A$14,'Class Code'!$B$2:$B$14)</f>
        <v>Motor Private</v>
      </c>
      <c r="H592" t="s">
        <v>41</v>
      </c>
      <c r="I592">
        <f t="shared" si="36"/>
        <v>70</v>
      </c>
      <c r="J592" t="s">
        <v>54</v>
      </c>
      <c r="K592" t="s">
        <v>55</v>
      </c>
      <c r="L592" t="s">
        <v>44</v>
      </c>
      <c r="M592" s="5">
        <v>45297</v>
      </c>
      <c r="N592" s="5">
        <v>45299</v>
      </c>
      <c r="O592" s="5">
        <v>45772</v>
      </c>
      <c r="P592" s="5">
        <v>44961</v>
      </c>
      <c r="Q592" s="5">
        <v>45325</v>
      </c>
      <c r="R592">
        <v>0</v>
      </c>
      <c r="S592">
        <v>0</v>
      </c>
      <c r="T592">
        <v>2320</v>
      </c>
      <c r="U592">
        <v>2320</v>
      </c>
      <c r="V592">
        <v>0</v>
      </c>
      <c r="W592">
        <v>2320</v>
      </c>
      <c r="X592" t="str">
        <f t="shared" si="37"/>
        <v>Ok</v>
      </c>
      <c r="Y592" t="str">
        <f t="shared" si="38"/>
        <v>Ok</v>
      </c>
      <c r="Z592" s="6" t="str">
        <f t="shared" si="39"/>
        <v>Ok</v>
      </c>
      <c r="AA592" s="6"/>
      <c r="AB592" s="6"/>
      <c r="AC592" s="6"/>
      <c r="AD592" s="6"/>
    </row>
    <row r="593" spans="1:30" x14ac:dyDescent="0.3">
      <c r="A593" t="s">
        <v>10990</v>
      </c>
      <c r="B593" t="s">
        <v>10991</v>
      </c>
      <c r="C593">
        <v>2024</v>
      </c>
      <c r="D593" t="s">
        <v>9624</v>
      </c>
      <c r="E593" t="s">
        <v>9317</v>
      </c>
      <c r="F593" t="s">
        <v>11</v>
      </c>
      <c r="G593" t="str">
        <f>_xlfn.XLOOKUP(I593,'Class Code'!$A$2:$A$14,'Class Code'!$B$2:$B$14)</f>
        <v>Motor Commercial</v>
      </c>
      <c r="H593" t="s">
        <v>176</v>
      </c>
      <c r="I593">
        <f t="shared" si="36"/>
        <v>80</v>
      </c>
      <c r="J593" t="s">
        <v>225</v>
      </c>
      <c r="K593" t="s">
        <v>226</v>
      </c>
      <c r="L593" t="s">
        <v>197</v>
      </c>
      <c r="M593" s="5">
        <v>45649</v>
      </c>
      <c r="N593" s="5">
        <v>45659</v>
      </c>
      <c r="O593" s="5">
        <v>45784</v>
      </c>
      <c r="P593" s="5">
        <v>45643</v>
      </c>
      <c r="Q593" s="5">
        <v>45767</v>
      </c>
      <c r="R593">
        <v>0</v>
      </c>
      <c r="S593">
        <v>0</v>
      </c>
      <c r="T593">
        <v>2900</v>
      </c>
      <c r="U593">
        <v>2900</v>
      </c>
      <c r="V593">
        <v>0</v>
      </c>
      <c r="W593">
        <v>2900</v>
      </c>
      <c r="X593" t="str">
        <f t="shared" si="37"/>
        <v>Ok</v>
      </c>
      <c r="Y593" t="str">
        <f t="shared" si="38"/>
        <v>Ok</v>
      </c>
      <c r="Z593" s="6" t="str">
        <f t="shared" si="39"/>
        <v>Ok</v>
      </c>
      <c r="AA593" s="6"/>
      <c r="AB593" s="6"/>
      <c r="AC593" s="6"/>
      <c r="AD593" s="6"/>
    </row>
    <row r="594" spans="1:30" x14ac:dyDescent="0.3">
      <c r="A594" t="s">
        <v>10992</v>
      </c>
      <c r="B594" t="s">
        <v>10993</v>
      </c>
      <c r="C594">
        <v>2024</v>
      </c>
      <c r="D594" t="s">
        <v>9331</v>
      </c>
      <c r="E594" t="s">
        <v>9310</v>
      </c>
      <c r="F594" t="s">
        <v>10</v>
      </c>
      <c r="G594" t="str">
        <f>_xlfn.XLOOKUP(I594,'Class Code'!$A$2:$A$14,'Class Code'!$B$2:$B$14)</f>
        <v>Motor Private</v>
      </c>
      <c r="H594" t="s">
        <v>41</v>
      </c>
      <c r="I594">
        <f t="shared" si="36"/>
        <v>70</v>
      </c>
      <c r="J594" t="s">
        <v>54</v>
      </c>
      <c r="K594" t="s">
        <v>55</v>
      </c>
      <c r="L594" t="s">
        <v>44</v>
      </c>
      <c r="M594" s="5">
        <v>45612</v>
      </c>
      <c r="N594" s="5">
        <v>45617</v>
      </c>
      <c r="O594" s="5">
        <v>45784</v>
      </c>
      <c r="P594" s="5">
        <v>45560</v>
      </c>
      <c r="Q594" s="5">
        <v>45924</v>
      </c>
      <c r="R594">
        <v>0</v>
      </c>
      <c r="S594">
        <v>0</v>
      </c>
      <c r="T594">
        <v>9686</v>
      </c>
      <c r="U594">
        <v>9686</v>
      </c>
      <c r="V594">
        <v>0</v>
      </c>
      <c r="W594">
        <v>9686</v>
      </c>
      <c r="X594" t="str">
        <f t="shared" si="37"/>
        <v>Ok</v>
      </c>
      <c r="Y594" t="str">
        <f t="shared" si="38"/>
        <v>Ok</v>
      </c>
      <c r="Z594" s="6" t="str">
        <f t="shared" si="39"/>
        <v>Ok</v>
      </c>
      <c r="AA594" s="6"/>
      <c r="AB594" s="6"/>
      <c r="AC594" s="6"/>
      <c r="AD594" s="6"/>
    </row>
    <row r="595" spans="1:30" x14ac:dyDescent="0.3">
      <c r="A595" t="s">
        <v>10994</v>
      </c>
      <c r="B595" t="s">
        <v>10995</v>
      </c>
      <c r="C595">
        <v>2024</v>
      </c>
      <c r="D595" t="s">
        <v>9625</v>
      </c>
      <c r="E595" t="s">
        <v>9310</v>
      </c>
      <c r="F595" t="s">
        <v>10</v>
      </c>
      <c r="G595" t="str">
        <f>_xlfn.XLOOKUP(I595,'Class Code'!$A$2:$A$14,'Class Code'!$B$2:$B$14)</f>
        <v>Motor Private</v>
      </c>
      <c r="H595" t="s">
        <v>41</v>
      </c>
      <c r="I595">
        <f t="shared" si="36"/>
        <v>70</v>
      </c>
      <c r="J595" t="s">
        <v>54</v>
      </c>
      <c r="K595" t="s">
        <v>55</v>
      </c>
      <c r="L595" t="s">
        <v>44</v>
      </c>
      <c r="M595" s="5">
        <v>45666</v>
      </c>
      <c r="N595" s="5">
        <v>45670</v>
      </c>
      <c r="O595" s="5">
        <v>45784</v>
      </c>
      <c r="P595" s="5">
        <v>45640</v>
      </c>
      <c r="Q595" s="5">
        <v>46004</v>
      </c>
      <c r="R595">
        <v>0</v>
      </c>
      <c r="S595">
        <v>0</v>
      </c>
      <c r="T595">
        <v>6650</v>
      </c>
      <c r="U595">
        <v>6650</v>
      </c>
      <c r="V595">
        <v>0</v>
      </c>
      <c r="W595">
        <v>6650</v>
      </c>
      <c r="X595" t="str">
        <f t="shared" si="37"/>
        <v>Ok</v>
      </c>
      <c r="Y595" t="str">
        <f t="shared" si="38"/>
        <v>Ok</v>
      </c>
      <c r="Z595" s="6" t="str">
        <f t="shared" si="39"/>
        <v>Ok</v>
      </c>
      <c r="AA595" s="6"/>
      <c r="AB595" s="6"/>
      <c r="AC595" s="6"/>
      <c r="AD595" s="6"/>
    </row>
    <row r="596" spans="1:30" x14ac:dyDescent="0.3">
      <c r="A596" t="s">
        <v>10996</v>
      </c>
      <c r="B596" t="s">
        <v>10997</v>
      </c>
      <c r="C596">
        <v>2022</v>
      </c>
      <c r="D596" t="s">
        <v>9451</v>
      </c>
      <c r="E596" t="s">
        <v>9261</v>
      </c>
      <c r="F596" t="s">
        <v>10</v>
      </c>
      <c r="G596" t="str">
        <f>_xlfn.XLOOKUP(I596,'Class Code'!$A$2:$A$14,'Class Code'!$B$2:$B$14)</f>
        <v>Motor Private</v>
      </c>
      <c r="H596" t="s">
        <v>41</v>
      </c>
      <c r="I596">
        <f t="shared" si="36"/>
        <v>70</v>
      </c>
      <c r="J596" t="s">
        <v>54</v>
      </c>
      <c r="K596" t="s">
        <v>55</v>
      </c>
      <c r="L596" t="s">
        <v>187</v>
      </c>
      <c r="M596" s="5">
        <v>44753</v>
      </c>
      <c r="N596" s="5">
        <v>45740</v>
      </c>
      <c r="O596" s="5">
        <v>45786</v>
      </c>
      <c r="P596" s="5">
        <v>44621</v>
      </c>
      <c r="Q596" s="5">
        <v>44923</v>
      </c>
      <c r="R596">
        <v>0</v>
      </c>
      <c r="S596">
        <v>0</v>
      </c>
      <c r="T596">
        <v>30000</v>
      </c>
      <c r="U596">
        <v>30000</v>
      </c>
      <c r="V596">
        <v>0</v>
      </c>
      <c r="W596">
        <v>30000</v>
      </c>
      <c r="X596" t="str">
        <f t="shared" si="37"/>
        <v>Ok</v>
      </c>
      <c r="Y596" t="str">
        <f t="shared" si="38"/>
        <v>Ok</v>
      </c>
      <c r="Z596" s="6" t="str">
        <f t="shared" si="39"/>
        <v>Ok</v>
      </c>
      <c r="AA596" s="6"/>
      <c r="AB596" s="6"/>
      <c r="AC596" s="6"/>
      <c r="AD596" s="6"/>
    </row>
    <row r="597" spans="1:30" x14ac:dyDescent="0.3">
      <c r="A597" t="s">
        <v>10998</v>
      </c>
      <c r="B597" t="s">
        <v>10999</v>
      </c>
      <c r="C597">
        <v>2023</v>
      </c>
      <c r="D597" t="s">
        <v>9626</v>
      </c>
      <c r="E597" t="s">
        <v>9310</v>
      </c>
      <c r="F597" t="s">
        <v>10</v>
      </c>
      <c r="G597" t="str">
        <f>_xlfn.XLOOKUP(I597,'Class Code'!$A$2:$A$14,'Class Code'!$B$2:$B$14)</f>
        <v>Motor Private</v>
      </c>
      <c r="H597" t="s">
        <v>41</v>
      </c>
      <c r="I597">
        <f t="shared" si="36"/>
        <v>70</v>
      </c>
      <c r="J597" t="s">
        <v>54</v>
      </c>
      <c r="K597" t="s">
        <v>55</v>
      </c>
      <c r="L597" t="s">
        <v>44</v>
      </c>
      <c r="M597" s="5">
        <v>45155</v>
      </c>
      <c r="N597" s="5">
        <v>45161</v>
      </c>
      <c r="O597" s="5">
        <v>45789</v>
      </c>
      <c r="P597" s="5">
        <v>44988</v>
      </c>
      <c r="Q597" s="5">
        <v>45317</v>
      </c>
      <c r="R597">
        <v>0</v>
      </c>
      <c r="S597">
        <v>0</v>
      </c>
      <c r="T597">
        <v>13000</v>
      </c>
      <c r="U597">
        <v>13000</v>
      </c>
      <c r="V597">
        <v>0</v>
      </c>
      <c r="W597">
        <v>13000</v>
      </c>
      <c r="X597" t="str">
        <f t="shared" si="37"/>
        <v>Ok</v>
      </c>
      <c r="Y597" t="str">
        <f t="shared" si="38"/>
        <v>Ok</v>
      </c>
      <c r="Z597" s="6" t="str">
        <f t="shared" si="39"/>
        <v>Ok</v>
      </c>
      <c r="AA597" s="6"/>
      <c r="AB597" s="6"/>
      <c r="AC597" s="6"/>
      <c r="AD597" s="6"/>
    </row>
    <row r="598" spans="1:30" x14ac:dyDescent="0.3">
      <c r="A598" t="s">
        <v>11000</v>
      </c>
      <c r="B598" t="s">
        <v>11001</v>
      </c>
      <c r="C598">
        <v>2024</v>
      </c>
      <c r="D598" t="s">
        <v>9340</v>
      </c>
      <c r="E598" t="s">
        <v>9267</v>
      </c>
      <c r="F598" t="s">
        <v>10</v>
      </c>
      <c r="G598" t="str">
        <f>_xlfn.XLOOKUP(I598,'Class Code'!$A$2:$A$14,'Class Code'!$B$2:$B$14)</f>
        <v>Motor Private</v>
      </c>
      <c r="H598" t="s">
        <v>41</v>
      </c>
      <c r="I598">
        <f t="shared" si="36"/>
        <v>70</v>
      </c>
      <c r="J598" t="s">
        <v>54</v>
      </c>
      <c r="K598" t="s">
        <v>55</v>
      </c>
      <c r="L598" t="s">
        <v>96</v>
      </c>
      <c r="M598" s="5">
        <v>45656</v>
      </c>
      <c r="N598" s="5">
        <v>45656</v>
      </c>
      <c r="O598" s="5">
        <v>45786</v>
      </c>
      <c r="P598" s="5">
        <v>45338</v>
      </c>
      <c r="Q598" s="5">
        <v>45671</v>
      </c>
      <c r="R598">
        <v>0</v>
      </c>
      <c r="S598">
        <v>0</v>
      </c>
      <c r="T598">
        <v>22000</v>
      </c>
      <c r="U598">
        <v>22000</v>
      </c>
      <c r="V598">
        <v>0</v>
      </c>
      <c r="W598">
        <v>22000</v>
      </c>
      <c r="X598" t="str">
        <f t="shared" si="37"/>
        <v>Ok</v>
      </c>
      <c r="Y598" t="str">
        <f t="shared" si="38"/>
        <v>Ok</v>
      </c>
      <c r="Z598" s="6" t="str">
        <f t="shared" si="39"/>
        <v>Ok</v>
      </c>
      <c r="AA598" s="6"/>
      <c r="AB598" s="6"/>
      <c r="AC598" s="6"/>
      <c r="AD598" s="6"/>
    </row>
    <row r="599" spans="1:30" x14ac:dyDescent="0.3">
      <c r="A599" t="s">
        <v>11002</v>
      </c>
      <c r="B599" t="s">
        <v>11003</v>
      </c>
      <c r="C599">
        <v>2024</v>
      </c>
      <c r="D599" t="s">
        <v>9533</v>
      </c>
      <c r="E599" t="s">
        <v>9265</v>
      </c>
      <c r="F599" t="s">
        <v>10</v>
      </c>
      <c r="G599" t="str">
        <f>_xlfn.XLOOKUP(I599,'Class Code'!$A$2:$A$14,'Class Code'!$B$2:$B$14)</f>
        <v>Motor Private</v>
      </c>
      <c r="H599" t="s">
        <v>41</v>
      </c>
      <c r="I599">
        <f t="shared" si="36"/>
        <v>70</v>
      </c>
      <c r="J599" t="s">
        <v>54</v>
      </c>
      <c r="K599" t="s">
        <v>55</v>
      </c>
      <c r="L599" t="s">
        <v>44</v>
      </c>
      <c r="M599" s="5">
        <v>45555</v>
      </c>
      <c r="N599" s="5">
        <v>45580</v>
      </c>
      <c r="O599" s="5">
        <v>45786</v>
      </c>
      <c r="P599" s="5">
        <v>45459</v>
      </c>
      <c r="Q599" s="5">
        <v>45823</v>
      </c>
      <c r="R599">
        <v>0</v>
      </c>
      <c r="S599">
        <v>0</v>
      </c>
      <c r="T599">
        <v>24000</v>
      </c>
      <c r="U599">
        <v>24000</v>
      </c>
      <c r="V599">
        <v>0</v>
      </c>
      <c r="W599">
        <v>24000</v>
      </c>
      <c r="X599" t="str">
        <f t="shared" si="37"/>
        <v>Ok</v>
      </c>
      <c r="Y599" t="str">
        <f t="shared" si="38"/>
        <v>Ok</v>
      </c>
      <c r="Z599" s="6" t="str">
        <f t="shared" si="39"/>
        <v>Ok</v>
      </c>
      <c r="AA599" s="6"/>
      <c r="AB599" s="6"/>
      <c r="AC599" s="6"/>
      <c r="AD599" s="6"/>
    </row>
    <row r="600" spans="1:30" x14ac:dyDescent="0.3">
      <c r="A600" t="s">
        <v>11004</v>
      </c>
      <c r="B600" t="s">
        <v>11005</v>
      </c>
      <c r="C600">
        <v>2024</v>
      </c>
      <c r="D600" t="s">
        <v>9468</v>
      </c>
      <c r="E600" t="s">
        <v>9282</v>
      </c>
      <c r="F600" t="s">
        <v>11</v>
      </c>
      <c r="G600" t="str">
        <f>_xlfn.XLOOKUP(I600,'Class Code'!$A$2:$A$14,'Class Code'!$B$2:$B$14)</f>
        <v>Motor Commercial</v>
      </c>
      <c r="H600" t="s">
        <v>176</v>
      </c>
      <c r="I600">
        <f t="shared" si="36"/>
        <v>80</v>
      </c>
      <c r="J600" t="s">
        <v>207</v>
      </c>
      <c r="K600" t="s">
        <v>208</v>
      </c>
      <c r="L600" t="s">
        <v>44</v>
      </c>
      <c r="M600" s="5">
        <v>45674</v>
      </c>
      <c r="N600" s="5">
        <v>45688</v>
      </c>
      <c r="O600" s="5">
        <v>45786</v>
      </c>
      <c r="P600" s="5">
        <v>45614</v>
      </c>
      <c r="Q600" s="5">
        <v>45978</v>
      </c>
      <c r="R600">
        <v>0</v>
      </c>
      <c r="S600">
        <v>0</v>
      </c>
      <c r="T600">
        <v>12500</v>
      </c>
      <c r="U600">
        <v>12500</v>
      </c>
      <c r="V600">
        <v>0</v>
      </c>
      <c r="W600">
        <v>12500</v>
      </c>
      <c r="X600" t="str">
        <f t="shared" si="37"/>
        <v>Ok</v>
      </c>
      <c r="Y600" t="str">
        <f t="shared" si="38"/>
        <v>Ok</v>
      </c>
      <c r="Z600" s="6" t="str">
        <f t="shared" si="39"/>
        <v>Ok</v>
      </c>
      <c r="AA600" s="6"/>
      <c r="AB600" s="6"/>
      <c r="AC600" s="6"/>
      <c r="AD600" s="6"/>
    </row>
    <row r="601" spans="1:30" x14ac:dyDescent="0.3">
      <c r="A601" t="s">
        <v>11006</v>
      </c>
      <c r="B601" t="s">
        <v>11007</v>
      </c>
      <c r="C601">
        <v>2025</v>
      </c>
      <c r="D601" t="s">
        <v>9343</v>
      </c>
      <c r="E601" t="s">
        <v>9267</v>
      </c>
      <c r="F601" t="s">
        <v>10</v>
      </c>
      <c r="G601" t="str">
        <f>_xlfn.XLOOKUP(I601,'Class Code'!$A$2:$A$14,'Class Code'!$B$2:$B$14)</f>
        <v>Motor Private</v>
      </c>
      <c r="H601" t="s">
        <v>41</v>
      </c>
      <c r="I601">
        <f t="shared" si="36"/>
        <v>70</v>
      </c>
      <c r="J601" t="s">
        <v>54</v>
      </c>
      <c r="K601" t="s">
        <v>55</v>
      </c>
      <c r="L601" t="s">
        <v>44</v>
      </c>
      <c r="M601" s="5">
        <v>45734</v>
      </c>
      <c r="N601" s="5">
        <v>45742</v>
      </c>
      <c r="O601" s="5">
        <v>45797</v>
      </c>
      <c r="P601" s="5">
        <v>45690</v>
      </c>
      <c r="Q601" s="5">
        <v>46054</v>
      </c>
      <c r="R601">
        <v>777615</v>
      </c>
      <c r="S601">
        <v>0</v>
      </c>
      <c r="T601">
        <v>0</v>
      </c>
      <c r="U601">
        <v>777615</v>
      </c>
      <c r="V601">
        <v>0</v>
      </c>
      <c r="W601">
        <v>777615</v>
      </c>
      <c r="X601" t="str">
        <f t="shared" si="37"/>
        <v>Ok</v>
      </c>
      <c r="Y601" t="str">
        <f t="shared" si="38"/>
        <v>Ok</v>
      </c>
      <c r="Z601" s="6" t="str">
        <f t="shared" si="39"/>
        <v>Ok</v>
      </c>
      <c r="AA601" s="6"/>
      <c r="AB601" s="6"/>
      <c r="AC601" s="6"/>
      <c r="AD601" s="6"/>
    </row>
    <row r="602" spans="1:30" x14ac:dyDescent="0.3">
      <c r="A602" t="s">
        <v>11008</v>
      </c>
      <c r="B602" t="s">
        <v>11009</v>
      </c>
      <c r="C602">
        <v>2023</v>
      </c>
      <c r="D602" t="s">
        <v>9627</v>
      </c>
      <c r="E602" t="s">
        <v>9277</v>
      </c>
      <c r="F602" t="s">
        <v>11</v>
      </c>
      <c r="G602" t="str">
        <f>_xlfn.XLOOKUP(I602,'Class Code'!$A$2:$A$14,'Class Code'!$B$2:$B$14)</f>
        <v>Motor Commercial</v>
      </c>
      <c r="H602" t="s">
        <v>176</v>
      </c>
      <c r="I602">
        <f t="shared" si="36"/>
        <v>80</v>
      </c>
      <c r="J602" t="s">
        <v>207</v>
      </c>
      <c r="K602" t="s">
        <v>208</v>
      </c>
      <c r="L602" t="s">
        <v>44</v>
      </c>
      <c r="M602" s="5">
        <v>45003</v>
      </c>
      <c r="N602" s="5">
        <v>45006</v>
      </c>
      <c r="O602" s="5">
        <v>45779</v>
      </c>
      <c r="P602" s="5">
        <v>44992</v>
      </c>
      <c r="Q602" s="5">
        <v>45023</v>
      </c>
      <c r="R602">
        <v>59080</v>
      </c>
      <c r="S602">
        <v>0</v>
      </c>
      <c r="T602">
        <v>0</v>
      </c>
      <c r="U602">
        <v>59080</v>
      </c>
      <c r="V602">
        <v>0</v>
      </c>
      <c r="W602">
        <v>59080</v>
      </c>
      <c r="X602" t="str">
        <f t="shared" si="37"/>
        <v>Ok</v>
      </c>
      <c r="Y602" t="str">
        <f t="shared" si="38"/>
        <v>Ok</v>
      </c>
      <c r="Z602" s="6" t="str">
        <f t="shared" si="39"/>
        <v>Ok</v>
      </c>
      <c r="AA602" s="6"/>
      <c r="AB602" s="6"/>
      <c r="AC602" s="6"/>
      <c r="AD602" s="6"/>
    </row>
    <row r="603" spans="1:30" x14ac:dyDescent="0.3">
      <c r="A603" t="s">
        <v>11010</v>
      </c>
      <c r="B603" t="s">
        <v>11011</v>
      </c>
      <c r="C603">
        <v>2023</v>
      </c>
      <c r="D603" t="s">
        <v>9628</v>
      </c>
      <c r="E603" t="s">
        <v>9284</v>
      </c>
      <c r="F603" t="s">
        <v>11</v>
      </c>
      <c r="G603" t="str">
        <f>_xlfn.XLOOKUP(I603,'Class Code'!$A$2:$A$14,'Class Code'!$B$2:$B$14)</f>
        <v>Motor Commercial</v>
      </c>
      <c r="H603" t="s">
        <v>176</v>
      </c>
      <c r="I603">
        <f t="shared" si="36"/>
        <v>80</v>
      </c>
      <c r="J603" t="s">
        <v>207</v>
      </c>
      <c r="K603" t="s">
        <v>208</v>
      </c>
      <c r="L603" t="s">
        <v>44</v>
      </c>
      <c r="M603" s="5">
        <v>45003</v>
      </c>
      <c r="N603" s="5">
        <v>45006</v>
      </c>
      <c r="O603" s="5">
        <v>45779</v>
      </c>
      <c r="P603" s="5">
        <v>44992</v>
      </c>
      <c r="Q603" s="5">
        <v>45023</v>
      </c>
      <c r="R603">
        <v>44412</v>
      </c>
      <c r="S603">
        <v>0</v>
      </c>
      <c r="T603">
        <v>0</v>
      </c>
      <c r="U603">
        <v>44412</v>
      </c>
      <c r="V603">
        <v>0</v>
      </c>
      <c r="W603">
        <v>44412</v>
      </c>
      <c r="X603" t="str">
        <f t="shared" si="37"/>
        <v>Ok</v>
      </c>
      <c r="Y603" t="str">
        <f t="shared" si="38"/>
        <v>Ok</v>
      </c>
      <c r="Z603" s="6" t="str">
        <f t="shared" si="39"/>
        <v>Ok</v>
      </c>
      <c r="AA603" s="6"/>
      <c r="AB603" s="6"/>
      <c r="AC603" s="6"/>
      <c r="AD603" s="6"/>
    </row>
    <row r="604" spans="1:30" x14ac:dyDescent="0.3">
      <c r="A604" t="s">
        <v>11012</v>
      </c>
      <c r="B604" t="s">
        <v>11013</v>
      </c>
      <c r="C604">
        <v>2024</v>
      </c>
      <c r="D604" t="s">
        <v>9608</v>
      </c>
      <c r="E604" t="s">
        <v>9301</v>
      </c>
      <c r="F604" t="s">
        <v>11</v>
      </c>
      <c r="G604" t="str">
        <f>_xlfn.XLOOKUP(I604,'Class Code'!$A$2:$A$14,'Class Code'!$B$2:$B$14)</f>
        <v>Motor Commercial</v>
      </c>
      <c r="H604" t="s">
        <v>176</v>
      </c>
      <c r="I604">
        <f t="shared" si="36"/>
        <v>80</v>
      </c>
      <c r="J604" t="s">
        <v>207</v>
      </c>
      <c r="K604" t="s">
        <v>208</v>
      </c>
      <c r="L604" t="s">
        <v>96</v>
      </c>
      <c r="M604" s="5">
        <v>45623</v>
      </c>
      <c r="N604" s="5">
        <v>45749</v>
      </c>
      <c r="O604" s="5">
        <v>45778</v>
      </c>
      <c r="P604" s="5">
        <v>45597</v>
      </c>
      <c r="Q604" s="5">
        <v>45658</v>
      </c>
      <c r="R604">
        <v>6900</v>
      </c>
      <c r="S604">
        <v>0</v>
      </c>
      <c r="T604">
        <v>0</v>
      </c>
      <c r="U604">
        <v>6900</v>
      </c>
      <c r="V604">
        <v>0</v>
      </c>
      <c r="W604">
        <v>6900</v>
      </c>
      <c r="X604" t="str">
        <f t="shared" si="37"/>
        <v>Ok</v>
      </c>
      <c r="Y604" t="str">
        <f t="shared" si="38"/>
        <v>Ok</v>
      </c>
      <c r="Z604" s="6" t="str">
        <f t="shared" si="39"/>
        <v>Ok</v>
      </c>
      <c r="AA604" s="6"/>
      <c r="AB604" s="6"/>
      <c r="AC604" s="6"/>
      <c r="AD604" s="6"/>
    </row>
    <row r="605" spans="1:30" x14ac:dyDescent="0.3">
      <c r="A605" t="s">
        <v>11014</v>
      </c>
      <c r="B605" t="s">
        <v>11015</v>
      </c>
      <c r="C605">
        <v>2024</v>
      </c>
      <c r="D605" t="s">
        <v>9353</v>
      </c>
      <c r="E605" t="s">
        <v>9301</v>
      </c>
      <c r="F605" t="s">
        <v>11</v>
      </c>
      <c r="G605" t="str">
        <f>_xlfn.XLOOKUP(I605,'Class Code'!$A$2:$A$14,'Class Code'!$B$2:$B$14)</f>
        <v>Motor Commercial</v>
      </c>
      <c r="H605" t="s">
        <v>176</v>
      </c>
      <c r="I605">
        <f t="shared" si="36"/>
        <v>80</v>
      </c>
      <c r="J605" t="s">
        <v>225</v>
      </c>
      <c r="K605" t="s">
        <v>226</v>
      </c>
      <c r="L605" t="s">
        <v>197</v>
      </c>
      <c r="M605" s="5">
        <v>45686</v>
      </c>
      <c r="N605" s="5">
        <v>45695</v>
      </c>
      <c r="O605" s="5">
        <v>45779</v>
      </c>
      <c r="P605" s="5">
        <v>45643</v>
      </c>
      <c r="Q605" s="5">
        <v>45767</v>
      </c>
      <c r="R605">
        <v>29584</v>
      </c>
      <c r="S605">
        <v>0</v>
      </c>
      <c r="T605">
        <v>0</v>
      </c>
      <c r="U605">
        <v>29584</v>
      </c>
      <c r="V605">
        <v>0</v>
      </c>
      <c r="W605">
        <v>29584</v>
      </c>
      <c r="X605" t="str">
        <f t="shared" si="37"/>
        <v>Ok</v>
      </c>
      <c r="Y605" t="str">
        <f t="shared" si="38"/>
        <v>Ok</v>
      </c>
      <c r="Z605" s="6" t="str">
        <f t="shared" si="39"/>
        <v>Ok</v>
      </c>
      <c r="AA605" s="6"/>
      <c r="AB605" s="6"/>
      <c r="AC605" s="6"/>
      <c r="AD605" s="6"/>
    </row>
    <row r="606" spans="1:30" x14ac:dyDescent="0.3">
      <c r="A606" t="s">
        <v>11016</v>
      </c>
      <c r="B606" t="s">
        <v>11017</v>
      </c>
      <c r="C606">
        <v>2023</v>
      </c>
      <c r="D606" t="s">
        <v>9629</v>
      </c>
      <c r="E606" t="s">
        <v>9292</v>
      </c>
      <c r="F606" t="s">
        <v>10</v>
      </c>
      <c r="G606" t="str">
        <f>_xlfn.XLOOKUP(I606,'Class Code'!$A$2:$A$14,'Class Code'!$B$2:$B$14)</f>
        <v>Motor Private</v>
      </c>
      <c r="H606" t="s">
        <v>41</v>
      </c>
      <c r="I606">
        <f t="shared" si="36"/>
        <v>70</v>
      </c>
      <c r="J606" t="s">
        <v>54</v>
      </c>
      <c r="K606" t="s">
        <v>55</v>
      </c>
      <c r="L606" t="s">
        <v>44</v>
      </c>
      <c r="M606" s="5">
        <v>45157</v>
      </c>
      <c r="N606" s="5">
        <v>45159</v>
      </c>
      <c r="O606" s="5">
        <v>45776</v>
      </c>
      <c r="P606" s="5">
        <v>45104</v>
      </c>
      <c r="Q606" s="5">
        <v>45469</v>
      </c>
      <c r="R606">
        <v>38350</v>
      </c>
      <c r="S606">
        <v>0</v>
      </c>
      <c r="T606">
        <v>0</v>
      </c>
      <c r="U606">
        <v>38350</v>
      </c>
      <c r="V606">
        <v>0</v>
      </c>
      <c r="W606">
        <v>38350</v>
      </c>
      <c r="X606" t="str">
        <f t="shared" si="37"/>
        <v>Ok</v>
      </c>
      <c r="Y606" t="str">
        <f t="shared" si="38"/>
        <v>Ok</v>
      </c>
      <c r="Z606" s="6" t="str">
        <f t="shared" si="39"/>
        <v>Ok</v>
      </c>
      <c r="AA606" s="6"/>
      <c r="AB606" s="6"/>
      <c r="AC606" s="6"/>
      <c r="AD606" s="6"/>
    </row>
    <row r="607" spans="1:30" x14ac:dyDescent="0.3">
      <c r="A607" t="s">
        <v>11018</v>
      </c>
      <c r="B607" t="s">
        <v>11019</v>
      </c>
      <c r="C607">
        <v>2024</v>
      </c>
      <c r="D607" t="s">
        <v>9564</v>
      </c>
      <c r="E607" t="s">
        <v>9263</v>
      </c>
      <c r="F607" t="s">
        <v>10</v>
      </c>
      <c r="G607" t="str">
        <f>_xlfn.XLOOKUP(I607,'Class Code'!$A$2:$A$14,'Class Code'!$B$2:$B$14)</f>
        <v>Motor Private</v>
      </c>
      <c r="H607" t="s">
        <v>41</v>
      </c>
      <c r="I607">
        <f t="shared" si="36"/>
        <v>70</v>
      </c>
      <c r="J607" t="s">
        <v>54</v>
      </c>
      <c r="K607" t="s">
        <v>55</v>
      </c>
      <c r="L607" t="s">
        <v>44</v>
      </c>
      <c r="M607" s="5">
        <v>45584</v>
      </c>
      <c r="N607" s="5">
        <v>45584</v>
      </c>
      <c r="O607" s="5">
        <v>45776</v>
      </c>
      <c r="P607" s="5">
        <v>45326</v>
      </c>
      <c r="Q607" s="5">
        <v>45691</v>
      </c>
      <c r="R607">
        <v>550000</v>
      </c>
      <c r="S607">
        <v>0</v>
      </c>
      <c r="T607">
        <v>0</v>
      </c>
      <c r="U607">
        <v>550000</v>
      </c>
      <c r="V607">
        <v>0</v>
      </c>
      <c r="W607">
        <v>550000</v>
      </c>
      <c r="X607" t="str">
        <f t="shared" si="37"/>
        <v>Ok</v>
      </c>
      <c r="Y607" t="str">
        <f t="shared" si="38"/>
        <v>Ok</v>
      </c>
      <c r="Z607" s="6" t="str">
        <f t="shared" si="39"/>
        <v>Ok</v>
      </c>
      <c r="AA607" s="6"/>
      <c r="AB607" s="6"/>
      <c r="AC607" s="6"/>
      <c r="AD607" s="6"/>
    </row>
    <row r="608" spans="1:30" x14ac:dyDescent="0.3">
      <c r="A608" t="s">
        <v>11020</v>
      </c>
      <c r="B608" t="s">
        <v>11021</v>
      </c>
      <c r="C608">
        <v>2023</v>
      </c>
      <c r="D608" t="s">
        <v>9630</v>
      </c>
      <c r="E608" t="s">
        <v>9301</v>
      </c>
      <c r="F608" t="s">
        <v>10</v>
      </c>
      <c r="G608" t="str">
        <f>_xlfn.XLOOKUP(I608,'Class Code'!$A$2:$A$14,'Class Code'!$B$2:$B$14)</f>
        <v>Motor Private</v>
      </c>
      <c r="H608" t="s">
        <v>41</v>
      </c>
      <c r="I608">
        <f t="shared" si="36"/>
        <v>70</v>
      </c>
      <c r="J608" t="s">
        <v>54</v>
      </c>
      <c r="K608" t="s">
        <v>55</v>
      </c>
      <c r="L608" t="s">
        <v>44</v>
      </c>
      <c r="M608" s="5">
        <v>45277</v>
      </c>
      <c r="N608" s="5">
        <v>45278</v>
      </c>
      <c r="O608" s="5">
        <v>45776</v>
      </c>
      <c r="P608" s="5">
        <v>45098</v>
      </c>
      <c r="Q608" s="5">
        <v>45463</v>
      </c>
      <c r="R608">
        <v>120000</v>
      </c>
      <c r="S608">
        <v>0</v>
      </c>
      <c r="T608">
        <v>0</v>
      </c>
      <c r="U608">
        <v>120000</v>
      </c>
      <c r="V608">
        <v>0</v>
      </c>
      <c r="W608">
        <v>120000</v>
      </c>
      <c r="X608" t="str">
        <f t="shared" si="37"/>
        <v>Ok</v>
      </c>
      <c r="Y608" t="str">
        <f t="shared" si="38"/>
        <v>Ok</v>
      </c>
      <c r="Z608" s="6" t="str">
        <f t="shared" si="39"/>
        <v>Ok</v>
      </c>
      <c r="AA608" s="6"/>
      <c r="AB608" s="6"/>
      <c r="AC608" s="6"/>
      <c r="AD608" s="6"/>
    </row>
    <row r="609" spans="1:30" x14ac:dyDescent="0.3">
      <c r="A609" t="s">
        <v>11022</v>
      </c>
      <c r="B609" t="s">
        <v>11023</v>
      </c>
      <c r="C609">
        <v>2024</v>
      </c>
      <c r="D609" t="s">
        <v>9449</v>
      </c>
      <c r="E609" t="s">
        <v>9284</v>
      </c>
      <c r="F609" t="s">
        <v>10</v>
      </c>
      <c r="G609" t="str">
        <f>_xlfn.XLOOKUP(I609,'Class Code'!$A$2:$A$14,'Class Code'!$B$2:$B$14)</f>
        <v>Motor Private</v>
      </c>
      <c r="H609" t="s">
        <v>41</v>
      </c>
      <c r="I609">
        <f t="shared" si="36"/>
        <v>70</v>
      </c>
      <c r="J609" t="s">
        <v>54</v>
      </c>
      <c r="K609" t="s">
        <v>55</v>
      </c>
      <c r="L609" t="s">
        <v>44</v>
      </c>
      <c r="M609" s="5">
        <v>45455</v>
      </c>
      <c r="N609" s="5">
        <v>45476</v>
      </c>
      <c r="O609" s="5">
        <v>45777</v>
      </c>
      <c r="P609" s="5">
        <v>45390</v>
      </c>
      <c r="Q609" s="5">
        <v>45754</v>
      </c>
      <c r="R609">
        <v>865450</v>
      </c>
      <c r="S609">
        <v>0</v>
      </c>
      <c r="T609">
        <v>0</v>
      </c>
      <c r="U609">
        <v>865450</v>
      </c>
      <c r="V609">
        <v>0</v>
      </c>
      <c r="W609">
        <v>865450</v>
      </c>
      <c r="X609" t="str">
        <f t="shared" si="37"/>
        <v>Ok</v>
      </c>
      <c r="Y609" t="str">
        <f t="shared" si="38"/>
        <v>Ok</v>
      </c>
      <c r="Z609" s="6" t="str">
        <f t="shared" si="39"/>
        <v>Ok</v>
      </c>
      <c r="AA609" s="6"/>
      <c r="AB609" s="6"/>
      <c r="AC609" s="6"/>
      <c r="AD609" s="6"/>
    </row>
    <row r="610" spans="1:30" x14ac:dyDescent="0.3">
      <c r="A610" t="s">
        <v>11024</v>
      </c>
      <c r="B610" t="s">
        <v>11025</v>
      </c>
      <c r="C610">
        <v>2024</v>
      </c>
      <c r="D610" t="s">
        <v>9578</v>
      </c>
      <c r="E610" t="s">
        <v>9261</v>
      </c>
      <c r="F610" t="s">
        <v>10</v>
      </c>
      <c r="G610" t="str">
        <f>_xlfn.XLOOKUP(I610,'Class Code'!$A$2:$A$14,'Class Code'!$B$2:$B$14)</f>
        <v>Motor Private</v>
      </c>
      <c r="H610" t="s">
        <v>41</v>
      </c>
      <c r="I610">
        <f t="shared" si="36"/>
        <v>70</v>
      </c>
      <c r="J610" t="s">
        <v>54</v>
      </c>
      <c r="K610" t="s">
        <v>55</v>
      </c>
      <c r="L610" t="s">
        <v>44</v>
      </c>
      <c r="M610" s="5">
        <v>45529</v>
      </c>
      <c r="N610" s="5">
        <v>45532</v>
      </c>
      <c r="O610" s="5">
        <v>45777</v>
      </c>
      <c r="P610" s="5">
        <v>45300</v>
      </c>
      <c r="Q610" s="5">
        <v>45665</v>
      </c>
      <c r="R610">
        <v>480456</v>
      </c>
      <c r="S610">
        <v>0</v>
      </c>
      <c r="T610">
        <v>0</v>
      </c>
      <c r="U610">
        <v>480456</v>
      </c>
      <c r="V610">
        <v>0</v>
      </c>
      <c r="W610">
        <v>480456</v>
      </c>
      <c r="X610" t="str">
        <f t="shared" si="37"/>
        <v>Ok</v>
      </c>
      <c r="Y610" t="str">
        <f t="shared" si="38"/>
        <v>Ok</v>
      </c>
      <c r="Z610" s="6" t="str">
        <f t="shared" si="39"/>
        <v>Ok</v>
      </c>
      <c r="AA610" s="6"/>
      <c r="AB610" s="6"/>
      <c r="AC610" s="6"/>
      <c r="AD610" s="6"/>
    </row>
    <row r="611" spans="1:30" x14ac:dyDescent="0.3">
      <c r="A611" t="s">
        <v>11026</v>
      </c>
      <c r="B611" t="s">
        <v>11027</v>
      </c>
      <c r="C611">
        <v>2024</v>
      </c>
      <c r="D611" t="s">
        <v>9491</v>
      </c>
      <c r="E611" t="s">
        <v>9305</v>
      </c>
      <c r="F611" t="s">
        <v>11</v>
      </c>
      <c r="G611" t="str">
        <f>_xlfn.XLOOKUP(I611,'Class Code'!$A$2:$A$14,'Class Code'!$B$2:$B$14)</f>
        <v>Motor Commercial</v>
      </c>
      <c r="H611" t="s">
        <v>176</v>
      </c>
      <c r="I611">
        <f t="shared" si="36"/>
        <v>80</v>
      </c>
      <c r="J611" t="s">
        <v>177</v>
      </c>
      <c r="K611" t="s">
        <v>178</v>
      </c>
      <c r="L611" t="s">
        <v>44</v>
      </c>
      <c r="M611" s="5">
        <v>45722</v>
      </c>
      <c r="N611" s="5">
        <v>45734</v>
      </c>
      <c r="O611" s="5">
        <v>45779</v>
      </c>
      <c r="P611" s="5">
        <v>45615</v>
      </c>
      <c r="Q611" s="5">
        <v>45979</v>
      </c>
      <c r="R611">
        <v>1318000</v>
      </c>
      <c r="S611">
        <v>0</v>
      </c>
      <c r="T611">
        <v>0</v>
      </c>
      <c r="U611">
        <v>1318000</v>
      </c>
      <c r="V611">
        <v>0</v>
      </c>
      <c r="W611">
        <v>1318000</v>
      </c>
      <c r="X611" t="str">
        <f t="shared" si="37"/>
        <v>Ok</v>
      </c>
      <c r="Y611" t="str">
        <f t="shared" si="38"/>
        <v>Ok</v>
      </c>
      <c r="Z611" s="6" t="str">
        <f t="shared" si="39"/>
        <v>Ok</v>
      </c>
      <c r="AA611" s="6"/>
      <c r="AB611" s="6"/>
      <c r="AC611" s="6"/>
      <c r="AD611" s="6"/>
    </row>
    <row r="612" spans="1:30" x14ac:dyDescent="0.3">
      <c r="A612" t="s">
        <v>11028</v>
      </c>
      <c r="B612" t="s">
        <v>11029</v>
      </c>
      <c r="C612">
        <v>2023</v>
      </c>
      <c r="D612" t="s">
        <v>9321</v>
      </c>
      <c r="E612" t="s">
        <v>9289</v>
      </c>
      <c r="F612" t="s">
        <v>10</v>
      </c>
      <c r="G612" t="str">
        <f>_xlfn.XLOOKUP(I612,'Class Code'!$A$2:$A$14,'Class Code'!$B$2:$B$14)</f>
        <v>Motor Private</v>
      </c>
      <c r="H612" t="s">
        <v>41</v>
      </c>
      <c r="I612">
        <f t="shared" si="36"/>
        <v>70</v>
      </c>
      <c r="J612" t="s">
        <v>54</v>
      </c>
      <c r="K612" t="s">
        <v>55</v>
      </c>
      <c r="L612" t="s">
        <v>44</v>
      </c>
      <c r="M612" s="5">
        <v>45274</v>
      </c>
      <c r="N612" s="5">
        <v>45274</v>
      </c>
      <c r="O612" s="5">
        <v>45777</v>
      </c>
      <c r="P612" s="5">
        <v>45225</v>
      </c>
      <c r="Q612" s="5">
        <v>45590</v>
      </c>
      <c r="R612">
        <v>496300</v>
      </c>
      <c r="S612">
        <v>0</v>
      </c>
      <c r="T612">
        <v>0</v>
      </c>
      <c r="U612">
        <v>496300</v>
      </c>
      <c r="V612">
        <v>0</v>
      </c>
      <c r="W612">
        <v>496300</v>
      </c>
      <c r="X612" t="str">
        <f t="shared" si="37"/>
        <v>Ok</v>
      </c>
      <c r="Y612" t="str">
        <f t="shared" si="38"/>
        <v>Ok</v>
      </c>
      <c r="Z612" s="6" t="str">
        <f t="shared" si="39"/>
        <v>Ok</v>
      </c>
      <c r="AA612" s="6"/>
      <c r="AB612" s="6"/>
      <c r="AC612" s="6"/>
      <c r="AD612" s="6"/>
    </row>
    <row r="613" spans="1:30" x14ac:dyDescent="0.3">
      <c r="A613" t="s">
        <v>11030</v>
      </c>
      <c r="B613" t="s">
        <v>11031</v>
      </c>
      <c r="C613">
        <v>2013</v>
      </c>
      <c r="D613" t="s">
        <v>9338</v>
      </c>
      <c r="E613" t="s">
        <v>9274</v>
      </c>
      <c r="F613" t="s">
        <v>439</v>
      </c>
      <c r="G613" t="str">
        <f>_xlfn.XLOOKUP(I613,'Class Code'!$A$2:$A$14,'Class Code'!$B$2:$B$14)</f>
        <v>Workmen's Compensation</v>
      </c>
      <c r="H613" t="s">
        <v>440</v>
      </c>
      <c r="I613">
        <f t="shared" si="36"/>
        <v>11</v>
      </c>
      <c r="J613" t="s">
        <v>441</v>
      </c>
      <c r="K613" t="s">
        <v>442</v>
      </c>
      <c r="L613" t="s">
        <v>44</v>
      </c>
      <c r="M613" s="5">
        <v>41784</v>
      </c>
      <c r="N613" s="5">
        <v>42506</v>
      </c>
      <c r="O613" s="5">
        <v>45783</v>
      </c>
      <c r="P613" s="5">
        <v>41421</v>
      </c>
      <c r="Q613" s="5">
        <v>41785</v>
      </c>
      <c r="R613">
        <v>0</v>
      </c>
      <c r="S613">
        <v>0</v>
      </c>
      <c r="T613">
        <v>203220</v>
      </c>
      <c r="U613">
        <v>203220</v>
      </c>
      <c r="V613">
        <v>0</v>
      </c>
      <c r="W613">
        <v>203220</v>
      </c>
      <c r="X613" t="str">
        <f t="shared" si="37"/>
        <v>Ok</v>
      </c>
      <c r="Y613" t="str">
        <f t="shared" si="38"/>
        <v>Ok</v>
      </c>
      <c r="Z613" s="6" t="str">
        <f t="shared" si="39"/>
        <v>Ok</v>
      </c>
      <c r="AA613" s="6"/>
      <c r="AB613" s="6"/>
      <c r="AC613" s="6"/>
      <c r="AD613" s="6"/>
    </row>
    <row r="614" spans="1:30" x14ac:dyDescent="0.3">
      <c r="A614" t="s">
        <v>11032</v>
      </c>
      <c r="B614" t="s">
        <v>11033</v>
      </c>
      <c r="C614">
        <v>2024</v>
      </c>
      <c r="D614" t="s">
        <v>9631</v>
      </c>
      <c r="E614" t="s">
        <v>9259</v>
      </c>
      <c r="F614" t="s">
        <v>10</v>
      </c>
      <c r="G614" t="str">
        <f>_xlfn.XLOOKUP(I614,'Class Code'!$A$2:$A$14,'Class Code'!$B$2:$B$14)</f>
        <v>Motor Private</v>
      </c>
      <c r="H614" t="s">
        <v>41</v>
      </c>
      <c r="I614">
        <f t="shared" si="36"/>
        <v>70</v>
      </c>
      <c r="J614" t="s">
        <v>54</v>
      </c>
      <c r="K614" t="s">
        <v>55</v>
      </c>
      <c r="L614" t="s">
        <v>44</v>
      </c>
      <c r="M614" s="5">
        <v>45674</v>
      </c>
      <c r="N614" s="5">
        <v>45674</v>
      </c>
      <c r="O614" s="5">
        <v>45786</v>
      </c>
      <c r="P614" s="5">
        <v>45609</v>
      </c>
      <c r="Q614" s="5">
        <v>45912</v>
      </c>
      <c r="R614">
        <v>0</v>
      </c>
      <c r="S614">
        <v>0</v>
      </c>
      <c r="T614">
        <v>13000</v>
      </c>
      <c r="U614">
        <v>13000</v>
      </c>
      <c r="V614">
        <v>0</v>
      </c>
      <c r="W614">
        <v>13000</v>
      </c>
      <c r="X614" t="str">
        <f t="shared" si="37"/>
        <v>Ok</v>
      </c>
      <c r="Y614" t="str">
        <f t="shared" si="38"/>
        <v>Ok</v>
      </c>
      <c r="Z614" s="6" t="str">
        <f t="shared" si="39"/>
        <v>Ok</v>
      </c>
      <c r="AA614" s="6"/>
      <c r="AB614" s="6"/>
      <c r="AC614" s="6"/>
      <c r="AD614" s="6"/>
    </row>
    <row r="615" spans="1:30" x14ac:dyDescent="0.3">
      <c r="A615" t="s">
        <v>11034</v>
      </c>
      <c r="B615" t="s">
        <v>11035</v>
      </c>
      <c r="C615">
        <v>2024</v>
      </c>
      <c r="D615" t="s">
        <v>9467</v>
      </c>
      <c r="E615" t="s">
        <v>9269</v>
      </c>
      <c r="F615" t="s">
        <v>10</v>
      </c>
      <c r="G615" t="str">
        <f>_xlfn.XLOOKUP(I615,'Class Code'!$A$2:$A$14,'Class Code'!$B$2:$B$14)</f>
        <v>Motor Private</v>
      </c>
      <c r="H615" t="s">
        <v>41</v>
      </c>
      <c r="I615">
        <f t="shared" si="36"/>
        <v>70</v>
      </c>
      <c r="J615" t="s">
        <v>54</v>
      </c>
      <c r="K615" t="s">
        <v>55</v>
      </c>
      <c r="L615" t="s">
        <v>44</v>
      </c>
      <c r="M615" s="5">
        <v>45658</v>
      </c>
      <c r="N615" s="5">
        <v>45666</v>
      </c>
      <c r="O615" s="5">
        <v>45786</v>
      </c>
      <c r="P615" s="5">
        <v>45346</v>
      </c>
      <c r="Q615" s="5">
        <v>45680</v>
      </c>
      <c r="R615">
        <v>0</v>
      </c>
      <c r="S615">
        <v>0</v>
      </c>
      <c r="T615">
        <v>18000</v>
      </c>
      <c r="U615">
        <v>18000</v>
      </c>
      <c r="V615">
        <v>0</v>
      </c>
      <c r="W615">
        <v>18000</v>
      </c>
      <c r="X615" t="str">
        <f t="shared" si="37"/>
        <v>Ok</v>
      </c>
      <c r="Y615" t="str">
        <f t="shared" si="38"/>
        <v>Ok</v>
      </c>
      <c r="Z615" s="6" t="str">
        <f t="shared" si="39"/>
        <v>Ok</v>
      </c>
      <c r="AA615" s="6"/>
      <c r="AB615" s="6"/>
      <c r="AC615" s="6"/>
      <c r="AD615" s="6"/>
    </row>
    <row r="616" spans="1:30" x14ac:dyDescent="0.3">
      <c r="A616" t="s">
        <v>11036</v>
      </c>
      <c r="B616" t="s">
        <v>11037</v>
      </c>
      <c r="C616">
        <v>2024</v>
      </c>
      <c r="D616" t="s">
        <v>9632</v>
      </c>
      <c r="E616" t="s">
        <v>9265</v>
      </c>
      <c r="F616" t="s">
        <v>11</v>
      </c>
      <c r="G616" t="str">
        <f>_xlfn.XLOOKUP(I616,'Class Code'!$A$2:$A$14,'Class Code'!$B$2:$B$14)</f>
        <v>Motor Commercial</v>
      </c>
      <c r="H616" t="s">
        <v>176</v>
      </c>
      <c r="I616">
        <f t="shared" si="36"/>
        <v>80</v>
      </c>
      <c r="J616" t="s">
        <v>177</v>
      </c>
      <c r="K616" t="s">
        <v>178</v>
      </c>
      <c r="L616" t="s">
        <v>44</v>
      </c>
      <c r="M616" s="5">
        <v>45671</v>
      </c>
      <c r="N616" s="5">
        <v>45673</v>
      </c>
      <c r="O616" s="5">
        <v>45786</v>
      </c>
      <c r="P616" s="5">
        <v>45496</v>
      </c>
      <c r="Q616" s="5">
        <v>45797</v>
      </c>
      <c r="R616">
        <v>0</v>
      </c>
      <c r="S616">
        <v>0</v>
      </c>
      <c r="T616">
        <v>12000</v>
      </c>
      <c r="U616">
        <v>12000</v>
      </c>
      <c r="V616">
        <v>0</v>
      </c>
      <c r="W616">
        <v>12000</v>
      </c>
      <c r="X616" t="str">
        <f t="shared" si="37"/>
        <v>Ok</v>
      </c>
      <c r="Y616" t="str">
        <f t="shared" si="38"/>
        <v>Ok</v>
      </c>
      <c r="Z616" s="6" t="str">
        <f t="shared" si="39"/>
        <v>Ok</v>
      </c>
      <c r="AA616" s="6"/>
      <c r="AB616" s="6"/>
      <c r="AC616" s="6"/>
      <c r="AD616" s="6"/>
    </row>
    <row r="617" spans="1:30" x14ac:dyDescent="0.3">
      <c r="A617" t="s">
        <v>11038</v>
      </c>
      <c r="B617" t="s">
        <v>11039</v>
      </c>
      <c r="C617">
        <v>2024</v>
      </c>
      <c r="D617" t="s">
        <v>9633</v>
      </c>
      <c r="E617" t="s">
        <v>9265</v>
      </c>
      <c r="F617" t="s">
        <v>11</v>
      </c>
      <c r="G617" t="str">
        <f>_xlfn.XLOOKUP(I617,'Class Code'!$A$2:$A$14,'Class Code'!$B$2:$B$14)</f>
        <v>Motor Commercial</v>
      </c>
      <c r="H617" t="s">
        <v>176</v>
      </c>
      <c r="I617">
        <f t="shared" si="36"/>
        <v>80</v>
      </c>
      <c r="J617" t="s">
        <v>177</v>
      </c>
      <c r="K617" t="s">
        <v>178</v>
      </c>
      <c r="L617" t="s">
        <v>197</v>
      </c>
      <c r="M617" s="5">
        <v>45631</v>
      </c>
      <c r="N617" s="5">
        <v>45635</v>
      </c>
      <c r="O617" s="5">
        <v>45789</v>
      </c>
      <c r="P617" s="5">
        <v>45602</v>
      </c>
      <c r="Q617" s="5">
        <v>45631</v>
      </c>
      <c r="R617">
        <v>0</v>
      </c>
      <c r="S617">
        <v>0</v>
      </c>
      <c r="T617">
        <v>262000</v>
      </c>
      <c r="U617">
        <v>262000</v>
      </c>
      <c r="V617">
        <v>0</v>
      </c>
      <c r="W617">
        <v>262000</v>
      </c>
      <c r="X617" t="str">
        <f t="shared" si="37"/>
        <v>Ok</v>
      </c>
      <c r="Y617" t="str">
        <f t="shared" si="38"/>
        <v>Ok</v>
      </c>
      <c r="Z617" s="6" t="str">
        <f t="shared" si="39"/>
        <v>Ok</v>
      </c>
      <c r="AA617" s="6"/>
      <c r="AB617" s="6"/>
      <c r="AC617" s="6"/>
      <c r="AD617" s="6"/>
    </row>
    <row r="618" spans="1:30" x14ac:dyDescent="0.3">
      <c r="A618" t="s">
        <v>11040</v>
      </c>
      <c r="B618" t="s">
        <v>11041</v>
      </c>
      <c r="C618">
        <v>2024</v>
      </c>
      <c r="D618" t="s">
        <v>9634</v>
      </c>
      <c r="E618" t="s">
        <v>9301</v>
      </c>
      <c r="F618" t="s">
        <v>10</v>
      </c>
      <c r="G618" t="str">
        <f>_xlfn.XLOOKUP(I618,'Class Code'!$A$2:$A$14,'Class Code'!$B$2:$B$14)</f>
        <v>Motor Private</v>
      </c>
      <c r="H618" t="s">
        <v>41</v>
      </c>
      <c r="I618">
        <f t="shared" si="36"/>
        <v>70</v>
      </c>
      <c r="J618" t="s">
        <v>54</v>
      </c>
      <c r="K618" t="s">
        <v>55</v>
      </c>
      <c r="L618" t="s">
        <v>44</v>
      </c>
      <c r="M618" s="5">
        <v>45690</v>
      </c>
      <c r="N618" s="5">
        <v>45691</v>
      </c>
      <c r="O618" s="5">
        <v>45783</v>
      </c>
      <c r="P618" s="5">
        <v>45581</v>
      </c>
      <c r="Q618" s="5">
        <v>45945</v>
      </c>
      <c r="R618">
        <v>0</v>
      </c>
      <c r="S618">
        <v>0</v>
      </c>
      <c r="T618">
        <v>6980</v>
      </c>
      <c r="U618">
        <v>6980</v>
      </c>
      <c r="V618">
        <v>0</v>
      </c>
      <c r="W618">
        <v>6980</v>
      </c>
      <c r="X618" t="str">
        <f t="shared" si="37"/>
        <v>Ok</v>
      </c>
      <c r="Y618" t="str">
        <f t="shared" si="38"/>
        <v>Ok</v>
      </c>
      <c r="Z618" s="6" t="str">
        <f t="shared" si="39"/>
        <v>Ok</v>
      </c>
      <c r="AA618" s="6"/>
      <c r="AB618" s="6"/>
      <c r="AC618" s="6"/>
      <c r="AD618" s="6"/>
    </row>
    <row r="619" spans="1:30" x14ac:dyDescent="0.3">
      <c r="A619" t="s">
        <v>11042</v>
      </c>
      <c r="B619" t="s">
        <v>11043</v>
      </c>
      <c r="C619">
        <v>2024</v>
      </c>
      <c r="D619" t="s">
        <v>9586</v>
      </c>
      <c r="E619" t="s">
        <v>9317</v>
      </c>
      <c r="F619" t="s">
        <v>10</v>
      </c>
      <c r="G619" t="str">
        <f>_xlfn.XLOOKUP(I619,'Class Code'!$A$2:$A$14,'Class Code'!$B$2:$B$14)</f>
        <v>Motor Private</v>
      </c>
      <c r="H619" t="s">
        <v>41</v>
      </c>
      <c r="I619">
        <f t="shared" si="36"/>
        <v>70</v>
      </c>
      <c r="J619" t="s">
        <v>54</v>
      </c>
      <c r="K619" t="s">
        <v>55</v>
      </c>
      <c r="L619" t="s">
        <v>44</v>
      </c>
      <c r="M619" s="5">
        <v>45365</v>
      </c>
      <c r="N619" s="5">
        <v>45378</v>
      </c>
      <c r="O619" s="5">
        <v>45783</v>
      </c>
      <c r="P619" s="5">
        <v>45273</v>
      </c>
      <c r="Q619" s="5">
        <v>45638</v>
      </c>
      <c r="R619">
        <v>0</v>
      </c>
      <c r="S619">
        <v>0</v>
      </c>
      <c r="T619">
        <v>2320</v>
      </c>
      <c r="U619">
        <v>2320</v>
      </c>
      <c r="V619">
        <v>0</v>
      </c>
      <c r="W619">
        <v>2320</v>
      </c>
      <c r="X619" t="str">
        <f t="shared" si="37"/>
        <v>Ok</v>
      </c>
      <c r="Y619" t="str">
        <f t="shared" si="38"/>
        <v>Ok</v>
      </c>
      <c r="Z619" s="6" t="str">
        <f t="shared" si="39"/>
        <v>Ok</v>
      </c>
      <c r="AA619" s="6"/>
      <c r="AB619" s="6"/>
      <c r="AC619" s="6"/>
      <c r="AD619" s="6"/>
    </row>
    <row r="620" spans="1:30" x14ac:dyDescent="0.3">
      <c r="A620" t="s">
        <v>11044</v>
      </c>
      <c r="B620" t="s">
        <v>11045</v>
      </c>
      <c r="C620">
        <v>2024</v>
      </c>
      <c r="D620" t="s">
        <v>9264</v>
      </c>
      <c r="E620" t="s">
        <v>9263</v>
      </c>
      <c r="F620" t="s">
        <v>10</v>
      </c>
      <c r="G620" t="str">
        <f>_xlfn.XLOOKUP(I620,'Class Code'!$A$2:$A$14,'Class Code'!$B$2:$B$14)</f>
        <v>Motor Private</v>
      </c>
      <c r="H620" t="s">
        <v>41</v>
      </c>
      <c r="I620">
        <f t="shared" si="36"/>
        <v>70</v>
      </c>
      <c r="J620" t="s">
        <v>54</v>
      </c>
      <c r="K620" t="s">
        <v>55</v>
      </c>
      <c r="L620" t="s">
        <v>44</v>
      </c>
      <c r="M620" s="5">
        <v>45698</v>
      </c>
      <c r="N620" s="5">
        <v>45700</v>
      </c>
      <c r="O620" s="5">
        <v>45784</v>
      </c>
      <c r="P620" s="5">
        <v>45448</v>
      </c>
      <c r="Q620" s="5">
        <v>45812</v>
      </c>
      <c r="R620">
        <v>0</v>
      </c>
      <c r="S620">
        <v>0</v>
      </c>
      <c r="T620">
        <v>23200</v>
      </c>
      <c r="U620">
        <v>23200</v>
      </c>
      <c r="V620">
        <v>0</v>
      </c>
      <c r="W620">
        <v>23200</v>
      </c>
      <c r="X620" t="str">
        <f t="shared" si="37"/>
        <v>Ok</v>
      </c>
      <c r="Y620" t="str">
        <f t="shared" si="38"/>
        <v>Ok</v>
      </c>
      <c r="Z620" s="6" t="str">
        <f t="shared" si="39"/>
        <v>Ok</v>
      </c>
      <c r="AA620" s="6"/>
      <c r="AB620" s="6"/>
      <c r="AC620" s="6"/>
      <c r="AD620" s="6"/>
    </row>
    <row r="621" spans="1:30" x14ac:dyDescent="0.3">
      <c r="A621" t="s">
        <v>11046</v>
      </c>
      <c r="B621" t="s">
        <v>11047</v>
      </c>
      <c r="C621">
        <v>2024</v>
      </c>
      <c r="D621" t="s">
        <v>9395</v>
      </c>
      <c r="E621" t="s">
        <v>9289</v>
      </c>
      <c r="F621" t="s">
        <v>10</v>
      </c>
      <c r="G621" t="str">
        <f>_xlfn.XLOOKUP(I621,'Class Code'!$A$2:$A$14,'Class Code'!$B$2:$B$14)</f>
        <v>Motor Private</v>
      </c>
      <c r="H621" t="s">
        <v>41</v>
      </c>
      <c r="I621">
        <f t="shared" si="36"/>
        <v>70</v>
      </c>
      <c r="J621" t="s">
        <v>54</v>
      </c>
      <c r="K621" t="s">
        <v>55</v>
      </c>
      <c r="L621" t="s">
        <v>44</v>
      </c>
      <c r="M621" s="5">
        <v>45614</v>
      </c>
      <c r="N621" s="5">
        <v>45614</v>
      </c>
      <c r="O621" s="5">
        <v>45824</v>
      </c>
      <c r="P621" s="5">
        <v>45476</v>
      </c>
      <c r="Q621" s="5">
        <v>45840</v>
      </c>
      <c r="R621">
        <v>0</v>
      </c>
      <c r="S621">
        <v>0</v>
      </c>
      <c r="T621">
        <v>241760</v>
      </c>
      <c r="U621">
        <v>241760</v>
      </c>
      <c r="V621">
        <v>0</v>
      </c>
      <c r="W621">
        <v>241760</v>
      </c>
      <c r="X621" t="str">
        <f t="shared" si="37"/>
        <v>Ok</v>
      </c>
      <c r="Y621" t="str">
        <f t="shared" si="38"/>
        <v>Ok</v>
      </c>
      <c r="Z621" s="6" t="str">
        <f t="shared" si="39"/>
        <v>Ok</v>
      </c>
      <c r="AA621" s="6"/>
      <c r="AB621" s="6"/>
      <c r="AC621" s="6"/>
      <c r="AD621" s="6"/>
    </row>
    <row r="622" spans="1:30" x14ac:dyDescent="0.3">
      <c r="A622" t="s">
        <v>11048</v>
      </c>
      <c r="B622" t="s">
        <v>11049</v>
      </c>
      <c r="C622">
        <v>2024</v>
      </c>
      <c r="D622" t="s">
        <v>9322</v>
      </c>
      <c r="E622" t="s">
        <v>9274</v>
      </c>
      <c r="F622" t="s">
        <v>10</v>
      </c>
      <c r="G622" t="str">
        <f>_xlfn.XLOOKUP(I622,'Class Code'!$A$2:$A$14,'Class Code'!$B$2:$B$14)</f>
        <v>Motor Private</v>
      </c>
      <c r="H622" t="s">
        <v>41</v>
      </c>
      <c r="I622">
        <f t="shared" si="36"/>
        <v>70</v>
      </c>
      <c r="J622" t="s">
        <v>42</v>
      </c>
      <c r="K622" t="s">
        <v>43</v>
      </c>
      <c r="L622" t="s">
        <v>44</v>
      </c>
      <c r="M622" s="5">
        <v>45627</v>
      </c>
      <c r="N622" s="5">
        <v>45698</v>
      </c>
      <c r="O622" s="5">
        <v>45789</v>
      </c>
      <c r="P622" s="5">
        <v>45331</v>
      </c>
      <c r="Q622" s="5">
        <v>45696</v>
      </c>
      <c r="R622">
        <v>0</v>
      </c>
      <c r="S622">
        <v>0</v>
      </c>
      <c r="T622">
        <v>20068</v>
      </c>
      <c r="U622">
        <v>20068</v>
      </c>
      <c r="V622">
        <v>0</v>
      </c>
      <c r="W622">
        <v>20068</v>
      </c>
      <c r="X622" t="str">
        <f t="shared" si="37"/>
        <v>Ok</v>
      </c>
      <c r="Y622" t="str">
        <f t="shared" si="38"/>
        <v>Ok</v>
      </c>
      <c r="Z622" s="6" t="str">
        <f t="shared" si="39"/>
        <v>Ok</v>
      </c>
      <c r="AA622" s="6"/>
      <c r="AB622" s="6"/>
      <c r="AC622" s="6"/>
      <c r="AD622" s="6"/>
    </row>
    <row r="623" spans="1:30" x14ac:dyDescent="0.3">
      <c r="A623" t="s">
        <v>11050</v>
      </c>
      <c r="B623" t="s">
        <v>11051</v>
      </c>
      <c r="C623">
        <v>2024</v>
      </c>
      <c r="D623" t="s">
        <v>9448</v>
      </c>
      <c r="E623" t="s">
        <v>9284</v>
      </c>
      <c r="F623" t="s">
        <v>10</v>
      </c>
      <c r="G623" t="str">
        <f>_xlfn.XLOOKUP(I623,'Class Code'!$A$2:$A$14,'Class Code'!$B$2:$B$14)</f>
        <v>Motor Private</v>
      </c>
      <c r="H623" t="s">
        <v>41</v>
      </c>
      <c r="I623">
        <f t="shared" si="36"/>
        <v>70</v>
      </c>
      <c r="J623" t="s">
        <v>54</v>
      </c>
      <c r="K623" t="s">
        <v>55</v>
      </c>
      <c r="L623" t="s">
        <v>44</v>
      </c>
      <c r="M623" s="5">
        <v>45679</v>
      </c>
      <c r="N623" s="5">
        <v>45680</v>
      </c>
      <c r="O623" s="5">
        <v>45824</v>
      </c>
      <c r="P623" s="5">
        <v>45601</v>
      </c>
      <c r="Q623" s="5">
        <v>45961</v>
      </c>
      <c r="R623">
        <v>0</v>
      </c>
      <c r="S623">
        <v>0</v>
      </c>
      <c r="T623">
        <v>230392</v>
      </c>
      <c r="U623">
        <v>230392</v>
      </c>
      <c r="V623">
        <v>0</v>
      </c>
      <c r="W623">
        <v>230392</v>
      </c>
      <c r="X623" t="str">
        <f t="shared" si="37"/>
        <v>Ok</v>
      </c>
      <c r="Y623" t="str">
        <f t="shared" si="38"/>
        <v>Ok</v>
      </c>
      <c r="Z623" s="6" t="str">
        <f t="shared" si="39"/>
        <v>Ok</v>
      </c>
      <c r="AA623" s="6"/>
      <c r="AB623" s="6"/>
      <c r="AC623" s="6"/>
      <c r="AD623" s="6"/>
    </row>
    <row r="624" spans="1:30" x14ac:dyDescent="0.3">
      <c r="A624" t="s">
        <v>11052</v>
      </c>
      <c r="B624" t="s">
        <v>11053</v>
      </c>
      <c r="C624">
        <v>2024</v>
      </c>
      <c r="D624" t="s">
        <v>9635</v>
      </c>
      <c r="E624" t="s">
        <v>9317</v>
      </c>
      <c r="F624" t="s">
        <v>10</v>
      </c>
      <c r="G624" t="str">
        <f>_xlfn.XLOOKUP(I624,'Class Code'!$A$2:$A$14,'Class Code'!$B$2:$B$14)</f>
        <v>Motor Private</v>
      </c>
      <c r="H624" t="s">
        <v>41</v>
      </c>
      <c r="I624">
        <f t="shared" si="36"/>
        <v>70</v>
      </c>
      <c r="J624" t="s">
        <v>54</v>
      </c>
      <c r="K624" t="s">
        <v>55</v>
      </c>
      <c r="L624" t="s">
        <v>44</v>
      </c>
      <c r="M624" s="5">
        <v>45659</v>
      </c>
      <c r="N624" s="5">
        <v>45660</v>
      </c>
      <c r="O624" s="5">
        <v>45791</v>
      </c>
      <c r="P624" s="5">
        <v>45477</v>
      </c>
      <c r="Q624" s="5">
        <v>45841</v>
      </c>
      <c r="R624">
        <v>0</v>
      </c>
      <c r="S624">
        <v>0</v>
      </c>
      <c r="T624">
        <v>338040</v>
      </c>
      <c r="U624">
        <v>338040</v>
      </c>
      <c r="V624">
        <v>0</v>
      </c>
      <c r="W624">
        <v>338040</v>
      </c>
      <c r="X624" t="str">
        <f t="shared" si="37"/>
        <v>Ok</v>
      </c>
      <c r="Y624" t="str">
        <f t="shared" si="38"/>
        <v>Ok</v>
      </c>
      <c r="Z624" s="6" t="str">
        <f t="shared" si="39"/>
        <v>Ok</v>
      </c>
      <c r="AA624" s="6"/>
      <c r="AB624" s="6"/>
      <c r="AC624" s="6"/>
      <c r="AD624" s="6"/>
    </row>
    <row r="625" spans="1:30" x14ac:dyDescent="0.3">
      <c r="A625" t="s">
        <v>11054</v>
      </c>
      <c r="B625" t="s">
        <v>11055</v>
      </c>
      <c r="C625">
        <v>2024</v>
      </c>
      <c r="D625" t="s">
        <v>9636</v>
      </c>
      <c r="E625" t="s">
        <v>9259</v>
      </c>
      <c r="F625" t="s">
        <v>5</v>
      </c>
      <c r="G625" t="str">
        <f>_xlfn.XLOOKUP(I625,'Class Code'!$A$2:$A$14,'Class Code'!$B$2:$B$14)</f>
        <v>Engineering</v>
      </c>
      <c r="H625" t="s">
        <v>423</v>
      </c>
      <c r="I625">
        <f t="shared" si="36"/>
        <v>2</v>
      </c>
      <c r="J625" t="s">
        <v>424</v>
      </c>
      <c r="K625" t="s">
        <v>425</v>
      </c>
      <c r="L625" t="s">
        <v>426</v>
      </c>
      <c r="M625" s="5">
        <v>45391</v>
      </c>
      <c r="N625" s="5">
        <v>45405</v>
      </c>
      <c r="O625" s="5">
        <v>45784</v>
      </c>
      <c r="P625" s="5">
        <v>45352</v>
      </c>
      <c r="Q625" s="5">
        <v>45716</v>
      </c>
      <c r="R625">
        <v>0</v>
      </c>
      <c r="S625">
        <v>0</v>
      </c>
      <c r="T625">
        <v>35469900</v>
      </c>
      <c r="U625">
        <v>35469900</v>
      </c>
      <c r="V625">
        <v>0</v>
      </c>
      <c r="W625">
        <v>35469900</v>
      </c>
      <c r="X625" t="str">
        <f t="shared" si="37"/>
        <v>Ok</v>
      </c>
      <c r="Y625" t="str">
        <f t="shared" si="38"/>
        <v>Ok</v>
      </c>
      <c r="Z625" s="6" t="str">
        <f t="shared" si="39"/>
        <v>Ok</v>
      </c>
      <c r="AA625" s="6"/>
      <c r="AB625" s="6"/>
      <c r="AC625" s="6"/>
      <c r="AD625" s="6"/>
    </row>
    <row r="626" spans="1:30" x14ac:dyDescent="0.3">
      <c r="A626" t="s">
        <v>11056</v>
      </c>
      <c r="B626" t="s">
        <v>11057</v>
      </c>
      <c r="C626">
        <v>2024</v>
      </c>
      <c r="D626" t="s">
        <v>9637</v>
      </c>
      <c r="E626" t="s">
        <v>9334</v>
      </c>
      <c r="F626" t="s">
        <v>10</v>
      </c>
      <c r="G626" t="str">
        <f>_xlfn.XLOOKUP(I626,'Class Code'!$A$2:$A$14,'Class Code'!$B$2:$B$14)</f>
        <v>Motor Private</v>
      </c>
      <c r="H626" t="s">
        <v>41</v>
      </c>
      <c r="I626">
        <f t="shared" si="36"/>
        <v>70</v>
      </c>
      <c r="J626" t="s">
        <v>54</v>
      </c>
      <c r="K626" t="s">
        <v>55</v>
      </c>
      <c r="L626" t="s">
        <v>44</v>
      </c>
      <c r="M626" s="5">
        <v>45712</v>
      </c>
      <c r="N626" s="5">
        <v>45713</v>
      </c>
      <c r="O626" s="5">
        <v>45805</v>
      </c>
      <c r="P626" s="5">
        <v>45577</v>
      </c>
      <c r="Q626" s="5">
        <v>45941</v>
      </c>
      <c r="R626">
        <v>0</v>
      </c>
      <c r="S626">
        <v>0</v>
      </c>
      <c r="T626">
        <v>54926</v>
      </c>
      <c r="U626">
        <v>54926</v>
      </c>
      <c r="V626">
        <v>0</v>
      </c>
      <c r="W626">
        <v>54926</v>
      </c>
      <c r="X626" t="str">
        <f t="shared" si="37"/>
        <v>Ok</v>
      </c>
      <c r="Y626" t="str">
        <f t="shared" si="38"/>
        <v>Ok</v>
      </c>
      <c r="Z626" s="6" t="str">
        <f t="shared" si="39"/>
        <v>Ok</v>
      </c>
      <c r="AA626" s="6"/>
      <c r="AB626" s="6"/>
      <c r="AC626" s="6"/>
      <c r="AD626" s="6"/>
    </row>
    <row r="627" spans="1:30" x14ac:dyDescent="0.3">
      <c r="A627" t="s">
        <v>11058</v>
      </c>
      <c r="B627" t="s">
        <v>11059</v>
      </c>
      <c r="C627">
        <v>2024</v>
      </c>
      <c r="D627" t="s">
        <v>9638</v>
      </c>
      <c r="E627" t="s">
        <v>9267</v>
      </c>
      <c r="F627" t="s">
        <v>10</v>
      </c>
      <c r="G627" t="str">
        <f>_xlfn.XLOOKUP(I627,'Class Code'!$A$2:$A$14,'Class Code'!$B$2:$B$14)</f>
        <v>Motor Private</v>
      </c>
      <c r="H627" t="s">
        <v>41</v>
      </c>
      <c r="I627">
        <f t="shared" si="36"/>
        <v>70</v>
      </c>
      <c r="J627" t="s">
        <v>54</v>
      </c>
      <c r="K627" t="s">
        <v>55</v>
      </c>
      <c r="L627" t="s">
        <v>44</v>
      </c>
      <c r="M627" s="5">
        <v>45719</v>
      </c>
      <c r="N627" s="5">
        <v>45719</v>
      </c>
      <c r="O627" s="5">
        <v>45791</v>
      </c>
      <c r="P627" s="5">
        <v>45628</v>
      </c>
      <c r="Q627" s="5">
        <v>45992</v>
      </c>
      <c r="R627">
        <v>0</v>
      </c>
      <c r="S627">
        <v>0</v>
      </c>
      <c r="T627">
        <v>83260</v>
      </c>
      <c r="U627">
        <v>83260</v>
      </c>
      <c r="V627">
        <v>0</v>
      </c>
      <c r="W627">
        <v>83260</v>
      </c>
      <c r="X627" t="str">
        <f t="shared" si="37"/>
        <v>Ok</v>
      </c>
      <c r="Y627" t="str">
        <f t="shared" si="38"/>
        <v>Ok</v>
      </c>
      <c r="Z627" s="6" t="str">
        <f t="shared" si="39"/>
        <v>Ok</v>
      </c>
      <c r="AA627" s="6"/>
      <c r="AB627" s="6"/>
      <c r="AC627" s="6"/>
      <c r="AD627" s="6"/>
    </row>
    <row r="628" spans="1:30" x14ac:dyDescent="0.3">
      <c r="A628" t="s">
        <v>11060</v>
      </c>
      <c r="B628" t="s">
        <v>11061</v>
      </c>
      <c r="C628">
        <v>2024</v>
      </c>
      <c r="D628" t="s">
        <v>9639</v>
      </c>
      <c r="E628" t="s">
        <v>9297</v>
      </c>
      <c r="F628" t="s">
        <v>10</v>
      </c>
      <c r="G628" t="str">
        <f>_xlfn.XLOOKUP(I628,'Class Code'!$A$2:$A$14,'Class Code'!$B$2:$B$14)</f>
        <v>Motor Private</v>
      </c>
      <c r="H628" t="s">
        <v>41</v>
      </c>
      <c r="I628">
        <f t="shared" si="36"/>
        <v>70</v>
      </c>
      <c r="J628" t="s">
        <v>54</v>
      </c>
      <c r="K628" t="s">
        <v>55</v>
      </c>
      <c r="L628" t="s">
        <v>44</v>
      </c>
      <c r="M628" s="5">
        <v>45663</v>
      </c>
      <c r="N628" s="5">
        <v>45666</v>
      </c>
      <c r="O628" s="5">
        <v>45790</v>
      </c>
      <c r="P628" s="5">
        <v>45610</v>
      </c>
      <c r="Q628" s="5">
        <v>45961</v>
      </c>
      <c r="R628">
        <v>0</v>
      </c>
      <c r="S628">
        <v>0</v>
      </c>
      <c r="T628">
        <v>378060</v>
      </c>
      <c r="U628">
        <v>378060</v>
      </c>
      <c r="V628">
        <v>0</v>
      </c>
      <c r="W628">
        <v>378060</v>
      </c>
      <c r="X628" t="str">
        <f t="shared" si="37"/>
        <v>Ok</v>
      </c>
      <c r="Y628" t="str">
        <f t="shared" si="38"/>
        <v>Ok</v>
      </c>
      <c r="Z628" s="6" t="str">
        <f t="shared" si="39"/>
        <v>Ok</v>
      </c>
      <c r="AA628" s="6"/>
      <c r="AB628" s="6"/>
      <c r="AC628" s="6"/>
      <c r="AD628" s="6"/>
    </row>
    <row r="629" spans="1:30" x14ac:dyDescent="0.3">
      <c r="A629" t="s">
        <v>11062</v>
      </c>
      <c r="B629" t="s">
        <v>11063</v>
      </c>
      <c r="C629">
        <v>2025</v>
      </c>
      <c r="D629" t="s">
        <v>9640</v>
      </c>
      <c r="E629" t="s">
        <v>9259</v>
      </c>
      <c r="F629" t="s">
        <v>10</v>
      </c>
      <c r="G629" t="str">
        <f>_xlfn.XLOOKUP(I629,'Class Code'!$A$2:$A$14,'Class Code'!$B$2:$B$14)</f>
        <v>Motor Private</v>
      </c>
      <c r="H629" t="s">
        <v>41</v>
      </c>
      <c r="I629">
        <f t="shared" si="36"/>
        <v>70</v>
      </c>
      <c r="J629" t="s">
        <v>54</v>
      </c>
      <c r="K629" t="s">
        <v>55</v>
      </c>
      <c r="L629" t="s">
        <v>44</v>
      </c>
      <c r="M629" s="5">
        <v>45718</v>
      </c>
      <c r="N629" s="5">
        <v>45719</v>
      </c>
      <c r="O629" s="5">
        <v>45786</v>
      </c>
      <c r="P629" s="5">
        <v>45658</v>
      </c>
      <c r="Q629" s="5">
        <v>46022</v>
      </c>
      <c r="R629">
        <v>0</v>
      </c>
      <c r="S629">
        <v>0</v>
      </c>
      <c r="T629">
        <v>72500</v>
      </c>
      <c r="U629">
        <v>72500</v>
      </c>
      <c r="V629">
        <v>0</v>
      </c>
      <c r="W629">
        <v>72500</v>
      </c>
      <c r="X629" t="str">
        <f t="shared" si="37"/>
        <v>Ok</v>
      </c>
      <c r="Y629" t="str">
        <f t="shared" si="38"/>
        <v>Ok</v>
      </c>
      <c r="Z629" s="6" t="str">
        <f t="shared" si="39"/>
        <v>Ok</v>
      </c>
      <c r="AA629" s="6"/>
      <c r="AB629" s="6"/>
      <c r="AC629" s="6"/>
      <c r="AD629" s="6"/>
    </row>
    <row r="630" spans="1:30" x14ac:dyDescent="0.3">
      <c r="A630" t="s">
        <v>11064</v>
      </c>
      <c r="B630" t="s">
        <v>11065</v>
      </c>
      <c r="C630">
        <v>2023</v>
      </c>
      <c r="D630" t="s">
        <v>9504</v>
      </c>
      <c r="E630" t="s">
        <v>9332</v>
      </c>
      <c r="F630" t="s">
        <v>11</v>
      </c>
      <c r="G630" t="str">
        <f>_xlfn.XLOOKUP(I630,'Class Code'!$A$2:$A$14,'Class Code'!$B$2:$B$14)</f>
        <v>Motor Commercial</v>
      </c>
      <c r="H630" t="s">
        <v>176</v>
      </c>
      <c r="I630">
        <f t="shared" si="36"/>
        <v>80</v>
      </c>
      <c r="J630" t="s">
        <v>785</v>
      </c>
      <c r="K630" t="s">
        <v>786</v>
      </c>
      <c r="L630" t="s">
        <v>787</v>
      </c>
      <c r="M630" s="5">
        <v>45295</v>
      </c>
      <c r="N630" s="5">
        <v>45296</v>
      </c>
      <c r="O630" s="5">
        <v>45786</v>
      </c>
      <c r="P630" s="5">
        <v>45008</v>
      </c>
      <c r="Q630" s="5">
        <v>45372</v>
      </c>
      <c r="R630">
        <v>0</v>
      </c>
      <c r="S630">
        <v>0</v>
      </c>
      <c r="T630">
        <v>16250</v>
      </c>
      <c r="U630">
        <v>16250</v>
      </c>
      <c r="V630">
        <v>0</v>
      </c>
      <c r="W630">
        <v>16250</v>
      </c>
      <c r="X630" t="str">
        <f t="shared" si="37"/>
        <v>Ok</v>
      </c>
      <c r="Y630" t="str">
        <f t="shared" si="38"/>
        <v>Ok</v>
      </c>
      <c r="Z630" s="6" t="str">
        <f t="shared" si="39"/>
        <v>Ok</v>
      </c>
      <c r="AA630" s="6"/>
      <c r="AB630" s="6"/>
      <c r="AC630" s="6"/>
      <c r="AD630" s="6"/>
    </row>
    <row r="631" spans="1:30" x14ac:dyDescent="0.3">
      <c r="A631" t="s">
        <v>11066</v>
      </c>
      <c r="B631" t="s">
        <v>11067</v>
      </c>
      <c r="C631">
        <v>2023</v>
      </c>
      <c r="D631" t="s">
        <v>9582</v>
      </c>
      <c r="E631" t="s">
        <v>9310</v>
      </c>
      <c r="F631" t="s">
        <v>10</v>
      </c>
      <c r="G631" t="str">
        <f>_xlfn.XLOOKUP(I631,'Class Code'!$A$2:$A$14,'Class Code'!$B$2:$B$14)</f>
        <v>Motor Private</v>
      </c>
      <c r="H631" t="s">
        <v>41</v>
      </c>
      <c r="I631">
        <f t="shared" si="36"/>
        <v>70</v>
      </c>
      <c r="J631" t="s">
        <v>54</v>
      </c>
      <c r="K631" t="s">
        <v>55</v>
      </c>
      <c r="L631" t="s">
        <v>44</v>
      </c>
      <c r="M631" s="5">
        <v>45178</v>
      </c>
      <c r="N631" s="5">
        <v>45180</v>
      </c>
      <c r="O631" s="5">
        <v>45786</v>
      </c>
      <c r="P631" s="5">
        <v>45017</v>
      </c>
      <c r="Q631" s="5">
        <v>45382</v>
      </c>
      <c r="R631">
        <v>0</v>
      </c>
      <c r="S631">
        <v>0</v>
      </c>
      <c r="T631">
        <v>62700</v>
      </c>
      <c r="U631">
        <v>62700</v>
      </c>
      <c r="V631">
        <v>0</v>
      </c>
      <c r="W631">
        <v>62700</v>
      </c>
      <c r="X631" t="str">
        <f t="shared" si="37"/>
        <v>Ok</v>
      </c>
      <c r="Y631" t="str">
        <f t="shared" si="38"/>
        <v>Ok</v>
      </c>
      <c r="Z631" s="6" t="str">
        <f t="shared" si="39"/>
        <v>Ok</v>
      </c>
      <c r="AA631" s="6"/>
      <c r="AB631" s="6"/>
      <c r="AC631" s="6"/>
      <c r="AD631" s="6"/>
    </row>
    <row r="632" spans="1:30" x14ac:dyDescent="0.3">
      <c r="A632" t="s">
        <v>11068</v>
      </c>
      <c r="B632" t="s">
        <v>11069</v>
      </c>
      <c r="C632">
        <v>2024</v>
      </c>
      <c r="D632" t="s">
        <v>9641</v>
      </c>
      <c r="E632" t="s">
        <v>9259</v>
      </c>
      <c r="F632" t="s">
        <v>10</v>
      </c>
      <c r="G632" t="str">
        <f>_xlfn.XLOOKUP(I632,'Class Code'!$A$2:$A$14,'Class Code'!$B$2:$B$14)</f>
        <v>Motor Private</v>
      </c>
      <c r="H632" t="s">
        <v>41</v>
      </c>
      <c r="I632">
        <f t="shared" si="36"/>
        <v>70</v>
      </c>
      <c r="J632" t="s">
        <v>54</v>
      </c>
      <c r="K632" t="s">
        <v>55</v>
      </c>
      <c r="L632" t="s">
        <v>44</v>
      </c>
      <c r="M632" s="5">
        <v>45713</v>
      </c>
      <c r="N632" s="5">
        <v>45719</v>
      </c>
      <c r="O632" s="5">
        <v>45789</v>
      </c>
      <c r="P632" s="5">
        <v>45484</v>
      </c>
      <c r="Q632" s="5">
        <v>45786</v>
      </c>
      <c r="R632">
        <v>0</v>
      </c>
      <c r="S632">
        <v>0</v>
      </c>
      <c r="T632">
        <v>467380</v>
      </c>
      <c r="U632">
        <v>467380</v>
      </c>
      <c r="V632">
        <v>0</v>
      </c>
      <c r="W632">
        <v>467380</v>
      </c>
      <c r="X632" t="str">
        <f t="shared" si="37"/>
        <v>Ok</v>
      </c>
      <c r="Y632" t="str">
        <f t="shared" si="38"/>
        <v>Ok</v>
      </c>
      <c r="Z632" s="6" t="str">
        <f t="shared" si="39"/>
        <v>Ok</v>
      </c>
      <c r="AA632" s="6"/>
      <c r="AB632" s="6"/>
      <c r="AC632" s="6"/>
      <c r="AD632" s="6"/>
    </row>
    <row r="633" spans="1:30" x14ac:dyDescent="0.3">
      <c r="A633" t="s">
        <v>11070</v>
      </c>
      <c r="B633" t="s">
        <v>11071</v>
      </c>
      <c r="C633">
        <v>2017</v>
      </c>
      <c r="D633" t="s">
        <v>9395</v>
      </c>
      <c r="E633" t="s">
        <v>9277</v>
      </c>
      <c r="F633" t="s">
        <v>439</v>
      </c>
      <c r="G633" t="str">
        <f>_xlfn.XLOOKUP(I633,'Class Code'!$A$2:$A$14,'Class Code'!$B$2:$B$14)</f>
        <v>Workmen's Compensation</v>
      </c>
      <c r="H633" t="s">
        <v>440</v>
      </c>
      <c r="I633">
        <f t="shared" si="36"/>
        <v>11</v>
      </c>
      <c r="J633" t="s">
        <v>458</v>
      </c>
      <c r="K633" t="s">
        <v>459</v>
      </c>
      <c r="L633" t="s">
        <v>44</v>
      </c>
      <c r="M633" s="5">
        <v>42853</v>
      </c>
      <c r="N633" s="5">
        <v>43173</v>
      </c>
      <c r="O633" s="5">
        <v>45789</v>
      </c>
      <c r="P633" s="5">
        <v>42836</v>
      </c>
      <c r="Q633" s="5">
        <v>43200</v>
      </c>
      <c r="R633">
        <v>0</v>
      </c>
      <c r="S633">
        <v>0</v>
      </c>
      <c r="T633">
        <v>47200</v>
      </c>
      <c r="U633">
        <v>47200</v>
      </c>
      <c r="V633">
        <v>0</v>
      </c>
      <c r="W633">
        <v>47200</v>
      </c>
      <c r="X633" t="str">
        <f t="shared" si="37"/>
        <v>Ok</v>
      </c>
      <c r="Y633" t="str">
        <f t="shared" si="38"/>
        <v>Ok</v>
      </c>
      <c r="Z633" s="6" t="str">
        <f t="shared" si="39"/>
        <v>Ok</v>
      </c>
      <c r="AA633" s="6"/>
      <c r="AB633" s="6"/>
      <c r="AC633" s="6"/>
      <c r="AD633" s="6"/>
    </row>
    <row r="634" spans="1:30" x14ac:dyDescent="0.3">
      <c r="A634" t="s">
        <v>11072</v>
      </c>
      <c r="B634" t="s">
        <v>11073</v>
      </c>
      <c r="C634">
        <v>2025</v>
      </c>
      <c r="D634" t="s">
        <v>9536</v>
      </c>
      <c r="E634" t="s">
        <v>9297</v>
      </c>
      <c r="F634" t="s">
        <v>10</v>
      </c>
      <c r="G634" t="str">
        <f>_xlfn.XLOOKUP(I634,'Class Code'!$A$2:$A$14,'Class Code'!$B$2:$B$14)</f>
        <v>Motor Private</v>
      </c>
      <c r="H634" t="s">
        <v>41</v>
      </c>
      <c r="I634">
        <f t="shared" si="36"/>
        <v>70</v>
      </c>
      <c r="J634" t="s">
        <v>54</v>
      </c>
      <c r="K634" t="s">
        <v>55</v>
      </c>
      <c r="L634" t="s">
        <v>44</v>
      </c>
      <c r="M634" s="5">
        <v>45768</v>
      </c>
      <c r="N634" s="5">
        <v>45769</v>
      </c>
      <c r="O634" s="5">
        <v>45786</v>
      </c>
      <c r="P634" s="5">
        <v>45712</v>
      </c>
      <c r="Q634" s="5">
        <v>46014</v>
      </c>
      <c r="R634">
        <v>0</v>
      </c>
      <c r="S634">
        <v>0</v>
      </c>
      <c r="T634">
        <v>224360</v>
      </c>
      <c r="U634">
        <v>224360</v>
      </c>
      <c r="V634">
        <v>0</v>
      </c>
      <c r="W634">
        <v>224360</v>
      </c>
      <c r="X634" t="str">
        <f t="shared" si="37"/>
        <v>Ok</v>
      </c>
      <c r="Y634" t="str">
        <f t="shared" si="38"/>
        <v>Ok</v>
      </c>
      <c r="Z634" s="6" t="str">
        <f t="shared" si="39"/>
        <v>Ok</v>
      </c>
      <c r="AA634" s="6"/>
      <c r="AB634" s="6"/>
      <c r="AC634" s="6"/>
      <c r="AD634" s="6"/>
    </row>
    <row r="635" spans="1:30" x14ac:dyDescent="0.3">
      <c r="A635" t="s">
        <v>11074</v>
      </c>
      <c r="B635" t="s">
        <v>11075</v>
      </c>
      <c r="C635">
        <v>2020</v>
      </c>
      <c r="D635" t="s">
        <v>9512</v>
      </c>
      <c r="E635" t="s">
        <v>9272</v>
      </c>
      <c r="F635" t="s">
        <v>11</v>
      </c>
      <c r="G635" t="str">
        <f>_xlfn.XLOOKUP(I635,'Class Code'!$A$2:$A$14,'Class Code'!$B$2:$B$14)</f>
        <v>Motor Commercial</v>
      </c>
      <c r="H635" t="s">
        <v>176</v>
      </c>
      <c r="I635">
        <f t="shared" si="36"/>
        <v>80</v>
      </c>
      <c r="J635" t="s">
        <v>207</v>
      </c>
      <c r="K635" t="s">
        <v>208</v>
      </c>
      <c r="L635" t="s">
        <v>44</v>
      </c>
      <c r="M635" s="5">
        <v>43962</v>
      </c>
      <c r="N635" s="5">
        <v>43992</v>
      </c>
      <c r="O635" s="5">
        <v>45792</v>
      </c>
      <c r="P635" s="5">
        <v>43862</v>
      </c>
      <c r="Q635" s="5">
        <v>44227</v>
      </c>
      <c r="R635">
        <v>0</v>
      </c>
      <c r="S635">
        <v>0</v>
      </c>
      <c r="T635">
        <v>79600</v>
      </c>
      <c r="U635">
        <v>79600</v>
      </c>
      <c r="V635">
        <v>0</v>
      </c>
      <c r="W635">
        <v>79600</v>
      </c>
      <c r="X635" t="str">
        <f t="shared" si="37"/>
        <v>Ok</v>
      </c>
      <c r="Y635" t="str">
        <f t="shared" si="38"/>
        <v>Ok</v>
      </c>
      <c r="Z635" s="6" t="str">
        <f t="shared" si="39"/>
        <v>Ok</v>
      </c>
      <c r="AA635" s="6"/>
      <c r="AB635" s="6"/>
      <c r="AC635" s="6"/>
      <c r="AD635" s="6"/>
    </row>
    <row r="636" spans="1:30" x14ac:dyDescent="0.3">
      <c r="A636" t="s">
        <v>11076</v>
      </c>
      <c r="B636" t="s">
        <v>11077</v>
      </c>
      <c r="C636">
        <v>2012</v>
      </c>
      <c r="D636" t="s">
        <v>9642</v>
      </c>
      <c r="E636" t="s">
        <v>9274</v>
      </c>
      <c r="F636" t="s">
        <v>439</v>
      </c>
      <c r="G636" t="str">
        <f>_xlfn.XLOOKUP(I636,'Class Code'!$A$2:$A$14,'Class Code'!$B$2:$B$14)</f>
        <v>Workmen's Compensation</v>
      </c>
      <c r="H636" t="s">
        <v>440</v>
      </c>
      <c r="I636">
        <f t="shared" si="36"/>
        <v>11</v>
      </c>
      <c r="J636" t="s">
        <v>458</v>
      </c>
      <c r="K636" t="s">
        <v>459</v>
      </c>
      <c r="L636" t="s">
        <v>44</v>
      </c>
      <c r="M636" s="5">
        <v>41306</v>
      </c>
      <c r="N636" s="5">
        <v>42203</v>
      </c>
      <c r="O636" s="5">
        <v>45789</v>
      </c>
      <c r="P636" s="5">
        <v>41186</v>
      </c>
      <c r="Q636" s="5">
        <v>41550</v>
      </c>
      <c r="R636">
        <v>0</v>
      </c>
      <c r="S636">
        <v>0</v>
      </c>
      <c r="T636">
        <v>275832</v>
      </c>
      <c r="U636">
        <v>275832</v>
      </c>
      <c r="V636">
        <v>0</v>
      </c>
      <c r="W636">
        <v>275832</v>
      </c>
      <c r="X636" t="str">
        <f t="shared" si="37"/>
        <v>Ok</v>
      </c>
      <c r="Y636" t="str">
        <f t="shared" si="38"/>
        <v>Ok</v>
      </c>
      <c r="Z636" s="6" t="str">
        <f t="shared" si="39"/>
        <v>Ok</v>
      </c>
      <c r="AA636" s="6"/>
      <c r="AB636" s="6"/>
      <c r="AC636" s="6"/>
      <c r="AD636" s="6"/>
    </row>
    <row r="637" spans="1:30" x14ac:dyDescent="0.3">
      <c r="A637" t="s">
        <v>11078</v>
      </c>
      <c r="B637" t="s">
        <v>11079</v>
      </c>
      <c r="C637">
        <v>2025</v>
      </c>
      <c r="D637" t="s">
        <v>9328</v>
      </c>
      <c r="E637" t="s">
        <v>9282</v>
      </c>
      <c r="F637" t="s">
        <v>10</v>
      </c>
      <c r="G637" t="str">
        <f>_xlfn.XLOOKUP(I637,'Class Code'!$A$2:$A$14,'Class Code'!$B$2:$B$14)</f>
        <v>Motor Private</v>
      </c>
      <c r="H637" t="s">
        <v>41</v>
      </c>
      <c r="I637">
        <f t="shared" si="36"/>
        <v>70</v>
      </c>
      <c r="J637" t="s">
        <v>54</v>
      </c>
      <c r="K637" t="s">
        <v>55</v>
      </c>
      <c r="L637" t="s">
        <v>44</v>
      </c>
      <c r="M637" s="5">
        <v>45725</v>
      </c>
      <c r="N637" s="5">
        <v>45726</v>
      </c>
      <c r="O637" s="5">
        <v>45786</v>
      </c>
      <c r="P637" s="5">
        <v>45674</v>
      </c>
      <c r="Q637" s="5">
        <v>46022</v>
      </c>
      <c r="R637">
        <v>0</v>
      </c>
      <c r="S637">
        <v>0</v>
      </c>
      <c r="T637">
        <v>6380</v>
      </c>
      <c r="U637">
        <v>6380</v>
      </c>
      <c r="V637">
        <v>0</v>
      </c>
      <c r="W637">
        <v>6380</v>
      </c>
      <c r="X637" t="str">
        <f t="shared" si="37"/>
        <v>Ok</v>
      </c>
      <c r="Y637" t="str">
        <f t="shared" si="38"/>
        <v>Ok</v>
      </c>
      <c r="Z637" s="6" t="str">
        <f t="shared" si="39"/>
        <v>Ok</v>
      </c>
      <c r="AA637" s="6"/>
      <c r="AB637" s="6"/>
      <c r="AC637" s="6"/>
      <c r="AD637" s="6"/>
    </row>
    <row r="638" spans="1:30" x14ac:dyDescent="0.3">
      <c r="A638" t="s">
        <v>11080</v>
      </c>
      <c r="B638" t="s">
        <v>11081</v>
      </c>
      <c r="C638">
        <v>2025</v>
      </c>
      <c r="D638" t="s">
        <v>9587</v>
      </c>
      <c r="E638" t="s">
        <v>9282</v>
      </c>
      <c r="F638" t="s">
        <v>10</v>
      </c>
      <c r="G638" t="str">
        <f>_xlfn.XLOOKUP(I638,'Class Code'!$A$2:$A$14,'Class Code'!$B$2:$B$14)</f>
        <v>Motor Private</v>
      </c>
      <c r="H638" t="s">
        <v>41</v>
      </c>
      <c r="I638">
        <f t="shared" si="36"/>
        <v>70</v>
      </c>
      <c r="J638" t="s">
        <v>54</v>
      </c>
      <c r="K638" t="s">
        <v>55</v>
      </c>
      <c r="L638" t="s">
        <v>44</v>
      </c>
      <c r="M638" s="5">
        <v>45709</v>
      </c>
      <c r="N638" s="5">
        <v>45712</v>
      </c>
      <c r="O638" s="5">
        <v>45786</v>
      </c>
      <c r="P638" s="5">
        <v>45658</v>
      </c>
      <c r="Q638" s="5">
        <v>46022</v>
      </c>
      <c r="R638">
        <v>0</v>
      </c>
      <c r="S638">
        <v>0</v>
      </c>
      <c r="T638">
        <v>6380</v>
      </c>
      <c r="U638">
        <v>6380</v>
      </c>
      <c r="V638">
        <v>0</v>
      </c>
      <c r="W638">
        <v>6380</v>
      </c>
      <c r="X638" t="str">
        <f t="shared" si="37"/>
        <v>Ok</v>
      </c>
      <c r="Y638" t="str">
        <f t="shared" si="38"/>
        <v>Ok</v>
      </c>
      <c r="Z638" s="6" t="str">
        <f t="shared" si="39"/>
        <v>Ok</v>
      </c>
      <c r="AA638" s="6"/>
      <c r="AB638" s="6"/>
      <c r="AC638" s="6"/>
      <c r="AD638" s="6"/>
    </row>
    <row r="639" spans="1:30" x14ac:dyDescent="0.3">
      <c r="A639" t="s">
        <v>11082</v>
      </c>
      <c r="B639" t="s">
        <v>11083</v>
      </c>
      <c r="C639">
        <v>2025</v>
      </c>
      <c r="D639" t="s">
        <v>9436</v>
      </c>
      <c r="E639" t="s">
        <v>9282</v>
      </c>
      <c r="F639" t="s">
        <v>10</v>
      </c>
      <c r="G639" t="str">
        <f>_xlfn.XLOOKUP(I639,'Class Code'!$A$2:$A$14,'Class Code'!$B$2:$B$14)</f>
        <v>Motor Private</v>
      </c>
      <c r="H639" t="s">
        <v>41</v>
      </c>
      <c r="I639">
        <f t="shared" si="36"/>
        <v>70</v>
      </c>
      <c r="J639" t="s">
        <v>54</v>
      </c>
      <c r="K639" t="s">
        <v>55</v>
      </c>
      <c r="L639" t="s">
        <v>44</v>
      </c>
      <c r="M639" s="5">
        <v>45648</v>
      </c>
      <c r="N639" s="5">
        <v>45663</v>
      </c>
      <c r="O639" s="5">
        <v>45786</v>
      </c>
      <c r="P639" s="5">
        <v>45607</v>
      </c>
      <c r="Q639" s="5">
        <v>45971</v>
      </c>
      <c r="R639">
        <v>0</v>
      </c>
      <c r="S639">
        <v>0</v>
      </c>
      <c r="T639">
        <v>2900</v>
      </c>
      <c r="U639">
        <v>2900</v>
      </c>
      <c r="V639">
        <v>0</v>
      </c>
      <c r="W639">
        <v>2900</v>
      </c>
      <c r="X639" t="str">
        <f t="shared" si="37"/>
        <v>Ok</v>
      </c>
      <c r="Y639" t="str">
        <f t="shared" si="38"/>
        <v>Ok</v>
      </c>
      <c r="Z639" s="6" t="str">
        <f t="shared" si="39"/>
        <v>Ok</v>
      </c>
      <c r="AA639" s="6"/>
      <c r="AB639" s="6"/>
      <c r="AC639" s="6"/>
      <c r="AD639" s="6"/>
    </row>
    <row r="640" spans="1:30" x14ac:dyDescent="0.3">
      <c r="A640" t="s">
        <v>11084</v>
      </c>
      <c r="B640" t="s">
        <v>11085</v>
      </c>
      <c r="C640">
        <v>2024</v>
      </c>
      <c r="D640" t="s">
        <v>9311</v>
      </c>
      <c r="E640" t="s">
        <v>9267</v>
      </c>
      <c r="F640" t="s">
        <v>13</v>
      </c>
      <c r="G640" t="str">
        <f>_xlfn.XLOOKUP(I640,'Class Code'!$A$2:$A$14,'Class Code'!$B$2:$B$14)</f>
        <v>Theft</v>
      </c>
      <c r="H640" t="s">
        <v>818</v>
      </c>
      <c r="I640">
        <f t="shared" si="36"/>
        <v>10</v>
      </c>
      <c r="J640" t="s">
        <v>2259</v>
      </c>
      <c r="K640" t="s">
        <v>2260</v>
      </c>
      <c r="L640" t="s">
        <v>2179</v>
      </c>
      <c r="M640" s="5">
        <v>45754</v>
      </c>
      <c r="N640" s="5">
        <v>45754</v>
      </c>
      <c r="O640" s="5">
        <v>45786</v>
      </c>
      <c r="P640" s="5">
        <v>45474</v>
      </c>
      <c r="Q640" s="5">
        <v>45838</v>
      </c>
      <c r="R640">
        <v>384096</v>
      </c>
      <c r="S640">
        <v>0</v>
      </c>
      <c r="T640">
        <v>0</v>
      </c>
      <c r="U640">
        <v>384096</v>
      </c>
      <c r="V640">
        <v>0</v>
      </c>
      <c r="W640">
        <v>384096</v>
      </c>
      <c r="X640" t="str">
        <f t="shared" si="37"/>
        <v>Ok</v>
      </c>
      <c r="Y640" t="str">
        <f t="shared" si="38"/>
        <v>Ok</v>
      </c>
      <c r="Z640" s="6" t="str">
        <f t="shared" si="39"/>
        <v>Ok</v>
      </c>
      <c r="AA640" s="6"/>
      <c r="AB640" s="6"/>
      <c r="AC640" s="6"/>
      <c r="AD640" s="6"/>
    </row>
    <row r="641" spans="1:30" x14ac:dyDescent="0.3">
      <c r="A641" t="s">
        <v>11086</v>
      </c>
      <c r="B641" t="s">
        <v>11087</v>
      </c>
      <c r="C641">
        <v>2024</v>
      </c>
      <c r="D641" t="s">
        <v>9593</v>
      </c>
      <c r="E641" t="s">
        <v>9297</v>
      </c>
      <c r="F641" t="s">
        <v>10</v>
      </c>
      <c r="G641" t="str">
        <f>_xlfn.XLOOKUP(I641,'Class Code'!$A$2:$A$14,'Class Code'!$B$2:$B$14)</f>
        <v>Motor Private</v>
      </c>
      <c r="H641" t="s">
        <v>41</v>
      </c>
      <c r="I641">
        <f t="shared" si="36"/>
        <v>70</v>
      </c>
      <c r="J641" t="s">
        <v>54</v>
      </c>
      <c r="K641" t="s">
        <v>55</v>
      </c>
      <c r="L641" t="s">
        <v>44</v>
      </c>
      <c r="M641" s="5">
        <v>45708</v>
      </c>
      <c r="N641" s="5">
        <v>45713</v>
      </c>
      <c r="O641" s="5">
        <v>45789</v>
      </c>
      <c r="P641" s="5">
        <v>45433</v>
      </c>
      <c r="Q641" s="5">
        <v>45797</v>
      </c>
      <c r="R641">
        <v>6500</v>
      </c>
      <c r="S641">
        <v>0</v>
      </c>
      <c r="T641">
        <v>0</v>
      </c>
      <c r="U641">
        <v>6500</v>
      </c>
      <c r="V641">
        <v>0</v>
      </c>
      <c r="W641">
        <v>6500</v>
      </c>
      <c r="X641" t="str">
        <f t="shared" si="37"/>
        <v>Ok</v>
      </c>
      <c r="Y641" t="str">
        <f t="shared" si="38"/>
        <v>Ok</v>
      </c>
      <c r="Z641" s="6" t="str">
        <f t="shared" si="39"/>
        <v>Ok</v>
      </c>
      <c r="AA641" s="6"/>
      <c r="AB641" s="6"/>
      <c r="AC641" s="6"/>
      <c r="AD641" s="6"/>
    </row>
    <row r="642" spans="1:30" x14ac:dyDescent="0.3">
      <c r="A642" t="s">
        <v>11088</v>
      </c>
      <c r="B642" t="s">
        <v>11089</v>
      </c>
      <c r="C642">
        <v>2024</v>
      </c>
      <c r="D642" t="s">
        <v>9643</v>
      </c>
      <c r="E642" t="s">
        <v>9305</v>
      </c>
      <c r="F642" t="s">
        <v>10</v>
      </c>
      <c r="G642" t="str">
        <f>_xlfn.XLOOKUP(I642,'Class Code'!$A$2:$A$14,'Class Code'!$B$2:$B$14)</f>
        <v>Motor Private</v>
      </c>
      <c r="H642" t="s">
        <v>41</v>
      </c>
      <c r="I642">
        <f t="shared" si="36"/>
        <v>70</v>
      </c>
      <c r="J642" t="s">
        <v>54</v>
      </c>
      <c r="K642" t="s">
        <v>55</v>
      </c>
      <c r="L642" t="s">
        <v>44</v>
      </c>
      <c r="M642" s="5">
        <v>45575</v>
      </c>
      <c r="N642" s="5">
        <v>45631</v>
      </c>
      <c r="O642" s="5">
        <v>45789</v>
      </c>
      <c r="P642" s="5">
        <v>45486</v>
      </c>
      <c r="Q642" s="5">
        <v>45850</v>
      </c>
      <c r="R642">
        <v>7500</v>
      </c>
      <c r="S642">
        <v>0</v>
      </c>
      <c r="T642">
        <v>0</v>
      </c>
      <c r="U642">
        <v>7500</v>
      </c>
      <c r="V642">
        <v>0</v>
      </c>
      <c r="W642">
        <v>7500</v>
      </c>
      <c r="X642" t="str">
        <f t="shared" si="37"/>
        <v>Ok</v>
      </c>
      <c r="Y642" t="str">
        <f t="shared" si="38"/>
        <v>Ok</v>
      </c>
      <c r="Z642" s="6" t="str">
        <f t="shared" si="39"/>
        <v>Ok</v>
      </c>
      <c r="AA642" s="6"/>
      <c r="AB642" s="6"/>
      <c r="AC642" s="6"/>
      <c r="AD642" s="6"/>
    </row>
    <row r="643" spans="1:30" x14ac:dyDescent="0.3">
      <c r="A643" t="s">
        <v>11090</v>
      </c>
      <c r="B643" t="s">
        <v>11091</v>
      </c>
      <c r="C643">
        <v>2021</v>
      </c>
      <c r="D643" t="s">
        <v>9644</v>
      </c>
      <c r="E643" t="s">
        <v>9282</v>
      </c>
      <c r="F643" t="s">
        <v>10</v>
      </c>
      <c r="G643" t="str">
        <f>_xlfn.XLOOKUP(I643,'Class Code'!$A$2:$A$14,'Class Code'!$B$2:$B$14)</f>
        <v>Motor Private</v>
      </c>
      <c r="H643" t="s">
        <v>41</v>
      </c>
      <c r="I643">
        <f t="shared" si="36"/>
        <v>70</v>
      </c>
      <c r="J643" t="s">
        <v>42</v>
      </c>
      <c r="K643" t="s">
        <v>43</v>
      </c>
      <c r="L643" t="s">
        <v>44</v>
      </c>
      <c r="M643" s="5">
        <v>44330</v>
      </c>
      <c r="N643" s="5">
        <v>44410</v>
      </c>
      <c r="O643" s="5">
        <v>45789</v>
      </c>
      <c r="P643" s="5">
        <v>44308</v>
      </c>
      <c r="Q643" s="5">
        <v>44672</v>
      </c>
      <c r="R643">
        <v>0</v>
      </c>
      <c r="S643">
        <v>0</v>
      </c>
      <c r="T643">
        <v>15000</v>
      </c>
      <c r="U643">
        <v>15000</v>
      </c>
      <c r="V643">
        <v>0</v>
      </c>
      <c r="W643">
        <v>15000</v>
      </c>
      <c r="X643" t="str">
        <f t="shared" si="37"/>
        <v>Ok</v>
      </c>
      <c r="Y643" t="str">
        <f t="shared" si="38"/>
        <v>Ok</v>
      </c>
      <c r="Z643" s="6" t="str">
        <f t="shared" si="39"/>
        <v>Ok</v>
      </c>
      <c r="AA643" s="6"/>
      <c r="AB643" s="6"/>
      <c r="AC643" s="6"/>
      <c r="AD643" s="6"/>
    </row>
    <row r="644" spans="1:30" x14ac:dyDescent="0.3">
      <c r="A644" t="s">
        <v>11092</v>
      </c>
      <c r="B644" t="s">
        <v>11093</v>
      </c>
      <c r="C644">
        <v>2024</v>
      </c>
      <c r="D644" t="s">
        <v>9387</v>
      </c>
      <c r="E644" t="s">
        <v>9280</v>
      </c>
      <c r="F644" t="s">
        <v>10</v>
      </c>
      <c r="G644" t="str">
        <f>_xlfn.XLOOKUP(I644,'Class Code'!$A$2:$A$14,'Class Code'!$B$2:$B$14)</f>
        <v>Motor Private</v>
      </c>
      <c r="H644" t="s">
        <v>41</v>
      </c>
      <c r="I644">
        <f t="shared" ref="I644:I707" si="40">H644*1</f>
        <v>70</v>
      </c>
      <c r="J644" t="s">
        <v>54</v>
      </c>
      <c r="K644" t="s">
        <v>55</v>
      </c>
      <c r="L644" t="s">
        <v>44</v>
      </c>
      <c r="M644" s="5">
        <v>45559</v>
      </c>
      <c r="N644" s="5">
        <v>45559</v>
      </c>
      <c r="O644" s="5">
        <v>45790</v>
      </c>
      <c r="P644" s="5">
        <v>45365</v>
      </c>
      <c r="Q644" s="5">
        <v>45729</v>
      </c>
      <c r="R644">
        <v>0</v>
      </c>
      <c r="S644">
        <v>0</v>
      </c>
      <c r="T644">
        <v>596140</v>
      </c>
      <c r="U644">
        <v>596140</v>
      </c>
      <c r="V644">
        <v>0</v>
      </c>
      <c r="W644">
        <v>596140</v>
      </c>
      <c r="X644" t="str">
        <f t="shared" ref="X644:X707" si="41">IF(OR(A644="",B644="",C644="",F644="",H644="",M644="",N644="",O644="",P644="",Q644=""),"Check","Ok")</f>
        <v>Ok</v>
      </c>
      <c r="Y644" t="str">
        <f t="shared" ref="Y644:Y707" si="42">IF(AND(Q644&gt;=P644,O644&gt;=M644,N644&gt;=M644,Q644&gt;=M644),"Ok","Check")</f>
        <v>Ok</v>
      </c>
      <c r="Z644" s="6" t="str">
        <f t="shared" ref="Z644:Z707" si="43">IF(Q644&gt;=M644,"Ok","Check")</f>
        <v>Ok</v>
      </c>
      <c r="AA644" s="6"/>
      <c r="AB644" s="6"/>
      <c r="AC644" s="6"/>
      <c r="AD644" s="6"/>
    </row>
    <row r="645" spans="1:30" x14ac:dyDescent="0.3">
      <c r="A645" t="s">
        <v>11094</v>
      </c>
      <c r="B645" t="s">
        <v>11095</v>
      </c>
      <c r="C645">
        <v>2025</v>
      </c>
      <c r="D645" t="s">
        <v>9645</v>
      </c>
      <c r="E645" t="s">
        <v>9284</v>
      </c>
      <c r="F645" t="s">
        <v>10</v>
      </c>
      <c r="G645" t="str">
        <f>_xlfn.XLOOKUP(I645,'Class Code'!$A$2:$A$14,'Class Code'!$B$2:$B$14)</f>
        <v>Motor Private</v>
      </c>
      <c r="H645" t="s">
        <v>41</v>
      </c>
      <c r="I645">
        <f t="shared" si="40"/>
        <v>70</v>
      </c>
      <c r="J645" t="s">
        <v>54</v>
      </c>
      <c r="K645" t="s">
        <v>55</v>
      </c>
      <c r="L645" t="s">
        <v>44</v>
      </c>
      <c r="M645" s="5">
        <v>45685</v>
      </c>
      <c r="N645" s="5">
        <v>45685</v>
      </c>
      <c r="O645" s="5">
        <v>45793</v>
      </c>
      <c r="P645" s="5">
        <v>45658</v>
      </c>
      <c r="Q645" s="5">
        <v>46022</v>
      </c>
      <c r="R645">
        <v>0</v>
      </c>
      <c r="S645">
        <v>0</v>
      </c>
      <c r="T645">
        <v>171448</v>
      </c>
      <c r="U645">
        <v>171448</v>
      </c>
      <c r="V645">
        <v>0</v>
      </c>
      <c r="W645">
        <v>171448</v>
      </c>
      <c r="X645" t="str">
        <f t="shared" si="41"/>
        <v>Ok</v>
      </c>
      <c r="Y645" t="str">
        <f t="shared" si="42"/>
        <v>Ok</v>
      </c>
      <c r="Z645" s="6" t="str">
        <f t="shared" si="43"/>
        <v>Ok</v>
      </c>
      <c r="AA645" s="6"/>
      <c r="AB645" s="6"/>
      <c r="AC645" s="6"/>
      <c r="AD645" s="6"/>
    </row>
    <row r="646" spans="1:30" x14ac:dyDescent="0.3">
      <c r="A646" t="s">
        <v>11096</v>
      </c>
      <c r="B646" t="s">
        <v>11097</v>
      </c>
      <c r="C646">
        <v>2024</v>
      </c>
      <c r="D646" t="s">
        <v>9646</v>
      </c>
      <c r="E646" t="s">
        <v>9280</v>
      </c>
      <c r="F646" t="s">
        <v>10</v>
      </c>
      <c r="G646" t="str">
        <f>_xlfn.XLOOKUP(I646,'Class Code'!$A$2:$A$14,'Class Code'!$B$2:$B$14)</f>
        <v>Motor Private</v>
      </c>
      <c r="H646" t="s">
        <v>41</v>
      </c>
      <c r="I646">
        <f t="shared" si="40"/>
        <v>70</v>
      </c>
      <c r="J646" t="s">
        <v>54</v>
      </c>
      <c r="K646" t="s">
        <v>55</v>
      </c>
      <c r="L646" t="s">
        <v>44</v>
      </c>
      <c r="M646" s="5">
        <v>45752</v>
      </c>
      <c r="N646" s="5">
        <v>45754</v>
      </c>
      <c r="O646" s="5">
        <v>45797</v>
      </c>
      <c r="P646" s="5">
        <v>45475</v>
      </c>
      <c r="Q646" s="5">
        <v>45839</v>
      </c>
      <c r="R646">
        <v>0</v>
      </c>
      <c r="S646">
        <v>0</v>
      </c>
      <c r="T646">
        <v>125760</v>
      </c>
      <c r="U646">
        <v>125760</v>
      </c>
      <c r="V646">
        <v>0</v>
      </c>
      <c r="W646">
        <v>125760</v>
      </c>
      <c r="X646" t="str">
        <f t="shared" si="41"/>
        <v>Ok</v>
      </c>
      <c r="Y646" t="str">
        <f t="shared" si="42"/>
        <v>Ok</v>
      </c>
      <c r="Z646" s="6" t="str">
        <f t="shared" si="43"/>
        <v>Ok</v>
      </c>
      <c r="AA646" s="6"/>
      <c r="AB646" s="6"/>
      <c r="AC646" s="6"/>
      <c r="AD646" s="6"/>
    </row>
    <row r="647" spans="1:30" x14ac:dyDescent="0.3">
      <c r="A647" t="s">
        <v>11098</v>
      </c>
      <c r="B647" t="s">
        <v>11099</v>
      </c>
      <c r="C647">
        <v>2024</v>
      </c>
      <c r="D647" t="s">
        <v>9481</v>
      </c>
      <c r="E647" t="s">
        <v>9259</v>
      </c>
      <c r="F647" t="s">
        <v>10</v>
      </c>
      <c r="G647" t="str">
        <f>_xlfn.XLOOKUP(I647,'Class Code'!$A$2:$A$14,'Class Code'!$B$2:$B$14)</f>
        <v>Motor Private</v>
      </c>
      <c r="H647" t="s">
        <v>41</v>
      </c>
      <c r="I647">
        <f t="shared" si="40"/>
        <v>70</v>
      </c>
      <c r="J647" t="s">
        <v>54</v>
      </c>
      <c r="K647" t="s">
        <v>55</v>
      </c>
      <c r="L647" t="s">
        <v>44</v>
      </c>
      <c r="M647" s="5">
        <v>45714</v>
      </c>
      <c r="N647" s="5">
        <v>45714</v>
      </c>
      <c r="O647" s="5">
        <v>45797</v>
      </c>
      <c r="P647" s="5">
        <v>45554</v>
      </c>
      <c r="Q647" s="5">
        <v>45918</v>
      </c>
      <c r="R647">
        <v>0</v>
      </c>
      <c r="S647">
        <v>0</v>
      </c>
      <c r="T647">
        <v>402304</v>
      </c>
      <c r="U647">
        <v>402304</v>
      </c>
      <c r="V647">
        <v>0</v>
      </c>
      <c r="W647">
        <v>402304</v>
      </c>
      <c r="X647" t="str">
        <f t="shared" si="41"/>
        <v>Ok</v>
      </c>
      <c r="Y647" t="str">
        <f t="shared" si="42"/>
        <v>Ok</v>
      </c>
      <c r="Z647" s="6" t="str">
        <f t="shared" si="43"/>
        <v>Ok</v>
      </c>
      <c r="AA647" s="6"/>
      <c r="AB647" s="6"/>
      <c r="AC647" s="6"/>
      <c r="AD647" s="6"/>
    </row>
    <row r="648" spans="1:30" x14ac:dyDescent="0.3">
      <c r="A648" t="s">
        <v>11100</v>
      </c>
      <c r="B648" t="s">
        <v>11101</v>
      </c>
      <c r="C648">
        <v>2025</v>
      </c>
      <c r="D648" t="s">
        <v>9318</v>
      </c>
      <c r="E648" t="s">
        <v>9301</v>
      </c>
      <c r="F648" t="s">
        <v>13</v>
      </c>
      <c r="G648" t="str">
        <f>_xlfn.XLOOKUP(I648,'Class Code'!$A$2:$A$14,'Class Code'!$B$2:$B$14)</f>
        <v>Theft</v>
      </c>
      <c r="H648" t="s">
        <v>818</v>
      </c>
      <c r="I648">
        <f t="shared" si="40"/>
        <v>10</v>
      </c>
      <c r="J648" t="s">
        <v>842</v>
      </c>
      <c r="K648" t="s">
        <v>843</v>
      </c>
      <c r="L648" t="s">
        <v>197</v>
      </c>
      <c r="M648" s="5">
        <v>45740</v>
      </c>
      <c r="N648" s="5">
        <v>45792</v>
      </c>
      <c r="O648" s="5">
        <v>45805</v>
      </c>
      <c r="P648" s="5">
        <v>45658</v>
      </c>
      <c r="Q648" s="5">
        <v>46022</v>
      </c>
      <c r="R648">
        <v>122194</v>
      </c>
      <c r="S648">
        <v>0</v>
      </c>
      <c r="T648">
        <v>0</v>
      </c>
      <c r="U648">
        <v>122194</v>
      </c>
      <c r="V648">
        <v>0</v>
      </c>
      <c r="W648">
        <v>122194</v>
      </c>
      <c r="X648" t="str">
        <f t="shared" si="41"/>
        <v>Ok</v>
      </c>
      <c r="Y648" t="str">
        <f t="shared" si="42"/>
        <v>Ok</v>
      </c>
      <c r="Z648" s="6" t="str">
        <f t="shared" si="43"/>
        <v>Ok</v>
      </c>
      <c r="AA648" s="6"/>
      <c r="AB648" s="6"/>
      <c r="AC648" s="6"/>
      <c r="AD648" s="6"/>
    </row>
    <row r="649" spans="1:30" x14ac:dyDescent="0.3">
      <c r="A649" t="s">
        <v>11102</v>
      </c>
      <c r="B649" t="s">
        <v>11103</v>
      </c>
      <c r="C649">
        <v>2024</v>
      </c>
      <c r="D649" t="s">
        <v>9547</v>
      </c>
      <c r="E649" t="s">
        <v>9317</v>
      </c>
      <c r="F649" t="s">
        <v>439</v>
      </c>
      <c r="G649" t="str">
        <f>_xlfn.XLOOKUP(I649,'Class Code'!$A$2:$A$14,'Class Code'!$B$2:$B$14)</f>
        <v>Workmen's Compensation</v>
      </c>
      <c r="H649" t="s">
        <v>440</v>
      </c>
      <c r="I649">
        <f t="shared" si="40"/>
        <v>11</v>
      </c>
      <c r="J649" t="s">
        <v>572</v>
      </c>
      <c r="K649" t="s">
        <v>573</v>
      </c>
      <c r="L649" t="s">
        <v>574</v>
      </c>
      <c r="M649" s="5">
        <v>45586</v>
      </c>
      <c r="N649" s="5">
        <v>45587</v>
      </c>
      <c r="O649" s="5">
        <v>45818</v>
      </c>
      <c r="P649" s="5">
        <v>45292</v>
      </c>
      <c r="Q649" s="5">
        <v>45657</v>
      </c>
      <c r="R649">
        <v>11007</v>
      </c>
      <c r="S649">
        <v>0</v>
      </c>
      <c r="T649">
        <v>0</v>
      </c>
      <c r="U649">
        <v>11007</v>
      </c>
      <c r="V649">
        <v>10026.709999999999</v>
      </c>
      <c r="W649">
        <v>980.29000000000087</v>
      </c>
      <c r="X649" t="str">
        <f t="shared" si="41"/>
        <v>Ok</v>
      </c>
      <c r="Y649" t="str">
        <f t="shared" si="42"/>
        <v>Ok</v>
      </c>
      <c r="Z649" s="6" t="str">
        <f t="shared" si="43"/>
        <v>Ok</v>
      </c>
      <c r="AA649" s="6"/>
      <c r="AB649" s="6"/>
      <c r="AC649" s="6"/>
      <c r="AD649" s="6"/>
    </row>
    <row r="650" spans="1:30" x14ac:dyDescent="0.3">
      <c r="A650" t="s">
        <v>11104</v>
      </c>
      <c r="B650" t="s">
        <v>11105</v>
      </c>
      <c r="C650">
        <v>2024</v>
      </c>
      <c r="D650" t="s">
        <v>9329</v>
      </c>
      <c r="E650" t="s">
        <v>9263</v>
      </c>
      <c r="F650" t="s">
        <v>10</v>
      </c>
      <c r="G650" t="str">
        <f>_xlfn.XLOOKUP(I650,'Class Code'!$A$2:$A$14,'Class Code'!$B$2:$B$14)</f>
        <v>Motor Private</v>
      </c>
      <c r="H650" t="s">
        <v>41</v>
      </c>
      <c r="I650">
        <f t="shared" si="40"/>
        <v>70</v>
      </c>
      <c r="J650" t="s">
        <v>54</v>
      </c>
      <c r="K650" t="s">
        <v>55</v>
      </c>
      <c r="L650" t="s">
        <v>44</v>
      </c>
      <c r="M650" s="5">
        <v>45503</v>
      </c>
      <c r="N650" s="5">
        <v>45513</v>
      </c>
      <c r="O650" s="5">
        <v>45797</v>
      </c>
      <c r="P650" s="5">
        <v>45384</v>
      </c>
      <c r="Q650" s="5">
        <v>45748</v>
      </c>
      <c r="R650">
        <v>0</v>
      </c>
      <c r="S650">
        <v>0</v>
      </c>
      <c r="T650">
        <v>30000</v>
      </c>
      <c r="U650">
        <v>30000</v>
      </c>
      <c r="V650">
        <v>0</v>
      </c>
      <c r="W650">
        <v>30000</v>
      </c>
      <c r="X650" t="str">
        <f t="shared" si="41"/>
        <v>Ok</v>
      </c>
      <c r="Y650" t="str">
        <f t="shared" si="42"/>
        <v>Ok</v>
      </c>
      <c r="Z650" s="6" t="str">
        <f t="shared" si="43"/>
        <v>Ok</v>
      </c>
      <c r="AA650" s="6"/>
      <c r="AB650" s="6"/>
      <c r="AC650" s="6"/>
      <c r="AD650" s="6"/>
    </row>
    <row r="651" spans="1:30" x14ac:dyDescent="0.3">
      <c r="A651" t="s">
        <v>11106</v>
      </c>
      <c r="B651" t="s">
        <v>11107</v>
      </c>
      <c r="C651">
        <v>2024</v>
      </c>
      <c r="D651" t="s">
        <v>9368</v>
      </c>
      <c r="E651" t="s">
        <v>9272</v>
      </c>
      <c r="F651" t="s">
        <v>10</v>
      </c>
      <c r="G651" t="str">
        <f>_xlfn.XLOOKUP(I651,'Class Code'!$A$2:$A$14,'Class Code'!$B$2:$B$14)</f>
        <v>Motor Private</v>
      </c>
      <c r="H651" t="s">
        <v>41</v>
      </c>
      <c r="I651">
        <f t="shared" si="40"/>
        <v>70</v>
      </c>
      <c r="J651" t="s">
        <v>54</v>
      </c>
      <c r="K651" t="s">
        <v>55</v>
      </c>
      <c r="L651" t="s">
        <v>44</v>
      </c>
      <c r="M651" s="5">
        <v>45771</v>
      </c>
      <c r="N651" s="5">
        <v>45772</v>
      </c>
      <c r="O651" s="5">
        <v>45797</v>
      </c>
      <c r="P651" s="5">
        <v>45567</v>
      </c>
      <c r="Q651" s="5">
        <v>45870</v>
      </c>
      <c r="R651">
        <v>0</v>
      </c>
      <c r="S651">
        <v>0</v>
      </c>
      <c r="T651">
        <v>29090</v>
      </c>
      <c r="U651">
        <v>29090</v>
      </c>
      <c r="V651">
        <v>0</v>
      </c>
      <c r="W651">
        <v>29090</v>
      </c>
      <c r="X651" t="str">
        <f t="shared" si="41"/>
        <v>Ok</v>
      </c>
      <c r="Y651" t="str">
        <f t="shared" si="42"/>
        <v>Ok</v>
      </c>
      <c r="Z651" s="6" t="str">
        <f t="shared" si="43"/>
        <v>Ok</v>
      </c>
      <c r="AA651" s="6"/>
      <c r="AB651" s="6"/>
      <c r="AC651" s="6"/>
      <c r="AD651" s="6"/>
    </row>
    <row r="652" spans="1:30" x14ac:dyDescent="0.3">
      <c r="A652" t="s">
        <v>11108</v>
      </c>
      <c r="B652" t="s">
        <v>11109</v>
      </c>
      <c r="C652">
        <v>2024</v>
      </c>
      <c r="D652" t="s">
        <v>9647</v>
      </c>
      <c r="E652" t="s">
        <v>9265</v>
      </c>
      <c r="F652" t="s">
        <v>10</v>
      </c>
      <c r="G652" t="str">
        <f>_xlfn.XLOOKUP(I652,'Class Code'!$A$2:$A$14,'Class Code'!$B$2:$B$14)</f>
        <v>Motor Private</v>
      </c>
      <c r="H652" t="s">
        <v>41</v>
      </c>
      <c r="I652">
        <f t="shared" si="40"/>
        <v>70</v>
      </c>
      <c r="J652" t="s">
        <v>54</v>
      </c>
      <c r="K652" t="s">
        <v>55</v>
      </c>
      <c r="L652" t="s">
        <v>44</v>
      </c>
      <c r="M652" s="5">
        <v>45783</v>
      </c>
      <c r="N652" s="5">
        <v>45784</v>
      </c>
      <c r="O652" s="5">
        <v>45797</v>
      </c>
      <c r="P652" s="5">
        <v>45595</v>
      </c>
      <c r="Q652" s="5">
        <v>45959</v>
      </c>
      <c r="R652">
        <v>45500</v>
      </c>
      <c r="S652">
        <v>0</v>
      </c>
      <c r="T652">
        <v>0</v>
      </c>
      <c r="U652">
        <v>45500</v>
      </c>
      <c r="V652">
        <v>0</v>
      </c>
      <c r="W652">
        <v>45500</v>
      </c>
      <c r="X652" t="str">
        <f t="shared" si="41"/>
        <v>Ok</v>
      </c>
      <c r="Y652" t="str">
        <f t="shared" si="42"/>
        <v>Ok</v>
      </c>
      <c r="Z652" s="6" t="str">
        <f t="shared" si="43"/>
        <v>Ok</v>
      </c>
      <c r="AA652" s="6"/>
      <c r="AB652" s="6"/>
      <c r="AC652" s="6"/>
      <c r="AD652" s="6"/>
    </row>
    <row r="653" spans="1:30" x14ac:dyDescent="0.3">
      <c r="A653" t="s">
        <v>11110</v>
      </c>
      <c r="B653" t="s">
        <v>11111</v>
      </c>
      <c r="C653">
        <v>2024</v>
      </c>
      <c r="D653" t="s">
        <v>9648</v>
      </c>
      <c r="E653" t="s">
        <v>9261</v>
      </c>
      <c r="F653" t="s">
        <v>10</v>
      </c>
      <c r="G653" t="str">
        <f>_xlfn.XLOOKUP(I653,'Class Code'!$A$2:$A$14,'Class Code'!$B$2:$B$14)</f>
        <v>Motor Private</v>
      </c>
      <c r="H653" t="s">
        <v>41</v>
      </c>
      <c r="I653">
        <f t="shared" si="40"/>
        <v>70</v>
      </c>
      <c r="J653" t="s">
        <v>54</v>
      </c>
      <c r="K653" t="s">
        <v>55</v>
      </c>
      <c r="L653" t="s">
        <v>44</v>
      </c>
      <c r="M653" s="5">
        <v>45649</v>
      </c>
      <c r="N653" s="5">
        <v>45698</v>
      </c>
      <c r="O653" s="5">
        <v>45820</v>
      </c>
      <c r="P653" s="5">
        <v>45639</v>
      </c>
      <c r="Q653" s="5">
        <v>46003</v>
      </c>
      <c r="R653">
        <v>0</v>
      </c>
      <c r="S653">
        <v>0</v>
      </c>
      <c r="T653">
        <v>303820</v>
      </c>
      <c r="U653">
        <v>303820</v>
      </c>
      <c r="V653">
        <v>0</v>
      </c>
      <c r="W653">
        <v>303820</v>
      </c>
      <c r="X653" t="str">
        <f t="shared" si="41"/>
        <v>Ok</v>
      </c>
      <c r="Y653" t="str">
        <f t="shared" si="42"/>
        <v>Ok</v>
      </c>
      <c r="Z653" s="6" t="str">
        <f t="shared" si="43"/>
        <v>Ok</v>
      </c>
      <c r="AA653" s="6"/>
      <c r="AB653" s="6"/>
      <c r="AC653" s="6"/>
      <c r="AD653" s="6"/>
    </row>
    <row r="654" spans="1:30" x14ac:dyDescent="0.3">
      <c r="A654" t="s">
        <v>11112</v>
      </c>
      <c r="B654" t="s">
        <v>11113</v>
      </c>
      <c r="C654">
        <v>2025</v>
      </c>
      <c r="D654" t="s">
        <v>9635</v>
      </c>
      <c r="E654" t="s">
        <v>9305</v>
      </c>
      <c r="F654" t="s">
        <v>10</v>
      </c>
      <c r="G654" t="str">
        <f>_xlfn.XLOOKUP(I654,'Class Code'!$A$2:$A$14,'Class Code'!$B$2:$B$14)</f>
        <v>Motor Private</v>
      </c>
      <c r="H654" t="s">
        <v>41</v>
      </c>
      <c r="I654">
        <f t="shared" si="40"/>
        <v>70</v>
      </c>
      <c r="J654" t="s">
        <v>54</v>
      </c>
      <c r="K654" t="s">
        <v>55</v>
      </c>
      <c r="L654" t="s">
        <v>44</v>
      </c>
      <c r="M654" s="5">
        <v>45759</v>
      </c>
      <c r="N654" s="5">
        <v>45769</v>
      </c>
      <c r="O654" s="5">
        <v>45818</v>
      </c>
      <c r="P654" s="5">
        <v>45673</v>
      </c>
      <c r="Q654" s="5">
        <v>46006</v>
      </c>
      <c r="R654">
        <v>0</v>
      </c>
      <c r="S654">
        <v>0</v>
      </c>
      <c r="T654">
        <v>254172</v>
      </c>
      <c r="U654">
        <v>254172</v>
      </c>
      <c r="V654">
        <v>0</v>
      </c>
      <c r="W654">
        <v>254172</v>
      </c>
      <c r="X654" t="str">
        <f t="shared" si="41"/>
        <v>Ok</v>
      </c>
      <c r="Y654" t="str">
        <f t="shared" si="42"/>
        <v>Ok</v>
      </c>
      <c r="Z654" s="6" t="str">
        <f t="shared" si="43"/>
        <v>Ok</v>
      </c>
      <c r="AA654" s="6"/>
      <c r="AB654" s="6"/>
      <c r="AC654" s="6"/>
      <c r="AD654" s="6"/>
    </row>
    <row r="655" spans="1:30" x14ac:dyDescent="0.3">
      <c r="A655" t="s">
        <v>11114</v>
      </c>
      <c r="B655" t="s">
        <v>11115</v>
      </c>
      <c r="C655">
        <v>2024</v>
      </c>
      <c r="D655" t="s">
        <v>9516</v>
      </c>
      <c r="E655" t="s">
        <v>9274</v>
      </c>
      <c r="F655" t="s">
        <v>7</v>
      </c>
      <c r="G655" t="str">
        <f>_xlfn.XLOOKUP(I655,'Class Code'!$A$2:$A$14,'Class Code'!$B$2:$B$14)</f>
        <v>Fire Industrial</v>
      </c>
      <c r="H655" t="s">
        <v>381</v>
      </c>
      <c r="I655">
        <f t="shared" si="40"/>
        <v>4</v>
      </c>
      <c r="J655" t="s">
        <v>865</v>
      </c>
      <c r="K655" t="s">
        <v>866</v>
      </c>
      <c r="L655" t="s">
        <v>384</v>
      </c>
      <c r="M655" s="5">
        <v>45413</v>
      </c>
      <c r="N655" s="5">
        <v>45721</v>
      </c>
      <c r="O655" s="5">
        <v>45800</v>
      </c>
      <c r="P655" s="5">
        <v>45352</v>
      </c>
      <c r="Q655" s="5">
        <v>45717</v>
      </c>
      <c r="R655">
        <v>25859535</v>
      </c>
      <c r="S655">
        <v>0</v>
      </c>
      <c r="T655">
        <v>0</v>
      </c>
      <c r="U655" s="17">
        <v>25859535</v>
      </c>
      <c r="V655">
        <v>25598894.16</v>
      </c>
      <c r="W655">
        <v>260640.83999999985</v>
      </c>
      <c r="X655" t="str">
        <f t="shared" si="41"/>
        <v>Ok</v>
      </c>
      <c r="Y655" t="str">
        <f t="shared" si="42"/>
        <v>Ok</v>
      </c>
      <c r="Z655" s="6" t="str">
        <f t="shared" si="43"/>
        <v>Ok</v>
      </c>
      <c r="AA655" s="6"/>
      <c r="AB655" s="6"/>
      <c r="AC655" s="6"/>
      <c r="AD655" s="6"/>
    </row>
    <row r="656" spans="1:30" x14ac:dyDescent="0.3">
      <c r="A656" t="s">
        <v>11116</v>
      </c>
      <c r="B656" t="s">
        <v>11117</v>
      </c>
      <c r="C656">
        <v>2025</v>
      </c>
      <c r="D656" t="s">
        <v>9649</v>
      </c>
      <c r="E656" t="s">
        <v>9259</v>
      </c>
      <c r="F656" t="s">
        <v>10</v>
      </c>
      <c r="G656" t="str">
        <f>_xlfn.XLOOKUP(I656,'Class Code'!$A$2:$A$14,'Class Code'!$B$2:$B$14)</f>
        <v>Motor Private</v>
      </c>
      <c r="H656" t="s">
        <v>41</v>
      </c>
      <c r="I656">
        <f t="shared" si="40"/>
        <v>70</v>
      </c>
      <c r="J656" t="s">
        <v>54</v>
      </c>
      <c r="K656" t="s">
        <v>55</v>
      </c>
      <c r="L656" t="s">
        <v>44</v>
      </c>
      <c r="M656" s="5">
        <v>45723</v>
      </c>
      <c r="N656" s="5">
        <v>45725</v>
      </c>
      <c r="O656" s="5">
        <v>45804</v>
      </c>
      <c r="P656" s="5">
        <v>45689</v>
      </c>
      <c r="Q656" s="5">
        <v>46053</v>
      </c>
      <c r="R656">
        <v>0</v>
      </c>
      <c r="S656">
        <v>0</v>
      </c>
      <c r="T656">
        <v>287000</v>
      </c>
      <c r="U656">
        <v>287000</v>
      </c>
      <c r="V656">
        <v>0</v>
      </c>
      <c r="W656">
        <v>287000</v>
      </c>
      <c r="X656" t="str">
        <f t="shared" si="41"/>
        <v>Ok</v>
      </c>
      <c r="Y656" t="str">
        <f t="shared" si="42"/>
        <v>Ok</v>
      </c>
      <c r="Z656" s="6" t="str">
        <f t="shared" si="43"/>
        <v>Ok</v>
      </c>
      <c r="AA656" s="6"/>
      <c r="AB656" s="6"/>
      <c r="AC656" s="6"/>
      <c r="AD656" s="6"/>
    </row>
    <row r="657" spans="1:30" x14ac:dyDescent="0.3">
      <c r="A657" t="s">
        <v>11118</v>
      </c>
      <c r="B657" t="s">
        <v>11119</v>
      </c>
      <c r="C657">
        <v>2025</v>
      </c>
      <c r="D657" t="s">
        <v>9532</v>
      </c>
      <c r="E657" t="s">
        <v>9282</v>
      </c>
      <c r="F657" t="s">
        <v>10</v>
      </c>
      <c r="G657" t="str">
        <f>_xlfn.XLOOKUP(I657,'Class Code'!$A$2:$A$14,'Class Code'!$B$2:$B$14)</f>
        <v>Motor Private</v>
      </c>
      <c r="H657" t="s">
        <v>41</v>
      </c>
      <c r="I657">
        <f t="shared" si="40"/>
        <v>70</v>
      </c>
      <c r="J657" t="s">
        <v>54</v>
      </c>
      <c r="K657" t="s">
        <v>55</v>
      </c>
      <c r="L657" t="s">
        <v>44</v>
      </c>
      <c r="M657" s="5">
        <v>45726</v>
      </c>
      <c r="N657" s="5">
        <v>45727</v>
      </c>
      <c r="O657" s="5">
        <v>45804</v>
      </c>
      <c r="P657" s="5">
        <v>45658</v>
      </c>
      <c r="Q657" s="5">
        <v>46022</v>
      </c>
      <c r="R657">
        <v>0</v>
      </c>
      <c r="S657">
        <v>0</v>
      </c>
      <c r="T657">
        <v>201392</v>
      </c>
      <c r="U657">
        <v>201392</v>
      </c>
      <c r="V657">
        <v>0</v>
      </c>
      <c r="W657">
        <v>201392</v>
      </c>
      <c r="X657" t="str">
        <f t="shared" si="41"/>
        <v>Ok</v>
      </c>
      <c r="Y657" t="str">
        <f t="shared" si="42"/>
        <v>Ok</v>
      </c>
      <c r="Z657" s="6" t="str">
        <f t="shared" si="43"/>
        <v>Ok</v>
      </c>
      <c r="AA657" s="6"/>
      <c r="AB657" s="6"/>
      <c r="AC657" s="6"/>
      <c r="AD657" s="6"/>
    </row>
    <row r="658" spans="1:30" x14ac:dyDescent="0.3">
      <c r="A658" t="s">
        <v>11120</v>
      </c>
      <c r="B658" t="s">
        <v>11121</v>
      </c>
      <c r="C658">
        <v>2024</v>
      </c>
      <c r="D658" t="s">
        <v>9650</v>
      </c>
      <c r="E658" t="s">
        <v>9263</v>
      </c>
      <c r="F658" t="s">
        <v>6</v>
      </c>
      <c r="G658" t="str">
        <f>_xlfn.XLOOKUP(I658,'Class Code'!$A$2:$A$14,'Class Code'!$B$2:$B$14)</f>
        <v>Fire Domestic</v>
      </c>
      <c r="H658" t="s">
        <v>194</v>
      </c>
      <c r="I658">
        <f t="shared" si="40"/>
        <v>3</v>
      </c>
      <c r="J658" t="s">
        <v>195</v>
      </c>
      <c r="K658" t="s">
        <v>196</v>
      </c>
      <c r="L658" t="s">
        <v>197</v>
      </c>
      <c r="M658" s="5">
        <v>45623</v>
      </c>
      <c r="N658" s="5">
        <v>45643</v>
      </c>
      <c r="O658" s="5">
        <v>45804</v>
      </c>
      <c r="P658" s="5">
        <v>45292</v>
      </c>
      <c r="Q658" s="5">
        <v>45657</v>
      </c>
      <c r="R658">
        <v>35250</v>
      </c>
      <c r="S658">
        <v>0</v>
      </c>
      <c r="T658">
        <v>0</v>
      </c>
      <c r="U658">
        <v>35250</v>
      </c>
      <c r="V658">
        <v>0</v>
      </c>
      <c r="W658">
        <v>35250</v>
      </c>
      <c r="X658" t="str">
        <f t="shared" si="41"/>
        <v>Ok</v>
      </c>
      <c r="Y658" t="str">
        <f t="shared" si="42"/>
        <v>Ok</v>
      </c>
      <c r="Z658" s="6" t="str">
        <f t="shared" si="43"/>
        <v>Ok</v>
      </c>
      <c r="AA658" s="6"/>
      <c r="AB658" s="6"/>
      <c r="AC658" s="6"/>
      <c r="AD658" s="6"/>
    </row>
    <row r="659" spans="1:30" x14ac:dyDescent="0.3">
      <c r="A659" t="s">
        <v>11122</v>
      </c>
      <c r="B659" t="s">
        <v>11123</v>
      </c>
      <c r="C659">
        <v>2025</v>
      </c>
      <c r="D659" t="s">
        <v>9586</v>
      </c>
      <c r="E659" t="s">
        <v>9289</v>
      </c>
      <c r="F659" t="s">
        <v>10</v>
      </c>
      <c r="G659" t="str">
        <f>_xlfn.XLOOKUP(I659,'Class Code'!$A$2:$A$14,'Class Code'!$B$2:$B$14)</f>
        <v>Motor Private</v>
      </c>
      <c r="H659" t="s">
        <v>41</v>
      </c>
      <c r="I659">
        <f t="shared" si="40"/>
        <v>70</v>
      </c>
      <c r="J659" t="s">
        <v>54</v>
      </c>
      <c r="K659" t="s">
        <v>55</v>
      </c>
      <c r="L659" t="s">
        <v>2857</v>
      </c>
      <c r="M659" s="5">
        <v>45732</v>
      </c>
      <c r="N659" s="5">
        <v>45736</v>
      </c>
      <c r="O659" s="5">
        <v>45811</v>
      </c>
      <c r="P659" s="5">
        <v>45686</v>
      </c>
      <c r="Q659" s="5">
        <v>46050</v>
      </c>
      <c r="R659">
        <v>22000</v>
      </c>
      <c r="S659">
        <v>0</v>
      </c>
      <c r="T659">
        <v>0</v>
      </c>
      <c r="U659">
        <v>22000</v>
      </c>
      <c r="V659">
        <v>0</v>
      </c>
      <c r="W659">
        <v>22000</v>
      </c>
      <c r="X659" t="str">
        <f t="shared" si="41"/>
        <v>Ok</v>
      </c>
      <c r="Y659" t="str">
        <f t="shared" si="42"/>
        <v>Ok</v>
      </c>
      <c r="Z659" s="6" t="str">
        <f t="shared" si="43"/>
        <v>Ok</v>
      </c>
      <c r="AA659" s="6"/>
      <c r="AB659" s="6"/>
      <c r="AC659" s="6"/>
      <c r="AD659" s="6"/>
    </row>
    <row r="660" spans="1:30" x14ac:dyDescent="0.3">
      <c r="A660" t="s">
        <v>11124</v>
      </c>
      <c r="B660" t="s">
        <v>11125</v>
      </c>
      <c r="C660">
        <v>2025</v>
      </c>
      <c r="D660" t="s">
        <v>9469</v>
      </c>
      <c r="E660" t="s">
        <v>9289</v>
      </c>
      <c r="F660" t="s">
        <v>11</v>
      </c>
      <c r="G660" t="str">
        <f>_xlfn.XLOOKUP(I660,'Class Code'!$A$2:$A$14,'Class Code'!$B$2:$B$14)</f>
        <v>Motor Commercial</v>
      </c>
      <c r="H660" t="s">
        <v>176</v>
      </c>
      <c r="I660">
        <f t="shared" si="40"/>
        <v>80</v>
      </c>
      <c r="J660" t="s">
        <v>207</v>
      </c>
      <c r="K660" t="s">
        <v>208</v>
      </c>
      <c r="L660" t="s">
        <v>96</v>
      </c>
      <c r="M660" s="5">
        <v>45799</v>
      </c>
      <c r="N660" s="5">
        <v>45800</v>
      </c>
      <c r="O660" s="5">
        <v>45819</v>
      </c>
      <c r="P660" s="5">
        <v>45658</v>
      </c>
      <c r="Q660" s="5">
        <v>46022</v>
      </c>
      <c r="R660">
        <v>30000</v>
      </c>
      <c r="S660">
        <v>0</v>
      </c>
      <c r="T660">
        <v>0</v>
      </c>
      <c r="U660">
        <v>30000</v>
      </c>
      <c r="V660">
        <v>0</v>
      </c>
      <c r="W660">
        <v>30000</v>
      </c>
      <c r="X660" t="str">
        <f t="shared" si="41"/>
        <v>Ok</v>
      </c>
      <c r="Y660" t="str">
        <f t="shared" si="42"/>
        <v>Ok</v>
      </c>
      <c r="Z660" s="6" t="str">
        <f t="shared" si="43"/>
        <v>Ok</v>
      </c>
      <c r="AA660" s="6"/>
      <c r="AB660" s="6"/>
      <c r="AC660" s="6"/>
      <c r="AD660" s="6"/>
    </row>
    <row r="661" spans="1:30" x14ac:dyDescent="0.3">
      <c r="A661" t="s">
        <v>11126</v>
      </c>
      <c r="B661" t="s">
        <v>11127</v>
      </c>
      <c r="C661">
        <v>2024</v>
      </c>
      <c r="D661" t="s">
        <v>9651</v>
      </c>
      <c r="E661" t="s">
        <v>9274</v>
      </c>
      <c r="F661" t="s">
        <v>439</v>
      </c>
      <c r="G661" t="str">
        <f>_xlfn.XLOOKUP(I661,'Class Code'!$A$2:$A$14,'Class Code'!$B$2:$B$14)</f>
        <v>Workmen's Compensation</v>
      </c>
      <c r="H661" t="s">
        <v>440</v>
      </c>
      <c r="I661">
        <f t="shared" si="40"/>
        <v>11</v>
      </c>
      <c r="J661" t="s">
        <v>441</v>
      </c>
      <c r="K661" t="s">
        <v>442</v>
      </c>
      <c r="L661" t="s">
        <v>574</v>
      </c>
      <c r="M661" s="5">
        <v>45757</v>
      </c>
      <c r="N661" s="5">
        <v>45799</v>
      </c>
      <c r="O661" s="5">
        <v>45819</v>
      </c>
      <c r="P661" s="5">
        <v>45610</v>
      </c>
      <c r="Q661" s="5">
        <v>45974</v>
      </c>
      <c r="R661">
        <v>7539</v>
      </c>
      <c r="S661">
        <v>0</v>
      </c>
      <c r="T661">
        <v>0</v>
      </c>
      <c r="U661">
        <v>7539</v>
      </c>
      <c r="V661">
        <v>0</v>
      </c>
      <c r="W661">
        <v>7539</v>
      </c>
      <c r="X661" t="str">
        <f t="shared" si="41"/>
        <v>Ok</v>
      </c>
      <c r="Y661" t="str">
        <f t="shared" si="42"/>
        <v>Ok</v>
      </c>
      <c r="Z661" s="6" t="str">
        <f t="shared" si="43"/>
        <v>Ok</v>
      </c>
      <c r="AA661" s="6"/>
      <c r="AB661" s="6"/>
      <c r="AC661" s="6"/>
      <c r="AD661" s="6"/>
    </row>
    <row r="662" spans="1:30" x14ac:dyDescent="0.3">
      <c r="A662" t="s">
        <v>11128</v>
      </c>
      <c r="B662" t="s">
        <v>11129</v>
      </c>
      <c r="C662">
        <v>2024</v>
      </c>
      <c r="D662" t="s">
        <v>9288</v>
      </c>
      <c r="E662" t="s">
        <v>9334</v>
      </c>
      <c r="F662" t="s">
        <v>439</v>
      </c>
      <c r="G662" t="str">
        <f>_xlfn.XLOOKUP(I662,'Class Code'!$A$2:$A$14,'Class Code'!$B$2:$B$14)</f>
        <v>Workmen's Compensation</v>
      </c>
      <c r="H662" t="s">
        <v>440</v>
      </c>
      <c r="I662">
        <f t="shared" si="40"/>
        <v>11</v>
      </c>
      <c r="J662" t="s">
        <v>441</v>
      </c>
      <c r="K662" t="s">
        <v>442</v>
      </c>
      <c r="L662" t="s">
        <v>574</v>
      </c>
      <c r="M662" s="5">
        <v>45757</v>
      </c>
      <c r="N662" s="5">
        <v>45799</v>
      </c>
      <c r="O662" s="5">
        <v>45819</v>
      </c>
      <c r="P662" s="5">
        <v>45610</v>
      </c>
      <c r="Q662" s="5">
        <v>45974</v>
      </c>
      <c r="R662">
        <v>28100</v>
      </c>
      <c r="S662">
        <v>0</v>
      </c>
      <c r="T662">
        <v>0</v>
      </c>
      <c r="U662">
        <v>28100</v>
      </c>
      <c r="V662">
        <v>0</v>
      </c>
      <c r="W662">
        <v>28100</v>
      </c>
      <c r="X662" t="str">
        <f t="shared" si="41"/>
        <v>Ok</v>
      </c>
      <c r="Y662" t="str">
        <f t="shared" si="42"/>
        <v>Ok</v>
      </c>
      <c r="Z662" s="6" t="str">
        <f t="shared" si="43"/>
        <v>Ok</v>
      </c>
      <c r="AA662" s="6"/>
      <c r="AB662" s="6"/>
      <c r="AC662" s="6"/>
      <c r="AD662" s="6"/>
    </row>
    <row r="663" spans="1:30" x14ac:dyDescent="0.3">
      <c r="A663" t="s">
        <v>11130</v>
      </c>
      <c r="B663" t="s">
        <v>11131</v>
      </c>
      <c r="C663">
        <v>2021</v>
      </c>
      <c r="D663" t="s">
        <v>9618</v>
      </c>
      <c r="E663" t="s">
        <v>9272</v>
      </c>
      <c r="F663" t="s">
        <v>439</v>
      </c>
      <c r="G663" t="str">
        <f>_xlfn.XLOOKUP(I663,'Class Code'!$A$2:$A$14,'Class Code'!$B$2:$B$14)</f>
        <v>Workmen's Compensation</v>
      </c>
      <c r="H663" t="s">
        <v>440</v>
      </c>
      <c r="I663">
        <f t="shared" si="40"/>
        <v>11</v>
      </c>
      <c r="J663" t="s">
        <v>572</v>
      </c>
      <c r="K663" t="s">
        <v>573</v>
      </c>
      <c r="L663" t="s">
        <v>443</v>
      </c>
      <c r="M663" s="5">
        <v>44543</v>
      </c>
      <c r="N663" s="5">
        <v>44553</v>
      </c>
      <c r="O663" s="5">
        <v>45806</v>
      </c>
      <c r="P663" s="5">
        <v>44197</v>
      </c>
      <c r="Q663" s="5">
        <v>44561</v>
      </c>
      <c r="R663">
        <v>1285754</v>
      </c>
      <c r="S663">
        <v>0</v>
      </c>
      <c r="T663">
        <v>0</v>
      </c>
      <c r="U663">
        <v>1285754</v>
      </c>
      <c r="V663">
        <v>0</v>
      </c>
      <c r="W663">
        <v>1285754</v>
      </c>
      <c r="X663" t="str">
        <f t="shared" si="41"/>
        <v>Ok</v>
      </c>
      <c r="Y663" t="str">
        <f t="shared" si="42"/>
        <v>Ok</v>
      </c>
      <c r="Z663" s="6" t="str">
        <f t="shared" si="43"/>
        <v>Ok</v>
      </c>
      <c r="AA663" s="6"/>
      <c r="AB663" s="6"/>
      <c r="AC663" s="6"/>
      <c r="AD663" s="6"/>
    </row>
    <row r="664" spans="1:30" x14ac:dyDescent="0.3">
      <c r="A664" t="s">
        <v>11132</v>
      </c>
      <c r="B664" t="s">
        <v>11133</v>
      </c>
      <c r="C664">
        <v>2024</v>
      </c>
      <c r="D664" t="s">
        <v>9652</v>
      </c>
      <c r="E664" t="s">
        <v>9292</v>
      </c>
      <c r="F664" t="s">
        <v>6</v>
      </c>
      <c r="G664" t="str">
        <f>_xlfn.XLOOKUP(I664,'Class Code'!$A$2:$A$14,'Class Code'!$B$2:$B$14)</f>
        <v>Fire Domestic</v>
      </c>
      <c r="H664" t="s">
        <v>194</v>
      </c>
      <c r="I664">
        <f t="shared" si="40"/>
        <v>3</v>
      </c>
      <c r="J664" t="s">
        <v>195</v>
      </c>
      <c r="K664" t="s">
        <v>196</v>
      </c>
      <c r="L664" t="s">
        <v>384</v>
      </c>
      <c r="M664" s="5">
        <v>45741</v>
      </c>
      <c r="N664" s="5">
        <v>45741</v>
      </c>
      <c r="O664" s="5">
        <v>45817</v>
      </c>
      <c r="P664" s="5">
        <v>45631</v>
      </c>
      <c r="Q664" s="5">
        <v>45995</v>
      </c>
      <c r="R664">
        <v>651061</v>
      </c>
      <c r="S664">
        <v>0</v>
      </c>
      <c r="T664">
        <v>0</v>
      </c>
      <c r="U664">
        <v>651061</v>
      </c>
      <c r="V664">
        <v>483374.06</v>
      </c>
      <c r="W664">
        <v>167686.94</v>
      </c>
      <c r="X664" t="str">
        <f t="shared" si="41"/>
        <v>Ok</v>
      </c>
      <c r="Y664" t="str">
        <f t="shared" si="42"/>
        <v>Ok</v>
      </c>
      <c r="Z664" s="6" t="str">
        <f t="shared" si="43"/>
        <v>Ok</v>
      </c>
      <c r="AA664" s="6"/>
      <c r="AB664" s="6"/>
      <c r="AC664" s="6"/>
      <c r="AD664" s="6"/>
    </row>
    <row r="665" spans="1:30" x14ac:dyDescent="0.3">
      <c r="A665" t="s">
        <v>11134</v>
      </c>
      <c r="B665" t="s">
        <v>11135</v>
      </c>
      <c r="C665">
        <v>2024</v>
      </c>
      <c r="D665" t="s">
        <v>9653</v>
      </c>
      <c r="E665" t="s">
        <v>9277</v>
      </c>
      <c r="F665" t="s">
        <v>10</v>
      </c>
      <c r="G665" t="str">
        <f>_xlfn.XLOOKUP(I665,'Class Code'!$A$2:$A$14,'Class Code'!$B$2:$B$14)</f>
        <v>Motor Private</v>
      </c>
      <c r="H665" t="s">
        <v>41</v>
      </c>
      <c r="I665">
        <f t="shared" si="40"/>
        <v>70</v>
      </c>
      <c r="J665" t="s">
        <v>54</v>
      </c>
      <c r="K665" t="s">
        <v>55</v>
      </c>
      <c r="L665" t="s">
        <v>44</v>
      </c>
      <c r="M665" s="5">
        <v>45409</v>
      </c>
      <c r="N665" s="5">
        <v>45414</v>
      </c>
      <c r="O665" s="5">
        <v>45807</v>
      </c>
      <c r="P665" s="5">
        <v>45399</v>
      </c>
      <c r="Q665" s="5">
        <v>45763</v>
      </c>
      <c r="R665">
        <v>20000</v>
      </c>
      <c r="S665">
        <v>0</v>
      </c>
      <c r="T665">
        <v>0</v>
      </c>
      <c r="U665">
        <v>20000</v>
      </c>
      <c r="V665">
        <v>0</v>
      </c>
      <c r="W665">
        <v>20000</v>
      </c>
      <c r="X665" t="str">
        <f t="shared" si="41"/>
        <v>Ok</v>
      </c>
      <c r="Y665" t="str">
        <f t="shared" si="42"/>
        <v>Ok</v>
      </c>
      <c r="Z665" s="6" t="str">
        <f t="shared" si="43"/>
        <v>Ok</v>
      </c>
      <c r="AA665" s="6"/>
      <c r="AB665" s="6"/>
      <c r="AC665" s="6"/>
      <c r="AD665" s="6"/>
    </row>
    <row r="666" spans="1:30" x14ac:dyDescent="0.3">
      <c r="A666" t="s">
        <v>11136</v>
      </c>
      <c r="B666" t="s">
        <v>11137</v>
      </c>
      <c r="C666">
        <v>2023</v>
      </c>
      <c r="D666" t="s">
        <v>9394</v>
      </c>
      <c r="E666" t="s">
        <v>9334</v>
      </c>
      <c r="F666" t="s">
        <v>10</v>
      </c>
      <c r="G666" t="str">
        <f>_xlfn.XLOOKUP(I666,'Class Code'!$A$2:$A$14,'Class Code'!$B$2:$B$14)</f>
        <v>Motor Private</v>
      </c>
      <c r="H666" t="s">
        <v>41</v>
      </c>
      <c r="I666">
        <f t="shared" si="40"/>
        <v>70</v>
      </c>
      <c r="J666" t="s">
        <v>54</v>
      </c>
      <c r="K666" t="s">
        <v>55</v>
      </c>
      <c r="L666" t="s">
        <v>44</v>
      </c>
      <c r="M666" s="5">
        <v>45346</v>
      </c>
      <c r="N666" s="5">
        <v>45385</v>
      </c>
      <c r="O666" s="5">
        <v>45807</v>
      </c>
      <c r="P666" s="5">
        <v>45102</v>
      </c>
      <c r="Q666" s="5">
        <v>45467</v>
      </c>
      <c r="R666">
        <v>444210</v>
      </c>
      <c r="S666">
        <v>0</v>
      </c>
      <c r="T666">
        <v>0</v>
      </c>
      <c r="U666">
        <v>444210</v>
      </c>
      <c r="V666">
        <v>0</v>
      </c>
      <c r="W666">
        <v>444210</v>
      </c>
      <c r="X666" t="str">
        <f t="shared" si="41"/>
        <v>Ok</v>
      </c>
      <c r="Y666" t="str">
        <f t="shared" si="42"/>
        <v>Ok</v>
      </c>
      <c r="Z666" s="6" t="str">
        <f t="shared" si="43"/>
        <v>Ok</v>
      </c>
      <c r="AA666" s="6"/>
      <c r="AB666" s="6"/>
      <c r="AC666" s="6"/>
      <c r="AD666" s="6"/>
    </row>
    <row r="667" spans="1:30" x14ac:dyDescent="0.3">
      <c r="A667" t="s">
        <v>11138</v>
      </c>
      <c r="B667" t="s">
        <v>11139</v>
      </c>
      <c r="C667">
        <v>2023</v>
      </c>
      <c r="D667" t="s">
        <v>9654</v>
      </c>
      <c r="E667" t="s">
        <v>9310</v>
      </c>
      <c r="F667" t="s">
        <v>11</v>
      </c>
      <c r="G667" t="str">
        <f>_xlfn.XLOOKUP(I667,'Class Code'!$A$2:$A$14,'Class Code'!$B$2:$B$14)</f>
        <v>Motor Commercial</v>
      </c>
      <c r="H667" t="s">
        <v>176</v>
      </c>
      <c r="I667">
        <f t="shared" si="40"/>
        <v>80</v>
      </c>
      <c r="J667" t="s">
        <v>207</v>
      </c>
      <c r="K667" t="s">
        <v>208</v>
      </c>
      <c r="L667" t="s">
        <v>44</v>
      </c>
      <c r="M667" s="5">
        <v>45216</v>
      </c>
      <c r="N667" s="5">
        <v>45217</v>
      </c>
      <c r="O667" s="5">
        <v>45807</v>
      </c>
      <c r="P667" s="5">
        <v>44986</v>
      </c>
      <c r="Q667" s="5">
        <v>45351</v>
      </c>
      <c r="R667">
        <v>385460</v>
      </c>
      <c r="S667">
        <v>0</v>
      </c>
      <c r="T667">
        <v>0</v>
      </c>
      <c r="U667">
        <v>385460</v>
      </c>
      <c r="V667">
        <v>0</v>
      </c>
      <c r="W667">
        <v>385460</v>
      </c>
      <c r="X667" t="str">
        <f t="shared" si="41"/>
        <v>Ok</v>
      </c>
      <c r="Y667" t="str">
        <f t="shared" si="42"/>
        <v>Ok</v>
      </c>
      <c r="Z667" s="6" t="str">
        <f t="shared" si="43"/>
        <v>Ok</v>
      </c>
      <c r="AA667" s="6"/>
      <c r="AB667" s="6"/>
      <c r="AC667" s="6"/>
      <c r="AD667" s="6"/>
    </row>
    <row r="668" spans="1:30" x14ac:dyDescent="0.3">
      <c r="A668" t="s">
        <v>11140</v>
      </c>
      <c r="B668" t="s">
        <v>11141</v>
      </c>
      <c r="C668">
        <v>2024</v>
      </c>
      <c r="D668" t="s">
        <v>9372</v>
      </c>
      <c r="E668" t="s">
        <v>9261</v>
      </c>
      <c r="F668" t="s">
        <v>9</v>
      </c>
      <c r="G668" t="str">
        <f>_xlfn.XLOOKUP(I668,'Class Code'!$A$2:$A$14,'Class Code'!$B$2:$B$14)</f>
        <v>Marine</v>
      </c>
      <c r="H668" t="s">
        <v>651</v>
      </c>
      <c r="I668">
        <f t="shared" si="40"/>
        <v>6</v>
      </c>
      <c r="J668" t="s">
        <v>652</v>
      </c>
      <c r="K668" t="s">
        <v>653</v>
      </c>
      <c r="L668" t="s">
        <v>197</v>
      </c>
      <c r="M668" s="5">
        <v>45386</v>
      </c>
      <c r="N668" s="5">
        <v>45391</v>
      </c>
      <c r="O668" s="5">
        <v>45807</v>
      </c>
      <c r="P668" s="5">
        <v>45379</v>
      </c>
      <c r="Q668" s="5">
        <v>45469</v>
      </c>
      <c r="R668">
        <v>896594</v>
      </c>
      <c r="S668">
        <v>0</v>
      </c>
      <c r="T668">
        <v>0</v>
      </c>
      <c r="U668">
        <v>896594</v>
      </c>
      <c r="V668">
        <v>0</v>
      </c>
      <c r="W668">
        <v>896594</v>
      </c>
      <c r="X668" t="str">
        <f t="shared" si="41"/>
        <v>Ok</v>
      </c>
      <c r="Y668" t="str">
        <f t="shared" si="42"/>
        <v>Ok</v>
      </c>
      <c r="Z668" s="6" t="str">
        <f t="shared" si="43"/>
        <v>Ok</v>
      </c>
      <c r="AA668" s="6"/>
      <c r="AB668" s="6"/>
      <c r="AC668" s="6"/>
      <c r="AD668" s="6"/>
    </row>
    <row r="669" spans="1:30" x14ac:dyDescent="0.3">
      <c r="A669" t="s">
        <v>11142</v>
      </c>
      <c r="B669" t="s">
        <v>11143</v>
      </c>
      <c r="C669">
        <v>2023</v>
      </c>
      <c r="D669" t="s">
        <v>9655</v>
      </c>
      <c r="E669" t="s">
        <v>9269</v>
      </c>
      <c r="F669" t="s">
        <v>10</v>
      </c>
      <c r="G669" t="str">
        <f>_xlfn.XLOOKUP(I669,'Class Code'!$A$2:$A$14,'Class Code'!$B$2:$B$14)</f>
        <v>Motor Private</v>
      </c>
      <c r="H669" t="s">
        <v>41</v>
      </c>
      <c r="I669">
        <f t="shared" si="40"/>
        <v>70</v>
      </c>
      <c r="J669" t="s">
        <v>54</v>
      </c>
      <c r="K669" t="s">
        <v>55</v>
      </c>
      <c r="L669" t="s">
        <v>44</v>
      </c>
      <c r="M669" s="5">
        <v>45339</v>
      </c>
      <c r="N669" s="5">
        <v>45344</v>
      </c>
      <c r="O669" s="5">
        <v>45807</v>
      </c>
      <c r="P669" s="5">
        <v>45261</v>
      </c>
      <c r="Q669" s="5">
        <v>45626</v>
      </c>
      <c r="R669">
        <v>526340</v>
      </c>
      <c r="S669">
        <v>0</v>
      </c>
      <c r="T669">
        <v>0</v>
      </c>
      <c r="U669">
        <v>526340</v>
      </c>
      <c r="V669">
        <v>0</v>
      </c>
      <c r="W669">
        <v>526340</v>
      </c>
      <c r="X669" t="str">
        <f t="shared" si="41"/>
        <v>Ok</v>
      </c>
      <c r="Y669" t="str">
        <f t="shared" si="42"/>
        <v>Ok</v>
      </c>
      <c r="Z669" s="6" t="str">
        <f t="shared" si="43"/>
        <v>Ok</v>
      </c>
      <c r="AA669" s="6"/>
      <c r="AB669" s="6"/>
      <c r="AC669" s="6"/>
      <c r="AD669" s="6"/>
    </row>
    <row r="670" spans="1:30" x14ac:dyDescent="0.3">
      <c r="A670" t="s">
        <v>11144</v>
      </c>
      <c r="B670" t="s">
        <v>11145</v>
      </c>
      <c r="C670">
        <v>2023</v>
      </c>
      <c r="D670" t="s">
        <v>9656</v>
      </c>
      <c r="E670" t="s">
        <v>9274</v>
      </c>
      <c r="F670" t="s">
        <v>10</v>
      </c>
      <c r="G670" t="str">
        <f>_xlfn.XLOOKUP(I670,'Class Code'!$A$2:$A$14,'Class Code'!$B$2:$B$14)</f>
        <v>Motor Private</v>
      </c>
      <c r="H670" t="s">
        <v>41</v>
      </c>
      <c r="I670">
        <f t="shared" si="40"/>
        <v>70</v>
      </c>
      <c r="J670" t="s">
        <v>54</v>
      </c>
      <c r="K670" t="s">
        <v>55</v>
      </c>
      <c r="L670" t="s">
        <v>44</v>
      </c>
      <c r="M670" s="5">
        <v>45344</v>
      </c>
      <c r="N670" s="5">
        <v>45345</v>
      </c>
      <c r="O670" s="5">
        <v>45807</v>
      </c>
      <c r="P670" s="5">
        <v>45170</v>
      </c>
      <c r="Q670" s="5">
        <v>45535</v>
      </c>
      <c r="R670">
        <v>345389</v>
      </c>
      <c r="S670">
        <v>0</v>
      </c>
      <c r="T670">
        <v>0</v>
      </c>
      <c r="U670">
        <v>345389</v>
      </c>
      <c r="V670">
        <v>0</v>
      </c>
      <c r="W670">
        <v>345389</v>
      </c>
      <c r="X670" t="str">
        <f t="shared" si="41"/>
        <v>Ok</v>
      </c>
      <c r="Y670" t="str">
        <f t="shared" si="42"/>
        <v>Ok</v>
      </c>
      <c r="Z670" s="6" t="str">
        <f t="shared" si="43"/>
        <v>Ok</v>
      </c>
      <c r="AA670" s="6"/>
      <c r="AB670" s="6"/>
      <c r="AC670" s="6"/>
      <c r="AD670" s="6"/>
    </row>
    <row r="671" spans="1:30" x14ac:dyDescent="0.3">
      <c r="A671" t="s">
        <v>11146</v>
      </c>
      <c r="B671" t="s">
        <v>11147</v>
      </c>
      <c r="C671">
        <v>2024</v>
      </c>
      <c r="D671" t="s">
        <v>9492</v>
      </c>
      <c r="E671" t="s">
        <v>9263</v>
      </c>
      <c r="F671" t="s">
        <v>11</v>
      </c>
      <c r="G671" t="str">
        <f>_xlfn.XLOOKUP(I671,'Class Code'!$A$2:$A$14,'Class Code'!$B$2:$B$14)</f>
        <v>Motor Commercial</v>
      </c>
      <c r="H671" t="s">
        <v>176</v>
      </c>
      <c r="I671">
        <f t="shared" si="40"/>
        <v>80</v>
      </c>
      <c r="J671" t="s">
        <v>177</v>
      </c>
      <c r="K671" t="s">
        <v>178</v>
      </c>
      <c r="L671" t="s">
        <v>44</v>
      </c>
      <c r="M671" s="5">
        <v>45737</v>
      </c>
      <c r="N671" s="5">
        <v>45741</v>
      </c>
      <c r="O671" s="5">
        <v>45811</v>
      </c>
      <c r="P671" s="5">
        <v>45521</v>
      </c>
      <c r="Q671" s="5">
        <v>45824</v>
      </c>
      <c r="R671">
        <v>786675</v>
      </c>
      <c r="S671">
        <v>0</v>
      </c>
      <c r="T671">
        <v>0</v>
      </c>
      <c r="U671">
        <v>786675</v>
      </c>
      <c r="V671">
        <v>0</v>
      </c>
      <c r="W671">
        <v>786675</v>
      </c>
      <c r="X671" t="str">
        <f t="shared" si="41"/>
        <v>Ok</v>
      </c>
      <c r="Y671" t="str">
        <f t="shared" si="42"/>
        <v>Ok</v>
      </c>
      <c r="Z671" s="6" t="str">
        <f t="shared" si="43"/>
        <v>Ok</v>
      </c>
      <c r="AA671" s="6"/>
      <c r="AB671" s="6"/>
      <c r="AC671" s="6"/>
      <c r="AD671" s="6"/>
    </row>
    <row r="672" spans="1:30" x14ac:dyDescent="0.3">
      <c r="A672" t="s">
        <v>11148</v>
      </c>
      <c r="B672" t="s">
        <v>11149</v>
      </c>
      <c r="C672">
        <v>2023</v>
      </c>
      <c r="D672" t="s">
        <v>9624</v>
      </c>
      <c r="E672" t="s">
        <v>9294</v>
      </c>
      <c r="F672" t="s">
        <v>10</v>
      </c>
      <c r="G672" t="str">
        <f>_xlfn.XLOOKUP(I672,'Class Code'!$A$2:$A$14,'Class Code'!$B$2:$B$14)</f>
        <v>Motor Private</v>
      </c>
      <c r="H672" t="s">
        <v>41</v>
      </c>
      <c r="I672">
        <f t="shared" si="40"/>
        <v>70</v>
      </c>
      <c r="J672" t="s">
        <v>54</v>
      </c>
      <c r="K672" t="s">
        <v>55</v>
      </c>
      <c r="L672" t="s">
        <v>44</v>
      </c>
      <c r="M672" s="5">
        <v>45197</v>
      </c>
      <c r="N672" s="5">
        <v>45203</v>
      </c>
      <c r="O672" s="5">
        <v>45812</v>
      </c>
      <c r="P672" s="5">
        <v>45171</v>
      </c>
      <c r="Q672" s="5">
        <v>45537</v>
      </c>
      <c r="R672">
        <v>0</v>
      </c>
      <c r="S672">
        <v>0</v>
      </c>
      <c r="T672">
        <v>1500000</v>
      </c>
      <c r="U672">
        <v>1500000</v>
      </c>
      <c r="V672">
        <v>0</v>
      </c>
      <c r="W672">
        <v>1500000</v>
      </c>
      <c r="X672" t="str">
        <f t="shared" si="41"/>
        <v>Ok</v>
      </c>
      <c r="Y672" t="str">
        <f t="shared" si="42"/>
        <v>Ok</v>
      </c>
      <c r="Z672" s="6" t="str">
        <f t="shared" si="43"/>
        <v>Ok</v>
      </c>
      <c r="AA672" s="6"/>
      <c r="AB672" s="6"/>
      <c r="AC672" s="6"/>
      <c r="AD672" s="6"/>
    </row>
    <row r="673" spans="1:30" x14ac:dyDescent="0.3">
      <c r="A673" t="s">
        <v>11150</v>
      </c>
      <c r="B673" t="s">
        <v>11151</v>
      </c>
      <c r="C673">
        <v>2024</v>
      </c>
      <c r="D673" t="s">
        <v>9448</v>
      </c>
      <c r="E673" t="s">
        <v>9280</v>
      </c>
      <c r="F673" t="s">
        <v>10</v>
      </c>
      <c r="G673" t="str">
        <f>_xlfn.XLOOKUP(I673,'Class Code'!$A$2:$A$14,'Class Code'!$B$2:$B$14)</f>
        <v>Motor Private</v>
      </c>
      <c r="H673" t="s">
        <v>41</v>
      </c>
      <c r="I673">
        <f t="shared" si="40"/>
        <v>70</v>
      </c>
      <c r="J673" t="s">
        <v>54</v>
      </c>
      <c r="K673" t="s">
        <v>55</v>
      </c>
      <c r="L673" t="s">
        <v>44</v>
      </c>
      <c r="M673" s="5">
        <v>45770</v>
      </c>
      <c r="N673" s="5">
        <v>45772</v>
      </c>
      <c r="O673" s="5">
        <v>45818</v>
      </c>
      <c r="P673" s="5">
        <v>45595</v>
      </c>
      <c r="Q673" s="5">
        <v>45898</v>
      </c>
      <c r="R673">
        <v>0</v>
      </c>
      <c r="S673">
        <v>0</v>
      </c>
      <c r="T673">
        <v>20600</v>
      </c>
      <c r="U673">
        <v>20600</v>
      </c>
      <c r="V673">
        <v>0</v>
      </c>
      <c r="W673">
        <v>20600</v>
      </c>
      <c r="X673" t="str">
        <f t="shared" si="41"/>
        <v>Ok</v>
      </c>
      <c r="Y673" t="str">
        <f t="shared" si="42"/>
        <v>Ok</v>
      </c>
      <c r="Z673" s="6" t="str">
        <f t="shared" si="43"/>
        <v>Ok</v>
      </c>
      <c r="AA673" s="6"/>
      <c r="AB673" s="6"/>
      <c r="AC673" s="6"/>
      <c r="AD673" s="6"/>
    </row>
    <row r="674" spans="1:30" x14ac:dyDescent="0.3">
      <c r="A674" t="s">
        <v>11152</v>
      </c>
      <c r="B674" t="s">
        <v>11153</v>
      </c>
      <c r="C674">
        <v>2024</v>
      </c>
      <c r="D674" t="s">
        <v>9270</v>
      </c>
      <c r="E674" t="s">
        <v>9259</v>
      </c>
      <c r="F674" t="s">
        <v>10</v>
      </c>
      <c r="G674" t="str">
        <f>_xlfn.XLOOKUP(I674,'Class Code'!$A$2:$A$14,'Class Code'!$B$2:$B$14)</f>
        <v>Motor Private</v>
      </c>
      <c r="H674" t="s">
        <v>41</v>
      </c>
      <c r="I674">
        <f t="shared" si="40"/>
        <v>70</v>
      </c>
      <c r="J674" t="s">
        <v>54</v>
      </c>
      <c r="K674" t="s">
        <v>55</v>
      </c>
      <c r="L674" t="s">
        <v>44</v>
      </c>
      <c r="M674" s="5">
        <v>45706</v>
      </c>
      <c r="N674" s="5">
        <v>45709</v>
      </c>
      <c r="O674" s="5">
        <v>45818</v>
      </c>
      <c r="P674" s="5">
        <v>45618</v>
      </c>
      <c r="Q674" s="5">
        <v>45982</v>
      </c>
      <c r="R674">
        <v>0</v>
      </c>
      <c r="S674">
        <v>0</v>
      </c>
      <c r="T674">
        <v>543217</v>
      </c>
      <c r="U674">
        <v>543217</v>
      </c>
      <c r="V674">
        <v>0</v>
      </c>
      <c r="W674">
        <v>543217</v>
      </c>
      <c r="X674" t="str">
        <f t="shared" si="41"/>
        <v>Ok</v>
      </c>
      <c r="Y674" t="str">
        <f t="shared" si="42"/>
        <v>Ok</v>
      </c>
      <c r="Z674" s="6" t="str">
        <f t="shared" si="43"/>
        <v>Ok</v>
      </c>
      <c r="AA674" s="6"/>
      <c r="AB674" s="6"/>
      <c r="AC674" s="6"/>
      <c r="AD674" s="6"/>
    </row>
    <row r="675" spans="1:30" x14ac:dyDescent="0.3">
      <c r="A675" t="s">
        <v>11154</v>
      </c>
      <c r="B675" t="s">
        <v>11155</v>
      </c>
      <c r="C675">
        <v>2021</v>
      </c>
      <c r="D675" t="s">
        <v>9360</v>
      </c>
      <c r="E675" t="s">
        <v>9332</v>
      </c>
      <c r="F675" t="s">
        <v>10</v>
      </c>
      <c r="G675" t="str">
        <f>_xlfn.XLOOKUP(I675,'Class Code'!$A$2:$A$14,'Class Code'!$B$2:$B$14)</f>
        <v>Motor Private</v>
      </c>
      <c r="H675" t="s">
        <v>41</v>
      </c>
      <c r="I675">
        <f t="shared" si="40"/>
        <v>70</v>
      </c>
      <c r="J675" t="s">
        <v>54</v>
      </c>
      <c r="K675" t="s">
        <v>55</v>
      </c>
      <c r="L675" t="s">
        <v>44</v>
      </c>
      <c r="M675" s="5">
        <v>44556</v>
      </c>
      <c r="N675" s="5">
        <v>44586</v>
      </c>
      <c r="O675" s="5">
        <v>45827</v>
      </c>
      <c r="P675" s="5">
        <v>44554</v>
      </c>
      <c r="Q675" s="5">
        <v>44585</v>
      </c>
      <c r="R675">
        <v>0</v>
      </c>
      <c r="S675">
        <v>0</v>
      </c>
      <c r="T675">
        <v>35000</v>
      </c>
      <c r="U675">
        <v>35000</v>
      </c>
      <c r="V675">
        <v>0</v>
      </c>
      <c r="W675">
        <v>35000</v>
      </c>
      <c r="X675" t="str">
        <f t="shared" si="41"/>
        <v>Ok</v>
      </c>
      <c r="Y675" t="str">
        <f t="shared" si="42"/>
        <v>Ok</v>
      </c>
      <c r="Z675" s="6" t="str">
        <f t="shared" si="43"/>
        <v>Ok</v>
      </c>
      <c r="AA675" s="6"/>
      <c r="AB675" s="6"/>
      <c r="AC675" s="6"/>
      <c r="AD675" s="6"/>
    </row>
    <row r="676" spans="1:30" x14ac:dyDescent="0.3">
      <c r="A676" t="s">
        <v>11156</v>
      </c>
      <c r="B676" t="s">
        <v>11157</v>
      </c>
      <c r="C676">
        <v>2023</v>
      </c>
      <c r="D676" t="s">
        <v>9475</v>
      </c>
      <c r="E676" t="s">
        <v>9263</v>
      </c>
      <c r="F676" t="s">
        <v>10</v>
      </c>
      <c r="G676" t="str">
        <f>_xlfn.XLOOKUP(I676,'Class Code'!$A$2:$A$14,'Class Code'!$B$2:$B$14)</f>
        <v>Motor Private</v>
      </c>
      <c r="H676" t="s">
        <v>41</v>
      </c>
      <c r="I676">
        <f t="shared" si="40"/>
        <v>70</v>
      </c>
      <c r="J676" t="s">
        <v>54</v>
      </c>
      <c r="K676" t="s">
        <v>55</v>
      </c>
      <c r="L676" t="s">
        <v>44</v>
      </c>
      <c r="M676" s="5">
        <v>45518</v>
      </c>
      <c r="N676" s="5">
        <v>45519</v>
      </c>
      <c r="O676" s="5">
        <v>45820</v>
      </c>
      <c r="P676" s="5">
        <v>45241</v>
      </c>
      <c r="Q676" s="5">
        <v>45606</v>
      </c>
      <c r="R676">
        <v>0</v>
      </c>
      <c r="S676">
        <v>0</v>
      </c>
      <c r="T676">
        <v>164040</v>
      </c>
      <c r="U676">
        <v>164040</v>
      </c>
      <c r="V676">
        <v>0</v>
      </c>
      <c r="W676">
        <v>164040</v>
      </c>
      <c r="X676" t="str">
        <f t="shared" si="41"/>
        <v>Ok</v>
      </c>
      <c r="Y676" t="str">
        <f t="shared" si="42"/>
        <v>Ok</v>
      </c>
      <c r="Z676" s="6" t="str">
        <f t="shared" si="43"/>
        <v>Ok</v>
      </c>
      <c r="AA676" s="6"/>
      <c r="AB676" s="6"/>
      <c r="AC676" s="6"/>
      <c r="AD676" s="6"/>
    </row>
    <row r="677" spans="1:30" x14ac:dyDescent="0.3">
      <c r="A677" t="s">
        <v>11158</v>
      </c>
      <c r="B677" t="s">
        <v>11159</v>
      </c>
      <c r="C677">
        <v>2024</v>
      </c>
      <c r="D677" t="s">
        <v>9409</v>
      </c>
      <c r="E677" t="s">
        <v>9272</v>
      </c>
      <c r="F677" t="s">
        <v>10</v>
      </c>
      <c r="G677" t="str">
        <f>_xlfn.XLOOKUP(I677,'Class Code'!$A$2:$A$14,'Class Code'!$B$2:$B$14)</f>
        <v>Motor Private</v>
      </c>
      <c r="H677" t="s">
        <v>41</v>
      </c>
      <c r="I677">
        <f t="shared" si="40"/>
        <v>70</v>
      </c>
      <c r="J677" t="s">
        <v>54</v>
      </c>
      <c r="K677" t="s">
        <v>55</v>
      </c>
      <c r="L677" t="s">
        <v>96</v>
      </c>
      <c r="M677" s="5">
        <v>45720</v>
      </c>
      <c r="N677" s="5">
        <v>45730</v>
      </c>
      <c r="O677" s="5">
        <v>45818</v>
      </c>
      <c r="P677" s="5">
        <v>45512</v>
      </c>
      <c r="Q677" s="5">
        <v>45754</v>
      </c>
      <c r="R677">
        <v>0</v>
      </c>
      <c r="S677">
        <v>0</v>
      </c>
      <c r="T677">
        <v>28000</v>
      </c>
      <c r="U677">
        <v>28000</v>
      </c>
      <c r="V677">
        <v>0</v>
      </c>
      <c r="W677">
        <v>28000</v>
      </c>
      <c r="X677" t="str">
        <f t="shared" si="41"/>
        <v>Ok</v>
      </c>
      <c r="Y677" t="str">
        <f t="shared" si="42"/>
        <v>Ok</v>
      </c>
      <c r="Z677" s="6" t="str">
        <f t="shared" si="43"/>
        <v>Ok</v>
      </c>
      <c r="AA677" s="6"/>
      <c r="AB677" s="6"/>
      <c r="AC677" s="6"/>
      <c r="AD677" s="6"/>
    </row>
    <row r="678" spans="1:30" x14ac:dyDescent="0.3">
      <c r="A678" t="s">
        <v>11160</v>
      </c>
      <c r="B678" t="s">
        <v>11161</v>
      </c>
      <c r="C678">
        <v>2024</v>
      </c>
      <c r="D678" t="s">
        <v>9283</v>
      </c>
      <c r="E678" t="s">
        <v>9305</v>
      </c>
      <c r="F678" t="s">
        <v>10</v>
      </c>
      <c r="G678" t="str">
        <f>_xlfn.XLOOKUP(I678,'Class Code'!$A$2:$A$14,'Class Code'!$B$2:$B$14)</f>
        <v>Motor Private</v>
      </c>
      <c r="H678" t="s">
        <v>41</v>
      </c>
      <c r="I678">
        <f t="shared" si="40"/>
        <v>70</v>
      </c>
      <c r="J678" t="s">
        <v>54</v>
      </c>
      <c r="K678" t="s">
        <v>55</v>
      </c>
      <c r="L678" t="s">
        <v>44</v>
      </c>
      <c r="M678" s="5">
        <v>45415</v>
      </c>
      <c r="N678" s="5">
        <v>45416</v>
      </c>
      <c r="O678" s="5">
        <v>45812</v>
      </c>
      <c r="P678" s="5">
        <v>45292</v>
      </c>
      <c r="Q678" s="5">
        <v>45657</v>
      </c>
      <c r="R678">
        <v>0</v>
      </c>
      <c r="S678">
        <v>0</v>
      </c>
      <c r="T678">
        <v>175102</v>
      </c>
      <c r="U678">
        <v>175102</v>
      </c>
      <c r="V678">
        <v>0</v>
      </c>
      <c r="W678">
        <v>175102</v>
      </c>
      <c r="X678" t="str">
        <f t="shared" si="41"/>
        <v>Ok</v>
      </c>
      <c r="Y678" t="str">
        <f t="shared" si="42"/>
        <v>Ok</v>
      </c>
      <c r="Z678" s="6" t="str">
        <f t="shared" si="43"/>
        <v>Ok</v>
      </c>
      <c r="AA678" s="6"/>
      <c r="AB678" s="6"/>
      <c r="AC678" s="6"/>
      <c r="AD678" s="6"/>
    </row>
    <row r="679" spans="1:30" x14ac:dyDescent="0.3">
      <c r="A679" t="s">
        <v>11162</v>
      </c>
      <c r="B679" t="s">
        <v>11163</v>
      </c>
      <c r="C679">
        <v>2023</v>
      </c>
      <c r="D679" t="s">
        <v>9449</v>
      </c>
      <c r="E679" t="s">
        <v>9269</v>
      </c>
      <c r="F679" t="s">
        <v>10</v>
      </c>
      <c r="G679" t="str">
        <f>_xlfn.XLOOKUP(I679,'Class Code'!$A$2:$A$14,'Class Code'!$B$2:$B$14)</f>
        <v>Motor Private</v>
      </c>
      <c r="H679" t="s">
        <v>41</v>
      </c>
      <c r="I679">
        <f t="shared" si="40"/>
        <v>70</v>
      </c>
      <c r="J679" t="s">
        <v>54</v>
      </c>
      <c r="K679" t="s">
        <v>55</v>
      </c>
      <c r="L679" t="s">
        <v>44</v>
      </c>
      <c r="M679" s="5">
        <v>45117</v>
      </c>
      <c r="N679" s="5">
        <v>45118</v>
      </c>
      <c r="O679" s="5">
        <v>45827</v>
      </c>
      <c r="P679" s="5">
        <v>44963</v>
      </c>
      <c r="Q679" s="5">
        <v>45327</v>
      </c>
      <c r="R679">
        <v>0</v>
      </c>
      <c r="S679">
        <v>0</v>
      </c>
      <c r="T679">
        <v>552650</v>
      </c>
      <c r="U679">
        <v>552650</v>
      </c>
      <c r="V679">
        <v>0</v>
      </c>
      <c r="W679">
        <v>552650</v>
      </c>
      <c r="X679" t="str">
        <f t="shared" si="41"/>
        <v>Ok</v>
      </c>
      <c r="Y679" t="str">
        <f t="shared" si="42"/>
        <v>Ok</v>
      </c>
      <c r="Z679" s="6" t="str">
        <f t="shared" si="43"/>
        <v>Ok</v>
      </c>
      <c r="AA679" s="6"/>
      <c r="AB679" s="6"/>
      <c r="AC679" s="6"/>
      <c r="AD679" s="6"/>
    </row>
    <row r="680" spans="1:30" x14ac:dyDescent="0.3">
      <c r="A680" t="s">
        <v>11164</v>
      </c>
      <c r="B680" t="s">
        <v>11165</v>
      </c>
      <c r="C680">
        <v>2024</v>
      </c>
      <c r="D680" t="s">
        <v>9327</v>
      </c>
      <c r="E680" t="s">
        <v>9297</v>
      </c>
      <c r="F680" t="s">
        <v>10</v>
      </c>
      <c r="G680" t="str">
        <f>_xlfn.XLOOKUP(I680,'Class Code'!$A$2:$A$14,'Class Code'!$B$2:$B$14)</f>
        <v>Motor Private</v>
      </c>
      <c r="H680" t="s">
        <v>41</v>
      </c>
      <c r="I680">
        <f t="shared" si="40"/>
        <v>70</v>
      </c>
      <c r="J680" t="s">
        <v>54</v>
      </c>
      <c r="K680" t="s">
        <v>55</v>
      </c>
      <c r="L680" t="s">
        <v>44</v>
      </c>
      <c r="M680" s="5">
        <v>45763</v>
      </c>
      <c r="N680" s="5">
        <v>45775</v>
      </c>
      <c r="O680" s="5">
        <v>45818</v>
      </c>
      <c r="P680" s="5">
        <v>45506</v>
      </c>
      <c r="Q680" s="5">
        <v>45870</v>
      </c>
      <c r="R680">
        <v>325519</v>
      </c>
      <c r="S680">
        <v>0</v>
      </c>
      <c r="T680">
        <v>0</v>
      </c>
      <c r="U680">
        <v>325519</v>
      </c>
      <c r="V680">
        <v>0</v>
      </c>
      <c r="W680">
        <v>325519</v>
      </c>
      <c r="X680" t="str">
        <f t="shared" si="41"/>
        <v>Ok</v>
      </c>
      <c r="Y680" t="str">
        <f t="shared" si="42"/>
        <v>Ok</v>
      </c>
      <c r="Z680" s="6" t="str">
        <f t="shared" si="43"/>
        <v>Ok</v>
      </c>
      <c r="AA680" s="6"/>
      <c r="AB680" s="6"/>
      <c r="AC680" s="6"/>
      <c r="AD680" s="6"/>
    </row>
    <row r="681" spans="1:30" x14ac:dyDescent="0.3">
      <c r="A681" t="s">
        <v>11166</v>
      </c>
      <c r="B681" t="s">
        <v>11167</v>
      </c>
      <c r="C681">
        <v>2024</v>
      </c>
      <c r="D681" t="s">
        <v>9403</v>
      </c>
      <c r="E681" t="s">
        <v>9265</v>
      </c>
      <c r="F681" t="s">
        <v>10</v>
      </c>
      <c r="G681" t="str">
        <f>_xlfn.XLOOKUP(I681,'Class Code'!$A$2:$A$14,'Class Code'!$B$2:$B$14)</f>
        <v>Motor Private</v>
      </c>
      <c r="H681" t="s">
        <v>41</v>
      </c>
      <c r="I681">
        <f t="shared" si="40"/>
        <v>70</v>
      </c>
      <c r="J681" t="s">
        <v>54</v>
      </c>
      <c r="K681" t="s">
        <v>55</v>
      </c>
      <c r="L681" t="s">
        <v>44</v>
      </c>
      <c r="M681" s="5">
        <v>45693</v>
      </c>
      <c r="N681" s="5">
        <v>45693</v>
      </c>
      <c r="O681" s="5">
        <v>45818</v>
      </c>
      <c r="P681" s="5">
        <v>45553</v>
      </c>
      <c r="Q681" s="5">
        <v>45917</v>
      </c>
      <c r="R681">
        <v>0</v>
      </c>
      <c r="S681">
        <v>0</v>
      </c>
      <c r="T681">
        <v>74820</v>
      </c>
      <c r="U681">
        <v>74820</v>
      </c>
      <c r="V681">
        <v>0</v>
      </c>
      <c r="W681">
        <v>74820</v>
      </c>
      <c r="X681" t="str">
        <f t="shared" si="41"/>
        <v>Ok</v>
      </c>
      <c r="Y681" t="str">
        <f t="shared" si="42"/>
        <v>Ok</v>
      </c>
      <c r="Z681" s="6" t="str">
        <f t="shared" si="43"/>
        <v>Ok</v>
      </c>
      <c r="AA681" s="6"/>
      <c r="AB681" s="6"/>
      <c r="AC681" s="6"/>
      <c r="AD681" s="6"/>
    </row>
    <row r="682" spans="1:30" x14ac:dyDescent="0.3">
      <c r="A682" t="s">
        <v>11168</v>
      </c>
      <c r="B682" t="s">
        <v>11169</v>
      </c>
      <c r="C682">
        <v>2025</v>
      </c>
      <c r="D682" t="s">
        <v>9656</v>
      </c>
      <c r="E682" t="s">
        <v>9332</v>
      </c>
      <c r="F682" t="s">
        <v>10</v>
      </c>
      <c r="G682" t="str">
        <f>_xlfn.XLOOKUP(I682,'Class Code'!$A$2:$A$14,'Class Code'!$B$2:$B$14)</f>
        <v>Motor Private</v>
      </c>
      <c r="H682" t="s">
        <v>41</v>
      </c>
      <c r="I682">
        <f t="shared" si="40"/>
        <v>70</v>
      </c>
      <c r="J682" t="s">
        <v>54</v>
      </c>
      <c r="K682" t="s">
        <v>55</v>
      </c>
      <c r="L682" t="s">
        <v>44</v>
      </c>
      <c r="M682" s="5">
        <v>45726</v>
      </c>
      <c r="N682" s="5">
        <v>45734</v>
      </c>
      <c r="O682" s="5">
        <v>45824</v>
      </c>
      <c r="P682" s="5">
        <v>45664</v>
      </c>
      <c r="Q682" s="5">
        <v>46028</v>
      </c>
      <c r="R682">
        <v>0</v>
      </c>
      <c r="S682">
        <v>0</v>
      </c>
      <c r="T682">
        <v>43152</v>
      </c>
      <c r="U682">
        <v>43152</v>
      </c>
      <c r="V682">
        <v>0</v>
      </c>
      <c r="W682">
        <v>43152</v>
      </c>
      <c r="X682" t="str">
        <f t="shared" si="41"/>
        <v>Ok</v>
      </c>
      <c r="Y682" t="str">
        <f t="shared" si="42"/>
        <v>Ok</v>
      </c>
      <c r="Z682" s="6" t="str">
        <f t="shared" si="43"/>
        <v>Ok</v>
      </c>
      <c r="AA682" s="6"/>
      <c r="AB682" s="6"/>
      <c r="AC682" s="6"/>
      <c r="AD682" s="6"/>
    </row>
    <row r="683" spans="1:30" x14ac:dyDescent="0.3">
      <c r="A683" t="s">
        <v>11170</v>
      </c>
      <c r="B683" t="s">
        <v>11171</v>
      </c>
      <c r="C683">
        <v>2025</v>
      </c>
      <c r="D683" t="s">
        <v>9657</v>
      </c>
      <c r="E683" t="s">
        <v>9263</v>
      </c>
      <c r="F683" t="s">
        <v>10</v>
      </c>
      <c r="G683" t="str">
        <f>_xlfn.XLOOKUP(I683,'Class Code'!$A$2:$A$14,'Class Code'!$B$2:$B$14)</f>
        <v>Motor Private</v>
      </c>
      <c r="H683" t="s">
        <v>41</v>
      </c>
      <c r="I683">
        <f t="shared" si="40"/>
        <v>70</v>
      </c>
      <c r="J683" t="s">
        <v>54</v>
      </c>
      <c r="K683" t="s">
        <v>55</v>
      </c>
      <c r="L683" t="s">
        <v>44</v>
      </c>
      <c r="M683" s="5">
        <v>45738</v>
      </c>
      <c r="N683" s="5">
        <v>45741</v>
      </c>
      <c r="O683" s="5">
        <v>45826</v>
      </c>
      <c r="P683" s="5">
        <v>45716</v>
      </c>
      <c r="Q683" s="5">
        <v>46022</v>
      </c>
      <c r="R683">
        <v>0</v>
      </c>
      <c r="S683">
        <v>0</v>
      </c>
      <c r="T683">
        <v>147684</v>
      </c>
      <c r="U683">
        <v>147684</v>
      </c>
      <c r="V683">
        <v>0</v>
      </c>
      <c r="W683">
        <v>147684</v>
      </c>
      <c r="X683" t="str">
        <f t="shared" si="41"/>
        <v>Ok</v>
      </c>
      <c r="Y683" t="str">
        <f t="shared" si="42"/>
        <v>Ok</v>
      </c>
      <c r="Z683" s="6" t="str">
        <f t="shared" si="43"/>
        <v>Ok</v>
      </c>
      <c r="AA683" s="6"/>
      <c r="AB683" s="6"/>
      <c r="AC683" s="6"/>
      <c r="AD683" s="6"/>
    </row>
    <row r="684" spans="1:30" x14ac:dyDescent="0.3">
      <c r="A684" t="s">
        <v>11172</v>
      </c>
      <c r="B684" t="s">
        <v>11173</v>
      </c>
      <c r="C684">
        <v>2024</v>
      </c>
      <c r="D684" t="s">
        <v>9549</v>
      </c>
      <c r="E684" t="s">
        <v>9274</v>
      </c>
      <c r="F684" t="s">
        <v>10</v>
      </c>
      <c r="G684" t="str">
        <f>_xlfn.XLOOKUP(I684,'Class Code'!$A$2:$A$14,'Class Code'!$B$2:$B$14)</f>
        <v>Motor Private</v>
      </c>
      <c r="H684" t="s">
        <v>41</v>
      </c>
      <c r="I684">
        <f t="shared" si="40"/>
        <v>70</v>
      </c>
      <c r="J684" t="s">
        <v>54</v>
      </c>
      <c r="K684" t="s">
        <v>55</v>
      </c>
      <c r="L684" t="s">
        <v>44</v>
      </c>
      <c r="M684" s="5">
        <v>45714</v>
      </c>
      <c r="N684" s="5">
        <v>45714</v>
      </c>
      <c r="O684" s="5">
        <v>45824</v>
      </c>
      <c r="P684" s="5">
        <v>45508</v>
      </c>
      <c r="Q684" s="5">
        <v>45872</v>
      </c>
      <c r="R684">
        <v>0</v>
      </c>
      <c r="S684">
        <v>0</v>
      </c>
      <c r="T684">
        <v>41760</v>
      </c>
      <c r="U684">
        <v>41760</v>
      </c>
      <c r="V684">
        <v>0</v>
      </c>
      <c r="W684">
        <v>41760</v>
      </c>
      <c r="X684" t="str">
        <f t="shared" si="41"/>
        <v>Ok</v>
      </c>
      <c r="Y684" t="str">
        <f t="shared" si="42"/>
        <v>Ok</v>
      </c>
      <c r="Z684" s="6" t="str">
        <f t="shared" si="43"/>
        <v>Ok</v>
      </c>
      <c r="AA684" s="6"/>
      <c r="AB684" s="6"/>
      <c r="AC684" s="6"/>
      <c r="AD684" s="6"/>
    </row>
    <row r="685" spans="1:30" x14ac:dyDescent="0.3">
      <c r="A685" t="s">
        <v>11174</v>
      </c>
      <c r="B685" t="s">
        <v>11175</v>
      </c>
      <c r="C685">
        <v>2024</v>
      </c>
      <c r="D685" t="s">
        <v>9392</v>
      </c>
      <c r="E685" t="s">
        <v>9287</v>
      </c>
      <c r="F685" t="s">
        <v>10</v>
      </c>
      <c r="G685" t="str">
        <f>_xlfn.XLOOKUP(I685,'Class Code'!$A$2:$A$14,'Class Code'!$B$2:$B$14)</f>
        <v>Motor Private</v>
      </c>
      <c r="H685" t="s">
        <v>41</v>
      </c>
      <c r="I685">
        <f t="shared" si="40"/>
        <v>70</v>
      </c>
      <c r="J685" t="s">
        <v>54</v>
      </c>
      <c r="K685" t="s">
        <v>55</v>
      </c>
      <c r="L685" t="s">
        <v>44</v>
      </c>
      <c r="M685" s="5">
        <v>45720</v>
      </c>
      <c r="N685" s="5">
        <v>45729</v>
      </c>
      <c r="O685" s="5">
        <v>45824</v>
      </c>
      <c r="P685" s="5">
        <v>45643</v>
      </c>
      <c r="Q685" s="5">
        <v>46007</v>
      </c>
      <c r="R685">
        <v>0</v>
      </c>
      <c r="S685">
        <v>0</v>
      </c>
      <c r="T685">
        <v>154760</v>
      </c>
      <c r="U685">
        <v>154760</v>
      </c>
      <c r="V685">
        <v>0</v>
      </c>
      <c r="W685">
        <v>154760</v>
      </c>
      <c r="X685" t="str">
        <f t="shared" si="41"/>
        <v>Ok</v>
      </c>
      <c r="Y685" t="str">
        <f t="shared" si="42"/>
        <v>Ok</v>
      </c>
      <c r="Z685" s="6" t="str">
        <f t="shared" si="43"/>
        <v>Ok</v>
      </c>
      <c r="AA685" s="6"/>
      <c r="AB685" s="6"/>
      <c r="AC685" s="6"/>
      <c r="AD685" s="6"/>
    </row>
    <row r="686" spans="1:30" x14ac:dyDescent="0.3">
      <c r="A686" t="s">
        <v>11176</v>
      </c>
      <c r="B686" t="s">
        <v>11177</v>
      </c>
      <c r="C686">
        <v>2024</v>
      </c>
      <c r="D686" t="s">
        <v>9658</v>
      </c>
      <c r="E686" t="s">
        <v>9265</v>
      </c>
      <c r="F686" t="s">
        <v>10</v>
      </c>
      <c r="G686" t="str">
        <f>_xlfn.XLOOKUP(I686,'Class Code'!$A$2:$A$14,'Class Code'!$B$2:$B$14)</f>
        <v>Motor Private</v>
      </c>
      <c r="H686" t="s">
        <v>41</v>
      </c>
      <c r="I686">
        <f t="shared" si="40"/>
        <v>70</v>
      </c>
      <c r="J686" t="s">
        <v>54</v>
      </c>
      <c r="K686" t="s">
        <v>55</v>
      </c>
      <c r="L686" t="s">
        <v>44</v>
      </c>
      <c r="M686" s="5">
        <v>45684</v>
      </c>
      <c r="N686" s="5">
        <v>45686</v>
      </c>
      <c r="O686" s="5">
        <v>45818</v>
      </c>
      <c r="P686" s="5">
        <v>45443</v>
      </c>
      <c r="Q686" s="5">
        <v>45807</v>
      </c>
      <c r="R686">
        <v>0</v>
      </c>
      <c r="S686">
        <v>0</v>
      </c>
      <c r="T686">
        <v>354280</v>
      </c>
      <c r="U686">
        <v>354280</v>
      </c>
      <c r="V686">
        <v>0</v>
      </c>
      <c r="W686">
        <v>354280</v>
      </c>
      <c r="X686" t="str">
        <f t="shared" si="41"/>
        <v>Ok</v>
      </c>
      <c r="Y686" t="str">
        <f t="shared" si="42"/>
        <v>Ok</v>
      </c>
      <c r="Z686" s="6" t="str">
        <f t="shared" si="43"/>
        <v>Ok</v>
      </c>
      <c r="AA686" s="6"/>
      <c r="AB686" s="6"/>
      <c r="AC686" s="6"/>
      <c r="AD686" s="6"/>
    </row>
    <row r="687" spans="1:30" x14ac:dyDescent="0.3">
      <c r="A687" t="s">
        <v>11178</v>
      </c>
      <c r="B687" t="s">
        <v>11179</v>
      </c>
      <c r="C687">
        <v>2024</v>
      </c>
      <c r="D687" t="s">
        <v>9485</v>
      </c>
      <c r="E687" t="s">
        <v>9301</v>
      </c>
      <c r="F687" t="s">
        <v>10</v>
      </c>
      <c r="G687" t="str">
        <f>_xlfn.XLOOKUP(I687,'Class Code'!$A$2:$A$14,'Class Code'!$B$2:$B$14)</f>
        <v>Motor Private</v>
      </c>
      <c r="H687" t="s">
        <v>41</v>
      </c>
      <c r="I687">
        <f t="shared" si="40"/>
        <v>70</v>
      </c>
      <c r="J687" t="s">
        <v>54</v>
      </c>
      <c r="K687" t="s">
        <v>55</v>
      </c>
      <c r="L687" t="s">
        <v>44</v>
      </c>
      <c r="M687" s="5">
        <v>45324</v>
      </c>
      <c r="N687" s="5">
        <v>45328</v>
      </c>
      <c r="O687" s="5">
        <v>45818</v>
      </c>
      <c r="P687" s="5">
        <v>45303</v>
      </c>
      <c r="Q687" s="5">
        <v>45607</v>
      </c>
      <c r="R687">
        <v>0</v>
      </c>
      <c r="S687">
        <v>0</v>
      </c>
      <c r="T687">
        <v>537950</v>
      </c>
      <c r="U687">
        <v>537950</v>
      </c>
      <c r="V687">
        <v>0</v>
      </c>
      <c r="W687">
        <v>537950</v>
      </c>
      <c r="X687" t="str">
        <f t="shared" si="41"/>
        <v>Ok</v>
      </c>
      <c r="Y687" t="str">
        <f t="shared" si="42"/>
        <v>Ok</v>
      </c>
      <c r="Z687" s="6" t="str">
        <f t="shared" si="43"/>
        <v>Ok</v>
      </c>
      <c r="AA687" s="6"/>
      <c r="AB687" s="6"/>
      <c r="AC687" s="6"/>
      <c r="AD687" s="6"/>
    </row>
    <row r="688" spans="1:30" x14ac:dyDescent="0.3">
      <c r="A688" t="s">
        <v>11180</v>
      </c>
      <c r="B688" t="s">
        <v>11181</v>
      </c>
      <c r="C688">
        <v>2023</v>
      </c>
      <c r="D688" t="s">
        <v>9646</v>
      </c>
      <c r="E688" t="s">
        <v>9284</v>
      </c>
      <c r="F688" t="s">
        <v>10</v>
      </c>
      <c r="G688" t="str">
        <f>_xlfn.XLOOKUP(I688,'Class Code'!$A$2:$A$14,'Class Code'!$B$2:$B$14)</f>
        <v>Motor Private</v>
      </c>
      <c r="H688" t="s">
        <v>41</v>
      </c>
      <c r="I688">
        <f t="shared" si="40"/>
        <v>70</v>
      </c>
      <c r="J688" t="s">
        <v>54</v>
      </c>
      <c r="K688" t="s">
        <v>55</v>
      </c>
      <c r="L688" t="s">
        <v>187</v>
      </c>
      <c r="M688" s="5">
        <v>45233</v>
      </c>
      <c r="N688" s="5">
        <v>45258</v>
      </c>
      <c r="O688" s="5">
        <v>45818</v>
      </c>
      <c r="P688" s="5">
        <v>44912</v>
      </c>
      <c r="Q688" s="5">
        <v>45246</v>
      </c>
      <c r="R688">
        <v>0</v>
      </c>
      <c r="S688">
        <v>0</v>
      </c>
      <c r="T688">
        <v>118000</v>
      </c>
      <c r="U688">
        <v>118000</v>
      </c>
      <c r="V688">
        <v>0</v>
      </c>
      <c r="W688">
        <v>118000</v>
      </c>
      <c r="X688" t="str">
        <f t="shared" si="41"/>
        <v>Ok</v>
      </c>
      <c r="Y688" t="str">
        <f t="shared" si="42"/>
        <v>Ok</v>
      </c>
      <c r="Z688" s="6" t="str">
        <f t="shared" si="43"/>
        <v>Ok</v>
      </c>
      <c r="AA688" s="6"/>
      <c r="AB688" s="6"/>
      <c r="AC688" s="6"/>
      <c r="AD688" s="6"/>
    </row>
    <row r="689" spans="1:30" x14ac:dyDescent="0.3">
      <c r="A689" t="s">
        <v>11182</v>
      </c>
      <c r="B689" t="s">
        <v>11183</v>
      </c>
      <c r="C689">
        <v>2025</v>
      </c>
      <c r="D689" t="s">
        <v>9378</v>
      </c>
      <c r="E689" t="s">
        <v>9305</v>
      </c>
      <c r="F689" t="s">
        <v>11</v>
      </c>
      <c r="G689" t="str">
        <f>_xlfn.XLOOKUP(I689,'Class Code'!$A$2:$A$14,'Class Code'!$B$2:$B$14)</f>
        <v>Motor Commercial</v>
      </c>
      <c r="H689" t="s">
        <v>176</v>
      </c>
      <c r="I689">
        <f t="shared" si="40"/>
        <v>80</v>
      </c>
      <c r="J689" t="s">
        <v>207</v>
      </c>
      <c r="K689" t="s">
        <v>208</v>
      </c>
      <c r="L689" t="s">
        <v>96</v>
      </c>
      <c r="M689" s="5">
        <v>45760</v>
      </c>
      <c r="N689" s="5">
        <v>45812</v>
      </c>
      <c r="O689" s="5">
        <v>45824</v>
      </c>
      <c r="P689" s="5">
        <v>45660</v>
      </c>
      <c r="Q689" s="5">
        <v>46024</v>
      </c>
      <c r="R689">
        <v>27840</v>
      </c>
      <c r="S689">
        <v>0</v>
      </c>
      <c r="T689">
        <v>0</v>
      </c>
      <c r="U689">
        <v>27840</v>
      </c>
      <c r="V689">
        <v>0</v>
      </c>
      <c r="W689">
        <v>27840</v>
      </c>
      <c r="X689" t="str">
        <f t="shared" si="41"/>
        <v>Ok</v>
      </c>
      <c r="Y689" t="str">
        <f t="shared" si="42"/>
        <v>Ok</v>
      </c>
      <c r="Z689" s="6" t="str">
        <f t="shared" si="43"/>
        <v>Ok</v>
      </c>
      <c r="AA689" s="6"/>
      <c r="AB689" s="6"/>
      <c r="AC689" s="6"/>
      <c r="AD689" s="6"/>
    </row>
    <row r="690" spans="1:30" x14ac:dyDescent="0.3">
      <c r="A690" t="s">
        <v>11184</v>
      </c>
      <c r="B690" t="s">
        <v>11185</v>
      </c>
      <c r="C690">
        <v>2024</v>
      </c>
      <c r="D690" t="s">
        <v>9588</v>
      </c>
      <c r="E690" t="s">
        <v>9294</v>
      </c>
      <c r="F690" t="s">
        <v>10</v>
      </c>
      <c r="G690" t="str">
        <f>_xlfn.XLOOKUP(I690,'Class Code'!$A$2:$A$14,'Class Code'!$B$2:$B$14)</f>
        <v>Motor Private</v>
      </c>
      <c r="H690" t="s">
        <v>41</v>
      </c>
      <c r="I690">
        <f t="shared" si="40"/>
        <v>70</v>
      </c>
      <c r="J690" t="s">
        <v>54</v>
      </c>
      <c r="K690" t="s">
        <v>55</v>
      </c>
      <c r="L690" t="s">
        <v>44</v>
      </c>
      <c r="M690" s="5">
        <v>45676</v>
      </c>
      <c r="N690" s="5">
        <v>45677</v>
      </c>
      <c r="O690" s="5">
        <v>45824</v>
      </c>
      <c r="P690" s="5">
        <v>45335</v>
      </c>
      <c r="Q690" s="5">
        <v>45700</v>
      </c>
      <c r="R690">
        <v>0</v>
      </c>
      <c r="S690">
        <v>0</v>
      </c>
      <c r="T690">
        <v>261200</v>
      </c>
      <c r="U690">
        <v>261200</v>
      </c>
      <c r="V690">
        <v>0</v>
      </c>
      <c r="W690">
        <v>261200</v>
      </c>
      <c r="X690" t="str">
        <f t="shared" si="41"/>
        <v>Ok</v>
      </c>
      <c r="Y690" t="str">
        <f t="shared" si="42"/>
        <v>Ok</v>
      </c>
      <c r="Z690" s="6" t="str">
        <f t="shared" si="43"/>
        <v>Ok</v>
      </c>
      <c r="AA690" s="6"/>
      <c r="AB690" s="6"/>
      <c r="AC690" s="6"/>
      <c r="AD690" s="6"/>
    </row>
    <row r="691" spans="1:30" x14ac:dyDescent="0.3">
      <c r="A691" t="s">
        <v>11186</v>
      </c>
      <c r="B691" t="s">
        <v>11187</v>
      </c>
      <c r="C691">
        <v>2023</v>
      </c>
      <c r="D691" t="s">
        <v>9659</v>
      </c>
      <c r="E691" t="s">
        <v>9272</v>
      </c>
      <c r="F691" t="s">
        <v>10</v>
      </c>
      <c r="G691" t="str">
        <f>_xlfn.XLOOKUP(I691,'Class Code'!$A$2:$A$14,'Class Code'!$B$2:$B$14)</f>
        <v>Motor Private</v>
      </c>
      <c r="H691" t="s">
        <v>41</v>
      </c>
      <c r="I691">
        <f t="shared" si="40"/>
        <v>70</v>
      </c>
      <c r="J691" t="s">
        <v>54</v>
      </c>
      <c r="K691" t="s">
        <v>55</v>
      </c>
      <c r="L691" t="s">
        <v>44</v>
      </c>
      <c r="M691" s="5">
        <v>45000</v>
      </c>
      <c r="N691" s="5">
        <v>45012</v>
      </c>
      <c r="O691" s="5">
        <v>45828</v>
      </c>
      <c r="P691" s="5">
        <v>44987</v>
      </c>
      <c r="Q691" s="5">
        <v>45018</v>
      </c>
      <c r="R691">
        <v>0</v>
      </c>
      <c r="S691">
        <v>0</v>
      </c>
      <c r="T691">
        <v>32330</v>
      </c>
      <c r="U691">
        <v>32330</v>
      </c>
      <c r="V691">
        <v>0</v>
      </c>
      <c r="W691">
        <v>32330</v>
      </c>
      <c r="X691" t="str">
        <f t="shared" si="41"/>
        <v>Ok</v>
      </c>
      <c r="Y691" t="str">
        <f t="shared" si="42"/>
        <v>Ok</v>
      </c>
      <c r="Z691" s="6" t="str">
        <f t="shared" si="43"/>
        <v>Ok</v>
      </c>
      <c r="AA691" s="6"/>
      <c r="AB691" s="6"/>
      <c r="AC691" s="6"/>
      <c r="AD691" s="6"/>
    </row>
    <row r="692" spans="1:30" x14ac:dyDescent="0.3">
      <c r="A692" t="s">
        <v>11188</v>
      </c>
      <c r="B692" t="s">
        <v>11189</v>
      </c>
      <c r="C692">
        <v>2024</v>
      </c>
      <c r="D692" t="s">
        <v>9415</v>
      </c>
      <c r="E692" t="s">
        <v>9282</v>
      </c>
      <c r="F692" t="s">
        <v>6</v>
      </c>
      <c r="G692" t="str">
        <f>_xlfn.XLOOKUP(I692,'Class Code'!$A$2:$A$14,'Class Code'!$B$2:$B$14)</f>
        <v>Fire Domestic</v>
      </c>
      <c r="H692" t="s">
        <v>194</v>
      </c>
      <c r="I692">
        <f t="shared" si="40"/>
        <v>3</v>
      </c>
      <c r="J692" t="s">
        <v>195</v>
      </c>
      <c r="K692" t="s">
        <v>196</v>
      </c>
      <c r="L692" t="s">
        <v>384</v>
      </c>
      <c r="M692" s="5">
        <v>45442</v>
      </c>
      <c r="N692" s="5">
        <v>45484</v>
      </c>
      <c r="O692" s="5">
        <v>45832</v>
      </c>
      <c r="P692" s="5">
        <v>45292</v>
      </c>
      <c r="Q692" s="5">
        <v>45657</v>
      </c>
      <c r="R692">
        <v>0</v>
      </c>
      <c r="S692">
        <v>0</v>
      </c>
      <c r="T692">
        <v>48140</v>
      </c>
      <c r="U692">
        <v>48140</v>
      </c>
      <c r="V692">
        <v>0</v>
      </c>
      <c r="W692">
        <v>48140</v>
      </c>
      <c r="X692" t="str">
        <f t="shared" si="41"/>
        <v>Ok</v>
      </c>
      <c r="Y692" t="str">
        <f t="shared" si="42"/>
        <v>Ok</v>
      </c>
      <c r="Z692" s="6" t="str">
        <f t="shared" si="43"/>
        <v>Ok</v>
      </c>
      <c r="AA692" s="6"/>
      <c r="AB692" s="6"/>
      <c r="AC692" s="6"/>
      <c r="AD692" s="6"/>
    </row>
    <row r="693" spans="1:30" x14ac:dyDescent="0.3">
      <c r="A693" t="s">
        <v>11190</v>
      </c>
      <c r="B693" t="s">
        <v>11191</v>
      </c>
      <c r="C693">
        <v>2021</v>
      </c>
      <c r="D693" t="s">
        <v>9286</v>
      </c>
      <c r="E693" t="s">
        <v>9277</v>
      </c>
      <c r="F693" t="s">
        <v>439</v>
      </c>
      <c r="G693" t="str">
        <f>_xlfn.XLOOKUP(I693,'Class Code'!$A$2:$A$14,'Class Code'!$B$2:$B$14)</f>
        <v>Workmen's Compensation</v>
      </c>
      <c r="H693" t="s">
        <v>440</v>
      </c>
      <c r="I693">
        <f t="shared" si="40"/>
        <v>11</v>
      </c>
      <c r="J693" t="s">
        <v>572</v>
      </c>
      <c r="K693" t="s">
        <v>573</v>
      </c>
      <c r="L693" t="s">
        <v>443</v>
      </c>
      <c r="M693" s="5">
        <v>44543</v>
      </c>
      <c r="N693" s="5">
        <v>44553</v>
      </c>
      <c r="O693" s="5">
        <v>45826</v>
      </c>
      <c r="P693" s="5">
        <v>44197</v>
      </c>
      <c r="Q693" s="5">
        <v>44561</v>
      </c>
      <c r="R693">
        <v>1852656</v>
      </c>
      <c r="S693">
        <v>0</v>
      </c>
      <c r="T693">
        <v>0</v>
      </c>
      <c r="U693">
        <v>1852656</v>
      </c>
      <c r="V693">
        <v>0</v>
      </c>
      <c r="W693">
        <v>1852656</v>
      </c>
      <c r="X693" t="str">
        <f t="shared" si="41"/>
        <v>Ok</v>
      </c>
      <c r="Y693" t="str">
        <f t="shared" si="42"/>
        <v>Ok</v>
      </c>
      <c r="Z693" s="6" t="str">
        <f t="shared" si="43"/>
        <v>Ok</v>
      </c>
      <c r="AA693" s="6"/>
      <c r="AB693" s="6"/>
      <c r="AC693" s="6"/>
      <c r="AD693" s="6"/>
    </row>
    <row r="694" spans="1:30" x14ac:dyDescent="0.3">
      <c r="A694" t="s">
        <v>11192</v>
      </c>
      <c r="B694" t="s">
        <v>11193</v>
      </c>
      <c r="C694">
        <v>2024</v>
      </c>
      <c r="D694" t="s">
        <v>9342</v>
      </c>
      <c r="E694" t="s">
        <v>9292</v>
      </c>
      <c r="F694" t="s">
        <v>10</v>
      </c>
      <c r="G694" t="str">
        <f>_xlfn.XLOOKUP(I694,'Class Code'!$A$2:$A$14,'Class Code'!$B$2:$B$14)</f>
        <v>Motor Private</v>
      </c>
      <c r="H694" t="s">
        <v>41</v>
      </c>
      <c r="I694">
        <f t="shared" si="40"/>
        <v>70</v>
      </c>
      <c r="J694" t="s">
        <v>54</v>
      </c>
      <c r="K694" t="s">
        <v>55</v>
      </c>
      <c r="L694" t="s">
        <v>187</v>
      </c>
      <c r="M694" s="5">
        <v>45473</v>
      </c>
      <c r="N694" s="5">
        <v>45650</v>
      </c>
      <c r="O694" s="5">
        <v>45828</v>
      </c>
      <c r="P694" s="5">
        <v>45429</v>
      </c>
      <c r="Q694" s="5">
        <v>45793</v>
      </c>
      <c r="R694">
        <v>0</v>
      </c>
      <c r="S694">
        <v>0</v>
      </c>
      <c r="T694">
        <v>1000000</v>
      </c>
      <c r="U694">
        <v>1000000</v>
      </c>
      <c r="V694">
        <v>0</v>
      </c>
      <c r="W694">
        <v>1000000</v>
      </c>
      <c r="X694" t="str">
        <f t="shared" si="41"/>
        <v>Ok</v>
      </c>
      <c r="Y694" t="str">
        <f t="shared" si="42"/>
        <v>Ok</v>
      </c>
      <c r="Z694" s="6" t="str">
        <f t="shared" si="43"/>
        <v>Ok</v>
      </c>
      <c r="AA694" s="6"/>
      <c r="AB694" s="6"/>
      <c r="AC694" s="6"/>
      <c r="AD694" s="6"/>
    </row>
    <row r="695" spans="1:30" x14ac:dyDescent="0.3">
      <c r="A695" t="s">
        <v>11194</v>
      </c>
      <c r="B695" t="s">
        <v>11195</v>
      </c>
      <c r="C695">
        <v>2024</v>
      </c>
      <c r="D695" t="s">
        <v>9258</v>
      </c>
      <c r="E695" t="s">
        <v>9294</v>
      </c>
      <c r="F695" t="s">
        <v>10</v>
      </c>
      <c r="G695" t="str">
        <f>_xlfn.XLOOKUP(I695,'Class Code'!$A$2:$A$14,'Class Code'!$B$2:$B$14)</f>
        <v>Motor Private</v>
      </c>
      <c r="H695" t="s">
        <v>41</v>
      </c>
      <c r="I695">
        <f t="shared" si="40"/>
        <v>70</v>
      </c>
      <c r="J695" t="s">
        <v>54</v>
      </c>
      <c r="K695" t="s">
        <v>55</v>
      </c>
      <c r="L695" t="s">
        <v>44</v>
      </c>
      <c r="M695" s="5">
        <v>45778</v>
      </c>
      <c r="N695" s="5">
        <v>45790</v>
      </c>
      <c r="O695" s="5">
        <v>45828</v>
      </c>
      <c r="P695" s="5">
        <v>45577</v>
      </c>
      <c r="Q695" s="5">
        <v>45941</v>
      </c>
      <c r="R695">
        <v>2215500</v>
      </c>
      <c r="S695">
        <v>0</v>
      </c>
      <c r="T695">
        <v>0</v>
      </c>
      <c r="U695">
        <v>2215500</v>
      </c>
      <c r="V695">
        <v>0</v>
      </c>
      <c r="W695">
        <v>2215500</v>
      </c>
      <c r="X695" t="str">
        <f t="shared" si="41"/>
        <v>Ok</v>
      </c>
      <c r="Y695" t="str">
        <f t="shared" si="42"/>
        <v>Ok</v>
      </c>
      <c r="Z695" s="6" t="str">
        <f t="shared" si="43"/>
        <v>Ok</v>
      </c>
      <c r="AA695" s="6"/>
      <c r="AB695" s="6"/>
      <c r="AC695" s="6"/>
      <c r="AD695" s="6"/>
    </row>
    <row r="696" spans="1:30" x14ac:dyDescent="0.3">
      <c r="A696" t="s">
        <v>11196</v>
      </c>
      <c r="B696" t="s">
        <v>11197</v>
      </c>
      <c r="C696">
        <v>2024</v>
      </c>
      <c r="D696" t="s">
        <v>9381</v>
      </c>
      <c r="E696" t="s">
        <v>9280</v>
      </c>
      <c r="F696" t="s">
        <v>10</v>
      </c>
      <c r="G696" t="str">
        <f>_xlfn.XLOOKUP(I696,'Class Code'!$A$2:$A$14,'Class Code'!$B$2:$B$14)</f>
        <v>Motor Private</v>
      </c>
      <c r="H696" t="s">
        <v>41</v>
      </c>
      <c r="I696">
        <f t="shared" si="40"/>
        <v>70</v>
      </c>
      <c r="J696" t="s">
        <v>54</v>
      </c>
      <c r="K696" t="s">
        <v>55</v>
      </c>
      <c r="L696" t="s">
        <v>44</v>
      </c>
      <c r="M696" s="5">
        <v>45783</v>
      </c>
      <c r="N696" s="5">
        <v>45784</v>
      </c>
      <c r="O696" s="5">
        <v>45834</v>
      </c>
      <c r="P696" s="5">
        <v>45595</v>
      </c>
      <c r="Q696" s="5">
        <v>45959</v>
      </c>
      <c r="R696">
        <v>30500</v>
      </c>
      <c r="S696">
        <v>0</v>
      </c>
      <c r="T696">
        <v>0</v>
      </c>
      <c r="U696">
        <v>30500</v>
      </c>
      <c r="V696">
        <v>0</v>
      </c>
      <c r="W696">
        <v>30500</v>
      </c>
      <c r="X696" t="str">
        <f t="shared" si="41"/>
        <v>Ok</v>
      </c>
      <c r="Y696" t="str">
        <f t="shared" si="42"/>
        <v>Ok</v>
      </c>
      <c r="Z696" s="6" t="str">
        <f t="shared" si="43"/>
        <v>Ok</v>
      </c>
      <c r="AA696" s="6"/>
      <c r="AB696" s="6"/>
      <c r="AC696" s="6"/>
      <c r="AD696" s="6"/>
    </row>
    <row r="697" spans="1:30" x14ac:dyDescent="0.3">
      <c r="A697" t="s">
        <v>11198</v>
      </c>
      <c r="B697" t="s">
        <v>11199</v>
      </c>
      <c r="C697">
        <v>2024</v>
      </c>
      <c r="D697" t="s">
        <v>9635</v>
      </c>
      <c r="E697" t="s">
        <v>9289</v>
      </c>
      <c r="F697" t="s">
        <v>10</v>
      </c>
      <c r="G697" t="str">
        <f>_xlfn.XLOOKUP(I697,'Class Code'!$A$2:$A$14,'Class Code'!$B$2:$B$14)</f>
        <v>Motor Private</v>
      </c>
      <c r="H697" t="s">
        <v>41</v>
      </c>
      <c r="I697">
        <f t="shared" si="40"/>
        <v>70</v>
      </c>
      <c r="J697" t="s">
        <v>54</v>
      </c>
      <c r="K697" t="s">
        <v>55</v>
      </c>
      <c r="L697" t="s">
        <v>44</v>
      </c>
      <c r="M697" s="5">
        <v>45624</v>
      </c>
      <c r="N697" s="5">
        <v>45628</v>
      </c>
      <c r="O697" s="5">
        <v>45833</v>
      </c>
      <c r="P697" s="5">
        <v>45383</v>
      </c>
      <c r="Q697" s="5">
        <v>45747</v>
      </c>
      <c r="R697">
        <v>376806</v>
      </c>
      <c r="S697">
        <v>0</v>
      </c>
      <c r="T697">
        <v>0</v>
      </c>
      <c r="U697">
        <v>376806</v>
      </c>
      <c r="V697">
        <v>0</v>
      </c>
      <c r="W697">
        <v>376806</v>
      </c>
      <c r="X697" t="str">
        <f t="shared" si="41"/>
        <v>Ok</v>
      </c>
      <c r="Y697" t="str">
        <f t="shared" si="42"/>
        <v>Ok</v>
      </c>
      <c r="Z697" s="6" t="str">
        <f t="shared" si="43"/>
        <v>Ok</v>
      </c>
      <c r="AA697" s="6"/>
      <c r="AB697" s="6"/>
      <c r="AC697" s="6"/>
      <c r="AD697" s="6"/>
    </row>
    <row r="698" spans="1:30" x14ac:dyDescent="0.3">
      <c r="A698" t="s">
        <v>11200</v>
      </c>
      <c r="B698" t="s">
        <v>11201</v>
      </c>
      <c r="C698">
        <v>2024</v>
      </c>
      <c r="D698" t="s">
        <v>9660</v>
      </c>
      <c r="E698" t="s">
        <v>9267</v>
      </c>
      <c r="F698" t="s">
        <v>10</v>
      </c>
      <c r="G698" t="str">
        <f>_xlfn.XLOOKUP(I698,'Class Code'!$A$2:$A$14,'Class Code'!$B$2:$B$14)</f>
        <v>Motor Private</v>
      </c>
      <c r="H698" t="s">
        <v>41</v>
      </c>
      <c r="I698">
        <f t="shared" si="40"/>
        <v>70</v>
      </c>
      <c r="J698" t="s">
        <v>54</v>
      </c>
      <c r="K698" t="s">
        <v>55</v>
      </c>
      <c r="L698" t="s">
        <v>44</v>
      </c>
      <c r="M698" s="5">
        <v>45614</v>
      </c>
      <c r="N698" s="5">
        <v>45616</v>
      </c>
      <c r="O698" s="5">
        <v>45833</v>
      </c>
      <c r="P698" s="5">
        <v>45315</v>
      </c>
      <c r="Q698" s="5">
        <v>45679</v>
      </c>
      <c r="R698">
        <v>545746</v>
      </c>
      <c r="S698">
        <v>0</v>
      </c>
      <c r="T698">
        <v>0</v>
      </c>
      <c r="U698">
        <v>545746</v>
      </c>
      <c r="V698">
        <v>0</v>
      </c>
      <c r="W698">
        <v>545746</v>
      </c>
      <c r="X698" t="str">
        <f t="shared" si="41"/>
        <v>Ok</v>
      </c>
      <c r="Y698" t="str">
        <f t="shared" si="42"/>
        <v>Ok</v>
      </c>
      <c r="Z698" s="6" t="str">
        <f t="shared" si="43"/>
        <v>Ok</v>
      </c>
      <c r="AA698" s="6"/>
      <c r="AB698" s="6"/>
      <c r="AC698" s="6"/>
      <c r="AD698" s="6"/>
    </row>
    <row r="699" spans="1:30" x14ac:dyDescent="0.3">
      <c r="A699" t="s">
        <v>11202</v>
      </c>
      <c r="B699" t="s">
        <v>11203</v>
      </c>
      <c r="C699">
        <v>2024</v>
      </c>
      <c r="D699" t="s">
        <v>9400</v>
      </c>
      <c r="E699" t="s">
        <v>9259</v>
      </c>
      <c r="F699" t="s">
        <v>10</v>
      </c>
      <c r="G699" t="str">
        <f>_xlfn.XLOOKUP(I699,'Class Code'!$A$2:$A$14,'Class Code'!$B$2:$B$14)</f>
        <v>Motor Private</v>
      </c>
      <c r="H699" t="s">
        <v>41</v>
      </c>
      <c r="I699">
        <f t="shared" si="40"/>
        <v>70</v>
      </c>
      <c r="J699" t="s">
        <v>54</v>
      </c>
      <c r="K699" t="s">
        <v>55</v>
      </c>
      <c r="L699" t="s">
        <v>44</v>
      </c>
      <c r="M699" s="5">
        <v>45356</v>
      </c>
      <c r="N699" s="5">
        <v>45359</v>
      </c>
      <c r="O699" s="5">
        <v>45833</v>
      </c>
      <c r="P699" s="5">
        <v>45278</v>
      </c>
      <c r="Q699" s="5">
        <v>45643</v>
      </c>
      <c r="R699">
        <v>126000</v>
      </c>
      <c r="S699">
        <v>0</v>
      </c>
      <c r="T699">
        <v>0</v>
      </c>
      <c r="U699">
        <v>126000</v>
      </c>
      <c r="V699">
        <v>0</v>
      </c>
      <c r="W699">
        <v>126000</v>
      </c>
      <c r="X699" t="str">
        <f t="shared" si="41"/>
        <v>Ok</v>
      </c>
      <c r="Y699" t="str">
        <f t="shared" si="42"/>
        <v>Ok</v>
      </c>
      <c r="Z699" s="6" t="str">
        <f t="shared" si="43"/>
        <v>Ok</v>
      </c>
      <c r="AA699" s="6"/>
      <c r="AB699" s="6"/>
      <c r="AC699" s="6"/>
      <c r="AD699" s="6"/>
    </row>
    <row r="700" spans="1:30" x14ac:dyDescent="0.3">
      <c r="A700" t="s">
        <v>11204</v>
      </c>
      <c r="B700" t="s">
        <v>11205</v>
      </c>
      <c r="C700">
        <v>2024</v>
      </c>
      <c r="D700" t="s">
        <v>9523</v>
      </c>
      <c r="E700" t="s">
        <v>9282</v>
      </c>
      <c r="F700" t="s">
        <v>10</v>
      </c>
      <c r="G700" t="str">
        <f>_xlfn.XLOOKUP(I700,'Class Code'!$A$2:$A$14,'Class Code'!$B$2:$B$14)</f>
        <v>Motor Private</v>
      </c>
      <c r="H700" t="s">
        <v>41</v>
      </c>
      <c r="I700">
        <f t="shared" si="40"/>
        <v>70</v>
      </c>
      <c r="J700" t="s">
        <v>54</v>
      </c>
      <c r="K700" t="s">
        <v>55</v>
      </c>
      <c r="L700" t="s">
        <v>44</v>
      </c>
      <c r="M700" s="5">
        <v>45356</v>
      </c>
      <c r="N700" s="5">
        <v>45359</v>
      </c>
      <c r="O700" s="5">
        <v>45833</v>
      </c>
      <c r="P700" s="5">
        <v>45278</v>
      </c>
      <c r="Q700" s="5">
        <v>45643</v>
      </c>
      <c r="R700">
        <v>88000</v>
      </c>
      <c r="S700">
        <v>0</v>
      </c>
      <c r="T700">
        <v>0</v>
      </c>
      <c r="U700">
        <v>88000</v>
      </c>
      <c r="V700">
        <v>0</v>
      </c>
      <c r="W700">
        <v>88000</v>
      </c>
      <c r="X700" t="str">
        <f t="shared" si="41"/>
        <v>Ok</v>
      </c>
      <c r="Y700" t="str">
        <f t="shared" si="42"/>
        <v>Ok</v>
      </c>
      <c r="Z700" s="6" t="str">
        <f t="shared" si="43"/>
        <v>Ok</v>
      </c>
      <c r="AA700" s="6"/>
      <c r="AB700" s="6"/>
      <c r="AC700" s="6"/>
      <c r="AD700" s="6"/>
    </row>
    <row r="701" spans="1:30" x14ac:dyDescent="0.3">
      <c r="A701" t="s">
        <v>11206</v>
      </c>
      <c r="B701" t="s">
        <v>11207</v>
      </c>
      <c r="C701">
        <v>2024</v>
      </c>
      <c r="D701" t="s">
        <v>9660</v>
      </c>
      <c r="E701" t="s">
        <v>9294</v>
      </c>
      <c r="F701" t="s">
        <v>10</v>
      </c>
      <c r="G701" t="str">
        <f>_xlfn.XLOOKUP(I701,'Class Code'!$A$2:$A$14,'Class Code'!$B$2:$B$14)</f>
        <v>Motor Private</v>
      </c>
      <c r="H701" t="s">
        <v>41</v>
      </c>
      <c r="I701">
        <f t="shared" si="40"/>
        <v>70</v>
      </c>
      <c r="J701" t="s">
        <v>54</v>
      </c>
      <c r="K701" t="s">
        <v>55</v>
      </c>
      <c r="L701" t="s">
        <v>44</v>
      </c>
      <c r="M701" s="5">
        <v>45666</v>
      </c>
      <c r="N701" s="5">
        <v>45666</v>
      </c>
      <c r="O701" s="5">
        <v>45833</v>
      </c>
      <c r="P701" s="5">
        <v>45371</v>
      </c>
      <c r="Q701" s="5">
        <v>45735</v>
      </c>
      <c r="R701">
        <v>250000</v>
      </c>
      <c r="S701">
        <v>0</v>
      </c>
      <c r="T701">
        <v>0</v>
      </c>
      <c r="U701">
        <v>250000</v>
      </c>
      <c r="V701">
        <v>0</v>
      </c>
      <c r="W701">
        <v>250000</v>
      </c>
      <c r="X701" t="str">
        <f t="shared" si="41"/>
        <v>Ok</v>
      </c>
      <c r="Y701" t="str">
        <f t="shared" si="42"/>
        <v>Ok</v>
      </c>
      <c r="Z701" s="6" t="str">
        <f t="shared" si="43"/>
        <v>Ok</v>
      </c>
      <c r="AA701" s="6"/>
      <c r="AB701" s="6"/>
      <c r="AC701" s="6"/>
      <c r="AD701" s="6"/>
    </row>
    <row r="702" spans="1:30" x14ac:dyDescent="0.3">
      <c r="A702" t="s">
        <v>11208</v>
      </c>
      <c r="B702" t="s">
        <v>11209</v>
      </c>
      <c r="C702">
        <v>2024</v>
      </c>
      <c r="D702" t="s">
        <v>9351</v>
      </c>
      <c r="E702" t="s">
        <v>9294</v>
      </c>
      <c r="F702" t="s">
        <v>10</v>
      </c>
      <c r="G702" t="str">
        <f>_xlfn.XLOOKUP(I702,'Class Code'!$A$2:$A$14,'Class Code'!$B$2:$B$14)</f>
        <v>Motor Private</v>
      </c>
      <c r="H702" t="s">
        <v>41</v>
      </c>
      <c r="I702">
        <f t="shared" si="40"/>
        <v>70</v>
      </c>
      <c r="J702" t="s">
        <v>54</v>
      </c>
      <c r="K702" t="s">
        <v>55</v>
      </c>
      <c r="L702" t="s">
        <v>44</v>
      </c>
      <c r="M702" s="5">
        <v>45679</v>
      </c>
      <c r="N702" s="5">
        <v>45691</v>
      </c>
      <c r="O702" s="5">
        <v>45833</v>
      </c>
      <c r="P702" s="5">
        <v>45333</v>
      </c>
      <c r="Q702" s="5">
        <v>45698</v>
      </c>
      <c r="R702">
        <v>951124</v>
      </c>
      <c r="S702">
        <v>0</v>
      </c>
      <c r="T702">
        <v>0</v>
      </c>
      <c r="U702">
        <v>951124</v>
      </c>
      <c r="V702">
        <v>0</v>
      </c>
      <c r="W702">
        <v>951124</v>
      </c>
      <c r="X702" t="str">
        <f t="shared" si="41"/>
        <v>Ok</v>
      </c>
      <c r="Y702" t="str">
        <f t="shared" si="42"/>
        <v>Ok</v>
      </c>
      <c r="Z702" s="6" t="str">
        <f t="shared" si="43"/>
        <v>Ok</v>
      </c>
      <c r="AA702" s="6"/>
      <c r="AB702" s="6"/>
      <c r="AC702" s="6"/>
      <c r="AD702" s="6"/>
    </row>
    <row r="703" spans="1:30" x14ac:dyDescent="0.3">
      <c r="A703" t="s">
        <v>11210</v>
      </c>
      <c r="B703" t="s">
        <v>11211</v>
      </c>
      <c r="C703">
        <v>2024</v>
      </c>
      <c r="D703" t="s">
        <v>9333</v>
      </c>
      <c r="E703" t="s">
        <v>9263</v>
      </c>
      <c r="F703" t="s">
        <v>10</v>
      </c>
      <c r="G703" t="str">
        <f>_xlfn.XLOOKUP(I703,'Class Code'!$A$2:$A$14,'Class Code'!$B$2:$B$14)</f>
        <v>Motor Private</v>
      </c>
      <c r="H703" t="s">
        <v>41</v>
      </c>
      <c r="I703">
        <f t="shared" si="40"/>
        <v>70</v>
      </c>
      <c r="J703" t="s">
        <v>54</v>
      </c>
      <c r="K703" t="s">
        <v>55</v>
      </c>
      <c r="L703" t="s">
        <v>44</v>
      </c>
      <c r="M703" s="5">
        <v>45389</v>
      </c>
      <c r="N703" s="5">
        <v>45390</v>
      </c>
      <c r="O703" s="5">
        <v>45833</v>
      </c>
      <c r="P703" s="5">
        <v>45383</v>
      </c>
      <c r="Q703" s="5">
        <v>45747</v>
      </c>
      <c r="R703">
        <v>650231</v>
      </c>
      <c r="S703">
        <v>0</v>
      </c>
      <c r="T703">
        <v>0</v>
      </c>
      <c r="U703">
        <v>650231</v>
      </c>
      <c r="V703">
        <v>0</v>
      </c>
      <c r="W703">
        <v>650231</v>
      </c>
      <c r="X703" t="str">
        <f t="shared" si="41"/>
        <v>Ok</v>
      </c>
      <c r="Y703" t="str">
        <f t="shared" si="42"/>
        <v>Ok</v>
      </c>
      <c r="Z703" s="6" t="str">
        <f t="shared" si="43"/>
        <v>Ok</v>
      </c>
      <c r="AA703" s="6"/>
      <c r="AB703" s="6"/>
      <c r="AC703" s="6"/>
      <c r="AD703" s="6"/>
    </row>
    <row r="704" spans="1:30" x14ac:dyDescent="0.3">
      <c r="A704" t="s">
        <v>11212</v>
      </c>
      <c r="B704" t="s">
        <v>11213</v>
      </c>
      <c r="C704">
        <v>2024</v>
      </c>
      <c r="D704" t="s">
        <v>9618</v>
      </c>
      <c r="E704" t="s">
        <v>9332</v>
      </c>
      <c r="F704" t="s">
        <v>10</v>
      </c>
      <c r="G704" t="str">
        <f>_xlfn.XLOOKUP(I704,'Class Code'!$A$2:$A$14,'Class Code'!$B$2:$B$14)</f>
        <v>Motor Private</v>
      </c>
      <c r="H704" t="s">
        <v>41</v>
      </c>
      <c r="I704">
        <f t="shared" si="40"/>
        <v>70</v>
      </c>
      <c r="J704" t="s">
        <v>54</v>
      </c>
      <c r="K704" t="s">
        <v>55</v>
      </c>
      <c r="L704" t="s">
        <v>44</v>
      </c>
      <c r="M704" s="5">
        <v>45714</v>
      </c>
      <c r="N704" s="5">
        <v>45714</v>
      </c>
      <c r="O704" s="5">
        <v>45833</v>
      </c>
      <c r="P704" s="5">
        <v>45502</v>
      </c>
      <c r="Q704" s="5">
        <v>45866</v>
      </c>
      <c r="R704">
        <v>250000</v>
      </c>
      <c r="S704">
        <v>0</v>
      </c>
      <c r="T704">
        <v>0</v>
      </c>
      <c r="U704">
        <v>250000</v>
      </c>
      <c r="V704">
        <v>0</v>
      </c>
      <c r="W704">
        <v>250000</v>
      </c>
      <c r="X704" t="str">
        <f t="shared" si="41"/>
        <v>Ok</v>
      </c>
      <c r="Y704" t="str">
        <f t="shared" si="42"/>
        <v>Ok</v>
      </c>
      <c r="Z704" s="6" t="str">
        <f t="shared" si="43"/>
        <v>Ok</v>
      </c>
      <c r="AA704" s="6"/>
      <c r="AB704" s="6"/>
      <c r="AC704" s="6"/>
      <c r="AD704" s="6"/>
    </row>
    <row r="705" spans="1:30" x14ac:dyDescent="0.3">
      <c r="A705" t="s">
        <v>11214</v>
      </c>
      <c r="B705" t="s">
        <v>11215</v>
      </c>
      <c r="C705">
        <v>2025</v>
      </c>
      <c r="D705" t="s">
        <v>9579</v>
      </c>
      <c r="E705" t="s">
        <v>9280</v>
      </c>
      <c r="F705" t="s">
        <v>10</v>
      </c>
      <c r="G705" t="str">
        <f>_xlfn.XLOOKUP(I705,'Class Code'!$A$2:$A$14,'Class Code'!$B$2:$B$14)</f>
        <v>Motor Private</v>
      </c>
      <c r="H705" t="s">
        <v>41</v>
      </c>
      <c r="I705">
        <f t="shared" si="40"/>
        <v>70</v>
      </c>
      <c r="J705" t="s">
        <v>54</v>
      </c>
      <c r="K705" t="s">
        <v>55</v>
      </c>
      <c r="L705" t="s">
        <v>96</v>
      </c>
      <c r="M705" s="5">
        <v>45800</v>
      </c>
      <c r="N705" s="5">
        <v>45803</v>
      </c>
      <c r="O705" s="5">
        <v>45835</v>
      </c>
      <c r="P705" s="5">
        <v>45782</v>
      </c>
      <c r="Q705" s="5">
        <v>45812</v>
      </c>
      <c r="R705">
        <v>0</v>
      </c>
      <c r="S705">
        <v>0</v>
      </c>
      <c r="T705">
        <v>26000</v>
      </c>
      <c r="U705">
        <v>26000</v>
      </c>
      <c r="V705">
        <v>0</v>
      </c>
      <c r="W705">
        <v>26000</v>
      </c>
      <c r="X705" t="str">
        <f t="shared" si="41"/>
        <v>Ok</v>
      </c>
      <c r="Y705" t="str">
        <f t="shared" si="42"/>
        <v>Ok</v>
      </c>
      <c r="Z705" s="6" t="str">
        <f t="shared" si="43"/>
        <v>Ok</v>
      </c>
      <c r="AA705" s="6"/>
      <c r="AB705" s="6"/>
      <c r="AC705" s="6"/>
      <c r="AD705" s="6"/>
    </row>
    <row r="706" spans="1:30" x14ac:dyDescent="0.3">
      <c r="A706" t="s">
        <v>11216</v>
      </c>
      <c r="B706" t="s">
        <v>11217</v>
      </c>
      <c r="C706">
        <v>2024</v>
      </c>
      <c r="D706" t="s">
        <v>9451</v>
      </c>
      <c r="E706" t="s">
        <v>9297</v>
      </c>
      <c r="F706" t="s">
        <v>10</v>
      </c>
      <c r="G706" t="str">
        <f>_xlfn.XLOOKUP(I706,'Class Code'!$A$2:$A$14,'Class Code'!$B$2:$B$14)</f>
        <v>Motor Private</v>
      </c>
      <c r="H706" t="s">
        <v>41</v>
      </c>
      <c r="I706">
        <f t="shared" si="40"/>
        <v>70</v>
      </c>
      <c r="J706" t="s">
        <v>54</v>
      </c>
      <c r="K706" t="s">
        <v>55</v>
      </c>
      <c r="L706" t="s">
        <v>96</v>
      </c>
      <c r="M706" s="5">
        <v>45806</v>
      </c>
      <c r="N706" s="5">
        <v>45811</v>
      </c>
      <c r="O706" s="5">
        <v>45835</v>
      </c>
      <c r="P706" s="5">
        <v>45633</v>
      </c>
      <c r="Q706" s="5">
        <v>45997</v>
      </c>
      <c r="R706">
        <v>0</v>
      </c>
      <c r="S706">
        <v>0</v>
      </c>
      <c r="T706">
        <v>25000</v>
      </c>
      <c r="U706">
        <v>25000</v>
      </c>
      <c r="V706">
        <v>0</v>
      </c>
      <c r="W706">
        <v>25000</v>
      </c>
      <c r="X706" t="str">
        <f t="shared" si="41"/>
        <v>Ok</v>
      </c>
      <c r="Y706" t="str">
        <f t="shared" si="42"/>
        <v>Ok</v>
      </c>
      <c r="Z706" s="6" t="str">
        <f t="shared" si="43"/>
        <v>Ok</v>
      </c>
      <c r="AA706" s="6"/>
      <c r="AB706" s="6"/>
      <c r="AC706" s="6"/>
      <c r="AD706" s="6"/>
    </row>
    <row r="707" spans="1:30" x14ac:dyDescent="0.3">
      <c r="A707" t="s">
        <v>11218</v>
      </c>
      <c r="B707" t="s">
        <v>11219</v>
      </c>
      <c r="C707">
        <v>2023</v>
      </c>
      <c r="D707" t="s">
        <v>9661</v>
      </c>
      <c r="E707" t="s">
        <v>9334</v>
      </c>
      <c r="F707" t="s">
        <v>10</v>
      </c>
      <c r="G707" t="str">
        <f>_xlfn.XLOOKUP(I707,'Class Code'!$A$2:$A$14,'Class Code'!$B$2:$B$14)</f>
        <v>Motor Private</v>
      </c>
      <c r="H707" t="s">
        <v>41</v>
      </c>
      <c r="I707">
        <f t="shared" si="40"/>
        <v>70</v>
      </c>
      <c r="J707" t="s">
        <v>54</v>
      </c>
      <c r="K707" t="s">
        <v>55</v>
      </c>
      <c r="L707" t="s">
        <v>44</v>
      </c>
      <c r="M707" s="5">
        <v>45391</v>
      </c>
      <c r="N707" s="5">
        <v>45406</v>
      </c>
      <c r="O707" s="5">
        <v>45838</v>
      </c>
      <c r="P707" s="5">
        <v>45201</v>
      </c>
      <c r="Q707" s="5">
        <v>45566</v>
      </c>
      <c r="R707">
        <v>38900</v>
      </c>
      <c r="S707">
        <v>0</v>
      </c>
      <c r="T707">
        <v>0</v>
      </c>
      <c r="U707">
        <v>38900</v>
      </c>
      <c r="V707">
        <v>0</v>
      </c>
      <c r="W707">
        <v>38900</v>
      </c>
      <c r="X707" t="str">
        <f t="shared" si="41"/>
        <v>Ok</v>
      </c>
      <c r="Y707" t="str">
        <f t="shared" si="42"/>
        <v>Ok</v>
      </c>
      <c r="Z707" s="6" t="str">
        <f t="shared" si="43"/>
        <v>Ok</v>
      </c>
      <c r="AA707" s="6"/>
      <c r="AB707" s="6"/>
      <c r="AC707" s="6"/>
      <c r="AD707" s="6"/>
    </row>
    <row r="708" spans="1:30" x14ac:dyDescent="0.3">
      <c r="A708" t="s">
        <v>11220</v>
      </c>
      <c r="B708" t="s">
        <v>11221</v>
      </c>
      <c r="C708">
        <v>2022</v>
      </c>
      <c r="D708" t="s">
        <v>9652</v>
      </c>
      <c r="E708" t="s">
        <v>9259</v>
      </c>
      <c r="F708" t="s">
        <v>10</v>
      </c>
      <c r="G708" t="str">
        <f>_xlfn.XLOOKUP(I708,'Class Code'!$A$2:$A$14,'Class Code'!$B$2:$B$14)</f>
        <v>Motor Private</v>
      </c>
      <c r="H708" t="s">
        <v>41</v>
      </c>
      <c r="I708">
        <f t="shared" ref="I708:I771" si="44">H708*1</f>
        <v>70</v>
      </c>
      <c r="J708" t="s">
        <v>54</v>
      </c>
      <c r="K708" t="s">
        <v>55</v>
      </c>
      <c r="L708" t="s">
        <v>44</v>
      </c>
      <c r="M708" s="5">
        <v>45119</v>
      </c>
      <c r="N708" s="5">
        <v>45121</v>
      </c>
      <c r="O708" s="5">
        <v>45789</v>
      </c>
      <c r="P708" s="5">
        <v>44781</v>
      </c>
      <c r="Q708" s="5">
        <v>45145</v>
      </c>
      <c r="R708">
        <v>0</v>
      </c>
      <c r="S708">
        <v>0</v>
      </c>
      <c r="T708">
        <v>6980</v>
      </c>
      <c r="U708">
        <v>6980</v>
      </c>
      <c r="V708">
        <v>0</v>
      </c>
      <c r="W708">
        <v>6980</v>
      </c>
      <c r="X708" t="str">
        <f t="shared" ref="X708:X771" si="45">IF(OR(A708="",B708="",C708="",F708="",H708="",M708="",N708="",O708="",P708="",Q708=""),"Check","Ok")</f>
        <v>Ok</v>
      </c>
      <c r="Y708" t="str">
        <f t="shared" ref="Y708:Y771" si="46">IF(AND(Q708&gt;=P708,O708&gt;=M708,N708&gt;=M708,Q708&gt;=M708),"Ok","Check")</f>
        <v>Ok</v>
      </c>
      <c r="Z708" s="6" t="str">
        <f t="shared" ref="Z708:Z771" si="47">IF(Q708&gt;=M708,"Ok","Check")</f>
        <v>Ok</v>
      </c>
      <c r="AA708" s="6"/>
      <c r="AB708" s="6"/>
      <c r="AC708" s="6"/>
      <c r="AD708" s="6"/>
    </row>
    <row r="709" spans="1:30" x14ac:dyDescent="0.3">
      <c r="A709" t="s">
        <v>11222</v>
      </c>
      <c r="B709" t="s">
        <v>11223</v>
      </c>
      <c r="C709">
        <v>2022</v>
      </c>
      <c r="D709" t="s">
        <v>9537</v>
      </c>
      <c r="E709" t="s">
        <v>9284</v>
      </c>
      <c r="F709" t="s">
        <v>10</v>
      </c>
      <c r="G709" t="str">
        <f>_xlfn.XLOOKUP(I709,'Class Code'!$A$2:$A$14,'Class Code'!$B$2:$B$14)</f>
        <v>Motor Private</v>
      </c>
      <c r="H709" t="s">
        <v>41</v>
      </c>
      <c r="I709">
        <f t="shared" si="44"/>
        <v>70</v>
      </c>
      <c r="J709" t="s">
        <v>54</v>
      </c>
      <c r="K709" t="s">
        <v>55</v>
      </c>
      <c r="L709" t="s">
        <v>44</v>
      </c>
      <c r="M709" s="5">
        <v>45086</v>
      </c>
      <c r="N709" s="5">
        <v>45089</v>
      </c>
      <c r="O709" s="5">
        <v>45729</v>
      </c>
      <c r="P709" s="5">
        <v>44904</v>
      </c>
      <c r="Q709" s="5">
        <v>45268</v>
      </c>
      <c r="R709">
        <v>0</v>
      </c>
      <c r="S709">
        <v>0</v>
      </c>
      <c r="T709">
        <v>6495</v>
      </c>
      <c r="U709">
        <v>6495</v>
      </c>
      <c r="V709">
        <v>0</v>
      </c>
      <c r="W709">
        <v>6495</v>
      </c>
      <c r="X709" t="str">
        <f t="shared" si="45"/>
        <v>Ok</v>
      </c>
      <c r="Y709" t="str">
        <f t="shared" si="46"/>
        <v>Ok</v>
      </c>
      <c r="Z709" s="6" t="str">
        <f t="shared" si="47"/>
        <v>Ok</v>
      </c>
      <c r="AA709" s="6"/>
      <c r="AB709" s="6"/>
      <c r="AC709" s="6"/>
      <c r="AD709" s="6"/>
    </row>
    <row r="710" spans="1:30" x14ac:dyDescent="0.3">
      <c r="A710" t="s">
        <v>11224</v>
      </c>
      <c r="B710" t="s">
        <v>11225</v>
      </c>
      <c r="C710">
        <v>2022</v>
      </c>
      <c r="D710" t="s">
        <v>9662</v>
      </c>
      <c r="E710" t="s">
        <v>9292</v>
      </c>
      <c r="F710" t="s">
        <v>10</v>
      </c>
      <c r="G710" t="str">
        <f>_xlfn.XLOOKUP(I710,'Class Code'!$A$2:$A$14,'Class Code'!$B$2:$B$14)</f>
        <v>Motor Private</v>
      </c>
      <c r="H710" t="s">
        <v>41</v>
      </c>
      <c r="I710">
        <f t="shared" si="44"/>
        <v>70</v>
      </c>
      <c r="J710" t="s">
        <v>54</v>
      </c>
      <c r="K710" t="s">
        <v>55</v>
      </c>
      <c r="L710" t="s">
        <v>96</v>
      </c>
      <c r="M710" s="5">
        <v>45126</v>
      </c>
      <c r="N710" s="5">
        <v>45128</v>
      </c>
      <c r="O710" s="5">
        <v>45743</v>
      </c>
      <c r="P710" s="5">
        <v>44834</v>
      </c>
      <c r="Q710" s="5">
        <v>45198</v>
      </c>
      <c r="R710">
        <v>0</v>
      </c>
      <c r="S710">
        <v>0</v>
      </c>
      <c r="T710">
        <v>12000</v>
      </c>
      <c r="U710">
        <v>12000</v>
      </c>
      <c r="V710">
        <v>0</v>
      </c>
      <c r="W710">
        <v>12000</v>
      </c>
      <c r="X710" t="str">
        <f t="shared" si="45"/>
        <v>Ok</v>
      </c>
      <c r="Y710" t="str">
        <f t="shared" si="46"/>
        <v>Ok</v>
      </c>
      <c r="Z710" s="6" t="str">
        <f t="shared" si="47"/>
        <v>Ok</v>
      </c>
      <c r="AA710" s="6"/>
      <c r="AB710" s="6"/>
      <c r="AC710" s="6"/>
      <c r="AD710" s="6"/>
    </row>
    <row r="711" spans="1:30" x14ac:dyDescent="0.3">
      <c r="A711" t="s">
        <v>11226</v>
      </c>
      <c r="B711" t="s">
        <v>11227</v>
      </c>
      <c r="C711">
        <v>2006</v>
      </c>
      <c r="D711" t="s">
        <v>9612</v>
      </c>
      <c r="E711" t="s">
        <v>9265</v>
      </c>
      <c r="F711" t="s">
        <v>439</v>
      </c>
      <c r="G711" t="str">
        <f>_xlfn.XLOOKUP(I711,'Class Code'!$A$2:$A$14,'Class Code'!$B$2:$B$14)</f>
        <v>Workmen's Compensation</v>
      </c>
      <c r="H711" t="s">
        <v>440</v>
      </c>
      <c r="I711">
        <f t="shared" si="44"/>
        <v>11</v>
      </c>
      <c r="J711" t="s">
        <v>441</v>
      </c>
      <c r="K711" t="s">
        <v>442</v>
      </c>
      <c r="L711" t="s">
        <v>44</v>
      </c>
      <c r="M711" s="5">
        <v>39121</v>
      </c>
      <c r="N711" s="5">
        <v>39126</v>
      </c>
      <c r="O711" s="5">
        <v>45792</v>
      </c>
      <c r="P711" s="5">
        <v>39066</v>
      </c>
      <c r="Q711" s="5">
        <v>39430</v>
      </c>
      <c r="R711">
        <v>0</v>
      </c>
      <c r="S711">
        <v>0</v>
      </c>
      <c r="T711">
        <v>48848</v>
      </c>
      <c r="U711">
        <v>48848</v>
      </c>
      <c r="V711">
        <v>0</v>
      </c>
      <c r="W711">
        <v>48848</v>
      </c>
      <c r="X711" t="str">
        <f t="shared" si="45"/>
        <v>Ok</v>
      </c>
      <c r="Y711" t="str">
        <f t="shared" si="46"/>
        <v>Ok</v>
      </c>
      <c r="Z711" s="6" t="str">
        <f t="shared" si="47"/>
        <v>Ok</v>
      </c>
      <c r="AA711" s="6"/>
      <c r="AB711" s="6"/>
      <c r="AC711" s="6"/>
      <c r="AD711" s="6"/>
    </row>
    <row r="712" spans="1:30" x14ac:dyDescent="0.3">
      <c r="A712" t="s">
        <v>11228</v>
      </c>
      <c r="B712" t="s">
        <v>11229</v>
      </c>
      <c r="C712">
        <v>2024</v>
      </c>
      <c r="D712" t="s">
        <v>9381</v>
      </c>
      <c r="E712" t="s">
        <v>9332</v>
      </c>
      <c r="F712" t="s">
        <v>10</v>
      </c>
      <c r="G712" t="str">
        <f>_xlfn.XLOOKUP(I712,'Class Code'!$A$2:$A$14,'Class Code'!$B$2:$B$14)</f>
        <v>Motor Private</v>
      </c>
      <c r="H712" t="s">
        <v>41</v>
      </c>
      <c r="I712">
        <f t="shared" si="44"/>
        <v>70</v>
      </c>
      <c r="J712" t="s">
        <v>54</v>
      </c>
      <c r="K712" t="s">
        <v>55</v>
      </c>
      <c r="L712" t="s">
        <v>44</v>
      </c>
      <c r="M712" s="5">
        <v>45406</v>
      </c>
      <c r="N712" s="5">
        <v>45419</v>
      </c>
      <c r="O712" s="5">
        <v>45786</v>
      </c>
      <c r="P712" s="5">
        <v>45362</v>
      </c>
      <c r="Q712" s="5">
        <v>45726</v>
      </c>
      <c r="R712">
        <v>8000</v>
      </c>
      <c r="S712">
        <v>0</v>
      </c>
      <c r="T712">
        <v>0</v>
      </c>
      <c r="U712">
        <v>8000</v>
      </c>
      <c r="V712">
        <v>0</v>
      </c>
      <c r="W712">
        <v>8000</v>
      </c>
      <c r="X712" t="str">
        <f t="shared" si="45"/>
        <v>Ok</v>
      </c>
      <c r="Y712" t="str">
        <f t="shared" si="46"/>
        <v>Ok</v>
      </c>
      <c r="Z712" s="6" t="str">
        <f t="shared" si="47"/>
        <v>Ok</v>
      </c>
      <c r="AA712" s="6"/>
      <c r="AB712" s="6"/>
      <c r="AC712" s="6"/>
      <c r="AD712" s="6"/>
    </row>
    <row r="713" spans="1:30" x14ac:dyDescent="0.3">
      <c r="A713" t="s">
        <v>11230</v>
      </c>
      <c r="B713" t="s">
        <v>11231</v>
      </c>
      <c r="C713">
        <v>2023</v>
      </c>
      <c r="D713" t="s">
        <v>9646</v>
      </c>
      <c r="E713" t="s">
        <v>9292</v>
      </c>
      <c r="F713" t="s">
        <v>10</v>
      </c>
      <c r="G713" t="str">
        <f>_xlfn.XLOOKUP(I713,'Class Code'!$A$2:$A$14,'Class Code'!$B$2:$B$14)</f>
        <v>Motor Private</v>
      </c>
      <c r="H713" t="s">
        <v>41</v>
      </c>
      <c r="I713">
        <f t="shared" si="44"/>
        <v>70</v>
      </c>
      <c r="J713" t="s">
        <v>54</v>
      </c>
      <c r="K713" t="s">
        <v>55</v>
      </c>
      <c r="L713" t="s">
        <v>44</v>
      </c>
      <c r="M713" s="5">
        <v>45208</v>
      </c>
      <c r="N713" s="5">
        <v>45208</v>
      </c>
      <c r="O713" s="5">
        <v>45723</v>
      </c>
      <c r="P713" s="5">
        <v>45111</v>
      </c>
      <c r="Q713" s="5">
        <v>45476</v>
      </c>
      <c r="R713">
        <v>0</v>
      </c>
      <c r="S713">
        <v>0</v>
      </c>
      <c r="T713">
        <v>6380</v>
      </c>
      <c r="U713">
        <v>6380</v>
      </c>
      <c r="V713">
        <v>0</v>
      </c>
      <c r="W713">
        <v>6380</v>
      </c>
      <c r="X713" t="str">
        <f t="shared" si="45"/>
        <v>Ok</v>
      </c>
      <c r="Y713" t="str">
        <f t="shared" si="46"/>
        <v>Ok</v>
      </c>
      <c r="Z713" s="6" t="str">
        <f t="shared" si="47"/>
        <v>Ok</v>
      </c>
      <c r="AA713" s="6"/>
      <c r="AB713" s="6"/>
      <c r="AC713" s="6"/>
      <c r="AD713" s="6"/>
    </row>
    <row r="714" spans="1:30" x14ac:dyDescent="0.3">
      <c r="A714" t="s">
        <v>11232</v>
      </c>
      <c r="B714" t="s">
        <v>11233</v>
      </c>
      <c r="C714">
        <v>2024</v>
      </c>
      <c r="D714" t="s">
        <v>9637</v>
      </c>
      <c r="E714" t="s">
        <v>9280</v>
      </c>
      <c r="F714" t="s">
        <v>7</v>
      </c>
      <c r="G714" t="str">
        <f>_xlfn.XLOOKUP(I714,'Class Code'!$A$2:$A$14,'Class Code'!$B$2:$B$14)</f>
        <v>Fire Industrial</v>
      </c>
      <c r="H714" t="s">
        <v>381</v>
      </c>
      <c r="I714">
        <f t="shared" si="44"/>
        <v>4</v>
      </c>
      <c r="J714" t="s">
        <v>382</v>
      </c>
      <c r="K714" t="s">
        <v>383</v>
      </c>
      <c r="L714" t="s">
        <v>384</v>
      </c>
      <c r="M714" s="5">
        <v>45414</v>
      </c>
      <c r="N714" s="5">
        <v>45415</v>
      </c>
      <c r="O714" s="5">
        <v>45666</v>
      </c>
      <c r="P714" s="5">
        <v>45292</v>
      </c>
      <c r="Q714" s="5">
        <v>45658</v>
      </c>
      <c r="R714">
        <v>0</v>
      </c>
      <c r="S714">
        <v>0</v>
      </c>
      <c r="T714">
        <v>143840</v>
      </c>
      <c r="U714">
        <v>143840</v>
      </c>
      <c r="V714">
        <v>16209.12</v>
      </c>
      <c r="W714">
        <v>127630.88</v>
      </c>
      <c r="X714" t="str">
        <f t="shared" si="45"/>
        <v>Ok</v>
      </c>
      <c r="Y714" t="str">
        <f t="shared" si="46"/>
        <v>Ok</v>
      </c>
      <c r="Z714" s="6" t="str">
        <f t="shared" si="47"/>
        <v>Ok</v>
      </c>
      <c r="AA714" s="6"/>
      <c r="AB714" s="6"/>
      <c r="AC714" s="6"/>
      <c r="AD714" s="6"/>
    </row>
    <row r="715" spans="1:30" x14ac:dyDescent="0.3">
      <c r="A715" t="s">
        <v>11234</v>
      </c>
      <c r="B715" t="s">
        <v>11235</v>
      </c>
      <c r="C715">
        <v>2024</v>
      </c>
      <c r="D715" t="s">
        <v>9405</v>
      </c>
      <c r="E715" t="s">
        <v>9301</v>
      </c>
      <c r="F715" t="s">
        <v>10</v>
      </c>
      <c r="G715" t="str">
        <f>_xlfn.XLOOKUP(I715,'Class Code'!$A$2:$A$14,'Class Code'!$B$2:$B$14)</f>
        <v>Motor Private</v>
      </c>
      <c r="H715" t="s">
        <v>41</v>
      </c>
      <c r="I715">
        <f t="shared" si="44"/>
        <v>70</v>
      </c>
      <c r="J715" t="s">
        <v>54</v>
      </c>
      <c r="K715" t="s">
        <v>55</v>
      </c>
      <c r="L715" t="s">
        <v>44</v>
      </c>
      <c r="M715" s="5">
        <v>45486</v>
      </c>
      <c r="N715" s="5">
        <v>45488</v>
      </c>
      <c r="O715" s="5">
        <v>45687</v>
      </c>
      <c r="P715" s="5">
        <v>45456</v>
      </c>
      <c r="Q715" s="5">
        <v>45820</v>
      </c>
      <c r="R715">
        <v>0</v>
      </c>
      <c r="S715">
        <v>0</v>
      </c>
      <c r="T715">
        <v>205900</v>
      </c>
      <c r="U715">
        <v>205900</v>
      </c>
      <c r="V715">
        <v>0</v>
      </c>
      <c r="W715">
        <v>205900</v>
      </c>
      <c r="X715" t="str">
        <f t="shared" si="45"/>
        <v>Ok</v>
      </c>
      <c r="Y715" t="str">
        <f t="shared" si="46"/>
        <v>Ok</v>
      </c>
      <c r="Z715" s="6" t="str">
        <f t="shared" si="47"/>
        <v>Ok</v>
      </c>
      <c r="AA715" s="6"/>
      <c r="AB715" s="6"/>
      <c r="AC715" s="6"/>
      <c r="AD715" s="6"/>
    </row>
    <row r="716" spans="1:30" x14ac:dyDescent="0.3">
      <c r="A716" t="s">
        <v>11236</v>
      </c>
      <c r="B716" t="s">
        <v>11237</v>
      </c>
      <c r="C716">
        <v>2024</v>
      </c>
      <c r="D716" t="s">
        <v>9663</v>
      </c>
      <c r="E716" t="s">
        <v>9280</v>
      </c>
      <c r="F716" t="s">
        <v>10</v>
      </c>
      <c r="G716" t="str">
        <f>_xlfn.XLOOKUP(I716,'Class Code'!$A$2:$A$14,'Class Code'!$B$2:$B$14)</f>
        <v>Motor Private</v>
      </c>
      <c r="H716" t="s">
        <v>41</v>
      </c>
      <c r="I716">
        <f t="shared" si="44"/>
        <v>70</v>
      </c>
      <c r="J716" t="s">
        <v>54</v>
      </c>
      <c r="K716" t="s">
        <v>55</v>
      </c>
      <c r="L716" t="s">
        <v>44</v>
      </c>
      <c r="M716" s="5">
        <v>45461</v>
      </c>
      <c r="N716" s="5">
        <v>45474</v>
      </c>
      <c r="O716" s="5">
        <v>45667</v>
      </c>
      <c r="P716" s="5">
        <v>45439</v>
      </c>
      <c r="Q716" s="5">
        <v>45803</v>
      </c>
      <c r="R716">
        <v>0</v>
      </c>
      <c r="S716">
        <v>0</v>
      </c>
      <c r="T716">
        <v>141000</v>
      </c>
      <c r="U716">
        <v>141000</v>
      </c>
      <c r="V716">
        <v>0</v>
      </c>
      <c r="W716">
        <v>141000</v>
      </c>
      <c r="X716" t="str">
        <f t="shared" si="45"/>
        <v>Ok</v>
      </c>
      <c r="Y716" t="str">
        <f t="shared" si="46"/>
        <v>Ok</v>
      </c>
      <c r="Z716" s="6" t="str">
        <f t="shared" si="47"/>
        <v>Ok</v>
      </c>
      <c r="AA716" s="6"/>
      <c r="AB716" s="6"/>
      <c r="AC716" s="6"/>
      <c r="AD716" s="6"/>
    </row>
    <row r="717" spans="1:30" x14ac:dyDescent="0.3">
      <c r="A717" t="s">
        <v>11238</v>
      </c>
      <c r="B717" t="s">
        <v>11239</v>
      </c>
      <c r="C717">
        <v>2024</v>
      </c>
      <c r="D717" t="s">
        <v>9664</v>
      </c>
      <c r="E717" t="s">
        <v>9289</v>
      </c>
      <c r="F717" t="s">
        <v>7</v>
      </c>
      <c r="G717" t="str">
        <f>_xlfn.XLOOKUP(I717,'Class Code'!$A$2:$A$14,'Class Code'!$B$2:$B$14)</f>
        <v>Fire Industrial</v>
      </c>
      <c r="H717" t="s">
        <v>381</v>
      </c>
      <c r="I717">
        <f t="shared" si="44"/>
        <v>4</v>
      </c>
      <c r="J717" t="s">
        <v>382</v>
      </c>
      <c r="K717" t="s">
        <v>383</v>
      </c>
      <c r="L717" t="s">
        <v>384</v>
      </c>
      <c r="M717" s="5">
        <v>45474</v>
      </c>
      <c r="N717" s="5">
        <v>45474</v>
      </c>
      <c r="O717" s="5">
        <v>45666</v>
      </c>
      <c r="P717" s="5">
        <v>45292</v>
      </c>
      <c r="Q717" s="5">
        <v>45657</v>
      </c>
      <c r="R717">
        <v>0</v>
      </c>
      <c r="S717">
        <v>0</v>
      </c>
      <c r="T717">
        <v>141520</v>
      </c>
      <c r="U717">
        <v>141520</v>
      </c>
      <c r="V717">
        <v>128004.29</v>
      </c>
      <c r="W717">
        <v>13515.710000000006</v>
      </c>
      <c r="X717" t="str">
        <f t="shared" si="45"/>
        <v>Ok</v>
      </c>
      <c r="Y717" t="str">
        <f t="shared" si="46"/>
        <v>Ok</v>
      </c>
      <c r="Z717" s="6" t="str">
        <f t="shared" si="47"/>
        <v>Ok</v>
      </c>
      <c r="AA717" s="6"/>
      <c r="AB717" s="6"/>
      <c r="AC717" s="6"/>
      <c r="AD717" s="6"/>
    </row>
    <row r="718" spans="1:30" x14ac:dyDescent="0.3">
      <c r="A718" t="s">
        <v>11240</v>
      </c>
      <c r="B718" t="s">
        <v>11241</v>
      </c>
      <c r="C718">
        <v>2024</v>
      </c>
      <c r="D718" t="s">
        <v>9514</v>
      </c>
      <c r="E718" t="s">
        <v>9265</v>
      </c>
      <c r="F718" t="s">
        <v>6</v>
      </c>
      <c r="G718" t="str">
        <f>_xlfn.XLOOKUP(I718,'Class Code'!$A$2:$A$14,'Class Code'!$B$2:$B$14)</f>
        <v>Fire Domestic</v>
      </c>
      <c r="H718" t="s">
        <v>194</v>
      </c>
      <c r="I718">
        <f t="shared" si="44"/>
        <v>3</v>
      </c>
      <c r="J718" t="s">
        <v>195</v>
      </c>
      <c r="K718" t="s">
        <v>196</v>
      </c>
      <c r="L718" t="s">
        <v>197</v>
      </c>
      <c r="M718" s="5">
        <v>45595</v>
      </c>
      <c r="N718" s="5">
        <v>45595</v>
      </c>
      <c r="O718" s="5">
        <v>45672</v>
      </c>
      <c r="P718" s="5">
        <v>45292</v>
      </c>
      <c r="Q718" s="5">
        <v>45657</v>
      </c>
      <c r="R718">
        <v>45000</v>
      </c>
      <c r="S718">
        <v>0</v>
      </c>
      <c r="T718">
        <v>0</v>
      </c>
      <c r="U718">
        <v>45000</v>
      </c>
      <c r="V718">
        <v>0</v>
      </c>
      <c r="W718">
        <v>45000</v>
      </c>
      <c r="X718" t="str">
        <f t="shared" si="45"/>
        <v>Ok</v>
      </c>
      <c r="Y718" t="str">
        <f t="shared" si="46"/>
        <v>Ok</v>
      </c>
      <c r="Z718" s="6" t="str">
        <f t="shared" si="47"/>
        <v>Ok</v>
      </c>
      <c r="AA718" s="6"/>
      <c r="AB718" s="6"/>
      <c r="AC718" s="6"/>
      <c r="AD718" s="6"/>
    </row>
    <row r="719" spans="1:30" x14ac:dyDescent="0.3">
      <c r="A719" t="s">
        <v>11242</v>
      </c>
      <c r="B719" t="s">
        <v>11243</v>
      </c>
      <c r="C719">
        <v>2024</v>
      </c>
      <c r="D719" t="s">
        <v>9483</v>
      </c>
      <c r="E719" t="s">
        <v>9274</v>
      </c>
      <c r="F719" t="s">
        <v>6</v>
      </c>
      <c r="G719" t="str">
        <f>_xlfn.XLOOKUP(I719,'Class Code'!$A$2:$A$14,'Class Code'!$B$2:$B$14)</f>
        <v>Fire Domestic</v>
      </c>
      <c r="H719" t="s">
        <v>194</v>
      </c>
      <c r="I719">
        <f t="shared" si="44"/>
        <v>3</v>
      </c>
      <c r="J719" t="s">
        <v>195</v>
      </c>
      <c r="K719" t="s">
        <v>196</v>
      </c>
      <c r="L719" t="s">
        <v>197</v>
      </c>
      <c r="M719" s="5">
        <v>45614</v>
      </c>
      <c r="N719" s="5">
        <v>45630</v>
      </c>
      <c r="O719" s="5">
        <v>45670</v>
      </c>
      <c r="P719" s="5">
        <v>45568</v>
      </c>
      <c r="Q719" s="5">
        <v>45748</v>
      </c>
      <c r="R719">
        <v>190000</v>
      </c>
      <c r="S719">
        <v>0</v>
      </c>
      <c r="T719">
        <v>0</v>
      </c>
      <c r="U719">
        <v>190000</v>
      </c>
      <c r="V719">
        <v>57214.52</v>
      </c>
      <c r="W719">
        <v>132785.48000000001</v>
      </c>
      <c r="X719" t="str">
        <f t="shared" si="45"/>
        <v>Ok</v>
      </c>
      <c r="Y719" t="str">
        <f t="shared" si="46"/>
        <v>Ok</v>
      </c>
      <c r="Z719" s="6" t="str">
        <f t="shared" si="47"/>
        <v>Ok</v>
      </c>
      <c r="AA719" s="6"/>
      <c r="AB719" s="6"/>
      <c r="AC719" s="6"/>
      <c r="AD719" s="6"/>
    </row>
    <row r="720" spans="1:30" x14ac:dyDescent="0.3">
      <c r="A720" t="s">
        <v>11244</v>
      </c>
      <c r="B720" t="s">
        <v>11245</v>
      </c>
      <c r="C720">
        <v>2023</v>
      </c>
      <c r="D720" t="s">
        <v>9480</v>
      </c>
      <c r="E720" t="s">
        <v>9277</v>
      </c>
      <c r="F720" t="s">
        <v>439</v>
      </c>
      <c r="G720" t="str">
        <f>_xlfn.XLOOKUP(I720,'Class Code'!$A$2:$A$14,'Class Code'!$B$2:$B$14)</f>
        <v>Workmen's Compensation</v>
      </c>
      <c r="H720" t="s">
        <v>440</v>
      </c>
      <c r="I720">
        <f t="shared" si="44"/>
        <v>11</v>
      </c>
      <c r="J720" t="s">
        <v>441</v>
      </c>
      <c r="K720" t="s">
        <v>442</v>
      </c>
      <c r="L720" t="s">
        <v>574</v>
      </c>
      <c r="M720" s="5">
        <v>45390</v>
      </c>
      <c r="N720" s="5">
        <v>45580</v>
      </c>
      <c r="O720" s="5">
        <v>45672</v>
      </c>
      <c r="P720" s="5">
        <v>45219</v>
      </c>
      <c r="Q720" s="5">
        <v>45584</v>
      </c>
      <c r="R720">
        <v>3390</v>
      </c>
      <c r="S720">
        <v>0</v>
      </c>
      <c r="T720">
        <v>0</v>
      </c>
      <c r="U720">
        <v>3390</v>
      </c>
      <c r="V720">
        <v>0</v>
      </c>
      <c r="W720">
        <v>3390</v>
      </c>
      <c r="X720" t="str">
        <f t="shared" si="45"/>
        <v>Ok</v>
      </c>
      <c r="Y720" t="str">
        <f t="shared" si="46"/>
        <v>Ok</v>
      </c>
      <c r="Z720" s="6" t="str">
        <f t="shared" si="47"/>
        <v>Ok</v>
      </c>
      <c r="AA720" s="6"/>
      <c r="AB720" s="6"/>
      <c r="AC720" s="6"/>
      <c r="AD720" s="6"/>
    </row>
    <row r="721" spans="1:30" x14ac:dyDescent="0.3">
      <c r="A721" t="s">
        <v>11246</v>
      </c>
      <c r="B721" t="s">
        <v>11247</v>
      </c>
      <c r="C721">
        <v>2024</v>
      </c>
      <c r="D721" t="s">
        <v>9340</v>
      </c>
      <c r="E721" t="s">
        <v>9280</v>
      </c>
      <c r="F721" t="s">
        <v>10</v>
      </c>
      <c r="G721" t="str">
        <f>_xlfn.XLOOKUP(I721,'Class Code'!$A$2:$A$14,'Class Code'!$B$2:$B$14)</f>
        <v>Motor Private</v>
      </c>
      <c r="H721" t="s">
        <v>41</v>
      </c>
      <c r="I721">
        <f t="shared" si="44"/>
        <v>70</v>
      </c>
      <c r="J721" t="s">
        <v>468</v>
      </c>
      <c r="K721" t="s">
        <v>469</v>
      </c>
      <c r="L721" t="s">
        <v>197</v>
      </c>
      <c r="M721" s="5">
        <v>45463</v>
      </c>
      <c r="N721" s="5">
        <v>45471</v>
      </c>
      <c r="O721" s="5">
        <v>45679</v>
      </c>
      <c r="P721" s="5">
        <v>45413</v>
      </c>
      <c r="Q721" s="5">
        <v>45777</v>
      </c>
      <c r="R721">
        <v>39208</v>
      </c>
      <c r="S721">
        <v>0</v>
      </c>
      <c r="T721">
        <v>0</v>
      </c>
      <c r="U721">
        <v>39208</v>
      </c>
      <c r="V721">
        <v>0</v>
      </c>
      <c r="W721">
        <v>39208</v>
      </c>
      <c r="X721" t="str">
        <f t="shared" si="45"/>
        <v>Ok</v>
      </c>
      <c r="Y721" t="str">
        <f t="shared" si="46"/>
        <v>Ok</v>
      </c>
      <c r="Z721" s="6" t="str">
        <f t="shared" si="47"/>
        <v>Ok</v>
      </c>
      <c r="AA721" s="6"/>
      <c r="AB721" s="6"/>
      <c r="AC721" s="6"/>
      <c r="AD721" s="6"/>
    </row>
    <row r="722" spans="1:30" x14ac:dyDescent="0.3">
      <c r="A722" t="s">
        <v>11248</v>
      </c>
      <c r="B722" t="s">
        <v>11249</v>
      </c>
      <c r="C722">
        <v>2024</v>
      </c>
      <c r="D722" t="s">
        <v>9487</v>
      </c>
      <c r="E722" t="s">
        <v>9292</v>
      </c>
      <c r="F722" t="s">
        <v>11</v>
      </c>
      <c r="G722" t="str">
        <f>_xlfn.XLOOKUP(I722,'Class Code'!$A$2:$A$14,'Class Code'!$B$2:$B$14)</f>
        <v>Motor Commercial</v>
      </c>
      <c r="H722" t="s">
        <v>176</v>
      </c>
      <c r="I722">
        <f t="shared" si="44"/>
        <v>80</v>
      </c>
      <c r="J722" t="s">
        <v>207</v>
      </c>
      <c r="K722" t="s">
        <v>208</v>
      </c>
      <c r="L722" t="s">
        <v>44</v>
      </c>
      <c r="M722" s="5">
        <v>45553</v>
      </c>
      <c r="N722" s="5">
        <v>45554</v>
      </c>
      <c r="O722" s="5">
        <v>45665</v>
      </c>
      <c r="P722" s="5">
        <v>45292</v>
      </c>
      <c r="Q722" s="5">
        <v>45657</v>
      </c>
      <c r="R722">
        <v>0</v>
      </c>
      <c r="S722">
        <v>0</v>
      </c>
      <c r="T722">
        <v>234336</v>
      </c>
      <c r="U722">
        <v>234336</v>
      </c>
      <c r="V722">
        <v>0</v>
      </c>
      <c r="W722">
        <v>234336</v>
      </c>
      <c r="X722" t="str">
        <f t="shared" si="45"/>
        <v>Ok</v>
      </c>
      <c r="Y722" t="str">
        <f t="shared" si="46"/>
        <v>Ok</v>
      </c>
      <c r="Z722" s="6" t="str">
        <f t="shared" si="47"/>
        <v>Ok</v>
      </c>
      <c r="AA722" s="6"/>
      <c r="AB722" s="6"/>
      <c r="AC722" s="6"/>
      <c r="AD722" s="6"/>
    </row>
    <row r="723" spans="1:30" x14ac:dyDescent="0.3">
      <c r="A723" t="s">
        <v>11250</v>
      </c>
      <c r="B723" t="s">
        <v>11251</v>
      </c>
      <c r="C723">
        <v>2023</v>
      </c>
      <c r="D723" t="s">
        <v>9635</v>
      </c>
      <c r="E723" t="s">
        <v>9261</v>
      </c>
      <c r="F723" t="s">
        <v>11</v>
      </c>
      <c r="G723" t="str">
        <f>_xlfn.XLOOKUP(I723,'Class Code'!$A$2:$A$14,'Class Code'!$B$2:$B$14)</f>
        <v>Motor Commercial</v>
      </c>
      <c r="H723" t="s">
        <v>176</v>
      </c>
      <c r="I723">
        <f t="shared" si="44"/>
        <v>80</v>
      </c>
      <c r="J723" t="s">
        <v>207</v>
      </c>
      <c r="K723" t="s">
        <v>208</v>
      </c>
      <c r="L723" t="s">
        <v>44</v>
      </c>
      <c r="M723" s="5">
        <v>45279</v>
      </c>
      <c r="N723" s="5">
        <v>45280</v>
      </c>
      <c r="O723" s="5">
        <v>45666</v>
      </c>
      <c r="P723" s="5">
        <v>44927</v>
      </c>
      <c r="Q723" s="5">
        <v>45291</v>
      </c>
      <c r="R723">
        <v>0</v>
      </c>
      <c r="S723">
        <v>0</v>
      </c>
      <c r="T723">
        <v>78900</v>
      </c>
      <c r="U723">
        <v>78900</v>
      </c>
      <c r="V723">
        <v>0</v>
      </c>
      <c r="W723">
        <v>78900</v>
      </c>
      <c r="X723" t="str">
        <f t="shared" si="45"/>
        <v>Ok</v>
      </c>
      <c r="Y723" t="str">
        <f t="shared" si="46"/>
        <v>Ok</v>
      </c>
      <c r="Z723" s="6" t="str">
        <f t="shared" si="47"/>
        <v>Ok</v>
      </c>
      <c r="AA723" s="6"/>
      <c r="AB723" s="6"/>
      <c r="AC723" s="6"/>
      <c r="AD723" s="6"/>
    </row>
    <row r="724" spans="1:30" x14ac:dyDescent="0.3">
      <c r="A724" t="s">
        <v>11252</v>
      </c>
      <c r="B724" t="s">
        <v>11253</v>
      </c>
      <c r="C724">
        <v>2024</v>
      </c>
      <c r="D724" t="s">
        <v>9319</v>
      </c>
      <c r="E724" t="s">
        <v>9265</v>
      </c>
      <c r="F724" t="s">
        <v>10</v>
      </c>
      <c r="G724" t="str">
        <f>_xlfn.XLOOKUP(I724,'Class Code'!$A$2:$A$14,'Class Code'!$B$2:$B$14)</f>
        <v>Motor Private</v>
      </c>
      <c r="H724" t="s">
        <v>41</v>
      </c>
      <c r="I724">
        <f t="shared" si="44"/>
        <v>70</v>
      </c>
      <c r="J724" t="s">
        <v>54</v>
      </c>
      <c r="K724" t="s">
        <v>55</v>
      </c>
      <c r="L724" t="s">
        <v>44</v>
      </c>
      <c r="M724" s="5">
        <v>45629</v>
      </c>
      <c r="N724" s="5">
        <v>45630</v>
      </c>
      <c r="O724" s="5">
        <v>45674</v>
      </c>
      <c r="P724" s="5">
        <v>45366</v>
      </c>
      <c r="Q724" s="5">
        <v>45639</v>
      </c>
      <c r="R724">
        <v>255125</v>
      </c>
      <c r="S724">
        <v>0</v>
      </c>
      <c r="T724">
        <v>0</v>
      </c>
      <c r="U724">
        <v>255125</v>
      </c>
      <c r="V724">
        <v>0</v>
      </c>
      <c r="W724">
        <v>255125</v>
      </c>
      <c r="X724" t="str">
        <f t="shared" si="45"/>
        <v>Ok</v>
      </c>
      <c r="Y724" t="str">
        <f t="shared" si="46"/>
        <v>Ok</v>
      </c>
      <c r="Z724" s="6" t="str">
        <f t="shared" si="47"/>
        <v>Ok</v>
      </c>
      <c r="AA724" s="6"/>
      <c r="AB724" s="6"/>
      <c r="AC724" s="6"/>
      <c r="AD724" s="6"/>
    </row>
    <row r="725" spans="1:30" x14ac:dyDescent="0.3">
      <c r="A725" t="s">
        <v>11254</v>
      </c>
      <c r="B725" t="s">
        <v>11255</v>
      </c>
      <c r="C725">
        <v>2023</v>
      </c>
      <c r="D725" t="s">
        <v>9462</v>
      </c>
      <c r="E725" t="s">
        <v>9292</v>
      </c>
      <c r="F725" t="s">
        <v>5</v>
      </c>
      <c r="G725" t="str">
        <f>_xlfn.XLOOKUP(I725,'Class Code'!$A$2:$A$14,'Class Code'!$B$2:$B$14)</f>
        <v>Engineering</v>
      </c>
      <c r="H725" t="s">
        <v>423</v>
      </c>
      <c r="I725">
        <f t="shared" si="44"/>
        <v>2</v>
      </c>
      <c r="J725" t="s">
        <v>2471</v>
      </c>
      <c r="K725" t="s">
        <v>2472</v>
      </c>
      <c r="L725" t="s">
        <v>426</v>
      </c>
      <c r="M725" s="5">
        <v>44954</v>
      </c>
      <c r="N725" s="5">
        <v>45527</v>
      </c>
      <c r="O725" s="5">
        <v>45694</v>
      </c>
      <c r="P725" s="5">
        <v>44927</v>
      </c>
      <c r="Q725" s="5">
        <v>45291</v>
      </c>
      <c r="R725">
        <v>158800</v>
      </c>
      <c r="S725">
        <v>0</v>
      </c>
      <c r="T725">
        <v>0</v>
      </c>
      <c r="U725">
        <v>158800</v>
      </c>
      <c r="V725">
        <v>109290.6</v>
      </c>
      <c r="W725">
        <v>49509.399999999994</v>
      </c>
      <c r="X725" t="str">
        <f t="shared" si="45"/>
        <v>Ok</v>
      </c>
      <c r="Y725" t="str">
        <f t="shared" si="46"/>
        <v>Ok</v>
      </c>
      <c r="Z725" s="6" t="str">
        <f t="shared" si="47"/>
        <v>Ok</v>
      </c>
      <c r="AA725" s="6"/>
      <c r="AB725" s="6"/>
      <c r="AC725" s="6"/>
      <c r="AD725" s="6"/>
    </row>
    <row r="726" spans="1:30" x14ac:dyDescent="0.3">
      <c r="A726" t="s">
        <v>11256</v>
      </c>
      <c r="B726" t="s">
        <v>11257</v>
      </c>
      <c r="C726">
        <v>2023</v>
      </c>
      <c r="D726" t="s">
        <v>9333</v>
      </c>
      <c r="E726" t="s">
        <v>9334</v>
      </c>
      <c r="F726" t="s">
        <v>5</v>
      </c>
      <c r="G726" t="str">
        <f>_xlfn.XLOOKUP(I726,'Class Code'!$A$2:$A$14,'Class Code'!$B$2:$B$14)</f>
        <v>Engineering</v>
      </c>
      <c r="H726" t="s">
        <v>423</v>
      </c>
      <c r="I726">
        <f t="shared" si="44"/>
        <v>2</v>
      </c>
      <c r="J726" t="s">
        <v>424</v>
      </c>
      <c r="K726" t="s">
        <v>425</v>
      </c>
      <c r="L726" t="s">
        <v>426</v>
      </c>
      <c r="M726" s="5">
        <v>45369</v>
      </c>
      <c r="N726" s="5">
        <v>45371</v>
      </c>
      <c r="O726" s="5">
        <v>45687</v>
      </c>
      <c r="P726" s="5">
        <v>45137</v>
      </c>
      <c r="Q726" s="5">
        <v>45502</v>
      </c>
      <c r="R726">
        <v>44200</v>
      </c>
      <c r="S726">
        <v>0</v>
      </c>
      <c r="T726">
        <v>0</v>
      </c>
      <c r="U726">
        <v>44200</v>
      </c>
      <c r="V726">
        <v>0</v>
      </c>
      <c r="W726">
        <v>44200</v>
      </c>
      <c r="X726" t="str">
        <f t="shared" si="45"/>
        <v>Ok</v>
      </c>
      <c r="Y726" t="str">
        <f t="shared" si="46"/>
        <v>Ok</v>
      </c>
      <c r="Z726" s="6" t="str">
        <f t="shared" si="47"/>
        <v>Ok</v>
      </c>
      <c r="AA726" s="6"/>
      <c r="AB726" s="6"/>
      <c r="AC726" s="6"/>
      <c r="AD726" s="6"/>
    </row>
    <row r="727" spans="1:30" x14ac:dyDescent="0.3">
      <c r="A727" t="s">
        <v>11258</v>
      </c>
      <c r="B727" t="s">
        <v>11259</v>
      </c>
      <c r="C727">
        <v>2024</v>
      </c>
      <c r="D727" t="s">
        <v>9462</v>
      </c>
      <c r="E727" t="s">
        <v>9310</v>
      </c>
      <c r="F727" t="s">
        <v>10</v>
      </c>
      <c r="G727" t="str">
        <f>_xlfn.XLOOKUP(I727,'Class Code'!$A$2:$A$14,'Class Code'!$B$2:$B$14)</f>
        <v>Motor Private</v>
      </c>
      <c r="H727" t="s">
        <v>41</v>
      </c>
      <c r="I727">
        <f t="shared" si="44"/>
        <v>70</v>
      </c>
      <c r="J727" t="s">
        <v>54</v>
      </c>
      <c r="K727" t="s">
        <v>55</v>
      </c>
      <c r="L727" t="s">
        <v>44</v>
      </c>
      <c r="M727" s="5">
        <v>45541</v>
      </c>
      <c r="N727" s="5">
        <v>45572</v>
      </c>
      <c r="O727" s="5">
        <v>45672</v>
      </c>
      <c r="P727" s="5">
        <v>45452</v>
      </c>
      <c r="Q727" s="5">
        <v>45755</v>
      </c>
      <c r="R727">
        <v>0</v>
      </c>
      <c r="S727">
        <v>0</v>
      </c>
      <c r="T727">
        <v>181440</v>
      </c>
      <c r="U727">
        <v>181440</v>
      </c>
      <c r="V727">
        <v>0</v>
      </c>
      <c r="W727">
        <v>181440</v>
      </c>
      <c r="X727" t="str">
        <f t="shared" si="45"/>
        <v>Ok</v>
      </c>
      <c r="Y727" t="str">
        <f t="shared" si="46"/>
        <v>Ok</v>
      </c>
      <c r="Z727" s="6" t="str">
        <f t="shared" si="47"/>
        <v>Ok</v>
      </c>
      <c r="AA727" s="6"/>
      <c r="AB727" s="6"/>
      <c r="AC727" s="6"/>
      <c r="AD727" s="6"/>
    </row>
    <row r="728" spans="1:30" x14ac:dyDescent="0.3">
      <c r="A728" t="s">
        <v>11260</v>
      </c>
      <c r="B728" t="s">
        <v>11261</v>
      </c>
      <c r="C728">
        <v>2024</v>
      </c>
      <c r="D728" t="s">
        <v>9296</v>
      </c>
      <c r="E728" t="s">
        <v>9277</v>
      </c>
      <c r="F728" t="s">
        <v>10</v>
      </c>
      <c r="G728" t="str">
        <f>_xlfn.XLOOKUP(I728,'Class Code'!$A$2:$A$14,'Class Code'!$B$2:$B$14)</f>
        <v>Motor Private</v>
      </c>
      <c r="H728" t="s">
        <v>41</v>
      </c>
      <c r="I728">
        <f t="shared" si="44"/>
        <v>70</v>
      </c>
      <c r="J728" t="s">
        <v>54</v>
      </c>
      <c r="K728" t="s">
        <v>55</v>
      </c>
      <c r="L728" t="s">
        <v>44</v>
      </c>
      <c r="M728" s="5">
        <v>45523</v>
      </c>
      <c r="N728" s="5">
        <v>45527</v>
      </c>
      <c r="O728" s="5">
        <v>45678</v>
      </c>
      <c r="P728" s="5">
        <v>45352</v>
      </c>
      <c r="Q728" s="5">
        <v>45716</v>
      </c>
      <c r="R728">
        <v>0</v>
      </c>
      <c r="S728">
        <v>0</v>
      </c>
      <c r="T728">
        <v>171580</v>
      </c>
      <c r="U728">
        <v>171580</v>
      </c>
      <c r="V728">
        <v>0</v>
      </c>
      <c r="W728">
        <v>171580</v>
      </c>
      <c r="X728" t="str">
        <f t="shared" si="45"/>
        <v>Ok</v>
      </c>
      <c r="Y728" t="str">
        <f t="shared" si="46"/>
        <v>Ok</v>
      </c>
      <c r="Z728" s="6" t="str">
        <f t="shared" si="47"/>
        <v>Ok</v>
      </c>
      <c r="AA728" s="6"/>
      <c r="AB728" s="6"/>
      <c r="AC728" s="6"/>
      <c r="AD728" s="6"/>
    </row>
    <row r="729" spans="1:30" x14ac:dyDescent="0.3">
      <c r="A729" t="s">
        <v>11262</v>
      </c>
      <c r="B729" t="s">
        <v>11263</v>
      </c>
      <c r="C729">
        <v>2017</v>
      </c>
      <c r="D729" t="s">
        <v>9421</v>
      </c>
      <c r="E729" t="s">
        <v>9297</v>
      </c>
      <c r="F729" t="s">
        <v>439</v>
      </c>
      <c r="G729" t="str">
        <f>_xlfn.XLOOKUP(I729,'Class Code'!$A$2:$A$14,'Class Code'!$B$2:$B$14)</f>
        <v>Workmen's Compensation</v>
      </c>
      <c r="H729" t="s">
        <v>440</v>
      </c>
      <c r="I729">
        <f t="shared" si="44"/>
        <v>11</v>
      </c>
      <c r="J729" t="s">
        <v>441</v>
      </c>
      <c r="K729" t="s">
        <v>442</v>
      </c>
      <c r="L729" t="s">
        <v>44</v>
      </c>
      <c r="M729" s="5">
        <v>42896</v>
      </c>
      <c r="N729" s="5">
        <v>42922</v>
      </c>
      <c r="O729" s="5">
        <v>45678</v>
      </c>
      <c r="P729" s="5">
        <v>42797</v>
      </c>
      <c r="Q729" s="5">
        <v>43008</v>
      </c>
      <c r="R729">
        <v>0</v>
      </c>
      <c r="S729">
        <v>0</v>
      </c>
      <c r="T729">
        <v>236545</v>
      </c>
      <c r="U729">
        <v>236545</v>
      </c>
      <c r="V729">
        <v>0</v>
      </c>
      <c r="W729">
        <v>236545</v>
      </c>
      <c r="X729" t="str">
        <f t="shared" si="45"/>
        <v>Ok</v>
      </c>
      <c r="Y729" t="str">
        <f t="shared" si="46"/>
        <v>Ok</v>
      </c>
      <c r="Z729" s="6" t="str">
        <f t="shared" si="47"/>
        <v>Ok</v>
      </c>
      <c r="AA729" s="6"/>
      <c r="AB729" s="6"/>
      <c r="AC729" s="6"/>
      <c r="AD729" s="6"/>
    </row>
    <row r="730" spans="1:30" x14ac:dyDescent="0.3">
      <c r="A730" t="s">
        <v>11264</v>
      </c>
      <c r="B730" t="s">
        <v>11265</v>
      </c>
      <c r="C730">
        <v>2024</v>
      </c>
      <c r="D730" t="s">
        <v>9499</v>
      </c>
      <c r="E730" t="s">
        <v>9269</v>
      </c>
      <c r="F730" t="s">
        <v>10</v>
      </c>
      <c r="G730" t="str">
        <f>_xlfn.XLOOKUP(I730,'Class Code'!$A$2:$A$14,'Class Code'!$B$2:$B$14)</f>
        <v>Motor Private</v>
      </c>
      <c r="H730" t="s">
        <v>41</v>
      </c>
      <c r="I730">
        <f t="shared" si="44"/>
        <v>70</v>
      </c>
      <c r="J730" t="s">
        <v>54</v>
      </c>
      <c r="K730" t="s">
        <v>55</v>
      </c>
      <c r="L730" t="s">
        <v>44</v>
      </c>
      <c r="M730" s="5">
        <v>45621</v>
      </c>
      <c r="N730" s="5">
        <v>45623</v>
      </c>
      <c r="O730" s="5">
        <v>45700</v>
      </c>
      <c r="P730" s="5">
        <v>45373</v>
      </c>
      <c r="Q730" s="5">
        <v>45737</v>
      </c>
      <c r="R730">
        <v>401055</v>
      </c>
      <c r="S730">
        <v>0</v>
      </c>
      <c r="T730">
        <v>0</v>
      </c>
      <c r="U730">
        <v>401055</v>
      </c>
      <c r="V730">
        <v>0</v>
      </c>
      <c r="W730">
        <v>401055</v>
      </c>
      <c r="X730" t="str">
        <f t="shared" si="45"/>
        <v>Ok</v>
      </c>
      <c r="Y730" t="str">
        <f t="shared" si="46"/>
        <v>Ok</v>
      </c>
      <c r="Z730" s="6" t="str">
        <f t="shared" si="47"/>
        <v>Ok</v>
      </c>
      <c r="AA730" s="6"/>
      <c r="AB730" s="6"/>
      <c r="AC730" s="6"/>
      <c r="AD730" s="6"/>
    </row>
    <row r="731" spans="1:30" x14ac:dyDescent="0.3">
      <c r="A731" t="s">
        <v>11266</v>
      </c>
      <c r="B731" t="s">
        <v>11267</v>
      </c>
      <c r="C731">
        <v>2023</v>
      </c>
      <c r="D731" t="s">
        <v>9359</v>
      </c>
      <c r="E731" t="s">
        <v>9305</v>
      </c>
      <c r="F731" t="s">
        <v>10</v>
      </c>
      <c r="G731" t="str">
        <f>_xlfn.XLOOKUP(I731,'Class Code'!$A$2:$A$14,'Class Code'!$B$2:$B$14)</f>
        <v>Motor Private</v>
      </c>
      <c r="H731" t="s">
        <v>41</v>
      </c>
      <c r="I731">
        <f t="shared" si="44"/>
        <v>70</v>
      </c>
      <c r="J731" t="s">
        <v>54</v>
      </c>
      <c r="K731" t="s">
        <v>55</v>
      </c>
      <c r="L731" t="s">
        <v>187</v>
      </c>
      <c r="M731" s="5">
        <v>45241</v>
      </c>
      <c r="N731" s="5">
        <v>45483</v>
      </c>
      <c r="O731" s="5">
        <v>45707</v>
      </c>
      <c r="P731" s="5">
        <v>45185</v>
      </c>
      <c r="Q731" s="5">
        <v>45550</v>
      </c>
      <c r="R731">
        <v>0</v>
      </c>
      <c r="S731">
        <v>0</v>
      </c>
      <c r="T731">
        <v>30000</v>
      </c>
      <c r="U731">
        <v>30000</v>
      </c>
      <c r="V731">
        <v>0</v>
      </c>
      <c r="W731">
        <v>30000</v>
      </c>
      <c r="X731" t="str">
        <f t="shared" si="45"/>
        <v>Ok</v>
      </c>
      <c r="Y731" t="str">
        <f t="shared" si="46"/>
        <v>Ok</v>
      </c>
      <c r="Z731" s="6" t="str">
        <f t="shared" si="47"/>
        <v>Ok</v>
      </c>
      <c r="AA731" s="6"/>
      <c r="AB731" s="6"/>
      <c r="AC731" s="6"/>
      <c r="AD731" s="6"/>
    </row>
    <row r="732" spans="1:30" x14ac:dyDescent="0.3">
      <c r="A732" t="s">
        <v>11268</v>
      </c>
      <c r="B732" t="s">
        <v>11269</v>
      </c>
      <c r="C732">
        <v>2024</v>
      </c>
      <c r="D732" t="s">
        <v>9462</v>
      </c>
      <c r="E732" t="s">
        <v>9261</v>
      </c>
      <c r="F732" t="s">
        <v>10</v>
      </c>
      <c r="G732" t="str">
        <f>_xlfn.XLOOKUP(I732,'Class Code'!$A$2:$A$14,'Class Code'!$B$2:$B$14)</f>
        <v>Motor Private</v>
      </c>
      <c r="H732" t="s">
        <v>41</v>
      </c>
      <c r="I732">
        <f t="shared" si="44"/>
        <v>70</v>
      </c>
      <c r="J732" t="s">
        <v>54</v>
      </c>
      <c r="K732" t="s">
        <v>55</v>
      </c>
      <c r="L732" t="s">
        <v>44</v>
      </c>
      <c r="M732" s="5">
        <v>45643</v>
      </c>
      <c r="N732" s="5">
        <v>45644</v>
      </c>
      <c r="O732" s="5">
        <v>45694</v>
      </c>
      <c r="P732" s="5">
        <v>45292</v>
      </c>
      <c r="Q732" s="5">
        <v>45657</v>
      </c>
      <c r="R732">
        <v>0</v>
      </c>
      <c r="S732">
        <v>0</v>
      </c>
      <c r="T732">
        <v>6380</v>
      </c>
      <c r="U732">
        <v>6380</v>
      </c>
      <c r="V732">
        <v>0</v>
      </c>
      <c r="W732">
        <v>6380</v>
      </c>
      <c r="X732" t="str">
        <f t="shared" si="45"/>
        <v>Ok</v>
      </c>
      <c r="Y732" t="str">
        <f t="shared" si="46"/>
        <v>Ok</v>
      </c>
      <c r="Z732" s="6" t="str">
        <f t="shared" si="47"/>
        <v>Ok</v>
      </c>
      <c r="AA732" s="6"/>
      <c r="AB732" s="6"/>
      <c r="AC732" s="6"/>
      <c r="AD732" s="6"/>
    </row>
    <row r="733" spans="1:30" x14ac:dyDescent="0.3">
      <c r="A733" t="s">
        <v>11270</v>
      </c>
      <c r="B733" t="s">
        <v>11271</v>
      </c>
      <c r="C733">
        <v>2024</v>
      </c>
      <c r="D733" t="s">
        <v>9302</v>
      </c>
      <c r="E733" t="s">
        <v>9289</v>
      </c>
      <c r="F733" t="s">
        <v>10</v>
      </c>
      <c r="G733" t="str">
        <f>_xlfn.XLOOKUP(I733,'Class Code'!$A$2:$A$14,'Class Code'!$B$2:$B$14)</f>
        <v>Motor Private</v>
      </c>
      <c r="H733" t="s">
        <v>41</v>
      </c>
      <c r="I733">
        <f t="shared" si="44"/>
        <v>70</v>
      </c>
      <c r="J733" t="s">
        <v>54</v>
      </c>
      <c r="K733" t="s">
        <v>55</v>
      </c>
      <c r="L733" t="s">
        <v>44</v>
      </c>
      <c r="M733" s="5">
        <v>45604</v>
      </c>
      <c r="N733" s="5">
        <v>45617</v>
      </c>
      <c r="O733" s="5">
        <v>45783</v>
      </c>
      <c r="P733" s="5">
        <v>45495</v>
      </c>
      <c r="Q733" s="5">
        <v>45859</v>
      </c>
      <c r="R733">
        <v>0</v>
      </c>
      <c r="S733">
        <v>0</v>
      </c>
      <c r="T733">
        <v>6380</v>
      </c>
      <c r="U733">
        <v>6380</v>
      </c>
      <c r="V733">
        <v>0</v>
      </c>
      <c r="W733">
        <v>6380</v>
      </c>
      <c r="X733" t="str">
        <f t="shared" si="45"/>
        <v>Ok</v>
      </c>
      <c r="Y733" t="str">
        <f t="shared" si="46"/>
        <v>Ok</v>
      </c>
      <c r="Z733" s="6" t="str">
        <f t="shared" si="47"/>
        <v>Ok</v>
      </c>
      <c r="AA733" s="6"/>
      <c r="AB733" s="6"/>
      <c r="AC733" s="6"/>
      <c r="AD733" s="6"/>
    </row>
    <row r="734" spans="1:30" x14ac:dyDescent="0.3">
      <c r="A734" t="s">
        <v>11272</v>
      </c>
      <c r="B734" t="s">
        <v>11273</v>
      </c>
      <c r="C734">
        <v>2024</v>
      </c>
      <c r="D734" t="s">
        <v>9638</v>
      </c>
      <c r="E734" t="s">
        <v>9332</v>
      </c>
      <c r="F734" t="s">
        <v>10</v>
      </c>
      <c r="G734" t="str">
        <f>_xlfn.XLOOKUP(I734,'Class Code'!$A$2:$A$14,'Class Code'!$B$2:$B$14)</f>
        <v>Motor Private</v>
      </c>
      <c r="H734" t="s">
        <v>41</v>
      </c>
      <c r="I734">
        <f t="shared" si="44"/>
        <v>70</v>
      </c>
      <c r="J734" t="s">
        <v>54</v>
      </c>
      <c r="K734" t="s">
        <v>55</v>
      </c>
      <c r="L734" t="s">
        <v>44</v>
      </c>
      <c r="M734" s="5">
        <v>45621</v>
      </c>
      <c r="N734" s="5">
        <v>45622</v>
      </c>
      <c r="O734" s="5">
        <v>45694</v>
      </c>
      <c r="P734" s="5">
        <v>45467</v>
      </c>
      <c r="Q734" s="5">
        <v>45831</v>
      </c>
      <c r="R734">
        <v>0</v>
      </c>
      <c r="S734">
        <v>0</v>
      </c>
      <c r="T734">
        <v>8700</v>
      </c>
      <c r="U734">
        <v>8700</v>
      </c>
      <c r="V734">
        <v>0</v>
      </c>
      <c r="W734">
        <v>8700</v>
      </c>
      <c r="X734" t="str">
        <f t="shared" si="45"/>
        <v>Ok</v>
      </c>
      <c r="Y734" t="str">
        <f t="shared" si="46"/>
        <v>Ok</v>
      </c>
      <c r="Z734" s="6" t="str">
        <f t="shared" si="47"/>
        <v>Ok</v>
      </c>
      <c r="AA734" s="6"/>
      <c r="AB734" s="6"/>
      <c r="AC734" s="6"/>
      <c r="AD734" s="6"/>
    </row>
    <row r="735" spans="1:30" x14ac:dyDescent="0.3">
      <c r="A735" t="s">
        <v>11274</v>
      </c>
      <c r="B735" t="s">
        <v>11275</v>
      </c>
      <c r="C735">
        <v>2024</v>
      </c>
      <c r="D735" t="s">
        <v>9577</v>
      </c>
      <c r="E735" t="s">
        <v>9287</v>
      </c>
      <c r="F735" t="s">
        <v>10</v>
      </c>
      <c r="G735" t="str">
        <f>_xlfn.XLOOKUP(I735,'Class Code'!$A$2:$A$14,'Class Code'!$B$2:$B$14)</f>
        <v>Motor Private</v>
      </c>
      <c r="H735" t="s">
        <v>41</v>
      </c>
      <c r="I735">
        <f t="shared" si="44"/>
        <v>70</v>
      </c>
      <c r="J735" t="s">
        <v>54</v>
      </c>
      <c r="K735" t="s">
        <v>55</v>
      </c>
      <c r="L735" t="s">
        <v>44</v>
      </c>
      <c r="M735" s="5">
        <v>45552</v>
      </c>
      <c r="N735" s="5">
        <v>45554</v>
      </c>
      <c r="O735" s="5">
        <v>45705</v>
      </c>
      <c r="P735" s="5">
        <v>45465</v>
      </c>
      <c r="Q735" s="5">
        <v>45768</v>
      </c>
      <c r="R735">
        <v>0</v>
      </c>
      <c r="S735">
        <v>0</v>
      </c>
      <c r="T735">
        <v>10260</v>
      </c>
      <c r="U735">
        <v>10260</v>
      </c>
      <c r="V735">
        <v>0</v>
      </c>
      <c r="W735">
        <v>10260</v>
      </c>
      <c r="X735" t="str">
        <f t="shared" si="45"/>
        <v>Ok</v>
      </c>
      <c r="Y735" t="str">
        <f t="shared" si="46"/>
        <v>Ok</v>
      </c>
      <c r="Z735" s="6" t="str">
        <f t="shared" si="47"/>
        <v>Ok</v>
      </c>
      <c r="AA735" s="6"/>
      <c r="AB735" s="6"/>
      <c r="AC735" s="6"/>
      <c r="AD735" s="6"/>
    </row>
    <row r="736" spans="1:30" x14ac:dyDescent="0.3">
      <c r="A736" t="s">
        <v>11276</v>
      </c>
      <c r="B736" t="s">
        <v>11277</v>
      </c>
      <c r="C736">
        <v>2023</v>
      </c>
      <c r="D736" t="s">
        <v>9665</v>
      </c>
      <c r="E736" t="s">
        <v>9284</v>
      </c>
      <c r="F736" t="s">
        <v>439</v>
      </c>
      <c r="G736" t="str">
        <f>_xlfn.XLOOKUP(I736,'Class Code'!$A$2:$A$14,'Class Code'!$B$2:$B$14)</f>
        <v>Workmen's Compensation</v>
      </c>
      <c r="H736" t="s">
        <v>440</v>
      </c>
      <c r="I736">
        <f t="shared" si="44"/>
        <v>11</v>
      </c>
      <c r="J736" t="s">
        <v>441</v>
      </c>
      <c r="K736" t="s">
        <v>442</v>
      </c>
      <c r="L736" t="s">
        <v>574</v>
      </c>
      <c r="M736" s="5">
        <v>45300</v>
      </c>
      <c r="N736" s="5">
        <v>45329</v>
      </c>
      <c r="O736" s="5">
        <v>45679</v>
      </c>
      <c r="P736" s="5">
        <v>44939</v>
      </c>
      <c r="Q736" s="5">
        <v>45303</v>
      </c>
      <c r="R736">
        <v>132000</v>
      </c>
      <c r="S736">
        <v>0</v>
      </c>
      <c r="T736">
        <v>0</v>
      </c>
      <c r="U736">
        <v>132000</v>
      </c>
      <c r="V736">
        <v>0</v>
      </c>
      <c r="W736">
        <v>132000</v>
      </c>
      <c r="X736" t="str">
        <f t="shared" si="45"/>
        <v>Ok</v>
      </c>
      <c r="Y736" t="str">
        <f t="shared" si="46"/>
        <v>Ok</v>
      </c>
      <c r="Z736" s="6" t="str">
        <f t="shared" si="47"/>
        <v>Ok</v>
      </c>
      <c r="AA736" s="6"/>
      <c r="AB736" s="6"/>
      <c r="AC736" s="6"/>
      <c r="AD736" s="6"/>
    </row>
    <row r="737" spans="1:30" x14ac:dyDescent="0.3">
      <c r="A737" t="s">
        <v>11278</v>
      </c>
      <c r="B737" t="s">
        <v>11279</v>
      </c>
      <c r="C737">
        <v>2024</v>
      </c>
      <c r="D737" t="s">
        <v>9426</v>
      </c>
      <c r="E737" t="s">
        <v>9289</v>
      </c>
      <c r="F737" t="s">
        <v>10</v>
      </c>
      <c r="G737" t="str">
        <f>_xlfn.XLOOKUP(I737,'Class Code'!$A$2:$A$14,'Class Code'!$B$2:$B$14)</f>
        <v>Motor Private</v>
      </c>
      <c r="H737" t="s">
        <v>41</v>
      </c>
      <c r="I737">
        <f t="shared" si="44"/>
        <v>70</v>
      </c>
      <c r="J737" t="s">
        <v>54</v>
      </c>
      <c r="K737" t="s">
        <v>55</v>
      </c>
      <c r="L737" t="s">
        <v>44</v>
      </c>
      <c r="M737" s="5">
        <v>45521</v>
      </c>
      <c r="N737" s="5">
        <v>45524</v>
      </c>
      <c r="O737" s="5">
        <v>45695</v>
      </c>
      <c r="P737" s="5">
        <v>45469</v>
      </c>
      <c r="Q737" s="5">
        <v>45833</v>
      </c>
      <c r="R737">
        <v>0</v>
      </c>
      <c r="S737">
        <v>0</v>
      </c>
      <c r="T737">
        <v>3150</v>
      </c>
      <c r="U737">
        <v>3150</v>
      </c>
      <c r="V737">
        <v>0</v>
      </c>
      <c r="W737">
        <v>3150</v>
      </c>
      <c r="X737" t="str">
        <f t="shared" si="45"/>
        <v>Ok</v>
      </c>
      <c r="Y737" t="str">
        <f t="shared" si="46"/>
        <v>Ok</v>
      </c>
      <c r="Z737" s="6" t="str">
        <f t="shared" si="47"/>
        <v>Ok</v>
      </c>
      <c r="AA737" s="6"/>
      <c r="AB737" s="6"/>
      <c r="AC737" s="6"/>
      <c r="AD737" s="6"/>
    </row>
    <row r="738" spans="1:30" x14ac:dyDescent="0.3">
      <c r="A738" t="s">
        <v>11280</v>
      </c>
      <c r="B738" t="s">
        <v>11281</v>
      </c>
      <c r="C738">
        <v>2024</v>
      </c>
      <c r="D738" t="s">
        <v>9415</v>
      </c>
      <c r="E738" t="s">
        <v>9269</v>
      </c>
      <c r="F738" t="s">
        <v>10</v>
      </c>
      <c r="G738" t="str">
        <f>_xlfn.XLOOKUP(I738,'Class Code'!$A$2:$A$14,'Class Code'!$B$2:$B$14)</f>
        <v>Motor Private</v>
      </c>
      <c r="H738" t="s">
        <v>41</v>
      </c>
      <c r="I738">
        <f t="shared" si="44"/>
        <v>70</v>
      </c>
      <c r="J738" t="s">
        <v>54</v>
      </c>
      <c r="K738" t="s">
        <v>55</v>
      </c>
      <c r="L738" t="s">
        <v>44</v>
      </c>
      <c r="M738" s="5">
        <v>45529</v>
      </c>
      <c r="N738" s="5">
        <v>45532</v>
      </c>
      <c r="O738" s="5">
        <v>45694</v>
      </c>
      <c r="P738" s="5">
        <v>45300</v>
      </c>
      <c r="Q738" s="5">
        <v>45665</v>
      </c>
      <c r="R738">
        <v>0</v>
      </c>
      <c r="S738">
        <v>0</v>
      </c>
      <c r="T738">
        <v>3100</v>
      </c>
      <c r="U738">
        <v>3100</v>
      </c>
      <c r="V738">
        <v>0</v>
      </c>
      <c r="W738">
        <v>3100</v>
      </c>
      <c r="X738" t="str">
        <f t="shared" si="45"/>
        <v>Ok</v>
      </c>
      <c r="Y738" t="str">
        <f t="shared" si="46"/>
        <v>Ok</v>
      </c>
      <c r="Z738" s="6" t="str">
        <f t="shared" si="47"/>
        <v>Ok</v>
      </c>
      <c r="AA738" s="6"/>
      <c r="AB738" s="6"/>
      <c r="AC738" s="6"/>
      <c r="AD738" s="6"/>
    </row>
    <row r="739" spans="1:30" x14ac:dyDescent="0.3">
      <c r="A739" t="s">
        <v>11282</v>
      </c>
      <c r="B739" t="s">
        <v>11283</v>
      </c>
      <c r="C739">
        <v>2024</v>
      </c>
      <c r="D739" t="s">
        <v>9666</v>
      </c>
      <c r="E739" t="s">
        <v>9265</v>
      </c>
      <c r="F739" t="s">
        <v>10</v>
      </c>
      <c r="G739" t="str">
        <f>_xlfn.XLOOKUP(I739,'Class Code'!$A$2:$A$14,'Class Code'!$B$2:$B$14)</f>
        <v>Motor Private</v>
      </c>
      <c r="H739" t="s">
        <v>41</v>
      </c>
      <c r="I739">
        <f t="shared" si="44"/>
        <v>70</v>
      </c>
      <c r="J739" t="s">
        <v>54</v>
      </c>
      <c r="K739" t="s">
        <v>55</v>
      </c>
      <c r="L739" t="s">
        <v>44</v>
      </c>
      <c r="M739" s="5">
        <v>45540</v>
      </c>
      <c r="N739" s="5">
        <v>45546</v>
      </c>
      <c r="O739" s="5">
        <v>45694</v>
      </c>
      <c r="P739" s="5">
        <v>45405</v>
      </c>
      <c r="Q739" s="5">
        <v>45769</v>
      </c>
      <c r="R739">
        <v>0</v>
      </c>
      <c r="S739">
        <v>0</v>
      </c>
      <c r="T739">
        <v>6980</v>
      </c>
      <c r="U739">
        <v>6980</v>
      </c>
      <c r="V739">
        <v>0</v>
      </c>
      <c r="W739">
        <v>6980</v>
      </c>
      <c r="X739" t="str">
        <f t="shared" si="45"/>
        <v>Ok</v>
      </c>
      <c r="Y739" t="str">
        <f t="shared" si="46"/>
        <v>Ok</v>
      </c>
      <c r="Z739" s="6" t="str">
        <f t="shared" si="47"/>
        <v>Ok</v>
      </c>
      <c r="AA739" s="6"/>
      <c r="AB739" s="6"/>
      <c r="AC739" s="6"/>
      <c r="AD739" s="6"/>
    </row>
    <row r="740" spans="1:30" x14ac:dyDescent="0.3">
      <c r="A740" t="s">
        <v>11284</v>
      </c>
      <c r="B740" t="s">
        <v>11285</v>
      </c>
      <c r="C740">
        <v>2024</v>
      </c>
      <c r="D740" t="s">
        <v>9402</v>
      </c>
      <c r="E740" t="s">
        <v>9267</v>
      </c>
      <c r="F740" t="s">
        <v>11</v>
      </c>
      <c r="G740" t="str">
        <f>_xlfn.XLOOKUP(I740,'Class Code'!$A$2:$A$14,'Class Code'!$B$2:$B$14)</f>
        <v>Motor Commercial</v>
      </c>
      <c r="H740" t="s">
        <v>176</v>
      </c>
      <c r="I740">
        <f t="shared" si="44"/>
        <v>80</v>
      </c>
      <c r="J740" t="s">
        <v>177</v>
      </c>
      <c r="K740" t="s">
        <v>178</v>
      </c>
      <c r="L740" t="s">
        <v>44</v>
      </c>
      <c r="M740" s="5">
        <v>45546</v>
      </c>
      <c r="N740" s="5">
        <v>45548</v>
      </c>
      <c r="O740" s="5">
        <v>45694</v>
      </c>
      <c r="P740" s="5">
        <v>45208</v>
      </c>
      <c r="Q740" s="5">
        <v>45573</v>
      </c>
      <c r="R740">
        <v>0</v>
      </c>
      <c r="S740">
        <v>0</v>
      </c>
      <c r="T740">
        <v>3100</v>
      </c>
      <c r="U740">
        <v>3100</v>
      </c>
      <c r="V740">
        <v>0</v>
      </c>
      <c r="W740">
        <v>3100</v>
      </c>
      <c r="X740" t="str">
        <f t="shared" si="45"/>
        <v>Ok</v>
      </c>
      <c r="Y740" t="str">
        <f t="shared" si="46"/>
        <v>Ok</v>
      </c>
      <c r="Z740" s="6" t="str">
        <f t="shared" si="47"/>
        <v>Ok</v>
      </c>
      <c r="AA740" s="6"/>
      <c r="AB740" s="6"/>
      <c r="AC740" s="6"/>
      <c r="AD740" s="6"/>
    </row>
    <row r="741" spans="1:30" x14ac:dyDescent="0.3">
      <c r="A741" t="s">
        <v>11286</v>
      </c>
      <c r="B741" t="s">
        <v>11287</v>
      </c>
      <c r="C741">
        <v>2024</v>
      </c>
      <c r="D741" t="s">
        <v>9437</v>
      </c>
      <c r="E741" t="s">
        <v>9305</v>
      </c>
      <c r="F741" t="s">
        <v>10</v>
      </c>
      <c r="G741" t="str">
        <f>_xlfn.XLOOKUP(I741,'Class Code'!$A$2:$A$14,'Class Code'!$B$2:$B$14)</f>
        <v>Motor Private</v>
      </c>
      <c r="H741" t="s">
        <v>41</v>
      </c>
      <c r="I741">
        <f t="shared" si="44"/>
        <v>70</v>
      </c>
      <c r="J741" t="s">
        <v>54</v>
      </c>
      <c r="K741" t="s">
        <v>55</v>
      </c>
      <c r="L741" t="s">
        <v>44</v>
      </c>
      <c r="M741" s="5">
        <v>45528</v>
      </c>
      <c r="N741" s="5">
        <v>45538</v>
      </c>
      <c r="O741" s="5">
        <v>45694</v>
      </c>
      <c r="P741" s="5">
        <v>45416</v>
      </c>
      <c r="Q741" s="5">
        <v>45750</v>
      </c>
      <c r="R741">
        <v>0</v>
      </c>
      <c r="S741">
        <v>0</v>
      </c>
      <c r="T741">
        <v>6980</v>
      </c>
      <c r="U741">
        <v>6980</v>
      </c>
      <c r="V741">
        <v>0</v>
      </c>
      <c r="W741">
        <v>6980</v>
      </c>
      <c r="X741" t="str">
        <f t="shared" si="45"/>
        <v>Ok</v>
      </c>
      <c r="Y741" t="str">
        <f t="shared" si="46"/>
        <v>Ok</v>
      </c>
      <c r="Z741" s="6" t="str">
        <f t="shared" si="47"/>
        <v>Ok</v>
      </c>
      <c r="AA741" s="6"/>
      <c r="AB741" s="6"/>
      <c r="AC741" s="6"/>
      <c r="AD741" s="6"/>
    </row>
    <row r="742" spans="1:30" x14ac:dyDescent="0.3">
      <c r="A742" t="s">
        <v>11288</v>
      </c>
      <c r="B742" t="s">
        <v>11289</v>
      </c>
      <c r="C742">
        <v>2024</v>
      </c>
      <c r="D742" t="s">
        <v>9403</v>
      </c>
      <c r="E742" t="s">
        <v>9280</v>
      </c>
      <c r="F742" t="s">
        <v>10</v>
      </c>
      <c r="G742" t="str">
        <f>_xlfn.XLOOKUP(I742,'Class Code'!$A$2:$A$14,'Class Code'!$B$2:$B$14)</f>
        <v>Motor Private</v>
      </c>
      <c r="H742" t="s">
        <v>41</v>
      </c>
      <c r="I742">
        <f t="shared" si="44"/>
        <v>70</v>
      </c>
      <c r="J742" t="s">
        <v>54</v>
      </c>
      <c r="K742" t="s">
        <v>55</v>
      </c>
      <c r="L742" t="s">
        <v>44</v>
      </c>
      <c r="M742" s="5">
        <v>45544</v>
      </c>
      <c r="N742" s="5">
        <v>45544</v>
      </c>
      <c r="O742" s="5">
        <v>45679</v>
      </c>
      <c r="P742" s="5">
        <v>45391</v>
      </c>
      <c r="Q742" s="5">
        <v>45755</v>
      </c>
      <c r="R742">
        <v>0</v>
      </c>
      <c r="S742">
        <v>0</v>
      </c>
      <c r="T742">
        <v>321089</v>
      </c>
      <c r="U742">
        <v>321089</v>
      </c>
      <c r="V742">
        <v>0</v>
      </c>
      <c r="W742">
        <v>321089</v>
      </c>
      <c r="X742" t="str">
        <f t="shared" si="45"/>
        <v>Ok</v>
      </c>
      <c r="Y742" t="str">
        <f t="shared" si="46"/>
        <v>Ok</v>
      </c>
      <c r="Z742" s="6" t="str">
        <f t="shared" si="47"/>
        <v>Ok</v>
      </c>
      <c r="AA742" s="6"/>
      <c r="AB742" s="6"/>
      <c r="AC742" s="6"/>
      <c r="AD742" s="6"/>
    </row>
    <row r="743" spans="1:30" x14ac:dyDescent="0.3">
      <c r="A743" t="s">
        <v>11290</v>
      </c>
      <c r="B743" t="s">
        <v>11291</v>
      </c>
      <c r="C743">
        <v>2024</v>
      </c>
      <c r="D743" t="s">
        <v>9536</v>
      </c>
      <c r="E743" t="s">
        <v>9282</v>
      </c>
      <c r="F743" t="s">
        <v>10</v>
      </c>
      <c r="G743" t="str">
        <f>_xlfn.XLOOKUP(I743,'Class Code'!$A$2:$A$14,'Class Code'!$B$2:$B$14)</f>
        <v>Motor Private</v>
      </c>
      <c r="H743" t="s">
        <v>41</v>
      </c>
      <c r="I743">
        <f t="shared" si="44"/>
        <v>70</v>
      </c>
      <c r="J743" t="s">
        <v>54</v>
      </c>
      <c r="K743" t="s">
        <v>55</v>
      </c>
      <c r="L743" t="s">
        <v>44</v>
      </c>
      <c r="M743" s="5">
        <v>45581</v>
      </c>
      <c r="N743" s="5">
        <v>45600</v>
      </c>
      <c r="O743" s="5">
        <v>45694</v>
      </c>
      <c r="P743" s="5">
        <v>45544</v>
      </c>
      <c r="Q743" s="5">
        <v>45908</v>
      </c>
      <c r="R743">
        <v>0</v>
      </c>
      <c r="S743">
        <v>0</v>
      </c>
      <c r="T743">
        <v>3100</v>
      </c>
      <c r="U743">
        <v>3100</v>
      </c>
      <c r="V743">
        <v>0</v>
      </c>
      <c r="W743">
        <v>3100</v>
      </c>
      <c r="X743" t="str">
        <f t="shared" si="45"/>
        <v>Ok</v>
      </c>
      <c r="Y743" t="str">
        <f t="shared" si="46"/>
        <v>Ok</v>
      </c>
      <c r="Z743" s="6" t="str">
        <f t="shared" si="47"/>
        <v>Ok</v>
      </c>
      <c r="AA743" s="6"/>
      <c r="AB743" s="6"/>
      <c r="AC743" s="6"/>
      <c r="AD743" s="6"/>
    </row>
    <row r="744" spans="1:30" x14ac:dyDescent="0.3">
      <c r="A744" t="s">
        <v>11292</v>
      </c>
      <c r="B744" t="s">
        <v>11293</v>
      </c>
      <c r="C744">
        <v>2023</v>
      </c>
      <c r="D744" t="s">
        <v>9279</v>
      </c>
      <c r="E744" t="s">
        <v>9263</v>
      </c>
      <c r="F744" t="s">
        <v>11</v>
      </c>
      <c r="G744" t="str">
        <f>_xlfn.XLOOKUP(I744,'Class Code'!$A$2:$A$14,'Class Code'!$B$2:$B$14)</f>
        <v>Motor Commercial</v>
      </c>
      <c r="H744" t="s">
        <v>176</v>
      </c>
      <c r="I744">
        <f t="shared" si="44"/>
        <v>80</v>
      </c>
      <c r="J744" t="s">
        <v>177</v>
      </c>
      <c r="K744" t="s">
        <v>178</v>
      </c>
      <c r="L744" t="s">
        <v>197</v>
      </c>
      <c r="M744" s="5">
        <v>45486</v>
      </c>
      <c r="N744" s="5">
        <v>45493</v>
      </c>
      <c r="O744" s="5">
        <v>45694</v>
      </c>
      <c r="P744" s="5">
        <v>45156</v>
      </c>
      <c r="Q744" s="5">
        <v>45521</v>
      </c>
      <c r="R744">
        <v>0</v>
      </c>
      <c r="S744">
        <v>0</v>
      </c>
      <c r="T744">
        <v>3100</v>
      </c>
      <c r="U744">
        <v>3100</v>
      </c>
      <c r="V744">
        <v>0</v>
      </c>
      <c r="W744">
        <v>3100</v>
      </c>
      <c r="X744" t="str">
        <f t="shared" si="45"/>
        <v>Ok</v>
      </c>
      <c r="Y744" t="str">
        <f t="shared" si="46"/>
        <v>Ok</v>
      </c>
      <c r="Z744" s="6" t="str">
        <f t="shared" si="47"/>
        <v>Ok</v>
      </c>
      <c r="AA744" s="6"/>
      <c r="AB744" s="6"/>
      <c r="AC744" s="6"/>
      <c r="AD744" s="6"/>
    </row>
    <row r="745" spans="1:30" x14ac:dyDescent="0.3">
      <c r="A745" t="s">
        <v>11294</v>
      </c>
      <c r="B745" t="s">
        <v>11295</v>
      </c>
      <c r="C745">
        <v>2024</v>
      </c>
      <c r="D745" t="s">
        <v>9568</v>
      </c>
      <c r="E745" t="s">
        <v>9267</v>
      </c>
      <c r="F745" t="s">
        <v>10</v>
      </c>
      <c r="G745" t="str">
        <f>_xlfn.XLOOKUP(I745,'Class Code'!$A$2:$A$14,'Class Code'!$B$2:$B$14)</f>
        <v>Motor Private</v>
      </c>
      <c r="H745" t="s">
        <v>41</v>
      </c>
      <c r="I745">
        <f t="shared" si="44"/>
        <v>70</v>
      </c>
      <c r="J745" t="s">
        <v>54</v>
      </c>
      <c r="K745" t="s">
        <v>55</v>
      </c>
      <c r="L745" t="s">
        <v>44</v>
      </c>
      <c r="M745" s="5">
        <v>45522</v>
      </c>
      <c r="N745" s="5">
        <v>45523</v>
      </c>
      <c r="O745" s="5">
        <v>45694</v>
      </c>
      <c r="P745" s="5">
        <v>45405</v>
      </c>
      <c r="Q745" s="5">
        <v>45769</v>
      </c>
      <c r="R745">
        <v>0</v>
      </c>
      <c r="S745">
        <v>0</v>
      </c>
      <c r="T745">
        <v>3100</v>
      </c>
      <c r="U745">
        <v>3100</v>
      </c>
      <c r="V745">
        <v>0</v>
      </c>
      <c r="W745">
        <v>3100</v>
      </c>
      <c r="X745" t="str">
        <f t="shared" si="45"/>
        <v>Ok</v>
      </c>
      <c r="Y745" t="str">
        <f t="shared" si="46"/>
        <v>Ok</v>
      </c>
      <c r="Z745" s="6" t="str">
        <f t="shared" si="47"/>
        <v>Ok</v>
      </c>
      <c r="AA745" s="6"/>
      <c r="AB745" s="6"/>
      <c r="AC745" s="6"/>
      <c r="AD745" s="6"/>
    </row>
    <row r="746" spans="1:30" x14ac:dyDescent="0.3">
      <c r="A746" t="s">
        <v>11296</v>
      </c>
      <c r="B746" t="s">
        <v>11297</v>
      </c>
      <c r="C746">
        <v>2024</v>
      </c>
      <c r="D746" t="s">
        <v>9380</v>
      </c>
      <c r="E746" t="s">
        <v>9261</v>
      </c>
      <c r="F746" t="s">
        <v>11</v>
      </c>
      <c r="G746" t="str">
        <f>_xlfn.XLOOKUP(I746,'Class Code'!$A$2:$A$14,'Class Code'!$B$2:$B$14)</f>
        <v>Motor Commercial</v>
      </c>
      <c r="H746" t="s">
        <v>176</v>
      </c>
      <c r="I746">
        <f t="shared" si="44"/>
        <v>80</v>
      </c>
      <c r="J746" t="s">
        <v>177</v>
      </c>
      <c r="K746" t="s">
        <v>178</v>
      </c>
      <c r="L746" t="s">
        <v>197</v>
      </c>
      <c r="M746" s="5">
        <v>45570</v>
      </c>
      <c r="N746" s="5">
        <v>45570</v>
      </c>
      <c r="O746" s="5">
        <v>45695</v>
      </c>
      <c r="P746" s="5">
        <v>45371</v>
      </c>
      <c r="Q746" s="5">
        <v>45735</v>
      </c>
      <c r="R746">
        <v>0</v>
      </c>
      <c r="S746">
        <v>0</v>
      </c>
      <c r="T746">
        <v>6650</v>
      </c>
      <c r="U746">
        <v>6650</v>
      </c>
      <c r="V746">
        <v>0</v>
      </c>
      <c r="W746">
        <v>6650</v>
      </c>
      <c r="X746" t="str">
        <f t="shared" si="45"/>
        <v>Ok</v>
      </c>
      <c r="Y746" t="str">
        <f t="shared" si="46"/>
        <v>Ok</v>
      </c>
      <c r="Z746" s="6" t="str">
        <f t="shared" si="47"/>
        <v>Ok</v>
      </c>
      <c r="AA746" s="6"/>
      <c r="AB746" s="6"/>
      <c r="AC746" s="6"/>
      <c r="AD746" s="6"/>
    </row>
    <row r="747" spans="1:30" x14ac:dyDescent="0.3">
      <c r="A747" t="s">
        <v>11298</v>
      </c>
      <c r="B747" t="s">
        <v>11299</v>
      </c>
      <c r="C747">
        <v>2024</v>
      </c>
      <c r="D747" t="s">
        <v>9433</v>
      </c>
      <c r="E747" t="s">
        <v>9282</v>
      </c>
      <c r="F747" t="s">
        <v>11</v>
      </c>
      <c r="G747" t="str">
        <f>_xlfn.XLOOKUP(I747,'Class Code'!$A$2:$A$14,'Class Code'!$B$2:$B$14)</f>
        <v>Motor Commercial</v>
      </c>
      <c r="H747" t="s">
        <v>176</v>
      </c>
      <c r="I747">
        <f t="shared" si="44"/>
        <v>80</v>
      </c>
      <c r="J747" t="s">
        <v>207</v>
      </c>
      <c r="K747" t="s">
        <v>208</v>
      </c>
      <c r="L747" t="s">
        <v>44</v>
      </c>
      <c r="M747" s="5">
        <v>45395</v>
      </c>
      <c r="N747" s="5">
        <v>45412</v>
      </c>
      <c r="O747" s="5">
        <v>45695</v>
      </c>
      <c r="P747" s="5">
        <v>45372</v>
      </c>
      <c r="Q747" s="5">
        <v>45736</v>
      </c>
      <c r="R747">
        <v>0</v>
      </c>
      <c r="S747">
        <v>0</v>
      </c>
      <c r="T747">
        <v>12245</v>
      </c>
      <c r="U747">
        <v>12245</v>
      </c>
      <c r="V747">
        <v>0</v>
      </c>
      <c r="W747">
        <v>12245</v>
      </c>
      <c r="X747" t="str">
        <f t="shared" si="45"/>
        <v>Ok</v>
      </c>
      <c r="Y747" t="str">
        <f t="shared" si="46"/>
        <v>Ok</v>
      </c>
      <c r="Z747" s="6" t="str">
        <f t="shared" si="47"/>
        <v>Ok</v>
      </c>
      <c r="AA747" s="6"/>
      <c r="AB747" s="6"/>
      <c r="AC747" s="6"/>
      <c r="AD747" s="6"/>
    </row>
    <row r="748" spans="1:30" x14ac:dyDescent="0.3">
      <c r="A748" t="s">
        <v>11300</v>
      </c>
      <c r="B748" t="s">
        <v>11301</v>
      </c>
      <c r="C748">
        <v>2024</v>
      </c>
      <c r="D748" t="s">
        <v>9661</v>
      </c>
      <c r="E748" t="s">
        <v>9287</v>
      </c>
      <c r="F748" t="s">
        <v>11</v>
      </c>
      <c r="G748" t="str">
        <f>_xlfn.XLOOKUP(I748,'Class Code'!$A$2:$A$14,'Class Code'!$B$2:$B$14)</f>
        <v>Motor Commercial</v>
      </c>
      <c r="H748" t="s">
        <v>176</v>
      </c>
      <c r="I748">
        <f t="shared" si="44"/>
        <v>80</v>
      </c>
      <c r="J748" t="s">
        <v>1764</v>
      </c>
      <c r="K748" t="s">
        <v>1765</v>
      </c>
      <c r="L748" t="s">
        <v>44</v>
      </c>
      <c r="M748" s="5">
        <v>45492</v>
      </c>
      <c r="N748" s="5">
        <v>45495</v>
      </c>
      <c r="O748" s="5">
        <v>45723</v>
      </c>
      <c r="P748" s="5">
        <v>45416</v>
      </c>
      <c r="Q748" s="5">
        <v>45780</v>
      </c>
      <c r="R748">
        <v>0</v>
      </c>
      <c r="S748">
        <v>0</v>
      </c>
      <c r="T748">
        <v>18280</v>
      </c>
      <c r="U748">
        <v>18280</v>
      </c>
      <c r="V748">
        <v>0</v>
      </c>
      <c r="W748">
        <v>18280</v>
      </c>
      <c r="X748" t="str">
        <f t="shared" si="45"/>
        <v>Ok</v>
      </c>
      <c r="Y748" t="str">
        <f t="shared" si="46"/>
        <v>Ok</v>
      </c>
      <c r="Z748" s="6" t="str">
        <f t="shared" si="47"/>
        <v>Ok</v>
      </c>
      <c r="AA748" s="6"/>
      <c r="AB748" s="6"/>
      <c r="AC748" s="6"/>
      <c r="AD748" s="6"/>
    </row>
    <row r="749" spans="1:30" x14ac:dyDescent="0.3">
      <c r="A749" t="s">
        <v>11302</v>
      </c>
      <c r="B749" t="s">
        <v>11303</v>
      </c>
      <c r="C749">
        <v>2023</v>
      </c>
      <c r="D749" t="s">
        <v>9586</v>
      </c>
      <c r="E749" t="s">
        <v>9334</v>
      </c>
      <c r="F749" t="s">
        <v>11</v>
      </c>
      <c r="G749" t="str">
        <f>_xlfn.XLOOKUP(I749,'Class Code'!$A$2:$A$14,'Class Code'!$B$2:$B$14)</f>
        <v>Motor Commercial</v>
      </c>
      <c r="H749" t="s">
        <v>176</v>
      </c>
      <c r="I749">
        <f t="shared" si="44"/>
        <v>80</v>
      </c>
      <c r="J749" t="s">
        <v>207</v>
      </c>
      <c r="K749" t="s">
        <v>208</v>
      </c>
      <c r="L749" t="s">
        <v>44</v>
      </c>
      <c r="M749" s="5">
        <v>45587</v>
      </c>
      <c r="N749" s="5">
        <v>45589</v>
      </c>
      <c r="O749" s="5">
        <v>45695</v>
      </c>
      <c r="P749" s="5">
        <v>45251</v>
      </c>
      <c r="Q749" s="5">
        <v>45616</v>
      </c>
      <c r="R749">
        <v>0</v>
      </c>
      <c r="S749">
        <v>0</v>
      </c>
      <c r="T749">
        <v>2900</v>
      </c>
      <c r="U749">
        <v>2900</v>
      </c>
      <c r="V749">
        <v>0</v>
      </c>
      <c r="W749">
        <v>2900</v>
      </c>
      <c r="X749" t="str">
        <f t="shared" si="45"/>
        <v>Ok</v>
      </c>
      <c r="Y749" t="str">
        <f t="shared" si="46"/>
        <v>Ok</v>
      </c>
      <c r="Z749" s="6" t="str">
        <f t="shared" si="47"/>
        <v>Ok</v>
      </c>
      <c r="AA749" s="6"/>
      <c r="AB749" s="6"/>
      <c r="AC749" s="6"/>
      <c r="AD749" s="6"/>
    </row>
    <row r="750" spans="1:30" x14ac:dyDescent="0.3">
      <c r="A750" t="s">
        <v>11304</v>
      </c>
      <c r="B750" t="s">
        <v>11305</v>
      </c>
      <c r="C750">
        <v>2024</v>
      </c>
      <c r="D750" t="s">
        <v>9478</v>
      </c>
      <c r="E750" t="s">
        <v>9282</v>
      </c>
      <c r="F750" t="s">
        <v>11</v>
      </c>
      <c r="G750" t="str">
        <f>_xlfn.XLOOKUP(I750,'Class Code'!$A$2:$A$14,'Class Code'!$B$2:$B$14)</f>
        <v>Motor Commercial</v>
      </c>
      <c r="H750" t="s">
        <v>176</v>
      </c>
      <c r="I750">
        <f t="shared" si="44"/>
        <v>80</v>
      </c>
      <c r="J750" t="s">
        <v>207</v>
      </c>
      <c r="K750" t="s">
        <v>208</v>
      </c>
      <c r="L750" t="s">
        <v>44</v>
      </c>
      <c r="M750" s="5">
        <v>45672</v>
      </c>
      <c r="N750" s="5">
        <v>45673</v>
      </c>
      <c r="O750" s="5">
        <v>45702</v>
      </c>
      <c r="P750" s="5">
        <v>45398</v>
      </c>
      <c r="Q750" s="5">
        <v>45762</v>
      </c>
      <c r="R750">
        <v>16240</v>
      </c>
      <c r="S750">
        <v>0</v>
      </c>
      <c r="T750">
        <v>0</v>
      </c>
      <c r="U750">
        <v>16240</v>
      </c>
      <c r="V750">
        <v>0</v>
      </c>
      <c r="W750">
        <v>16240</v>
      </c>
      <c r="X750" t="str">
        <f t="shared" si="45"/>
        <v>Ok</v>
      </c>
      <c r="Y750" t="str">
        <f t="shared" si="46"/>
        <v>Ok</v>
      </c>
      <c r="Z750" s="6" t="str">
        <f t="shared" si="47"/>
        <v>Ok</v>
      </c>
      <c r="AA750" s="6"/>
      <c r="AB750" s="6"/>
      <c r="AC750" s="6"/>
      <c r="AD750" s="6"/>
    </row>
    <row r="751" spans="1:30" x14ac:dyDescent="0.3">
      <c r="A751" t="s">
        <v>11306</v>
      </c>
      <c r="B751" t="s">
        <v>11307</v>
      </c>
      <c r="C751">
        <v>2024</v>
      </c>
      <c r="D751" t="s">
        <v>9667</v>
      </c>
      <c r="E751" t="s">
        <v>9310</v>
      </c>
      <c r="F751" t="s">
        <v>10</v>
      </c>
      <c r="G751" t="str">
        <f>_xlfn.XLOOKUP(I751,'Class Code'!$A$2:$A$14,'Class Code'!$B$2:$B$14)</f>
        <v>Motor Private</v>
      </c>
      <c r="H751" t="s">
        <v>41</v>
      </c>
      <c r="I751">
        <f t="shared" si="44"/>
        <v>70</v>
      </c>
      <c r="J751" t="s">
        <v>54</v>
      </c>
      <c r="K751" t="s">
        <v>55</v>
      </c>
      <c r="L751" t="s">
        <v>44</v>
      </c>
      <c r="M751" s="5">
        <v>45627</v>
      </c>
      <c r="N751" s="5">
        <v>45630</v>
      </c>
      <c r="O751" s="5">
        <v>45695</v>
      </c>
      <c r="P751" s="5">
        <v>45617</v>
      </c>
      <c r="Q751" s="5">
        <v>45920</v>
      </c>
      <c r="R751">
        <v>0</v>
      </c>
      <c r="S751">
        <v>0</v>
      </c>
      <c r="T751">
        <v>6380</v>
      </c>
      <c r="U751">
        <v>6380</v>
      </c>
      <c r="V751">
        <v>0</v>
      </c>
      <c r="W751">
        <v>6380</v>
      </c>
      <c r="X751" t="str">
        <f t="shared" si="45"/>
        <v>Ok</v>
      </c>
      <c r="Y751" t="str">
        <f t="shared" si="46"/>
        <v>Ok</v>
      </c>
      <c r="Z751" s="6" t="str">
        <f t="shared" si="47"/>
        <v>Ok</v>
      </c>
      <c r="AA751" s="6"/>
      <c r="AB751" s="6"/>
      <c r="AC751" s="6"/>
      <c r="AD751" s="6"/>
    </row>
    <row r="752" spans="1:30" x14ac:dyDescent="0.3">
      <c r="A752" t="s">
        <v>11308</v>
      </c>
      <c r="B752" t="s">
        <v>11309</v>
      </c>
      <c r="C752">
        <v>2023</v>
      </c>
      <c r="D752" t="s">
        <v>9599</v>
      </c>
      <c r="E752" t="s">
        <v>9305</v>
      </c>
      <c r="F752" t="s">
        <v>10</v>
      </c>
      <c r="G752" t="str">
        <f>_xlfn.XLOOKUP(I752,'Class Code'!$A$2:$A$14,'Class Code'!$B$2:$B$14)</f>
        <v>Motor Private</v>
      </c>
      <c r="H752" t="s">
        <v>41</v>
      </c>
      <c r="I752">
        <f t="shared" si="44"/>
        <v>70</v>
      </c>
      <c r="J752" t="s">
        <v>54</v>
      </c>
      <c r="K752" t="s">
        <v>55</v>
      </c>
      <c r="L752" t="s">
        <v>44</v>
      </c>
      <c r="M752" s="5">
        <v>45537</v>
      </c>
      <c r="N752" s="5">
        <v>45537</v>
      </c>
      <c r="O752" s="5">
        <v>45706</v>
      </c>
      <c r="P752" s="5">
        <v>45251</v>
      </c>
      <c r="Q752" s="5">
        <v>45616</v>
      </c>
      <c r="R752">
        <v>0</v>
      </c>
      <c r="S752">
        <v>0</v>
      </c>
      <c r="T752">
        <v>6500</v>
      </c>
      <c r="U752">
        <v>6500</v>
      </c>
      <c r="V752">
        <v>0</v>
      </c>
      <c r="W752">
        <v>6500</v>
      </c>
      <c r="X752" t="str">
        <f t="shared" si="45"/>
        <v>Ok</v>
      </c>
      <c r="Y752" t="str">
        <f t="shared" si="46"/>
        <v>Ok</v>
      </c>
      <c r="Z752" s="6" t="str">
        <f t="shared" si="47"/>
        <v>Ok</v>
      </c>
      <c r="AA752" s="6"/>
      <c r="AB752" s="6"/>
      <c r="AC752" s="6"/>
      <c r="AD752" s="6"/>
    </row>
    <row r="753" spans="1:30" x14ac:dyDescent="0.3">
      <c r="A753" t="s">
        <v>11310</v>
      </c>
      <c r="B753" t="s">
        <v>11311</v>
      </c>
      <c r="C753">
        <v>2022</v>
      </c>
      <c r="D753" t="s">
        <v>9637</v>
      </c>
      <c r="E753" t="s">
        <v>9269</v>
      </c>
      <c r="F753" t="s">
        <v>10</v>
      </c>
      <c r="G753" t="str">
        <f>_xlfn.XLOOKUP(I753,'Class Code'!$A$2:$A$14,'Class Code'!$B$2:$B$14)</f>
        <v>Motor Private</v>
      </c>
      <c r="H753" t="s">
        <v>41</v>
      </c>
      <c r="I753">
        <f t="shared" si="44"/>
        <v>70</v>
      </c>
      <c r="J753" t="s">
        <v>54</v>
      </c>
      <c r="K753" t="s">
        <v>55</v>
      </c>
      <c r="L753" t="s">
        <v>44</v>
      </c>
      <c r="M753" s="5">
        <v>44910</v>
      </c>
      <c r="N753" s="5">
        <v>44915</v>
      </c>
      <c r="O753" s="5">
        <v>45695</v>
      </c>
      <c r="P753" s="5">
        <v>44894</v>
      </c>
      <c r="Q753" s="5">
        <v>45258</v>
      </c>
      <c r="R753">
        <v>0</v>
      </c>
      <c r="S753">
        <v>0</v>
      </c>
      <c r="T753">
        <v>25374</v>
      </c>
      <c r="U753">
        <v>25374</v>
      </c>
      <c r="V753">
        <v>0</v>
      </c>
      <c r="W753">
        <v>25374</v>
      </c>
      <c r="X753" t="str">
        <f t="shared" si="45"/>
        <v>Ok</v>
      </c>
      <c r="Y753" t="str">
        <f t="shared" si="46"/>
        <v>Ok</v>
      </c>
      <c r="Z753" s="6" t="str">
        <f t="shared" si="47"/>
        <v>Ok</v>
      </c>
      <c r="AA753" s="6"/>
      <c r="AB753" s="6"/>
      <c r="AC753" s="6"/>
      <c r="AD753" s="6"/>
    </row>
    <row r="754" spans="1:30" x14ac:dyDescent="0.3">
      <c r="A754" t="s">
        <v>11312</v>
      </c>
      <c r="B754" t="s">
        <v>11313</v>
      </c>
      <c r="C754">
        <v>2022</v>
      </c>
      <c r="D754" t="s">
        <v>9668</v>
      </c>
      <c r="E754" t="s">
        <v>9267</v>
      </c>
      <c r="F754" t="s">
        <v>10</v>
      </c>
      <c r="G754" t="str">
        <f>_xlfn.XLOOKUP(I754,'Class Code'!$A$2:$A$14,'Class Code'!$B$2:$B$14)</f>
        <v>Motor Private</v>
      </c>
      <c r="H754" t="s">
        <v>41</v>
      </c>
      <c r="I754">
        <f t="shared" si="44"/>
        <v>70</v>
      </c>
      <c r="J754" t="s">
        <v>54</v>
      </c>
      <c r="K754" t="s">
        <v>55</v>
      </c>
      <c r="L754" t="s">
        <v>44</v>
      </c>
      <c r="M754" s="5">
        <v>44807</v>
      </c>
      <c r="N754" s="5">
        <v>44826</v>
      </c>
      <c r="O754" s="5">
        <v>45737</v>
      </c>
      <c r="P754" s="5">
        <v>44624</v>
      </c>
      <c r="Q754" s="5">
        <v>44988</v>
      </c>
      <c r="R754">
        <v>0</v>
      </c>
      <c r="S754">
        <v>0</v>
      </c>
      <c r="T754">
        <v>3000</v>
      </c>
      <c r="U754">
        <v>3000</v>
      </c>
      <c r="V754">
        <v>0</v>
      </c>
      <c r="W754">
        <v>3000</v>
      </c>
      <c r="X754" t="str">
        <f t="shared" si="45"/>
        <v>Ok</v>
      </c>
      <c r="Y754" t="str">
        <f t="shared" si="46"/>
        <v>Ok</v>
      </c>
      <c r="Z754" s="6" t="str">
        <f t="shared" si="47"/>
        <v>Ok</v>
      </c>
      <c r="AA754" s="6"/>
      <c r="AB754" s="6"/>
      <c r="AC754" s="6"/>
      <c r="AD754" s="6"/>
    </row>
    <row r="755" spans="1:30" x14ac:dyDescent="0.3">
      <c r="A755" t="s">
        <v>11314</v>
      </c>
      <c r="B755" t="s">
        <v>11315</v>
      </c>
      <c r="C755">
        <v>2023</v>
      </c>
      <c r="D755" t="s">
        <v>9669</v>
      </c>
      <c r="E755" t="s">
        <v>9272</v>
      </c>
      <c r="F755" t="s">
        <v>10</v>
      </c>
      <c r="G755" t="str">
        <f>_xlfn.XLOOKUP(I755,'Class Code'!$A$2:$A$14,'Class Code'!$B$2:$B$14)</f>
        <v>Motor Private</v>
      </c>
      <c r="H755" t="s">
        <v>41</v>
      </c>
      <c r="I755">
        <f t="shared" si="44"/>
        <v>70</v>
      </c>
      <c r="J755" t="s">
        <v>54</v>
      </c>
      <c r="K755" t="s">
        <v>55</v>
      </c>
      <c r="L755" t="s">
        <v>44</v>
      </c>
      <c r="M755" s="5">
        <v>45528</v>
      </c>
      <c r="N755" s="5">
        <v>45534</v>
      </c>
      <c r="O755" s="5">
        <v>45700</v>
      </c>
      <c r="P755" s="5">
        <v>45178</v>
      </c>
      <c r="Q755" s="5">
        <v>45543</v>
      </c>
      <c r="R755">
        <v>0</v>
      </c>
      <c r="S755">
        <v>0</v>
      </c>
      <c r="T755">
        <v>44080</v>
      </c>
      <c r="U755">
        <v>44080</v>
      </c>
      <c r="V755">
        <v>0</v>
      </c>
      <c r="W755">
        <v>44080</v>
      </c>
      <c r="X755" t="str">
        <f t="shared" si="45"/>
        <v>Ok</v>
      </c>
      <c r="Y755" t="str">
        <f t="shared" si="46"/>
        <v>Ok</v>
      </c>
      <c r="Z755" s="6" t="str">
        <f t="shared" si="47"/>
        <v>Ok</v>
      </c>
      <c r="AA755" s="6"/>
      <c r="AB755" s="6"/>
      <c r="AC755" s="6"/>
      <c r="AD755" s="6"/>
    </row>
    <row r="756" spans="1:30" x14ac:dyDescent="0.3">
      <c r="A756" t="s">
        <v>11316</v>
      </c>
      <c r="B756" t="s">
        <v>11317</v>
      </c>
      <c r="C756">
        <v>2024</v>
      </c>
      <c r="D756" t="s">
        <v>9392</v>
      </c>
      <c r="E756" t="s">
        <v>9332</v>
      </c>
      <c r="F756" t="s">
        <v>10</v>
      </c>
      <c r="G756" t="str">
        <f>_xlfn.XLOOKUP(I756,'Class Code'!$A$2:$A$14,'Class Code'!$B$2:$B$14)</f>
        <v>Motor Private</v>
      </c>
      <c r="H756" t="s">
        <v>41</v>
      </c>
      <c r="I756">
        <f t="shared" si="44"/>
        <v>70</v>
      </c>
      <c r="J756" t="s">
        <v>54</v>
      </c>
      <c r="K756" t="s">
        <v>55</v>
      </c>
      <c r="L756" t="s">
        <v>44</v>
      </c>
      <c r="M756" s="5">
        <v>45539</v>
      </c>
      <c r="N756" s="5">
        <v>45542</v>
      </c>
      <c r="O756" s="5">
        <v>45709</v>
      </c>
      <c r="P756" s="5">
        <v>45292</v>
      </c>
      <c r="Q756" s="5">
        <v>45657</v>
      </c>
      <c r="R756">
        <v>0</v>
      </c>
      <c r="S756">
        <v>0</v>
      </c>
      <c r="T756">
        <v>395328</v>
      </c>
      <c r="U756">
        <v>395328</v>
      </c>
      <c r="V756">
        <v>0</v>
      </c>
      <c r="W756">
        <v>395328</v>
      </c>
      <c r="X756" t="str">
        <f t="shared" si="45"/>
        <v>Ok</v>
      </c>
      <c r="Y756" t="str">
        <f t="shared" si="46"/>
        <v>Ok</v>
      </c>
      <c r="Z756" s="6" t="str">
        <f t="shared" si="47"/>
        <v>Ok</v>
      </c>
      <c r="AA756" s="6"/>
      <c r="AB756" s="6"/>
      <c r="AC756" s="6"/>
      <c r="AD756" s="6"/>
    </row>
    <row r="757" spans="1:30" x14ac:dyDescent="0.3">
      <c r="A757" t="s">
        <v>11318</v>
      </c>
      <c r="B757" t="s">
        <v>11319</v>
      </c>
      <c r="C757">
        <v>2022</v>
      </c>
      <c r="D757" t="s">
        <v>9670</v>
      </c>
      <c r="E757" t="s">
        <v>9305</v>
      </c>
      <c r="F757" t="s">
        <v>10</v>
      </c>
      <c r="G757" t="str">
        <f>_xlfn.XLOOKUP(I757,'Class Code'!$A$2:$A$14,'Class Code'!$B$2:$B$14)</f>
        <v>Motor Private</v>
      </c>
      <c r="H757" t="s">
        <v>41</v>
      </c>
      <c r="I757">
        <f t="shared" si="44"/>
        <v>70</v>
      </c>
      <c r="J757" t="s">
        <v>54</v>
      </c>
      <c r="K757" t="s">
        <v>55</v>
      </c>
      <c r="L757" t="s">
        <v>44</v>
      </c>
      <c r="M757" s="5">
        <v>44798</v>
      </c>
      <c r="N757" s="5">
        <v>44798</v>
      </c>
      <c r="O757" s="5">
        <v>45723</v>
      </c>
      <c r="P757" s="5">
        <v>44680</v>
      </c>
      <c r="Q757" s="5">
        <v>45044</v>
      </c>
      <c r="R757">
        <v>0</v>
      </c>
      <c r="S757">
        <v>0</v>
      </c>
      <c r="T757">
        <v>28950</v>
      </c>
      <c r="U757">
        <v>28950</v>
      </c>
      <c r="V757">
        <v>0</v>
      </c>
      <c r="W757">
        <v>28950</v>
      </c>
      <c r="X757" t="str">
        <f t="shared" si="45"/>
        <v>Ok</v>
      </c>
      <c r="Y757" t="str">
        <f t="shared" si="46"/>
        <v>Ok</v>
      </c>
      <c r="Z757" s="6" t="str">
        <f t="shared" si="47"/>
        <v>Ok</v>
      </c>
      <c r="AA757" s="6"/>
      <c r="AB757" s="6"/>
      <c r="AC757" s="6"/>
      <c r="AD757" s="6"/>
    </row>
    <row r="758" spans="1:30" x14ac:dyDescent="0.3">
      <c r="A758" t="s">
        <v>11320</v>
      </c>
      <c r="B758" t="s">
        <v>11321</v>
      </c>
      <c r="C758">
        <v>2022</v>
      </c>
      <c r="D758" t="s">
        <v>9399</v>
      </c>
      <c r="E758" t="s">
        <v>9261</v>
      </c>
      <c r="F758" t="s">
        <v>10</v>
      </c>
      <c r="G758" t="str">
        <f>_xlfn.XLOOKUP(I758,'Class Code'!$A$2:$A$14,'Class Code'!$B$2:$B$14)</f>
        <v>Motor Private</v>
      </c>
      <c r="H758" t="s">
        <v>41</v>
      </c>
      <c r="I758">
        <f t="shared" si="44"/>
        <v>70</v>
      </c>
      <c r="J758" t="s">
        <v>54</v>
      </c>
      <c r="K758" t="s">
        <v>55</v>
      </c>
      <c r="L758" t="s">
        <v>44</v>
      </c>
      <c r="M758" s="5">
        <v>44810</v>
      </c>
      <c r="N758" s="5">
        <v>44833</v>
      </c>
      <c r="O758" s="5">
        <v>45694</v>
      </c>
      <c r="P758" s="5">
        <v>44809</v>
      </c>
      <c r="Q758" s="5">
        <v>45169</v>
      </c>
      <c r="R758">
        <v>0</v>
      </c>
      <c r="S758">
        <v>0</v>
      </c>
      <c r="T758">
        <v>38550</v>
      </c>
      <c r="U758">
        <v>38550</v>
      </c>
      <c r="V758">
        <v>0</v>
      </c>
      <c r="W758">
        <v>38550</v>
      </c>
      <c r="X758" t="str">
        <f t="shared" si="45"/>
        <v>Ok</v>
      </c>
      <c r="Y758" t="str">
        <f t="shared" si="46"/>
        <v>Ok</v>
      </c>
      <c r="Z758" s="6" t="str">
        <f t="shared" si="47"/>
        <v>Ok</v>
      </c>
      <c r="AA758" s="6"/>
      <c r="AB758" s="6"/>
      <c r="AC758" s="6"/>
      <c r="AD758" s="6"/>
    </row>
    <row r="759" spans="1:30" x14ac:dyDescent="0.3">
      <c r="A759" t="s">
        <v>11322</v>
      </c>
      <c r="B759" t="s">
        <v>11323</v>
      </c>
      <c r="C759">
        <v>2024</v>
      </c>
      <c r="D759" t="s">
        <v>9564</v>
      </c>
      <c r="E759" t="s">
        <v>9265</v>
      </c>
      <c r="F759" t="s">
        <v>10</v>
      </c>
      <c r="G759" t="str">
        <f>_xlfn.XLOOKUP(I759,'Class Code'!$A$2:$A$14,'Class Code'!$B$2:$B$14)</f>
        <v>Motor Private</v>
      </c>
      <c r="H759" t="s">
        <v>41</v>
      </c>
      <c r="I759">
        <f t="shared" si="44"/>
        <v>70</v>
      </c>
      <c r="J759" t="s">
        <v>54</v>
      </c>
      <c r="K759" t="s">
        <v>55</v>
      </c>
      <c r="L759" t="s">
        <v>44</v>
      </c>
      <c r="M759" s="5">
        <v>45599</v>
      </c>
      <c r="N759" s="5">
        <v>45604</v>
      </c>
      <c r="O759" s="5">
        <v>45714</v>
      </c>
      <c r="P759" s="5">
        <v>45576</v>
      </c>
      <c r="Q759" s="5">
        <v>45606</v>
      </c>
      <c r="R759">
        <v>0</v>
      </c>
      <c r="S759">
        <v>0</v>
      </c>
      <c r="T759">
        <v>28400</v>
      </c>
      <c r="U759">
        <v>28400</v>
      </c>
      <c r="V759">
        <v>0</v>
      </c>
      <c r="W759">
        <v>28400</v>
      </c>
      <c r="X759" t="str">
        <f t="shared" si="45"/>
        <v>Ok</v>
      </c>
      <c r="Y759" t="str">
        <f t="shared" si="46"/>
        <v>Ok</v>
      </c>
      <c r="Z759" s="6" t="str">
        <f t="shared" si="47"/>
        <v>Ok</v>
      </c>
      <c r="AA759" s="6"/>
      <c r="AB759" s="6"/>
      <c r="AC759" s="6"/>
      <c r="AD759" s="6"/>
    </row>
    <row r="760" spans="1:30" x14ac:dyDescent="0.3">
      <c r="A760" t="s">
        <v>11324</v>
      </c>
      <c r="B760" t="s">
        <v>11325</v>
      </c>
      <c r="C760">
        <v>2022</v>
      </c>
      <c r="D760" t="s">
        <v>9671</v>
      </c>
      <c r="E760" t="s">
        <v>9263</v>
      </c>
      <c r="F760" t="s">
        <v>10</v>
      </c>
      <c r="G760" t="str">
        <f>_xlfn.XLOOKUP(I760,'Class Code'!$A$2:$A$14,'Class Code'!$B$2:$B$14)</f>
        <v>Motor Private</v>
      </c>
      <c r="H760" t="s">
        <v>41</v>
      </c>
      <c r="I760">
        <f t="shared" si="44"/>
        <v>70</v>
      </c>
      <c r="J760" t="s">
        <v>54</v>
      </c>
      <c r="K760" t="s">
        <v>55</v>
      </c>
      <c r="L760" t="s">
        <v>44</v>
      </c>
      <c r="M760" s="5">
        <v>45062</v>
      </c>
      <c r="N760" s="5">
        <v>45065</v>
      </c>
      <c r="O760" s="5">
        <v>45694</v>
      </c>
      <c r="P760" s="5">
        <v>44827</v>
      </c>
      <c r="Q760" s="5">
        <v>45191</v>
      </c>
      <c r="R760">
        <v>0</v>
      </c>
      <c r="S760">
        <v>0</v>
      </c>
      <c r="T760">
        <v>24450</v>
      </c>
      <c r="U760">
        <v>24450</v>
      </c>
      <c r="V760">
        <v>0</v>
      </c>
      <c r="W760">
        <v>24450</v>
      </c>
      <c r="X760" t="str">
        <f t="shared" si="45"/>
        <v>Ok</v>
      </c>
      <c r="Y760" t="str">
        <f t="shared" si="46"/>
        <v>Ok</v>
      </c>
      <c r="Z760" s="6" t="str">
        <f t="shared" si="47"/>
        <v>Ok</v>
      </c>
      <c r="AA760" s="6"/>
      <c r="AB760" s="6"/>
      <c r="AC760" s="6"/>
      <c r="AD760" s="6"/>
    </row>
    <row r="761" spans="1:30" x14ac:dyDescent="0.3">
      <c r="A761" t="s">
        <v>11326</v>
      </c>
      <c r="B761" t="s">
        <v>11327</v>
      </c>
      <c r="C761">
        <v>2022</v>
      </c>
      <c r="D761" t="s">
        <v>9430</v>
      </c>
      <c r="E761" t="s">
        <v>9287</v>
      </c>
      <c r="F761" t="s">
        <v>10</v>
      </c>
      <c r="G761" t="str">
        <f>_xlfn.XLOOKUP(I761,'Class Code'!$A$2:$A$14,'Class Code'!$B$2:$B$14)</f>
        <v>Motor Private</v>
      </c>
      <c r="H761" t="s">
        <v>41</v>
      </c>
      <c r="I761">
        <f t="shared" si="44"/>
        <v>70</v>
      </c>
      <c r="J761" t="s">
        <v>54</v>
      </c>
      <c r="K761" t="s">
        <v>55</v>
      </c>
      <c r="L761" t="s">
        <v>44</v>
      </c>
      <c r="M761" s="5">
        <v>44825</v>
      </c>
      <c r="N761" s="5">
        <v>44830</v>
      </c>
      <c r="O761" s="5">
        <v>45694</v>
      </c>
      <c r="P761" s="5">
        <v>44779</v>
      </c>
      <c r="Q761" s="5">
        <v>45143</v>
      </c>
      <c r="R761">
        <v>0</v>
      </c>
      <c r="S761">
        <v>0</v>
      </c>
      <c r="T761">
        <v>29460</v>
      </c>
      <c r="U761">
        <v>29460</v>
      </c>
      <c r="V761">
        <v>0</v>
      </c>
      <c r="W761">
        <v>29460</v>
      </c>
      <c r="X761" t="str">
        <f t="shared" si="45"/>
        <v>Ok</v>
      </c>
      <c r="Y761" t="str">
        <f t="shared" si="46"/>
        <v>Ok</v>
      </c>
      <c r="Z761" s="6" t="str">
        <f t="shared" si="47"/>
        <v>Ok</v>
      </c>
      <c r="AA761" s="6"/>
      <c r="AB761" s="6"/>
      <c r="AC761" s="6"/>
      <c r="AD761" s="6"/>
    </row>
    <row r="762" spans="1:30" x14ac:dyDescent="0.3">
      <c r="A762" t="s">
        <v>11328</v>
      </c>
      <c r="B762" t="s">
        <v>11329</v>
      </c>
      <c r="C762">
        <v>2022</v>
      </c>
      <c r="D762" t="s">
        <v>9446</v>
      </c>
      <c r="E762" t="s">
        <v>9265</v>
      </c>
      <c r="F762" t="s">
        <v>10</v>
      </c>
      <c r="G762" t="str">
        <f>_xlfn.XLOOKUP(I762,'Class Code'!$A$2:$A$14,'Class Code'!$B$2:$B$14)</f>
        <v>Motor Private</v>
      </c>
      <c r="H762" t="s">
        <v>41</v>
      </c>
      <c r="I762">
        <f t="shared" si="44"/>
        <v>70</v>
      </c>
      <c r="J762" t="s">
        <v>54</v>
      </c>
      <c r="K762" t="s">
        <v>55</v>
      </c>
      <c r="L762" t="s">
        <v>44</v>
      </c>
      <c r="M762" s="5">
        <v>44731</v>
      </c>
      <c r="N762" s="5">
        <v>44811</v>
      </c>
      <c r="O762" s="5">
        <v>45694</v>
      </c>
      <c r="P762" s="5">
        <v>44701</v>
      </c>
      <c r="Q762" s="5">
        <v>44732</v>
      </c>
      <c r="R762">
        <v>0</v>
      </c>
      <c r="S762">
        <v>0</v>
      </c>
      <c r="T762">
        <v>33450</v>
      </c>
      <c r="U762">
        <v>33450</v>
      </c>
      <c r="V762">
        <v>0</v>
      </c>
      <c r="W762">
        <v>33450</v>
      </c>
      <c r="X762" t="str">
        <f t="shared" si="45"/>
        <v>Ok</v>
      </c>
      <c r="Y762" t="str">
        <f t="shared" si="46"/>
        <v>Ok</v>
      </c>
      <c r="Z762" s="6" t="str">
        <f t="shared" si="47"/>
        <v>Ok</v>
      </c>
      <c r="AA762" s="6"/>
      <c r="AB762" s="6"/>
      <c r="AC762" s="6"/>
      <c r="AD762" s="6"/>
    </row>
    <row r="763" spans="1:30" x14ac:dyDescent="0.3">
      <c r="A763" t="s">
        <v>11330</v>
      </c>
      <c r="B763" t="s">
        <v>11331</v>
      </c>
      <c r="C763">
        <v>2022</v>
      </c>
      <c r="D763" t="s">
        <v>9414</v>
      </c>
      <c r="E763" t="s">
        <v>9261</v>
      </c>
      <c r="F763" t="s">
        <v>10</v>
      </c>
      <c r="G763" t="str">
        <f>_xlfn.XLOOKUP(I763,'Class Code'!$A$2:$A$14,'Class Code'!$B$2:$B$14)</f>
        <v>Motor Private</v>
      </c>
      <c r="H763" t="s">
        <v>41</v>
      </c>
      <c r="I763">
        <f t="shared" si="44"/>
        <v>70</v>
      </c>
      <c r="J763" t="s">
        <v>54</v>
      </c>
      <c r="K763" t="s">
        <v>55</v>
      </c>
      <c r="L763" t="s">
        <v>44</v>
      </c>
      <c r="M763" s="5">
        <v>44879</v>
      </c>
      <c r="N763" s="5">
        <v>44881</v>
      </c>
      <c r="O763" s="5">
        <v>45694</v>
      </c>
      <c r="P763" s="5">
        <v>44762</v>
      </c>
      <c r="Q763" s="5">
        <v>45126</v>
      </c>
      <c r="R763">
        <v>0</v>
      </c>
      <c r="S763">
        <v>0</v>
      </c>
      <c r="T763">
        <v>30030</v>
      </c>
      <c r="U763">
        <v>30030</v>
      </c>
      <c r="V763">
        <v>0</v>
      </c>
      <c r="W763">
        <v>30030</v>
      </c>
      <c r="X763" t="str">
        <f t="shared" si="45"/>
        <v>Ok</v>
      </c>
      <c r="Y763" t="str">
        <f t="shared" si="46"/>
        <v>Ok</v>
      </c>
      <c r="Z763" s="6" t="str">
        <f t="shared" si="47"/>
        <v>Ok</v>
      </c>
      <c r="AA763" s="6"/>
      <c r="AB763" s="6"/>
      <c r="AC763" s="6"/>
      <c r="AD763" s="6"/>
    </row>
    <row r="764" spans="1:30" x14ac:dyDescent="0.3">
      <c r="A764" t="s">
        <v>11332</v>
      </c>
      <c r="B764" t="s">
        <v>11333</v>
      </c>
      <c r="C764">
        <v>2023</v>
      </c>
      <c r="D764" t="s">
        <v>9563</v>
      </c>
      <c r="E764" t="s">
        <v>9334</v>
      </c>
      <c r="F764" t="s">
        <v>10</v>
      </c>
      <c r="G764" t="str">
        <f>_xlfn.XLOOKUP(I764,'Class Code'!$A$2:$A$14,'Class Code'!$B$2:$B$14)</f>
        <v>Motor Private</v>
      </c>
      <c r="H764" t="s">
        <v>41</v>
      </c>
      <c r="I764">
        <f t="shared" si="44"/>
        <v>70</v>
      </c>
      <c r="J764" t="s">
        <v>54</v>
      </c>
      <c r="K764" t="s">
        <v>55</v>
      </c>
      <c r="L764" t="s">
        <v>44</v>
      </c>
      <c r="M764" s="5">
        <v>45151</v>
      </c>
      <c r="N764" s="5">
        <v>45156</v>
      </c>
      <c r="O764" s="5">
        <v>45729</v>
      </c>
      <c r="P764" s="5">
        <v>44984</v>
      </c>
      <c r="Q764" s="5">
        <v>45348</v>
      </c>
      <c r="R764">
        <v>0</v>
      </c>
      <c r="S764">
        <v>0</v>
      </c>
      <c r="T764">
        <v>34650</v>
      </c>
      <c r="U764">
        <v>34650</v>
      </c>
      <c r="V764">
        <v>0</v>
      </c>
      <c r="W764">
        <v>34650</v>
      </c>
      <c r="X764" t="str">
        <f t="shared" si="45"/>
        <v>Ok</v>
      </c>
      <c r="Y764" t="str">
        <f t="shared" si="46"/>
        <v>Ok</v>
      </c>
      <c r="Z764" s="6" t="str">
        <f t="shared" si="47"/>
        <v>Ok</v>
      </c>
      <c r="AA764" s="6"/>
      <c r="AB764" s="6"/>
      <c r="AC764" s="6"/>
      <c r="AD764" s="6"/>
    </row>
    <row r="765" spans="1:30" x14ac:dyDescent="0.3">
      <c r="A765" t="s">
        <v>11334</v>
      </c>
      <c r="B765" t="s">
        <v>11335</v>
      </c>
      <c r="C765">
        <v>2022</v>
      </c>
      <c r="D765" t="s">
        <v>9415</v>
      </c>
      <c r="E765" t="s">
        <v>9280</v>
      </c>
      <c r="F765" t="s">
        <v>10</v>
      </c>
      <c r="G765" t="str">
        <f>_xlfn.XLOOKUP(I765,'Class Code'!$A$2:$A$14,'Class Code'!$B$2:$B$14)</f>
        <v>Motor Private</v>
      </c>
      <c r="H765" t="s">
        <v>41</v>
      </c>
      <c r="I765">
        <f t="shared" si="44"/>
        <v>70</v>
      </c>
      <c r="J765" t="s">
        <v>54</v>
      </c>
      <c r="K765" t="s">
        <v>55</v>
      </c>
      <c r="L765" t="s">
        <v>44</v>
      </c>
      <c r="M765" s="5">
        <v>44870</v>
      </c>
      <c r="N765" s="5">
        <v>44874</v>
      </c>
      <c r="O765" s="5">
        <v>45694</v>
      </c>
      <c r="P765" s="5">
        <v>44835</v>
      </c>
      <c r="Q765" s="5">
        <v>45199</v>
      </c>
      <c r="R765">
        <v>0</v>
      </c>
      <c r="S765">
        <v>0</v>
      </c>
      <c r="T765">
        <v>32850</v>
      </c>
      <c r="U765">
        <v>32850</v>
      </c>
      <c r="V765">
        <v>0</v>
      </c>
      <c r="W765">
        <v>32850</v>
      </c>
      <c r="X765" t="str">
        <f t="shared" si="45"/>
        <v>Ok</v>
      </c>
      <c r="Y765" t="str">
        <f t="shared" si="46"/>
        <v>Ok</v>
      </c>
      <c r="Z765" s="6" t="str">
        <f t="shared" si="47"/>
        <v>Ok</v>
      </c>
      <c r="AA765" s="6"/>
      <c r="AB765" s="6"/>
      <c r="AC765" s="6"/>
      <c r="AD765" s="6"/>
    </row>
    <row r="766" spans="1:30" x14ac:dyDescent="0.3">
      <c r="A766" t="s">
        <v>11336</v>
      </c>
      <c r="B766" t="s">
        <v>11337</v>
      </c>
      <c r="C766">
        <v>2022</v>
      </c>
      <c r="D766" t="s">
        <v>9672</v>
      </c>
      <c r="E766" t="s">
        <v>9310</v>
      </c>
      <c r="F766" t="s">
        <v>10</v>
      </c>
      <c r="G766" t="str">
        <f>_xlfn.XLOOKUP(I766,'Class Code'!$A$2:$A$14,'Class Code'!$B$2:$B$14)</f>
        <v>Motor Private</v>
      </c>
      <c r="H766" t="s">
        <v>41</v>
      </c>
      <c r="I766">
        <f t="shared" si="44"/>
        <v>70</v>
      </c>
      <c r="J766" t="s">
        <v>54</v>
      </c>
      <c r="K766" t="s">
        <v>55</v>
      </c>
      <c r="L766" t="s">
        <v>44</v>
      </c>
      <c r="M766" s="5">
        <v>45060</v>
      </c>
      <c r="N766" s="5">
        <v>45061</v>
      </c>
      <c r="O766" s="5">
        <v>45694</v>
      </c>
      <c r="P766" s="5">
        <v>44750</v>
      </c>
      <c r="Q766" s="5">
        <v>45114</v>
      </c>
      <c r="R766">
        <v>0</v>
      </c>
      <c r="S766">
        <v>0</v>
      </c>
      <c r="T766">
        <v>37050</v>
      </c>
      <c r="U766">
        <v>37050</v>
      </c>
      <c r="V766">
        <v>0</v>
      </c>
      <c r="W766">
        <v>37050</v>
      </c>
      <c r="X766" t="str">
        <f t="shared" si="45"/>
        <v>Ok</v>
      </c>
      <c r="Y766" t="str">
        <f t="shared" si="46"/>
        <v>Ok</v>
      </c>
      <c r="Z766" s="6" t="str">
        <f t="shared" si="47"/>
        <v>Ok</v>
      </c>
      <c r="AA766" s="6"/>
      <c r="AB766" s="6"/>
      <c r="AC766" s="6"/>
      <c r="AD766" s="6"/>
    </row>
    <row r="767" spans="1:30" x14ac:dyDescent="0.3">
      <c r="A767" t="s">
        <v>11338</v>
      </c>
      <c r="B767" t="s">
        <v>11339</v>
      </c>
      <c r="C767">
        <v>2021</v>
      </c>
      <c r="D767" t="s">
        <v>9320</v>
      </c>
      <c r="E767" t="s">
        <v>9263</v>
      </c>
      <c r="F767" t="s">
        <v>10</v>
      </c>
      <c r="G767" t="str">
        <f>_xlfn.XLOOKUP(I767,'Class Code'!$A$2:$A$14,'Class Code'!$B$2:$B$14)</f>
        <v>Motor Private</v>
      </c>
      <c r="H767" t="s">
        <v>41</v>
      </c>
      <c r="I767">
        <f t="shared" si="44"/>
        <v>70</v>
      </c>
      <c r="J767" t="s">
        <v>54</v>
      </c>
      <c r="K767" t="s">
        <v>55</v>
      </c>
      <c r="L767" t="s">
        <v>44</v>
      </c>
      <c r="M767" s="5">
        <v>44554</v>
      </c>
      <c r="N767" s="5">
        <v>44706</v>
      </c>
      <c r="O767" s="5">
        <v>45694</v>
      </c>
      <c r="P767" s="5">
        <v>44526</v>
      </c>
      <c r="Q767" s="5">
        <v>44555</v>
      </c>
      <c r="R767">
        <v>0</v>
      </c>
      <c r="S767">
        <v>0</v>
      </c>
      <c r="T767">
        <v>35850</v>
      </c>
      <c r="U767">
        <v>35850</v>
      </c>
      <c r="V767">
        <v>0</v>
      </c>
      <c r="W767">
        <v>35850</v>
      </c>
      <c r="X767" t="str">
        <f t="shared" si="45"/>
        <v>Ok</v>
      </c>
      <c r="Y767" t="str">
        <f t="shared" si="46"/>
        <v>Ok</v>
      </c>
      <c r="Z767" s="6" t="str">
        <f t="shared" si="47"/>
        <v>Ok</v>
      </c>
      <c r="AA767" s="6"/>
      <c r="AB767" s="6"/>
      <c r="AC767" s="6"/>
      <c r="AD767" s="6"/>
    </row>
    <row r="768" spans="1:30" x14ac:dyDescent="0.3">
      <c r="A768" t="s">
        <v>11340</v>
      </c>
      <c r="B768" t="s">
        <v>11341</v>
      </c>
      <c r="C768">
        <v>2024</v>
      </c>
      <c r="D768" t="s">
        <v>9442</v>
      </c>
      <c r="E768" t="s">
        <v>9280</v>
      </c>
      <c r="F768" t="s">
        <v>6</v>
      </c>
      <c r="G768" t="str">
        <f>_xlfn.XLOOKUP(I768,'Class Code'!$A$2:$A$14,'Class Code'!$B$2:$B$14)</f>
        <v>Fire Domestic</v>
      </c>
      <c r="H768" t="s">
        <v>194</v>
      </c>
      <c r="I768">
        <f t="shared" si="44"/>
        <v>3</v>
      </c>
      <c r="J768" t="s">
        <v>195</v>
      </c>
      <c r="K768" t="s">
        <v>196</v>
      </c>
      <c r="L768" t="s">
        <v>197</v>
      </c>
      <c r="M768" s="5">
        <v>45632</v>
      </c>
      <c r="N768" s="5">
        <v>45649</v>
      </c>
      <c r="O768" s="5">
        <v>45694</v>
      </c>
      <c r="P768" s="5">
        <v>45618</v>
      </c>
      <c r="Q768" s="5">
        <v>45748</v>
      </c>
      <c r="R768">
        <v>237500</v>
      </c>
      <c r="S768">
        <v>0</v>
      </c>
      <c r="T768">
        <v>0</v>
      </c>
      <c r="U768">
        <v>237500</v>
      </c>
      <c r="V768">
        <v>72498.320000000007</v>
      </c>
      <c r="W768">
        <v>165001.68</v>
      </c>
      <c r="X768" t="str">
        <f t="shared" si="45"/>
        <v>Ok</v>
      </c>
      <c r="Y768" t="str">
        <f t="shared" si="46"/>
        <v>Ok</v>
      </c>
      <c r="Z768" s="6" t="str">
        <f t="shared" si="47"/>
        <v>Ok</v>
      </c>
      <c r="AA768" s="6"/>
      <c r="AB768" s="6"/>
      <c r="AC768" s="6"/>
      <c r="AD768" s="6"/>
    </row>
    <row r="769" spans="1:30" x14ac:dyDescent="0.3">
      <c r="A769" t="s">
        <v>11342</v>
      </c>
      <c r="B769" t="s">
        <v>11343</v>
      </c>
      <c r="C769">
        <v>2024</v>
      </c>
      <c r="D769" t="s">
        <v>9270</v>
      </c>
      <c r="E769" t="s">
        <v>9317</v>
      </c>
      <c r="F769" t="s">
        <v>10</v>
      </c>
      <c r="G769" t="str">
        <f>_xlfn.XLOOKUP(I769,'Class Code'!$A$2:$A$14,'Class Code'!$B$2:$B$14)</f>
        <v>Motor Private</v>
      </c>
      <c r="H769" t="s">
        <v>41</v>
      </c>
      <c r="I769">
        <f t="shared" si="44"/>
        <v>70</v>
      </c>
      <c r="J769" t="s">
        <v>54</v>
      </c>
      <c r="K769" t="s">
        <v>55</v>
      </c>
      <c r="L769" t="s">
        <v>44</v>
      </c>
      <c r="M769" s="5">
        <v>45513</v>
      </c>
      <c r="N769" s="5">
        <v>45513</v>
      </c>
      <c r="O769" s="5">
        <v>45707</v>
      </c>
      <c r="P769" s="5">
        <v>45371</v>
      </c>
      <c r="Q769" s="5">
        <v>45735</v>
      </c>
      <c r="R769">
        <v>0</v>
      </c>
      <c r="S769">
        <v>0</v>
      </c>
      <c r="T769">
        <v>187000</v>
      </c>
      <c r="U769">
        <v>187000</v>
      </c>
      <c r="V769">
        <v>0</v>
      </c>
      <c r="W769">
        <v>187000</v>
      </c>
      <c r="X769" t="str">
        <f t="shared" si="45"/>
        <v>Ok</v>
      </c>
      <c r="Y769" t="str">
        <f t="shared" si="46"/>
        <v>Ok</v>
      </c>
      <c r="Z769" s="6" t="str">
        <f t="shared" si="47"/>
        <v>Ok</v>
      </c>
      <c r="AA769" s="6"/>
      <c r="AB769" s="6"/>
      <c r="AC769" s="6"/>
      <c r="AD769" s="6"/>
    </row>
    <row r="770" spans="1:30" x14ac:dyDescent="0.3">
      <c r="A770" t="s">
        <v>11344</v>
      </c>
      <c r="B770" t="s">
        <v>11345</v>
      </c>
      <c r="C770">
        <v>2024</v>
      </c>
      <c r="D770" t="s">
        <v>9592</v>
      </c>
      <c r="E770" t="s">
        <v>9267</v>
      </c>
      <c r="F770" t="s">
        <v>10</v>
      </c>
      <c r="G770" t="str">
        <f>_xlfn.XLOOKUP(I770,'Class Code'!$A$2:$A$14,'Class Code'!$B$2:$B$14)</f>
        <v>Motor Private</v>
      </c>
      <c r="H770" t="s">
        <v>41</v>
      </c>
      <c r="I770">
        <f t="shared" si="44"/>
        <v>70</v>
      </c>
      <c r="J770" t="s">
        <v>54</v>
      </c>
      <c r="K770" t="s">
        <v>55</v>
      </c>
      <c r="L770" t="s">
        <v>44</v>
      </c>
      <c r="M770" s="5">
        <v>45544</v>
      </c>
      <c r="N770" s="5">
        <v>45553</v>
      </c>
      <c r="O770" s="5">
        <v>45756</v>
      </c>
      <c r="P770" s="5">
        <v>45292</v>
      </c>
      <c r="Q770" s="5">
        <v>45657</v>
      </c>
      <c r="R770">
        <v>0</v>
      </c>
      <c r="S770">
        <v>0</v>
      </c>
      <c r="T770">
        <v>58000</v>
      </c>
      <c r="U770">
        <v>58000</v>
      </c>
      <c r="V770">
        <v>0</v>
      </c>
      <c r="W770">
        <v>58000</v>
      </c>
      <c r="X770" t="str">
        <f t="shared" si="45"/>
        <v>Ok</v>
      </c>
      <c r="Y770" t="str">
        <f t="shared" si="46"/>
        <v>Ok</v>
      </c>
      <c r="Z770" s="6" t="str">
        <f t="shared" si="47"/>
        <v>Ok</v>
      </c>
      <c r="AA770" s="6"/>
      <c r="AB770" s="6"/>
      <c r="AC770" s="6"/>
      <c r="AD770" s="6"/>
    </row>
    <row r="771" spans="1:30" x14ac:dyDescent="0.3">
      <c r="A771" t="s">
        <v>11346</v>
      </c>
      <c r="B771" t="s">
        <v>11347</v>
      </c>
      <c r="C771">
        <v>2024</v>
      </c>
      <c r="D771" t="s">
        <v>9620</v>
      </c>
      <c r="E771" t="s">
        <v>9267</v>
      </c>
      <c r="F771" t="s">
        <v>10</v>
      </c>
      <c r="G771" t="str">
        <f>_xlfn.XLOOKUP(I771,'Class Code'!$A$2:$A$14,'Class Code'!$B$2:$B$14)</f>
        <v>Motor Private</v>
      </c>
      <c r="H771" t="s">
        <v>41</v>
      </c>
      <c r="I771">
        <f t="shared" si="44"/>
        <v>70</v>
      </c>
      <c r="J771" t="s">
        <v>54</v>
      </c>
      <c r="K771" t="s">
        <v>55</v>
      </c>
      <c r="L771" t="s">
        <v>96</v>
      </c>
      <c r="M771" s="5">
        <v>45647</v>
      </c>
      <c r="N771" s="5">
        <v>45664</v>
      </c>
      <c r="O771" s="5">
        <v>45692</v>
      </c>
      <c r="P771" s="5">
        <v>45593</v>
      </c>
      <c r="Q771" s="5">
        <v>45895</v>
      </c>
      <c r="R771">
        <v>23000</v>
      </c>
      <c r="S771">
        <v>0</v>
      </c>
      <c r="T771">
        <v>0</v>
      </c>
      <c r="U771">
        <v>23000</v>
      </c>
      <c r="V771">
        <v>0</v>
      </c>
      <c r="W771">
        <v>23000</v>
      </c>
      <c r="X771" t="str">
        <f t="shared" si="45"/>
        <v>Ok</v>
      </c>
      <c r="Y771" t="str">
        <f t="shared" si="46"/>
        <v>Ok</v>
      </c>
      <c r="Z771" s="6" t="str">
        <f t="shared" si="47"/>
        <v>Ok</v>
      </c>
      <c r="AA771" s="6"/>
      <c r="AB771" s="6"/>
      <c r="AC771" s="6"/>
      <c r="AD771" s="6"/>
    </row>
    <row r="772" spans="1:30" x14ac:dyDescent="0.3">
      <c r="A772" t="s">
        <v>11348</v>
      </c>
      <c r="B772" t="s">
        <v>11349</v>
      </c>
      <c r="C772">
        <v>2024</v>
      </c>
      <c r="D772" t="s">
        <v>9673</v>
      </c>
      <c r="E772" t="s">
        <v>9294</v>
      </c>
      <c r="F772" t="s">
        <v>10</v>
      </c>
      <c r="G772" t="str">
        <f>_xlfn.XLOOKUP(I772,'Class Code'!$A$2:$A$14,'Class Code'!$B$2:$B$14)</f>
        <v>Motor Private</v>
      </c>
      <c r="H772" t="s">
        <v>41</v>
      </c>
      <c r="I772">
        <f t="shared" ref="I772:I835" si="48">H772*1</f>
        <v>70</v>
      </c>
      <c r="J772" t="s">
        <v>54</v>
      </c>
      <c r="K772" t="s">
        <v>55</v>
      </c>
      <c r="L772" t="s">
        <v>44</v>
      </c>
      <c r="M772" s="5">
        <v>45523</v>
      </c>
      <c r="N772" s="5">
        <v>45527</v>
      </c>
      <c r="O772" s="5">
        <v>45692</v>
      </c>
      <c r="P772" s="5">
        <v>45383</v>
      </c>
      <c r="Q772" s="5">
        <v>45655</v>
      </c>
      <c r="R772">
        <v>14000</v>
      </c>
      <c r="S772">
        <v>0</v>
      </c>
      <c r="T772">
        <v>0</v>
      </c>
      <c r="U772">
        <v>14000</v>
      </c>
      <c r="V772">
        <v>0</v>
      </c>
      <c r="W772">
        <v>14000</v>
      </c>
      <c r="X772" t="str">
        <f t="shared" ref="X772:X835" si="49">IF(OR(A772="",B772="",C772="",F772="",H772="",M772="",N772="",O772="",P772="",Q772=""),"Check","Ok")</f>
        <v>Ok</v>
      </c>
      <c r="Y772" t="str">
        <f t="shared" ref="Y772:Y835" si="50">IF(AND(Q772&gt;=P772,O772&gt;=M772,N772&gt;=M772,Q772&gt;=M772),"Ok","Check")</f>
        <v>Ok</v>
      </c>
      <c r="Z772" s="6" t="str">
        <f t="shared" ref="Z772:Z835" si="51">IF(Q772&gt;=M772,"Ok","Check")</f>
        <v>Ok</v>
      </c>
      <c r="AA772" s="6"/>
      <c r="AB772" s="6"/>
      <c r="AC772" s="6"/>
      <c r="AD772" s="6"/>
    </row>
    <row r="773" spans="1:30" x14ac:dyDescent="0.3">
      <c r="A773" t="s">
        <v>11350</v>
      </c>
      <c r="B773" t="s">
        <v>11351</v>
      </c>
      <c r="C773">
        <v>2023</v>
      </c>
      <c r="D773" t="s">
        <v>9476</v>
      </c>
      <c r="E773" t="s">
        <v>9305</v>
      </c>
      <c r="F773" t="s">
        <v>11</v>
      </c>
      <c r="G773" t="str">
        <f>_xlfn.XLOOKUP(I773,'Class Code'!$A$2:$A$14,'Class Code'!$B$2:$B$14)</f>
        <v>Motor Commercial</v>
      </c>
      <c r="H773" t="s">
        <v>176</v>
      </c>
      <c r="I773">
        <f t="shared" si="48"/>
        <v>80</v>
      </c>
      <c r="J773" t="s">
        <v>207</v>
      </c>
      <c r="K773" t="s">
        <v>208</v>
      </c>
      <c r="L773" t="s">
        <v>44</v>
      </c>
      <c r="M773" s="5">
        <v>45334</v>
      </c>
      <c r="N773" s="5">
        <v>45334</v>
      </c>
      <c r="O773" s="5">
        <v>45687</v>
      </c>
      <c r="P773" s="5">
        <v>45240</v>
      </c>
      <c r="Q773" s="5">
        <v>45605</v>
      </c>
      <c r="R773">
        <v>838561</v>
      </c>
      <c r="S773">
        <v>0</v>
      </c>
      <c r="T773">
        <v>0</v>
      </c>
      <c r="U773">
        <v>838561</v>
      </c>
      <c r="V773">
        <v>0</v>
      </c>
      <c r="W773">
        <v>838561</v>
      </c>
      <c r="X773" t="str">
        <f t="shared" si="49"/>
        <v>Ok</v>
      </c>
      <c r="Y773" t="str">
        <f t="shared" si="50"/>
        <v>Ok</v>
      </c>
      <c r="Z773" s="6" t="str">
        <f t="shared" si="51"/>
        <v>Ok</v>
      </c>
      <c r="AA773" s="6"/>
      <c r="AB773" s="6"/>
      <c r="AC773" s="6"/>
      <c r="AD773" s="6"/>
    </row>
    <row r="774" spans="1:30" x14ac:dyDescent="0.3">
      <c r="A774" t="s">
        <v>11352</v>
      </c>
      <c r="B774" t="s">
        <v>11353</v>
      </c>
      <c r="C774">
        <v>2023</v>
      </c>
      <c r="D774" t="s">
        <v>9624</v>
      </c>
      <c r="E774" t="s">
        <v>9287</v>
      </c>
      <c r="F774" t="s">
        <v>10</v>
      </c>
      <c r="G774" t="str">
        <f>_xlfn.XLOOKUP(I774,'Class Code'!$A$2:$A$14,'Class Code'!$B$2:$B$14)</f>
        <v>Motor Private</v>
      </c>
      <c r="H774" t="s">
        <v>41</v>
      </c>
      <c r="I774">
        <f t="shared" si="48"/>
        <v>70</v>
      </c>
      <c r="J774" t="s">
        <v>54</v>
      </c>
      <c r="K774" t="s">
        <v>55</v>
      </c>
      <c r="L774" t="s">
        <v>44</v>
      </c>
      <c r="M774" s="5">
        <v>45351</v>
      </c>
      <c r="N774" s="5">
        <v>45357</v>
      </c>
      <c r="O774" s="5">
        <v>45687</v>
      </c>
      <c r="P774" s="5">
        <v>45137</v>
      </c>
      <c r="Q774" s="5">
        <v>45472</v>
      </c>
      <c r="R774">
        <v>463394</v>
      </c>
      <c r="S774">
        <v>0</v>
      </c>
      <c r="T774">
        <v>0</v>
      </c>
      <c r="U774">
        <v>463394</v>
      </c>
      <c r="V774">
        <v>0</v>
      </c>
      <c r="W774">
        <v>463394</v>
      </c>
      <c r="X774" t="str">
        <f t="shared" si="49"/>
        <v>Ok</v>
      </c>
      <c r="Y774" t="str">
        <f t="shared" si="50"/>
        <v>Ok</v>
      </c>
      <c r="Z774" s="6" t="str">
        <f t="shared" si="51"/>
        <v>Ok</v>
      </c>
      <c r="AA774" s="6"/>
      <c r="AB774" s="6"/>
      <c r="AC774" s="6"/>
      <c r="AD774" s="6"/>
    </row>
    <row r="775" spans="1:30" x14ac:dyDescent="0.3">
      <c r="A775" t="s">
        <v>11354</v>
      </c>
      <c r="B775" t="s">
        <v>11355</v>
      </c>
      <c r="C775">
        <v>2024</v>
      </c>
      <c r="D775" t="s">
        <v>9674</v>
      </c>
      <c r="E775" t="s">
        <v>9334</v>
      </c>
      <c r="F775" t="s">
        <v>10</v>
      </c>
      <c r="G775" t="str">
        <f>_xlfn.XLOOKUP(I775,'Class Code'!$A$2:$A$14,'Class Code'!$B$2:$B$14)</f>
        <v>Motor Private</v>
      </c>
      <c r="H775" t="s">
        <v>41</v>
      </c>
      <c r="I775">
        <f t="shared" si="48"/>
        <v>70</v>
      </c>
      <c r="J775" t="s">
        <v>54</v>
      </c>
      <c r="K775" t="s">
        <v>55</v>
      </c>
      <c r="L775" t="s">
        <v>44</v>
      </c>
      <c r="M775" s="5">
        <v>45631</v>
      </c>
      <c r="N775" s="5">
        <v>45636</v>
      </c>
      <c r="O775" s="5">
        <v>45692</v>
      </c>
      <c r="P775" s="5">
        <v>45376</v>
      </c>
      <c r="Q775" s="5">
        <v>45740</v>
      </c>
      <c r="R775">
        <v>796500</v>
      </c>
      <c r="S775">
        <v>0</v>
      </c>
      <c r="T775">
        <v>0</v>
      </c>
      <c r="U775">
        <v>796500</v>
      </c>
      <c r="V775">
        <v>0</v>
      </c>
      <c r="W775">
        <v>796500</v>
      </c>
      <c r="X775" t="str">
        <f t="shared" si="49"/>
        <v>Ok</v>
      </c>
      <c r="Y775" t="str">
        <f t="shared" si="50"/>
        <v>Ok</v>
      </c>
      <c r="Z775" s="6" t="str">
        <f t="shared" si="51"/>
        <v>Ok</v>
      </c>
      <c r="AA775" s="6"/>
      <c r="AB775" s="6"/>
      <c r="AC775" s="6"/>
      <c r="AD775" s="6"/>
    </row>
    <row r="776" spans="1:30" x14ac:dyDescent="0.3">
      <c r="A776" t="s">
        <v>11356</v>
      </c>
      <c r="B776" t="s">
        <v>11357</v>
      </c>
      <c r="C776">
        <v>2023</v>
      </c>
      <c r="D776" t="s">
        <v>9675</v>
      </c>
      <c r="E776" t="s">
        <v>9294</v>
      </c>
      <c r="F776" t="s">
        <v>11</v>
      </c>
      <c r="G776" t="str">
        <f>_xlfn.XLOOKUP(I776,'Class Code'!$A$2:$A$14,'Class Code'!$B$2:$B$14)</f>
        <v>Motor Commercial</v>
      </c>
      <c r="H776" t="s">
        <v>176</v>
      </c>
      <c r="I776">
        <f t="shared" si="48"/>
        <v>80</v>
      </c>
      <c r="J776" t="s">
        <v>207</v>
      </c>
      <c r="K776" t="s">
        <v>208</v>
      </c>
      <c r="L776" t="s">
        <v>187</v>
      </c>
      <c r="M776" s="5">
        <v>45199</v>
      </c>
      <c r="N776" s="5">
        <v>45259</v>
      </c>
      <c r="O776" s="5">
        <v>45706</v>
      </c>
      <c r="P776" s="5">
        <v>45009</v>
      </c>
      <c r="Q776" s="5">
        <v>45373</v>
      </c>
      <c r="R776">
        <v>0</v>
      </c>
      <c r="S776">
        <v>0</v>
      </c>
      <c r="T776">
        <v>6500</v>
      </c>
      <c r="U776">
        <v>6500</v>
      </c>
      <c r="V776">
        <v>0</v>
      </c>
      <c r="W776">
        <v>6500</v>
      </c>
      <c r="X776" t="str">
        <f t="shared" si="49"/>
        <v>Ok</v>
      </c>
      <c r="Y776" t="str">
        <f t="shared" si="50"/>
        <v>Ok</v>
      </c>
      <c r="Z776" s="6" t="str">
        <f t="shared" si="51"/>
        <v>Ok</v>
      </c>
      <c r="AA776" s="6"/>
      <c r="AB776" s="6"/>
      <c r="AC776" s="6"/>
      <c r="AD776" s="6"/>
    </row>
    <row r="777" spans="1:30" x14ac:dyDescent="0.3">
      <c r="A777" t="s">
        <v>11358</v>
      </c>
      <c r="B777" t="s">
        <v>11359</v>
      </c>
      <c r="C777">
        <v>2010</v>
      </c>
      <c r="D777" t="s">
        <v>9435</v>
      </c>
      <c r="E777" t="s">
        <v>9294</v>
      </c>
      <c r="F777" t="s">
        <v>11</v>
      </c>
      <c r="G777" t="str">
        <f>_xlfn.XLOOKUP(I777,'Class Code'!$A$2:$A$14,'Class Code'!$B$2:$B$14)</f>
        <v>Motor Commercial</v>
      </c>
      <c r="H777" t="s">
        <v>176</v>
      </c>
      <c r="I777">
        <f t="shared" si="48"/>
        <v>80</v>
      </c>
      <c r="J777" t="s">
        <v>3219</v>
      </c>
      <c r="K777" t="s">
        <v>3220</v>
      </c>
      <c r="L777" t="s">
        <v>44</v>
      </c>
      <c r="M777" s="5">
        <v>40404</v>
      </c>
      <c r="N777" s="5">
        <v>40406</v>
      </c>
      <c r="O777" s="5">
        <v>45694</v>
      </c>
      <c r="P777" s="5">
        <v>40360</v>
      </c>
      <c r="Q777" s="5">
        <v>40451</v>
      </c>
      <c r="R777">
        <v>0</v>
      </c>
      <c r="S777">
        <v>0</v>
      </c>
      <c r="T777">
        <v>149025</v>
      </c>
      <c r="U777">
        <v>149025</v>
      </c>
      <c r="V777">
        <v>0</v>
      </c>
      <c r="W777">
        <v>149025</v>
      </c>
      <c r="X777" t="str">
        <f t="shared" si="49"/>
        <v>Ok</v>
      </c>
      <c r="Y777" t="str">
        <f t="shared" si="50"/>
        <v>Ok</v>
      </c>
      <c r="Z777" s="6" t="str">
        <f t="shared" si="51"/>
        <v>Ok</v>
      </c>
      <c r="AA777" s="6"/>
      <c r="AB777" s="6"/>
      <c r="AC777" s="6"/>
      <c r="AD777" s="6"/>
    </row>
    <row r="778" spans="1:30" x14ac:dyDescent="0.3">
      <c r="A778" t="s">
        <v>11360</v>
      </c>
      <c r="B778" t="s">
        <v>11361</v>
      </c>
      <c r="C778">
        <v>2023</v>
      </c>
      <c r="D778" t="s">
        <v>9676</v>
      </c>
      <c r="E778" t="s">
        <v>9310</v>
      </c>
      <c r="F778" t="s">
        <v>10</v>
      </c>
      <c r="G778" t="str">
        <f>_xlfn.XLOOKUP(I778,'Class Code'!$A$2:$A$14,'Class Code'!$B$2:$B$14)</f>
        <v>Motor Private</v>
      </c>
      <c r="H778" t="s">
        <v>41</v>
      </c>
      <c r="I778">
        <f t="shared" si="48"/>
        <v>70</v>
      </c>
      <c r="J778" t="s">
        <v>54</v>
      </c>
      <c r="K778" t="s">
        <v>55</v>
      </c>
      <c r="L778" t="s">
        <v>44</v>
      </c>
      <c r="M778" s="5">
        <v>45257</v>
      </c>
      <c r="N778" s="5">
        <v>45259</v>
      </c>
      <c r="O778" s="5">
        <v>45688</v>
      </c>
      <c r="P778" s="5">
        <v>45044</v>
      </c>
      <c r="Q778" s="5">
        <v>45409</v>
      </c>
      <c r="R778">
        <v>812593</v>
      </c>
      <c r="S778">
        <v>0</v>
      </c>
      <c r="T778">
        <v>0</v>
      </c>
      <c r="U778">
        <v>812593</v>
      </c>
      <c r="V778">
        <v>315188</v>
      </c>
      <c r="W778">
        <v>497405</v>
      </c>
      <c r="X778" t="str">
        <f t="shared" si="49"/>
        <v>Ok</v>
      </c>
      <c r="Y778" t="str">
        <f t="shared" si="50"/>
        <v>Ok</v>
      </c>
      <c r="Z778" s="6" t="str">
        <f t="shared" si="51"/>
        <v>Ok</v>
      </c>
      <c r="AA778" s="6"/>
      <c r="AB778" s="6"/>
      <c r="AC778" s="6"/>
      <c r="AD778" s="6"/>
    </row>
    <row r="779" spans="1:30" x14ac:dyDescent="0.3">
      <c r="A779" t="s">
        <v>11362</v>
      </c>
      <c r="B779" t="s">
        <v>11363</v>
      </c>
      <c r="C779">
        <v>2023</v>
      </c>
      <c r="D779" t="s">
        <v>9394</v>
      </c>
      <c r="E779" t="s">
        <v>9269</v>
      </c>
      <c r="F779" t="s">
        <v>10</v>
      </c>
      <c r="G779" t="str">
        <f>_xlfn.XLOOKUP(I779,'Class Code'!$A$2:$A$14,'Class Code'!$B$2:$B$14)</f>
        <v>Motor Private</v>
      </c>
      <c r="H779" t="s">
        <v>41</v>
      </c>
      <c r="I779">
        <f t="shared" si="48"/>
        <v>70</v>
      </c>
      <c r="J779" t="s">
        <v>54</v>
      </c>
      <c r="K779" t="s">
        <v>55</v>
      </c>
      <c r="L779" t="s">
        <v>44</v>
      </c>
      <c r="M779" s="5">
        <v>45266</v>
      </c>
      <c r="N779" s="5">
        <v>45268</v>
      </c>
      <c r="O779" s="5">
        <v>45688</v>
      </c>
      <c r="P779" s="5">
        <v>45176</v>
      </c>
      <c r="Q779" s="5">
        <v>45541</v>
      </c>
      <c r="R779">
        <v>82977</v>
      </c>
      <c r="S779">
        <v>0</v>
      </c>
      <c r="T779">
        <v>0</v>
      </c>
      <c r="U779">
        <v>82977</v>
      </c>
      <c r="V779">
        <v>0</v>
      </c>
      <c r="W779">
        <v>82977</v>
      </c>
      <c r="X779" t="str">
        <f t="shared" si="49"/>
        <v>Ok</v>
      </c>
      <c r="Y779" t="str">
        <f t="shared" si="50"/>
        <v>Ok</v>
      </c>
      <c r="Z779" s="6" t="str">
        <f t="shared" si="51"/>
        <v>Ok</v>
      </c>
      <c r="AA779" s="6"/>
      <c r="AB779" s="6"/>
      <c r="AC779" s="6"/>
      <c r="AD779" s="6"/>
    </row>
    <row r="780" spans="1:30" x14ac:dyDescent="0.3">
      <c r="A780" t="s">
        <v>11364</v>
      </c>
      <c r="B780" t="s">
        <v>11365</v>
      </c>
      <c r="C780">
        <v>2024</v>
      </c>
      <c r="D780" t="s">
        <v>9368</v>
      </c>
      <c r="E780" t="s">
        <v>9265</v>
      </c>
      <c r="F780" t="s">
        <v>10</v>
      </c>
      <c r="G780" t="str">
        <f>_xlfn.XLOOKUP(I780,'Class Code'!$A$2:$A$14,'Class Code'!$B$2:$B$14)</f>
        <v>Motor Private</v>
      </c>
      <c r="H780" t="s">
        <v>41</v>
      </c>
      <c r="I780">
        <f t="shared" si="48"/>
        <v>70</v>
      </c>
      <c r="J780" t="s">
        <v>54</v>
      </c>
      <c r="K780" t="s">
        <v>55</v>
      </c>
      <c r="L780" t="s">
        <v>44</v>
      </c>
      <c r="M780" s="5">
        <v>45633</v>
      </c>
      <c r="N780" s="5">
        <v>45639</v>
      </c>
      <c r="O780" s="5">
        <v>45723</v>
      </c>
      <c r="P780" s="5">
        <v>45332</v>
      </c>
      <c r="Q780" s="5">
        <v>45697</v>
      </c>
      <c r="R780">
        <v>0</v>
      </c>
      <c r="S780">
        <v>0</v>
      </c>
      <c r="T780">
        <v>2900</v>
      </c>
      <c r="U780">
        <v>2900</v>
      </c>
      <c r="V780">
        <v>0</v>
      </c>
      <c r="W780">
        <v>2900</v>
      </c>
      <c r="X780" t="str">
        <f t="shared" si="49"/>
        <v>Ok</v>
      </c>
      <c r="Y780" t="str">
        <f t="shared" si="50"/>
        <v>Ok</v>
      </c>
      <c r="Z780" s="6" t="str">
        <f t="shared" si="51"/>
        <v>Ok</v>
      </c>
      <c r="AA780" s="6"/>
      <c r="AB780" s="6"/>
      <c r="AC780" s="6"/>
      <c r="AD780" s="6"/>
    </row>
    <row r="781" spans="1:30" x14ac:dyDescent="0.3">
      <c r="A781" t="s">
        <v>11366</v>
      </c>
      <c r="B781" t="s">
        <v>11367</v>
      </c>
      <c r="C781">
        <v>2024</v>
      </c>
      <c r="D781" t="s">
        <v>9443</v>
      </c>
      <c r="E781" t="s">
        <v>9317</v>
      </c>
      <c r="F781" t="s">
        <v>10</v>
      </c>
      <c r="G781" t="str">
        <f>_xlfn.XLOOKUP(I781,'Class Code'!$A$2:$A$14,'Class Code'!$B$2:$B$14)</f>
        <v>Motor Private</v>
      </c>
      <c r="H781" t="s">
        <v>41</v>
      </c>
      <c r="I781">
        <f t="shared" si="48"/>
        <v>70</v>
      </c>
      <c r="J781" t="s">
        <v>54</v>
      </c>
      <c r="K781" t="s">
        <v>55</v>
      </c>
      <c r="L781" t="s">
        <v>44</v>
      </c>
      <c r="M781" s="5">
        <v>45579</v>
      </c>
      <c r="N781" s="5">
        <v>45581</v>
      </c>
      <c r="O781" s="5">
        <v>45723</v>
      </c>
      <c r="P781" s="5">
        <v>45429</v>
      </c>
      <c r="Q781" s="5">
        <v>45728</v>
      </c>
      <c r="R781">
        <v>0</v>
      </c>
      <c r="S781">
        <v>0</v>
      </c>
      <c r="T781">
        <v>2320</v>
      </c>
      <c r="U781">
        <v>2320</v>
      </c>
      <c r="V781">
        <v>0</v>
      </c>
      <c r="W781">
        <v>2320</v>
      </c>
      <c r="X781" t="str">
        <f t="shared" si="49"/>
        <v>Ok</v>
      </c>
      <c r="Y781" t="str">
        <f t="shared" si="50"/>
        <v>Ok</v>
      </c>
      <c r="Z781" s="6" t="str">
        <f t="shared" si="51"/>
        <v>Ok</v>
      </c>
      <c r="AA781" s="6"/>
      <c r="AB781" s="6"/>
      <c r="AC781" s="6"/>
      <c r="AD781" s="6"/>
    </row>
    <row r="782" spans="1:30" x14ac:dyDescent="0.3">
      <c r="A782" t="s">
        <v>11368</v>
      </c>
      <c r="B782" t="s">
        <v>11369</v>
      </c>
      <c r="C782">
        <v>2023</v>
      </c>
      <c r="D782" t="s">
        <v>9320</v>
      </c>
      <c r="E782" t="s">
        <v>9282</v>
      </c>
      <c r="F782" t="s">
        <v>10</v>
      </c>
      <c r="G782" t="str">
        <f>_xlfn.XLOOKUP(I782,'Class Code'!$A$2:$A$14,'Class Code'!$B$2:$B$14)</f>
        <v>Motor Private</v>
      </c>
      <c r="H782" t="s">
        <v>41</v>
      </c>
      <c r="I782">
        <f t="shared" si="48"/>
        <v>70</v>
      </c>
      <c r="J782" t="s">
        <v>54</v>
      </c>
      <c r="K782" t="s">
        <v>55</v>
      </c>
      <c r="L782" t="s">
        <v>44</v>
      </c>
      <c r="M782" s="5">
        <v>45595</v>
      </c>
      <c r="N782" s="5">
        <v>45596</v>
      </c>
      <c r="O782" s="5">
        <v>45723</v>
      </c>
      <c r="P782" s="5">
        <v>45239</v>
      </c>
      <c r="Q782" s="5">
        <v>45596</v>
      </c>
      <c r="R782">
        <v>0</v>
      </c>
      <c r="S782">
        <v>0</v>
      </c>
      <c r="T782">
        <v>3100</v>
      </c>
      <c r="U782">
        <v>3100</v>
      </c>
      <c r="V782">
        <v>0</v>
      </c>
      <c r="W782">
        <v>3100</v>
      </c>
      <c r="X782" t="str">
        <f t="shared" si="49"/>
        <v>Ok</v>
      </c>
      <c r="Y782" t="str">
        <f t="shared" si="50"/>
        <v>Ok</v>
      </c>
      <c r="Z782" s="6" t="str">
        <f t="shared" si="51"/>
        <v>Ok</v>
      </c>
      <c r="AA782" s="6"/>
      <c r="AB782" s="6"/>
      <c r="AC782" s="6"/>
      <c r="AD782" s="6"/>
    </row>
    <row r="783" spans="1:30" x14ac:dyDescent="0.3">
      <c r="A783" t="s">
        <v>11370</v>
      </c>
      <c r="B783" t="s">
        <v>11371</v>
      </c>
      <c r="C783">
        <v>2024</v>
      </c>
      <c r="D783" t="s">
        <v>9322</v>
      </c>
      <c r="E783" t="s">
        <v>9261</v>
      </c>
      <c r="F783" t="s">
        <v>10</v>
      </c>
      <c r="G783" t="str">
        <f>_xlfn.XLOOKUP(I783,'Class Code'!$A$2:$A$14,'Class Code'!$B$2:$B$14)</f>
        <v>Motor Private</v>
      </c>
      <c r="H783" t="s">
        <v>41</v>
      </c>
      <c r="I783">
        <f t="shared" si="48"/>
        <v>70</v>
      </c>
      <c r="J783" t="s">
        <v>54</v>
      </c>
      <c r="K783" t="s">
        <v>55</v>
      </c>
      <c r="L783" t="s">
        <v>44</v>
      </c>
      <c r="M783" s="5">
        <v>45623</v>
      </c>
      <c r="N783" s="5">
        <v>45628</v>
      </c>
      <c r="O783" s="5">
        <v>45694</v>
      </c>
      <c r="P783" s="5">
        <v>45503</v>
      </c>
      <c r="Q783" s="5">
        <v>45806</v>
      </c>
      <c r="R783">
        <v>40000</v>
      </c>
      <c r="S783">
        <v>0</v>
      </c>
      <c r="T783">
        <v>0</v>
      </c>
      <c r="U783">
        <v>40000</v>
      </c>
      <c r="V783">
        <v>0</v>
      </c>
      <c r="W783">
        <v>40000</v>
      </c>
      <c r="X783" t="str">
        <f t="shared" si="49"/>
        <v>Ok</v>
      </c>
      <c r="Y783" t="str">
        <f t="shared" si="50"/>
        <v>Ok</v>
      </c>
      <c r="Z783" s="6" t="str">
        <f t="shared" si="51"/>
        <v>Ok</v>
      </c>
      <c r="AA783" s="6"/>
      <c r="AB783" s="6"/>
      <c r="AC783" s="6"/>
      <c r="AD783" s="6"/>
    </row>
    <row r="784" spans="1:30" x14ac:dyDescent="0.3">
      <c r="A784" t="s">
        <v>11372</v>
      </c>
      <c r="B784" t="s">
        <v>11373</v>
      </c>
      <c r="C784">
        <v>2023</v>
      </c>
      <c r="D784" t="s">
        <v>9377</v>
      </c>
      <c r="E784" t="s">
        <v>9284</v>
      </c>
      <c r="F784" t="s">
        <v>10</v>
      </c>
      <c r="G784" t="str">
        <f>_xlfn.XLOOKUP(I784,'Class Code'!$A$2:$A$14,'Class Code'!$B$2:$B$14)</f>
        <v>Motor Private</v>
      </c>
      <c r="H784" t="s">
        <v>41</v>
      </c>
      <c r="I784">
        <f t="shared" si="48"/>
        <v>70</v>
      </c>
      <c r="J784" t="s">
        <v>54</v>
      </c>
      <c r="K784" t="s">
        <v>55</v>
      </c>
      <c r="L784" t="s">
        <v>187</v>
      </c>
      <c r="M784" s="5">
        <v>45233</v>
      </c>
      <c r="N784" s="5">
        <v>45258</v>
      </c>
      <c r="O784" s="5">
        <v>45729</v>
      </c>
      <c r="P784" s="5">
        <v>44912</v>
      </c>
      <c r="Q784" s="5">
        <v>45246</v>
      </c>
      <c r="R784">
        <v>0</v>
      </c>
      <c r="S784">
        <v>0</v>
      </c>
      <c r="T784">
        <v>20800</v>
      </c>
      <c r="U784">
        <v>20800</v>
      </c>
      <c r="V784">
        <v>0</v>
      </c>
      <c r="W784">
        <v>20800</v>
      </c>
      <c r="X784" t="str">
        <f t="shared" si="49"/>
        <v>Ok</v>
      </c>
      <c r="Y784" t="str">
        <f t="shared" si="50"/>
        <v>Ok</v>
      </c>
      <c r="Z784" s="6" t="str">
        <f t="shared" si="51"/>
        <v>Ok</v>
      </c>
      <c r="AA784" s="6"/>
      <c r="AB784" s="6"/>
      <c r="AC784" s="6"/>
      <c r="AD784" s="6"/>
    </row>
    <row r="785" spans="1:30" x14ac:dyDescent="0.3">
      <c r="A785" t="s">
        <v>11374</v>
      </c>
      <c r="B785" t="s">
        <v>11375</v>
      </c>
      <c r="C785">
        <v>2024</v>
      </c>
      <c r="D785" t="s">
        <v>9677</v>
      </c>
      <c r="E785" t="s">
        <v>9294</v>
      </c>
      <c r="F785" t="s">
        <v>10</v>
      </c>
      <c r="G785" t="str">
        <f>_xlfn.XLOOKUP(I785,'Class Code'!$A$2:$A$14,'Class Code'!$B$2:$B$14)</f>
        <v>Motor Private</v>
      </c>
      <c r="H785" t="s">
        <v>41</v>
      </c>
      <c r="I785">
        <f t="shared" si="48"/>
        <v>70</v>
      </c>
      <c r="J785" t="s">
        <v>54</v>
      </c>
      <c r="K785" t="s">
        <v>55</v>
      </c>
      <c r="L785" t="s">
        <v>44</v>
      </c>
      <c r="M785" s="5">
        <v>45565</v>
      </c>
      <c r="N785" s="5">
        <v>45568</v>
      </c>
      <c r="O785" s="5">
        <v>45705</v>
      </c>
      <c r="P785" s="5">
        <v>45352</v>
      </c>
      <c r="Q785" s="5">
        <v>45657</v>
      </c>
      <c r="R785">
        <v>0</v>
      </c>
      <c r="S785">
        <v>0</v>
      </c>
      <c r="T785">
        <v>3100</v>
      </c>
      <c r="U785">
        <v>3100</v>
      </c>
      <c r="V785">
        <v>0</v>
      </c>
      <c r="W785">
        <v>3100</v>
      </c>
      <c r="X785" t="str">
        <f t="shared" si="49"/>
        <v>Ok</v>
      </c>
      <c r="Y785" t="str">
        <f t="shared" si="50"/>
        <v>Ok</v>
      </c>
      <c r="Z785" s="6" t="str">
        <f t="shared" si="51"/>
        <v>Ok</v>
      </c>
      <c r="AA785" s="6"/>
      <c r="AB785" s="6"/>
      <c r="AC785" s="6"/>
      <c r="AD785" s="6"/>
    </row>
    <row r="786" spans="1:30" x14ac:dyDescent="0.3">
      <c r="A786" t="s">
        <v>11376</v>
      </c>
      <c r="B786" t="s">
        <v>11377</v>
      </c>
      <c r="C786">
        <v>2022</v>
      </c>
      <c r="D786" t="s">
        <v>9271</v>
      </c>
      <c r="E786" t="s">
        <v>9305</v>
      </c>
      <c r="F786" t="s">
        <v>10</v>
      </c>
      <c r="G786" t="str">
        <f>_xlfn.XLOOKUP(I786,'Class Code'!$A$2:$A$14,'Class Code'!$B$2:$B$14)</f>
        <v>Motor Private</v>
      </c>
      <c r="H786" t="s">
        <v>41</v>
      </c>
      <c r="I786">
        <f t="shared" si="48"/>
        <v>70</v>
      </c>
      <c r="J786" t="s">
        <v>54</v>
      </c>
      <c r="K786" t="s">
        <v>55</v>
      </c>
      <c r="L786" t="s">
        <v>44</v>
      </c>
      <c r="M786" s="5">
        <v>45066</v>
      </c>
      <c r="N786" s="5">
        <v>45069</v>
      </c>
      <c r="O786" s="5">
        <v>45729</v>
      </c>
      <c r="P786" s="5">
        <v>44809</v>
      </c>
      <c r="Q786" s="5">
        <v>45146</v>
      </c>
      <c r="R786">
        <v>0</v>
      </c>
      <c r="S786">
        <v>0</v>
      </c>
      <c r="T786">
        <v>6380</v>
      </c>
      <c r="U786">
        <v>6380</v>
      </c>
      <c r="V786">
        <v>0</v>
      </c>
      <c r="W786">
        <v>6380</v>
      </c>
      <c r="X786" t="str">
        <f t="shared" si="49"/>
        <v>Ok</v>
      </c>
      <c r="Y786" t="str">
        <f t="shared" si="50"/>
        <v>Ok</v>
      </c>
      <c r="Z786" s="6" t="str">
        <f t="shared" si="51"/>
        <v>Ok</v>
      </c>
      <c r="AA786" s="6"/>
      <c r="AB786" s="6"/>
      <c r="AC786" s="6"/>
      <c r="AD786" s="6"/>
    </row>
    <row r="787" spans="1:30" x14ac:dyDescent="0.3">
      <c r="A787" t="s">
        <v>11378</v>
      </c>
      <c r="B787" t="s">
        <v>11379</v>
      </c>
      <c r="C787">
        <v>2022</v>
      </c>
      <c r="D787" t="s">
        <v>9541</v>
      </c>
      <c r="E787" t="s">
        <v>9332</v>
      </c>
      <c r="F787" t="s">
        <v>10</v>
      </c>
      <c r="G787" t="str">
        <f>_xlfn.XLOOKUP(I787,'Class Code'!$A$2:$A$14,'Class Code'!$B$2:$B$14)</f>
        <v>Motor Private</v>
      </c>
      <c r="H787" t="s">
        <v>41</v>
      </c>
      <c r="I787">
        <f t="shared" si="48"/>
        <v>70</v>
      </c>
      <c r="J787" t="s">
        <v>54</v>
      </c>
      <c r="K787" t="s">
        <v>55</v>
      </c>
      <c r="L787" t="s">
        <v>44</v>
      </c>
      <c r="M787" s="5">
        <v>44627</v>
      </c>
      <c r="N787" s="5">
        <v>44663</v>
      </c>
      <c r="O787" s="5">
        <v>45694</v>
      </c>
      <c r="P787" s="5">
        <v>44600</v>
      </c>
      <c r="Q787" s="5">
        <v>44628</v>
      </c>
      <c r="R787">
        <v>0</v>
      </c>
      <c r="S787">
        <v>0</v>
      </c>
      <c r="T787">
        <v>216872</v>
      </c>
      <c r="U787">
        <v>216872</v>
      </c>
      <c r="V787">
        <v>0</v>
      </c>
      <c r="W787">
        <v>216872</v>
      </c>
      <c r="X787" t="str">
        <f t="shared" si="49"/>
        <v>Ok</v>
      </c>
      <c r="Y787" t="str">
        <f t="shared" si="50"/>
        <v>Ok</v>
      </c>
      <c r="Z787" s="6" t="str">
        <f t="shared" si="51"/>
        <v>Ok</v>
      </c>
      <c r="AA787" s="6"/>
      <c r="AB787" s="6"/>
      <c r="AC787" s="6"/>
      <c r="AD787" s="6"/>
    </row>
    <row r="788" spans="1:30" x14ac:dyDescent="0.3">
      <c r="A788" t="s">
        <v>11380</v>
      </c>
      <c r="B788" t="s">
        <v>11381</v>
      </c>
      <c r="C788">
        <v>2024</v>
      </c>
      <c r="D788" t="s">
        <v>9637</v>
      </c>
      <c r="E788" t="s">
        <v>9269</v>
      </c>
      <c r="F788" t="s">
        <v>10</v>
      </c>
      <c r="G788" t="str">
        <f>_xlfn.XLOOKUP(I788,'Class Code'!$A$2:$A$14,'Class Code'!$B$2:$B$14)</f>
        <v>Motor Private</v>
      </c>
      <c r="H788" t="s">
        <v>41</v>
      </c>
      <c r="I788">
        <f t="shared" si="48"/>
        <v>70</v>
      </c>
      <c r="J788" t="s">
        <v>54</v>
      </c>
      <c r="K788" t="s">
        <v>55</v>
      </c>
      <c r="L788" t="s">
        <v>44</v>
      </c>
      <c r="M788" s="5">
        <v>45551</v>
      </c>
      <c r="N788" s="5">
        <v>45554</v>
      </c>
      <c r="O788" s="5">
        <v>45702</v>
      </c>
      <c r="P788" s="5">
        <v>45390</v>
      </c>
      <c r="Q788" s="5">
        <v>45754</v>
      </c>
      <c r="R788">
        <v>0</v>
      </c>
      <c r="S788">
        <v>0</v>
      </c>
      <c r="T788">
        <v>35000</v>
      </c>
      <c r="U788">
        <v>35000</v>
      </c>
      <c r="V788">
        <v>0</v>
      </c>
      <c r="W788">
        <v>35000</v>
      </c>
      <c r="X788" t="str">
        <f t="shared" si="49"/>
        <v>Ok</v>
      </c>
      <c r="Y788" t="str">
        <f t="shared" si="50"/>
        <v>Ok</v>
      </c>
      <c r="Z788" s="6" t="str">
        <f t="shared" si="51"/>
        <v>Ok</v>
      </c>
      <c r="AA788" s="6"/>
      <c r="AB788" s="6"/>
      <c r="AC788" s="6"/>
      <c r="AD788" s="6"/>
    </row>
    <row r="789" spans="1:30" x14ac:dyDescent="0.3">
      <c r="A789" t="s">
        <v>11382</v>
      </c>
      <c r="B789" t="s">
        <v>11383</v>
      </c>
      <c r="C789">
        <v>2024</v>
      </c>
      <c r="D789" t="s">
        <v>9678</v>
      </c>
      <c r="E789" t="s">
        <v>9332</v>
      </c>
      <c r="F789" t="s">
        <v>10</v>
      </c>
      <c r="G789" t="str">
        <f>_xlfn.XLOOKUP(I789,'Class Code'!$A$2:$A$14,'Class Code'!$B$2:$B$14)</f>
        <v>Motor Private</v>
      </c>
      <c r="H789" t="s">
        <v>41</v>
      </c>
      <c r="I789">
        <f t="shared" si="48"/>
        <v>70</v>
      </c>
      <c r="J789" t="s">
        <v>54</v>
      </c>
      <c r="K789" t="s">
        <v>55</v>
      </c>
      <c r="L789" t="s">
        <v>44</v>
      </c>
      <c r="M789" s="5">
        <v>45670</v>
      </c>
      <c r="N789" s="5">
        <v>45670</v>
      </c>
      <c r="O789" s="5">
        <v>45702</v>
      </c>
      <c r="P789" s="5">
        <v>45495</v>
      </c>
      <c r="Q789" s="5">
        <v>45859</v>
      </c>
      <c r="R789">
        <v>18200</v>
      </c>
      <c r="S789">
        <v>0</v>
      </c>
      <c r="T789">
        <v>0</v>
      </c>
      <c r="U789">
        <v>18200</v>
      </c>
      <c r="V789">
        <v>0</v>
      </c>
      <c r="W789">
        <v>18200</v>
      </c>
      <c r="X789" t="str">
        <f t="shared" si="49"/>
        <v>Ok</v>
      </c>
      <c r="Y789" t="str">
        <f t="shared" si="50"/>
        <v>Ok</v>
      </c>
      <c r="Z789" s="6" t="str">
        <f t="shared" si="51"/>
        <v>Ok</v>
      </c>
      <c r="AA789" s="6"/>
      <c r="AB789" s="6"/>
      <c r="AC789" s="6"/>
      <c r="AD789" s="6"/>
    </row>
    <row r="790" spans="1:30" x14ac:dyDescent="0.3">
      <c r="A790" t="s">
        <v>11384</v>
      </c>
      <c r="B790" t="s">
        <v>11385</v>
      </c>
      <c r="C790">
        <v>2022</v>
      </c>
      <c r="D790" t="s">
        <v>9529</v>
      </c>
      <c r="E790" t="s">
        <v>9334</v>
      </c>
      <c r="F790" t="s">
        <v>11</v>
      </c>
      <c r="G790" t="str">
        <f>_xlfn.XLOOKUP(I790,'Class Code'!$A$2:$A$14,'Class Code'!$B$2:$B$14)</f>
        <v>Motor Commercial</v>
      </c>
      <c r="H790" t="s">
        <v>176</v>
      </c>
      <c r="I790">
        <f t="shared" si="48"/>
        <v>80</v>
      </c>
      <c r="J790" t="s">
        <v>785</v>
      </c>
      <c r="K790" t="s">
        <v>786</v>
      </c>
      <c r="L790" t="s">
        <v>44</v>
      </c>
      <c r="M790" s="5">
        <v>44841</v>
      </c>
      <c r="N790" s="5">
        <v>45156</v>
      </c>
      <c r="O790" s="5">
        <v>45695</v>
      </c>
      <c r="P790" s="5">
        <v>44835</v>
      </c>
      <c r="Q790" s="5">
        <v>45199</v>
      </c>
      <c r="R790">
        <v>0</v>
      </c>
      <c r="S790">
        <v>0</v>
      </c>
      <c r="T790">
        <v>256000</v>
      </c>
      <c r="U790">
        <v>256000</v>
      </c>
      <c r="V790">
        <v>0</v>
      </c>
      <c r="W790">
        <v>256000</v>
      </c>
      <c r="X790" t="str">
        <f t="shared" si="49"/>
        <v>Ok</v>
      </c>
      <c r="Y790" t="str">
        <f t="shared" si="50"/>
        <v>Ok</v>
      </c>
      <c r="Z790" s="6" t="str">
        <f t="shared" si="51"/>
        <v>Ok</v>
      </c>
      <c r="AA790" s="6"/>
      <c r="AB790" s="6"/>
      <c r="AC790" s="6"/>
      <c r="AD790" s="6"/>
    </row>
    <row r="791" spans="1:30" x14ac:dyDescent="0.3">
      <c r="A791" t="s">
        <v>11386</v>
      </c>
      <c r="B791" t="s">
        <v>11387</v>
      </c>
      <c r="C791">
        <v>2024</v>
      </c>
      <c r="D791" t="s">
        <v>9462</v>
      </c>
      <c r="E791" t="s">
        <v>9284</v>
      </c>
      <c r="F791" t="s">
        <v>10</v>
      </c>
      <c r="G791" t="str">
        <f>_xlfn.XLOOKUP(I791,'Class Code'!$A$2:$A$14,'Class Code'!$B$2:$B$14)</f>
        <v>Motor Private</v>
      </c>
      <c r="H791" t="s">
        <v>41</v>
      </c>
      <c r="I791">
        <f t="shared" si="48"/>
        <v>70</v>
      </c>
      <c r="J791" t="s">
        <v>54</v>
      </c>
      <c r="K791" t="s">
        <v>55</v>
      </c>
      <c r="L791" t="s">
        <v>44</v>
      </c>
      <c r="M791" s="5">
        <v>45622</v>
      </c>
      <c r="N791" s="5">
        <v>45624</v>
      </c>
      <c r="O791" s="5">
        <v>45705</v>
      </c>
      <c r="P791" s="5">
        <v>45300</v>
      </c>
      <c r="Q791" s="5">
        <v>45665</v>
      </c>
      <c r="R791">
        <v>0</v>
      </c>
      <c r="S791">
        <v>0</v>
      </c>
      <c r="T791">
        <v>161720</v>
      </c>
      <c r="U791">
        <v>161720</v>
      </c>
      <c r="V791">
        <v>0</v>
      </c>
      <c r="W791">
        <v>161720</v>
      </c>
      <c r="X791" t="str">
        <f t="shared" si="49"/>
        <v>Ok</v>
      </c>
      <c r="Y791" t="str">
        <f t="shared" si="50"/>
        <v>Ok</v>
      </c>
      <c r="Z791" s="6" t="str">
        <f t="shared" si="51"/>
        <v>Ok</v>
      </c>
      <c r="AA791" s="6"/>
      <c r="AB791" s="6"/>
      <c r="AC791" s="6"/>
      <c r="AD791" s="6"/>
    </row>
    <row r="792" spans="1:30" x14ac:dyDescent="0.3">
      <c r="A792" t="s">
        <v>11388</v>
      </c>
      <c r="B792" t="s">
        <v>11389</v>
      </c>
      <c r="C792">
        <v>2024</v>
      </c>
      <c r="D792" t="s">
        <v>9679</v>
      </c>
      <c r="E792" t="s">
        <v>9305</v>
      </c>
      <c r="F792" t="s">
        <v>10</v>
      </c>
      <c r="G792" t="str">
        <f>_xlfn.XLOOKUP(I792,'Class Code'!$A$2:$A$14,'Class Code'!$B$2:$B$14)</f>
        <v>Motor Private</v>
      </c>
      <c r="H792" t="s">
        <v>41</v>
      </c>
      <c r="I792">
        <f t="shared" si="48"/>
        <v>70</v>
      </c>
      <c r="J792" t="s">
        <v>54</v>
      </c>
      <c r="K792" t="s">
        <v>55</v>
      </c>
      <c r="L792" t="s">
        <v>44</v>
      </c>
      <c r="M792" s="5">
        <v>45622</v>
      </c>
      <c r="N792" s="5">
        <v>45624</v>
      </c>
      <c r="O792" s="5">
        <v>45705</v>
      </c>
      <c r="P792" s="5">
        <v>45300</v>
      </c>
      <c r="Q792" s="5">
        <v>45665</v>
      </c>
      <c r="R792">
        <v>0</v>
      </c>
      <c r="S792">
        <v>0</v>
      </c>
      <c r="T792">
        <v>6980</v>
      </c>
      <c r="U792">
        <v>6980</v>
      </c>
      <c r="V792">
        <v>0</v>
      </c>
      <c r="W792">
        <v>6980</v>
      </c>
      <c r="X792" t="str">
        <f t="shared" si="49"/>
        <v>Ok</v>
      </c>
      <c r="Y792" t="str">
        <f t="shared" si="50"/>
        <v>Ok</v>
      </c>
      <c r="Z792" s="6" t="str">
        <f t="shared" si="51"/>
        <v>Ok</v>
      </c>
      <c r="AA792" s="6"/>
      <c r="AB792" s="6"/>
      <c r="AC792" s="6"/>
      <c r="AD792" s="6"/>
    </row>
    <row r="793" spans="1:30" x14ac:dyDescent="0.3">
      <c r="A793" t="s">
        <v>11390</v>
      </c>
      <c r="B793" t="s">
        <v>11391</v>
      </c>
      <c r="C793">
        <v>2024</v>
      </c>
      <c r="D793" t="s">
        <v>9458</v>
      </c>
      <c r="E793" t="s">
        <v>9301</v>
      </c>
      <c r="F793" t="s">
        <v>10</v>
      </c>
      <c r="G793" t="str">
        <f>_xlfn.XLOOKUP(I793,'Class Code'!$A$2:$A$14,'Class Code'!$B$2:$B$14)</f>
        <v>Motor Private</v>
      </c>
      <c r="H793" t="s">
        <v>41</v>
      </c>
      <c r="I793">
        <f t="shared" si="48"/>
        <v>70</v>
      </c>
      <c r="J793" t="s">
        <v>54</v>
      </c>
      <c r="K793" t="s">
        <v>55</v>
      </c>
      <c r="L793" t="s">
        <v>44</v>
      </c>
      <c r="M793" s="5">
        <v>45608</v>
      </c>
      <c r="N793" s="5">
        <v>45622</v>
      </c>
      <c r="O793" s="5">
        <v>45705</v>
      </c>
      <c r="P793" s="5">
        <v>45330</v>
      </c>
      <c r="Q793" s="5">
        <v>45695</v>
      </c>
      <c r="R793">
        <v>0</v>
      </c>
      <c r="S793">
        <v>0</v>
      </c>
      <c r="T793">
        <v>65656</v>
      </c>
      <c r="U793">
        <v>65656</v>
      </c>
      <c r="V793">
        <v>0</v>
      </c>
      <c r="W793">
        <v>65656</v>
      </c>
      <c r="X793" t="str">
        <f t="shared" si="49"/>
        <v>Ok</v>
      </c>
      <c r="Y793" t="str">
        <f t="shared" si="50"/>
        <v>Ok</v>
      </c>
      <c r="Z793" s="6" t="str">
        <f t="shared" si="51"/>
        <v>Ok</v>
      </c>
      <c r="AA793" s="6"/>
      <c r="AB793" s="6"/>
      <c r="AC793" s="6"/>
      <c r="AD793" s="6"/>
    </row>
    <row r="794" spans="1:30" x14ac:dyDescent="0.3">
      <c r="A794" t="s">
        <v>11392</v>
      </c>
      <c r="B794" t="s">
        <v>11393</v>
      </c>
      <c r="C794">
        <v>2024</v>
      </c>
      <c r="D794" t="s">
        <v>9650</v>
      </c>
      <c r="E794" t="s">
        <v>9332</v>
      </c>
      <c r="F794" t="s">
        <v>10</v>
      </c>
      <c r="G794" t="str">
        <f>_xlfn.XLOOKUP(I794,'Class Code'!$A$2:$A$14,'Class Code'!$B$2:$B$14)</f>
        <v>Motor Private</v>
      </c>
      <c r="H794" t="s">
        <v>41</v>
      </c>
      <c r="I794">
        <f t="shared" si="48"/>
        <v>70</v>
      </c>
      <c r="J794" t="s">
        <v>54</v>
      </c>
      <c r="K794" t="s">
        <v>55</v>
      </c>
      <c r="L794" t="s">
        <v>44</v>
      </c>
      <c r="M794" s="5">
        <v>45617</v>
      </c>
      <c r="N794" s="5">
        <v>45629</v>
      </c>
      <c r="O794" s="5">
        <v>45705</v>
      </c>
      <c r="P794" s="5">
        <v>45351</v>
      </c>
      <c r="Q794" s="5">
        <v>45643</v>
      </c>
      <c r="R794">
        <v>0</v>
      </c>
      <c r="S794">
        <v>0</v>
      </c>
      <c r="T794">
        <v>105460</v>
      </c>
      <c r="U794">
        <v>105460</v>
      </c>
      <c r="V794">
        <v>0</v>
      </c>
      <c r="W794">
        <v>105460</v>
      </c>
      <c r="X794" t="str">
        <f t="shared" si="49"/>
        <v>Ok</v>
      </c>
      <c r="Y794" t="str">
        <f t="shared" si="50"/>
        <v>Ok</v>
      </c>
      <c r="Z794" s="6" t="str">
        <f t="shared" si="51"/>
        <v>Ok</v>
      </c>
      <c r="AA794" s="6"/>
      <c r="AB794" s="6"/>
      <c r="AC794" s="6"/>
      <c r="AD794" s="6"/>
    </row>
    <row r="795" spans="1:30" x14ac:dyDescent="0.3">
      <c r="A795" t="s">
        <v>11394</v>
      </c>
      <c r="B795" t="s">
        <v>11395</v>
      </c>
      <c r="C795">
        <v>2024</v>
      </c>
      <c r="D795" t="s">
        <v>9299</v>
      </c>
      <c r="E795" t="s">
        <v>9269</v>
      </c>
      <c r="F795" t="s">
        <v>10</v>
      </c>
      <c r="G795" t="str">
        <f>_xlfn.XLOOKUP(I795,'Class Code'!$A$2:$A$14,'Class Code'!$B$2:$B$14)</f>
        <v>Motor Private</v>
      </c>
      <c r="H795" t="s">
        <v>41</v>
      </c>
      <c r="I795">
        <f t="shared" si="48"/>
        <v>70</v>
      </c>
      <c r="J795" t="s">
        <v>54</v>
      </c>
      <c r="K795" t="s">
        <v>55</v>
      </c>
      <c r="L795" t="s">
        <v>44</v>
      </c>
      <c r="M795" s="5">
        <v>45632</v>
      </c>
      <c r="N795" s="5">
        <v>45635</v>
      </c>
      <c r="O795" s="5">
        <v>45705</v>
      </c>
      <c r="P795" s="5">
        <v>45618</v>
      </c>
      <c r="Q795" s="5">
        <v>45647</v>
      </c>
      <c r="R795">
        <v>0</v>
      </c>
      <c r="S795">
        <v>0</v>
      </c>
      <c r="T795">
        <v>264728</v>
      </c>
      <c r="U795">
        <v>264728</v>
      </c>
      <c r="V795">
        <v>0</v>
      </c>
      <c r="W795">
        <v>264728</v>
      </c>
      <c r="X795" t="str">
        <f t="shared" si="49"/>
        <v>Ok</v>
      </c>
      <c r="Y795" t="str">
        <f t="shared" si="50"/>
        <v>Ok</v>
      </c>
      <c r="Z795" s="6" t="str">
        <f t="shared" si="51"/>
        <v>Ok</v>
      </c>
      <c r="AA795" s="6"/>
      <c r="AB795" s="6"/>
      <c r="AC795" s="6"/>
      <c r="AD795" s="6"/>
    </row>
    <row r="796" spans="1:30" x14ac:dyDescent="0.3">
      <c r="A796" t="s">
        <v>11396</v>
      </c>
      <c r="B796" t="s">
        <v>11397</v>
      </c>
      <c r="C796">
        <v>2024</v>
      </c>
      <c r="D796" t="s">
        <v>9286</v>
      </c>
      <c r="E796" t="s">
        <v>9282</v>
      </c>
      <c r="F796" t="s">
        <v>10</v>
      </c>
      <c r="G796" t="str">
        <f>_xlfn.XLOOKUP(I796,'Class Code'!$A$2:$A$14,'Class Code'!$B$2:$B$14)</f>
        <v>Motor Private</v>
      </c>
      <c r="H796" t="s">
        <v>41</v>
      </c>
      <c r="I796">
        <f t="shared" si="48"/>
        <v>70</v>
      </c>
      <c r="J796" t="s">
        <v>54</v>
      </c>
      <c r="K796" t="s">
        <v>55</v>
      </c>
      <c r="L796" t="s">
        <v>44</v>
      </c>
      <c r="M796" s="5">
        <v>45632</v>
      </c>
      <c r="N796" s="5">
        <v>45635</v>
      </c>
      <c r="O796" s="5">
        <v>45705</v>
      </c>
      <c r="P796" s="5">
        <v>45618</v>
      </c>
      <c r="Q796" s="5">
        <v>45647</v>
      </c>
      <c r="R796">
        <v>0</v>
      </c>
      <c r="S796">
        <v>0</v>
      </c>
      <c r="T796">
        <v>7380</v>
      </c>
      <c r="U796">
        <v>7380</v>
      </c>
      <c r="V796">
        <v>0</v>
      </c>
      <c r="W796">
        <v>7380</v>
      </c>
      <c r="X796" t="str">
        <f t="shared" si="49"/>
        <v>Ok</v>
      </c>
      <c r="Y796" t="str">
        <f t="shared" si="50"/>
        <v>Ok</v>
      </c>
      <c r="Z796" s="6" t="str">
        <f t="shared" si="51"/>
        <v>Ok</v>
      </c>
      <c r="AA796" s="6"/>
      <c r="AB796" s="6"/>
      <c r="AC796" s="6"/>
      <c r="AD796" s="6"/>
    </row>
    <row r="797" spans="1:30" x14ac:dyDescent="0.3">
      <c r="A797" t="s">
        <v>11398</v>
      </c>
      <c r="B797" t="s">
        <v>11399</v>
      </c>
      <c r="C797">
        <v>2024</v>
      </c>
      <c r="D797" t="s">
        <v>9615</v>
      </c>
      <c r="E797" t="s">
        <v>9294</v>
      </c>
      <c r="F797" t="s">
        <v>11</v>
      </c>
      <c r="G797" t="str">
        <f>_xlfn.XLOOKUP(I797,'Class Code'!$A$2:$A$14,'Class Code'!$B$2:$B$14)</f>
        <v>Motor Commercial</v>
      </c>
      <c r="H797" t="s">
        <v>176</v>
      </c>
      <c r="I797">
        <f t="shared" si="48"/>
        <v>80</v>
      </c>
      <c r="J797" t="s">
        <v>177</v>
      </c>
      <c r="K797" t="s">
        <v>178</v>
      </c>
      <c r="L797" t="s">
        <v>197</v>
      </c>
      <c r="M797" s="5">
        <v>45606</v>
      </c>
      <c r="N797" s="5">
        <v>45610</v>
      </c>
      <c r="O797" s="5">
        <v>45705</v>
      </c>
      <c r="P797" s="5">
        <v>45363</v>
      </c>
      <c r="Q797" s="5">
        <v>45727</v>
      </c>
      <c r="R797">
        <v>0</v>
      </c>
      <c r="S797">
        <v>0</v>
      </c>
      <c r="T797">
        <v>6980</v>
      </c>
      <c r="U797">
        <v>6980</v>
      </c>
      <c r="V797">
        <v>0</v>
      </c>
      <c r="W797">
        <v>6980</v>
      </c>
      <c r="X797" t="str">
        <f t="shared" si="49"/>
        <v>Ok</v>
      </c>
      <c r="Y797" t="str">
        <f t="shared" si="50"/>
        <v>Ok</v>
      </c>
      <c r="Z797" s="6" t="str">
        <f t="shared" si="51"/>
        <v>Ok</v>
      </c>
      <c r="AA797" s="6"/>
      <c r="AB797" s="6"/>
      <c r="AC797" s="6"/>
      <c r="AD797" s="6"/>
    </row>
    <row r="798" spans="1:30" x14ac:dyDescent="0.3">
      <c r="A798" t="s">
        <v>11400</v>
      </c>
      <c r="B798" t="s">
        <v>11401</v>
      </c>
      <c r="C798">
        <v>2024</v>
      </c>
      <c r="D798" t="s">
        <v>9528</v>
      </c>
      <c r="E798" t="s">
        <v>9297</v>
      </c>
      <c r="F798" t="s">
        <v>10</v>
      </c>
      <c r="G798" t="str">
        <f>_xlfn.XLOOKUP(I798,'Class Code'!$A$2:$A$14,'Class Code'!$B$2:$B$14)</f>
        <v>Motor Private</v>
      </c>
      <c r="H798" t="s">
        <v>41</v>
      </c>
      <c r="I798">
        <f t="shared" si="48"/>
        <v>70</v>
      </c>
      <c r="J798" t="s">
        <v>54</v>
      </c>
      <c r="K798" t="s">
        <v>55</v>
      </c>
      <c r="L798" t="s">
        <v>44</v>
      </c>
      <c r="M798" s="5">
        <v>45671</v>
      </c>
      <c r="N798" s="5">
        <v>45678</v>
      </c>
      <c r="O798" s="5">
        <v>45700</v>
      </c>
      <c r="P798" s="5">
        <v>45607</v>
      </c>
      <c r="Q798" s="5">
        <v>45971</v>
      </c>
      <c r="R798">
        <v>0</v>
      </c>
      <c r="S798">
        <v>0</v>
      </c>
      <c r="T798">
        <v>107548</v>
      </c>
      <c r="U798">
        <v>107548</v>
      </c>
      <c r="V798">
        <v>0</v>
      </c>
      <c r="W798">
        <v>107548</v>
      </c>
      <c r="X798" t="str">
        <f t="shared" si="49"/>
        <v>Ok</v>
      </c>
      <c r="Y798" t="str">
        <f t="shared" si="50"/>
        <v>Ok</v>
      </c>
      <c r="Z798" s="6" t="str">
        <f t="shared" si="51"/>
        <v>Ok</v>
      </c>
      <c r="AA798" s="6"/>
      <c r="AB798" s="6"/>
      <c r="AC798" s="6"/>
      <c r="AD798" s="6"/>
    </row>
    <row r="799" spans="1:30" x14ac:dyDescent="0.3">
      <c r="A799" t="s">
        <v>11402</v>
      </c>
      <c r="B799" t="s">
        <v>11403</v>
      </c>
      <c r="C799">
        <v>2024</v>
      </c>
      <c r="D799" t="s">
        <v>9283</v>
      </c>
      <c r="E799" t="s">
        <v>9305</v>
      </c>
      <c r="F799" t="s">
        <v>10</v>
      </c>
      <c r="G799" t="str">
        <f>_xlfn.XLOOKUP(I799,'Class Code'!$A$2:$A$14,'Class Code'!$B$2:$B$14)</f>
        <v>Motor Private</v>
      </c>
      <c r="H799" t="s">
        <v>41</v>
      </c>
      <c r="I799">
        <f t="shared" si="48"/>
        <v>70</v>
      </c>
      <c r="J799" t="s">
        <v>54</v>
      </c>
      <c r="K799" t="s">
        <v>55</v>
      </c>
      <c r="L799" t="s">
        <v>44</v>
      </c>
      <c r="M799" s="5">
        <v>45590</v>
      </c>
      <c r="N799" s="5">
        <v>45590</v>
      </c>
      <c r="O799" s="5">
        <v>45708</v>
      </c>
      <c r="P799" s="5">
        <v>45506</v>
      </c>
      <c r="Q799" s="5">
        <v>45870</v>
      </c>
      <c r="R799">
        <v>0</v>
      </c>
      <c r="S799">
        <v>0</v>
      </c>
      <c r="T799">
        <v>29580</v>
      </c>
      <c r="U799">
        <v>29580</v>
      </c>
      <c r="V799">
        <v>0</v>
      </c>
      <c r="W799">
        <v>29580</v>
      </c>
      <c r="X799" t="str">
        <f t="shared" si="49"/>
        <v>Ok</v>
      </c>
      <c r="Y799" t="str">
        <f t="shared" si="50"/>
        <v>Ok</v>
      </c>
      <c r="Z799" s="6" t="str">
        <f t="shared" si="51"/>
        <v>Ok</v>
      </c>
      <c r="AA799" s="6"/>
      <c r="AB799" s="6"/>
      <c r="AC799" s="6"/>
      <c r="AD799" s="6"/>
    </row>
    <row r="800" spans="1:30" x14ac:dyDescent="0.3">
      <c r="A800" t="s">
        <v>11404</v>
      </c>
      <c r="B800" t="s">
        <v>11405</v>
      </c>
      <c r="C800">
        <v>2023</v>
      </c>
      <c r="D800" t="s">
        <v>9562</v>
      </c>
      <c r="E800" t="s">
        <v>9294</v>
      </c>
      <c r="F800" t="s">
        <v>10</v>
      </c>
      <c r="G800" t="str">
        <f>_xlfn.XLOOKUP(I800,'Class Code'!$A$2:$A$14,'Class Code'!$B$2:$B$14)</f>
        <v>Motor Private</v>
      </c>
      <c r="H800" t="s">
        <v>41</v>
      </c>
      <c r="I800">
        <f t="shared" si="48"/>
        <v>70</v>
      </c>
      <c r="J800" t="s">
        <v>54</v>
      </c>
      <c r="K800" t="s">
        <v>55</v>
      </c>
      <c r="L800" t="s">
        <v>96</v>
      </c>
      <c r="M800" s="5">
        <v>45544</v>
      </c>
      <c r="N800" s="5">
        <v>45545</v>
      </c>
      <c r="O800" s="5">
        <v>45707</v>
      </c>
      <c r="P800" s="5">
        <v>45207</v>
      </c>
      <c r="Q800" s="5">
        <v>45572</v>
      </c>
      <c r="R800">
        <v>0</v>
      </c>
      <c r="S800">
        <v>0</v>
      </c>
      <c r="T800">
        <v>23000</v>
      </c>
      <c r="U800">
        <v>23000</v>
      </c>
      <c r="V800">
        <v>0</v>
      </c>
      <c r="W800">
        <v>23000</v>
      </c>
      <c r="X800" t="str">
        <f t="shared" si="49"/>
        <v>Ok</v>
      </c>
      <c r="Y800" t="str">
        <f t="shared" si="50"/>
        <v>Ok</v>
      </c>
      <c r="Z800" s="6" t="str">
        <f t="shared" si="51"/>
        <v>Ok</v>
      </c>
      <c r="AA800" s="6"/>
      <c r="AB800" s="6"/>
      <c r="AC800" s="6"/>
      <c r="AD800" s="6"/>
    </row>
    <row r="801" spans="1:30" x14ac:dyDescent="0.3">
      <c r="A801" t="s">
        <v>11406</v>
      </c>
      <c r="B801" t="s">
        <v>11407</v>
      </c>
      <c r="C801">
        <v>2024</v>
      </c>
      <c r="D801" t="s">
        <v>9276</v>
      </c>
      <c r="E801" t="s">
        <v>9289</v>
      </c>
      <c r="F801" t="s">
        <v>10</v>
      </c>
      <c r="G801" t="str">
        <f>_xlfn.XLOOKUP(I801,'Class Code'!$A$2:$A$14,'Class Code'!$B$2:$B$14)</f>
        <v>Motor Private</v>
      </c>
      <c r="H801" t="s">
        <v>41</v>
      </c>
      <c r="I801">
        <f t="shared" si="48"/>
        <v>70</v>
      </c>
      <c r="J801" t="s">
        <v>54</v>
      </c>
      <c r="K801" t="s">
        <v>55</v>
      </c>
      <c r="L801" t="s">
        <v>44</v>
      </c>
      <c r="M801" s="5">
        <v>45585</v>
      </c>
      <c r="N801" s="5">
        <v>45594</v>
      </c>
      <c r="O801" s="5">
        <v>45707</v>
      </c>
      <c r="P801" s="5">
        <v>45521</v>
      </c>
      <c r="Q801" s="5">
        <v>45885</v>
      </c>
      <c r="R801">
        <v>0</v>
      </c>
      <c r="S801">
        <v>0</v>
      </c>
      <c r="T801">
        <v>15000</v>
      </c>
      <c r="U801">
        <v>15000</v>
      </c>
      <c r="V801">
        <v>0</v>
      </c>
      <c r="W801">
        <v>15000</v>
      </c>
      <c r="X801" t="str">
        <f t="shared" si="49"/>
        <v>Ok</v>
      </c>
      <c r="Y801" t="str">
        <f t="shared" si="50"/>
        <v>Ok</v>
      </c>
      <c r="Z801" s="6" t="str">
        <f t="shared" si="51"/>
        <v>Ok</v>
      </c>
      <c r="AA801" s="6"/>
      <c r="AB801" s="6"/>
      <c r="AC801" s="6"/>
      <c r="AD801" s="6"/>
    </row>
    <row r="802" spans="1:30" x14ac:dyDescent="0.3">
      <c r="A802" t="s">
        <v>11408</v>
      </c>
      <c r="B802" t="s">
        <v>11409</v>
      </c>
      <c r="C802">
        <v>2023</v>
      </c>
      <c r="D802" t="s">
        <v>9680</v>
      </c>
      <c r="E802" t="s">
        <v>9259</v>
      </c>
      <c r="F802" t="s">
        <v>10</v>
      </c>
      <c r="G802" t="str">
        <f>_xlfn.XLOOKUP(I802,'Class Code'!$A$2:$A$14,'Class Code'!$B$2:$B$14)</f>
        <v>Motor Private</v>
      </c>
      <c r="H802" t="s">
        <v>41</v>
      </c>
      <c r="I802">
        <f t="shared" si="48"/>
        <v>70</v>
      </c>
      <c r="J802" t="s">
        <v>54</v>
      </c>
      <c r="K802" t="s">
        <v>55</v>
      </c>
      <c r="L802" t="s">
        <v>96</v>
      </c>
      <c r="M802" s="5">
        <v>45577</v>
      </c>
      <c r="N802" s="5">
        <v>45578</v>
      </c>
      <c r="O802" s="5">
        <v>45707</v>
      </c>
      <c r="P802" s="5">
        <v>45261</v>
      </c>
      <c r="Q802" s="5">
        <v>45626</v>
      </c>
      <c r="R802">
        <v>0</v>
      </c>
      <c r="S802">
        <v>0</v>
      </c>
      <c r="T802">
        <v>15000</v>
      </c>
      <c r="U802">
        <v>15000</v>
      </c>
      <c r="V802">
        <v>0</v>
      </c>
      <c r="W802">
        <v>15000</v>
      </c>
      <c r="X802" t="str">
        <f t="shared" si="49"/>
        <v>Ok</v>
      </c>
      <c r="Y802" t="str">
        <f t="shared" si="50"/>
        <v>Ok</v>
      </c>
      <c r="Z802" s="6" t="str">
        <f t="shared" si="51"/>
        <v>Ok</v>
      </c>
      <c r="AA802" s="6"/>
      <c r="AB802" s="6"/>
      <c r="AC802" s="6"/>
      <c r="AD802" s="6"/>
    </row>
    <row r="803" spans="1:30" x14ac:dyDescent="0.3">
      <c r="A803" t="s">
        <v>11410</v>
      </c>
      <c r="B803" t="s">
        <v>11411</v>
      </c>
      <c r="C803">
        <v>2024</v>
      </c>
      <c r="D803" t="s">
        <v>9456</v>
      </c>
      <c r="E803" t="s">
        <v>9332</v>
      </c>
      <c r="F803" t="s">
        <v>10</v>
      </c>
      <c r="G803" t="str">
        <f>_xlfn.XLOOKUP(I803,'Class Code'!$A$2:$A$14,'Class Code'!$B$2:$B$14)</f>
        <v>Motor Private</v>
      </c>
      <c r="H803" t="s">
        <v>41</v>
      </c>
      <c r="I803">
        <f t="shared" si="48"/>
        <v>70</v>
      </c>
      <c r="J803" t="s">
        <v>54</v>
      </c>
      <c r="K803" t="s">
        <v>55</v>
      </c>
      <c r="L803" t="s">
        <v>96</v>
      </c>
      <c r="M803" s="5">
        <v>45558</v>
      </c>
      <c r="N803" s="5">
        <v>45558</v>
      </c>
      <c r="O803" s="5">
        <v>45707</v>
      </c>
      <c r="P803" s="5">
        <v>45385</v>
      </c>
      <c r="Q803" s="5">
        <v>45749</v>
      </c>
      <c r="R803">
        <v>0</v>
      </c>
      <c r="S803">
        <v>0</v>
      </c>
      <c r="T803">
        <v>20000</v>
      </c>
      <c r="U803">
        <v>20000</v>
      </c>
      <c r="V803">
        <v>0</v>
      </c>
      <c r="W803">
        <v>20000</v>
      </c>
      <c r="X803" t="str">
        <f t="shared" si="49"/>
        <v>Ok</v>
      </c>
      <c r="Y803" t="str">
        <f t="shared" si="50"/>
        <v>Ok</v>
      </c>
      <c r="Z803" s="6" t="str">
        <f t="shared" si="51"/>
        <v>Ok</v>
      </c>
      <c r="AA803" s="6"/>
      <c r="AB803" s="6"/>
      <c r="AC803" s="6"/>
      <c r="AD803" s="6"/>
    </row>
    <row r="804" spans="1:30" x14ac:dyDescent="0.3">
      <c r="A804" t="s">
        <v>11412</v>
      </c>
      <c r="B804" t="s">
        <v>11413</v>
      </c>
      <c r="C804">
        <v>2024</v>
      </c>
      <c r="D804" t="s">
        <v>9481</v>
      </c>
      <c r="E804" t="s">
        <v>9294</v>
      </c>
      <c r="F804" t="s">
        <v>10</v>
      </c>
      <c r="G804" t="str">
        <f>_xlfn.XLOOKUP(I804,'Class Code'!$A$2:$A$14,'Class Code'!$B$2:$B$14)</f>
        <v>Motor Private</v>
      </c>
      <c r="H804" t="s">
        <v>41</v>
      </c>
      <c r="I804">
        <f t="shared" si="48"/>
        <v>70</v>
      </c>
      <c r="J804" t="s">
        <v>54</v>
      </c>
      <c r="K804" t="s">
        <v>55</v>
      </c>
      <c r="L804" t="s">
        <v>44</v>
      </c>
      <c r="M804" s="5">
        <v>45591</v>
      </c>
      <c r="N804" s="5">
        <v>45594</v>
      </c>
      <c r="O804" s="5">
        <v>45705</v>
      </c>
      <c r="P804" s="5">
        <v>45437</v>
      </c>
      <c r="Q804" s="5">
        <v>45709</v>
      </c>
      <c r="R804">
        <v>0</v>
      </c>
      <c r="S804">
        <v>0</v>
      </c>
      <c r="T804">
        <v>5220</v>
      </c>
      <c r="U804">
        <v>5220</v>
      </c>
      <c r="V804">
        <v>0</v>
      </c>
      <c r="W804">
        <v>5220</v>
      </c>
      <c r="X804" t="str">
        <f t="shared" si="49"/>
        <v>Ok</v>
      </c>
      <c r="Y804" t="str">
        <f t="shared" si="50"/>
        <v>Ok</v>
      </c>
      <c r="Z804" s="6" t="str">
        <f t="shared" si="51"/>
        <v>Ok</v>
      </c>
      <c r="AA804" s="6"/>
      <c r="AB804" s="6"/>
      <c r="AC804" s="6"/>
      <c r="AD804" s="6"/>
    </row>
    <row r="805" spans="1:30" x14ac:dyDescent="0.3">
      <c r="A805" t="s">
        <v>11414</v>
      </c>
      <c r="B805" t="s">
        <v>11415</v>
      </c>
      <c r="C805">
        <v>2024</v>
      </c>
      <c r="D805" t="s">
        <v>9642</v>
      </c>
      <c r="E805" t="s">
        <v>9282</v>
      </c>
      <c r="F805" t="s">
        <v>10</v>
      </c>
      <c r="G805" t="str">
        <f>_xlfn.XLOOKUP(I805,'Class Code'!$A$2:$A$14,'Class Code'!$B$2:$B$14)</f>
        <v>Motor Private</v>
      </c>
      <c r="H805" t="s">
        <v>41</v>
      </c>
      <c r="I805">
        <f t="shared" si="48"/>
        <v>70</v>
      </c>
      <c r="J805" t="s">
        <v>54</v>
      </c>
      <c r="K805" t="s">
        <v>55</v>
      </c>
      <c r="L805" t="s">
        <v>44</v>
      </c>
      <c r="M805" s="5">
        <v>45643</v>
      </c>
      <c r="N805" s="5">
        <v>45644</v>
      </c>
      <c r="O805" s="5">
        <v>45701</v>
      </c>
      <c r="P805" s="5">
        <v>45299</v>
      </c>
      <c r="Q805" s="5">
        <v>45664</v>
      </c>
      <c r="R805">
        <v>279000</v>
      </c>
      <c r="S805">
        <v>0</v>
      </c>
      <c r="T805">
        <v>0</v>
      </c>
      <c r="U805">
        <v>279000</v>
      </c>
      <c r="V805">
        <v>0</v>
      </c>
      <c r="W805">
        <v>279000</v>
      </c>
      <c r="X805" t="str">
        <f t="shared" si="49"/>
        <v>Ok</v>
      </c>
      <c r="Y805" t="str">
        <f t="shared" si="50"/>
        <v>Ok</v>
      </c>
      <c r="Z805" s="6" t="str">
        <f t="shared" si="51"/>
        <v>Ok</v>
      </c>
      <c r="AA805" s="6"/>
      <c r="AB805" s="6"/>
      <c r="AC805" s="6"/>
      <c r="AD805" s="6"/>
    </row>
    <row r="806" spans="1:30" x14ac:dyDescent="0.3">
      <c r="A806" t="s">
        <v>11416</v>
      </c>
      <c r="B806" t="s">
        <v>11417</v>
      </c>
      <c r="C806">
        <v>2024</v>
      </c>
      <c r="D806" t="s">
        <v>9578</v>
      </c>
      <c r="E806" t="s">
        <v>9294</v>
      </c>
      <c r="F806" t="s">
        <v>5</v>
      </c>
      <c r="G806" t="str">
        <f>_xlfn.XLOOKUP(I806,'Class Code'!$A$2:$A$14,'Class Code'!$B$2:$B$14)</f>
        <v>Engineering</v>
      </c>
      <c r="H806" t="s">
        <v>423</v>
      </c>
      <c r="I806">
        <f t="shared" si="48"/>
        <v>2</v>
      </c>
      <c r="J806" t="s">
        <v>2471</v>
      </c>
      <c r="K806" t="s">
        <v>2472</v>
      </c>
      <c r="L806" t="s">
        <v>426</v>
      </c>
      <c r="M806" s="5">
        <v>45542</v>
      </c>
      <c r="N806" s="5">
        <v>45545</v>
      </c>
      <c r="O806" s="5">
        <v>45700</v>
      </c>
      <c r="P806" s="5">
        <v>45474</v>
      </c>
      <c r="Q806" s="5">
        <v>45838</v>
      </c>
      <c r="R806">
        <v>381897</v>
      </c>
      <c r="S806">
        <v>0</v>
      </c>
      <c r="T806">
        <v>0</v>
      </c>
      <c r="U806">
        <v>381897</v>
      </c>
      <c r="V806">
        <v>381897.01</v>
      </c>
      <c r="W806">
        <v>-1.0000000009313226E-2</v>
      </c>
      <c r="X806" t="str">
        <f t="shared" si="49"/>
        <v>Ok</v>
      </c>
      <c r="Y806" t="str">
        <f t="shared" si="50"/>
        <v>Ok</v>
      </c>
      <c r="Z806" s="6" t="str">
        <f t="shared" si="51"/>
        <v>Ok</v>
      </c>
      <c r="AA806" s="6"/>
      <c r="AB806" s="6"/>
      <c r="AC806" s="6"/>
      <c r="AD806" s="6"/>
    </row>
    <row r="807" spans="1:30" x14ac:dyDescent="0.3">
      <c r="A807" t="s">
        <v>11418</v>
      </c>
      <c r="B807" t="s">
        <v>11419</v>
      </c>
      <c r="C807">
        <v>2024</v>
      </c>
      <c r="D807" t="s">
        <v>9491</v>
      </c>
      <c r="E807" t="s">
        <v>9334</v>
      </c>
      <c r="F807" t="s">
        <v>7</v>
      </c>
      <c r="G807" t="str">
        <f>_xlfn.XLOOKUP(I807,'Class Code'!$A$2:$A$14,'Class Code'!$B$2:$B$14)</f>
        <v>Fire Industrial</v>
      </c>
      <c r="H807" t="s">
        <v>381</v>
      </c>
      <c r="I807">
        <f t="shared" si="48"/>
        <v>4</v>
      </c>
      <c r="J807" t="s">
        <v>382</v>
      </c>
      <c r="K807" t="s">
        <v>383</v>
      </c>
      <c r="L807" t="s">
        <v>384</v>
      </c>
      <c r="M807" s="5">
        <v>45296</v>
      </c>
      <c r="N807" s="5">
        <v>45310</v>
      </c>
      <c r="O807" s="5">
        <v>45701</v>
      </c>
      <c r="P807" s="5">
        <v>45293</v>
      </c>
      <c r="Q807" s="5">
        <v>45658</v>
      </c>
      <c r="R807">
        <v>0</v>
      </c>
      <c r="S807">
        <v>0</v>
      </c>
      <c r="T807">
        <v>39440</v>
      </c>
      <c r="U807">
        <v>39440</v>
      </c>
      <c r="V807">
        <v>22171.07</v>
      </c>
      <c r="W807">
        <v>17268.93</v>
      </c>
      <c r="X807" t="str">
        <f t="shared" si="49"/>
        <v>Ok</v>
      </c>
      <c r="Y807" t="str">
        <f t="shared" si="50"/>
        <v>Ok</v>
      </c>
      <c r="Z807" s="6" t="str">
        <f t="shared" si="51"/>
        <v>Ok</v>
      </c>
      <c r="AA807" s="6"/>
      <c r="AB807" s="6"/>
      <c r="AC807" s="6"/>
      <c r="AD807" s="6"/>
    </row>
    <row r="808" spans="1:30" x14ac:dyDescent="0.3">
      <c r="A808" t="s">
        <v>11420</v>
      </c>
      <c r="B808" t="s">
        <v>11421</v>
      </c>
      <c r="C808">
        <v>2024</v>
      </c>
      <c r="D808" t="s">
        <v>9296</v>
      </c>
      <c r="E808" t="s">
        <v>9265</v>
      </c>
      <c r="F808" t="s">
        <v>13</v>
      </c>
      <c r="G808" t="str">
        <f>_xlfn.XLOOKUP(I808,'Class Code'!$A$2:$A$14,'Class Code'!$B$2:$B$14)</f>
        <v>Theft</v>
      </c>
      <c r="H808" t="s">
        <v>818</v>
      </c>
      <c r="I808">
        <f t="shared" si="48"/>
        <v>10</v>
      </c>
      <c r="J808" t="s">
        <v>1500</v>
      </c>
      <c r="K808" t="s">
        <v>1501</v>
      </c>
      <c r="L808" t="s">
        <v>2179</v>
      </c>
      <c r="M808" s="5">
        <v>45508</v>
      </c>
      <c r="N808" s="5">
        <v>45509</v>
      </c>
      <c r="O808" s="5">
        <v>45722</v>
      </c>
      <c r="P808" s="5">
        <v>45382</v>
      </c>
      <c r="Q808" s="5">
        <v>45746</v>
      </c>
      <c r="R808">
        <v>0</v>
      </c>
      <c r="S808">
        <v>0</v>
      </c>
      <c r="T808">
        <v>335240</v>
      </c>
      <c r="U808">
        <v>335240</v>
      </c>
      <c r="V808">
        <v>0</v>
      </c>
      <c r="W808">
        <v>335240</v>
      </c>
      <c r="X808" t="str">
        <f t="shared" si="49"/>
        <v>Ok</v>
      </c>
      <c r="Y808" t="str">
        <f t="shared" si="50"/>
        <v>Ok</v>
      </c>
      <c r="Z808" s="6" t="str">
        <f t="shared" si="51"/>
        <v>Ok</v>
      </c>
      <c r="AA808" s="6"/>
      <c r="AB808" s="6"/>
      <c r="AC808" s="6"/>
      <c r="AD808" s="6"/>
    </row>
    <row r="809" spans="1:30" x14ac:dyDescent="0.3">
      <c r="A809" t="s">
        <v>11422</v>
      </c>
      <c r="B809" t="s">
        <v>11423</v>
      </c>
      <c r="C809">
        <v>2023</v>
      </c>
      <c r="D809" t="s">
        <v>9498</v>
      </c>
      <c r="E809" t="s">
        <v>9294</v>
      </c>
      <c r="F809" t="s">
        <v>10</v>
      </c>
      <c r="G809" t="str">
        <f>_xlfn.XLOOKUP(I809,'Class Code'!$A$2:$A$14,'Class Code'!$B$2:$B$14)</f>
        <v>Motor Private</v>
      </c>
      <c r="H809" t="s">
        <v>41</v>
      </c>
      <c r="I809">
        <f t="shared" si="48"/>
        <v>70</v>
      </c>
      <c r="J809" t="s">
        <v>54</v>
      </c>
      <c r="K809" t="s">
        <v>55</v>
      </c>
      <c r="L809" t="s">
        <v>44</v>
      </c>
      <c r="M809" s="5">
        <v>45561</v>
      </c>
      <c r="N809" s="5">
        <v>45565</v>
      </c>
      <c r="O809" s="5">
        <v>45702</v>
      </c>
      <c r="P809" s="5">
        <v>45240</v>
      </c>
      <c r="Q809" s="5">
        <v>45605</v>
      </c>
      <c r="R809">
        <v>7500</v>
      </c>
      <c r="S809">
        <v>0</v>
      </c>
      <c r="T809">
        <v>0</v>
      </c>
      <c r="U809">
        <v>7500</v>
      </c>
      <c r="V809">
        <v>0</v>
      </c>
      <c r="W809">
        <v>7500</v>
      </c>
      <c r="X809" t="str">
        <f t="shared" si="49"/>
        <v>Ok</v>
      </c>
      <c r="Y809" t="str">
        <f t="shared" si="50"/>
        <v>Ok</v>
      </c>
      <c r="Z809" s="6" t="str">
        <f t="shared" si="51"/>
        <v>Ok</v>
      </c>
      <c r="AA809" s="6"/>
      <c r="AB809" s="6"/>
      <c r="AC809" s="6"/>
      <c r="AD809" s="6"/>
    </row>
    <row r="810" spans="1:30" x14ac:dyDescent="0.3">
      <c r="A810" t="s">
        <v>11424</v>
      </c>
      <c r="B810" t="s">
        <v>11425</v>
      </c>
      <c r="C810">
        <v>2024</v>
      </c>
      <c r="D810" t="s">
        <v>9431</v>
      </c>
      <c r="E810" t="s">
        <v>9282</v>
      </c>
      <c r="F810" t="s">
        <v>10</v>
      </c>
      <c r="G810" t="str">
        <f>_xlfn.XLOOKUP(I810,'Class Code'!$A$2:$A$14,'Class Code'!$B$2:$B$14)</f>
        <v>Motor Private</v>
      </c>
      <c r="H810" t="s">
        <v>41</v>
      </c>
      <c r="I810">
        <f t="shared" si="48"/>
        <v>70</v>
      </c>
      <c r="J810" t="s">
        <v>54</v>
      </c>
      <c r="K810" t="s">
        <v>55</v>
      </c>
      <c r="L810" t="s">
        <v>44</v>
      </c>
      <c r="M810" s="5">
        <v>45638</v>
      </c>
      <c r="N810" s="5">
        <v>45644</v>
      </c>
      <c r="O810" s="5">
        <v>45705</v>
      </c>
      <c r="P810" s="5">
        <v>45607</v>
      </c>
      <c r="Q810" s="5">
        <v>45971</v>
      </c>
      <c r="R810">
        <v>0</v>
      </c>
      <c r="S810">
        <v>0</v>
      </c>
      <c r="T810">
        <v>12380</v>
      </c>
      <c r="U810">
        <v>12380</v>
      </c>
      <c r="V810">
        <v>0</v>
      </c>
      <c r="W810">
        <v>12380</v>
      </c>
      <c r="X810" t="str">
        <f t="shared" si="49"/>
        <v>Ok</v>
      </c>
      <c r="Y810" t="str">
        <f t="shared" si="50"/>
        <v>Ok</v>
      </c>
      <c r="Z810" s="6" t="str">
        <f t="shared" si="51"/>
        <v>Ok</v>
      </c>
      <c r="AA810" s="6"/>
      <c r="AB810" s="6"/>
      <c r="AC810" s="6"/>
      <c r="AD810" s="6"/>
    </row>
    <row r="811" spans="1:30" x14ac:dyDescent="0.3">
      <c r="A811" t="s">
        <v>11426</v>
      </c>
      <c r="B811" t="s">
        <v>11427</v>
      </c>
      <c r="C811">
        <v>2024</v>
      </c>
      <c r="D811" t="s">
        <v>9681</v>
      </c>
      <c r="E811" t="s">
        <v>9272</v>
      </c>
      <c r="F811" t="s">
        <v>10</v>
      </c>
      <c r="G811" t="str">
        <f>_xlfn.XLOOKUP(I811,'Class Code'!$A$2:$A$14,'Class Code'!$B$2:$B$14)</f>
        <v>Motor Private</v>
      </c>
      <c r="H811" t="s">
        <v>41</v>
      </c>
      <c r="I811">
        <f t="shared" si="48"/>
        <v>70</v>
      </c>
      <c r="J811" t="s">
        <v>54</v>
      </c>
      <c r="K811" t="s">
        <v>55</v>
      </c>
      <c r="L811" t="s">
        <v>44</v>
      </c>
      <c r="M811" s="5">
        <v>45560</v>
      </c>
      <c r="N811" s="5">
        <v>45561</v>
      </c>
      <c r="O811" s="5">
        <v>45705</v>
      </c>
      <c r="P811" s="5">
        <v>45543</v>
      </c>
      <c r="Q811" s="5">
        <v>45907</v>
      </c>
      <c r="R811">
        <v>0</v>
      </c>
      <c r="S811">
        <v>0</v>
      </c>
      <c r="T811">
        <v>7280</v>
      </c>
      <c r="U811">
        <v>7280</v>
      </c>
      <c r="V811">
        <v>0</v>
      </c>
      <c r="W811">
        <v>7280</v>
      </c>
      <c r="X811" t="str">
        <f t="shared" si="49"/>
        <v>Ok</v>
      </c>
      <c r="Y811" t="str">
        <f t="shared" si="50"/>
        <v>Ok</v>
      </c>
      <c r="Z811" s="6" t="str">
        <f t="shared" si="51"/>
        <v>Ok</v>
      </c>
      <c r="AA811" s="6"/>
      <c r="AB811" s="6"/>
      <c r="AC811" s="6"/>
      <c r="AD811" s="6"/>
    </row>
    <row r="812" spans="1:30" x14ac:dyDescent="0.3">
      <c r="A812" t="s">
        <v>11428</v>
      </c>
      <c r="B812" t="s">
        <v>11429</v>
      </c>
      <c r="C812">
        <v>2024</v>
      </c>
      <c r="D812" t="s">
        <v>9682</v>
      </c>
      <c r="E812" t="s">
        <v>9297</v>
      </c>
      <c r="F812" t="s">
        <v>10</v>
      </c>
      <c r="G812" t="str">
        <f>_xlfn.XLOOKUP(I812,'Class Code'!$A$2:$A$14,'Class Code'!$B$2:$B$14)</f>
        <v>Motor Private</v>
      </c>
      <c r="H812" t="s">
        <v>41</v>
      </c>
      <c r="I812">
        <f t="shared" si="48"/>
        <v>70</v>
      </c>
      <c r="J812" t="s">
        <v>54</v>
      </c>
      <c r="K812" t="s">
        <v>55</v>
      </c>
      <c r="L812" t="s">
        <v>44</v>
      </c>
      <c r="M812" s="5">
        <v>45559</v>
      </c>
      <c r="N812" s="5">
        <v>45561</v>
      </c>
      <c r="O812" s="5">
        <v>45705</v>
      </c>
      <c r="P812" s="5">
        <v>45449</v>
      </c>
      <c r="Q812" s="5">
        <v>45782</v>
      </c>
      <c r="R812">
        <v>0</v>
      </c>
      <c r="S812">
        <v>0</v>
      </c>
      <c r="T812">
        <v>6760</v>
      </c>
      <c r="U812">
        <v>6760</v>
      </c>
      <c r="V812">
        <v>0</v>
      </c>
      <c r="W812">
        <v>6760</v>
      </c>
      <c r="X812" t="str">
        <f t="shared" si="49"/>
        <v>Ok</v>
      </c>
      <c r="Y812" t="str">
        <f t="shared" si="50"/>
        <v>Ok</v>
      </c>
      <c r="Z812" s="6" t="str">
        <f t="shared" si="51"/>
        <v>Ok</v>
      </c>
      <c r="AA812" s="6"/>
      <c r="AB812" s="6"/>
      <c r="AC812" s="6"/>
      <c r="AD812" s="6"/>
    </row>
    <row r="813" spans="1:30" x14ac:dyDescent="0.3">
      <c r="A813" t="s">
        <v>11430</v>
      </c>
      <c r="B813" t="s">
        <v>11431</v>
      </c>
      <c r="C813">
        <v>2024</v>
      </c>
      <c r="D813" t="s">
        <v>9411</v>
      </c>
      <c r="E813" t="s">
        <v>9292</v>
      </c>
      <c r="F813" t="s">
        <v>10</v>
      </c>
      <c r="G813" t="str">
        <f>_xlfn.XLOOKUP(I813,'Class Code'!$A$2:$A$14,'Class Code'!$B$2:$B$14)</f>
        <v>Motor Private</v>
      </c>
      <c r="H813" t="s">
        <v>41</v>
      </c>
      <c r="I813">
        <f t="shared" si="48"/>
        <v>70</v>
      </c>
      <c r="J813" t="s">
        <v>54</v>
      </c>
      <c r="K813" t="s">
        <v>55</v>
      </c>
      <c r="L813" t="s">
        <v>1962</v>
      </c>
      <c r="M813" s="5">
        <v>45634</v>
      </c>
      <c r="N813" s="5">
        <v>45637</v>
      </c>
      <c r="O813" s="5">
        <v>45705</v>
      </c>
      <c r="P813" s="5">
        <v>45457</v>
      </c>
      <c r="Q813" s="5">
        <v>45821</v>
      </c>
      <c r="R813">
        <v>0</v>
      </c>
      <c r="S813">
        <v>0</v>
      </c>
      <c r="T813">
        <v>7030</v>
      </c>
      <c r="U813">
        <v>7030</v>
      </c>
      <c r="V813">
        <v>0</v>
      </c>
      <c r="W813">
        <v>7030</v>
      </c>
      <c r="X813" t="str">
        <f t="shared" si="49"/>
        <v>Ok</v>
      </c>
      <c r="Y813" t="str">
        <f t="shared" si="50"/>
        <v>Ok</v>
      </c>
      <c r="Z813" s="6" t="str">
        <f t="shared" si="51"/>
        <v>Ok</v>
      </c>
      <c r="AA813" s="6"/>
      <c r="AB813" s="6"/>
      <c r="AC813" s="6"/>
      <c r="AD813" s="6"/>
    </row>
    <row r="814" spans="1:30" x14ac:dyDescent="0.3">
      <c r="A814" t="s">
        <v>11432</v>
      </c>
      <c r="B814" t="s">
        <v>11433</v>
      </c>
      <c r="C814">
        <v>2024</v>
      </c>
      <c r="D814" t="s">
        <v>9683</v>
      </c>
      <c r="E814" t="s">
        <v>9265</v>
      </c>
      <c r="F814" t="s">
        <v>10</v>
      </c>
      <c r="G814" t="str">
        <f>_xlfn.XLOOKUP(I814,'Class Code'!$A$2:$A$14,'Class Code'!$B$2:$B$14)</f>
        <v>Motor Private</v>
      </c>
      <c r="H814" t="s">
        <v>41</v>
      </c>
      <c r="I814">
        <f t="shared" si="48"/>
        <v>70</v>
      </c>
      <c r="J814" t="s">
        <v>54</v>
      </c>
      <c r="K814" t="s">
        <v>55</v>
      </c>
      <c r="L814" t="s">
        <v>44</v>
      </c>
      <c r="M814" s="5">
        <v>45584</v>
      </c>
      <c r="N814" s="5">
        <v>45588</v>
      </c>
      <c r="O814" s="5">
        <v>45703</v>
      </c>
      <c r="P814" s="5">
        <v>45434</v>
      </c>
      <c r="Q814" s="5">
        <v>45768</v>
      </c>
      <c r="R814">
        <v>0</v>
      </c>
      <c r="S814">
        <v>0</v>
      </c>
      <c r="T814">
        <v>7380</v>
      </c>
      <c r="U814">
        <v>7380</v>
      </c>
      <c r="V814">
        <v>0</v>
      </c>
      <c r="W814">
        <v>7380</v>
      </c>
      <c r="X814" t="str">
        <f t="shared" si="49"/>
        <v>Ok</v>
      </c>
      <c r="Y814" t="str">
        <f t="shared" si="50"/>
        <v>Ok</v>
      </c>
      <c r="Z814" s="6" t="str">
        <f t="shared" si="51"/>
        <v>Ok</v>
      </c>
      <c r="AA814" s="6"/>
      <c r="AB814" s="6"/>
      <c r="AC814" s="6"/>
      <c r="AD814" s="6"/>
    </row>
    <row r="815" spans="1:30" x14ac:dyDescent="0.3">
      <c r="A815" t="s">
        <v>11434</v>
      </c>
      <c r="B815" t="s">
        <v>11435</v>
      </c>
      <c r="C815">
        <v>2024</v>
      </c>
      <c r="D815" t="s">
        <v>9352</v>
      </c>
      <c r="E815" t="s">
        <v>9284</v>
      </c>
      <c r="F815" t="s">
        <v>10</v>
      </c>
      <c r="G815" t="str">
        <f>_xlfn.XLOOKUP(I815,'Class Code'!$A$2:$A$14,'Class Code'!$B$2:$B$14)</f>
        <v>Motor Private</v>
      </c>
      <c r="H815" t="s">
        <v>41</v>
      </c>
      <c r="I815">
        <f t="shared" si="48"/>
        <v>70</v>
      </c>
      <c r="J815" t="s">
        <v>54</v>
      </c>
      <c r="K815" t="s">
        <v>55</v>
      </c>
      <c r="L815" t="s">
        <v>44</v>
      </c>
      <c r="M815" s="5">
        <v>45595</v>
      </c>
      <c r="N815" s="5">
        <v>45600</v>
      </c>
      <c r="O815" s="5">
        <v>45705</v>
      </c>
      <c r="P815" s="5">
        <v>45293</v>
      </c>
      <c r="Q815" s="5">
        <v>45658</v>
      </c>
      <c r="R815">
        <v>0</v>
      </c>
      <c r="S815">
        <v>0</v>
      </c>
      <c r="T815">
        <v>6980</v>
      </c>
      <c r="U815">
        <v>6980</v>
      </c>
      <c r="V815">
        <v>0</v>
      </c>
      <c r="W815">
        <v>6980</v>
      </c>
      <c r="X815" t="str">
        <f t="shared" si="49"/>
        <v>Ok</v>
      </c>
      <c r="Y815" t="str">
        <f t="shared" si="50"/>
        <v>Ok</v>
      </c>
      <c r="Z815" s="6" t="str">
        <f t="shared" si="51"/>
        <v>Ok</v>
      </c>
      <c r="AA815" s="6"/>
      <c r="AB815" s="6"/>
      <c r="AC815" s="6"/>
      <c r="AD815" s="6"/>
    </row>
    <row r="816" spans="1:30" x14ac:dyDescent="0.3">
      <c r="A816" t="s">
        <v>11436</v>
      </c>
      <c r="B816" t="s">
        <v>11437</v>
      </c>
      <c r="C816">
        <v>2024</v>
      </c>
      <c r="D816" t="s">
        <v>9554</v>
      </c>
      <c r="E816" t="s">
        <v>9294</v>
      </c>
      <c r="F816" t="s">
        <v>10</v>
      </c>
      <c r="G816" t="str">
        <f>_xlfn.XLOOKUP(I816,'Class Code'!$A$2:$A$14,'Class Code'!$B$2:$B$14)</f>
        <v>Motor Private</v>
      </c>
      <c r="H816" t="s">
        <v>41</v>
      </c>
      <c r="I816">
        <f t="shared" si="48"/>
        <v>70</v>
      </c>
      <c r="J816" t="s">
        <v>54</v>
      </c>
      <c r="K816" t="s">
        <v>55</v>
      </c>
      <c r="L816" t="s">
        <v>44</v>
      </c>
      <c r="M816" s="5">
        <v>45674</v>
      </c>
      <c r="N816" s="5">
        <v>45678</v>
      </c>
      <c r="O816" s="5">
        <v>45705</v>
      </c>
      <c r="P816" s="5">
        <v>45342</v>
      </c>
      <c r="Q816" s="5">
        <v>45707</v>
      </c>
      <c r="R816">
        <v>0</v>
      </c>
      <c r="S816">
        <v>0</v>
      </c>
      <c r="T816">
        <v>6380</v>
      </c>
      <c r="U816">
        <v>6380</v>
      </c>
      <c r="V816">
        <v>0</v>
      </c>
      <c r="W816">
        <v>6380</v>
      </c>
      <c r="X816" t="str">
        <f t="shared" si="49"/>
        <v>Ok</v>
      </c>
      <c r="Y816" t="str">
        <f t="shared" si="50"/>
        <v>Ok</v>
      </c>
      <c r="Z816" s="6" t="str">
        <f t="shared" si="51"/>
        <v>Ok</v>
      </c>
      <c r="AA816" s="6"/>
      <c r="AB816" s="6"/>
      <c r="AC816" s="6"/>
      <c r="AD816" s="6"/>
    </row>
    <row r="817" spans="1:30" x14ac:dyDescent="0.3">
      <c r="A817" t="s">
        <v>11438</v>
      </c>
      <c r="B817" t="s">
        <v>11439</v>
      </c>
      <c r="C817">
        <v>2023</v>
      </c>
      <c r="D817" t="s">
        <v>9684</v>
      </c>
      <c r="E817" t="s">
        <v>9269</v>
      </c>
      <c r="F817" t="s">
        <v>10</v>
      </c>
      <c r="G817" t="str">
        <f>_xlfn.XLOOKUP(I817,'Class Code'!$A$2:$A$14,'Class Code'!$B$2:$B$14)</f>
        <v>Motor Private</v>
      </c>
      <c r="H817" t="s">
        <v>41</v>
      </c>
      <c r="I817">
        <f t="shared" si="48"/>
        <v>70</v>
      </c>
      <c r="J817" t="s">
        <v>54</v>
      </c>
      <c r="K817" t="s">
        <v>55</v>
      </c>
      <c r="L817" t="s">
        <v>187</v>
      </c>
      <c r="M817" s="5">
        <v>45048</v>
      </c>
      <c r="N817" s="5">
        <v>45069</v>
      </c>
      <c r="O817" s="5">
        <v>45705</v>
      </c>
      <c r="P817" s="5">
        <v>45022</v>
      </c>
      <c r="Q817" s="5">
        <v>45387</v>
      </c>
      <c r="R817">
        <v>0</v>
      </c>
      <c r="S817">
        <v>0</v>
      </c>
      <c r="T817">
        <v>6380</v>
      </c>
      <c r="U817">
        <v>6380</v>
      </c>
      <c r="V817">
        <v>0</v>
      </c>
      <c r="W817">
        <v>6380</v>
      </c>
      <c r="X817" t="str">
        <f t="shared" si="49"/>
        <v>Ok</v>
      </c>
      <c r="Y817" t="str">
        <f t="shared" si="50"/>
        <v>Ok</v>
      </c>
      <c r="Z817" s="6" t="str">
        <f t="shared" si="51"/>
        <v>Ok</v>
      </c>
      <c r="AA817" s="6"/>
      <c r="AB817" s="6"/>
      <c r="AC817" s="6"/>
      <c r="AD817" s="6"/>
    </row>
    <row r="818" spans="1:30" x14ac:dyDescent="0.3">
      <c r="A818" t="s">
        <v>11440</v>
      </c>
      <c r="B818" t="s">
        <v>11441</v>
      </c>
      <c r="C818">
        <v>2024</v>
      </c>
      <c r="D818" t="s">
        <v>9559</v>
      </c>
      <c r="E818" t="s">
        <v>9297</v>
      </c>
      <c r="F818" t="s">
        <v>10</v>
      </c>
      <c r="G818" t="str">
        <f>_xlfn.XLOOKUP(I818,'Class Code'!$A$2:$A$14,'Class Code'!$B$2:$B$14)</f>
        <v>Motor Private</v>
      </c>
      <c r="H818" t="s">
        <v>41</v>
      </c>
      <c r="I818">
        <f t="shared" si="48"/>
        <v>70</v>
      </c>
      <c r="J818" t="s">
        <v>54</v>
      </c>
      <c r="K818" t="s">
        <v>55</v>
      </c>
      <c r="L818" t="s">
        <v>44</v>
      </c>
      <c r="M818" s="5">
        <v>45592</v>
      </c>
      <c r="N818" s="5">
        <v>45595</v>
      </c>
      <c r="O818" s="5">
        <v>45705</v>
      </c>
      <c r="P818" s="5">
        <v>45385</v>
      </c>
      <c r="Q818" s="5">
        <v>45750</v>
      </c>
      <c r="R818">
        <v>0</v>
      </c>
      <c r="S818">
        <v>0</v>
      </c>
      <c r="T818">
        <v>3100</v>
      </c>
      <c r="U818">
        <v>3100</v>
      </c>
      <c r="V818">
        <v>0</v>
      </c>
      <c r="W818">
        <v>3100</v>
      </c>
      <c r="X818" t="str">
        <f t="shared" si="49"/>
        <v>Ok</v>
      </c>
      <c r="Y818" t="str">
        <f t="shared" si="50"/>
        <v>Ok</v>
      </c>
      <c r="Z818" s="6" t="str">
        <f t="shared" si="51"/>
        <v>Ok</v>
      </c>
      <c r="AA818" s="6"/>
      <c r="AB818" s="6"/>
      <c r="AC818" s="6"/>
      <c r="AD818" s="6"/>
    </row>
    <row r="819" spans="1:30" x14ac:dyDescent="0.3">
      <c r="A819" t="s">
        <v>11442</v>
      </c>
      <c r="B819" t="s">
        <v>11443</v>
      </c>
      <c r="C819">
        <v>2024</v>
      </c>
      <c r="D819" t="s">
        <v>9685</v>
      </c>
      <c r="E819" t="s">
        <v>9310</v>
      </c>
      <c r="F819" t="s">
        <v>10</v>
      </c>
      <c r="G819" t="str">
        <f>_xlfn.XLOOKUP(I819,'Class Code'!$A$2:$A$14,'Class Code'!$B$2:$B$14)</f>
        <v>Motor Private</v>
      </c>
      <c r="H819" t="s">
        <v>41</v>
      </c>
      <c r="I819">
        <f t="shared" si="48"/>
        <v>70</v>
      </c>
      <c r="J819" t="s">
        <v>54</v>
      </c>
      <c r="K819" t="s">
        <v>55</v>
      </c>
      <c r="L819" t="s">
        <v>44</v>
      </c>
      <c r="M819" s="5">
        <v>45571</v>
      </c>
      <c r="N819" s="5">
        <v>45573</v>
      </c>
      <c r="O819" s="5">
        <v>45705</v>
      </c>
      <c r="P819" s="5">
        <v>45541</v>
      </c>
      <c r="Q819" s="5">
        <v>45905</v>
      </c>
      <c r="R819">
        <v>27000</v>
      </c>
      <c r="S819">
        <v>0</v>
      </c>
      <c r="T819">
        <v>0</v>
      </c>
      <c r="U819">
        <v>27000</v>
      </c>
      <c r="V819">
        <v>0</v>
      </c>
      <c r="W819">
        <v>27000</v>
      </c>
      <c r="X819" t="str">
        <f t="shared" si="49"/>
        <v>Ok</v>
      </c>
      <c r="Y819" t="str">
        <f t="shared" si="50"/>
        <v>Ok</v>
      </c>
      <c r="Z819" s="6" t="str">
        <f t="shared" si="51"/>
        <v>Ok</v>
      </c>
      <c r="AA819" s="6"/>
      <c r="AB819" s="6"/>
      <c r="AC819" s="6"/>
      <c r="AD819" s="6"/>
    </row>
    <row r="820" spans="1:30" x14ac:dyDescent="0.3">
      <c r="A820" t="s">
        <v>11444</v>
      </c>
      <c r="B820" t="s">
        <v>11445</v>
      </c>
      <c r="C820">
        <v>2024</v>
      </c>
      <c r="D820" t="s">
        <v>9525</v>
      </c>
      <c r="E820" t="s">
        <v>9259</v>
      </c>
      <c r="F820" t="s">
        <v>10</v>
      </c>
      <c r="G820" t="str">
        <f>_xlfn.XLOOKUP(I820,'Class Code'!$A$2:$A$14,'Class Code'!$B$2:$B$14)</f>
        <v>Motor Private</v>
      </c>
      <c r="H820" t="s">
        <v>41</v>
      </c>
      <c r="I820">
        <f t="shared" si="48"/>
        <v>70</v>
      </c>
      <c r="J820" t="s">
        <v>54</v>
      </c>
      <c r="K820" t="s">
        <v>55</v>
      </c>
      <c r="L820" t="s">
        <v>44</v>
      </c>
      <c r="M820" s="5">
        <v>45544</v>
      </c>
      <c r="N820" s="5">
        <v>45544</v>
      </c>
      <c r="O820" s="5">
        <v>45705</v>
      </c>
      <c r="P820" s="5">
        <v>45391</v>
      </c>
      <c r="Q820" s="5">
        <v>45755</v>
      </c>
      <c r="R820">
        <v>0</v>
      </c>
      <c r="S820">
        <v>0</v>
      </c>
      <c r="T820">
        <v>3100</v>
      </c>
      <c r="U820">
        <v>3100</v>
      </c>
      <c r="V820">
        <v>0</v>
      </c>
      <c r="W820">
        <v>3100</v>
      </c>
      <c r="X820" t="str">
        <f t="shared" si="49"/>
        <v>Ok</v>
      </c>
      <c r="Y820" t="str">
        <f t="shared" si="50"/>
        <v>Ok</v>
      </c>
      <c r="Z820" s="6" t="str">
        <f t="shared" si="51"/>
        <v>Ok</v>
      </c>
      <c r="AA820" s="6"/>
      <c r="AB820" s="6"/>
      <c r="AC820" s="6"/>
      <c r="AD820" s="6"/>
    </row>
    <row r="821" spans="1:30" x14ac:dyDescent="0.3">
      <c r="A821" t="s">
        <v>11446</v>
      </c>
      <c r="B821" t="s">
        <v>11447</v>
      </c>
      <c r="C821">
        <v>2024</v>
      </c>
      <c r="D821" t="s">
        <v>9686</v>
      </c>
      <c r="E821" t="s">
        <v>9284</v>
      </c>
      <c r="F821" t="s">
        <v>10</v>
      </c>
      <c r="G821" t="str">
        <f>_xlfn.XLOOKUP(I821,'Class Code'!$A$2:$A$14,'Class Code'!$B$2:$B$14)</f>
        <v>Motor Private</v>
      </c>
      <c r="H821" t="s">
        <v>41</v>
      </c>
      <c r="I821">
        <f t="shared" si="48"/>
        <v>70</v>
      </c>
      <c r="J821" t="s">
        <v>54</v>
      </c>
      <c r="K821" t="s">
        <v>55</v>
      </c>
      <c r="L821" t="s">
        <v>44</v>
      </c>
      <c r="M821" s="5">
        <v>45520</v>
      </c>
      <c r="N821" s="5">
        <v>45526</v>
      </c>
      <c r="O821" s="5">
        <v>45705</v>
      </c>
      <c r="P821" s="5">
        <v>45406</v>
      </c>
      <c r="Q821" s="5">
        <v>45770</v>
      </c>
      <c r="R821">
        <v>0</v>
      </c>
      <c r="S821">
        <v>0</v>
      </c>
      <c r="T821">
        <v>6980</v>
      </c>
      <c r="U821">
        <v>6980</v>
      </c>
      <c r="V821">
        <v>0</v>
      </c>
      <c r="W821">
        <v>6980</v>
      </c>
      <c r="X821" t="str">
        <f t="shared" si="49"/>
        <v>Ok</v>
      </c>
      <c r="Y821" t="str">
        <f t="shared" si="50"/>
        <v>Ok</v>
      </c>
      <c r="Z821" s="6" t="str">
        <f t="shared" si="51"/>
        <v>Ok</v>
      </c>
      <c r="AA821" s="6"/>
      <c r="AB821" s="6"/>
      <c r="AC821" s="6"/>
      <c r="AD821" s="6"/>
    </row>
    <row r="822" spans="1:30" x14ac:dyDescent="0.3">
      <c r="A822" t="s">
        <v>11448</v>
      </c>
      <c r="B822" t="s">
        <v>11449</v>
      </c>
      <c r="C822">
        <v>2024</v>
      </c>
      <c r="D822" t="s">
        <v>9367</v>
      </c>
      <c r="E822" t="s">
        <v>9292</v>
      </c>
      <c r="F822" t="s">
        <v>11</v>
      </c>
      <c r="G822" t="str">
        <f>_xlfn.XLOOKUP(I822,'Class Code'!$A$2:$A$14,'Class Code'!$B$2:$B$14)</f>
        <v>Motor Commercial</v>
      </c>
      <c r="H822" t="s">
        <v>176</v>
      </c>
      <c r="I822">
        <f t="shared" si="48"/>
        <v>80</v>
      </c>
      <c r="J822" t="s">
        <v>177</v>
      </c>
      <c r="K822" t="s">
        <v>178</v>
      </c>
      <c r="L822" t="s">
        <v>44</v>
      </c>
      <c r="M822" s="5">
        <v>45552</v>
      </c>
      <c r="N822" s="5">
        <v>45555</v>
      </c>
      <c r="O822" s="5">
        <v>45705</v>
      </c>
      <c r="P822" s="5">
        <v>45313</v>
      </c>
      <c r="Q822" s="5">
        <v>45678</v>
      </c>
      <c r="R822">
        <v>0</v>
      </c>
      <c r="S822">
        <v>0</v>
      </c>
      <c r="T822">
        <v>3100</v>
      </c>
      <c r="U822">
        <v>3100</v>
      </c>
      <c r="V822">
        <v>0</v>
      </c>
      <c r="W822">
        <v>3100</v>
      </c>
      <c r="X822" t="str">
        <f t="shared" si="49"/>
        <v>Ok</v>
      </c>
      <c r="Y822" t="str">
        <f t="shared" si="50"/>
        <v>Ok</v>
      </c>
      <c r="Z822" s="6" t="str">
        <f t="shared" si="51"/>
        <v>Ok</v>
      </c>
      <c r="AA822" s="6"/>
      <c r="AB822" s="6"/>
      <c r="AC822" s="6"/>
      <c r="AD822" s="6"/>
    </row>
    <row r="823" spans="1:30" x14ac:dyDescent="0.3">
      <c r="A823" t="s">
        <v>11450</v>
      </c>
      <c r="B823" t="s">
        <v>11451</v>
      </c>
      <c r="C823">
        <v>2021</v>
      </c>
      <c r="D823" t="s">
        <v>9687</v>
      </c>
      <c r="E823" t="s">
        <v>9284</v>
      </c>
      <c r="F823" t="s">
        <v>10</v>
      </c>
      <c r="G823" t="str">
        <f>_xlfn.XLOOKUP(I823,'Class Code'!$A$2:$A$14,'Class Code'!$B$2:$B$14)</f>
        <v>Motor Private</v>
      </c>
      <c r="H823" t="s">
        <v>41</v>
      </c>
      <c r="I823">
        <f t="shared" si="48"/>
        <v>70</v>
      </c>
      <c r="J823" t="s">
        <v>54</v>
      </c>
      <c r="K823" t="s">
        <v>55</v>
      </c>
      <c r="L823" t="s">
        <v>44</v>
      </c>
      <c r="M823" s="5">
        <v>44443</v>
      </c>
      <c r="N823" s="5">
        <v>44581</v>
      </c>
      <c r="O823" s="5">
        <v>45706</v>
      </c>
      <c r="P823" s="5">
        <v>44413</v>
      </c>
      <c r="Q823" s="5">
        <v>44444</v>
      </c>
      <c r="R823">
        <v>0</v>
      </c>
      <c r="S823">
        <v>0</v>
      </c>
      <c r="T823">
        <v>23960</v>
      </c>
      <c r="U823">
        <v>23960</v>
      </c>
      <c r="V823">
        <v>0</v>
      </c>
      <c r="W823">
        <v>23960</v>
      </c>
      <c r="X823" t="str">
        <f t="shared" si="49"/>
        <v>Ok</v>
      </c>
      <c r="Y823" t="str">
        <f t="shared" si="50"/>
        <v>Ok</v>
      </c>
      <c r="Z823" s="6" t="str">
        <f t="shared" si="51"/>
        <v>Ok</v>
      </c>
      <c r="AA823" s="6"/>
      <c r="AB823" s="6"/>
      <c r="AC823" s="6"/>
      <c r="AD823" s="6"/>
    </row>
    <row r="824" spans="1:30" x14ac:dyDescent="0.3">
      <c r="A824" t="s">
        <v>11452</v>
      </c>
      <c r="B824" t="s">
        <v>11453</v>
      </c>
      <c r="C824">
        <v>2022</v>
      </c>
      <c r="D824" t="s">
        <v>9640</v>
      </c>
      <c r="E824" t="s">
        <v>9280</v>
      </c>
      <c r="F824" t="s">
        <v>10</v>
      </c>
      <c r="G824" t="str">
        <f>_xlfn.XLOOKUP(I824,'Class Code'!$A$2:$A$14,'Class Code'!$B$2:$B$14)</f>
        <v>Motor Private</v>
      </c>
      <c r="H824" t="s">
        <v>41</v>
      </c>
      <c r="I824">
        <f t="shared" si="48"/>
        <v>70</v>
      </c>
      <c r="J824" t="s">
        <v>54</v>
      </c>
      <c r="K824" t="s">
        <v>55</v>
      </c>
      <c r="L824" t="s">
        <v>44</v>
      </c>
      <c r="M824" s="5">
        <v>44967</v>
      </c>
      <c r="N824" s="5">
        <v>44970</v>
      </c>
      <c r="O824" s="5">
        <v>45706</v>
      </c>
      <c r="P824" s="5">
        <v>44752</v>
      </c>
      <c r="Q824" s="5">
        <v>45085</v>
      </c>
      <c r="R824">
        <v>0</v>
      </c>
      <c r="S824">
        <v>0</v>
      </c>
      <c r="T824">
        <v>26960</v>
      </c>
      <c r="U824">
        <v>26960</v>
      </c>
      <c r="V824">
        <v>0</v>
      </c>
      <c r="W824">
        <v>26960</v>
      </c>
      <c r="X824" t="str">
        <f t="shared" si="49"/>
        <v>Ok</v>
      </c>
      <c r="Y824" t="str">
        <f t="shared" si="50"/>
        <v>Ok</v>
      </c>
      <c r="Z824" s="6" t="str">
        <f t="shared" si="51"/>
        <v>Ok</v>
      </c>
      <c r="AA824" s="6"/>
      <c r="AB824" s="6"/>
      <c r="AC824" s="6"/>
      <c r="AD824" s="6"/>
    </row>
    <row r="825" spans="1:30" x14ac:dyDescent="0.3">
      <c r="A825" t="s">
        <v>11454</v>
      </c>
      <c r="B825" t="s">
        <v>11455</v>
      </c>
      <c r="C825">
        <v>2023</v>
      </c>
      <c r="D825" t="s">
        <v>9527</v>
      </c>
      <c r="E825" t="s">
        <v>9274</v>
      </c>
      <c r="F825" t="s">
        <v>10</v>
      </c>
      <c r="G825" t="str">
        <f>_xlfn.XLOOKUP(I825,'Class Code'!$A$2:$A$14,'Class Code'!$B$2:$B$14)</f>
        <v>Motor Private</v>
      </c>
      <c r="H825" t="s">
        <v>41</v>
      </c>
      <c r="I825">
        <f t="shared" si="48"/>
        <v>70</v>
      </c>
      <c r="J825" t="s">
        <v>54</v>
      </c>
      <c r="K825" t="s">
        <v>55</v>
      </c>
      <c r="L825" t="s">
        <v>44</v>
      </c>
      <c r="M825" s="5">
        <v>45044</v>
      </c>
      <c r="N825" s="5">
        <v>45056</v>
      </c>
      <c r="O825" s="5">
        <v>45706</v>
      </c>
      <c r="P825" s="5">
        <v>45031</v>
      </c>
      <c r="Q825" s="5">
        <v>45060</v>
      </c>
      <c r="R825">
        <v>0</v>
      </c>
      <c r="S825">
        <v>0</v>
      </c>
      <c r="T825">
        <v>36650</v>
      </c>
      <c r="U825">
        <v>36650</v>
      </c>
      <c r="V825">
        <v>0</v>
      </c>
      <c r="W825">
        <v>36650</v>
      </c>
      <c r="X825" t="str">
        <f t="shared" si="49"/>
        <v>Ok</v>
      </c>
      <c r="Y825" t="str">
        <f t="shared" si="50"/>
        <v>Ok</v>
      </c>
      <c r="Z825" s="6" t="str">
        <f t="shared" si="51"/>
        <v>Ok</v>
      </c>
      <c r="AA825" s="6"/>
      <c r="AB825" s="6"/>
      <c r="AC825" s="6"/>
      <c r="AD825" s="6"/>
    </row>
    <row r="826" spans="1:30" x14ac:dyDescent="0.3">
      <c r="A826" t="s">
        <v>11456</v>
      </c>
      <c r="B826" t="s">
        <v>11457</v>
      </c>
      <c r="C826">
        <v>2024</v>
      </c>
      <c r="D826" t="s">
        <v>9457</v>
      </c>
      <c r="E826" t="s">
        <v>9297</v>
      </c>
      <c r="F826" t="s">
        <v>10</v>
      </c>
      <c r="G826" t="str">
        <f>_xlfn.XLOOKUP(I826,'Class Code'!$A$2:$A$14,'Class Code'!$B$2:$B$14)</f>
        <v>Motor Private</v>
      </c>
      <c r="H826" t="s">
        <v>41</v>
      </c>
      <c r="I826">
        <f t="shared" si="48"/>
        <v>70</v>
      </c>
      <c r="J826" t="s">
        <v>54</v>
      </c>
      <c r="K826" t="s">
        <v>55</v>
      </c>
      <c r="L826" t="s">
        <v>44</v>
      </c>
      <c r="M826" s="5">
        <v>45612</v>
      </c>
      <c r="N826" s="5">
        <v>45614</v>
      </c>
      <c r="O826" s="5">
        <v>45723</v>
      </c>
      <c r="P826" s="5">
        <v>45281</v>
      </c>
      <c r="Q826" s="5">
        <v>45646</v>
      </c>
      <c r="R826">
        <v>0</v>
      </c>
      <c r="S826">
        <v>0</v>
      </c>
      <c r="T826">
        <v>6380</v>
      </c>
      <c r="U826">
        <v>6380</v>
      </c>
      <c r="V826">
        <v>0</v>
      </c>
      <c r="W826">
        <v>6380</v>
      </c>
      <c r="X826" t="str">
        <f t="shared" si="49"/>
        <v>Ok</v>
      </c>
      <c r="Y826" t="str">
        <f t="shared" si="50"/>
        <v>Ok</v>
      </c>
      <c r="Z826" s="6" t="str">
        <f t="shared" si="51"/>
        <v>Ok</v>
      </c>
      <c r="AA826" s="6"/>
      <c r="AB826" s="6"/>
      <c r="AC826" s="6"/>
      <c r="AD826" s="6"/>
    </row>
    <row r="827" spans="1:30" x14ac:dyDescent="0.3">
      <c r="A827" t="s">
        <v>11458</v>
      </c>
      <c r="B827" t="s">
        <v>11459</v>
      </c>
      <c r="C827">
        <v>2024</v>
      </c>
      <c r="D827" t="s">
        <v>9336</v>
      </c>
      <c r="E827" t="s">
        <v>9301</v>
      </c>
      <c r="F827" t="s">
        <v>10</v>
      </c>
      <c r="G827" t="str">
        <f>_xlfn.XLOOKUP(I827,'Class Code'!$A$2:$A$14,'Class Code'!$B$2:$B$14)</f>
        <v>Motor Private</v>
      </c>
      <c r="H827" t="s">
        <v>41</v>
      </c>
      <c r="I827">
        <f t="shared" si="48"/>
        <v>70</v>
      </c>
      <c r="J827" t="s">
        <v>54</v>
      </c>
      <c r="K827" t="s">
        <v>55</v>
      </c>
      <c r="L827" t="s">
        <v>44</v>
      </c>
      <c r="M827" s="5">
        <v>45513</v>
      </c>
      <c r="N827" s="5">
        <v>45519</v>
      </c>
      <c r="O827" s="5">
        <v>45783</v>
      </c>
      <c r="P827" s="5">
        <v>45448</v>
      </c>
      <c r="Q827" s="5">
        <v>45812</v>
      </c>
      <c r="R827">
        <v>0</v>
      </c>
      <c r="S827">
        <v>0</v>
      </c>
      <c r="T827">
        <v>6980</v>
      </c>
      <c r="U827">
        <v>6980</v>
      </c>
      <c r="V827">
        <v>0</v>
      </c>
      <c r="W827">
        <v>6980</v>
      </c>
      <c r="X827" t="str">
        <f t="shared" si="49"/>
        <v>Ok</v>
      </c>
      <c r="Y827" t="str">
        <f t="shared" si="50"/>
        <v>Ok</v>
      </c>
      <c r="Z827" s="6" t="str">
        <f t="shared" si="51"/>
        <v>Ok</v>
      </c>
      <c r="AA827" s="6"/>
      <c r="AB827" s="6"/>
      <c r="AC827" s="6"/>
      <c r="AD827" s="6"/>
    </row>
    <row r="828" spans="1:30" x14ac:dyDescent="0.3">
      <c r="A828" t="s">
        <v>11460</v>
      </c>
      <c r="B828" t="s">
        <v>11461</v>
      </c>
      <c r="C828">
        <v>2024</v>
      </c>
      <c r="D828" t="s">
        <v>9688</v>
      </c>
      <c r="E828" t="s">
        <v>9280</v>
      </c>
      <c r="F828" t="s">
        <v>10</v>
      </c>
      <c r="G828" t="str">
        <f>_xlfn.XLOOKUP(I828,'Class Code'!$A$2:$A$14,'Class Code'!$B$2:$B$14)</f>
        <v>Motor Private</v>
      </c>
      <c r="H828" t="s">
        <v>41</v>
      </c>
      <c r="I828">
        <f t="shared" si="48"/>
        <v>70</v>
      </c>
      <c r="J828" t="s">
        <v>54</v>
      </c>
      <c r="K828" t="s">
        <v>55</v>
      </c>
      <c r="L828" t="s">
        <v>44</v>
      </c>
      <c r="M828" s="5">
        <v>45638</v>
      </c>
      <c r="N828" s="5">
        <v>45644</v>
      </c>
      <c r="O828" s="5">
        <v>45705</v>
      </c>
      <c r="P828" s="5">
        <v>45607</v>
      </c>
      <c r="Q828" s="5">
        <v>45971</v>
      </c>
      <c r="R828">
        <v>49750</v>
      </c>
      <c r="S828">
        <v>0</v>
      </c>
      <c r="T828">
        <v>0</v>
      </c>
      <c r="U828">
        <v>49750</v>
      </c>
      <c r="V828">
        <v>0</v>
      </c>
      <c r="W828">
        <v>49750</v>
      </c>
      <c r="X828" t="str">
        <f t="shared" si="49"/>
        <v>Ok</v>
      </c>
      <c r="Y828" t="str">
        <f t="shared" si="50"/>
        <v>Ok</v>
      </c>
      <c r="Z828" s="6" t="str">
        <f t="shared" si="51"/>
        <v>Ok</v>
      </c>
      <c r="AA828" s="6"/>
      <c r="AB828" s="6"/>
      <c r="AC828" s="6"/>
      <c r="AD828" s="6"/>
    </row>
    <row r="829" spans="1:30" x14ac:dyDescent="0.3">
      <c r="A829" t="s">
        <v>11462</v>
      </c>
      <c r="B829" t="s">
        <v>11463</v>
      </c>
      <c r="C829">
        <v>2023</v>
      </c>
      <c r="D829" t="s">
        <v>9293</v>
      </c>
      <c r="E829" t="s">
        <v>9269</v>
      </c>
      <c r="F829" t="s">
        <v>10</v>
      </c>
      <c r="G829" t="str">
        <f>_xlfn.XLOOKUP(I829,'Class Code'!$A$2:$A$14,'Class Code'!$B$2:$B$14)</f>
        <v>Motor Private</v>
      </c>
      <c r="H829" t="s">
        <v>41</v>
      </c>
      <c r="I829">
        <f t="shared" si="48"/>
        <v>70</v>
      </c>
      <c r="J829" t="s">
        <v>54</v>
      </c>
      <c r="K829" t="s">
        <v>55</v>
      </c>
      <c r="L829" t="s">
        <v>44</v>
      </c>
      <c r="M829" s="5">
        <v>45364</v>
      </c>
      <c r="N829" s="5">
        <v>45365</v>
      </c>
      <c r="O829" s="5">
        <v>45715</v>
      </c>
      <c r="P829" s="5">
        <v>45155</v>
      </c>
      <c r="Q829" s="5">
        <v>45520</v>
      </c>
      <c r="R829">
        <v>0</v>
      </c>
      <c r="S829">
        <v>0</v>
      </c>
      <c r="T829">
        <v>120000</v>
      </c>
      <c r="U829">
        <v>120000</v>
      </c>
      <c r="V829">
        <v>0</v>
      </c>
      <c r="W829">
        <v>120000</v>
      </c>
      <c r="X829" t="str">
        <f t="shared" si="49"/>
        <v>Ok</v>
      </c>
      <c r="Y829" t="str">
        <f t="shared" si="50"/>
        <v>Ok</v>
      </c>
      <c r="Z829" s="6" t="str">
        <f t="shared" si="51"/>
        <v>Ok</v>
      </c>
      <c r="AA829" s="6"/>
      <c r="AB829" s="6"/>
      <c r="AC829" s="6"/>
      <c r="AD829" s="6"/>
    </row>
    <row r="830" spans="1:30" x14ac:dyDescent="0.3">
      <c r="A830" t="s">
        <v>11464</v>
      </c>
      <c r="B830" t="s">
        <v>11465</v>
      </c>
      <c r="C830">
        <v>2024</v>
      </c>
      <c r="D830" t="s">
        <v>9689</v>
      </c>
      <c r="E830" t="s">
        <v>9294</v>
      </c>
      <c r="F830" t="s">
        <v>8</v>
      </c>
      <c r="G830" t="str">
        <f>_xlfn.XLOOKUP(I830,'Class Code'!$A$2:$A$14,'Class Code'!$B$2:$B$14)</f>
        <v>Liability</v>
      </c>
      <c r="H830" t="s">
        <v>1170</v>
      </c>
      <c r="I830">
        <f t="shared" si="48"/>
        <v>5</v>
      </c>
      <c r="J830" t="s">
        <v>1171</v>
      </c>
      <c r="K830" t="s">
        <v>1172</v>
      </c>
      <c r="L830" t="s">
        <v>197</v>
      </c>
      <c r="M830" s="5">
        <v>45576</v>
      </c>
      <c r="N830" s="5">
        <v>45583</v>
      </c>
      <c r="O830" s="5">
        <v>45714</v>
      </c>
      <c r="P830" s="5">
        <v>45536</v>
      </c>
      <c r="Q830" s="5">
        <v>45900</v>
      </c>
      <c r="R830">
        <v>0</v>
      </c>
      <c r="S830">
        <v>0</v>
      </c>
      <c r="T830">
        <v>229928</v>
      </c>
      <c r="U830">
        <v>229928</v>
      </c>
      <c r="V830">
        <v>0</v>
      </c>
      <c r="W830">
        <v>229928</v>
      </c>
      <c r="X830" t="str">
        <f t="shared" si="49"/>
        <v>Ok</v>
      </c>
      <c r="Y830" t="str">
        <f t="shared" si="50"/>
        <v>Ok</v>
      </c>
      <c r="Z830" s="6" t="str">
        <f t="shared" si="51"/>
        <v>Ok</v>
      </c>
      <c r="AA830" s="6"/>
      <c r="AB830" s="6"/>
      <c r="AC830" s="6"/>
      <c r="AD830" s="6"/>
    </row>
    <row r="831" spans="1:30" x14ac:dyDescent="0.3">
      <c r="A831" t="s">
        <v>11466</v>
      </c>
      <c r="B831" t="s">
        <v>11467</v>
      </c>
      <c r="C831">
        <v>2024</v>
      </c>
      <c r="D831" t="s">
        <v>9690</v>
      </c>
      <c r="E831" t="s">
        <v>9284</v>
      </c>
      <c r="F831" t="s">
        <v>6</v>
      </c>
      <c r="G831" t="str">
        <f>_xlfn.XLOOKUP(I831,'Class Code'!$A$2:$A$14,'Class Code'!$B$2:$B$14)</f>
        <v>Fire Domestic</v>
      </c>
      <c r="H831" t="s">
        <v>194</v>
      </c>
      <c r="I831">
        <f t="shared" si="48"/>
        <v>3</v>
      </c>
      <c r="J831" t="s">
        <v>195</v>
      </c>
      <c r="K831" t="s">
        <v>196</v>
      </c>
      <c r="L831" t="s">
        <v>384</v>
      </c>
      <c r="M831" s="5">
        <v>45400</v>
      </c>
      <c r="N831" s="5">
        <v>45418</v>
      </c>
      <c r="O831" s="5">
        <v>45714</v>
      </c>
      <c r="P831" s="5">
        <v>45390</v>
      </c>
      <c r="Q831" s="5">
        <v>45754</v>
      </c>
      <c r="R831">
        <v>1818760</v>
      </c>
      <c r="S831">
        <v>0</v>
      </c>
      <c r="T831">
        <v>0</v>
      </c>
      <c r="U831">
        <v>1818760</v>
      </c>
      <c r="V831">
        <v>915450.12</v>
      </c>
      <c r="W831">
        <v>903309.88</v>
      </c>
      <c r="X831" t="str">
        <f t="shared" si="49"/>
        <v>Ok</v>
      </c>
      <c r="Y831" t="str">
        <f t="shared" si="50"/>
        <v>Ok</v>
      </c>
      <c r="Z831" s="6" t="str">
        <f t="shared" si="51"/>
        <v>Ok</v>
      </c>
      <c r="AA831" s="6"/>
      <c r="AB831" s="6"/>
      <c r="AC831" s="6"/>
      <c r="AD831" s="6"/>
    </row>
    <row r="832" spans="1:30" x14ac:dyDescent="0.3">
      <c r="A832" t="s">
        <v>11468</v>
      </c>
      <c r="B832" t="s">
        <v>11469</v>
      </c>
      <c r="C832">
        <v>2023</v>
      </c>
      <c r="D832" t="s">
        <v>9691</v>
      </c>
      <c r="E832" t="s">
        <v>9287</v>
      </c>
      <c r="F832" t="s">
        <v>10</v>
      </c>
      <c r="G832" t="str">
        <f>_xlfn.XLOOKUP(I832,'Class Code'!$A$2:$A$14,'Class Code'!$B$2:$B$14)</f>
        <v>Motor Private</v>
      </c>
      <c r="H832" t="s">
        <v>41</v>
      </c>
      <c r="I832">
        <f t="shared" si="48"/>
        <v>70</v>
      </c>
      <c r="J832" t="s">
        <v>54</v>
      </c>
      <c r="K832" t="s">
        <v>55</v>
      </c>
      <c r="L832" t="s">
        <v>44</v>
      </c>
      <c r="M832" s="5">
        <v>45274</v>
      </c>
      <c r="N832" s="5">
        <v>45275</v>
      </c>
      <c r="O832" s="5">
        <v>45705</v>
      </c>
      <c r="P832" s="5">
        <v>44933</v>
      </c>
      <c r="Q832" s="5">
        <v>45297</v>
      </c>
      <c r="R832">
        <v>428246</v>
      </c>
      <c r="S832">
        <v>0</v>
      </c>
      <c r="T832">
        <v>0</v>
      </c>
      <c r="U832">
        <v>428246</v>
      </c>
      <c r="V832">
        <v>0</v>
      </c>
      <c r="W832">
        <v>428246</v>
      </c>
      <c r="X832" t="str">
        <f t="shared" si="49"/>
        <v>Ok</v>
      </c>
      <c r="Y832" t="str">
        <f t="shared" si="50"/>
        <v>Ok</v>
      </c>
      <c r="Z832" s="6" t="str">
        <f t="shared" si="51"/>
        <v>Ok</v>
      </c>
      <c r="AA832" s="6"/>
      <c r="AB832" s="6"/>
      <c r="AC832" s="6"/>
      <c r="AD832" s="6"/>
    </row>
    <row r="833" spans="1:30" x14ac:dyDescent="0.3">
      <c r="A833" t="s">
        <v>11470</v>
      </c>
      <c r="B833" t="s">
        <v>11471</v>
      </c>
      <c r="C833">
        <v>2022</v>
      </c>
      <c r="D833" t="s">
        <v>9543</v>
      </c>
      <c r="E833" t="s">
        <v>9297</v>
      </c>
      <c r="F833" t="s">
        <v>10</v>
      </c>
      <c r="G833" t="str">
        <f>_xlfn.XLOOKUP(I833,'Class Code'!$A$2:$A$14,'Class Code'!$B$2:$B$14)</f>
        <v>Motor Private</v>
      </c>
      <c r="H833" t="s">
        <v>41</v>
      </c>
      <c r="I833">
        <f t="shared" si="48"/>
        <v>70</v>
      </c>
      <c r="J833" t="s">
        <v>54</v>
      </c>
      <c r="K833" t="s">
        <v>55</v>
      </c>
      <c r="L833" t="s">
        <v>44</v>
      </c>
      <c r="M833" s="5">
        <v>45103</v>
      </c>
      <c r="N833" s="5">
        <v>45104</v>
      </c>
      <c r="O833" s="5">
        <v>45705</v>
      </c>
      <c r="P833" s="5">
        <v>44835</v>
      </c>
      <c r="Q833" s="5">
        <v>45199</v>
      </c>
      <c r="R833">
        <v>800322</v>
      </c>
      <c r="S833">
        <v>0</v>
      </c>
      <c r="T833">
        <v>0</v>
      </c>
      <c r="U833">
        <v>800322</v>
      </c>
      <c r="V833">
        <v>0</v>
      </c>
      <c r="W833">
        <v>800322</v>
      </c>
      <c r="X833" t="str">
        <f t="shared" si="49"/>
        <v>Ok</v>
      </c>
      <c r="Y833" t="str">
        <f t="shared" si="50"/>
        <v>Ok</v>
      </c>
      <c r="Z833" s="6" t="str">
        <f t="shared" si="51"/>
        <v>Ok</v>
      </c>
      <c r="AA833" s="6"/>
      <c r="AB833" s="6"/>
      <c r="AC833" s="6"/>
      <c r="AD833" s="6"/>
    </row>
    <row r="834" spans="1:30" x14ac:dyDescent="0.3">
      <c r="A834" t="s">
        <v>11472</v>
      </c>
      <c r="B834" t="s">
        <v>11473</v>
      </c>
      <c r="C834">
        <v>2017</v>
      </c>
      <c r="D834" t="s">
        <v>9692</v>
      </c>
      <c r="E834" t="s">
        <v>9274</v>
      </c>
      <c r="F834" t="s">
        <v>11</v>
      </c>
      <c r="G834" t="str">
        <f>_xlfn.XLOOKUP(I834,'Class Code'!$A$2:$A$14,'Class Code'!$B$2:$B$14)</f>
        <v>Motor Commercial</v>
      </c>
      <c r="H834" t="s">
        <v>176</v>
      </c>
      <c r="I834">
        <f t="shared" si="48"/>
        <v>80</v>
      </c>
      <c r="J834" t="s">
        <v>207</v>
      </c>
      <c r="K834" t="s">
        <v>208</v>
      </c>
      <c r="L834" t="s">
        <v>44</v>
      </c>
      <c r="M834" s="5">
        <v>43198</v>
      </c>
      <c r="N834" s="5">
        <v>43300</v>
      </c>
      <c r="O834" s="5">
        <v>45706</v>
      </c>
      <c r="P834" s="5">
        <v>43067</v>
      </c>
      <c r="Q834" s="5">
        <v>43431</v>
      </c>
      <c r="R834">
        <v>0</v>
      </c>
      <c r="S834">
        <v>0</v>
      </c>
      <c r="T834">
        <v>334779</v>
      </c>
      <c r="U834">
        <v>334779</v>
      </c>
      <c r="V834">
        <v>0</v>
      </c>
      <c r="W834">
        <v>334779</v>
      </c>
      <c r="X834" t="str">
        <f t="shared" si="49"/>
        <v>Ok</v>
      </c>
      <c r="Y834" t="str">
        <f t="shared" si="50"/>
        <v>Ok</v>
      </c>
      <c r="Z834" s="6" t="str">
        <f t="shared" si="51"/>
        <v>Ok</v>
      </c>
      <c r="AA834" s="6"/>
      <c r="AB834" s="6"/>
      <c r="AC834" s="6"/>
      <c r="AD834" s="6"/>
    </row>
    <row r="835" spans="1:30" x14ac:dyDescent="0.3">
      <c r="A835" t="s">
        <v>11474</v>
      </c>
      <c r="B835" t="s">
        <v>11475</v>
      </c>
      <c r="C835">
        <v>2023</v>
      </c>
      <c r="D835" t="s">
        <v>9367</v>
      </c>
      <c r="E835" t="s">
        <v>9259</v>
      </c>
      <c r="F835" t="s">
        <v>10</v>
      </c>
      <c r="G835" t="str">
        <f>_xlfn.XLOOKUP(I835,'Class Code'!$A$2:$A$14,'Class Code'!$B$2:$B$14)</f>
        <v>Motor Private</v>
      </c>
      <c r="H835" t="s">
        <v>41</v>
      </c>
      <c r="I835">
        <f t="shared" si="48"/>
        <v>70</v>
      </c>
      <c r="J835" t="s">
        <v>54</v>
      </c>
      <c r="K835" t="s">
        <v>55</v>
      </c>
      <c r="L835" t="s">
        <v>44</v>
      </c>
      <c r="M835" s="5">
        <v>45529</v>
      </c>
      <c r="N835" s="5">
        <v>45533</v>
      </c>
      <c r="O835" s="5">
        <v>45707</v>
      </c>
      <c r="P835" s="5">
        <v>45270</v>
      </c>
      <c r="Q835" s="5">
        <v>45566</v>
      </c>
      <c r="R835">
        <v>30018</v>
      </c>
      <c r="S835">
        <v>0</v>
      </c>
      <c r="T835">
        <v>0</v>
      </c>
      <c r="U835">
        <v>30018</v>
      </c>
      <c r="V835">
        <v>0</v>
      </c>
      <c r="W835">
        <v>30018</v>
      </c>
      <c r="X835" t="str">
        <f t="shared" si="49"/>
        <v>Ok</v>
      </c>
      <c r="Y835" t="str">
        <f t="shared" si="50"/>
        <v>Ok</v>
      </c>
      <c r="Z835" s="6" t="str">
        <f t="shared" si="51"/>
        <v>Ok</v>
      </c>
      <c r="AA835" s="6"/>
      <c r="AB835" s="6"/>
      <c r="AC835" s="6"/>
      <c r="AD835" s="6"/>
    </row>
    <row r="836" spans="1:30" x14ac:dyDescent="0.3">
      <c r="A836" t="s">
        <v>11476</v>
      </c>
      <c r="B836" t="s">
        <v>11477</v>
      </c>
      <c r="C836">
        <v>2022</v>
      </c>
      <c r="D836" t="s">
        <v>9500</v>
      </c>
      <c r="E836" t="s">
        <v>9301</v>
      </c>
      <c r="F836" t="s">
        <v>10</v>
      </c>
      <c r="G836" t="str">
        <f>_xlfn.XLOOKUP(I836,'Class Code'!$A$2:$A$14,'Class Code'!$B$2:$B$14)</f>
        <v>Motor Private</v>
      </c>
      <c r="H836" t="s">
        <v>41</v>
      </c>
      <c r="I836">
        <f t="shared" ref="I836:I899" si="52">H836*1</f>
        <v>70</v>
      </c>
      <c r="J836" t="s">
        <v>54</v>
      </c>
      <c r="K836" t="s">
        <v>55</v>
      </c>
      <c r="L836" t="s">
        <v>187</v>
      </c>
      <c r="M836" s="5">
        <v>44963</v>
      </c>
      <c r="N836" s="5">
        <v>44965</v>
      </c>
      <c r="O836" s="5">
        <v>45706</v>
      </c>
      <c r="P836" s="5">
        <v>44823</v>
      </c>
      <c r="Q836" s="5">
        <v>45187</v>
      </c>
      <c r="R836">
        <v>0</v>
      </c>
      <c r="S836">
        <v>0</v>
      </c>
      <c r="T836">
        <v>5000</v>
      </c>
      <c r="U836">
        <v>5000</v>
      </c>
      <c r="V836">
        <v>0</v>
      </c>
      <c r="W836">
        <v>5000</v>
      </c>
      <c r="X836" t="str">
        <f t="shared" ref="X836:X899" si="53">IF(OR(A836="",B836="",C836="",F836="",H836="",M836="",N836="",O836="",P836="",Q836=""),"Check","Ok")</f>
        <v>Ok</v>
      </c>
      <c r="Y836" t="str">
        <f t="shared" ref="Y836:Y899" si="54">IF(AND(Q836&gt;=P836,O836&gt;=M836,N836&gt;=M836,Q836&gt;=M836),"Ok","Check")</f>
        <v>Ok</v>
      </c>
      <c r="Z836" s="6" t="str">
        <f t="shared" ref="Z836:Z899" si="55">IF(Q836&gt;=M836,"Ok","Check")</f>
        <v>Ok</v>
      </c>
      <c r="AA836" s="6"/>
      <c r="AB836" s="6"/>
      <c r="AC836" s="6"/>
      <c r="AD836" s="6"/>
    </row>
    <row r="837" spans="1:30" x14ac:dyDescent="0.3">
      <c r="A837" t="s">
        <v>11478</v>
      </c>
      <c r="B837" t="s">
        <v>11479</v>
      </c>
      <c r="C837">
        <v>2024</v>
      </c>
      <c r="D837" t="s">
        <v>9567</v>
      </c>
      <c r="E837" t="s">
        <v>9332</v>
      </c>
      <c r="F837" t="s">
        <v>10</v>
      </c>
      <c r="G837" t="str">
        <f>_xlfn.XLOOKUP(I837,'Class Code'!$A$2:$A$14,'Class Code'!$B$2:$B$14)</f>
        <v>Motor Private</v>
      </c>
      <c r="H837" t="s">
        <v>41</v>
      </c>
      <c r="I837">
        <f t="shared" si="52"/>
        <v>70</v>
      </c>
      <c r="J837" t="s">
        <v>54</v>
      </c>
      <c r="K837" t="s">
        <v>55</v>
      </c>
      <c r="L837" t="s">
        <v>44</v>
      </c>
      <c r="M837" s="5">
        <v>45621</v>
      </c>
      <c r="N837" s="5">
        <v>45621</v>
      </c>
      <c r="O837" s="5">
        <v>45708</v>
      </c>
      <c r="P837" s="5">
        <v>45354</v>
      </c>
      <c r="Q837" s="5">
        <v>45718</v>
      </c>
      <c r="R837">
        <v>0</v>
      </c>
      <c r="S837">
        <v>0</v>
      </c>
      <c r="T837">
        <v>262060</v>
      </c>
      <c r="U837">
        <v>262060</v>
      </c>
      <c r="V837">
        <v>0</v>
      </c>
      <c r="W837">
        <v>262060</v>
      </c>
      <c r="X837" t="str">
        <f t="shared" si="53"/>
        <v>Ok</v>
      </c>
      <c r="Y837" t="str">
        <f t="shared" si="54"/>
        <v>Ok</v>
      </c>
      <c r="Z837" s="6" t="str">
        <f t="shared" si="55"/>
        <v>Ok</v>
      </c>
      <c r="AA837" s="6"/>
      <c r="AB837" s="6"/>
      <c r="AC837" s="6"/>
      <c r="AD837" s="6"/>
    </row>
    <row r="838" spans="1:30" x14ac:dyDescent="0.3">
      <c r="A838" t="s">
        <v>11480</v>
      </c>
      <c r="B838" t="s">
        <v>11481</v>
      </c>
      <c r="C838">
        <v>2024</v>
      </c>
      <c r="D838" t="s">
        <v>9693</v>
      </c>
      <c r="E838" t="s">
        <v>9334</v>
      </c>
      <c r="F838" t="s">
        <v>10</v>
      </c>
      <c r="G838" t="str">
        <f>_xlfn.XLOOKUP(I838,'Class Code'!$A$2:$A$14,'Class Code'!$B$2:$B$14)</f>
        <v>Motor Private</v>
      </c>
      <c r="H838" t="s">
        <v>41</v>
      </c>
      <c r="I838">
        <f t="shared" si="52"/>
        <v>70</v>
      </c>
      <c r="J838" t="s">
        <v>54</v>
      </c>
      <c r="K838" t="s">
        <v>55</v>
      </c>
      <c r="L838" t="s">
        <v>44</v>
      </c>
      <c r="M838" s="5">
        <v>45624</v>
      </c>
      <c r="N838" s="5">
        <v>45628</v>
      </c>
      <c r="O838" s="5">
        <v>45708</v>
      </c>
      <c r="P838" s="5">
        <v>45383</v>
      </c>
      <c r="Q838" s="5">
        <v>45747</v>
      </c>
      <c r="R838">
        <v>0</v>
      </c>
      <c r="S838">
        <v>0</v>
      </c>
      <c r="T838">
        <v>80520</v>
      </c>
      <c r="U838">
        <v>80520</v>
      </c>
      <c r="V838">
        <v>0</v>
      </c>
      <c r="W838">
        <v>80520</v>
      </c>
      <c r="X838" t="str">
        <f t="shared" si="53"/>
        <v>Ok</v>
      </c>
      <c r="Y838" t="str">
        <f t="shared" si="54"/>
        <v>Ok</v>
      </c>
      <c r="Z838" s="6" t="str">
        <f t="shared" si="55"/>
        <v>Ok</v>
      </c>
      <c r="AA838" s="6"/>
      <c r="AB838" s="6"/>
      <c r="AC838" s="6"/>
      <c r="AD838" s="6"/>
    </row>
    <row r="839" spans="1:30" x14ac:dyDescent="0.3">
      <c r="A839" t="s">
        <v>11482</v>
      </c>
      <c r="B839" t="s">
        <v>11483</v>
      </c>
      <c r="C839">
        <v>2024</v>
      </c>
      <c r="D839" t="s">
        <v>9616</v>
      </c>
      <c r="E839" t="s">
        <v>9310</v>
      </c>
      <c r="F839" t="s">
        <v>9</v>
      </c>
      <c r="G839" t="str">
        <f>_xlfn.XLOOKUP(I839,'Class Code'!$A$2:$A$14,'Class Code'!$B$2:$B$14)</f>
        <v>Marine</v>
      </c>
      <c r="H839" t="s">
        <v>651</v>
      </c>
      <c r="I839">
        <f t="shared" si="52"/>
        <v>6</v>
      </c>
      <c r="J839" t="s">
        <v>652</v>
      </c>
      <c r="K839" t="s">
        <v>653</v>
      </c>
      <c r="L839" t="s">
        <v>764</v>
      </c>
      <c r="M839" s="5">
        <v>45309</v>
      </c>
      <c r="N839" s="5">
        <v>45337</v>
      </c>
      <c r="O839" s="5">
        <v>45723</v>
      </c>
      <c r="P839" s="5">
        <v>45295</v>
      </c>
      <c r="Q839" s="5">
        <v>45385</v>
      </c>
      <c r="R839">
        <v>0</v>
      </c>
      <c r="S839">
        <v>0</v>
      </c>
      <c r="T839">
        <v>36888</v>
      </c>
      <c r="U839">
        <v>36888</v>
      </c>
      <c r="V839">
        <v>0</v>
      </c>
      <c r="W839">
        <v>36888</v>
      </c>
      <c r="X839" t="str">
        <f t="shared" si="53"/>
        <v>Ok</v>
      </c>
      <c r="Y839" t="str">
        <f t="shared" si="54"/>
        <v>Ok</v>
      </c>
      <c r="Z839" s="6" t="str">
        <f t="shared" si="55"/>
        <v>Ok</v>
      </c>
      <c r="AA839" s="6"/>
      <c r="AB839" s="6"/>
      <c r="AC839" s="6"/>
      <c r="AD839" s="6"/>
    </row>
    <row r="840" spans="1:30" x14ac:dyDescent="0.3">
      <c r="A840" t="s">
        <v>11484</v>
      </c>
      <c r="B840" t="s">
        <v>11485</v>
      </c>
      <c r="C840">
        <v>2024</v>
      </c>
      <c r="D840" t="s">
        <v>9694</v>
      </c>
      <c r="E840" t="s">
        <v>9267</v>
      </c>
      <c r="F840" t="s">
        <v>10</v>
      </c>
      <c r="G840" t="str">
        <f>_xlfn.XLOOKUP(I840,'Class Code'!$A$2:$A$14,'Class Code'!$B$2:$B$14)</f>
        <v>Motor Private</v>
      </c>
      <c r="H840" t="s">
        <v>41</v>
      </c>
      <c r="I840">
        <f t="shared" si="52"/>
        <v>70</v>
      </c>
      <c r="J840" t="s">
        <v>54</v>
      </c>
      <c r="K840" t="s">
        <v>55</v>
      </c>
      <c r="L840" t="s">
        <v>44</v>
      </c>
      <c r="M840" s="5">
        <v>45403</v>
      </c>
      <c r="N840" s="5">
        <v>45405</v>
      </c>
      <c r="O840" s="5">
        <v>45735</v>
      </c>
      <c r="P840" s="5">
        <v>45292</v>
      </c>
      <c r="Q840" s="5">
        <v>45657</v>
      </c>
      <c r="R840">
        <v>189050</v>
      </c>
      <c r="S840">
        <v>0</v>
      </c>
      <c r="T840">
        <v>0</v>
      </c>
      <c r="U840">
        <v>189050</v>
      </c>
      <c r="V840">
        <v>0</v>
      </c>
      <c r="W840">
        <v>189050</v>
      </c>
      <c r="X840" t="str">
        <f t="shared" si="53"/>
        <v>Ok</v>
      </c>
      <c r="Y840" t="str">
        <f t="shared" si="54"/>
        <v>Ok</v>
      </c>
      <c r="Z840" s="6" t="str">
        <f t="shared" si="55"/>
        <v>Ok</v>
      </c>
      <c r="AA840" s="6"/>
      <c r="AB840" s="6"/>
      <c r="AC840" s="6"/>
      <c r="AD840" s="6"/>
    </row>
    <row r="841" spans="1:30" x14ac:dyDescent="0.3">
      <c r="A841" t="s">
        <v>11486</v>
      </c>
      <c r="B841" t="s">
        <v>11487</v>
      </c>
      <c r="C841">
        <v>2024</v>
      </c>
      <c r="D841" t="s">
        <v>9558</v>
      </c>
      <c r="E841" t="s">
        <v>9334</v>
      </c>
      <c r="F841" t="s">
        <v>10</v>
      </c>
      <c r="G841" t="str">
        <f>_xlfn.XLOOKUP(I841,'Class Code'!$A$2:$A$14,'Class Code'!$B$2:$B$14)</f>
        <v>Motor Private</v>
      </c>
      <c r="H841" t="s">
        <v>41</v>
      </c>
      <c r="I841">
        <f t="shared" si="52"/>
        <v>70</v>
      </c>
      <c r="J841" t="s">
        <v>54</v>
      </c>
      <c r="K841" t="s">
        <v>55</v>
      </c>
      <c r="L841" t="s">
        <v>44</v>
      </c>
      <c r="M841" s="5">
        <v>45665</v>
      </c>
      <c r="N841" s="5">
        <v>45674</v>
      </c>
      <c r="O841" s="5">
        <v>45713</v>
      </c>
      <c r="P841" s="5">
        <v>45536</v>
      </c>
      <c r="Q841" s="5">
        <v>45900</v>
      </c>
      <c r="R841">
        <v>0</v>
      </c>
      <c r="S841">
        <v>0</v>
      </c>
      <c r="T841">
        <v>100240</v>
      </c>
      <c r="U841">
        <v>100240</v>
      </c>
      <c r="V841">
        <v>0</v>
      </c>
      <c r="W841">
        <v>100240</v>
      </c>
      <c r="X841" t="str">
        <f t="shared" si="53"/>
        <v>Ok</v>
      </c>
      <c r="Y841" t="str">
        <f t="shared" si="54"/>
        <v>Ok</v>
      </c>
      <c r="Z841" s="6" t="str">
        <f t="shared" si="55"/>
        <v>Ok</v>
      </c>
      <c r="AA841" s="6"/>
      <c r="AB841" s="6"/>
      <c r="AC841" s="6"/>
      <c r="AD841" s="6"/>
    </row>
    <row r="842" spans="1:30" x14ac:dyDescent="0.3">
      <c r="A842" t="s">
        <v>11488</v>
      </c>
      <c r="B842" t="s">
        <v>11489</v>
      </c>
      <c r="C842">
        <v>2024</v>
      </c>
      <c r="D842" t="s">
        <v>9329</v>
      </c>
      <c r="E842" t="s">
        <v>9277</v>
      </c>
      <c r="F842" t="s">
        <v>10</v>
      </c>
      <c r="G842" t="str">
        <f>_xlfn.XLOOKUP(I842,'Class Code'!$A$2:$A$14,'Class Code'!$B$2:$B$14)</f>
        <v>Motor Private</v>
      </c>
      <c r="H842" t="s">
        <v>41</v>
      </c>
      <c r="I842">
        <f t="shared" si="52"/>
        <v>70</v>
      </c>
      <c r="J842" t="s">
        <v>2061</v>
      </c>
      <c r="K842" t="s">
        <v>2062</v>
      </c>
      <c r="L842" t="s">
        <v>187</v>
      </c>
      <c r="M842" s="5">
        <v>45607</v>
      </c>
      <c r="N842" s="5">
        <v>45621</v>
      </c>
      <c r="O842" s="5">
        <v>45713</v>
      </c>
      <c r="P842" s="5">
        <v>45293</v>
      </c>
      <c r="Q842" s="5">
        <v>45658</v>
      </c>
      <c r="R842">
        <v>0</v>
      </c>
      <c r="S842">
        <v>0</v>
      </c>
      <c r="T842">
        <v>238400</v>
      </c>
      <c r="U842">
        <v>238400</v>
      </c>
      <c r="V842">
        <v>0</v>
      </c>
      <c r="W842">
        <v>238400</v>
      </c>
      <c r="X842" t="str">
        <f t="shared" si="53"/>
        <v>Ok</v>
      </c>
      <c r="Y842" t="str">
        <f t="shared" si="54"/>
        <v>Ok</v>
      </c>
      <c r="Z842" s="6" t="str">
        <f t="shared" si="55"/>
        <v>Ok</v>
      </c>
      <c r="AA842" s="6"/>
      <c r="AB842" s="6"/>
      <c r="AC842" s="6"/>
      <c r="AD842" s="6"/>
    </row>
    <row r="843" spans="1:30" x14ac:dyDescent="0.3">
      <c r="A843" t="s">
        <v>11490</v>
      </c>
      <c r="B843" t="s">
        <v>11491</v>
      </c>
      <c r="C843">
        <v>2024</v>
      </c>
      <c r="D843" t="s">
        <v>9695</v>
      </c>
      <c r="E843" t="s">
        <v>9284</v>
      </c>
      <c r="F843" t="s">
        <v>10</v>
      </c>
      <c r="G843" t="str">
        <f>_xlfn.XLOOKUP(I843,'Class Code'!$A$2:$A$14,'Class Code'!$B$2:$B$14)</f>
        <v>Motor Private</v>
      </c>
      <c r="H843" t="s">
        <v>41</v>
      </c>
      <c r="I843">
        <f t="shared" si="52"/>
        <v>70</v>
      </c>
      <c r="J843" t="s">
        <v>54</v>
      </c>
      <c r="K843" t="s">
        <v>55</v>
      </c>
      <c r="L843" t="s">
        <v>44</v>
      </c>
      <c r="M843" s="5">
        <v>45617</v>
      </c>
      <c r="N843" s="5">
        <v>45624</v>
      </c>
      <c r="O843" s="5">
        <v>45717</v>
      </c>
      <c r="P843" s="5">
        <v>45379</v>
      </c>
      <c r="Q843" s="5">
        <v>45743</v>
      </c>
      <c r="R843">
        <v>2800000</v>
      </c>
      <c r="S843">
        <v>0</v>
      </c>
      <c r="T843">
        <v>0</v>
      </c>
      <c r="U843">
        <v>2800000</v>
      </c>
      <c r="V843">
        <v>0</v>
      </c>
      <c r="W843">
        <v>2800000</v>
      </c>
      <c r="X843" t="str">
        <f t="shared" si="53"/>
        <v>Ok</v>
      </c>
      <c r="Y843" t="str">
        <f t="shared" si="54"/>
        <v>Ok</v>
      </c>
      <c r="Z843" s="6" t="str">
        <f t="shared" si="55"/>
        <v>Ok</v>
      </c>
      <c r="AA843" s="6"/>
      <c r="AB843" s="6"/>
      <c r="AC843" s="6"/>
      <c r="AD843" s="6"/>
    </row>
    <row r="844" spans="1:30" x14ac:dyDescent="0.3">
      <c r="A844" t="s">
        <v>11492</v>
      </c>
      <c r="B844" t="s">
        <v>11493</v>
      </c>
      <c r="C844">
        <v>2024</v>
      </c>
      <c r="D844" t="s">
        <v>9444</v>
      </c>
      <c r="E844" t="s">
        <v>9287</v>
      </c>
      <c r="F844" t="s">
        <v>10</v>
      </c>
      <c r="G844" t="str">
        <f>_xlfn.XLOOKUP(I844,'Class Code'!$A$2:$A$14,'Class Code'!$B$2:$B$14)</f>
        <v>Motor Private</v>
      </c>
      <c r="H844" t="s">
        <v>41</v>
      </c>
      <c r="I844">
        <f t="shared" si="52"/>
        <v>70</v>
      </c>
      <c r="J844" t="s">
        <v>54</v>
      </c>
      <c r="K844" t="s">
        <v>55</v>
      </c>
      <c r="L844" t="s">
        <v>44</v>
      </c>
      <c r="M844" s="5">
        <v>45696</v>
      </c>
      <c r="N844" s="5">
        <v>45698</v>
      </c>
      <c r="O844" s="5">
        <v>45723</v>
      </c>
      <c r="P844" s="5">
        <v>45646</v>
      </c>
      <c r="Q844" s="5">
        <v>45991</v>
      </c>
      <c r="R844">
        <v>6500</v>
      </c>
      <c r="S844">
        <v>0</v>
      </c>
      <c r="T844">
        <v>0</v>
      </c>
      <c r="U844">
        <v>6500</v>
      </c>
      <c r="V844">
        <v>0</v>
      </c>
      <c r="W844">
        <v>6500</v>
      </c>
      <c r="X844" t="str">
        <f t="shared" si="53"/>
        <v>Ok</v>
      </c>
      <c r="Y844" t="str">
        <f t="shared" si="54"/>
        <v>Ok</v>
      </c>
      <c r="Z844" s="6" t="str">
        <f t="shared" si="55"/>
        <v>Ok</v>
      </c>
      <c r="AA844" s="6"/>
      <c r="AB844" s="6"/>
      <c r="AC844" s="6"/>
      <c r="AD844" s="6"/>
    </row>
    <row r="845" spans="1:30" x14ac:dyDescent="0.3">
      <c r="A845" t="s">
        <v>11494</v>
      </c>
      <c r="B845" t="s">
        <v>11495</v>
      </c>
      <c r="C845">
        <v>2024</v>
      </c>
      <c r="D845" t="s">
        <v>9536</v>
      </c>
      <c r="E845" t="s">
        <v>9292</v>
      </c>
      <c r="F845" t="s">
        <v>10</v>
      </c>
      <c r="G845" t="str">
        <f>_xlfn.XLOOKUP(I845,'Class Code'!$A$2:$A$14,'Class Code'!$B$2:$B$14)</f>
        <v>Motor Private</v>
      </c>
      <c r="H845" t="s">
        <v>41</v>
      </c>
      <c r="I845">
        <f t="shared" si="52"/>
        <v>70</v>
      </c>
      <c r="J845" t="s">
        <v>468</v>
      </c>
      <c r="K845" t="s">
        <v>469</v>
      </c>
      <c r="L845" t="s">
        <v>197</v>
      </c>
      <c r="M845" s="5">
        <v>45646</v>
      </c>
      <c r="N845" s="5">
        <v>45647</v>
      </c>
      <c r="O845" s="5">
        <v>45722</v>
      </c>
      <c r="P845" s="5">
        <v>45506</v>
      </c>
      <c r="Q845" s="5">
        <v>45870</v>
      </c>
      <c r="R845">
        <v>0</v>
      </c>
      <c r="S845">
        <v>0</v>
      </c>
      <c r="T845">
        <v>5190</v>
      </c>
      <c r="U845">
        <v>5190</v>
      </c>
      <c r="V845">
        <v>0</v>
      </c>
      <c r="W845">
        <v>5190</v>
      </c>
      <c r="X845" t="str">
        <f t="shared" si="53"/>
        <v>Ok</v>
      </c>
      <c r="Y845" t="str">
        <f t="shared" si="54"/>
        <v>Ok</v>
      </c>
      <c r="Z845" s="6" t="str">
        <f t="shared" si="55"/>
        <v>Ok</v>
      </c>
      <c r="AA845" s="6"/>
      <c r="AB845" s="6"/>
      <c r="AC845" s="6"/>
      <c r="AD845" s="6"/>
    </row>
    <row r="846" spans="1:30" x14ac:dyDescent="0.3">
      <c r="A846" t="s">
        <v>11496</v>
      </c>
      <c r="B846" t="s">
        <v>11497</v>
      </c>
      <c r="C846">
        <v>2022</v>
      </c>
      <c r="D846" t="s">
        <v>9486</v>
      </c>
      <c r="E846" t="s">
        <v>9332</v>
      </c>
      <c r="F846" t="s">
        <v>11</v>
      </c>
      <c r="G846" t="str">
        <f>_xlfn.XLOOKUP(I846,'Class Code'!$A$2:$A$14,'Class Code'!$B$2:$B$14)</f>
        <v>Motor Commercial</v>
      </c>
      <c r="H846" t="s">
        <v>176</v>
      </c>
      <c r="I846">
        <f t="shared" si="52"/>
        <v>80</v>
      </c>
      <c r="J846" t="s">
        <v>785</v>
      </c>
      <c r="K846" t="s">
        <v>786</v>
      </c>
      <c r="L846" t="s">
        <v>187</v>
      </c>
      <c r="M846" s="5">
        <v>45008</v>
      </c>
      <c r="N846" s="5">
        <v>45009</v>
      </c>
      <c r="O846" s="5">
        <v>45721</v>
      </c>
      <c r="P846" s="5">
        <v>44681</v>
      </c>
      <c r="Q846" s="5">
        <v>45045</v>
      </c>
      <c r="R846">
        <v>0</v>
      </c>
      <c r="S846">
        <v>0</v>
      </c>
      <c r="T846">
        <v>132482</v>
      </c>
      <c r="U846">
        <v>132482</v>
      </c>
      <c r="V846">
        <v>0</v>
      </c>
      <c r="W846">
        <v>132482</v>
      </c>
      <c r="X846" t="str">
        <f t="shared" si="53"/>
        <v>Ok</v>
      </c>
      <c r="Y846" t="str">
        <f t="shared" si="54"/>
        <v>Ok</v>
      </c>
      <c r="Z846" s="6" t="str">
        <f t="shared" si="55"/>
        <v>Ok</v>
      </c>
      <c r="AA846" s="6"/>
      <c r="AB846" s="6"/>
      <c r="AC846" s="6"/>
      <c r="AD846" s="6"/>
    </row>
    <row r="847" spans="1:30" x14ac:dyDescent="0.3">
      <c r="A847" t="s">
        <v>11498</v>
      </c>
      <c r="B847" t="s">
        <v>11499</v>
      </c>
      <c r="C847">
        <v>2024</v>
      </c>
      <c r="D847" t="s">
        <v>9696</v>
      </c>
      <c r="E847" t="s">
        <v>9310</v>
      </c>
      <c r="F847" t="s">
        <v>11</v>
      </c>
      <c r="G847" t="str">
        <f>_xlfn.XLOOKUP(I847,'Class Code'!$A$2:$A$14,'Class Code'!$B$2:$B$14)</f>
        <v>Motor Commercial</v>
      </c>
      <c r="H847" t="s">
        <v>176</v>
      </c>
      <c r="I847">
        <f t="shared" si="52"/>
        <v>80</v>
      </c>
      <c r="J847" t="s">
        <v>207</v>
      </c>
      <c r="K847" t="s">
        <v>208</v>
      </c>
      <c r="L847" t="s">
        <v>44</v>
      </c>
      <c r="M847" s="5">
        <v>45484</v>
      </c>
      <c r="N847" s="5">
        <v>45495</v>
      </c>
      <c r="O847" s="5">
        <v>45735</v>
      </c>
      <c r="P847" s="5">
        <v>45471</v>
      </c>
      <c r="Q847" s="5">
        <v>45835</v>
      </c>
      <c r="R847">
        <v>0</v>
      </c>
      <c r="S847">
        <v>0</v>
      </c>
      <c r="T847">
        <v>30000</v>
      </c>
      <c r="U847">
        <v>30000</v>
      </c>
      <c r="V847">
        <v>0</v>
      </c>
      <c r="W847">
        <v>30000</v>
      </c>
      <c r="X847" t="str">
        <f t="shared" si="53"/>
        <v>Ok</v>
      </c>
      <c r="Y847" t="str">
        <f t="shared" si="54"/>
        <v>Ok</v>
      </c>
      <c r="Z847" s="6" t="str">
        <f t="shared" si="55"/>
        <v>Ok</v>
      </c>
      <c r="AA847" s="6"/>
      <c r="AB847" s="6"/>
      <c r="AC847" s="6"/>
      <c r="AD847" s="6"/>
    </row>
    <row r="848" spans="1:30" x14ac:dyDescent="0.3">
      <c r="A848" t="s">
        <v>11500</v>
      </c>
      <c r="B848" t="s">
        <v>11501</v>
      </c>
      <c r="C848">
        <v>2022</v>
      </c>
      <c r="D848" t="s">
        <v>9690</v>
      </c>
      <c r="E848" t="s">
        <v>9265</v>
      </c>
      <c r="F848" t="s">
        <v>11</v>
      </c>
      <c r="G848" t="str">
        <f>_xlfn.XLOOKUP(I848,'Class Code'!$A$2:$A$14,'Class Code'!$B$2:$B$14)</f>
        <v>Motor Commercial</v>
      </c>
      <c r="H848" t="s">
        <v>176</v>
      </c>
      <c r="I848">
        <f t="shared" si="52"/>
        <v>80</v>
      </c>
      <c r="J848" t="s">
        <v>207</v>
      </c>
      <c r="K848" t="s">
        <v>208</v>
      </c>
      <c r="L848" t="s">
        <v>44</v>
      </c>
      <c r="M848" s="5">
        <v>44899</v>
      </c>
      <c r="N848" s="5">
        <v>44992</v>
      </c>
      <c r="O848" s="5">
        <v>45715</v>
      </c>
      <c r="P848" s="5">
        <v>44841</v>
      </c>
      <c r="Q848" s="5">
        <v>45205</v>
      </c>
      <c r="R848">
        <v>765567</v>
      </c>
      <c r="S848">
        <v>0</v>
      </c>
      <c r="T848">
        <v>0</v>
      </c>
      <c r="U848">
        <v>765567</v>
      </c>
      <c r="V848">
        <v>0</v>
      </c>
      <c r="W848">
        <v>765567</v>
      </c>
      <c r="X848" t="str">
        <f t="shared" si="53"/>
        <v>Ok</v>
      </c>
      <c r="Y848" t="str">
        <f t="shared" si="54"/>
        <v>Ok</v>
      </c>
      <c r="Z848" s="6" t="str">
        <f t="shared" si="55"/>
        <v>Ok</v>
      </c>
      <c r="AA848" s="6"/>
      <c r="AB848" s="6"/>
      <c r="AC848" s="6"/>
      <c r="AD848" s="6"/>
    </row>
    <row r="849" spans="1:30" x14ac:dyDescent="0.3">
      <c r="A849" t="s">
        <v>11502</v>
      </c>
      <c r="B849" t="s">
        <v>11503</v>
      </c>
      <c r="C849">
        <v>2025</v>
      </c>
      <c r="D849" t="s">
        <v>9645</v>
      </c>
      <c r="E849" t="s">
        <v>9332</v>
      </c>
      <c r="F849" t="s">
        <v>10</v>
      </c>
      <c r="G849" t="str">
        <f>_xlfn.XLOOKUP(I849,'Class Code'!$A$2:$A$14,'Class Code'!$B$2:$B$14)</f>
        <v>Motor Private</v>
      </c>
      <c r="H849" t="s">
        <v>41</v>
      </c>
      <c r="I849">
        <f t="shared" si="52"/>
        <v>70</v>
      </c>
      <c r="J849" t="s">
        <v>54</v>
      </c>
      <c r="K849" t="s">
        <v>55</v>
      </c>
      <c r="L849" t="s">
        <v>96</v>
      </c>
      <c r="M849" s="5">
        <v>45695</v>
      </c>
      <c r="N849" s="5">
        <v>45698</v>
      </c>
      <c r="O849" s="5">
        <v>45726</v>
      </c>
      <c r="P849" s="5">
        <v>45688</v>
      </c>
      <c r="Q849" s="5">
        <v>45988</v>
      </c>
      <c r="R849">
        <v>30000</v>
      </c>
      <c r="S849">
        <v>0</v>
      </c>
      <c r="T849">
        <v>0</v>
      </c>
      <c r="U849">
        <v>30000</v>
      </c>
      <c r="V849">
        <v>0</v>
      </c>
      <c r="W849">
        <v>30000</v>
      </c>
      <c r="X849" t="str">
        <f t="shared" si="53"/>
        <v>Ok</v>
      </c>
      <c r="Y849" t="str">
        <f t="shared" si="54"/>
        <v>Ok</v>
      </c>
      <c r="Z849" s="6" t="str">
        <f t="shared" si="55"/>
        <v>Ok</v>
      </c>
      <c r="AA849" s="6"/>
      <c r="AB849" s="6"/>
      <c r="AC849" s="6"/>
      <c r="AD849" s="6"/>
    </row>
    <row r="850" spans="1:30" x14ac:dyDescent="0.3">
      <c r="A850" t="s">
        <v>11504</v>
      </c>
      <c r="B850" t="s">
        <v>11505</v>
      </c>
      <c r="C850">
        <v>2024</v>
      </c>
      <c r="D850" t="s">
        <v>9697</v>
      </c>
      <c r="E850" t="s">
        <v>9263</v>
      </c>
      <c r="F850" t="s">
        <v>10</v>
      </c>
      <c r="G850" t="str">
        <f>_xlfn.XLOOKUP(I850,'Class Code'!$A$2:$A$14,'Class Code'!$B$2:$B$14)</f>
        <v>Motor Private</v>
      </c>
      <c r="H850" t="s">
        <v>41</v>
      </c>
      <c r="I850">
        <f t="shared" si="52"/>
        <v>70</v>
      </c>
      <c r="J850" t="s">
        <v>54</v>
      </c>
      <c r="K850" t="s">
        <v>55</v>
      </c>
      <c r="L850" t="s">
        <v>44</v>
      </c>
      <c r="M850" s="5">
        <v>45588</v>
      </c>
      <c r="N850" s="5">
        <v>45593</v>
      </c>
      <c r="O850" s="5">
        <v>45729</v>
      </c>
      <c r="P850" s="5">
        <v>45487</v>
      </c>
      <c r="Q850" s="5">
        <v>45821</v>
      </c>
      <c r="R850">
        <v>0</v>
      </c>
      <c r="S850">
        <v>0</v>
      </c>
      <c r="T850">
        <v>6980</v>
      </c>
      <c r="U850">
        <v>6980</v>
      </c>
      <c r="V850">
        <v>0</v>
      </c>
      <c r="W850">
        <v>6980</v>
      </c>
      <c r="X850" t="str">
        <f t="shared" si="53"/>
        <v>Ok</v>
      </c>
      <c r="Y850" t="str">
        <f t="shared" si="54"/>
        <v>Ok</v>
      </c>
      <c r="Z850" s="6" t="str">
        <f t="shared" si="55"/>
        <v>Ok</v>
      </c>
      <c r="AA850" s="6"/>
      <c r="AB850" s="6"/>
      <c r="AC850" s="6"/>
      <c r="AD850" s="6"/>
    </row>
    <row r="851" spans="1:30" x14ac:dyDescent="0.3">
      <c r="A851" t="s">
        <v>11506</v>
      </c>
      <c r="B851" t="s">
        <v>11507</v>
      </c>
      <c r="C851">
        <v>2024</v>
      </c>
      <c r="D851" t="s">
        <v>9642</v>
      </c>
      <c r="E851" t="s">
        <v>9259</v>
      </c>
      <c r="F851" t="s">
        <v>11</v>
      </c>
      <c r="G851" t="str">
        <f>_xlfn.XLOOKUP(I851,'Class Code'!$A$2:$A$14,'Class Code'!$B$2:$B$14)</f>
        <v>Motor Commercial</v>
      </c>
      <c r="H851" t="s">
        <v>176</v>
      </c>
      <c r="I851">
        <f t="shared" si="52"/>
        <v>80</v>
      </c>
      <c r="J851" t="s">
        <v>177</v>
      </c>
      <c r="K851" t="s">
        <v>178</v>
      </c>
      <c r="L851" t="s">
        <v>44</v>
      </c>
      <c r="M851" s="5">
        <v>45631</v>
      </c>
      <c r="N851" s="5">
        <v>45639</v>
      </c>
      <c r="O851" s="5">
        <v>45730</v>
      </c>
      <c r="P851" s="5">
        <v>45580</v>
      </c>
      <c r="Q851" s="5">
        <v>45944</v>
      </c>
      <c r="R851">
        <v>0</v>
      </c>
      <c r="S851">
        <v>0</v>
      </c>
      <c r="T851">
        <v>6980</v>
      </c>
      <c r="U851">
        <v>6980</v>
      </c>
      <c r="V851">
        <v>0</v>
      </c>
      <c r="W851">
        <v>6980</v>
      </c>
      <c r="X851" t="str">
        <f t="shared" si="53"/>
        <v>Ok</v>
      </c>
      <c r="Y851" t="str">
        <f t="shared" si="54"/>
        <v>Ok</v>
      </c>
      <c r="Z851" s="6" t="str">
        <f t="shared" si="55"/>
        <v>Ok</v>
      </c>
      <c r="AA851" s="6"/>
      <c r="AB851" s="6"/>
      <c r="AC851" s="6"/>
      <c r="AD851" s="6"/>
    </row>
    <row r="852" spans="1:30" x14ac:dyDescent="0.3">
      <c r="A852" t="s">
        <v>11508</v>
      </c>
      <c r="B852" t="s">
        <v>11509</v>
      </c>
      <c r="C852">
        <v>2024</v>
      </c>
      <c r="D852" t="s">
        <v>9576</v>
      </c>
      <c r="E852" t="s">
        <v>9261</v>
      </c>
      <c r="F852" t="s">
        <v>10</v>
      </c>
      <c r="G852" t="str">
        <f>_xlfn.XLOOKUP(I852,'Class Code'!$A$2:$A$14,'Class Code'!$B$2:$B$14)</f>
        <v>Motor Private</v>
      </c>
      <c r="H852" t="s">
        <v>41</v>
      </c>
      <c r="I852">
        <f t="shared" si="52"/>
        <v>70</v>
      </c>
      <c r="J852" t="s">
        <v>54</v>
      </c>
      <c r="K852" t="s">
        <v>55</v>
      </c>
      <c r="L852" t="s">
        <v>44</v>
      </c>
      <c r="M852" s="5">
        <v>45588</v>
      </c>
      <c r="N852" s="5">
        <v>45596</v>
      </c>
      <c r="O852" s="5">
        <v>45786</v>
      </c>
      <c r="P852" s="5">
        <v>45349</v>
      </c>
      <c r="Q852" s="5">
        <v>45714</v>
      </c>
      <c r="R852">
        <v>5800</v>
      </c>
      <c r="S852">
        <v>0</v>
      </c>
      <c r="T852">
        <v>0</v>
      </c>
      <c r="U852">
        <v>5800</v>
      </c>
      <c r="V852">
        <v>0</v>
      </c>
      <c r="W852">
        <v>5800</v>
      </c>
      <c r="X852" t="str">
        <f t="shared" si="53"/>
        <v>Ok</v>
      </c>
      <c r="Y852" t="str">
        <f t="shared" si="54"/>
        <v>Ok</v>
      </c>
      <c r="Z852" s="6" t="str">
        <f t="shared" si="55"/>
        <v>Ok</v>
      </c>
      <c r="AA852" s="6"/>
      <c r="AB852" s="6"/>
      <c r="AC852" s="6"/>
      <c r="AD852" s="6"/>
    </row>
    <row r="853" spans="1:30" x14ac:dyDescent="0.3">
      <c r="A853" t="s">
        <v>11510</v>
      </c>
      <c r="B853" t="s">
        <v>11511</v>
      </c>
      <c r="C853">
        <v>2024</v>
      </c>
      <c r="D853" t="s">
        <v>9435</v>
      </c>
      <c r="E853" t="s">
        <v>9277</v>
      </c>
      <c r="F853" t="s">
        <v>10</v>
      </c>
      <c r="G853" t="str">
        <f>_xlfn.XLOOKUP(I853,'Class Code'!$A$2:$A$14,'Class Code'!$B$2:$B$14)</f>
        <v>Motor Private</v>
      </c>
      <c r="H853" t="s">
        <v>41</v>
      </c>
      <c r="I853">
        <f t="shared" si="52"/>
        <v>70</v>
      </c>
      <c r="J853" t="s">
        <v>54</v>
      </c>
      <c r="K853" t="s">
        <v>55</v>
      </c>
      <c r="L853" t="s">
        <v>44</v>
      </c>
      <c r="M853" s="5">
        <v>45531</v>
      </c>
      <c r="N853" s="5">
        <v>45532</v>
      </c>
      <c r="O853" s="5">
        <v>45722</v>
      </c>
      <c r="P853" s="5">
        <v>45351</v>
      </c>
      <c r="Q853" s="5">
        <v>45715</v>
      </c>
      <c r="R853">
        <v>34800</v>
      </c>
      <c r="S853">
        <v>0</v>
      </c>
      <c r="T853">
        <v>0</v>
      </c>
      <c r="U853">
        <v>34800</v>
      </c>
      <c r="V853">
        <v>0</v>
      </c>
      <c r="W853">
        <v>34800</v>
      </c>
      <c r="X853" t="str">
        <f t="shared" si="53"/>
        <v>Ok</v>
      </c>
      <c r="Y853" t="str">
        <f t="shared" si="54"/>
        <v>Ok</v>
      </c>
      <c r="Z853" s="6" t="str">
        <f t="shared" si="55"/>
        <v>Ok</v>
      </c>
      <c r="AA853" s="6"/>
      <c r="AB853" s="6"/>
      <c r="AC853" s="6"/>
      <c r="AD853" s="6"/>
    </row>
    <row r="854" spans="1:30" x14ac:dyDescent="0.3">
      <c r="A854" t="s">
        <v>11512</v>
      </c>
      <c r="B854" t="s">
        <v>11513</v>
      </c>
      <c r="C854">
        <v>2023</v>
      </c>
      <c r="D854" t="s">
        <v>9347</v>
      </c>
      <c r="E854" t="s">
        <v>9305</v>
      </c>
      <c r="F854" t="s">
        <v>10</v>
      </c>
      <c r="G854" t="str">
        <f>_xlfn.XLOOKUP(I854,'Class Code'!$A$2:$A$14,'Class Code'!$B$2:$B$14)</f>
        <v>Motor Private</v>
      </c>
      <c r="H854" t="s">
        <v>41</v>
      </c>
      <c r="I854">
        <f t="shared" si="52"/>
        <v>70</v>
      </c>
      <c r="J854" t="s">
        <v>54</v>
      </c>
      <c r="K854" t="s">
        <v>55</v>
      </c>
      <c r="L854" t="s">
        <v>44</v>
      </c>
      <c r="M854" s="5">
        <v>45407</v>
      </c>
      <c r="N854" s="5">
        <v>45411</v>
      </c>
      <c r="O854" s="5">
        <v>45729</v>
      </c>
      <c r="P854" s="5">
        <v>45266</v>
      </c>
      <c r="Q854" s="5">
        <v>45631</v>
      </c>
      <c r="R854">
        <v>0</v>
      </c>
      <c r="S854">
        <v>0</v>
      </c>
      <c r="T854">
        <v>3100</v>
      </c>
      <c r="U854">
        <v>3100</v>
      </c>
      <c r="V854">
        <v>0</v>
      </c>
      <c r="W854">
        <v>3100</v>
      </c>
      <c r="X854" t="str">
        <f t="shared" si="53"/>
        <v>Ok</v>
      </c>
      <c r="Y854" t="str">
        <f t="shared" si="54"/>
        <v>Ok</v>
      </c>
      <c r="Z854" s="6" t="str">
        <f t="shared" si="55"/>
        <v>Ok</v>
      </c>
      <c r="AA854" s="6"/>
      <c r="AB854" s="6"/>
      <c r="AC854" s="6"/>
      <c r="AD854" s="6"/>
    </row>
    <row r="855" spans="1:30" x14ac:dyDescent="0.3">
      <c r="A855" t="s">
        <v>11514</v>
      </c>
      <c r="B855" t="s">
        <v>11515</v>
      </c>
      <c r="C855">
        <v>2024</v>
      </c>
      <c r="D855" t="s">
        <v>9479</v>
      </c>
      <c r="E855" t="s">
        <v>9280</v>
      </c>
      <c r="F855" t="s">
        <v>10</v>
      </c>
      <c r="G855" t="str">
        <f>_xlfn.XLOOKUP(I855,'Class Code'!$A$2:$A$14,'Class Code'!$B$2:$B$14)</f>
        <v>Motor Private</v>
      </c>
      <c r="H855" t="s">
        <v>41</v>
      </c>
      <c r="I855">
        <f t="shared" si="52"/>
        <v>70</v>
      </c>
      <c r="J855" t="s">
        <v>54</v>
      </c>
      <c r="K855" t="s">
        <v>55</v>
      </c>
      <c r="L855" t="s">
        <v>44</v>
      </c>
      <c r="M855" s="5">
        <v>45525</v>
      </c>
      <c r="N855" s="5">
        <v>45527</v>
      </c>
      <c r="O855" s="5">
        <v>45729</v>
      </c>
      <c r="P855" s="5">
        <v>45448</v>
      </c>
      <c r="Q855" s="5">
        <v>45751</v>
      </c>
      <c r="R855">
        <v>0</v>
      </c>
      <c r="S855">
        <v>0</v>
      </c>
      <c r="T855">
        <v>6980</v>
      </c>
      <c r="U855">
        <v>6980</v>
      </c>
      <c r="V855">
        <v>0</v>
      </c>
      <c r="W855">
        <v>6980</v>
      </c>
      <c r="X855" t="str">
        <f t="shared" si="53"/>
        <v>Ok</v>
      </c>
      <c r="Y855" t="str">
        <f t="shared" si="54"/>
        <v>Ok</v>
      </c>
      <c r="Z855" s="6" t="str">
        <f t="shared" si="55"/>
        <v>Ok</v>
      </c>
      <c r="AA855" s="6"/>
      <c r="AB855" s="6"/>
      <c r="AC855" s="6"/>
      <c r="AD855" s="6"/>
    </row>
    <row r="856" spans="1:30" x14ac:dyDescent="0.3">
      <c r="A856" t="s">
        <v>11516</v>
      </c>
      <c r="B856" t="s">
        <v>11517</v>
      </c>
      <c r="C856">
        <v>2024</v>
      </c>
      <c r="D856" t="s">
        <v>9538</v>
      </c>
      <c r="E856" t="s">
        <v>9282</v>
      </c>
      <c r="F856" t="s">
        <v>10</v>
      </c>
      <c r="G856" t="str">
        <f>_xlfn.XLOOKUP(I856,'Class Code'!$A$2:$A$14,'Class Code'!$B$2:$B$14)</f>
        <v>Motor Private</v>
      </c>
      <c r="H856" t="s">
        <v>41</v>
      </c>
      <c r="I856">
        <f t="shared" si="52"/>
        <v>70</v>
      </c>
      <c r="J856" t="s">
        <v>54</v>
      </c>
      <c r="K856" t="s">
        <v>55</v>
      </c>
      <c r="L856" t="s">
        <v>44</v>
      </c>
      <c r="M856" s="5">
        <v>45542</v>
      </c>
      <c r="N856" s="5">
        <v>45547</v>
      </c>
      <c r="O856" s="5">
        <v>45729</v>
      </c>
      <c r="P856" s="5">
        <v>45414</v>
      </c>
      <c r="Q856" s="5">
        <v>45778</v>
      </c>
      <c r="R856">
        <v>0</v>
      </c>
      <c r="S856">
        <v>0</v>
      </c>
      <c r="T856">
        <v>24325</v>
      </c>
      <c r="U856">
        <v>24325</v>
      </c>
      <c r="V856">
        <v>0</v>
      </c>
      <c r="W856">
        <v>24325</v>
      </c>
      <c r="X856" t="str">
        <f t="shared" si="53"/>
        <v>Ok</v>
      </c>
      <c r="Y856" t="str">
        <f t="shared" si="54"/>
        <v>Ok</v>
      </c>
      <c r="Z856" s="6" t="str">
        <f t="shared" si="55"/>
        <v>Ok</v>
      </c>
      <c r="AA856" s="6"/>
      <c r="AB856" s="6"/>
      <c r="AC856" s="6"/>
      <c r="AD856" s="6"/>
    </row>
    <row r="857" spans="1:30" x14ac:dyDescent="0.3">
      <c r="A857" t="s">
        <v>11518</v>
      </c>
      <c r="B857" t="s">
        <v>11519</v>
      </c>
      <c r="C857">
        <v>2024</v>
      </c>
      <c r="D857" t="s">
        <v>9493</v>
      </c>
      <c r="E857" t="s">
        <v>9334</v>
      </c>
      <c r="F857" t="s">
        <v>10</v>
      </c>
      <c r="G857" t="str">
        <f>_xlfn.XLOOKUP(I857,'Class Code'!$A$2:$A$14,'Class Code'!$B$2:$B$14)</f>
        <v>Motor Private</v>
      </c>
      <c r="H857" t="s">
        <v>41</v>
      </c>
      <c r="I857">
        <f t="shared" si="52"/>
        <v>70</v>
      </c>
      <c r="J857" t="s">
        <v>54</v>
      </c>
      <c r="K857" t="s">
        <v>55</v>
      </c>
      <c r="L857" t="s">
        <v>44</v>
      </c>
      <c r="M857" s="5">
        <v>45586</v>
      </c>
      <c r="N857" s="5">
        <v>45588</v>
      </c>
      <c r="O857" s="5">
        <v>45730</v>
      </c>
      <c r="P857" s="5">
        <v>45560</v>
      </c>
      <c r="Q857" s="5">
        <v>45924</v>
      </c>
      <c r="R857">
        <v>0</v>
      </c>
      <c r="S857">
        <v>0</v>
      </c>
      <c r="T857">
        <v>6980</v>
      </c>
      <c r="U857">
        <v>6980</v>
      </c>
      <c r="V857">
        <v>0</v>
      </c>
      <c r="W857">
        <v>6980</v>
      </c>
      <c r="X857" t="str">
        <f t="shared" si="53"/>
        <v>Ok</v>
      </c>
      <c r="Y857" t="str">
        <f t="shared" si="54"/>
        <v>Ok</v>
      </c>
      <c r="Z857" s="6" t="str">
        <f t="shared" si="55"/>
        <v>Ok</v>
      </c>
      <c r="AA857" s="6"/>
      <c r="AB857" s="6"/>
      <c r="AC857" s="6"/>
      <c r="AD857" s="6"/>
    </row>
    <row r="858" spans="1:30" x14ac:dyDescent="0.3">
      <c r="A858" t="s">
        <v>11520</v>
      </c>
      <c r="B858" t="s">
        <v>11521</v>
      </c>
      <c r="C858">
        <v>2024</v>
      </c>
      <c r="D858" t="s">
        <v>9698</v>
      </c>
      <c r="E858" t="s">
        <v>9297</v>
      </c>
      <c r="F858" t="s">
        <v>11</v>
      </c>
      <c r="G858" t="str">
        <f>_xlfn.XLOOKUP(I858,'Class Code'!$A$2:$A$14,'Class Code'!$B$2:$B$14)</f>
        <v>Motor Commercial</v>
      </c>
      <c r="H858" t="s">
        <v>176</v>
      </c>
      <c r="I858">
        <f t="shared" si="52"/>
        <v>80</v>
      </c>
      <c r="J858" t="s">
        <v>225</v>
      </c>
      <c r="K858" t="s">
        <v>226</v>
      </c>
      <c r="L858" t="s">
        <v>44</v>
      </c>
      <c r="M858" s="5">
        <v>45639</v>
      </c>
      <c r="N858" s="5">
        <v>45664</v>
      </c>
      <c r="O858" s="5">
        <v>45729</v>
      </c>
      <c r="P858" s="5">
        <v>45486</v>
      </c>
      <c r="Q858" s="5">
        <v>45850</v>
      </c>
      <c r="R858">
        <v>0</v>
      </c>
      <c r="S858">
        <v>0</v>
      </c>
      <c r="T858">
        <v>10808</v>
      </c>
      <c r="U858">
        <v>10808</v>
      </c>
      <c r="V858">
        <v>0</v>
      </c>
      <c r="W858">
        <v>10808</v>
      </c>
      <c r="X858" t="str">
        <f t="shared" si="53"/>
        <v>Ok</v>
      </c>
      <c r="Y858" t="str">
        <f t="shared" si="54"/>
        <v>Ok</v>
      </c>
      <c r="Z858" s="6" t="str">
        <f t="shared" si="55"/>
        <v>Ok</v>
      </c>
      <c r="AA858" s="6"/>
      <c r="AB858" s="6"/>
      <c r="AC858" s="6"/>
      <c r="AD858" s="6"/>
    </row>
    <row r="859" spans="1:30" x14ac:dyDescent="0.3">
      <c r="A859" t="s">
        <v>11522</v>
      </c>
      <c r="B859" t="s">
        <v>11523</v>
      </c>
      <c r="C859">
        <v>2024</v>
      </c>
      <c r="D859" t="s">
        <v>9306</v>
      </c>
      <c r="E859" t="s">
        <v>9282</v>
      </c>
      <c r="F859" t="s">
        <v>10</v>
      </c>
      <c r="G859" t="str">
        <f>_xlfn.XLOOKUP(I859,'Class Code'!$A$2:$A$14,'Class Code'!$B$2:$B$14)</f>
        <v>Motor Private</v>
      </c>
      <c r="H859" t="s">
        <v>41</v>
      </c>
      <c r="I859">
        <f t="shared" si="52"/>
        <v>70</v>
      </c>
      <c r="J859" t="s">
        <v>54</v>
      </c>
      <c r="K859" t="s">
        <v>55</v>
      </c>
      <c r="L859" t="s">
        <v>44</v>
      </c>
      <c r="M859" s="5">
        <v>45662</v>
      </c>
      <c r="N859" s="5">
        <v>45663</v>
      </c>
      <c r="O859" s="5">
        <v>45730</v>
      </c>
      <c r="P859" s="5">
        <v>45419</v>
      </c>
      <c r="Q859" s="5">
        <v>45783</v>
      </c>
      <c r="R859">
        <v>0</v>
      </c>
      <c r="S859">
        <v>0</v>
      </c>
      <c r="T859">
        <v>3140</v>
      </c>
      <c r="U859">
        <v>3140</v>
      </c>
      <c r="V859">
        <v>0</v>
      </c>
      <c r="W859">
        <v>3140</v>
      </c>
      <c r="X859" t="str">
        <f t="shared" si="53"/>
        <v>Ok</v>
      </c>
      <c r="Y859" t="str">
        <f t="shared" si="54"/>
        <v>Ok</v>
      </c>
      <c r="Z859" s="6" t="str">
        <f t="shared" si="55"/>
        <v>Ok</v>
      </c>
      <c r="AA859" s="6"/>
      <c r="AB859" s="6"/>
      <c r="AC859" s="6"/>
      <c r="AD859" s="6"/>
    </row>
    <row r="860" spans="1:30" x14ac:dyDescent="0.3">
      <c r="A860" t="s">
        <v>11524</v>
      </c>
      <c r="B860" t="s">
        <v>11525</v>
      </c>
      <c r="C860">
        <v>2024</v>
      </c>
      <c r="D860" t="s">
        <v>9532</v>
      </c>
      <c r="E860" t="s">
        <v>9272</v>
      </c>
      <c r="F860" t="s">
        <v>10</v>
      </c>
      <c r="G860" t="str">
        <f>_xlfn.XLOOKUP(I860,'Class Code'!$A$2:$A$14,'Class Code'!$B$2:$B$14)</f>
        <v>Motor Private</v>
      </c>
      <c r="H860" t="s">
        <v>41</v>
      </c>
      <c r="I860">
        <f t="shared" si="52"/>
        <v>70</v>
      </c>
      <c r="J860" t="s">
        <v>54</v>
      </c>
      <c r="K860" t="s">
        <v>55</v>
      </c>
      <c r="L860" t="s">
        <v>44</v>
      </c>
      <c r="M860" s="5">
        <v>45438</v>
      </c>
      <c r="N860" s="5">
        <v>45441</v>
      </c>
      <c r="O860" s="5">
        <v>45729</v>
      </c>
      <c r="P860" s="5">
        <v>45369</v>
      </c>
      <c r="Q860" s="5">
        <v>45733</v>
      </c>
      <c r="R860">
        <v>0</v>
      </c>
      <c r="S860">
        <v>0</v>
      </c>
      <c r="T860">
        <v>7230</v>
      </c>
      <c r="U860">
        <v>7230</v>
      </c>
      <c r="V860">
        <v>0</v>
      </c>
      <c r="W860">
        <v>7230</v>
      </c>
      <c r="X860" t="str">
        <f t="shared" si="53"/>
        <v>Ok</v>
      </c>
      <c r="Y860" t="str">
        <f t="shared" si="54"/>
        <v>Ok</v>
      </c>
      <c r="Z860" s="6" t="str">
        <f t="shared" si="55"/>
        <v>Ok</v>
      </c>
      <c r="AA860" s="6"/>
      <c r="AB860" s="6"/>
      <c r="AC860" s="6"/>
      <c r="AD860" s="6"/>
    </row>
    <row r="861" spans="1:30" x14ac:dyDescent="0.3">
      <c r="A861" t="s">
        <v>11526</v>
      </c>
      <c r="B861" t="s">
        <v>11527</v>
      </c>
      <c r="C861">
        <v>2024</v>
      </c>
      <c r="D861" t="s">
        <v>9387</v>
      </c>
      <c r="E861" t="s">
        <v>9282</v>
      </c>
      <c r="F861" t="s">
        <v>11</v>
      </c>
      <c r="G861" t="str">
        <f>_xlfn.XLOOKUP(I861,'Class Code'!$A$2:$A$14,'Class Code'!$B$2:$B$14)</f>
        <v>Motor Commercial</v>
      </c>
      <c r="H861" t="s">
        <v>176</v>
      </c>
      <c r="I861">
        <f t="shared" si="52"/>
        <v>80</v>
      </c>
      <c r="J861" t="s">
        <v>177</v>
      </c>
      <c r="K861" t="s">
        <v>178</v>
      </c>
      <c r="L861" t="s">
        <v>44</v>
      </c>
      <c r="M861" s="5">
        <v>45624</v>
      </c>
      <c r="N861" s="5">
        <v>45629</v>
      </c>
      <c r="O861" s="5">
        <v>45730</v>
      </c>
      <c r="P861" s="5">
        <v>45343</v>
      </c>
      <c r="Q861" s="5">
        <v>45708</v>
      </c>
      <c r="R861">
        <v>0</v>
      </c>
      <c r="S861">
        <v>0</v>
      </c>
      <c r="T861">
        <v>6980</v>
      </c>
      <c r="U861">
        <v>6980</v>
      </c>
      <c r="V861">
        <v>0</v>
      </c>
      <c r="W861">
        <v>6980</v>
      </c>
      <c r="X861" t="str">
        <f t="shared" si="53"/>
        <v>Ok</v>
      </c>
      <c r="Y861" t="str">
        <f t="shared" si="54"/>
        <v>Ok</v>
      </c>
      <c r="Z861" s="6" t="str">
        <f t="shared" si="55"/>
        <v>Ok</v>
      </c>
      <c r="AA861" s="6"/>
      <c r="AB861" s="6"/>
      <c r="AC861" s="6"/>
      <c r="AD861" s="6"/>
    </row>
    <row r="862" spans="1:30" x14ac:dyDescent="0.3">
      <c r="A862" t="s">
        <v>11528</v>
      </c>
      <c r="B862" t="s">
        <v>11529</v>
      </c>
      <c r="C862">
        <v>2024</v>
      </c>
      <c r="D862" t="s">
        <v>9699</v>
      </c>
      <c r="E862" t="s">
        <v>9317</v>
      </c>
      <c r="F862" t="s">
        <v>10</v>
      </c>
      <c r="G862" t="str">
        <f>_xlfn.XLOOKUP(I862,'Class Code'!$A$2:$A$14,'Class Code'!$B$2:$B$14)</f>
        <v>Motor Private</v>
      </c>
      <c r="H862" t="s">
        <v>41</v>
      </c>
      <c r="I862">
        <f t="shared" si="52"/>
        <v>70</v>
      </c>
      <c r="J862" t="s">
        <v>54</v>
      </c>
      <c r="K862" t="s">
        <v>55</v>
      </c>
      <c r="L862" t="s">
        <v>44</v>
      </c>
      <c r="M862" s="5">
        <v>45652</v>
      </c>
      <c r="N862" s="5">
        <v>45657</v>
      </c>
      <c r="O862" s="5">
        <v>45729</v>
      </c>
      <c r="P862" s="5">
        <v>45573</v>
      </c>
      <c r="Q862" s="5">
        <v>45876</v>
      </c>
      <c r="R862">
        <v>0</v>
      </c>
      <c r="S862">
        <v>0</v>
      </c>
      <c r="T862">
        <v>3100</v>
      </c>
      <c r="U862">
        <v>3100</v>
      </c>
      <c r="V862">
        <v>0</v>
      </c>
      <c r="W862">
        <v>3100</v>
      </c>
      <c r="X862" t="str">
        <f t="shared" si="53"/>
        <v>Ok</v>
      </c>
      <c r="Y862" t="str">
        <f t="shared" si="54"/>
        <v>Ok</v>
      </c>
      <c r="Z862" s="6" t="str">
        <f t="shared" si="55"/>
        <v>Ok</v>
      </c>
      <c r="AA862" s="6"/>
      <c r="AB862" s="6"/>
      <c r="AC862" s="6"/>
      <c r="AD862" s="6"/>
    </row>
    <row r="863" spans="1:30" x14ac:dyDescent="0.3">
      <c r="A863" t="s">
        <v>11530</v>
      </c>
      <c r="B863" t="s">
        <v>11531</v>
      </c>
      <c r="C863">
        <v>2025</v>
      </c>
      <c r="D863" t="s">
        <v>9633</v>
      </c>
      <c r="E863" t="s">
        <v>9282</v>
      </c>
      <c r="F863" t="s">
        <v>10</v>
      </c>
      <c r="G863" t="str">
        <f>_xlfn.XLOOKUP(I863,'Class Code'!$A$2:$A$14,'Class Code'!$B$2:$B$14)</f>
        <v>Motor Private</v>
      </c>
      <c r="H863" t="s">
        <v>41</v>
      </c>
      <c r="I863">
        <f t="shared" si="52"/>
        <v>70</v>
      </c>
      <c r="J863" t="s">
        <v>54</v>
      </c>
      <c r="K863" t="s">
        <v>55</v>
      </c>
      <c r="L863" t="s">
        <v>44</v>
      </c>
      <c r="M863" s="5">
        <v>45677</v>
      </c>
      <c r="N863" s="5">
        <v>45678</v>
      </c>
      <c r="O863" s="5">
        <v>45730</v>
      </c>
      <c r="P863" s="5">
        <v>45666</v>
      </c>
      <c r="Q863" s="5">
        <v>45999</v>
      </c>
      <c r="R863">
        <v>0</v>
      </c>
      <c r="S863">
        <v>0</v>
      </c>
      <c r="T863">
        <v>6980</v>
      </c>
      <c r="U863">
        <v>6980</v>
      </c>
      <c r="V863">
        <v>0</v>
      </c>
      <c r="W863">
        <v>6980</v>
      </c>
      <c r="X863" t="str">
        <f t="shared" si="53"/>
        <v>Ok</v>
      </c>
      <c r="Y863" t="str">
        <f t="shared" si="54"/>
        <v>Ok</v>
      </c>
      <c r="Z863" s="6" t="str">
        <f t="shared" si="55"/>
        <v>Ok</v>
      </c>
      <c r="AA863" s="6"/>
      <c r="AB863" s="6"/>
      <c r="AC863" s="6"/>
      <c r="AD863" s="6"/>
    </row>
    <row r="864" spans="1:30" x14ac:dyDescent="0.3">
      <c r="A864" t="s">
        <v>11532</v>
      </c>
      <c r="B864" t="s">
        <v>11533</v>
      </c>
      <c r="C864">
        <v>2025</v>
      </c>
      <c r="D864" t="s">
        <v>9330</v>
      </c>
      <c r="E864" t="s">
        <v>9259</v>
      </c>
      <c r="F864" t="s">
        <v>10</v>
      </c>
      <c r="G864" t="str">
        <f>_xlfn.XLOOKUP(I864,'Class Code'!$A$2:$A$14,'Class Code'!$B$2:$B$14)</f>
        <v>Motor Private</v>
      </c>
      <c r="H864" t="s">
        <v>41</v>
      </c>
      <c r="I864">
        <f t="shared" si="52"/>
        <v>70</v>
      </c>
      <c r="J864" t="s">
        <v>54</v>
      </c>
      <c r="K864" t="s">
        <v>55</v>
      </c>
      <c r="L864" t="s">
        <v>44</v>
      </c>
      <c r="M864" s="5">
        <v>45653</v>
      </c>
      <c r="N864" s="5">
        <v>45672</v>
      </c>
      <c r="O864" s="5">
        <v>45730</v>
      </c>
      <c r="P864" s="5">
        <v>45647</v>
      </c>
      <c r="Q864" s="5">
        <v>45677</v>
      </c>
      <c r="R864">
        <v>0</v>
      </c>
      <c r="S864">
        <v>0</v>
      </c>
      <c r="T864">
        <v>16040</v>
      </c>
      <c r="U864">
        <v>16040</v>
      </c>
      <c r="V864">
        <v>0</v>
      </c>
      <c r="W864">
        <v>16040</v>
      </c>
      <c r="X864" t="str">
        <f t="shared" si="53"/>
        <v>Ok</v>
      </c>
      <c r="Y864" t="str">
        <f t="shared" si="54"/>
        <v>Ok</v>
      </c>
      <c r="Z864" s="6" t="str">
        <f t="shared" si="55"/>
        <v>Ok</v>
      </c>
      <c r="AA864" s="6"/>
      <c r="AB864" s="6"/>
      <c r="AC864" s="6"/>
      <c r="AD864" s="6"/>
    </row>
    <row r="865" spans="1:30" x14ac:dyDescent="0.3">
      <c r="A865" t="s">
        <v>11534</v>
      </c>
      <c r="B865" t="s">
        <v>11535</v>
      </c>
      <c r="C865">
        <v>2024</v>
      </c>
      <c r="D865" t="s">
        <v>9510</v>
      </c>
      <c r="E865" t="s">
        <v>9301</v>
      </c>
      <c r="F865" t="s">
        <v>10</v>
      </c>
      <c r="G865" t="str">
        <f>_xlfn.XLOOKUP(I865,'Class Code'!$A$2:$A$14,'Class Code'!$B$2:$B$14)</f>
        <v>Motor Private</v>
      </c>
      <c r="H865" t="s">
        <v>41</v>
      </c>
      <c r="I865">
        <f t="shared" si="52"/>
        <v>70</v>
      </c>
      <c r="J865" t="s">
        <v>54</v>
      </c>
      <c r="K865" t="s">
        <v>55</v>
      </c>
      <c r="L865" t="s">
        <v>44</v>
      </c>
      <c r="M865" s="5">
        <v>45618</v>
      </c>
      <c r="N865" s="5">
        <v>45625</v>
      </c>
      <c r="O865" s="5">
        <v>45729</v>
      </c>
      <c r="P865" s="5">
        <v>45555</v>
      </c>
      <c r="Q865" s="5">
        <v>45857</v>
      </c>
      <c r="R865">
        <v>0</v>
      </c>
      <c r="S865">
        <v>0</v>
      </c>
      <c r="T865">
        <v>3100</v>
      </c>
      <c r="U865">
        <v>3100</v>
      </c>
      <c r="V865">
        <v>0</v>
      </c>
      <c r="W865">
        <v>3100</v>
      </c>
      <c r="X865" t="str">
        <f t="shared" si="53"/>
        <v>Ok</v>
      </c>
      <c r="Y865" t="str">
        <f t="shared" si="54"/>
        <v>Ok</v>
      </c>
      <c r="Z865" s="6" t="str">
        <f t="shared" si="55"/>
        <v>Ok</v>
      </c>
      <c r="AA865" s="6"/>
      <c r="AB865" s="6"/>
      <c r="AC865" s="6"/>
      <c r="AD865" s="6"/>
    </row>
    <row r="866" spans="1:30" x14ac:dyDescent="0.3">
      <c r="A866" t="s">
        <v>11536</v>
      </c>
      <c r="B866" t="s">
        <v>11537</v>
      </c>
      <c r="C866">
        <v>2024</v>
      </c>
      <c r="D866" t="s">
        <v>9633</v>
      </c>
      <c r="E866" t="s">
        <v>9282</v>
      </c>
      <c r="F866" t="s">
        <v>10</v>
      </c>
      <c r="G866" t="str">
        <f>_xlfn.XLOOKUP(I866,'Class Code'!$A$2:$A$14,'Class Code'!$B$2:$B$14)</f>
        <v>Motor Private</v>
      </c>
      <c r="H866" t="s">
        <v>41</v>
      </c>
      <c r="I866">
        <f t="shared" si="52"/>
        <v>70</v>
      </c>
      <c r="J866" t="s">
        <v>54</v>
      </c>
      <c r="K866" t="s">
        <v>55</v>
      </c>
      <c r="L866" t="s">
        <v>44</v>
      </c>
      <c r="M866" s="5">
        <v>45579</v>
      </c>
      <c r="N866" s="5">
        <v>45583</v>
      </c>
      <c r="O866" s="5">
        <v>45730</v>
      </c>
      <c r="P866" s="5">
        <v>45345</v>
      </c>
      <c r="Q866" s="5">
        <v>45679</v>
      </c>
      <c r="R866">
        <v>0</v>
      </c>
      <c r="S866">
        <v>0</v>
      </c>
      <c r="T866">
        <v>6980</v>
      </c>
      <c r="U866">
        <v>6980</v>
      </c>
      <c r="V866">
        <v>0</v>
      </c>
      <c r="W866">
        <v>6980</v>
      </c>
      <c r="X866" t="str">
        <f t="shared" si="53"/>
        <v>Ok</v>
      </c>
      <c r="Y866" t="str">
        <f t="shared" si="54"/>
        <v>Ok</v>
      </c>
      <c r="Z866" s="6" t="str">
        <f t="shared" si="55"/>
        <v>Ok</v>
      </c>
      <c r="AA866" s="6"/>
      <c r="AB866" s="6"/>
      <c r="AC866" s="6"/>
      <c r="AD866" s="6"/>
    </row>
    <row r="867" spans="1:30" x14ac:dyDescent="0.3">
      <c r="A867" t="s">
        <v>11538</v>
      </c>
      <c r="B867" t="s">
        <v>11539</v>
      </c>
      <c r="C867">
        <v>2024</v>
      </c>
      <c r="D867" t="s">
        <v>9467</v>
      </c>
      <c r="E867" t="s">
        <v>9310</v>
      </c>
      <c r="F867" t="s">
        <v>10</v>
      </c>
      <c r="G867" t="str">
        <f>_xlfn.XLOOKUP(I867,'Class Code'!$A$2:$A$14,'Class Code'!$B$2:$B$14)</f>
        <v>Motor Private</v>
      </c>
      <c r="H867" t="s">
        <v>41</v>
      </c>
      <c r="I867">
        <f t="shared" si="52"/>
        <v>70</v>
      </c>
      <c r="J867" t="s">
        <v>54</v>
      </c>
      <c r="K867" t="s">
        <v>55</v>
      </c>
      <c r="L867" t="s">
        <v>44</v>
      </c>
      <c r="M867" s="5">
        <v>45426</v>
      </c>
      <c r="N867" s="5">
        <v>45428</v>
      </c>
      <c r="O867" s="5">
        <v>45730</v>
      </c>
      <c r="P867" s="5">
        <v>45393</v>
      </c>
      <c r="Q867" s="5">
        <v>45757</v>
      </c>
      <c r="R867">
        <v>0</v>
      </c>
      <c r="S867">
        <v>0</v>
      </c>
      <c r="T867">
        <v>6980</v>
      </c>
      <c r="U867">
        <v>6980</v>
      </c>
      <c r="V867">
        <v>0</v>
      </c>
      <c r="W867">
        <v>6980</v>
      </c>
      <c r="X867" t="str">
        <f t="shared" si="53"/>
        <v>Ok</v>
      </c>
      <c r="Y867" t="str">
        <f t="shared" si="54"/>
        <v>Ok</v>
      </c>
      <c r="Z867" s="6" t="str">
        <f t="shared" si="55"/>
        <v>Ok</v>
      </c>
      <c r="AA867" s="6"/>
      <c r="AB867" s="6"/>
      <c r="AC867" s="6"/>
      <c r="AD867" s="6"/>
    </row>
    <row r="868" spans="1:30" x14ac:dyDescent="0.3">
      <c r="A868" t="s">
        <v>11540</v>
      </c>
      <c r="B868" t="s">
        <v>11541</v>
      </c>
      <c r="C868">
        <v>2024</v>
      </c>
      <c r="D868" t="s">
        <v>9700</v>
      </c>
      <c r="E868" t="s">
        <v>9292</v>
      </c>
      <c r="F868" t="s">
        <v>10</v>
      </c>
      <c r="G868" t="str">
        <f>_xlfn.XLOOKUP(I868,'Class Code'!$A$2:$A$14,'Class Code'!$B$2:$B$14)</f>
        <v>Motor Private</v>
      </c>
      <c r="H868" t="s">
        <v>41</v>
      </c>
      <c r="I868">
        <f t="shared" si="52"/>
        <v>70</v>
      </c>
      <c r="J868" t="s">
        <v>54</v>
      </c>
      <c r="K868" t="s">
        <v>55</v>
      </c>
      <c r="L868" t="s">
        <v>44</v>
      </c>
      <c r="M868" s="5">
        <v>45618</v>
      </c>
      <c r="N868" s="5">
        <v>45622</v>
      </c>
      <c r="O868" s="5">
        <v>45729</v>
      </c>
      <c r="P868" s="5">
        <v>45569</v>
      </c>
      <c r="Q868" s="5">
        <v>45903</v>
      </c>
      <c r="R868">
        <v>0</v>
      </c>
      <c r="S868">
        <v>0</v>
      </c>
      <c r="T868">
        <v>6380</v>
      </c>
      <c r="U868">
        <v>6380</v>
      </c>
      <c r="V868">
        <v>0</v>
      </c>
      <c r="W868">
        <v>6380</v>
      </c>
      <c r="X868" t="str">
        <f t="shared" si="53"/>
        <v>Ok</v>
      </c>
      <c r="Y868" t="str">
        <f t="shared" si="54"/>
        <v>Ok</v>
      </c>
      <c r="Z868" s="6" t="str">
        <f t="shared" si="55"/>
        <v>Ok</v>
      </c>
      <c r="AA868" s="6"/>
      <c r="AB868" s="6"/>
      <c r="AC868" s="6"/>
      <c r="AD868" s="6"/>
    </row>
    <row r="869" spans="1:30" x14ac:dyDescent="0.3">
      <c r="A869" t="s">
        <v>11542</v>
      </c>
      <c r="B869" t="s">
        <v>11543</v>
      </c>
      <c r="C869">
        <v>2024</v>
      </c>
      <c r="D869" t="s">
        <v>9432</v>
      </c>
      <c r="E869" t="s">
        <v>9301</v>
      </c>
      <c r="F869" t="s">
        <v>10</v>
      </c>
      <c r="G869" t="str">
        <f>_xlfn.XLOOKUP(I869,'Class Code'!$A$2:$A$14,'Class Code'!$B$2:$B$14)</f>
        <v>Motor Private</v>
      </c>
      <c r="H869" t="s">
        <v>41</v>
      </c>
      <c r="I869">
        <f t="shared" si="52"/>
        <v>70</v>
      </c>
      <c r="J869" t="s">
        <v>54</v>
      </c>
      <c r="K869" t="s">
        <v>55</v>
      </c>
      <c r="L869" t="s">
        <v>44</v>
      </c>
      <c r="M869" s="5">
        <v>45592</v>
      </c>
      <c r="N869" s="5">
        <v>45602</v>
      </c>
      <c r="O869" s="5">
        <v>45729</v>
      </c>
      <c r="P869" s="5">
        <v>45401</v>
      </c>
      <c r="Q869" s="5">
        <v>45734</v>
      </c>
      <c r="R869">
        <v>0</v>
      </c>
      <c r="S869">
        <v>0</v>
      </c>
      <c r="T869">
        <v>25400</v>
      </c>
      <c r="U869">
        <v>25400</v>
      </c>
      <c r="V869">
        <v>0</v>
      </c>
      <c r="W869">
        <v>25400</v>
      </c>
      <c r="X869" t="str">
        <f t="shared" si="53"/>
        <v>Ok</v>
      </c>
      <c r="Y869" t="str">
        <f t="shared" si="54"/>
        <v>Ok</v>
      </c>
      <c r="Z869" s="6" t="str">
        <f t="shared" si="55"/>
        <v>Ok</v>
      </c>
      <c r="AA869" s="6"/>
      <c r="AB869" s="6"/>
      <c r="AC869" s="6"/>
      <c r="AD869" s="6"/>
    </row>
    <row r="870" spans="1:30" x14ac:dyDescent="0.3">
      <c r="A870" t="s">
        <v>11544</v>
      </c>
      <c r="B870" t="s">
        <v>11545</v>
      </c>
      <c r="C870">
        <v>2024</v>
      </c>
      <c r="D870" t="s">
        <v>9571</v>
      </c>
      <c r="E870" t="s">
        <v>9259</v>
      </c>
      <c r="F870" t="s">
        <v>10</v>
      </c>
      <c r="G870" t="str">
        <f>_xlfn.XLOOKUP(I870,'Class Code'!$A$2:$A$14,'Class Code'!$B$2:$B$14)</f>
        <v>Motor Private</v>
      </c>
      <c r="H870" t="s">
        <v>41</v>
      </c>
      <c r="I870">
        <f t="shared" si="52"/>
        <v>70</v>
      </c>
      <c r="J870" t="s">
        <v>54</v>
      </c>
      <c r="K870" t="s">
        <v>55</v>
      </c>
      <c r="L870" t="s">
        <v>44</v>
      </c>
      <c r="M870" s="5">
        <v>45487</v>
      </c>
      <c r="N870" s="5">
        <v>45510</v>
      </c>
      <c r="O870" s="5">
        <v>45722</v>
      </c>
      <c r="P870" s="5">
        <v>45485</v>
      </c>
      <c r="Q870" s="5">
        <v>45849</v>
      </c>
      <c r="R870">
        <v>0</v>
      </c>
      <c r="S870">
        <v>0</v>
      </c>
      <c r="T870">
        <v>7280</v>
      </c>
      <c r="U870">
        <v>7280</v>
      </c>
      <c r="V870">
        <v>0</v>
      </c>
      <c r="W870">
        <v>7280</v>
      </c>
      <c r="X870" t="str">
        <f t="shared" si="53"/>
        <v>Ok</v>
      </c>
      <c r="Y870" t="str">
        <f t="shared" si="54"/>
        <v>Ok</v>
      </c>
      <c r="Z870" s="6" t="str">
        <f t="shared" si="55"/>
        <v>Ok</v>
      </c>
      <c r="AA870" s="6"/>
      <c r="AB870" s="6"/>
      <c r="AC870" s="6"/>
      <c r="AD870" s="6"/>
    </row>
    <row r="871" spans="1:30" x14ac:dyDescent="0.3">
      <c r="A871" t="s">
        <v>11546</v>
      </c>
      <c r="B871" t="s">
        <v>11547</v>
      </c>
      <c r="C871">
        <v>2024</v>
      </c>
      <c r="D871" t="s">
        <v>9538</v>
      </c>
      <c r="E871" t="s">
        <v>9261</v>
      </c>
      <c r="F871" t="s">
        <v>10</v>
      </c>
      <c r="G871" t="str">
        <f>_xlfn.XLOOKUP(I871,'Class Code'!$A$2:$A$14,'Class Code'!$B$2:$B$14)</f>
        <v>Motor Private</v>
      </c>
      <c r="H871" t="s">
        <v>41</v>
      </c>
      <c r="I871">
        <f t="shared" si="52"/>
        <v>70</v>
      </c>
      <c r="J871" t="s">
        <v>54</v>
      </c>
      <c r="K871" t="s">
        <v>55</v>
      </c>
      <c r="L871" t="s">
        <v>44</v>
      </c>
      <c r="M871" s="5">
        <v>45636</v>
      </c>
      <c r="N871" s="5">
        <v>45677</v>
      </c>
      <c r="O871" s="5">
        <v>45722</v>
      </c>
      <c r="P871" s="5">
        <v>45474</v>
      </c>
      <c r="Q871" s="5">
        <v>45838</v>
      </c>
      <c r="R871">
        <v>0</v>
      </c>
      <c r="S871">
        <v>0</v>
      </c>
      <c r="T871">
        <v>7280</v>
      </c>
      <c r="U871">
        <v>7280</v>
      </c>
      <c r="V871">
        <v>0</v>
      </c>
      <c r="W871">
        <v>7280</v>
      </c>
      <c r="X871" t="str">
        <f t="shared" si="53"/>
        <v>Ok</v>
      </c>
      <c r="Y871" t="str">
        <f t="shared" si="54"/>
        <v>Ok</v>
      </c>
      <c r="Z871" s="6" t="str">
        <f t="shared" si="55"/>
        <v>Ok</v>
      </c>
      <c r="AA871" s="6"/>
      <c r="AB871" s="6"/>
      <c r="AC871" s="6"/>
      <c r="AD871" s="6"/>
    </row>
    <row r="872" spans="1:30" x14ac:dyDescent="0.3">
      <c r="A872" t="s">
        <v>11548</v>
      </c>
      <c r="B872" t="s">
        <v>11549</v>
      </c>
      <c r="C872">
        <v>2024</v>
      </c>
      <c r="D872" t="s">
        <v>9398</v>
      </c>
      <c r="E872" t="s">
        <v>9265</v>
      </c>
      <c r="F872" t="s">
        <v>10</v>
      </c>
      <c r="G872" t="str">
        <f>_xlfn.XLOOKUP(I872,'Class Code'!$A$2:$A$14,'Class Code'!$B$2:$B$14)</f>
        <v>Motor Private</v>
      </c>
      <c r="H872" t="s">
        <v>41</v>
      </c>
      <c r="I872">
        <f t="shared" si="52"/>
        <v>70</v>
      </c>
      <c r="J872" t="s">
        <v>54</v>
      </c>
      <c r="K872" t="s">
        <v>55</v>
      </c>
      <c r="L872" t="s">
        <v>44</v>
      </c>
      <c r="M872" s="5">
        <v>45636</v>
      </c>
      <c r="N872" s="5">
        <v>45677</v>
      </c>
      <c r="O872" s="5">
        <v>45722</v>
      </c>
      <c r="P872" s="5">
        <v>45474</v>
      </c>
      <c r="Q872" s="5">
        <v>45838</v>
      </c>
      <c r="R872">
        <v>0</v>
      </c>
      <c r="S872">
        <v>0</v>
      </c>
      <c r="T872">
        <v>3100</v>
      </c>
      <c r="U872">
        <v>3100</v>
      </c>
      <c r="V872">
        <v>0</v>
      </c>
      <c r="W872">
        <v>3100</v>
      </c>
      <c r="X872" t="str">
        <f t="shared" si="53"/>
        <v>Ok</v>
      </c>
      <c r="Y872" t="str">
        <f t="shared" si="54"/>
        <v>Ok</v>
      </c>
      <c r="Z872" s="6" t="str">
        <f t="shared" si="55"/>
        <v>Ok</v>
      </c>
      <c r="AA872" s="6"/>
      <c r="AB872" s="6"/>
      <c r="AC872" s="6"/>
      <c r="AD872" s="6"/>
    </row>
    <row r="873" spans="1:30" x14ac:dyDescent="0.3">
      <c r="A873" t="s">
        <v>11550</v>
      </c>
      <c r="B873" t="s">
        <v>11551</v>
      </c>
      <c r="C873">
        <v>2024</v>
      </c>
      <c r="D873" t="s">
        <v>9514</v>
      </c>
      <c r="E873" t="s">
        <v>9261</v>
      </c>
      <c r="F873" t="s">
        <v>10</v>
      </c>
      <c r="G873" t="str">
        <f>_xlfn.XLOOKUP(I873,'Class Code'!$A$2:$A$14,'Class Code'!$B$2:$B$14)</f>
        <v>Motor Private</v>
      </c>
      <c r="H873" t="s">
        <v>41</v>
      </c>
      <c r="I873">
        <f t="shared" si="52"/>
        <v>70</v>
      </c>
      <c r="J873" t="s">
        <v>54</v>
      </c>
      <c r="K873" t="s">
        <v>55</v>
      </c>
      <c r="L873" t="s">
        <v>44</v>
      </c>
      <c r="M873" s="5">
        <v>45677</v>
      </c>
      <c r="N873" s="5">
        <v>45681</v>
      </c>
      <c r="O873" s="5">
        <v>45722</v>
      </c>
      <c r="P873" s="5">
        <v>45446</v>
      </c>
      <c r="Q873" s="5">
        <v>45810</v>
      </c>
      <c r="R873">
        <v>0</v>
      </c>
      <c r="S873">
        <v>0</v>
      </c>
      <c r="T873">
        <v>7280</v>
      </c>
      <c r="U873">
        <v>7280</v>
      </c>
      <c r="V873">
        <v>0</v>
      </c>
      <c r="W873">
        <v>7280</v>
      </c>
      <c r="X873" t="str">
        <f t="shared" si="53"/>
        <v>Ok</v>
      </c>
      <c r="Y873" t="str">
        <f t="shared" si="54"/>
        <v>Ok</v>
      </c>
      <c r="Z873" s="6" t="str">
        <f t="shared" si="55"/>
        <v>Ok</v>
      </c>
      <c r="AA873" s="6"/>
      <c r="AB873" s="6"/>
      <c r="AC873" s="6"/>
      <c r="AD873" s="6"/>
    </row>
    <row r="874" spans="1:30" x14ac:dyDescent="0.3">
      <c r="A874" t="s">
        <v>11552</v>
      </c>
      <c r="B874" t="s">
        <v>11553</v>
      </c>
      <c r="C874">
        <v>2024</v>
      </c>
      <c r="D874" t="s">
        <v>9644</v>
      </c>
      <c r="E874" t="s">
        <v>9294</v>
      </c>
      <c r="F874" t="s">
        <v>10</v>
      </c>
      <c r="G874" t="str">
        <f>_xlfn.XLOOKUP(I874,'Class Code'!$A$2:$A$14,'Class Code'!$B$2:$B$14)</f>
        <v>Motor Private</v>
      </c>
      <c r="H874" t="s">
        <v>41</v>
      </c>
      <c r="I874">
        <f t="shared" si="52"/>
        <v>70</v>
      </c>
      <c r="J874" t="s">
        <v>54</v>
      </c>
      <c r="K874" t="s">
        <v>55</v>
      </c>
      <c r="L874" t="s">
        <v>44</v>
      </c>
      <c r="M874" s="5">
        <v>45621</v>
      </c>
      <c r="N874" s="5">
        <v>45623</v>
      </c>
      <c r="O874" s="5">
        <v>45722</v>
      </c>
      <c r="P874" s="5">
        <v>45309</v>
      </c>
      <c r="Q874" s="5">
        <v>45674</v>
      </c>
      <c r="R874">
        <v>0</v>
      </c>
      <c r="S874">
        <v>0</v>
      </c>
      <c r="T874">
        <v>4060</v>
      </c>
      <c r="U874">
        <v>4060</v>
      </c>
      <c r="V874">
        <v>0</v>
      </c>
      <c r="W874">
        <v>4060</v>
      </c>
      <c r="X874" t="str">
        <f t="shared" si="53"/>
        <v>Ok</v>
      </c>
      <c r="Y874" t="str">
        <f t="shared" si="54"/>
        <v>Ok</v>
      </c>
      <c r="Z874" s="6" t="str">
        <f t="shared" si="55"/>
        <v>Ok</v>
      </c>
      <c r="AA874" s="6"/>
      <c r="AB874" s="6"/>
      <c r="AC874" s="6"/>
      <c r="AD874" s="6"/>
    </row>
    <row r="875" spans="1:30" x14ac:dyDescent="0.3">
      <c r="A875" t="s">
        <v>11554</v>
      </c>
      <c r="B875" t="s">
        <v>11555</v>
      </c>
      <c r="C875">
        <v>2023</v>
      </c>
      <c r="D875" t="s">
        <v>9699</v>
      </c>
      <c r="E875" t="s">
        <v>9317</v>
      </c>
      <c r="F875" t="s">
        <v>10</v>
      </c>
      <c r="G875" t="str">
        <f>_xlfn.XLOOKUP(I875,'Class Code'!$A$2:$A$14,'Class Code'!$B$2:$B$14)</f>
        <v>Motor Private</v>
      </c>
      <c r="H875" t="s">
        <v>41</v>
      </c>
      <c r="I875">
        <f t="shared" si="52"/>
        <v>70</v>
      </c>
      <c r="J875" t="s">
        <v>54</v>
      </c>
      <c r="K875" t="s">
        <v>55</v>
      </c>
      <c r="L875" t="s">
        <v>44</v>
      </c>
      <c r="M875" s="5">
        <v>45541</v>
      </c>
      <c r="N875" s="5">
        <v>45545</v>
      </c>
      <c r="O875" s="5">
        <v>45723</v>
      </c>
      <c r="P875" s="5">
        <v>45200</v>
      </c>
      <c r="Q875" s="5">
        <v>45565</v>
      </c>
      <c r="R875">
        <v>0</v>
      </c>
      <c r="S875">
        <v>0</v>
      </c>
      <c r="T875">
        <v>6380</v>
      </c>
      <c r="U875">
        <v>6380</v>
      </c>
      <c r="V875">
        <v>0</v>
      </c>
      <c r="W875">
        <v>6380</v>
      </c>
      <c r="X875" t="str">
        <f t="shared" si="53"/>
        <v>Ok</v>
      </c>
      <c r="Y875" t="str">
        <f t="shared" si="54"/>
        <v>Ok</v>
      </c>
      <c r="Z875" s="6" t="str">
        <f t="shared" si="55"/>
        <v>Ok</v>
      </c>
      <c r="AA875" s="6"/>
      <c r="AB875" s="6"/>
      <c r="AC875" s="6"/>
      <c r="AD875" s="6"/>
    </row>
    <row r="876" spans="1:30" x14ac:dyDescent="0.3">
      <c r="A876" t="s">
        <v>11556</v>
      </c>
      <c r="B876" t="s">
        <v>11557</v>
      </c>
      <c r="C876">
        <v>2024</v>
      </c>
      <c r="D876" t="s">
        <v>9460</v>
      </c>
      <c r="E876" t="s">
        <v>9263</v>
      </c>
      <c r="F876" t="s">
        <v>10</v>
      </c>
      <c r="G876" t="str">
        <f>_xlfn.XLOOKUP(I876,'Class Code'!$A$2:$A$14,'Class Code'!$B$2:$B$14)</f>
        <v>Motor Private</v>
      </c>
      <c r="H876" t="s">
        <v>41</v>
      </c>
      <c r="I876">
        <f t="shared" si="52"/>
        <v>70</v>
      </c>
      <c r="J876" t="s">
        <v>54</v>
      </c>
      <c r="K876" t="s">
        <v>55</v>
      </c>
      <c r="L876" t="s">
        <v>44</v>
      </c>
      <c r="M876" s="5">
        <v>45664</v>
      </c>
      <c r="N876" s="5">
        <v>45670</v>
      </c>
      <c r="O876" s="5">
        <v>45723</v>
      </c>
      <c r="P876" s="5">
        <v>45448</v>
      </c>
      <c r="Q876" s="5">
        <v>45752</v>
      </c>
      <c r="R876">
        <v>0</v>
      </c>
      <c r="S876">
        <v>0</v>
      </c>
      <c r="T876">
        <v>6380</v>
      </c>
      <c r="U876">
        <v>6380</v>
      </c>
      <c r="V876">
        <v>0</v>
      </c>
      <c r="W876">
        <v>6380</v>
      </c>
      <c r="X876" t="str">
        <f t="shared" si="53"/>
        <v>Ok</v>
      </c>
      <c r="Y876" t="str">
        <f t="shared" si="54"/>
        <v>Ok</v>
      </c>
      <c r="Z876" s="6" t="str">
        <f t="shared" si="55"/>
        <v>Ok</v>
      </c>
      <c r="AA876" s="6"/>
      <c r="AB876" s="6"/>
      <c r="AC876" s="6"/>
      <c r="AD876" s="6"/>
    </row>
    <row r="877" spans="1:30" x14ac:dyDescent="0.3">
      <c r="A877" t="s">
        <v>11558</v>
      </c>
      <c r="B877" t="s">
        <v>11559</v>
      </c>
      <c r="C877">
        <v>2024</v>
      </c>
      <c r="D877" t="s">
        <v>9602</v>
      </c>
      <c r="E877" t="s">
        <v>9277</v>
      </c>
      <c r="F877" t="s">
        <v>10</v>
      </c>
      <c r="G877" t="str">
        <f>_xlfn.XLOOKUP(I877,'Class Code'!$A$2:$A$14,'Class Code'!$B$2:$B$14)</f>
        <v>Motor Private</v>
      </c>
      <c r="H877" t="s">
        <v>41</v>
      </c>
      <c r="I877">
        <f t="shared" si="52"/>
        <v>70</v>
      </c>
      <c r="J877" t="s">
        <v>54</v>
      </c>
      <c r="K877" t="s">
        <v>55</v>
      </c>
      <c r="L877" t="s">
        <v>44</v>
      </c>
      <c r="M877" s="5">
        <v>45650</v>
      </c>
      <c r="N877" s="5">
        <v>45659</v>
      </c>
      <c r="O877" s="5">
        <v>45722</v>
      </c>
      <c r="P877" s="5">
        <v>45391</v>
      </c>
      <c r="Q877" s="5">
        <v>45755</v>
      </c>
      <c r="R877">
        <v>0</v>
      </c>
      <c r="S877">
        <v>0</v>
      </c>
      <c r="T877">
        <v>30450</v>
      </c>
      <c r="U877">
        <v>30450</v>
      </c>
      <c r="V877">
        <v>0</v>
      </c>
      <c r="W877">
        <v>30450</v>
      </c>
      <c r="X877" t="str">
        <f t="shared" si="53"/>
        <v>Ok</v>
      </c>
      <c r="Y877" t="str">
        <f t="shared" si="54"/>
        <v>Ok</v>
      </c>
      <c r="Z877" s="6" t="str">
        <f t="shared" si="55"/>
        <v>Ok</v>
      </c>
      <c r="AA877" s="6"/>
      <c r="AB877" s="6"/>
      <c r="AC877" s="6"/>
      <c r="AD877" s="6"/>
    </row>
    <row r="878" spans="1:30" x14ac:dyDescent="0.3">
      <c r="A878" t="s">
        <v>11560</v>
      </c>
      <c r="B878" t="s">
        <v>11561</v>
      </c>
      <c r="C878">
        <v>2024</v>
      </c>
      <c r="D878" t="s">
        <v>9350</v>
      </c>
      <c r="E878" t="s">
        <v>9277</v>
      </c>
      <c r="F878" t="s">
        <v>10</v>
      </c>
      <c r="G878" t="str">
        <f>_xlfn.XLOOKUP(I878,'Class Code'!$A$2:$A$14,'Class Code'!$B$2:$B$14)</f>
        <v>Motor Private</v>
      </c>
      <c r="H878" t="s">
        <v>41</v>
      </c>
      <c r="I878">
        <f t="shared" si="52"/>
        <v>70</v>
      </c>
      <c r="J878" t="s">
        <v>54</v>
      </c>
      <c r="K878" t="s">
        <v>55</v>
      </c>
      <c r="L878" t="s">
        <v>44</v>
      </c>
      <c r="M878" s="5">
        <v>45698</v>
      </c>
      <c r="N878" s="5">
        <v>45700</v>
      </c>
      <c r="O878" s="5">
        <v>45723</v>
      </c>
      <c r="P878" s="5">
        <v>45448</v>
      </c>
      <c r="Q878" s="5">
        <v>45812</v>
      </c>
      <c r="R878">
        <v>10000</v>
      </c>
      <c r="S878">
        <v>0</v>
      </c>
      <c r="T878">
        <v>0</v>
      </c>
      <c r="U878">
        <v>10000</v>
      </c>
      <c r="V878">
        <v>0</v>
      </c>
      <c r="W878">
        <v>10000</v>
      </c>
      <c r="X878" t="str">
        <f t="shared" si="53"/>
        <v>Ok</v>
      </c>
      <c r="Y878" t="str">
        <f t="shared" si="54"/>
        <v>Ok</v>
      </c>
      <c r="Z878" s="6" t="str">
        <f t="shared" si="55"/>
        <v>Ok</v>
      </c>
      <c r="AA878" s="6"/>
      <c r="AB878" s="6"/>
      <c r="AC878" s="6"/>
      <c r="AD878" s="6"/>
    </row>
    <row r="879" spans="1:30" x14ac:dyDescent="0.3">
      <c r="A879" t="s">
        <v>11562</v>
      </c>
      <c r="B879" t="s">
        <v>11563</v>
      </c>
      <c r="C879">
        <v>2024</v>
      </c>
      <c r="D879" t="s">
        <v>9467</v>
      </c>
      <c r="E879" t="s">
        <v>9272</v>
      </c>
      <c r="F879" t="s">
        <v>10</v>
      </c>
      <c r="G879" t="str">
        <f>_xlfn.XLOOKUP(I879,'Class Code'!$A$2:$A$14,'Class Code'!$B$2:$B$14)</f>
        <v>Motor Private</v>
      </c>
      <c r="H879" t="s">
        <v>41</v>
      </c>
      <c r="I879">
        <f t="shared" si="52"/>
        <v>70</v>
      </c>
      <c r="J879" t="s">
        <v>54</v>
      </c>
      <c r="K879" t="s">
        <v>55</v>
      </c>
      <c r="L879" t="s">
        <v>44</v>
      </c>
      <c r="M879" s="5">
        <v>45615</v>
      </c>
      <c r="N879" s="5">
        <v>45615</v>
      </c>
      <c r="O879" s="5">
        <v>45723</v>
      </c>
      <c r="P879" s="5">
        <v>45482</v>
      </c>
      <c r="Q879" s="5">
        <v>45846</v>
      </c>
      <c r="R879">
        <v>0</v>
      </c>
      <c r="S879">
        <v>0</v>
      </c>
      <c r="T879">
        <v>25050</v>
      </c>
      <c r="U879">
        <v>25050</v>
      </c>
      <c r="V879">
        <v>0</v>
      </c>
      <c r="W879">
        <v>25050</v>
      </c>
      <c r="X879" t="str">
        <f t="shared" si="53"/>
        <v>Ok</v>
      </c>
      <c r="Y879" t="str">
        <f t="shared" si="54"/>
        <v>Ok</v>
      </c>
      <c r="Z879" s="6" t="str">
        <f t="shared" si="55"/>
        <v>Ok</v>
      </c>
      <c r="AA879" s="6"/>
      <c r="AB879" s="6"/>
      <c r="AC879" s="6"/>
      <c r="AD879" s="6"/>
    </row>
    <row r="880" spans="1:30" x14ac:dyDescent="0.3">
      <c r="A880" t="s">
        <v>11564</v>
      </c>
      <c r="B880" t="s">
        <v>11565</v>
      </c>
      <c r="C880">
        <v>2024</v>
      </c>
      <c r="D880" t="s">
        <v>9701</v>
      </c>
      <c r="E880" t="s">
        <v>9292</v>
      </c>
      <c r="F880" t="s">
        <v>11</v>
      </c>
      <c r="G880" t="str">
        <f>_xlfn.XLOOKUP(I880,'Class Code'!$A$2:$A$14,'Class Code'!$B$2:$B$14)</f>
        <v>Motor Commercial</v>
      </c>
      <c r="H880" t="s">
        <v>176</v>
      </c>
      <c r="I880">
        <f t="shared" si="52"/>
        <v>80</v>
      </c>
      <c r="J880" t="s">
        <v>785</v>
      </c>
      <c r="K880" t="s">
        <v>786</v>
      </c>
      <c r="L880" t="s">
        <v>44</v>
      </c>
      <c r="M880" s="5">
        <v>45638</v>
      </c>
      <c r="N880" s="5">
        <v>45642</v>
      </c>
      <c r="O880" s="5">
        <v>45722</v>
      </c>
      <c r="P880" s="5">
        <v>45566</v>
      </c>
      <c r="Q880" s="5">
        <v>45930</v>
      </c>
      <c r="R880">
        <v>0</v>
      </c>
      <c r="S880">
        <v>0</v>
      </c>
      <c r="T880">
        <v>34400</v>
      </c>
      <c r="U880">
        <v>34400</v>
      </c>
      <c r="V880">
        <v>0</v>
      </c>
      <c r="W880">
        <v>34400</v>
      </c>
      <c r="X880" t="str">
        <f t="shared" si="53"/>
        <v>Ok</v>
      </c>
      <c r="Y880" t="str">
        <f t="shared" si="54"/>
        <v>Ok</v>
      </c>
      <c r="Z880" s="6" t="str">
        <f t="shared" si="55"/>
        <v>Ok</v>
      </c>
      <c r="AA880" s="6"/>
      <c r="AB880" s="6"/>
      <c r="AC880" s="6"/>
      <c r="AD880" s="6"/>
    </row>
    <row r="881" spans="1:30" x14ac:dyDescent="0.3">
      <c r="A881" t="s">
        <v>11566</v>
      </c>
      <c r="B881" t="s">
        <v>11567</v>
      </c>
      <c r="C881">
        <v>2024</v>
      </c>
      <c r="D881" t="s">
        <v>9702</v>
      </c>
      <c r="E881" t="s">
        <v>9261</v>
      </c>
      <c r="F881" t="s">
        <v>10</v>
      </c>
      <c r="G881" t="str">
        <f>_xlfn.XLOOKUP(I881,'Class Code'!$A$2:$A$14,'Class Code'!$B$2:$B$14)</f>
        <v>Motor Private</v>
      </c>
      <c r="H881" t="s">
        <v>41</v>
      </c>
      <c r="I881">
        <f t="shared" si="52"/>
        <v>70</v>
      </c>
      <c r="J881" t="s">
        <v>54</v>
      </c>
      <c r="K881" t="s">
        <v>55</v>
      </c>
      <c r="L881" t="s">
        <v>44</v>
      </c>
      <c r="M881" s="5">
        <v>45576</v>
      </c>
      <c r="N881" s="5">
        <v>45579</v>
      </c>
      <c r="O881" s="5">
        <v>45723</v>
      </c>
      <c r="P881" s="5">
        <v>45323</v>
      </c>
      <c r="Q881" s="5">
        <v>45688</v>
      </c>
      <c r="R881">
        <v>0</v>
      </c>
      <c r="S881">
        <v>0</v>
      </c>
      <c r="T881">
        <v>31700</v>
      </c>
      <c r="U881">
        <v>31700</v>
      </c>
      <c r="V881">
        <v>0</v>
      </c>
      <c r="W881">
        <v>31700</v>
      </c>
      <c r="X881" t="str">
        <f t="shared" si="53"/>
        <v>Ok</v>
      </c>
      <c r="Y881" t="str">
        <f t="shared" si="54"/>
        <v>Ok</v>
      </c>
      <c r="Z881" s="6" t="str">
        <f t="shared" si="55"/>
        <v>Ok</v>
      </c>
      <c r="AA881" s="6"/>
      <c r="AB881" s="6"/>
      <c r="AC881" s="6"/>
      <c r="AD881" s="6"/>
    </row>
    <row r="882" spans="1:30" x14ac:dyDescent="0.3">
      <c r="A882" t="s">
        <v>11568</v>
      </c>
      <c r="B882" t="s">
        <v>11569</v>
      </c>
      <c r="C882">
        <v>2024</v>
      </c>
      <c r="D882" t="s">
        <v>9703</v>
      </c>
      <c r="E882" t="s">
        <v>9280</v>
      </c>
      <c r="F882" t="s">
        <v>11</v>
      </c>
      <c r="G882" t="str">
        <f>_xlfn.XLOOKUP(I882,'Class Code'!$A$2:$A$14,'Class Code'!$B$2:$B$14)</f>
        <v>Motor Commercial</v>
      </c>
      <c r="H882" t="s">
        <v>176</v>
      </c>
      <c r="I882">
        <f t="shared" si="52"/>
        <v>80</v>
      </c>
      <c r="J882" t="s">
        <v>207</v>
      </c>
      <c r="K882" t="s">
        <v>208</v>
      </c>
      <c r="L882" t="s">
        <v>44</v>
      </c>
      <c r="M882" s="5">
        <v>45686</v>
      </c>
      <c r="N882" s="5">
        <v>45687</v>
      </c>
      <c r="O882" s="5">
        <v>45783</v>
      </c>
      <c r="P882" s="5">
        <v>45567</v>
      </c>
      <c r="Q882" s="5">
        <v>45931</v>
      </c>
      <c r="R882">
        <v>0</v>
      </c>
      <c r="S882">
        <v>0</v>
      </c>
      <c r="T882">
        <v>2900</v>
      </c>
      <c r="U882">
        <v>2900</v>
      </c>
      <c r="V882">
        <v>0</v>
      </c>
      <c r="W882">
        <v>2900</v>
      </c>
      <c r="X882" t="str">
        <f t="shared" si="53"/>
        <v>Ok</v>
      </c>
      <c r="Y882" t="str">
        <f t="shared" si="54"/>
        <v>Ok</v>
      </c>
      <c r="Z882" s="6" t="str">
        <f t="shared" si="55"/>
        <v>Ok</v>
      </c>
      <c r="AA882" s="6"/>
      <c r="AB882" s="6"/>
      <c r="AC882" s="6"/>
      <c r="AD882" s="6"/>
    </row>
    <row r="883" spans="1:30" x14ac:dyDescent="0.3">
      <c r="A883" t="s">
        <v>11570</v>
      </c>
      <c r="B883" t="s">
        <v>11571</v>
      </c>
      <c r="C883">
        <v>2024</v>
      </c>
      <c r="D883" t="s">
        <v>9369</v>
      </c>
      <c r="E883" t="s">
        <v>9272</v>
      </c>
      <c r="F883" t="s">
        <v>10</v>
      </c>
      <c r="G883" t="str">
        <f>_xlfn.XLOOKUP(I883,'Class Code'!$A$2:$A$14,'Class Code'!$B$2:$B$14)</f>
        <v>Motor Private</v>
      </c>
      <c r="H883" t="s">
        <v>41</v>
      </c>
      <c r="I883">
        <f t="shared" si="52"/>
        <v>70</v>
      </c>
      <c r="J883" t="s">
        <v>54</v>
      </c>
      <c r="K883" t="s">
        <v>55</v>
      </c>
      <c r="L883" t="s">
        <v>44</v>
      </c>
      <c r="M883" s="5">
        <v>45612</v>
      </c>
      <c r="N883" s="5">
        <v>45614</v>
      </c>
      <c r="O883" s="5">
        <v>45723</v>
      </c>
      <c r="P883" s="5">
        <v>45471</v>
      </c>
      <c r="Q883" s="5">
        <v>45835</v>
      </c>
      <c r="R883">
        <v>0</v>
      </c>
      <c r="S883">
        <v>0</v>
      </c>
      <c r="T883">
        <v>2900</v>
      </c>
      <c r="U883">
        <v>2900</v>
      </c>
      <c r="V883">
        <v>0</v>
      </c>
      <c r="W883">
        <v>2900</v>
      </c>
      <c r="X883" t="str">
        <f t="shared" si="53"/>
        <v>Ok</v>
      </c>
      <c r="Y883" t="str">
        <f t="shared" si="54"/>
        <v>Ok</v>
      </c>
      <c r="Z883" s="6" t="str">
        <f t="shared" si="55"/>
        <v>Ok</v>
      </c>
      <c r="AA883" s="6"/>
      <c r="AB883" s="6"/>
      <c r="AC883" s="6"/>
      <c r="AD883" s="6"/>
    </row>
    <row r="884" spans="1:30" x14ac:dyDescent="0.3">
      <c r="A884" t="s">
        <v>11572</v>
      </c>
      <c r="B884" t="s">
        <v>11573</v>
      </c>
      <c r="C884">
        <v>2024</v>
      </c>
      <c r="D884" t="s">
        <v>9704</v>
      </c>
      <c r="E884" t="s">
        <v>9301</v>
      </c>
      <c r="F884" t="s">
        <v>10</v>
      </c>
      <c r="G884" t="str">
        <f>_xlfn.XLOOKUP(I884,'Class Code'!$A$2:$A$14,'Class Code'!$B$2:$B$14)</f>
        <v>Motor Private</v>
      </c>
      <c r="H884" t="s">
        <v>41</v>
      </c>
      <c r="I884">
        <f t="shared" si="52"/>
        <v>70</v>
      </c>
      <c r="J884" t="s">
        <v>54</v>
      </c>
      <c r="K884" t="s">
        <v>55</v>
      </c>
      <c r="L884" t="s">
        <v>44</v>
      </c>
      <c r="M884" s="5">
        <v>45671</v>
      </c>
      <c r="N884" s="5">
        <v>45678</v>
      </c>
      <c r="O884" s="5">
        <v>45783</v>
      </c>
      <c r="P884" s="5">
        <v>45607</v>
      </c>
      <c r="Q884" s="5">
        <v>45971</v>
      </c>
      <c r="R884">
        <v>0</v>
      </c>
      <c r="S884">
        <v>0</v>
      </c>
      <c r="T884">
        <v>6980</v>
      </c>
      <c r="U884">
        <v>6980</v>
      </c>
      <c r="V884">
        <v>0</v>
      </c>
      <c r="W884">
        <v>6980</v>
      </c>
      <c r="X884" t="str">
        <f t="shared" si="53"/>
        <v>Ok</v>
      </c>
      <c r="Y884" t="str">
        <f t="shared" si="54"/>
        <v>Ok</v>
      </c>
      <c r="Z884" s="6" t="str">
        <f t="shared" si="55"/>
        <v>Ok</v>
      </c>
      <c r="AA884" s="6"/>
      <c r="AB884" s="6"/>
      <c r="AC884" s="6"/>
      <c r="AD884" s="6"/>
    </row>
    <row r="885" spans="1:30" x14ac:dyDescent="0.3">
      <c r="A885" t="s">
        <v>11574</v>
      </c>
      <c r="B885" t="s">
        <v>11575</v>
      </c>
      <c r="C885">
        <v>2024</v>
      </c>
      <c r="D885" t="s">
        <v>9705</v>
      </c>
      <c r="E885" t="s">
        <v>9272</v>
      </c>
      <c r="F885" t="s">
        <v>11</v>
      </c>
      <c r="G885" t="str">
        <f>_xlfn.XLOOKUP(I885,'Class Code'!$A$2:$A$14,'Class Code'!$B$2:$B$14)</f>
        <v>Motor Commercial</v>
      </c>
      <c r="H885" t="s">
        <v>176</v>
      </c>
      <c r="I885">
        <f t="shared" si="52"/>
        <v>80</v>
      </c>
      <c r="J885" t="s">
        <v>207</v>
      </c>
      <c r="K885" t="s">
        <v>208</v>
      </c>
      <c r="L885" t="s">
        <v>44</v>
      </c>
      <c r="M885" s="5">
        <v>45518</v>
      </c>
      <c r="N885" s="5">
        <v>45519</v>
      </c>
      <c r="O885" s="5">
        <v>45723</v>
      </c>
      <c r="P885" s="5">
        <v>45503</v>
      </c>
      <c r="Q885" s="5">
        <v>45867</v>
      </c>
      <c r="R885">
        <v>0</v>
      </c>
      <c r="S885">
        <v>0</v>
      </c>
      <c r="T885">
        <v>6380</v>
      </c>
      <c r="U885">
        <v>6380</v>
      </c>
      <c r="V885">
        <v>0</v>
      </c>
      <c r="W885">
        <v>6380</v>
      </c>
      <c r="X885" t="str">
        <f t="shared" si="53"/>
        <v>Ok</v>
      </c>
      <c r="Y885" t="str">
        <f t="shared" si="54"/>
        <v>Ok</v>
      </c>
      <c r="Z885" s="6" t="str">
        <f t="shared" si="55"/>
        <v>Ok</v>
      </c>
      <c r="AA885" s="6"/>
      <c r="AB885" s="6"/>
      <c r="AC885" s="6"/>
      <c r="AD885" s="6"/>
    </row>
    <row r="886" spans="1:30" x14ac:dyDescent="0.3">
      <c r="A886" t="s">
        <v>11576</v>
      </c>
      <c r="B886" t="s">
        <v>11577</v>
      </c>
      <c r="C886">
        <v>2024</v>
      </c>
      <c r="D886" t="s">
        <v>9430</v>
      </c>
      <c r="E886" t="s">
        <v>9282</v>
      </c>
      <c r="F886" t="s">
        <v>10</v>
      </c>
      <c r="G886" t="str">
        <f>_xlfn.XLOOKUP(I886,'Class Code'!$A$2:$A$14,'Class Code'!$B$2:$B$14)</f>
        <v>Motor Private</v>
      </c>
      <c r="H886" t="s">
        <v>41</v>
      </c>
      <c r="I886">
        <f t="shared" si="52"/>
        <v>70</v>
      </c>
      <c r="J886" t="s">
        <v>54</v>
      </c>
      <c r="K886" t="s">
        <v>55</v>
      </c>
      <c r="L886" t="s">
        <v>44</v>
      </c>
      <c r="M886" s="5">
        <v>45615</v>
      </c>
      <c r="N886" s="5">
        <v>45616</v>
      </c>
      <c r="O886" s="5">
        <v>45750</v>
      </c>
      <c r="P886" s="5">
        <v>45490</v>
      </c>
      <c r="Q886" s="5">
        <v>45854</v>
      </c>
      <c r="R886">
        <v>0</v>
      </c>
      <c r="S886">
        <v>0</v>
      </c>
      <c r="T886">
        <v>119264</v>
      </c>
      <c r="U886">
        <v>119264</v>
      </c>
      <c r="V886">
        <v>0</v>
      </c>
      <c r="W886">
        <v>119264</v>
      </c>
      <c r="X886" t="str">
        <f t="shared" si="53"/>
        <v>Ok</v>
      </c>
      <c r="Y886" t="str">
        <f t="shared" si="54"/>
        <v>Ok</v>
      </c>
      <c r="Z886" s="6" t="str">
        <f t="shared" si="55"/>
        <v>Ok</v>
      </c>
      <c r="AA886" s="6"/>
      <c r="AB886" s="6"/>
      <c r="AC886" s="6"/>
      <c r="AD886" s="6"/>
    </row>
    <row r="887" spans="1:30" x14ac:dyDescent="0.3">
      <c r="A887" t="s">
        <v>11578</v>
      </c>
      <c r="B887" t="s">
        <v>11579</v>
      </c>
      <c r="C887">
        <v>2024</v>
      </c>
      <c r="D887" t="s">
        <v>9684</v>
      </c>
      <c r="E887" t="s">
        <v>9282</v>
      </c>
      <c r="F887" t="s">
        <v>10</v>
      </c>
      <c r="G887" t="str">
        <f>_xlfn.XLOOKUP(I887,'Class Code'!$A$2:$A$14,'Class Code'!$B$2:$B$14)</f>
        <v>Motor Private</v>
      </c>
      <c r="H887" t="s">
        <v>41</v>
      </c>
      <c r="I887">
        <f t="shared" si="52"/>
        <v>70</v>
      </c>
      <c r="J887" t="s">
        <v>54</v>
      </c>
      <c r="K887" t="s">
        <v>55</v>
      </c>
      <c r="L887" t="s">
        <v>44</v>
      </c>
      <c r="M887" s="5">
        <v>45629</v>
      </c>
      <c r="N887" s="5">
        <v>45630</v>
      </c>
      <c r="O887" s="5">
        <v>45727</v>
      </c>
      <c r="P887" s="5">
        <v>45366</v>
      </c>
      <c r="Q887" s="5">
        <v>45639</v>
      </c>
      <c r="R887">
        <v>230125</v>
      </c>
      <c r="S887">
        <v>0</v>
      </c>
      <c r="T887">
        <v>0</v>
      </c>
      <c r="U887">
        <v>230125</v>
      </c>
      <c r="V887">
        <v>0</v>
      </c>
      <c r="W887">
        <v>230125</v>
      </c>
      <c r="X887" t="str">
        <f t="shared" si="53"/>
        <v>Ok</v>
      </c>
      <c r="Y887" t="str">
        <f t="shared" si="54"/>
        <v>Ok</v>
      </c>
      <c r="Z887" s="6" t="str">
        <f t="shared" si="55"/>
        <v>Ok</v>
      </c>
      <c r="AA887" s="6"/>
      <c r="AB887" s="6"/>
      <c r="AC887" s="6"/>
      <c r="AD887" s="6"/>
    </row>
    <row r="888" spans="1:30" x14ac:dyDescent="0.3">
      <c r="A888" t="s">
        <v>11580</v>
      </c>
      <c r="B888" t="s">
        <v>11581</v>
      </c>
      <c r="C888">
        <v>2016</v>
      </c>
      <c r="D888" t="s">
        <v>9587</v>
      </c>
      <c r="E888" t="s">
        <v>9334</v>
      </c>
      <c r="F888" t="s">
        <v>439</v>
      </c>
      <c r="G888" t="str">
        <f>_xlfn.XLOOKUP(I888,'Class Code'!$A$2:$A$14,'Class Code'!$B$2:$B$14)</f>
        <v>Workmen's Compensation</v>
      </c>
      <c r="H888" t="s">
        <v>440</v>
      </c>
      <c r="I888">
        <f t="shared" si="52"/>
        <v>11</v>
      </c>
      <c r="J888" t="s">
        <v>458</v>
      </c>
      <c r="K888" t="s">
        <v>459</v>
      </c>
      <c r="L888" t="s">
        <v>44</v>
      </c>
      <c r="M888" s="5">
        <v>42392</v>
      </c>
      <c r="N888" s="5">
        <v>43248</v>
      </c>
      <c r="O888" s="5">
        <v>45726</v>
      </c>
      <c r="P888" s="5">
        <v>42388</v>
      </c>
      <c r="Q888" s="5">
        <v>42753</v>
      </c>
      <c r="R888">
        <v>0</v>
      </c>
      <c r="S888">
        <v>0</v>
      </c>
      <c r="T888">
        <v>212150</v>
      </c>
      <c r="U888">
        <v>212150</v>
      </c>
      <c r="V888">
        <v>0</v>
      </c>
      <c r="W888">
        <v>212150</v>
      </c>
      <c r="X888" t="str">
        <f t="shared" si="53"/>
        <v>Ok</v>
      </c>
      <c r="Y888" t="str">
        <f t="shared" si="54"/>
        <v>Ok</v>
      </c>
      <c r="Z888" s="6" t="str">
        <f t="shared" si="55"/>
        <v>Ok</v>
      </c>
      <c r="AA888" s="6"/>
      <c r="AB888" s="6"/>
      <c r="AC888" s="6"/>
      <c r="AD888" s="6"/>
    </row>
    <row r="889" spans="1:30" x14ac:dyDescent="0.3">
      <c r="A889" t="s">
        <v>11582</v>
      </c>
      <c r="B889" t="s">
        <v>11583</v>
      </c>
      <c r="C889">
        <v>2024</v>
      </c>
      <c r="D889" t="s">
        <v>9549</v>
      </c>
      <c r="E889" t="s">
        <v>9263</v>
      </c>
      <c r="F889" t="s">
        <v>10</v>
      </c>
      <c r="G889" t="str">
        <f>_xlfn.XLOOKUP(I889,'Class Code'!$A$2:$A$14,'Class Code'!$B$2:$B$14)</f>
        <v>Motor Private</v>
      </c>
      <c r="H889" t="s">
        <v>41</v>
      </c>
      <c r="I889">
        <f t="shared" si="52"/>
        <v>70</v>
      </c>
      <c r="J889" t="s">
        <v>54</v>
      </c>
      <c r="K889" t="s">
        <v>55</v>
      </c>
      <c r="L889" t="s">
        <v>44</v>
      </c>
      <c r="M889" s="5">
        <v>45647</v>
      </c>
      <c r="N889" s="5">
        <v>45656</v>
      </c>
      <c r="O889" s="5">
        <v>45723</v>
      </c>
      <c r="P889" s="5">
        <v>45635</v>
      </c>
      <c r="Q889" s="5">
        <v>45999</v>
      </c>
      <c r="R889">
        <v>0</v>
      </c>
      <c r="S889">
        <v>0</v>
      </c>
      <c r="T889">
        <v>6380</v>
      </c>
      <c r="U889">
        <v>6380</v>
      </c>
      <c r="V889">
        <v>0</v>
      </c>
      <c r="W889">
        <v>6380</v>
      </c>
      <c r="X889" t="str">
        <f t="shared" si="53"/>
        <v>Ok</v>
      </c>
      <c r="Y889" t="str">
        <f t="shared" si="54"/>
        <v>Ok</v>
      </c>
      <c r="Z889" s="6" t="str">
        <f t="shared" si="55"/>
        <v>Ok</v>
      </c>
      <c r="AA889" s="6"/>
      <c r="AB889" s="6"/>
      <c r="AC889" s="6"/>
      <c r="AD889" s="6"/>
    </row>
    <row r="890" spans="1:30" x14ac:dyDescent="0.3">
      <c r="A890" t="s">
        <v>11584</v>
      </c>
      <c r="B890" t="s">
        <v>11585</v>
      </c>
      <c r="C890">
        <v>2024</v>
      </c>
      <c r="D890" t="s">
        <v>9706</v>
      </c>
      <c r="E890" t="s">
        <v>9305</v>
      </c>
      <c r="F890" t="s">
        <v>11</v>
      </c>
      <c r="G890" t="str">
        <f>_xlfn.XLOOKUP(I890,'Class Code'!$A$2:$A$14,'Class Code'!$B$2:$B$14)</f>
        <v>Motor Commercial</v>
      </c>
      <c r="H890" t="s">
        <v>176</v>
      </c>
      <c r="I890">
        <f t="shared" si="52"/>
        <v>80</v>
      </c>
      <c r="J890" t="s">
        <v>207</v>
      </c>
      <c r="K890" t="s">
        <v>208</v>
      </c>
      <c r="L890" t="s">
        <v>44</v>
      </c>
      <c r="M890" s="5">
        <v>45577</v>
      </c>
      <c r="N890" s="5">
        <v>45590</v>
      </c>
      <c r="O890" s="5">
        <v>45729</v>
      </c>
      <c r="P890" s="5">
        <v>45415</v>
      </c>
      <c r="Q890" s="5">
        <v>45779</v>
      </c>
      <c r="R890">
        <v>0</v>
      </c>
      <c r="S890">
        <v>0</v>
      </c>
      <c r="T890">
        <v>2900</v>
      </c>
      <c r="U890">
        <v>2900</v>
      </c>
      <c r="V890">
        <v>0</v>
      </c>
      <c r="W890">
        <v>2900</v>
      </c>
      <c r="X890" t="str">
        <f t="shared" si="53"/>
        <v>Ok</v>
      </c>
      <c r="Y890" t="str">
        <f t="shared" si="54"/>
        <v>Ok</v>
      </c>
      <c r="Z890" s="6" t="str">
        <f t="shared" si="55"/>
        <v>Ok</v>
      </c>
      <c r="AA890" s="6"/>
      <c r="AB890" s="6"/>
      <c r="AC890" s="6"/>
      <c r="AD890" s="6"/>
    </row>
    <row r="891" spans="1:30" x14ac:dyDescent="0.3">
      <c r="A891" t="s">
        <v>11586</v>
      </c>
      <c r="B891" t="s">
        <v>11587</v>
      </c>
      <c r="C891">
        <v>2017</v>
      </c>
      <c r="D891" t="s">
        <v>9530</v>
      </c>
      <c r="E891" t="s">
        <v>9297</v>
      </c>
      <c r="F891" t="s">
        <v>439</v>
      </c>
      <c r="G891" t="str">
        <f>_xlfn.XLOOKUP(I891,'Class Code'!$A$2:$A$14,'Class Code'!$B$2:$B$14)</f>
        <v>Workmen's Compensation</v>
      </c>
      <c r="H891" t="s">
        <v>440</v>
      </c>
      <c r="I891">
        <f t="shared" si="52"/>
        <v>11</v>
      </c>
      <c r="J891" t="s">
        <v>441</v>
      </c>
      <c r="K891" t="s">
        <v>442</v>
      </c>
      <c r="L891" t="s">
        <v>44</v>
      </c>
      <c r="M891" s="5">
        <v>43109</v>
      </c>
      <c r="N891" s="5">
        <v>43138</v>
      </c>
      <c r="O891" s="5">
        <v>45726</v>
      </c>
      <c r="P891" s="5">
        <v>42836</v>
      </c>
      <c r="Q891" s="5">
        <v>43200</v>
      </c>
      <c r="R891">
        <v>0</v>
      </c>
      <c r="S891">
        <v>0</v>
      </c>
      <c r="T891">
        <v>91000</v>
      </c>
      <c r="U891">
        <v>91000</v>
      </c>
      <c r="V891">
        <v>0</v>
      </c>
      <c r="W891">
        <v>91000</v>
      </c>
      <c r="X891" t="str">
        <f t="shared" si="53"/>
        <v>Ok</v>
      </c>
      <c r="Y891" t="str">
        <f t="shared" si="54"/>
        <v>Ok</v>
      </c>
      <c r="Z891" s="6" t="str">
        <f t="shared" si="55"/>
        <v>Ok</v>
      </c>
      <c r="AA891" s="6"/>
      <c r="AB891" s="6"/>
      <c r="AC891" s="6"/>
      <c r="AD891" s="6"/>
    </row>
    <row r="892" spans="1:30" x14ac:dyDescent="0.3">
      <c r="A892" t="s">
        <v>11588</v>
      </c>
      <c r="B892" t="s">
        <v>11589</v>
      </c>
      <c r="C892">
        <v>2024</v>
      </c>
      <c r="D892" t="s">
        <v>9707</v>
      </c>
      <c r="E892" t="s">
        <v>9310</v>
      </c>
      <c r="F892" t="s">
        <v>11</v>
      </c>
      <c r="G892" t="str">
        <f>_xlfn.XLOOKUP(I892,'Class Code'!$A$2:$A$14,'Class Code'!$B$2:$B$14)</f>
        <v>Motor Commercial</v>
      </c>
      <c r="H892" t="s">
        <v>176</v>
      </c>
      <c r="I892">
        <f t="shared" si="52"/>
        <v>80</v>
      </c>
      <c r="J892" t="s">
        <v>177</v>
      </c>
      <c r="K892" t="s">
        <v>178</v>
      </c>
      <c r="L892" t="s">
        <v>44</v>
      </c>
      <c r="M892" s="5">
        <v>45666</v>
      </c>
      <c r="N892" s="5">
        <v>45671</v>
      </c>
      <c r="O892" s="5">
        <v>45729</v>
      </c>
      <c r="P892" s="5">
        <v>45435</v>
      </c>
      <c r="Q892" s="5">
        <v>45799</v>
      </c>
      <c r="R892">
        <v>0</v>
      </c>
      <c r="S892">
        <v>0</v>
      </c>
      <c r="T892">
        <v>217980</v>
      </c>
      <c r="U892">
        <v>217980</v>
      </c>
      <c r="V892">
        <v>0</v>
      </c>
      <c r="W892">
        <v>217980</v>
      </c>
      <c r="X892" t="str">
        <f t="shared" si="53"/>
        <v>Ok</v>
      </c>
      <c r="Y892" t="str">
        <f t="shared" si="54"/>
        <v>Ok</v>
      </c>
      <c r="Z892" s="6" t="str">
        <f t="shared" si="55"/>
        <v>Ok</v>
      </c>
      <c r="AA892" s="6"/>
      <c r="AB892" s="6"/>
      <c r="AC892" s="6"/>
      <c r="AD892" s="6"/>
    </row>
    <row r="893" spans="1:30" x14ac:dyDescent="0.3">
      <c r="A893" t="s">
        <v>11590</v>
      </c>
      <c r="B893" t="s">
        <v>11591</v>
      </c>
      <c r="C893">
        <v>2024</v>
      </c>
      <c r="D893" t="s">
        <v>9573</v>
      </c>
      <c r="E893" t="s">
        <v>9277</v>
      </c>
      <c r="F893" t="s">
        <v>11</v>
      </c>
      <c r="G893" t="str">
        <f>_xlfn.XLOOKUP(I893,'Class Code'!$A$2:$A$14,'Class Code'!$B$2:$B$14)</f>
        <v>Motor Commercial</v>
      </c>
      <c r="H893" t="s">
        <v>176</v>
      </c>
      <c r="I893">
        <f t="shared" si="52"/>
        <v>80</v>
      </c>
      <c r="J893" t="s">
        <v>177</v>
      </c>
      <c r="K893" t="s">
        <v>178</v>
      </c>
      <c r="L893" t="s">
        <v>44</v>
      </c>
      <c r="M893" s="5">
        <v>45645</v>
      </c>
      <c r="N893" s="5">
        <v>45649</v>
      </c>
      <c r="O893" s="5">
        <v>45729</v>
      </c>
      <c r="P893" s="5">
        <v>45365</v>
      </c>
      <c r="Q893" s="5">
        <v>45729</v>
      </c>
      <c r="R893">
        <v>0</v>
      </c>
      <c r="S893">
        <v>0</v>
      </c>
      <c r="T893">
        <v>6980</v>
      </c>
      <c r="U893">
        <v>6980</v>
      </c>
      <c r="V893">
        <v>0</v>
      </c>
      <c r="W893">
        <v>6980</v>
      </c>
      <c r="X893" t="str">
        <f t="shared" si="53"/>
        <v>Ok</v>
      </c>
      <c r="Y893" t="str">
        <f t="shared" si="54"/>
        <v>Ok</v>
      </c>
      <c r="Z893" s="6" t="str">
        <f t="shared" si="55"/>
        <v>Ok</v>
      </c>
      <c r="AA893" s="6"/>
      <c r="AB893" s="6"/>
      <c r="AC893" s="6"/>
      <c r="AD893" s="6"/>
    </row>
    <row r="894" spans="1:30" x14ac:dyDescent="0.3">
      <c r="A894" t="s">
        <v>11592</v>
      </c>
      <c r="B894" t="s">
        <v>11593</v>
      </c>
      <c r="C894">
        <v>2024</v>
      </c>
      <c r="D894" t="s">
        <v>9330</v>
      </c>
      <c r="E894" t="s">
        <v>9297</v>
      </c>
      <c r="F894" t="s">
        <v>10</v>
      </c>
      <c r="G894" t="str">
        <f>_xlfn.XLOOKUP(I894,'Class Code'!$A$2:$A$14,'Class Code'!$B$2:$B$14)</f>
        <v>Motor Private</v>
      </c>
      <c r="H894" t="s">
        <v>41</v>
      </c>
      <c r="I894">
        <f t="shared" si="52"/>
        <v>70</v>
      </c>
      <c r="J894" t="s">
        <v>54</v>
      </c>
      <c r="K894" t="s">
        <v>55</v>
      </c>
      <c r="L894" t="s">
        <v>44</v>
      </c>
      <c r="M894" s="5">
        <v>45609</v>
      </c>
      <c r="N894" s="5">
        <v>45616</v>
      </c>
      <c r="O894" s="5">
        <v>45783</v>
      </c>
      <c r="P894" s="5">
        <v>45533</v>
      </c>
      <c r="Q894" s="5">
        <v>45897</v>
      </c>
      <c r="R894">
        <v>0</v>
      </c>
      <c r="S894">
        <v>0</v>
      </c>
      <c r="T894">
        <v>6980</v>
      </c>
      <c r="U894">
        <v>6980</v>
      </c>
      <c r="V894">
        <v>0</v>
      </c>
      <c r="W894">
        <v>6980</v>
      </c>
      <c r="X894" t="str">
        <f t="shared" si="53"/>
        <v>Ok</v>
      </c>
      <c r="Y894" t="str">
        <f t="shared" si="54"/>
        <v>Ok</v>
      </c>
      <c r="Z894" s="6" t="str">
        <f t="shared" si="55"/>
        <v>Ok</v>
      </c>
      <c r="AA894" s="6"/>
      <c r="AB894" s="6"/>
      <c r="AC894" s="6"/>
      <c r="AD894" s="6"/>
    </row>
    <row r="895" spans="1:30" x14ac:dyDescent="0.3">
      <c r="A895" t="s">
        <v>11594</v>
      </c>
      <c r="B895" t="s">
        <v>11595</v>
      </c>
      <c r="C895">
        <v>2024</v>
      </c>
      <c r="D895" t="s">
        <v>9606</v>
      </c>
      <c r="E895" t="s">
        <v>9332</v>
      </c>
      <c r="F895" t="s">
        <v>10</v>
      </c>
      <c r="G895" t="str">
        <f>_xlfn.XLOOKUP(I895,'Class Code'!$A$2:$A$14,'Class Code'!$B$2:$B$14)</f>
        <v>Motor Private</v>
      </c>
      <c r="H895" t="s">
        <v>41</v>
      </c>
      <c r="I895">
        <f t="shared" si="52"/>
        <v>70</v>
      </c>
      <c r="J895" t="s">
        <v>54</v>
      </c>
      <c r="K895" t="s">
        <v>55</v>
      </c>
      <c r="L895" t="s">
        <v>44</v>
      </c>
      <c r="M895" s="5">
        <v>45612</v>
      </c>
      <c r="N895" s="5">
        <v>45615</v>
      </c>
      <c r="O895" s="5">
        <v>45762</v>
      </c>
      <c r="P895" s="5">
        <v>45474</v>
      </c>
      <c r="Q895" s="5">
        <v>45838</v>
      </c>
      <c r="R895">
        <v>0</v>
      </c>
      <c r="S895">
        <v>0</v>
      </c>
      <c r="T895">
        <v>175756</v>
      </c>
      <c r="U895">
        <v>175756</v>
      </c>
      <c r="V895">
        <v>0</v>
      </c>
      <c r="W895">
        <v>175756</v>
      </c>
      <c r="X895" t="str">
        <f t="shared" si="53"/>
        <v>Ok</v>
      </c>
      <c r="Y895" t="str">
        <f t="shared" si="54"/>
        <v>Ok</v>
      </c>
      <c r="Z895" s="6" t="str">
        <f t="shared" si="55"/>
        <v>Ok</v>
      </c>
      <c r="AA895" s="6"/>
      <c r="AB895" s="6"/>
      <c r="AC895" s="6"/>
      <c r="AD895" s="6"/>
    </row>
    <row r="896" spans="1:30" x14ac:dyDescent="0.3">
      <c r="A896" t="s">
        <v>11596</v>
      </c>
      <c r="B896" t="s">
        <v>11597</v>
      </c>
      <c r="C896">
        <v>2024</v>
      </c>
      <c r="D896" t="s">
        <v>9500</v>
      </c>
      <c r="E896" t="s">
        <v>9282</v>
      </c>
      <c r="F896" t="s">
        <v>10</v>
      </c>
      <c r="G896" t="str">
        <f>_xlfn.XLOOKUP(I896,'Class Code'!$A$2:$A$14,'Class Code'!$B$2:$B$14)</f>
        <v>Motor Private</v>
      </c>
      <c r="H896" t="s">
        <v>41</v>
      </c>
      <c r="I896">
        <f t="shared" si="52"/>
        <v>70</v>
      </c>
      <c r="J896" t="s">
        <v>54</v>
      </c>
      <c r="K896" t="s">
        <v>55</v>
      </c>
      <c r="L896" t="s">
        <v>44</v>
      </c>
      <c r="M896" s="5">
        <v>45586</v>
      </c>
      <c r="N896" s="5">
        <v>45587</v>
      </c>
      <c r="O896" s="5">
        <v>45762</v>
      </c>
      <c r="P896" s="5">
        <v>45471</v>
      </c>
      <c r="Q896" s="5">
        <v>45835</v>
      </c>
      <c r="R896">
        <v>0</v>
      </c>
      <c r="S896">
        <v>0</v>
      </c>
      <c r="T896">
        <v>62060</v>
      </c>
      <c r="U896">
        <v>62060</v>
      </c>
      <c r="V896">
        <v>0</v>
      </c>
      <c r="W896">
        <v>62060</v>
      </c>
      <c r="X896" t="str">
        <f t="shared" si="53"/>
        <v>Ok</v>
      </c>
      <c r="Y896" t="str">
        <f t="shared" si="54"/>
        <v>Ok</v>
      </c>
      <c r="Z896" s="6" t="str">
        <f t="shared" si="55"/>
        <v>Ok</v>
      </c>
      <c r="AA896" s="6"/>
      <c r="AB896" s="6"/>
      <c r="AC896" s="6"/>
      <c r="AD896" s="6"/>
    </row>
    <row r="897" spans="1:30" x14ac:dyDescent="0.3">
      <c r="A897" t="s">
        <v>11598</v>
      </c>
      <c r="B897" t="s">
        <v>11599</v>
      </c>
      <c r="C897">
        <v>2024</v>
      </c>
      <c r="D897" t="s">
        <v>9585</v>
      </c>
      <c r="E897" t="s">
        <v>9265</v>
      </c>
      <c r="F897" t="s">
        <v>10</v>
      </c>
      <c r="G897" t="str">
        <f>_xlfn.XLOOKUP(I897,'Class Code'!$A$2:$A$14,'Class Code'!$B$2:$B$14)</f>
        <v>Motor Private</v>
      </c>
      <c r="H897" t="s">
        <v>41</v>
      </c>
      <c r="I897">
        <f t="shared" si="52"/>
        <v>70</v>
      </c>
      <c r="J897" t="s">
        <v>54</v>
      </c>
      <c r="K897" t="s">
        <v>55</v>
      </c>
      <c r="L897" t="s">
        <v>44</v>
      </c>
      <c r="M897" s="5">
        <v>45631</v>
      </c>
      <c r="N897" s="5">
        <v>45635</v>
      </c>
      <c r="O897" s="5">
        <v>45762</v>
      </c>
      <c r="P897" s="5">
        <v>45575</v>
      </c>
      <c r="Q897" s="5">
        <v>45939</v>
      </c>
      <c r="R897">
        <v>0</v>
      </c>
      <c r="S897">
        <v>0</v>
      </c>
      <c r="T897">
        <v>274588</v>
      </c>
      <c r="U897">
        <v>274588</v>
      </c>
      <c r="V897">
        <v>0</v>
      </c>
      <c r="W897">
        <v>274588</v>
      </c>
      <c r="X897" t="str">
        <f t="shared" si="53"/>
        <v>Ok</v>
      </c>
      <c r="Y897" t="str">
        <f t="shared" si="54"/>
        <v>Ok</v>
      </c>
      <c r="Z897" s="6" t="str">
        <f t="shared" si="55"/>
        <v>Ok</v>
      </c>
      <c r="AA897" s="6"/>
      <c r="AB897" s="6"/>
      <c r="AC897" s="6"/>
      <c r="AD897" s="6"/>
    </row>
    <row r="898" spans="1:30" x14ac:dyDescent="0.3">
      <c r="A898" t="s">
        <v>11600</v>
      </c>
      <c r="B898" t="s">
        <v>11601</v>
      </c>
      <c r="C898">
        <v>2024</v>
      </c>
      <c r="D898" t="s">
        <v>9470</v>
      </c>
      <c r="E898" t="s">
        <v>9263</v>
      </c>
      <c r="F898" t="s">
        <v>10</v>
      </c>
      <c r="G898" t="str">
        <f>_xlfn.XLOOKUP(I898,'Class Code'!$A$2:$A$14,'Class Code'!$B$2:$B$14)</f>
        <v>Motor Private</v>
      </c>
      <c r="H898" t="s">
        <v>41</v>
      </c>
      <c r="I898">
        <f t="shared" si="52"/>
        <v>70</v>
      </c>
      <c r="J898" t="s">
        <v>54</v>
      </c>
      <c r="K898" t="s">
        <v>55</v>
      </c>
      <c r="L898" t="s">
        <v>44</v>
      </c>
      <c r="M898" s="5">
        <v>45620</v>
      </c>
      <c r="N898" s="5">
        <v>45624</v>
      </c>
      <c r="O898" s="5">
        <v>45757</v>
      </c>
      <c r="P898" s="5">
        <v>45292</v>
      </c>
      <c r="Q898" s="5">
        <v>45657</v>
      </c>
      <c r="R898">
        <v>0</v>
      </c>
      <c r="S898">
        <v>0</v>
      </c>
      <c r="T898">
        <v>46400</v>
      </c>
      <c r="U898">
        <v>46400</v>
      </c>
      <c r="V898">
        <v>0</v>
      </c>
      <c r="W898">
        <v>46400</v>
      </c>
      <c r="X898" t="str">
        <f t="shared" si="53"/>
        <v>Ok</v>
      </c>
      <c r="Y898" t="str">
        <f t="shared" si="54"/>
        <v>Ok</v>
      </c>
      <c r="Z898" s="6" t="str">
        <f t="shared" si="55"/>
        <v>Ok</v>
      </c>
      <c r="AA898" s="6"/>
      <c r="AB898" s="6"/>
      <c r="AC898" s="6"/>
      <c r="AD898" s="6"/>
    </row>
    <row r="899" spans="1:30" x14ac:dyDescent="0.3">
      <c r="A899" t="s">
        <v>11602</v>
      </c>
      <c r="B899" t="s">
        <v>11603</v>
      </c>
      <c r="C899">
        <v>2024</v>
      </c>
      <c r="D899" t="s">
        <v>9399</v>
      </c>
      <c r="E899" t="s">
        <v>9305</v>
      </c>
      <c r="F899" t="s">
        <v>10</v>
      </c>
      <c r="G899" t="str">
        <f>_xlfn.XLOOKUP(I899,'Class Code'!$A$2:$A$14,'Class Code'!$B$2:$B$14)</f>
        <v>Motor Private</v>
      </c>
      <c r="H899" t="s">
        <v>41</v>
      </c>
      <c r="I899">
        <f t="shared" si="52"/>
        <v>70</v>
      </c>
      <c r="J899" t="s">
        <v>54</v>
      </c>
      <c r="K899" t="s">
        <v>55</v>
      </c>
      <c r="L899" t="s">
        <v>44</v>
      </c>
      <c r="M899" s="5">
        <v>45626</v>
      </c>
      <c r="N899" s="5">
        <v>45630</v>
      </c>
      <c r="O899" s="5">
        <v>45762</v>
      </c>
      <c r="P899" s="5">
        <v>45318</v>
      </c>
      <c r="Q899" s="5">
        <v>45683</v>
      </c>
      <c r="R899">
        <v>0</v>
      </c>
      <c r="S899">
        <v>0</v>
      </c>
      <c r="T899">
        <v>444992</v>
      </c>
      <c r="U899">
        <v>444992</v>
      </c>
      <c r="V899">
        <v>0</v>
      </c>
      <c r="W899">
        <v>444992</v>
      </c>
      <c r="X899" t="str">
        <f t="shared" si="53"/>
        <v>Ok</v>
      </c>
      <c r="Y899" t="str">
        <f t="shared" si="54"/>
        <v>Ok</v>
      </c>
      <c r="Z899" s="6" t="str">
        <f t="shared" si="55"/>
        <v>Ok</v>
      </c>
      <c r="AA899" s="6"/>
      <c r="AB899" s="6"/>
      <c r="AC899" s="6"/>
      <c r="AD899" s="6"/>
    </row>
    <row r="900" spans="1:30" x14ac:dyDescent="0.3">
      <c r="A900" t="s">
        <v>11604</v>
      </c>
      <c r="B900" t="s">
        <v>11605</v>
      </c>
      <c r="C900">
        <v>2024</v>
      </c>
      <c r="D900" t="s">
        <v>9465</v>
      </c>
      <c r="E900" t="s">
        <v>9280</v>
      </c>
      <c r="F900" t="s">
        <v>10</v>
      </c>
      <c r="G900" t="str">
        <f>_xlfn.XLOOKUP(I900,'Class Code'!$A$2:$A$14,'Class Code'!$B$2:$B$14)</f>
        <v>Motor Private</v>
      </c>
      <c r="H900" t="s">
        <v>41</v>
      </c>
      <c r="I900">
        <f t="shared" ref="I900:I963" si="56">H900*1</f>
        <v>70</v>
      </c>
      <c r="J900" t="s">
        <v>54</v>
      </c>
      <c r="K900" t="s">
        <v>55</v>
      </c>
      <c r="L900" t="s">
        <v>44</v>
      </c>
      <c r="M900" s="5">
        <v>45636</v>
      </c>
      <c r="N900" s="5">
        <v>45637</v>
      </c>
      <c r="O900" s="5">
        <v>45757</v>
      </c>
      <c r="P900" s="5">
        <v>45419</v>
      </c>
      <c r="Q900" s="5">
        <v>45783</v>
      </c>
      <c r="R900">
        <v>0</v>
      </c>
      <c r="S900">
        <v>0</v>
      </c>
      <c r="T900">
        <v>99080</v>
      </c>
      <c r="U900">
        <v>99080</v>
      </c>
      <c r="V900">
        <v>0</v>
      </c>
      <c r="W900">
        <v>99080</v>
      </c>
      <c r="X900" t="str">
        <f t="shared" ref="X900:X963" si="57">IF(OR(A900="",B900="",C900="",F900="",H900="",M900="",N900="",O900="",P900="",Q900=""),"Check","Ok")</f>
        <v>Ok</v>
      </c>
      <c r="Y900" t="str">
        <f t="shared" ref="Y900:Y963" si="58">IF(AND(Q900&gt;=P900,O900&gt;=M900,N900&gt;=M900,Q900&gt;=M900),"Ok","Check")</f>
        <v>Ok</v>
      </c>
      <c r="Z900" s="6" t="str">
        <f t="shared" ref="Z900:Z963" si="59">IF(Q900&gt;=M900,"Ok","Check")</f>
        <v>Ok</v>
      </c>
      <c r="AA900" s="6"/>
      <c r="AB900" s="6"/>
      <c r="AC900" s="6"/>
      <c r="AD900" s="6"/>
    </row>
    <row r="901" spans="1:30" x14ac:dyDescent="0.3">
      <c r="A901" t="s">
        <v>11606</v>
      </c>
      <c r="B901" t="s">
        <v>11607</v>
      </c>
      <c r="C901">
        <v>2024</v>
      </c>
      <c r="D901" t="s">
        <v>9461</v>
      </c>
      <c r="E901" t="s">
        <v>9284</v>
      </c>
      <c r="F901" t="s">
        <v>11</v>
      </c>
      <c r="G901" t="str">
        <f>_xlfn.XLOOKUP(I901,'Class Code'!$A$2:$A$14,'Class Code'!$B$2:$B$14)</f>
        <v>Motor Commercial</v>
      </c>
      <c r="H901" t="s">
        <v>176</v>
      </c>
      <c r="I901">
        <f t="shared" si="56"/>
        <v>80</v>
      </c>
      <c r="J901" t="s">
        <v>207</v>
      </c>
      <c r="K901" t="s">
        <v>208</v>
      </c>
      <c r="L901" t="s">
        <v>44</v>
      </c>
      <c r="M901" s="5">
        <v>45574</v>
      </c>
      <c r="N901" s="5">
        <v>45581</v>
      </c>
      <c r="O901" s="5">
        <v>45728</v>
      </c>
      <c r="P901" s="5">
        <v>45413</v>
      </c>
      <c r="Q901" s="5">
        <v>45777</v>
      </c>
      <c r="R901">
        <v>0</v>
      </c>
      <c r="S901">
        <v>0</v>
      </c>
      <c r="T901">
        <v>260900</v>
      </c>
      <c r="U901">
        <v>260900</v>
      </c>
      <c r="V901">
        <v>0</v>
      </c>
      <c r="W901">
        <v>260900</v>
      </c>
      <c r="X901" t="str">
        <f t="shared" si="57"/>
        <v>Ok</v>
      </c>
      <c r="Y901" t="str">
        <f t="shared" si="58"/>
        <v>Ok</v>
      </c>
      <c r="Z901" s="6" t="str">
        <f t="shared" si="59"/>
        <v>Ok</v>
      </c>
      <c r="AA901" s="6"/>
      <c r="AB901" s="6"/>
      <c r="AC901" s="6"/>
      <c r="AD901" s="6"/>
    </row>
    <row r="902" spans="1:30" x14ac:dyDescent="0.3">
      <c r="A902" t="s">
        <v>11608</v>
      </c>
      <c r="B902" t="s">
        <v>11609</v>
      </c>
      <c r="C902">
        <v>2024</v>
      </c>
      <c r="D902" t="s">
        <v>9547</v>
      </c>
      <c r="E902" t="s">
        <v>9297</v>
      </c>
      <c r="F902" t="s">
        <v>10</v>
      </c>
      <c r="G902" t="str">
        <f>_xlfn.XLOOKUP(I902,'Class Code'!$A$2:$A$14,'Class Code'!$B$2:$B$14)</f>
        <v>Motor Private</v>
      </c>
      <c r="H902" t="s">
        <v>41</v>
      </c>
      <c r="I902">
        <f t="shared" si="56"/>
        <v>70</v>
      </c>
      <c r="J902" t="s">
        <v>54</v>
      </c>
      <c r="K902" t="s">
        <v>55</v>
      </c>
      <c r="L902" t="s">
        <v>44</v>
      </c>
      <c r="M902" s="5">
        <v>45563</v>
      </c>
      <c r="N902" s="5">
        <v>45565</v>
      </c>
      <c r="O902" s="5">
        <v>45757</v>
      </c>
      <c r="P902" s="5">
        <v>45344</v>
      </c>
      <c r="Q902" s="5">
        <v>45708</v>
      </c>
      <c r="R902">
        <v>0</v>
      </c>
      <c r="S902">
        <v>0</v>
      </c>
      <c r="T902">
        <v>113580</v>
      </c>
      <c r="U902">
        <v>113580</v>
      </c>
      <c r="V902">
        <v>0</v>
      </c>
      <c r="W902">
        <v>113580</v>
      </c>
      <c r="X902" t="str">
        <f t="shared" si="57"/>
        <v>Ok</v>
      </c>
      <c r="Y902" t="str">
        <f t="shared" si="58"/>
        <v>Ok</v>
      </c>
      <c r="Z902" s="6" t="str">
        <f t="shared" si="59"/>
        <v>Ok</v>
      </c>
      <c r="AA902" s="6"/>
      <c r="AB902" s="6"/>
      <c r="AC902" s="6"/>
      <c r="AD902" s="6"/>
    </row>
    <row r="903" spans="1:30" x14ac:dyDescent="0.3">
      <c r="A903" t="s">
        <v>11610</v>
      </c>
      <c r="B903" t="s">
        <v>11611</v>
      </c>
      <c r="C903">
        <v>2023</v>
      </c>
      <c r="D903" t="s">
        <v>9708</v>
      </c>
      <c r="E903" t="s">
        <v>9282</v>
      </c>
      <c r="F903" t="s">
        <v>439</v>
      </c>
      <c r="G903" t="str">
        <f>_xlfn.XLOOKUP(I903,'Class Code'!$A$2:$A$14,'Class Code'!$B$2:$B$14)</f>
        <v>Workmen's Compensation</v>
      </c>
      <c r="H903" t="s">
        <v>440</v>
      </c>
      <c r="I903">
        <f t="shared" si="56"/>
        <v>11</v>
      </c>
      <c r="J903" t="s">
        <v>441</v>
      </c>
      <c r="K903" t="s">
        <v>442</v>
      </c>
      <c r="L903" t="s">
        <v>574</v>
      </c>
      <c r="M903" s="5">
        <v>45122</v>
      </c>
      <c r="N903" s="5">
        <v>45385</v>
      </c>
      <c r="O903" s="5">
        <v>45736</v>
      </c>
      <c r="P903" s="5">
        <v>44927</v>
      </c>
      <c r="Q903" s="5">
        <v>45291</v>
      </c>
      <c r="R903">
        <v>0</v>
      </c>
      <c r="S903">
        <v>0</v>
      </c>
      <c r="T903">
        <v>180925</v>
      </c>
      <c r="U903">
        <v>180925</v>
      </c>
      <c r="V903">
        <v>0</v>
      </c>
      <c r="W903">
        <v>180925</v>
      </c>
      <c r="X903" t="str">
        <f t="shared" si="57"/>
        <v>Ok</v>
      </c>
      <c r="Y903" t="str">
        <f t="shared" si="58"/>
        <v>Ok</v>
      </c>
      <c r="Z903" s="6" t="str">
        <f t="shared" si="59"/>
        <v>Ok</v>
      </c>
      <c r="AA903" s="6"/>
      <c r="AB903" s="6"/>
      <c r="AC903" s="6"/>
      <c r="AD903" s="6"/>
    </row>
    <row r="904" spans="1:30" x14ac:dyDescent="0.3">
      <c r="A904" t="s">
        <v>11612</v>
      </c>
      <c r="B904" t="s">
        <v>11613</v>
      </c>
      <c r="C904">
        <v>2024</v>
      </c>
      <c r="D904" t="s">
        <v>9686</v>
      </c>
      <c r="E904" t="s">
        <v>9301</v>
      </c>
      <c r="F904" t="s">
        <v>10</v>
      </c>
      <c r="G904" t="str">
        <f>_xlfn.XLOOKUP(I904,'Class Code'!$A$2:$A$14,'Class Code'!$B$2:$B$14)</f>
        <v>Motor Private</v>
      </c>
      <c r="H904" t="s">
        <v>41</v>
      </c>
      <c r="I904">
        <f t="shared" si="56"/>
        <v>70</v>
      </c>
      <c r="J904" t="s">
        <v>54</v>
      </c>
      <c r="K904" t="s">
        <v>55</v>
      </c>
      <c r="L904" t="s">
        <v>44</v>
      </c>
      <c r="M904" s="5">
        <v>45581</v>
      </c>
      <c r="N904" s="5">
        <v>45583</v>
      </c>
      <c r="O904" s="5">
        <v>45730</v>
      </c>
      <c r="P904" s="5">
        <v>45397</v>
      </c>
      <c r="Q904" s="5">
        <v>45699</v>
      </c>
      <c r="R904">
        <v>0</v>
      </c>
      <c r="S904">
        <v>0</v>
      </c>
      <c r="T904">
        <v>3100</v>
      </c>
      <c r="U904">
        <v>3100</v>
      </c>
      <c r="V904">
        <v>0</v>
      </c>
      <c r="W904">
        <v>3100</v>
      </c>
      <c r="X904" t="str">
        <f t="shared" si="57"/>
        <v>Ok</v>
      </c>
      <c r="Y904" t="str">
        <f t="shared" si="58"/>
        <v>Ok</v>
      </c>
      <c r="Z904" s="6" t="str">
        <f t="shared" si="59"/>
        <v>Ok</v>
      </c>
      <c r="AA904" s="6"/>
      <c r="AB904" s="6"/>
      <c r="AC904" s="6"/>
      <c r="AD904" s="6"/>
    </row>
    <row r="905" spans="1:30" x14ac:dyDescent="0.3">
      <c r="A905" t="s">
        <v>11614</v>
      </c>
      <c r="B905" t="s">
        <v>11615</v>
      </c>
      <c r="C905">
        <v>2024</v>
      </c>
      <c r="D905" t="s">
        <v>9694</v>
      </c>
      <c r="E905" t="s">
        <v>9292</v>
      </c>
      <c r="F905" t="s">
        <v>10</v>
      </c>
      <c r="G905" t="str">
        <f>_xlfn.XLOOKUP(I905,'Class Code'!$A$2:$A$14,'Class Code'!$B$2:$B$14)</f>
        <v>Motor Private</v>
      </c>
      <c r="H905" t="s">
        <v>41</v>
      </c>
      <c r="I905">
        <f t="shared" si="56"/>
        <v>70</v>
      </c>
      <c r="J905" t="s">
        <v>54</v>
      </c>
      <c r="K905" t="s">
        <v>55</v>
      </c>
      <c r="L905" t="s">
        <v>44</v>
      </c>
      <c r="M905" s="5">
        <v>45576</v>
      </c>
      <c r="N905" s="5">
        <v>45583</v>
      </c>
      <c r="O905" s="5">
        <v>45744</v>
      </c>
      <c r="P905" s="5">
        <v>45483</v>
      </c>
      <c r="Q905" s="5">
        <v>45847</v>
      </c>
      <c r="R905">
        <v>0</v>
      </c>
      <c r="S905">
        <v>0</v>
      </c>
      <c r="T905">
        <v>103140</v>
      </c>
      <c r="U905">
        <v>103140</v>
      </c>
      <c r="V905">
        <v>0</v>
      </c>
      <c r="W905">
        <v>103140</v>
      </c>
      <c r="X905" t="str">
        <f t="shared" si="57"/>
        <v>Ok</v>
      </c>
      <c r="Y905" t="str">
        <f t="shared" si="58"/>
        <v>Ok</v>
      </c>
      <c r="Z905" s="6" t="str">
        <f t="shared" si="59"/>
        <v>Ok</v>
      </c>
      <c r="AA905" s="6"/>
      <c r="AB905" s="6"/>
      <c r="AC905" s="6"/>
      <c r="AD905" s="6"/>
    </row>
    <row r="906" spans="1:30" x14ac:dyDescent="0.3">
      <c r="A906" t="s">
        <v>11616</v>
      </c>
      <c r="B906" t="s">
        <v>11617</v>
      </c>
      <c r="C906">
        <v>2024</v>
      </c>
      <c r="D906" t="s">
        <v>9524</v>
      </c>
      <c r="E906" t="s">
        <v>9269</v>
      </c>
      <c r="F906" t="s">
        <v>10</v>
      </c>
      <c r="G906" t="str">
        <f>_xlfn.XLOOKUP(I906,'Class Code'!$A$2:$A$14,'Class Code'!$B$2:$B$14)</f>
        <v>Motor Private</v>
      </c>
      <c r="H906" t="s">
        <v>41</v>
      </c>
      <c r="I906">
        <f t="shared" si="56"/>
        <v>70</v>
      </c>
      <c r="J906" t="s">
        <v>54</v>
      </c>
      <c r="K906" t="s">
        <v>55</v>
      </c>
      <c r="L906" t="s">
        <v>44</v>
      </c>
      <c r="M906" s="5">
        <v>45598</v>
      </c>
      <c r="N906" s="5">
        <v>45601</v>
      </c>
      <c r="O906" s="5">
        <v>45757</v>
      </c>
      <c r="P906" s="5">
        <v>45493</v>
      </c>
      <c r="Q906" s="5">
        <v>45857</v>
      </c>
      <c r="R906">
        <v>0</v>
      </c>
      <c r="S906">
        <v>0</v>
      </c>
      <c r="T906">
        <v>744823</v>
      </c>
      <c r="U906">
        <v>744823</v>
      </c>
      <c r="V906">
        <v>0</v>
      </c>
      <c r="W906">
        <v>744823</v>
      </c>
      <c r="X906" t="str">
        <f t="shared" si="57"/>
        <v>Ok</v>
      </c>
      <c r="Y906" t="str">
        <f t="shared" si="58"/>
        <v>Ok</v>
      </c>
      <c r="Z906" s="6" t="str">
        <f t="shared" si="59"/>
        <v>Ok</v>
      </c>
      <c r="AA906" s="6"/>
      <c r="AB906" s="6"/>
      <c r="AC906" s="6"/>
      <c r="AD906" s="6"/>
    </row>
    <row r="907" spans="1:30" x14ac:dyDescent="0.3">
      <c r="A907" t="s">
        <v>11618</v>
      </c>
      <c r="B907" t="s">
        <v>11619</v>
      </c>
      <c r="C907">
        <v>2024</v>
      </c>
      <c r="D907" t="s">
        <v>9709</v>
      </c>
      <c r="E907" t="s">
        <v>9317</v>
      </c>
      <c r="F907" t="s">
        <v>10</v>
      </c>
      <c r="G907" t="str">
        <f>_xlfn.XLOOKUP(I907,'Class Code'!$A$2:$A$14,'Class Code'!$B$2:$B$14)</f>
        <v>Motor Private</v>
      </c>
      <c r="H907" t="s">
        <v>41</v>
      </c>
      <c r="I907">
        <f t="shared" si="56"/>
        <v>70</v>
      </c>
      <c r="J907" t="s">
        <v>54</v>
      </c>
      <c r="K907" t="s">
        <v>55</v>
      </c>
      <c r="L907" t="s">
        <v>44</v>
      </c>
      <c r="M907" s="5">
        <v>45591</v>
      </c>
      <c r="N907" s="5">
        <v>45593</v>
      </c>
      <c r="O907" s="5">
        <v>45772</v>
      </c>
      <c r="P907" s="5">
        <v>45590</v>
      </c>
      <c r="Q907" s="5">
        <v>45954</v>
      </c>
      <c r="R907">
        <v>0</v>
      </c>
      <c r="S907">
        <v>0</v>
      </c>
      <c r="T907">
        <v>56450</v>
      </c>
      <c r="U907">
        <v>56450</v>
      </c>
      <c r="V907">
        <v>0</v>
      </c>
      <c r="W907">
        <v>56450</v>
      </c>
      <c r="X907" t="str">
        <f t="shared" si="57"/>
        <v>Ok</v>
      </c>
      <c r="Y907" t="str">
        <f t="shared" si="58"/>
        <v>Ok</v>
      </c>
      <c r="Z907" s="6" t="str">
        <f t="shared" si="59"/>
        <v>Ok</v>
      </c>
      <c r="AA907" s="6"/>
      <c r="AB907" s="6"/>
      <c r="AC907" s="6"/>
      <c r="AD907" s="6"/>
    </row>
    <row r="908" spans="1:30" x14ac:dyDescent="0.3">
      <c r="A908" t="s">
        <v>11620</v>
      </c>
      <c r="B908" t="s">
        <v>11621</v>
      </c>
      <c r="C908">
        <v>2024</v>
      </c>
      <c r="D908" t="s">
        <v>9454</v>
      </c>
      <c r="E908" t="s">
        <v>9274</v>
      </c>
      <c r="F908" t="s">
        <v>10</v>
      </c>
      <c r="G908" t="str">
        <f>_xlfn.XLOOKUP(I908,'Class Code'!$A$2:$A$14,'Class Code'!$B$2:$B$14)</f>
        <v>Motor Private</v>
      </c>
      <c r="H908" t="s">
        <v>41</v>
      </c>
      <c r="I908">
        <f t="shared" si="56"/>
        <v>70</v>
      </c>
      <c r="J908" t="s">
        <v>54</v>
      </c>
      <c r="K908" t="s">
        <v>55</v>
      </c>
      <c r="L908" t="s">
        <v>44</v>
      </c>
      <c r="M908" s="5">
        <v>45531</v>
      </c>
      <c r="N908" s="5">
        <v>45532</v>
      </c>
      <c r="O908" s="5">
        <v>45762</v>
      </c>
      <c r="P908" s="5">
        <v>45351</v>
      </c>
      <c r="Q908" s="5">
        <v>45715</v>
      </c>
      <c r="R908">
        <v>0</v>
      </c>
      <c r="S908">
        <v>0</v>
      </c>
      <c r="T908">
        <v>25752</v>
      </c>
      <c r="U908">
        <v>25752</v>
      </c>
      <c r="V908">
        <v>0</v>
      </c>
      <c r="W908">
        <v>25752</v>
      </c>
      <c r="X908" t="str">
        <f t="shared" si="57"/>
        <v>Ok</v>
      </c>
      <c r="Y908" t="str">
        <f t="shared" si="58"/>
        <v>Ok</v>
      </c>
      <c r="Z908" s="6" t="str">
        <f t="shared" si="59"/>
        <v>Ok</v>
      </c>
      <c r="AA908" s="6"/>
      <c r="AB908" s="6"/>
      <c r="AC908" s="6"/>
      <c r="AD908" s="6"/>
    </row>
    <row r="909" spans="1:30" x14ac:dyDescent="0.3">
      <c r="A909" t="s">
        <v>11622</v>
      </c>
      <c r="B909" t="s">
        <v>11623</v>
      </c>
      <c r="C909">
        <v>2023</v>
      </c>
      <c r="D909" t="s">
        <v>9364</v>
      </c>
      <c r="E909" t="s">
        <v>9297</v>
      </c>
      <c r="F909" t="s">
        <v>10</v>
      </c>
      <c r="G909" t="str">
        <f>_xlfn.XLOOKUP(I909,'Class Code'!$A$2:$A$14,'Class Code'!$B$2:$B$14)</f>
        <v>Motor Private</v>
      </c>
      <c r="H909" t="s">
        <v>41</v>
      </c>
      <c r="I909">
        <f t="shared" si="56"/>
        <v>70</v>
      </c>
      <c r="J909" t="s">
        <v>54</v>
      </c>
      <c r="K909" t="s">
        <v>55</v>
      </c>
      <c r="L909" t="s">
        <v>44</v>
      </c>
      <c r="M909" s="5">
        <v>45424</v>
      </c>
      <c r="N909" s="5">
        <v>45428</v>
      </c>
      <c r="O909" s="5">
        <v>45730</v>
      </c>
      <c r="P909" s="5">
        <v>45170</v>
      </c>
      <c r="Q909" s="5">
        <v>45535</v>
      </c>
      <c r="R909">
        <v>968658</v>
      </c>
      <c r="S909">
        <v>0</v>
      </c>
      <c r="T909">
        <v>0</v>
      </c>
      <c r="U909">
        <v>968658</v>
      </c>
      <c r="V909">
        <v>28038</v>
      </c>
      <c r="W909">
        <v>940620</v>
      </c>
      <c r="X909" t="str">
        <f t="shared" si="57"/>
        <v>Ok</v>
      </c>
      <c r="Y909" t="str">
        <f t="shared" si="58"/>
        <v>Ok</v>
      </c>
      <c r="Z909" s="6" t="str">
        <f t="shared" si="59"/>
        <v>Ok</v>
      </c>
      <c r="AA909" s="6"/>
      <c r="AB909" s="6"/>
      <c r="AC909" s="6"/>
      <c r="AD909" s="6"/>
    </row>
    <row r="910" spans="1:30" x14ac:dyDescent="0.3">
      <c r="A910" t="s">
        <v>11624</v>
      </c>
      <c r="B910" t="s">
        <v>11625</v>
      </c>
      <c r="C910">
        <v>2023</v>
      </c>
      <c r="D910" t="s">
        <v>9447</v>
      </c>
      <c r="E910" t="s">
        <v>9305</v>
      </c>
      <c r="F910" t="s">
        <v>10</v>
      </c>
      <c r="G910" t="str">
        <f>_xlfn.XLOOKUP(I910,'Class Code'!$A$2:$A$14,'Class Code'!$B$2:$B$14)</f>
        <v>Motor Private</v>
      </c>
      <c r="H910" t="s">
        <v>41</v>
      </c>
      <c r="I910">
        <f t="shared" si="56"/>
        <v>70</v>
      </c>
      <c r="J910" t="s">
        <v>54</v>
      </c>
      <c r="K910" t="s">
        <v>55</v>
      </c>
      <c r="L910" t="s">
        <v>44</v>
      </c>
      <c r="M910" s="5">
        <v>45529</v>
      </c>
      <c r="N910" s="5">
        <v>45530</v>
      </c>
      <c r="O910" s="5">
        <v>45735</v>
      </c>
      <c r="P910" s="5">
        <v>45223</v>
      </c>
      <c r="Q910" s="5">
        <v>45589</v>
      </c>
      <c r="R910">
        <v>801570</v>
      </c>
      <c r="S910">
        <v>0</v>
      </c>
      <c r="T910">
        <v>0</v>
      </c>
      <c r="U910">
        <v>801570</v>
      </c>
      <c r="V910">
        <v>0</v>
      </c>
      <c r="W910">
        <v>801570</v>
      </c>
      <c r="X910" t="str">
        <f t="shared" si="57"/>
        <v>Ok</v>
      </c>
      <c r="Y910" t="str">
        <f t="shared" si="58"/>
        <v>Ok</v>
      </c>
      <c r="Z910" s="6" t="str">
        <f t="shared" si="59"/>
        <v>Ok</v>
      </c>
      <c r="AA910" s="6"/>
      <c r="AB910" s="6"/>
      <c r="AC910" s="6"/>
      <c r="AD910" s="6"/>
    </row>
    <row r="911" spans="1:30" x14ac:dyDescent="0.3">
      <c r="A911" t="s">
        <v>11626</v>
      </c>
      <c r="B911" t="s">
        <v>11627</v>
      </c>
      <c r="C911">
        <v>2024</v>
      </c>
      <c r="D911" t="s">
        <v>9710</v>
      </c>
      <c r="E911" t="s">
        <v>9332</v>
      </c>
      <c r="F911" t="s">
        <v>10</v>
      </c>
      <c r="G911" t="str">
        <f>_xlfn.XLOOKUP(I911,'Class Code'!$A$2:$A$14,'Class Code'!$B$2:$B$14)</f>
        <v>Motor Private</v>
      </c>
      <c r="H911" t="s">
        <v>41</v>
      </c>
      <c r="I911">
        <f t="shared" si="56"/>
        <v>70</v>
      </c>
      <c r="J911" t="s">
        <v>54</v>
      </c>
      <c r="K911" t="s">
        <v>55</v>
      </c>
      <c r="L911" t="s">
        <v>44</v>
      </c>
      <c r="M911" s="5">
        <v>45452</v>
      </c>
      <c r="N911" s="5">
        <v>45456</v>
      </c>
      <c r="O911" s="5">
        <v>45731</v>
      </c>
      <c r="P911" s="5">
        <v>45436</v>
      </c>
      <c r="Q911" s="5">
        <v>45800</v>
      </c>
      <c r="R911">
        <v>468310</v>
      </c>
      <c r="S911">
        <v>0</v>
      </c>
      <c r="T911">
        <v>0</v>
      </c>
      <c r="U911">
        <v>468310</v>
      </c>
      <c r="V911">
        <v>0</v>
      </c>
      <c r="W911">
        <v>468310</v>
      </c>
      <c r="X911" t="str">
        <f t="shared" si="57"/>
        <v>Ok</v>
      </c>
      <c r="Y911" t="str">
        <f t="shared" si="58"/>
        <v>Ok</v>
      </c>
      <c r="Z911" s="6" t="str">
        <f t="shared" si="59"/>
        <v>Ok</v>
      </c>
      <c r="AA911" s="6"/>
      <c r="AB911" s="6"/>
      <c r="AC911" s="6"/>
      <c r="AD911" s="6"/>
    </row>
    <row r="912" spans="1:30" x14ac:dyDescent="0.3">
      <c r="A912" t="s">
        <v>11628</v>
      </c>
      <c r="B912" t="s">
        <v>11629</v>
      </c>
      <c r="C912">
        <v>2023</v>
      </c>
      <c r="D912" t="s">
        <v>9602</v>
      </c>
      <c r="E912" t="s">
        <v>9261</v>
      </c>
      <c r="F912" t="s">
        <v>10</v>
      </c>
      <c r="G912" t="str">
        <f>_xlfn.XLOOKUP(I912,'Class Code'!$A$2:$A$14,'Class Code'!$B$2:$B$14)</f>
        <v>Motor Private</v>
      </c>
      <c r="H912" t="s">
        <v>41</v>
      </c>
      <c r="I912">
        <f t="shared" si="56"/>
        <v>70</v>
      </c>
      <c r="J912" t="s">
        <v>54</v>
      </c>
      <c r="K912" t="s">
        <v>55</v>
      </c>
      <c r="L912" t="s">
        <v>44</v>
      </c>
      <c r="M912" s="5">
        <v>45614</v>
      </c>
      <c r="N912" s="5">
        <v>45616</v>
      </c>
      <c r="O912" s="5">
        <v>45728</v>
      </c>
      <c r="P912" s="5">
        <v>45264</v>
      </c>
      <c r="Q912" s="5">
        <v>45629</v>
      </c>
      <c r="R912">
        <v>544390</v>
      </c>
      <c r="S912">
        <v>0</v>
      </c>
      <c r="T912">
        <v>0</v>
      </c>
      <c r="U912">
        <v>544390</v>
      </c>
      <c r="V912">
        <v>0</v>
      </c>
      <c r="W912">
        <v>544390</v>
      </c>
      <c r="X912" t="str">
        <f t="shared" si="57"/>
        <v>Ok</v>
      </c>
      <c r="Y912" t="str">
        <f t="shared" si="58"/>
        <v>Ok</v>
      </c>
      <c r="Z912" s="6" t="str">
        <f t="shared" si="59"/>
        <v>Ok</v>
      </c>
      <c r="AA912" s="6"/>
      <c r="AB912" s="6"/>
      <c r="AC912" s="6"/>
      <c r="AD912" s="6"/>
    </row>
    <row r="913" spans="1:30" x14ac:dyDescent="0.3">
      <c r="A913" t="s">
        <v>11630</v>
      </c>
      <c r="B913" t="s">
        <v>11631</v>
      </c>
      <c r="C913">
        <v>2022</v>
      </c>
      <c r="D913" t="s">
        <v>9702</v>
      </c>
      <c r="E913" t="s">
        <v>9317</v>
      </c>
      <c r="F913" t="s">
        <v>10</v>
      </c>
      <c r="G913" t="str">
        <f>_xlfn.XLOOKUP(I913,'Class Code'!$A$2:$A$14,'Class Code'!$B$2:$B$14)</f>
        <v>Motor Private</v>
      </c>
      <c r="H913" t="s">
        <v>41</v>
      </c>
      <c r="I913">
        <f t="shared" si="56"/>
        <v>70</v>
      </c>
      <c r="J913" t="s">
        <v>54</v>
      </c>
      <c r="K913" t="s">
        <v>55</v>
      </c>
      <c r="L913" t="s">
        <v>44</v>
      </c>
      <c r="M913" s="5">
        <v>44831</v>
      </c>
      <c r="N913" s="5">
        <v>44887</v>
      </c>
      <c r="O913" s="5">
        <v>45772</v>
      </c>
      <c r="P913" s="5">
        <v>44771</v>
      </c>
      <c r="Q913" s="5">
        <v>44832</v>
      </c>
      <c r="R913">
        <v>0</v>
      </c>
      <c r="S913">
        <v>0</v>
      </c>
      <c r="T913">
        <v>6380</v>
      </c>
      <c r="U913">
        <v>6380</v>
      </c>
      <c r="V913">
        <v>0</v>
      </c>
      <c r="W913">
        <v>6380</v>
      </c>
      <c r="X913" t="str">
        <f t="shared" si="57"/>
        <v>Ok</v>
      </c>
      <c r="Y913" t="str">
        <f t="shared" si="58"/>
        <v>Ok</v>
      </c>
      <c r="Z913" s="6" t="str">
        <f t="shared" si="59"/>
        <v>Ok</v>
      </c>
      <c r="AA913" s="6"/>
      <c r="AB913" s="6"/>
      <c r="AC913" s="6"/>
      <c r="AD913" s="6"/>
    </row>
    <row r="914" spans="1:30" x14ac:dyDescent="0.3">
      <c r="A914" t="s">
        <v>11632</v>
      </c>
      <c r="B914" t="s">
        <v>11633</v>
      </c>
      <c r="C914">
        <v>2022</v>
      </c>
      <c r="D914" t="s">
        <v>9548</v>
      </c>
      <c r="E914" t="s">
        <v>9274</v>
      </c>
      <c r="F914" t="s">
        <v>10</v>
      </c>
      <c r="G914" t="str">
        <f>_xlfn.XLOOKUP(I914,'Class Code'!$A$2:$A$14,'Class Code'!$B$2:$B$14)</f>
        <v>Motor Private</v>
      </c>
      <c r="H914" t="s">
        <v>41</v>
      </c>
      <c r="I914">
        <f t="shared" si="56"/>
        <v>70</v>
      </c>
      <c r="J914" t="s">
        <v>54</v>
      </c>
      <c r="K914" t="s">
        <v>55</v>
      </c>
      <c r="L914" t="s">
        <v>44</v>
      </c>
      <c r="M914" s="5">
        <v>44665</v>
      </c>
      <c r="N914" s="5">
        <v>44832</v>
      </c>
      <c r="O914" s="5">
        <v>45772</v>
      </c>
      <c r="P914" s="5">
        <v>44608</v>
      </c>
      <c r="Q914" s="5">
        <v>44666</v>
      </c>
      <c r="R914">
        <v>0</v>
      </c>
      <c r="S914">
        <v>0</v>
      </c>
      <c r="T914">
        <v>6380</v>
      </c>
      <c r="U914">
        <v>6380</v>
      </c>
      <c r="V914">
        <v>0</v>
      </c>
      <c r="W914">
        <v>6380</v>
      </c>
      <c r="X914" t="str">
        <f t="shared" si="57"/>
        <v>Ok</v>
      </c>
      <c r="Y914" t="str">
        <f t="shared" si="58"/>
        <v>Ok</v>
      </c>
      <c r="Z914" s="6" t="str">
        <f t="shared" si="59"/>
        <v>Ok</v>
      </c>
      <c r="AA914" s="6"/>
      <c r="AB914" s="6"/>
      <c r="AC914" s="6"/>
      <c r="AD914" s="6"/>
    </row>
    <row r="915" spans="1:30" x14ac:dyDescent="0.3">
      <c r="A915" t="s">
        <v>11634</v>
      </c>
      <c r="B915" t="s">
        <v>11635</v>
      </c>
      <c r="C915">
        <v>2024</v>
      </c>
      <c r="D915" t="s">
        <v>9372</v>
      </c>
      <c r="E915" t="s">
        <v>9274</v>
      </c>
      <c r="F915" t="s">
        <v>10</v>
      </c>
      <c r="G915" t="str">
        <f>_xlfn.XLOOKUP(I915,'Class Code'!$A$2:$A$14,'Class Code'!$B$2:$B$14)</f>
        <v>Motor Private</v>
      </c>
      <c r="H915" t="s">
        <v>41</v>
      </c>
      <c r="I915">
        <f t="shared" si="56"/>
        <v>70</v>
      </c>
      <c r="J915" t="s">
        <v>54</v>
      </c>
      <c r="K915" t="s">
        <v>55</v>
      </c>
      <c r="L915" t="s">
        <v>44</v>
      </c>
      <c r="M915" s="5">
        <v>45546</v>
      </c>
      <c r="N915" s="5">
        <v>45546</v>
      </c>
      <c r="O915" s="5">
        <v>45734</v>
      </c>
      <c r="P915" s="5">
        <v>45443</v>
      </c>
      <c r="Q915" s="5">
        <v>45807</v>
      </c>
      <c r="R915">
        <v>0</v>
      </c>
      <c r="S915">
        <v>0</v>
      </c>
      <c r="T915">
        <v>317160</v>
      </c>
      <c r="U915">
        <v>317160</v>
      </c>
      <c r="V915">
        <v>0</v>
      </c>
      <c r="W915">
        <v>317160</v>
      </c>
      <c r="X915" t="str">
        <f t="shared" si="57"/>
        <v>Ok</v>
      </c>
      <c r="Y915" t="str">
        <f t="shared" si="58"/>
        <v>Ok</v>
      </c>
      <c r="Z915" s="6" t="str">
        <f t="shared" si="59"/>
        <v>Ok</v>
      </c>
      <c r="AA915" s="6"/>
      <c r="AB915" s="6"/>
      <c r="AC915" s="6"/>
      <c r="AD915" s="6"/>
    </row>
    <row r="916" spans="1:30" x14ac:dyDescent="0.3">
      <c r="A916" t="s">
        <v>11636</v>
      </c>
      <c r="B916" t="s">
        <v>11637</v>
      </c>
      <c r="C916">
        <v>2024</v>
      </c>
      <c r="D916" t="s">
        <v>9610</v>
      </c>
      <c r="E916" t="s">
        <v>9294</v>
      </c>
      <c r="F916" t="s">
        <v>10</v>
      </c>
      <c r="G916" t="str">
        <f>_xlfn.XLOOKUP(I916,'Class Code'!$A$2:$A$14,'Class Code'!$B$2:$B$14)</f>
        <v>Motor Private</v>
      </c>
      <c r="H916" t="s">
        <v>41</v>
      </c>
      <c r="I916">
        <f t="shared" si="56"/>
        <v>70</v>
      </c>
      <c r="J916" t="s">
        <v>54</v>
      </c>
      <c r="K916" t="s">
        <v>55</v>
      </c>
      <c r="L916" t="s">
        <v>44</v>
      </c>
      <c r="M916" s="5">
        <v>45413</v>
      </c>
      <c r="N916" s="5">
        <v>45414</v>
      </c>
      <c r="O916" s="5">
        <v>45735</v>
      </c>
      <c r="P916" s="5">
        <v>45345</v>
      </c>
      <c r="Q916" s="5">
        <v>45710</v>
      </c>
      <c r="R916">
        <v>45000</v>
      </c>
      <c r="S916">
        <v>0</v>
      </c>
      <c r="T916">
        <v>0</v>
      </c>
      <c r="U916">
        <v>45000</v>
      </c>
      <c r="V916">
        <v>0</v>
      </c>
      <c r="W916">
        <v>45000</v>
      </c>
      <c r="X916" t="str">
        <f t="shared" si="57"/>
        <v>Ok</v>
      </c>
      <c r="Y916" t="str">
        <f t="shared" si="58"/>
        <v>Ok</v>
      </c>
      <c r="Z916" s="6" t="str">
        <f t="shared" si="59"/>
        <v>Ok</v>
      </c>
      <c r="AA916" s="6"/>
      <c r="AB916" s="6"/>
      <c r="AC916" s="6"/>
      <c r="AD916" s="6"/>
    </row>
    <row r="917" spans="1:30" x14ac:dyDescent="0.3">
      <c r="A917" t="s">
        <v>11638</v>
      </c>
      <c r="B917" t="s">
        <v>11639</v>
      </c>
      <c r="C917">
        <v>2024</v>
      </c>
      <c r="D917" t="s">
        <v>9458</v>
      </c>
      <c r="E917" t="s">
        <v>9292</v>
      </c>
      <c r="F917" t="s">
        <v>10</v>
      </c>
      <c r="G917" t="str">
        <f>_xlfn.XLOOKUP(I917,'Class Code'!$A$2:$A$14,'Class Code'!$B$2:$B$14)</f>
        <v>Motor Private</v>
      </c>
      <c r="H917" t="s">
        <v>41</v>
      </c>
      <c r="I917">
        <f t="shared" si="56"/>
        <v>70</v>
      </c>
      <c r="J917" t="s">
        <v>54</v>
      </c>
      <c r="K917" t="s">
        <v>55</v>
      </c>
      <c r="L917" t="s">
        <v>44</v>
      </c>
      <c r="M917" s="5">
        <v>45523</v>
      </c>
      <c r="N917" s="5">
        <v>45525</v>
      </c>
      <c r="O917" s="5">
        <v>45789</v>
      </c>
      <c r="P917" s="5">
        <v>45313</v>
      </c>
      <c r="Q917" s="5">
        <v>45678</v>
      </c>
      <c r="R917">
        <v>0</v>
      </c>
      <c r="S917">
        <v>0</v>
      </c>
      <c r="T917">
        <v>3140</v>
      </c>
      <c r="U917">
        <v>3140</v>
      </c>
      <c r="V917">
        <v>0</v>
      </c>
      <c r="W917">
        <v>3140</v>
      </c>
      <c r="X917" t="str">
        <f t="shared" si="57"/>
        <v>Ok</v>
      </c>
      <c r="Y917" t="str">
        <f t="shared" si="58"/>
        <v>Ok</v>
      </c>
      <c r="Z917" s="6" t="str">
        <f t="shared" si="59"/>
        <v>Ok</v>
      </c>
      <c r="AA917" s="6"/>
      <c r="AB917" s="6"/>
      <c r="AC917" s="6"/>
      <c r="AD917" s="6"/>
    </row>
    <row r="918" spans="1:30" x14ac:dyDescent="0.3">
      <c r="A918" t="s">
        <v>11640</v>
      </c>
      <c r="B918" t="s">
        <v>11641</v>
      </c>
      <c r="C918">
        <v>2024</v>
      </c>
      <c r="D918" t="s">
        <v>9604</v>
      </c>
      <c r="E918" t="s">
        <v>9305</v>
      </c>
      <c r="F918" t="s">
        <v>10</v>
      </c>
      <c r="G918" t="str">
        <f>_xlfn.XLOOKUP(I918,'Class Code'!$A$2:$A$14,'Class Code'!$B$2:$B$14)</f>
        <v>Motor Private</v>
      </c>
      <c r="H918" t="s">
        <v>41</v>
      </c>
      <c r="I918">
        <f t="shared" si="56"/>
        <v>70</v>
      </c>
      <c r="J918" t="s">
        <v>54</v>
      </c>
      <c r="K918" t="s">
        <v>55</v>
      </c>
      <c r="L918" t="s">
        <v>44</v>
      </c>
      <c r="M918" s="5">
        <v>45656</v>
      </c>
      <c r="N918" s="5">
        <v>45666</v>
      </c>
      <c r="O918" s="5">
        <v>45743</v>
      </c>
      <c r="P918" s="5">
        <v>45364</v>
      </c>
      <c r="Q918" s="5">
        <v>45728</v>
      </c>
      <c r="R918">
        <v>0</v>
      </c>
      <c r="S918">
        <v>0</v>
      </c>
      <c r="T918">
        <v>106140</v>
      </c>
      <c r="U918">
        <v>106140</v>
      </c>
      <c r="V918">
        <v>0</v>
      </c>
      <c r="W918">
        <v>106140</v>
      </c>
      <c r="X918" t="str">
        <f t="shared" si="57"/>
        <v>Ok</v>
      </c>
      <c r="Y918" t="str">
        <f t="shared" si="58"/>
        <v>Ok</v>
      </c>
      <c r="Z918" s="6" t="str">
        <f t="shared" si="59"/>
        <v>Ok</v>
      </c>
      <c r="AA918" s="6"/>
      <c r="AB918" s="6"/>
      <c r="AC918" s="6"/>
      <c r="AD918" s="6"/>
    </row>
    <row r="919" spans="1:30" x14ac:dyDescent="0.3">
      <c r="A919" t="s">
        <v>11642</v>
      </c>
      <c r="B919" t="s">
        <v>11643</v>
      </c>
      <c r="C919">
        <v>2024</v>
      </c>
      <c r="D919" t="s">
        <v>9423</v>
      </c>
      <c r="E919" t="s">
        <v>9292</v>
      </c>
      <c r="F919" t="s">
        <v>10</v>
      </c>
      <c r="G919" t="str">
        <f>_xlfn.XLOOKUP(I919,'Class Code'!$A$2:$A$14,'Class Code'!$B$2:$B$14)</f>
        <v>Motor Private</v>
      </c>
      <c r="H919" t="s">
        <v>41</v>
      </c>
      <c r="I919">
        <f t="shared" si="56"/>
        <v>70</v>
      </c>
      <c r="J919" t="s">
        <v>54</v>
      </c>
      <c r="K919" t="s">
        <v>55</v>
      </c>
      <c r="L919" t="s">
        <v>44</v>
      </c>
      <c r="M919" s="5">
        <v>45646</v>
      </c>
      <c r="N919" s="5">
        <v>45649</v>
      </c>
      <c r="O919" s="5">
        <v>45751</v>
      </c>
      <c r="P919" s="5">
        <v>45429</v>
      </c>
      <c r="Q919" s="5">
        <v>45793</v>
      </c>
      <c r="R919">
        <v>0</v>
      </c>
      <c r="S919">
        <v>0</v>
      </c>
      <c r="T919">
        <v>3100</v>
      </c>
      <c r="U919">
        <v>3100</v>
      </c>
      <c r="V919">
        <v>0</v>
      </c>
      <c r="W919">
        <v>3100</v>
      </c>
      <c r="X919" t="str">
        <f t="shared" si="57"/>
        <v>Ok</v>
      </c>
      <c r="Y919" t="str">
        <f t="shared" si="58"/>
        <v>Ok</v>
      </c>
      <c r="Z919" s="6" t="str">
        <f t="shared" si="59"/>
        <v>Ok</v>
      </c>
      <c r="AA919" s="6"/>
      <c r="AB919" s="6"/>
      <c r="AC919" s="6"/>
      <c r="AD919" s="6"/>
    </row>
    <row r="920" spans="1:30" x14ac:dyDescent="0.3">
      <c r="A920" t="s">
        <v>11644</v>
      </c>
      <c r="B920" t="s">
        <v>11645</v>
      </c>
      <c r="C920">
        <v>2025</v>
      </c>
      <c r="D920" t="s">
        <v>9536</v>
      </c>
      <c r="E920" t="s">
        <v>9269</v>
      </c>
      <c r="F920" t="s">
        <v>10</v>
      </c>
      <c r="G920" t="str">
        <f>_xlfn.XLOOKUP(I920,'Class Code'!$A$2:$A$14,'Class Code'!$B$2:$B$14)</f>
        <v>Motor Private</v>
      </c>
      <c r="H920" t="s">
        <v>41</v>
      </c>
      <c r="I920">
        <f t="shared" si="56"/>
        <v>70</v>
      </c>
      <c r="J920" t="s">
        <v>54</v>
      </c>
      <c r="K920" t="s">
        <v>55</v>
      </c>
      <c r="L920" t="s">
        <v>44</v>
      </c>
      <c r="M920" s="5">
        <v>45677</v>
      </c>
      <c r="N920" s="5">
        <v>45678</v>
      </c>
      <c r="O920" s="5">
        <v>45743</v>
      </c>
      <c r="P920" s="5">
        <v>45666</v>
      </c>
      <c r="Q920" s="5">
        <v>45999</v>
      </c>
      <c r="R920">
        <v>0</v>
      </c>
      <c r="S920">
        <v>0</v>
      </c>
      <c r="T920">
        <v>30740</v>
      </c>
      <c r="U920">
        <v>30740</v>
      </c>
      <c r="V920">
        <v>0</v>
      </c>
      <c r="W920">
        <v>30740</v>
      </c>
      <c r="X920" t="str">
        <f t="shared" si="57"/>
        <v>Ok</v>
      </c>
      <c r="Y920" t="str">
        <f t="shared" si="58"/>
        <v>Ok</v>
      </c>
      <c r="Z920" s="6" t="str">
        <f t="shared" si="59"/>
        <v>Ok</v>
      </c>
      <c r="AA920" s="6"/>
      <c r="AB920" s="6"/>
      <c r="AC920" s="6"/>
      <c r="AD920" s="6"/>
    </row>
    <row r="921" spans="1:30" x14ac:dyDescent="0.3">
      <c r="A921" t="s">
        <v>11646</v>
      </c>
      <c r="B921" t="s">
        <v>11647</v>
      </c>
      <c r="C921">
        <v>2021</v>
      </c>
      <c r="D921" t="s">
        <v>9604</v>
      </c>
      <c r="E921" t="s">
        <v>9277</v>
      </c>
      <c r="F921" t="s">
        <v>10</v>
      </c>
      <c r="G921" t="str">
        <f>_xlfn.XLOOKUP(I921,'Class Code'!$A$2:$A$14,'Class Code'!$B$2:$B$14)</f>
        <v>Motor Private</v>
      </c>
      <c r="H921" t="s">
        <v>41</v>
      </c>
      <c r="I921">
        <f t="shared" si="56"/>
        <v>70</v>
      </c>
      <c r="J921" t="s">
        <v>54</v>
      </c>
      <c r="K921" t="s">
        <v>55</v>
      </c>
      <c r="L921" t="s">
        <v>44</v>
      </c>
      <c r="M921" s="5">
        <v>44438</v>
      </c>
      <c r="N921" s="5">
        <v>44788</v>
      </c>
      <c r="O921" s="5">
        <v>45743</v>
      </c>
      <c r="P921" s="5">
        <v>44409</v>
      </c>
      <c r="Q921" s="5">
        <v>44439</v>
      </c>
      <c r="R921">
        <v>0</v>
      </c>
      <c r="S921">
        <v>0</v>
      </c>
      <c r="T921">
        <v>2554020</v>
      </c>
      <c r="U921">
        <v>2554020</v>
      </c>
      <c r="V921">
        <v>0</v>
      </c>
      <c r="W921">
        <v>2554020</v>
      </c>
      <c r="X921" t="str">
        <f t="shared" si="57"/>
        <v>Ok</v>
      </c>
      <c r="Y921" t="str">
        <f t="shared" si="58"/>
        <v>Ok</v>
      </c>
      <c r="Z921" s="6" t="str">
        <f t="shared" si="59"/>
        <v>Ok</v>
      </c>
      <c r="AA921" s="6"/>
      <c r="AB921" s="6"/>
      <c r="AC921" s="6"/>
      <c r="AD921" s="6"/>
    </row>
    <row r="922" spans="1:30" x14ac:dyDescent="0.3">
      <c r="A922" t="s">
        <v>11648</v>
      </c>
      <c r="B922" t="s">
        <v>11649</v>
      </c>
      <c r="C922">
        <v>2022</v>
      </c>
      <c r="D922" t="s">
        <v>9491</v>
      </c>
      <c r="E922" t="s">
        <v>9277</v>
      </c>
      <c r="F922" t="s">
        <v>10</v>
      </c>
      <c r="G922" t="str">
        <f>_xlfn.XLOOKUP(I922,'Class Code'!$A$2:$A$14,'Class Code'!$B$2:$B$14)</f>
        <v>Motor Private</v>
      </c>
      <c r="H922" t="s">
        <v>41</v>
      </c>
      <c r="I922">
        <f t="shared" si="56"/>
        <v>70</v>
      </c>
      <c r="J922" t="s">
        <v>42</v>
      </c>
      <c r="K922" t="s">
        <v>43</v>
      </c>
      <c r="L922" t="s">
        <v>187</v>
      </c>
      <c r="M922" s="5">
        <v>44927</v>
      </c>
      <c r="N922" s="5">
        <v>45041</v>
      </c>
      <c r="O922" s="5">
        <v>45743</v>
      </c>
      <c r="P922" s="5">
        <v>44704</v>
      </c>
      <c r="Q922" s="5">
        <v>45068</v>
      </c>
      <c r="R922">
        <v>0</v>
      </c>
      <c r="S922">
        <v>0</v>
      </c>
      <c r="T922">
        <v>240100</v>
      </c>
      <c r="U922">
        <v>240100</v>
      </c>
      <c r="V922">
        <v>0</v>
      </c>
      <c r="W922">
        <v>240100</v>
      </c>
      <c r="X922" t="str">
        <f t="shared" si="57"/>
        <v>Ok</v>
      </c>
      <c r="Y922" t="str">
        <f t="shared" si="58"/>
        <v>Ok</v>
      </c>
      <c r="Z922" s="6" t="str">
        <f t="shared" si="59"/>
        <v>Ok</v>
      </c>
      <c r="AA922" s="6"/>
      <c r="AB922" s="6"/>
      <c r="AC922" s="6"/>
      <c r="AD922" s="6"/>
    </row>
    <row r="923" spans="1:30" x14ac:dyDescent="0.3">
      <c r="A923" t="s">
        <v>11650</v>
      </c>
      <c r="B923" t="s">
        <v>11651</v>
      </c>
      <c r="C923">
        <v>2024</v>
      </c>
      <c r="D923" t="s">
        <v>9513</v>
      </c>
      <c r="E923" t="s">
        <v>9274</v>
      </c>
      <c r="F923" t="s">
        <v>13</v>
      </c>
      <c r="G923" t="str">
        <f>_xlfn.XLOOKUP(I923,'Class Code'!$A$2:$A$14,'Class Code'!$B$2:$B$14)</f>
        <v>Theft</v>
      </c>
      <c r="H923" t="s">
        <v>818</v>
      </c>
      <c r="I923">
        <f t="shared" si="56"/>
        <v>10</v>
      </c>
      <c r="J923" t="s">
        <v>842</v>
      </c>
      <c r="K923" t="s">
        <v>843</v>
      </c>
      <c r="L923" t="s">
        <v>197</v>
      </c>
      <c r="M923" s="5">
        <v>45470</v>
      </c>
      <c r="N923" s="5">
        <v>45485</v>
      </c>
      <c r="O923" s="5">
        <v>45784</v>
      </c>
      <c r="P923" s="5">
        <v>45323</v>
      </c>
      <c r="Q923" s="5">
        <v>45688</v>
      </c>
      <c r="R923">
        <v>0</v>
      </c>
      <c r="S923">
        <v>0</v>
      </c>
      <c r="T923">
        <v>39440</v>
      </c>
      <c r="U923">
        <v>39440</v>
      </c>
      <c r="V923">
        <v>0</v>
      </c>
      <c r="W923">
        <v>39440</v>
      </c>
      <c r="X923" t="str">
        <f t="shared" si="57"/>
        <v>Ok</v>
      </c>
      <c r="Y923" t="str">
        <f t="shared" si="58"/>
        <v>Ok</v>
      </c>
      <c r="Z923" s="6" t="str">
        <f t="shared" si="59"/>
        <v>Ok</v>
      </c>
      <c r="AA923" s="6"/>
      <c r="AB923" s="6"/>
      <c r="AC923" s="6"/>
      <c r="AD923" s="6"/>
    </row>
    <row r="924" spans="1:30" x14ac:dyDescent="0.3">
      <c r="A924" t="s">
        <v>11652</v>
      </c>
      <c r="B924" t="s">
        <v>11653</v>
      </c>
      <c r="C924">
        <v>2024</v>
      </c>
      <c r="D924" t="s">
        <v>9335</v>
      </c>
      <c r="E924" t="s">
        <v>9274</v>
      </c>
      <c r="F924" t="s">
        <v>10</v>
      </c>
      <c r="G924" t="str">
        <f>_xlfn.XLOOKUP(I924,'Class Code'!$A$2:$A$14,'Class Code'!$B$2:$B$14)</f>
        <v>Motor Private</v>
      </c>
      <c r="H924" t="s">
        <v>41</v>
      </c>
      <c r="I924">
        <f t="shared" si="56"/>
        <v>70</v>
      </c>
      <c r="J924" t="s">
        <v>54</v>
      </c>
      <c r="K924" t="s">
        <v>55</v>
      </c>
      <c r="L924" t="s">
        <v>44</v>
      </c>
      <c r="M924" s="5">
        <v>45652</v>
      </c>
      <c r="N924" s="5">
        <v>45660</v>
      </c>
      <c r="O924" s="5">
        <v>45751</v>
      </c>
      <c r="P924" s="5">
        <v>45651</v>
      </c>
      <c r="Q924" s="5">
        <v>45681</v>
      </c>
      <c r="R924">
        <v>0</v>
      </c>
      <c r="S924">
        <v>0</v>
      </c>
      <c r="T924">
        <v>6650</v>
      </c>
      <c r="U924">
        <v>6650</v>
      </c>
      <c r="V924">
        <v>0</v>
      </c>
      <c r="W924">
        <v>6650</v>
      </c>
      <c r="X924" t="str">
        <f t="shared" si="57"/>
        <v>Ok</v>
      </c>
      <c r="Y924" t="str">
        <f t="shared" si="58"/>
        <v>Ok</v>
      </c>
      <c r="Z924" s="6" t="str">
        <f t="shared" si="59"/>
        <v>Ok</v>
      </c>
      <c r="AA924" s="6"/>
      <c r="AB924" s="6"/>
      <c r="AC924" s="6"/>
      <c r="AD924" s="6"/>
    </row>
    <row r="925" spans="1:30" x14ac:dyDescent="0.3">
      <c r="A925" t="s">
        <v>11654</v>
      </c>
      <c r="B925" t="s">
        <v>11655</v>
      </c>
      <c r="C925">
        <v>2024</v>
      </c>
      <c r="D925" t="s">
        <v>9260</v>
      </c>
      <c r="E925" t="s">
        <v>9263</v>
      </c>
      <c r="F925" t="s">
        <v>11</v>
      </c>
      <c r="G925" t="str">
        <f>_xlfn.XLOOKUP(I925,'Class Code'!$A$2:$A$14,'Class Code'!$B$2:$B$14)</f>
        <v>Motor Commercial</v>
      </c>
      <c r="H925" t="s">
        <v>176</v>
      </c>
      <c r="I925">
        <f t="shared" si="56"/>
        <v>80</v>
      </c>
      <c r="J925" t="s">
        <v>225</v>
      </c>
      <c r="K925" t="s">
        <v>226</v>
      </c>
      <c r="L925" t="s">
        <v>197</v>
      </c>
      <c r="M925" s="5">
        <v>45649</v>
      </c>
      <c r="N925" s="5">
        <v>45659</v>
      </c>
      <c r="O925" s="5">
        <v>45743</v>
      </c>
      <c r="P925" s="5">
        <v>45643</v>
      </c>
      <c r="Q925" s="5">
        <v>45767</v>
      </c>
      <c r="R925">
        <v>0</v>
      </c>
      <c r="S925">
        <v>0</v>
      </c>
      <c r="T925">
        <v>519000</v>
      </c>
      <c r="U925">
        <v>519000</v>
      </c>
      <c r="V925">
        <v>0</v>
      </c>
      <c r="W925">
        <v>519000</v>
      </c>
      <c r="X925" t="str">
        <f t="shared" si="57"/>
        <v>Ok</v>
      </c>
      <c r="Y925" t="str">
        <f t="shared" si="58"/>
        <v>Ok</v>
      </c>
      <c r="Z925" s="6" t="str">
        <f t="shared" si="59"/>
        <v>Ok</v>
      </c>
      <c r="AA925" s="6"/>
      <c r="AB925" s="6"/>
      <c r="AC925" s="6"/>
      <c r="AD925" s="6"/>
    </row>
    <row r="926" spans="1:30" x14ac:dyDescent="0.3">
      <c r="A926" t="s">
        <v>11656</v>
      </c>
      <c r="B926" t="s">
        <v>11657</v>
      </c>
      <c r="C926">
        <v>2024</v>
      </c>
      <c r="D926" t="s">
        <v>9529</v>
      </c>
      <c r="E926" t="s">
        <v>9277</v>
      </c>
      <c r="F926" t="s">
        <v>10</v>
      </c>
      <c r="G926" t="str">
        <f>_xlfn.XLOOKUP(I926,'Class Code'!$A$2:$A$14,'Class Code'!$B$2:$B$14)</f>
        <v>Motor Private</v>
      </c>
      <c r="H926" t="s">
        <v>41</v>
      </c>
      <c r="I926">
        <f t="shared" si="56"/>
        <v>70</v>
      </c>
      <c r="J926" t="s">
        <v>54</v>
      </c>
      <c r="K926" t="s">
        <v>55</v>
      </c>
      <c r="L926" t="s">
        <v>44</v>
      </c>
      <c r="M926" s="5">
        <v>45584</v>
      </c>
      <c r="N926" s="5">
        <v>45588</v>
      </c>
      <c r="O926" s="5">
        <v>45743</v>
      </c>
      <c r="P926" s="5">
        <v>45576</v>
      </c>
      <c r="Q926" s="5">
        <v>45940</v>
      </c>
      <c r="R926">
        <v>0</v>
      </c>
      <c r="S926">
        <v>0</v>
      </c>
      <c r="T926">
        <v>161240</v>
      </c>
      <c r="U926">
        <v>161240</v>
      </c>
      <c r="V926">
        <v>0</v>
      </c>
      <c r="W926">
        <v>161240</v>
      </c>
      <c r="X926" t="str">
        <f t="shared" si="57"/>
        <v>Ok</v>
      </c>
      <c r="Y926" t="str">
        <f t="shared" si="58"/>
        <v>Ok</v>
      </c>
      <c r="Z926" s="6" t="str">
        <f t="shared" si="59"/>
        <v>Ok</v>
      </c>
      <c r="AA926" s="6"/>
      <c r="AB926" s="6"/>
      <c r="AC926" s="6"/>
      <c r="AD926" s="6"/>
    </row>
    <row r="927" spans="1:30" x14ac:dyDescent="0.3">
      <c r="A927" t="s">
        <v>11658</v>
      </c>
      <c r="B927" t="s">
        <v>11659</v>
      </c>
      <c r="C927">
        <v>2024</v>
      </c>
      <c r="D927" t="s">
        <v>9286</v>
      </c>
      <c r="E927" t="s">
        <v>9277</v>
      </c>
      <c r="F927" t="s">
        <v>10</v>
      </c>
      <c r="G927" t="str">
        <f>_xlfn.XLOOKUP(I927,'Class Code'!$A$2:$A$14,'Class Code'!$B$2:$B$14)</f>
        <v>Motor Private</v>
      </c>
      <c r="H927" t="s">
        <v>41</v>
      </c>
      <c r="I927">
        <f t="shared" si="56"/>
        <v>70</v>
      </c>
      <c r="J927" t="s">
        <v>54</v>
      </c>
      <c r="K927" t="s">
        <v>55</v>
      </c>
      <c r="L927" t="s">
        <v>44</v>
      </c>
      <c r="M927" s="5">
        <v>45657</v>
      </c>
      <c r="N927" s="5">
        <v>45663</v>
      </c>
      <c r="O927" s="5">
        <v>45743</v>
      </c>
      <c r="P927" s="5">
        <v>45412</v>
      </c>
      <c r="Q927" s="5">
        <v>45745</v>
      </c>
      <c r="R927">
        <v>0</v>
      </c>
      <c r="S927">
        <v>0</v>
      </c>
      <c r="T927">
        <v>341288</v>
      </c>
      <c r="U927">
        <v>341288</v>
      </c>
      <c r="V927">
        <v>0</v>
      </c>
      <c r="W927">
        <v>341288</v>
      </c>
      <c r="X927" t="str">
        <f t="shared" si="57"/>
        <v>Ok</v>
      </c>
      <c r="Y927" t="str">
        <f t="shared" si="58"/>
        <v>Ok</v>
      </c>
      <c r="Z927" s="6" t="str">
        <f t="shared" si="59"/>
        <v>Ok</v>
      </c>
      <c r="AA927" s="6"/>
      <c r="AB927" s="6"/>
      <c r="AC927" s="6"/>
      <c r="AD927" s="6"/>
    </row>
    <row r="928" spans="1:30" x14ac:dyDescent="0.3">
      <c r="A928" t="s">
        <v>11660</v>
      </c>
      <c r="B928" t="s">
        <v>11661</v>
      </c>
      <c r="C928">
        <v>2024</v>
      </c>
      <c r="D928" t="s">
        <v>9570</v>
      </c>
      <c r="E928" t="s">
        <v>9269</v>
      </c>
      <c r="F928" t="s">
        <v>10</v>
      </c>
      <c r="G928" t="str">
        <f>_xlfn.XLOOKUP(I928,'Class Code'!$A$2:$A$14,'Class Code'!$B$2:$B$14)</f>
        <v>Motor Private</v>
      </c>
      <c r="H928" t="s">
        <v>41</v>
      </c>
      <c r="I928">
        <f t="shared" si="56"/>
        <v>70</v>
      </c>
      <c r="J928" t="s">
        <v>54</v>
      </c>
      <c r="K928" t="s">
        <v>55</v>
      </c>
      <c r="L928" t="s">
        <v>44</v>
      </c>
      <c r="M928" s="5">
        <v>45656</v>
      </c>
      <c r="N928" s="5">
        <v>45665</v>
      </c>
      <c r="O928" s="5">
        <v>45769</v>
      </c>
      <c r="P928" s="5">
        <v>45588</v>
      </c>
      <c r="Q928" s="5">
        <v>45952</v>
      </c>
      <c r="R928">
        <v>342615</v>
      </c>
      <c r="S928">
        <v>0</v>
      </c>
      <c r="T928">
        <v>0</v>
      </c>
      <c r="U928">
        <v>342615</v>
      </c>
      <c r="V928">
        <v>0</v>
      </c>
      <c r="W928">
        <v>342615</v>
      </c>
      <c r="X928" t="str">
        <f t="shared" si="57"/>
        <v>Ok</v>
      </c>
      <c r="Y928" t="str">
        <f t="shared" si="58"/>
        <v>Ok</v>
      </c>
      <c r="Z928" s="6" t="str">
        <f t="shared" si="59"/>
        <v>Ok</v>
      </c>
      <c r="AA928" s="6"/>
      <c r="AB928" s="6"/>
      <c r="AC928" s="6"/>
      <c r="AD928" s="6"/>
    </row>
    <row r="929" spans="1:30" x14ac:dyDescent="0.3">
      <c r="A929" t="s">
        <v>11662</v>
      </c>
      <c r="B929" t="s">
        <v>11663</v>
      </c>
      <c r="C929">
        <v>2023</v>
      </c>
      <c r="D929" t="s">
        <v>9291</v>
      </c>
      <c r="E929" t="s">
        <v>9267</v>
      </c>
      <c r="F929" t="s">
        <v>10</v>
      </c>
      <c r="G929" t="str">
        <f>_xlfn.XLOOKUP(I929,'Class Code'!$A$2:$A$14,'Class Code'!$B$2:$B$14)</f>
        <v>Motor Private</v>
      </c>
      <c r="H929" t="s">
        <v>41</v>
      </c>
      <c r="I929">
        <f t="shared" si="56"/>
        <v>70</v>
      </c>
      <c r="J929" t="s">
        <v>54</v>
      </c>
      <c r="K929" t="s">
        <v>55</v>
      </c>
      <c r="L929" t="s">
        <v>44</v>
      </c>
      <c r="M929" s="5">
        <v>45200</v>
      </c>
      <c r="N929" s="5">
        <v>45202</v>
      </c>
      <c r="O929" s="5">
        <v>45744</v>
      </c>
      <c r="P929" s="5">
        <v>44927</v>
      </c>
      <c r="Q929" s="5">
        <v>45291</v>
      </c>
      <c r="R929">
        <v>723000</v>
      </c>
      <c r="S929">
        <v>0</v>
      </c>
      <c r="T929">
        <v>0</v>
      </c>
      <c r="U929">
        <v>723000</v>
      </c>
      <c r="V929">
        <v>0</v>
      </c>
      <c r="W929">
        <v>723000</v>
      </c>
      <c r="X929" t="str">
        <f t="shared" si="57"/>
        <v>Ok</v>
      </c>
      <c r="Y929" t="str">
        <f t="shared" si="58"/>
        <v>Ok</v>
      </c>
      <c r="Z929" s="6" t="str">
        <f t="shared" si="59"/>
        <v>Ok</v>
      </c>
      <c r="AA929" s="6"/>
      <c r="AB929" s="6"/>
      <c r="AC929" s="6"/>
      <c r="AD929" s="6"/>
    </row>
    <row r="930" spans="1:30" x14ac:dyDescent="0.3">
      <c r="A930" t="s">
        <v>11664</v>
      </c>
      <c r="B930" t="s">
        <v>11665</v>
      </c>
      <c r="C930">
        <v>2024</v>
      </c>
      <c r="D930" t="s">
        <v>9711</v>
      </c>
      <c r="E930" t="s">
        <v>9334</v>
      </c>
      <c r="F930" t="s">
        <v>10</v>
      </c>
      <c r="G930" t="str">
        <f>_xlfn.XLOOKUP(I930,'Class Code'!$A$2:$A$14,'Class Code'!$B$2:$B$14)</f>
        <v>Motor Private</v>
      </c>
      <c r="H930" t="s">
        <v>41</v>
      </c>
      <c r="I930">
        <f t="shared" si="56"/>
        <v>70</v>
      </c>
      <c r="J930" t="s">
        <v>54</v>
      </c>
      <c r="K930" t="s">
        <v>55</v>
      </c>
      <c r="L930" t="s">
        <v>44</v>
      </c>
      <c r="M930" s="5">
        <v>45571</v>
      </c>
      <c r="N930" s="5">
        <v>45576</v>
      </c>
      <c r="O930" s="5">
        <v>45756</v>
      </c>
      <c r="P930" s="5">
        <v>45273</v>
      </c>
      <c r="Q930" s="5">
        <v>45638</v>
      </c>
      <c r="R930">
        <v>0</v>
      </c>
      <c r="S930">
        <v>0</v>
      </c>
      <c r="T930">
        <v>321104</v>
      </c>
      <c r="U930">
        <v>321104</v>
      </c>
      <c r="V930">
        <v>0</v>
      </c>
      <c r="W930">
        <v>321104</v>
      </c>
      <c r="X930" t="str">
        <f t="shared" si="57"/>
        <v>Ok</v>
      </c>
      <c r="Y930" t="str">
        <f t="shared" si="58"/>
        <v>Ok</v>
      </c>
      <c r="Z930" s="6" t="str">
        <f t="shared" si="59"/>
        <v>Ok</v>
      </c>
      <c r="AA930" s="6"/>
      <c r="AB930" s="6"/>
      <c r="AC930" s="6"/>
      <c r="AD930" s="6"/>
    </row>
    <row r="931" spans="1:30" x14ac:dyDescent="0.3">
      <c r="A931" t="s">
        <v>11666</v>
      </c>
      <c r="B931" t="s">
        <v>11667</v>
      </c>
      <c r="C931">
        <v>2024</v>
      </c>
      <c r="D931" t="s">
        <v>9638</v>
      </c>
      <c r="E931" t="s">
        <v>9287</v>
      </c>
      <c r="F931" t="s">
        <v>11</v>
      </c>
      <c r="G931" t="str">
        <f>_xlfn.XLOOKUP(I931,'Class Code'!$A$2:$A$14,'Class Code'!$B$2:$B$14)</f>
        <v>Motor Commercial</v>
      </c>
      <c r="H931" t="s">
        <v>176</v>
      </c>
      <c r="I931">
        <f t="shared" si="56"/>
        <v>80</v>
      </c>
      <c r="J931" t="s">
        <v>207</v>
      </c>
      <c r="K931" t="s">
        <v>208</v>
      </c>
      <c r="L931" t="s">
        <v>96</v>
      </c>
      <c r="M931" s="5">
        <v>45670</v>
      </c>
      <c r="N931" s="5">
        <v>45671</v>
      </c>
      <c r="O931" s="5">
        <v>45762</v>
      </c>
      <c r="P931" s="5">
        <v>45330</v>
      </c>
      <c r="Q931" s="5">
        <v>45695</v>
      </c>
      <c r="R931">
        <v>0</v>
      </c>
      <c r="S931">
        <v>0</v>
      </c>
      <c r="T931">
        <v>10440</v>
      </c>
      <c r="U931">
        <v>10440</v>
      </c>
      <c r="V931">
        <v>0</v>
      </c>
      <c r="W931">
        <v>10440</v>
      </c>
      <c r="X931" t="str">
        <f t="shared" si="57"/>
        <v>Ok</v>
      </c>
      <c r="Y931" t="str">
        <f t="shared" si="58"/>
        <v>Ok</v>
      </c>
      <c r="Z931" s="6" t="str">
        <f t="shared" si="59"/>
        <v>Ok</v>
      </c>
      <c r="AA931" s="6"/>
      <c r="AB931" s="6"/>
      <c r="AC931" s="6"/>
      <c r="AD931" s="6"/>
    </row>
    <row r="932" spans="1:30" x14ac:dyDescent="0.3">
      <c r="A932" t="s">
        <v>11668</v>
      </c>
      <c r="B932" t="s">
        <v>11669</v>
      </c>
      <c r="C932">
        <v>2025</v>
      </c>
      <c r="D932" t="s">
        <v>9712</v>
      </c>
      <c r="E932" t="s">
        <v>9310</v>
      </c>
      <c r="F932" t="s">
        <v>10</v>
      </c>
      <c r="G932" t="str">
        <f>_xlfn.XLOOKUP(I932,'Class Code'!$A$2:$A$14,'Class Code'!$B$2:$B$14)</f>
        <v>Motor Private</v>
      </c>
      <c r="H932" t="s">
        <v>41</v>
      </c>
      <c r="I932">
        <f t="shared" si="56"/>
        <v>70</v>
      </c>
      <c r="J932" t="s">
        <v>54</v>
      </c>
      <c r="K932" t="s">
        <v>55</v>
      </c>
      <c r="L932" t="s">
        <v>96</v>
      </c>
      <c r="M932" s="5">
        <v>45691</v>
      </c>
      <c r="N932" s="5">
        <v>45691</v>
      </c>
      <c r="O932" s="5">
        <v>45762</v>
      </c>
      <c r="P932" s="5">
        <v>45658</v>
      </c>
      <c r="Q932" s="5">
        <v>46022</v>
      </c>
      <c r="R932">
        <v>0</v>
      </c>
      <c r="S932">
        <v>0</v>
      </c>
      <c r="T932">
        <v>33060</v>
      </c>
      <c r="U932">
        <v>33060</v>
      </c>
      <c r="V932">
        <v>0</v>
      </c>
      <c r="W932">
        <v>33060</v>
      </c>
      <c r="X932" t="str">
        <f t="shared" si="57"/>
        <v>Ok</v>
      </c>
      <c r="Y932" t="str">
        <f t="shared" si="58"/>
        <v>Ok</v>
      </c>
      <c r="Z932" s="6" t="str">
        <f t="shared" si="59"/>
        <v>Ok</v>
      </c>
      <c r="AA932" s="6"/>
      <c r="AB932" s="6"/>
      <c r="AC932" s="6"/>
      <c r="AD932" s="6"/>
    </row>
    <row r="933" spans="1:30" x14ac:dyDescent="0.3">
      <c r="A933" t="s">
        <v>11670</v>
      </c>
      <c r="B933" t="s">
        <v>11671</v>
      </c>
      <c r="C933">
        <v>2024</v>
      </c>
      <c r="D933" t="s">
        <v>9699</v>
      </c>
      <c r="E933" t="s">
        <v>9263</v>
      </c>
      <c r="F933" t="s">
        <v>11</v>
      </c>
      <c r="G933" t="str">
        <f>_xlfn.XLOOKUP(I933,'Class Code'!$A$2:$A$14,'Class Code'!$B$2:$B$14)</f>
        <v>Motor Commercial</v>
      </c>
      <c r="H933" t="s">
        <v>176</v>
      </c>
      <c r="I933">
        <f t="shared" si="56"/>
        <v>80</v>
      </c>
      <c r="J933" t="s">
        <v>207</v>
      </c>
      <c r="K933" t="s">
        <v>208</v>
      </c>
      <c r="L933" t="s">
        <v>96</v>
      </c>
      <c r="M933" s="5">
        <v>45678</v>
      </c>
      <c r="N933" s="5">
        <v>45679</v>
      </c>
      <c r="O933" s="5">
        <v>45821</v>
      </c>
      <c r="P933" s="5">
        <v>45383</v>
      </c>
      <c r="Q933" s="5">
        <v>45747</v>
      </c>
      <c r="R933">
        <v>0</v>
      </c>
      <c r="S933">
        <v>0</v>
      </c>
      <c r="T933">
        <v>20000</v>
      </c>
      <c r="U933">
        <v>20000</v>
      </c>
      <c r="V933">
        <v>0</v>
      </c>
      <c r="W933">
        <v>20000</v>
      </c>
      <c r="X933" t="str">
        <f t="shared" si="57"/>
        <v>Ok</v>
      </c>
      <c r="Y933" t="str">
        <f t="shared" si="58"/>
        <v>Ok</v>
      </c>
      <c r="Z933" s="6" t="str">
        <f t="shared" si="59"/>
        <v>Ok</v>
      </c>
      <c r="AA933" s="6"/>
      <c r="AB933" s="6"/>
      <c r="AC933" s="6"/>
      <c r="AD933" s="6"/>
    </row>
    <row r="934" spans="1:30" x14ac:dyDescent="0.3">
      <c r="A934" t="s">
        <v>11672</v>
      </c>
      <c r="B934" t="s">
        <v>11673</v>
      </c>
      <c r="C934">
        <v>2024</v>
      </c>
      <c r="D934" t="s">
        <v>9351</v>
      </c>
      <c r="E934" t="s">
        <v>9269</v>
      </c>
      <c r="F934" t="s">
        <v>11</v>
      </c>
      <c r="G934" t="str">
        <f>_xlfn.XLOOKUP(I934,'Class Code'!$A$2:$A$14,'Class Code'!$B$2:$B$14)</f>
        <v>Motor Commercial</v>
      </c>
      <c r="H934" t="s">
        <v>176</v>
      </c>
      <c r="I934">
        <f t="shared" si="56"/>
        <v>80</v>
      </c>
      <c r="J934" t="s">
        <v>207</v>
      </c>
      <c r="K934" t="s">
        <v>208</v>
      </c>
      <c r="L934" t="s">
        <v>44</v>
      </c>
      <c r="M934" s="5">
        <v>45591</v>
      </c>
      <c r="N934" s="5">
        <v>45591</v>
      </c>
      <c r="O934" s="5">
        <v>45762</v>
      </c>
      <c r="P934" s="5">
        <v>45292</v>
      </c>
      <c r="Q934" s="5">
        <v>45657</v>
      </c>
      <c r="R934">
        <v>0</v>
      </c>
      <c r="S934">
        <v>0</v>
      </c>
      <c r="T934">
        <v>20000</v>
      </c>
      <c r="U934">
        <v>20000</v>
      </c>
      <c r="V934">
        <v>0</v>
      </c>
      <c r="W934">
        <v>20000</v>
      </c>
      <c r="X934" t="str">
        <f t="shared" si="57"/>
        <v>Ok</v>
      </c>
      <c r="Y934" t="str">
        <f t="shared" si="58"/>
        <v>Ok</v>
      </c>
      <c r="Z934" s="6" t="str">
        <f t="shared" si="59"/>
        <v>Ok</v>
      </c>
      <c r="AA934" s="6"/>
      <c r="AB934" s="6"/>
      <c r="AC934" s="6"/>
      <c r="AD934" s="6"/>
    </row>
    <row r="935" spans="1:30" x14ac:dyDescent="0.3">
      <c r="A935" t="s">
        <v>11674</v>
      </c>
      <c r="B935" t="s">
        <v>11675</v>
      </c>
      <c r="C935">
        <v>2021</v>
      </c>
      <c r="D935" t="s">
        <v>9333</v>
      </c>
      <c r="E935" t="s">
        <v>9272</v>
      </c>
      <c r="F935" t="s">
        <v>10</v>
      </c>
      <c r="G935" t="str">
        <f>_xlfn.XLOOKUP(I935,'Class Code'!$A$2:$A$14,'Class Code'!$B$2:$B$14)</f>
        <v>Motor Private</v>
      </c>
      <c r="H935" t="s">
        <v>41</v>
      </c>
      <c r="I935">
        <f t="shared" si="56"/>
        <v>70</v>
      </c>
      <c r="J935" t="s">
        <v>42</v>
      </c>
      <c r="K935" t="s">
        <v>43</v>
      </c>
      <c r="L935" t="s">
        <v>44</v>
      </c>
      <c r="M935" s="5">
        <v>44372</v>
      </c>
      <c r="N935" s="5">
        <v>44418</v>
      </c>
      <c r="O935" s="5">
        <v>45751</v>
      </c>
      <c r="P935" s="5">
        <v>44321</v>
      </c>
      <c r="Q935" s="5">
        <v>44685</v>
      </c>
      <c r="R935">
        <v>0</v>
      </c>
      <c r="S935">
        <v>0</v>
      </c>
      <c r="T935">
        <v>90940</v>
      </c>
      <c r="U935">
        <v>90940</v>
      </c>
      <c r="V935">
        <v>0</v>
      </c>
      <c r="W935">
        <v>90940</v>
      </c>
      <c r="X935" t="str">
        <f t="shared" si="57"/>
        <v>Ok</v>
      </c>
      <c r="Y935" t="str">
        <f t="shared" si="58"/>
        <v>Ok</v>
      </c>
      <c r="Z935" s="6" t="str">
        <f t="shared" si="59"/>
        <v>Ok</v>
      </c>
      <c r="AA935" s="6"/>
      <c r="AB935" s="6"/>
      <c r="AC935" s="6"/>
      <c r="AD935" s="6"/>
    </row>
    <row r="936" spans="1:30" x14ac:dyDescent="0.3">
      <c r="A936" t="s">
        <v>11676</v>
      </c>
      <c r="B936" t="s">
        <v>11677</v>
      </c>
      <c r="C936">
        <v>2024</v>
      </c>
      <c r="D936" t="s">
        <v>9574</v>
      </c>
      <c r="E936" t="s">
        <v>9297</v>
      </c>
      <c r="F936" t="s">
        <v>12</v>
      </c>
      <c r="G936" t="str">
        <f>_xlfn.XLOOKUP(I936,'Class Code'!$A$2:$A$14,'Class Code'!$B$2:$B$14)</f>
        <v>Personal Accident</v>
      </c>
      <c r="H936" t="s">
        <v>2459</v>
      </c>
      <c r="I936">
        <f t="shared" si="56"/>
        <v>9</v>
      </c>
      <c r="J936" t="s">
        <v>2460</v>
      </c>
      <c r="K936" t="s">
        <v>2461</v>
      </c>
      <c r="L936" t="s">
        <v>574</v>
      </c>
      <c r="M936" s="5">
        <v>45482</v>
      </c>
      <c r="N936" s="5">
        <v>45527</v>
      </c>
      <c r="O936" s="5">
        <v>45751</v>
      </c>
      <c r="P936" s="5">
        <v>45301</v>
      </c>
      <c r="Q936" s="5">
        <v>45666</v>
      </c>
      <c r="R936">
        <v>5690</v>
      </c>
      <c r="S936">
        <v>0</v>
      </c>
      <c r="T936">
        <v>0</v>
      </c>
      <c r="U936">
        <v>5690</v>
      </c>
      <c r="V936">
        <v>4313.93</v>
      </c>
      <c r="W936">
        <v>1376.0699999999997</v>
      </c>
      <c r="X936" t="str">
        <f t="shared" si="57"/>
        <v>Ok</v>
      </c>
      <c r="Y936" t="str">
        <f t="shared" si="58"/>
        <v>Ok</v>
      </c>
      <c r="Z936" s="6" t="str">
        <f t="shared" si="59"/>
        <v>Ok</v>
      </c>
      <c r="AA936" s="6"/>
      <c r="AB936" s="6"/>
      <c r="AC936" s="6"/>
      <c r="AD936" s="6"/>
    </row>
    <row r="937" spans="1:30" x14ac:dyDescent="0.3">
      <c r="A937" t="s">
        <v>11678</v>
      </c>
      <c r="B937" t="s">
        <v>11679</v>
      </c>
      <c r="C937">
        <v>2024</v>
      </c>
      <c r="D937" t="s">
        <v>9650</v>
      </c>
      <c r="E937" t="s">
        <v>9334</v>
      </c>
      <c r="F937" t="s">
        <v>11</v>
      </c>
      <c r="G937" t="str">
        <f>_xlfn.XLOOKUP(I937,'Class Code'!$A$2:$A$14,'Class Code'!$B$2:$B$14)</f>
        <v>Motor Commercial</v>
      </c>
      <c r="H937" t="s">
        <v>176</v>
      </c>
      <c r="I937">
        <f t="shared" si="56"/>
        <v>80</v>
      </c>
      <c r="J937" t="s">
        <v>207</v>
      </c>
      <c r="K937" t="s">
        <v>208</v>
      </c>
      <c r="L937" t="s">
        <v>44</v>
      </c>
      <c r="M937" s="5">
        <v>45462</v>
      </c>
      <c r="N937" s="5">
        <v>45462</v>
      </c>
      <c r="O937" s="5">
        <v>45818</v>
      </c>
      <c r="P937" s="5">
        <v>45292</v>
      </c>
      <c r="Q937" s="5">
        <v>45657</v>
      </c>
      <c r="R937">
        <v>3363000</v>
      </c>
      <c r="S937">
        <v>0</v>
      </c>
      <c r="T937">
        <v>0</v>
      </c>
      <c r="U937">
        <v>3363000</v>
      </c>
      <c r="V937">
        <v>466208</v>
      </c>
      <c r="W937">
        <v>2896792</v>
      </c>
      <c r="X937" t="str">
        <f t="shared" si="57"/>
        <v>Ok</v>
      </c>
      <c r="Y937" t="str">
        <f t="shared" si="58"/>
        <v>Ok</v>
      </c>
      <c r="Z937" s="6" t="str">
        <f t="shared" si="59"/>
        <v>Ok</v>
      </c>
      <c r="AA937" s="6"/>
      <c r="AB937" s="6"/>
      <c r="AC937" s="6"/>
      <c r="AD937" s="6"/>
    </row>
    <row r="938" spans="1:30" x14ac:dyDescent="0.3">
      <c r="A938" t="s">
        <v>11680</v>
      </c>
      <c r="B938" t="s">
        <v>11681</v>
      </c>
      <c r="C938">
        <v>2023</v>
      </c>
      <c r="D938" t="s">
        <v>9713</v>
      </c>
      <c r="E938" t="s">
        <v>9263</v>
      </c>
      <c r="F938" t="s">
        <v>439</v>
      </c>
      <c r="G938" t="str">
        <f>_xlfn.XLOOKUP(I938,'Class Code'!$A$2:$A$14,'Class Code'!$B$2:$B$14)</f>
        <v>Workmen's Compensation</v>
      </c>
      <c r="H938" t="s">
        <v>440</v>
      </c>
      <c r="I938">
        <f t="shared" si="56"/>
        <v>11</v>
      </c>
      <c r="J938" t="s">
        <v>441</v>
      </c>
      <c r="K938" t="s">
        <v>442</v>
      </c>
      <c r="L938" t="s">
        <v>443</v>
      </c>
      <c r="M938" s="5">
        <v>45125</v>
      </c>
      <c r="N938" s="5">
        <v>45126</v>
      </c>
      <c r="O938" s="5">
        <v>45771</v>
      </c>
      <c r="P938" s="5">
        <v>44927</v>
      </c>
      <c r="Q938" s="5">
        <v>45291</v>
      </c>
      <c r="R938">
        <v>400000</v>
      </c>
      <c r="S938">
        <v>0</v>
      </c>
      <c r="T938">
        <v>0</v>
      </c>
      <c r="U938">
        <v>400000</v>
      </c>
      <c r="V938">
        <v>0</v>
      </c>
      <c r="W938">
        <v>400000</v>
      </c>
      <c r="X938" t="str">
        <f t="shared" si="57"/>
        <v>Ok</v>
      </c>
      <c r="Y938" t="str">
        <f t="shared" si="58"/>
        <v>Ok</v>
      </c>
      <c r="Z938" s="6" t="str">
        <f t="shared" si="59"/>
        <v>Ok</v>
      </c>
      <c r="AA938" s="6"/>
      <c r="AB938" s="6"/>
      <c r="AC938" s="6"/>
      <c r="AD938" s="6"/>
    </row>
    <row r="939" spans="1:30" x14ac:dyDescent="0.3">
      <c r="A939" t="s">
        <v>11682</v>
      </c>
      <c r="B939" t="s">
        <v>11683</v>
      </c>
      <c r="C939">
        <v>2024</v>
      </c>
      <c r="D939" t="s">
        <v>9348</v>
      </c>
      <c r="E939" t="s">
        <v>9305</v>
      </c>
      <c r="F939" t="s">
        <v>10</v>
      </c>
      <c r="G939" t="str">
        <f>_xlfn.XLOOKUP(I939,'Class Code'!$A$2:$A$14,'Class Code'!$B$2:$B$14)</f>
        <v>Motor Private</v>
      </c>
      <c r="H939" t="s">
        <v>41</v>
      </c>
      <c r="I939">
        <f t="shared" si="56"/>
        <v>70</v>
      </c>
      <c r="J939" t="s">
        <v>54</v>
      </c>
      <c r="K939" t="s">
        <v>55</v>
      </c>
      <c r="L939" t="s">
        <v>44</v>
      </c>
      <c r="M939" s="5">
        <v>45562</v>
      </c>
      <c r="N939" s="5">
        <v>45565</v>
      </c>
      <c r="O939" s="5">
        <v>45756</v>
      </c>
      <c r="P939" s="5">
        <v>45384</v>
      </c>
      <c r="Q939" s="5">
        <v>45748</v>
      </c>
      <c r="R939">
        <v>0</v>
      </c>
      <c r="S939">
        <v>0</v>
      </c>
      <c r="T939">
        <v>231884</v>
      </c>
      <c r="U939">
        <v>231884</v>
      </c>
      <c r="V939">
        <v>0</v>
      </c>
      <c r="W939">
        <v>231884</v>
      </c>
      <c r="X939" t="str">
        <f t="shared" si="57"/>
        <v>Ok</v>
      </c>
      <c r="Y939" t="str">
        <f t="shared" si="58"/>
        <v>Ok</v>
      </c>
      <c r="Z939" s="6" t="str">
        <f t="shared" si="59"/>
        <v>Ok</v>
      </c>
      <c r="AA939" s="6"/>
      <c r="AB939" s="6"/>
      <c r="AC939" s="6"/>
      <c r="AD939" s="6"/>
    </row>
    <row r="940" spans="1:30" x14ac:dyDescent="0.3">
      <c r="A940" t="s">
        <v>11684</v>
      </c>
      <c r="B940" t="s">
        <v>11685</v>
      </c>
      <c r="C940">
        <v>2025</v>
      </c>
      <c r="D940" t="s">
        <v>9684</v>
      </c>
      <c r="E940" t="s">
        <v>9332</v>
      </c>
      <c r="F940" t="s">
        <v>13</v>
      </c>
      <c r="G940" t="str">
        <f>_xlfn.XLOOKUP(I940,'Class Code'!$A$2:$A$14,'Class Code'!$B$2:$B$14)</f>
        <v>Theft</v>
      </c>
      <c r="H940" t="s">
        <v>818</v>
      </c>
      <c r="I940">
        <f t="shared" si="56"/>
        <v>10</v>
      </c>
      <c r="J940" t="s">
        <v>842</v>
      </c>
      <c r="K940" t="s">
        <v>843</v>
      </c>
      <c r="L940" t="s">
        <v>197</v>
      </c>
      <c r="M940" s="5">
        <v>45740</v>
      </c>
      <c r="N940" s="5">
        <v>45754</v>
      </c>
      <c r="O940" s="5">
        <v>45755</v>
      </c>
      <c r="P940" s="5">
        <v>45658</v>
      </c>
      <c r="Q940" s="5">
        <v>46022</v>
      </c>
      <c r="R940">
        <v>31900</v>
      </c>
      <c r="S940">
        <v>0</v>
      </c>
      <c r="T940">
        <v>0</v>
      </c>
      <c r="U940">
        <v>31900</v>
      </c>
      <c r="V940">
        <v>0</v>
      </c>
      <c r="W940">
        <v>31900</v>
      </c>
      <c r="X940" t="str">
        <f t="shared" si="57"/>
        <v>Ok</v>
      </c>
      <c r="Y940" t="str">
        <f t="shared" si="58"/>
        <v>Ok</v>
      </c>
      <c r="Z940" s="6" t="str">
        <f t="shared" si="59"/>
        <v>Ok</v>
      </c>
      <c r="AA940" s="6"/>
      <c r="AB940" s="6"/>
      <c r="AC940" s="6"/>
      <c r="AD940" s="6"/>
    </row>
    <row r="941" spans="1:30" x14ac:dyDescent="0.3">
      <c r="A941" t="s">
        <v>11686</v>
      </c>
      <c r="B941" t="s">
        <v>11687</v>
      </c>
      <c r="C941">
        <v>2022</v>
      </c>
      <c r="D941" t="s">
        <v>9714</v>
      </c>
      <c r="E941" t="s">
        <v>9332</v>
      </c>
      <c r="F941" t="s">
        <v>11</v>
      </c>
      <c r="G941" t="str">
        <f>_xlfn.XLOOKUP(I941,'Class Code'!$A$2:$A$14,'Class Code'!$B$2:$B$14)</f>
        <v>Motor Commercial</v>
      </c>
      <c r="H941" t="s">
        <v>176</v>
      </c>
      <c r="I941">
        <f t="shared" si="56"/>
        <v>80</v>
      </c>
      <c r="J941" t="s">
        <v>177</v>
      </c>
      <c r="K941" t="s">
        <v>178</v>
      </c>
      <c r="L941" t="s">
        <v>44</v>
      </c>
      <c r="M941" s="5">
        <v>44680</v>
      </c>
      <c r="N941" s="5">
        <v>44697</v>
      </c>
      <c r="O941" s="5">
        <v>45755</v>
      </c>
      <c r="P941" s="5">
        <v>44572</v>
      </c>
      <c r="Q941" s="5">
        <v>44837</v>
      </c>
      <c r="R941">
        <v>0</v>
      </c>
      <c r="S941">
        <v>0</v>
      </c>
      <c r="T941">
        <v>1800000</v>
      </c>
      <c r="U941">
        <v>1800000</v>
      </c>
      <c r="V941">
        <v>0</v>
      </c>
      <c r="W941">
        <v>1800000</v>
      </c>
      <c r="X941" t="str">
        <f t="shared" si="57"/>
        <v>Ok</v>
      </c>
      <c r="Y941" t="str">
        <f t="shared" si="58"/>
        <v>Ok</v>
      </c>
      <c r="Z941" s="6" t="str">
        <f t="shared" si="59"/>
        <v>Ok</v>
      </c>
      <c r="AA941" s="6"/>
      <c r="AB941" s="6"/>
      <c r="AC941" s="6"/>
      <c r="AD941" s="6"/>
    </row>
    <row r="942" spans="1:30" x14ac:dyDescent="0.3">
      <c r="A942" t="s">
        <v>11688</v>
      </c>
      <c r="B942" t="s">
        <v>11689</v>
      </c>
      <c r="C942">
        <v>2024</v>
      </c>
      <c r="D942" t="s">
        <v>9424</v>
      </c>
      <c r="E942" t="s">
        <v>9284</v>
      </c>
      <c r="F942" t="s">
        <v>439</v>
      </c>
      <c r="G942" t="str">
        <f>_xlfn.XLOOKUP(I942,'Class Code'!$A$2:$A$14,'Class Code'!$B$2:$B$14)</f>
        <v>Workmen's Compensation</v>
      </c>
      <c r="H942" t="s">
        <v>440</v>
      </c>
      <c r="I942">
        <f t="shared" si="56"/>
        <v>11</v>
      </c>
      <c r="J942" t="s">
        <v>441</v>
      </c>
      <c r="K942" t="s">
        <v>442</v>
      </c>
      <c r="L942" t="s">
        <v>443</v>
      </c>
      <c r="M942" s="5">
        <v>45591</v>
      </c>
      <c r="N942" s="5">
        <v>45688</v>
      </c>
      <c r="O942" s="5">
        <v>45770</v>
      </c>
      <c r="P942" s="5">
        <v>45397</v>
      </c>
      <c r="Q942" s="5">
        <v>45761</v>
      </c>
      <c r="R942">
        <v>297259</v>
      </c>
      <c r="S942">
        <v>0</v>
      </c>
      <c r="T942">
        <v>0</v>
      </c>
      <c r="U942">
        <v>297259</v>
      </c>
      <c r="V942">
        <v>297259</v>
      </c>
      <c r="W942">
        <v>0</v>
      </c>
      <c r="X942" t="str">
        <f t="shared" si="57"/>
        <v>Ok</v>
      </c>
      <c r="Y942" t="str">
        <f t="shared" si="58"/>
        <v>Ok</v>
      </c>
      <c r="Z942" s="6" t="str">
        <f t="shared" si="59"/>
        <v>Ok</v>
      </c>
      <c r="AA942" s="6"/>
      <c r="AB942" s="6"/>
      <c r="AC942" s="6"/>
      <c r="AD942" s="6"/>
    </row>
    <row r="943" spans="1:30" x14ac:dyDescent="0.3">
      <c r="A943" t="s">
        <v>11690</v>
      </c>
      <c r="B943" t="s">
        <v>11691</v>
      </c>
      <c r="C943">
        <v>2024</v>
      </c>
      <c r="D943" t="s">
        <v>9613</v>
      </c>
      <c r="E943" t="s">
        <v>9261</v>
      </c>
      <c r="F943" t="s">
        <v>439</v>
      </c>
      <c r="G943" t="str">
        <f>_xlfn.XLOOKUP(I943,'Class Code'!$A$2:$A$14,'Class Code'!$B$2:$B$14)</f>
        <v>Workmen's Compensation</v>
      </c>
      <c r="H943" t="s">
        <v>440</v>
      </c>
      <c r="I943">
        <f t="shared" si="56"/>
        <v>11</v>
      </c>
      <c r="J943" t="s">
        <v>441</v>
      </c>
      <c r="K943" t="s">
        <v>442</v>
      </c>
      <c r="L943" t="s">
        <v>443</v>
      </c>
      <c r="M943" s="5">
        <v>45591</v>
      </c>
      <c r="N943" s="5">
        <v>45688</v>
      </c>
      <c r="O943" s="5">
        <v>45770</v>
      </c>
      <c r="P943" s="5">
        <v>45397</v>
      </c>
      <c r="Q943" s="5">
        <v>45761</v>
      </c>
      <c r="R943">
        <v>297259</v>
      </c>
      <c r="S943">
        <v>0</v>
      </c>
      <c r="T943">
        <v>0</v>
      </c>
      <c r="U943">
        <v>297259</v>
      </c>
      <c r="V943">
        <v>0</v>
      </c>
      <c r="W943">
        <v>297259</v>
      </c>
      <c r="X943" t="str">
        <f t="shared" si="57"/>
        <v>Ok</v>
      </c>
      <c r="Y943" t="str">
        <f t="shared" si="58"/>
        <v>Ok</v>
      </c>
      <c r="Z943" s="6" t="str">
        <f t="shared" si="59"/>
        <v>Ok</v>
      </c>
      <c r="AA943" s="6"/>
      <c r="AB943" s="6"/>
      <c r="AC943" s="6"/>
      <c r="AD943" s="6"/>
    </row>
    <row r="944" spans="1:30" x14ac:dyDescent="0.3">
      <c r="A944" t="s">
        <v>11692</v>
      </c>
      <c r="B944" t="s">
        <v>11693</v>
      </c>
      <c r="C944">
        <v>2024</v>
      </c>
      <c r="D944" t="s">
        <v>9669</v>
      </c>
      <c r="E944" t="s">
        <v>9284</v>
      </c>
      <c r="F944" t="s">
        <v>439</v>
      </c>
      <c r="G944" t="str">
        <f>_xlfn.XLOOKUP(I944,'Class Code'!$A$2:$A$14,'Class Code'!$B$2:$B$14)</f>
        <v>Workmen's Compensation</v>
      </c>
      <c r="H944" t="s">
        <v>440</v>
      </c>
      <c r="I944">
        <f t="shared" si="56"/>
        <v>11</v>
      </c>
      <c r="J944" t="s">
        <v>441</v>
      </c>
      <c r="K944" t="s">
        <v>442</v>
      </c>
      <c r="L944" t="s">
        <v>443</v>
      </c>
      <c r="M944" s="5">
        <v>45591</v>
      </c>
      <c r="N944" s="5">
        <v>45688</v>
      </c>
      <c r="O944" s="5">
        <v>45770</v>
      </c>
      <c r="P944" s="5">
        <v>45397</v>
      </c>
      <c r="Q944" s="5">
        <v>45761</v>
      </c>
      <c r="R944">
        <v>297259</v>
      </c>
      <c r="S944">
        <v>0</v>
      </c>
      <c r="T944">
        <v>0</v>
      </c>
      <c r="U944">
        <v>297259</v>
      </c>
      <c r="V944">
        <v>297259</v>
      </c>
      <c r="W944">
        <v>0</v>
      </c>
      <c r="X944" t="str">
        <f t="shared" si="57"/>
        <v>Ok</v>
      </c>
      <c r="Y944" t="str">
        <f t="shared" si="58"/>
        <v>Ok</v>
      </c>
      <c r="Z944" s="6" t="str">
        <f t="shared" si="59"/>
        <v>Ok</v>
      </c>
      <c r="AA944" s="6"/>
      <c r="AB944" s="6"/>
      <c r="AC944" s="6"/>
      <c r="AD944" s="6"/>
    </row>
    <row r="945" spans="1:30" x14ac:dyDescent="0.3">
      <c r="A945" t="s">
        <v>11694</v>
      </c>
      <c r="B945" t="s">
        <v>11695</v>
      </c>
      <c r="C945">
        <v>2024</v>
      </c>
      <c r="D945" t="s">
        <v>9615</v>
      </c>
      <c r="E945" t="s">
        <v>9261</v>
      </c>
      <c r="F945" t="s">
        <v>10</v>
      </c>
      <c r="G945" t="str">
        <f>_xlfn.XLOOKUP(I945,'Class Code'!$A$2:$A$14,'Class Code'!$B$2:$B$14)</f>
        <v>Motor Private</v>
      </c>
      <c r="H945" t="s">
        <v>41</v>
      </c>
      <c r="I945">
        <f t="shared" si="56"/>
        <v>70</v>
      </c>
      <c r="J945" t="s">
        <v>54</v>
      </c>
      <c r="K945" t="s">
        <v>55</v>
      </c>
      <c r="L945" t="s">
        <v>44</v>
      </c>
      <c r="M945" s="5">
        <v>45685</v>
      </c>
      <c r="N945" s="5">
        <v>45686</v>
      </c>
      <c r="O945" s="5">
        <v>45762</v>
      </c>
      <c r="P945" s="5">
        <v>45383</v>
      </c>
      <c r="Q945" s="5">
        <v>45747</v>
      </c>
      <c r="R945">
        <v>0</v>
      </c>
      <c r="S945">
        <v>0</v>
      </c>
      <c r="T945">
        <v>126440</v>
      </c>
      <c r="U945">
        <v>126440</v>
      </c>
      <c r="V945">
        <v>0</v>
      </c>
      <c r="W945">
        <v>126440</v>
      </c>
      <c r="X945" t="str">
        <f t="shared" si="57"/>
        <v>Ok</v>
      </c>
      <c r="Y945" t="str">
        <f t="shared" si="58"/>
        <v>Ok</v>
      </c>
      <c r="Z945" s="6" t="str">
        <f t="shared" si="59"/>
        <v>Ok</v>
      </c>
      <c r="AA945" s="6"/>
      <c r="AB945" s="6"/>
      <c r="AC945" s="6"/>
      <c r="AD945" s="6"/>
    </row>
    <row r="946" spans="1:30" x14ac:dyDescent="0.3">
      <c r="A946" t="s">
        <v>11696</v>
      </c>
      <c r="B946" t="s">
        <v>11697</v>
      </c>
      <c r="C946">
        <v>2024</v>
      </c>
      <c r="D946" t="s">
        <v>9678</v>
      </c>
      <c r="E946" t="s">
        <v>9261</v>
      </c>
      <c r="F946" t="s">
        <v>10</v>
      </c>
      <c r="G946" t="str">
        <f>_xlfn.XLOOKUP(I946,'Class Code'!$A$2:$A$14,'Class Code'!$B$2:$B$14)</f>
        <v>Motor Private</v>
      </c>
      <c r="H946" t="s">
        <v>41</v>
      </c>
      <c r="I946">
        <f t="shared" si="56"/>
        <v>70</v>
      </c>
      <c r="J946" t="s">
        <v>54</v>
      </c>
      <c r="K946" t="s">
        <v>55</v>
      </c>
      <c r="L946" t="s">
        <v>44</v>
      </c>
      <c r="M946" s="5">
        <v>45724</v>
      </c>
      <c r="N946" s="5">
        <v>45727</v>
      </c>
      <c r="O946" s="5">
        <v>45786</v>
      </c>
      <c r="P946" s="5">
        <v>45578</v>
      </c>
      <c r="Q946" s="5">
        <v>45942</v>
      </c>
      <c r="R946">
        <v>0</v>
      </c>
      <c r="S946">
        <v>0</v>
      </c>
      <c r="T946">
        <v>27620</v>
      </c>
      <c r="U946">
        <v>27620</v>
      </c>
      <c r="V946">
        <v>0</v>
      </c>
      <c r="W946">
        <v>27620</v>
      </c>
      <c r="X946" t="str">
        <f t="shared" si="57"/>
        <v>Ok</v>
      </c>
      <c r="Y946" t="str">
        <f t="shared" si="58"/>
        <v>Ok</v>
      </c>
      <c r="Z946" s="6" t="str">
        <f t="shared" si="59"/>
        <v>Ok</v>
      </c>
      <c r="AA946" s="6"/>
      <c r="AB946" s="6"/>
      <c r="AC946" s="6"/>
      <c r="AD946" s="6"/>
    </row>
    <row r="947" spans="1:30" x14ac:dyDescent="0.3">
      <c r="A947" t="s">
        <v>11698</v>
      </c>
      <c r="B947" t="s">
        <v>11699</v>
      </c>
      <c r="C947">
        <v>2022</v>
      </c>
      <c r="D947" t="s">
        <v>9473</v>
      </c>
      <c r="E947" t="s">
        <v>9287</v>
      </c>
      <c r="F947" t="s">
        <v>10</v>
      </c>
      <c r="G947" t="str">
        <f>_xlfn.XLOOKUP(I947,'Class Code'!$A$2:$A$14,'Class Code'!$B$2:$B$14)</f>
        <v>Motor Private</v>
      </c>
      <c r="H947" t="s">
        <v>41</v>
      </c>
      <c r="I947">
        <f t="shared" si="56"/>
        <v>70</v>
      </c>
      <c r="J947" t="s">
        <v>54</v>
      </c>
      <c r="K947" t="s">
        <v>55</v>
      </c>
      <c r="L947" t="s">
        <v>44</v>
      </c>
      <c r="M947" s="5">
        <v>44757</v>
      </c>
      <c r="N947" s="5">
        <v>44915</v>
      </c>
      <c r="O947" s="5">
        <v>45764</v>
      </c>
      <c r="P947" s="5">
        <v>44728</v>
      </c>
      <c r="Q947" s="5">
        <v>44758</v>
      </c>
      <c r="R947">
        <v>0</v>
      </c>
      <c r="S947">
        <v>0</v>
      </c>
      <c r="T947">
        <v>34050</v>
      </c>
      <c r="U947">
        <v>34050</v>
      </c>
      <c r="V947">
        <v>0</v>
      </c>
      <c r="W947">
        <v>34050</v>
      </c>
      <c r="X947" t="str">
        <f t="shared" si="57"/>
        <v>Ok</v>
      </c>
      <c r="Y947" t="str">
        <f t="shared" si="58"/>
        <v>Ok</v>
      </c>
      <c r="Z947" s="6" t="str">
        <f t="shared" si="59"/>
        <v>Ok</v>
      </c>
      <c r="AA947" s="6"/>
      <c r="AB947" s="6"/>
      <c r="AC947" s="6"/>
      <c r="AD947" s="6"/>
    </row>
    <row r="948" spans="1:30" x14ac:dyDescent="0.3">
      <c r="A948" t="s">
        <v>11700</v>
      </c>
      <c r="B948" t="s">
        <v>11701</v>
      </c>
      <c r="C948">
        <v>2025</v>
      </c>
      <c r="D948" t="s">
        <v>9703</v>
      </c>
      <c r="E948" t="s">
        <v>9263</v>
      </c>
      <c r="F948" t="s">
        <v>11</v>
      </c>
      <c r="G948" t="str">
        <f>_xlfn.XLOOKUP(I948,'Class Code'!$A$2:$A$14,'Class Code'!$B$2:$B$14)</f>
        <v>Motor Commercial</v>
      </c>
      <c r="H948" t="s">
        <v>176</v>
      </c>
      <c r="I948">
        <f t="shared" si="56"/>
        <v>80</v>
      </c>
      <c r="J948" t="s">
        <v>177</v>
      </c>
      <c r="K948" t="s">
        <v>178</v>
      </c>
      <c r="L948" t="s">
        <v>44</v>
      </c>
      <c r="M948" s="5">
        <v>45674</v>
      </c>
      <c r="N948" s="5">
        <v>45681</v>
      </c>
      <c r="O948" s="5">
        <v>45789</v>
      </c>
      <c r="P948" s="5">
        <v>45667</v>
      </c>
      <c r="Q948" s="5">
        <v>46031</v>
      </c>
      <c r="R948">
        <v>0</v>
      </c>
      <c r="S948">
        <v>0</v>
      </c>
      <c r="T948">
        <v>34790</v>
      </c>
      <c r="U948">
        <v>34790</v>
      </c>
      <c r="V948">
        <v>0</v>
      </c>
      <c r="W948">
        <v>34790</v>
      </c>
      <c r="X948" t="str">
        <f t="shared" si="57"/>
        <v>Ok</v>
      </c>
      <c r="Y948" t="str">
        <f t="shared" si="58"/>
        <v>Ok</v>
      </c>
      <c r="Z948" s="6" t="str">
        <f t="shared" si="59"/>
        <v>Ok</v>
      </c>
      <c r="AA948" s="6"/>
      <c r="AB948" s="6"/>
      <c r="AC948" s="6"/>
      <c r="AD948" s="6"/>
    </row>
    <row r="949" spans="1:30" x14ac:dyDescent="0.3">
      <c r="A949" t="s">
        <v>11702</v>
      </c>
      <c r="B949" t="s">
        <v>11703</v>
      </c>
      <c r="C949">
        <v>2024</v>
      </c>
      <c r="D949" t="s">
        <v>9558</v>
      </c>
      <c r="E949" t="s">
        <v>9310</v>
      </c>
      <c r="F949" t="s">
        <v>10</v>
      </c>
      <c r="G949" t="str">
        <f>_xlfn.XLOOKUP(I949,'Class Code'!$A$2:$A$14,'Class Code'!$B$2:$B$14)</f>
        <v>Motor Private</v>
      </c>
      <c r="H949" t="s">
        <v>41</v>
      </c>
      <c r="I949">
        <f t="shared" si="56"/>
        <v>70</v>
      </c>
      <c r="J949" t="s">
        <v>54</v>
      </c>
      <c r="K949" t="s">
        <v>55</v>
      </c>
      <c r="L949" t="s">
        <v>44</v>
      </c>
      <c r="M949" s="5">
        <v>45717</v>
      </c>
      <c r="N949" s="5">
        <v>45719</v>
      </c>
      <c r="O949" s="5">
        <v>45789</v>
      </c>
      <c r="P949" s="5">
        <v>45489</v>
      </c>
      <c r="Q949" s="5">
        <v>45853</v>
      </c>
      <c r="R949">
        <v>0</v>
      </c>
      <c r="S949">
        <v>0</v>
      </c>
      <c r="T949">
        <v>7280</v>
      </c>
      <c r="U949">
        <v>7280</v>
      </c>
      <c r="V949">
        <v>0</v>
      </c>
      <c r="W949">
        <v>7280</v>
      </c>
      <c r="X949" t="str">
        <f t="shared" si="57"/>
        <v>Ok</v>
      </c>
      <c r="Y949" t="str">
        <f t="shared" si="58"/>
        <v>Ok</v>
      </c>
      <c r="Z949" s="6" t="str">
        <f t="shared" si="59"/>
        <v>Ok</v>
      </c>
      <c r="AA949" s="6"/>
      <c r="AB949" s="6"/>
      <c r="AC949" s="6"/>
      <c r="AD949" s="6"/>
    </row>
    <row r="950" spans="1:30" x14ac:dyDescent="0.3">
      <c r="A950" t="s">
        <v>11704</v>
      </c>
      <c r="B950" t="s">
        <v>11705</v>
      </c>
      <c r="C950">
        <v>2022</v>
      </c>
      <c r="D950" t="s">
        <v>9715</v>
      </c>
      <c r="E950" t="s">
        <v>9272</v>
      </c>
      <c r="F950" t="s">
        <v>10</v>
      </c>
      <c r="G950" t="str">
        <f>_xlfn.XLOOKUP(I950,'Class Code'!$A$2:$A$14,'Class Code'!$B$2:$B$14)</f>
        <v>Motor Private</v>
      </c>
      <c r="H950" t="s">
        <v>41</v>
      </c>
      <c r="I950">
        <f t="shared" si="56"/>
        <v>70</v>
      </c>
      <c r="J950" t="s">
        <v>54</v>
      </c>
      <c r="K950" t="s">
        <v>55</v>
      </c>
      <c r="L950" t="s">
        <v>44</v>
      </c>
      <c r="M950" s="5">
        <v>44957</v>
      </c>
      <c r="N950" s="5">
        <v>44958</v>
      </c>
      <c r="O950" s="5">
        <v>45764</v>
      </c>
      <c r="P950" s="5">
        <v>44890</v>
      </c>
      <c r="Q950" s="5">
        <v>45254</v>
      </c>
      <c r="R950">
        <v>0</v>
      </c>
      <c r="S950">
        <v>0</v>
      </c>
      <c r="T950">
        <v>28280</v>
      </c>
      <c r="U950">
        <v>28280</v>
      </c>
      <c r="V950">
        <v>0</v>
      </c>
      <c r="W950">
        <v>28280</v>
      </c>
      <c r="X950" t="str">
        <f t="shared" si="57"/>
        <v>Ok</v>
      </c>
      <c r="Y950" t="str">
        <f t="shared" si="58"/>
        <v>Ok</v>
      </c>
      <c r="Z950" s="6" t="str">
        <f t="shared" si="59"/>
        <v>Ok</v>
      </c>
      <c r="AA950" s="6"/>
      <c r="AB950" s="6"/>
      <c r="AC950" s="6"/>
      <c r="AD950" s="6"/>
    </row>
    <row r="951" spans="1:30" x14ac:dyDescent="0.3">
      <c r="A951" t="s">
        <v>11706</v>
      </c>
      <c r="B951" t="s">
        <v>11707</v>
      </c>
      <c r="C951">
        <v>2022</v>
      </c>
      <c r="D951" t="s">
        <v>9649</v>
      </c>
      <c r="E951" t="s">
        <v>9261</v>
      </c>
      <c r="F951" t="s">
        <v>10</v>
      </c>
      <c r="G951" t="str">
        <f>_xlfn.XLOOKUP(I951,'Class Code'!$A$2:$A$14,'Class Code'!$B$2:$B$14)</f>
        <v>Motor Private</v>
      </c>
      <c r="H951" t="s">
        <v>41</v>
      </c>
      <c r="I951">
        <f t="shared" si="56"/>
        <v>70</v>
      </c>
      <c r="J951" t="s">
        <v>54</v>
      </c>
      <c r="K951" t="s">
        <v>55</v>
      </c>
      <c r="L951" t="s">
        <v>44</v>
      </c>
      <c r="M951" s="5">
        <v>44598</v>
      </c>
      <c r="N951" s="5">
        <v>44895</v>
      </c>
      <c r="O951" s="5">
        <v>45764</v>
      </c>
      <c r="P951" s="5">
        <v>44569</v>
      </c>
      <c r="Q951" s="5">
        <v>44599</v>
      </c>
      <c r="R951">
        <v>0</v>
      </c>
      <c r="S951">
        <v>0</v>
      </c>
      <c r="T951">
        <v>24450</v>
      </c>
      <c r="U951">
        <v>24450</v>
      </c>
      <c r="V951">
        <v>0</v>
      </c>
      <c r="W951">
        <v>24450</v>
      </c>
      <c r="X951" t="str">
        <f t="shared" si="57"/>
        <v>Ok</v>
      </c>
      <c r="Y951" t="str">
        <f t="shared" si="58"/>
        <v>Ok</v>
      </c>
      <c r="Z951" s="6" t="str">
        <f t="shared" si="59"/>
        <v>Ok</v>
      </c>
      <c r="AA951" s="6"/>
      <c r="AB951" s="6"/>
      <c r="AC951" s="6"/>
      <c r="AD951" s="6"/>
    </row>
    <row r="952" spans="1:30" x14ac:dyDescent="0.3">
      <c r="A952" t="s">
        <v>11708</v>
      </c>
      <c r="B952" t="s">
        <v>11709</v>
      </c>
      <c r="C952">
        <v>2025</v>
      </c>
      <c r="D952" t="s">
        <v>9584</v>
      </c>
      <c r="E952" t="s">
        <v>9332</v>
      </c>
      <c r="F952" t="s">
        <v>10</v>
      </c>
      <c r="G952" t="str">
        <f>_xlfn.XLOOKUP(I952,'Class Code'!$A$2:$A$14,'Class Code'!$B$2:$B$14)</f>
        <v>Motor Private</v>
      </c>
      <c r="H952" t="s">
        <v>41</v>
      </c>
      <c r="I952">
        <f t="shared" si="56"/>
        <v>70</v>
      </c>
      <c r="J952" t="s">
        <v>54</v>
      </c>
      <c r="K952" t="s">
        <v>55</v>
      </c>
      <c r="L952" t="s">
        <v>44</v>
      </c>
      <c r="M952" s="5">
        <v>45677</v>
      </c>
      <c r="N952" s="5">
        <v>45681</v>
      </c>
      <c r="O952" s="5">
        <v>45783</v>
      </c>
      <c r="P952" s="5">
        <v>45658</v>
      </c>
      <c r="Q952" s="5">
        <v>46022</v>
      </c>
      <c r="R952">
        <v>0</v>
      </c>
      <c r="S952">
        <v>0</v>
      </c>
      <c r="T952">
        <v>7030</v>
      </c>
      <c r="U952">
        <v>7030</v>
      </c>
      <c r="V952">
        <v>0</v>
      </c>
      <c r="W952">
        <v>7030</v>
      </c>
      <c r="X952" t="str">
        <f t="shared" si="57"/>
        <v>Ok</v>
      </c>
      <c r="Y952" t="str">
        <f t="shared" si="58"/>
        <v>Ok</v>
      </c>
      <c r="Z952" s="6" t="str">
        <f t="shared" si="59"/>
        <v>Ok</v>
      </c>
      <c r="AA952" s="6"/>
      <c r="AB952" s="6"/>
      <c r="AC952" s="6"/>
      <c r="AD952" s="6"/>
    </row>
    <row r="953" spans="1:30" x14ac:dyDescent="0.3">
      <c r="A953" t="s">
        <v>11710</v>
      </c>
      <c r="B953" t="s">
        <v>11711</v>
      </c>
      <c r="C953">
        <v>2025</v>
      </c>
      <c r="D953" t="s">
        <v>9619</v>
      </c>
      <c r="E953" t="s">
        <v>9287</v>
      </c>
      <c r="F953" t="s">
        <v>10</v>
      </c>
      <c r="G953" t="str">
        <f>_xlfn.XLOOKUP(I953,'Class Code'!$A$2:$A$14,'Class Code'!$B$2:$B$14)</f>
        <v>Motor Private</v>
      </c>
      <c r="H953" t="s">
        <v>41</v>
      </c>
      <c r="I953">
        <f t="shared" si="56"/>
        <v>70</v>
      </c>
      <c r="J953" t="s">
        <v>54</v>
      </c>
      <c r="K953" t="s">
        <v>55</v>
      </c>
      <c r="L953" t="s">
        <v>44</v>
      </c>
      <c r="M953" s="5">
        <v>45659</v>
      </c>
      <c r="N953" s="5">
        <v>45670</v>
      </c>
      <c r="O953" s="5">
        <v>45783</v>
      </c>
      <c r="P953" s="5">
        <v>45330</v>
      </c>
      <c r="Q953" s="5">
        <v>45695</v>
      </c>
      <c r="R953">
        <v>0</v>
      </c>
      <c r="S953">
        <v>0</v>
      </c>
      <c r="T953">
        <v>6880</v>
      </c>
      <c r="U953">
        <v>6880</v>
      </c>
      <c r="V953">
        <v>0</v>
      </c>
      <c r="W953">
        <v>6880</v>
      </c>
      <c r="X953" t="str">
        <f t="shared" si="57"/>
        <v>Ok</v>
      </c>
      <c r="Y953" t="str">
        <f t="shared" si="58"/>
        <v>Ok</v>
      </c>
      <c r="Z953" s="6" t="str">
        <f t="shared" si="59"/>
        <v>Ok</v>
      </c>
      <c r="AA953" s="6"/>
      <c r="AB953" s="6"/>
      <c r="AC953" s="6"/>
      <c r="AD953" s="6"/>
    </row>
    <row r="954" spans="1:30" x14ac:dyDescent="0.3">
      <c r="A954" t="s">
        <v>11712</v>
      </c>
      <c r="B954" t="s">
        <v>11713</v>
      </c>
      <c r="C954">
        <v>2025</v>
      </c>
      <c r="D954" t="s">
        <v>9321</v>
      </c>
      <c r="E954" t="s">
        <v>9282</v>
      </c>
      <c r="F954" t="s">
        <v>10</v>
      </c>
      <c r="G954" t="str">
        <f>_xlfn.XLOOKUP(I954,'Class Code'!$A$2:$A$14,'Class Code'!$B$2:$B$14)</f>
        <v>Motor Private</v>
      </c>
      <c r="H954" t="s">
        <v>41</v>
      </c>
      <c r="I954">
        <f t="shared" si="56"/>
        <v>70</v>
      </c>
      <c r="J954" t="s">
        <v>54</v>
      </c>
      <c r="K954" t="s">
        <v>55</v>
      </c>
      <c r="L954" t="s">
        <v>44</v>
      </c>
      <c r="M954" s="5">
        <v>45709</v>
      </c>
      <c r="N954" s="5">
        <v>45712</v>
      </c>
      <c r="O954" s="5">
        <v>45772</v>
      </c>
      <c r="P954" s="5">
        <v>45658</v>
      </c>
      <c r="Q954" s="5">
        <v>46022</v>
      </c>
      <c r="R954">
        <v>0</v>
      </c>
      <c r="S954">
        <v>0</v>
      </c>
      <c r="T954">
        <v>31700</v>
      </c>
      <c r="U954">
        <v>31700</v>
      </c>
      <c r="V954">
        <v>0</v>
      </c>
      <c r="W954">
        <v>31700</v>
      </c>
      <c r="X954" t="str">
        <f t="shared" si="57"/>
        <v>Ok</v>
      </c>
      <c r="Y954" t="str">
        <f t="shared" si="58"/>
        <v>Ok</v>
      </c>
      <c r="Z954" s="6" t="str">
        <f t="shared" si="59"/>
        <v>Ok</v>
      </c>
      <c r="AA954" s="6"/>
      <c r="AB954" s="6"/>
      <c r="AC954" s="6"/>
      <c r="AD954" s="6"/>
    </row>
    <row r="955" spans="1:30" x14ac:dyDescent="0.3">
      <c r="A955" t="s">
        <v>11714</v>
      </c>
      <c r="B955" t="s">
        <v>11715</v>
      </c>
      <c r="C955">
        <v>2023</v>
      </c>
      <c r="D955" t="s">
        <v>9346</v>
      </c>
      <c r="E955" t="s">
        <v>9301</v>
      </c>
      <c r="F955" t="s">
        <v>11</v>
      </c>
      <c r="G955" t="str">
        <f>_xlfn.XLOOKUP(I955,'Class Code'!$A$2:$A$14,'Class Code'!$B$2:$B$14)</f>
        <v>Motor Commercial</v>
      </c>
      <c r="H955" t="s">
        <v>176</v>
      </c>
      <c r="I955">
        <f t="shared" si="56"/>
        <v>80</v>
      </c>
      <c r="J955" t="s">
        <v>207</v>
      </c>
      <c r="K955" t="s">
        <v>208</v>
      </c>
      <c r="L955" t="s">
        <v>44</v>
      </c>
      <c r="M955" s="5">
        <v>45331</v>
      </c>
      <c r="N955" s="5">
        <v>45334</v>
      </c>
      <c r="O955" s="5">
        <v>45772</v>
      </c>
      <c r="P955" s="5">
        <v>45288</v>
      </c>
      <c r="Q955" s="5">
        <v>45653</v>
      </c>
      <c r="R955">
        <v>0</v>
      </c>
      <c r="S955">
        <v>0</v>
      </c>
      <c r="T955">
        <v>35550</v>
      </c>
      <c r="U955">
        <v>35550</v>
      </c>
      <c r="V955">
        <v>0</v>
      </c>
      <c r="W955">
        <v>35550</v>
      </c>
      <c r="X955" t="str">
        <f t="shared" si="57"/>
        <v>Ok</v>
      </c>
      <c r="Y955" t="str">
        <f t="shared" si="58"/>
        <v>Ok</v>
      </c>
      <c r="Z955" s="6" t="str">
        <f t="shared" si="59"/>
        <v>Ok</v>
      </c>
      <c r="AA955" s="6"/>
      <c r="AB955" s="6"/>
      <c r="AC955" s="6"/>
      <c r="AD955" s="6"/>
    </row>
    <row r="956" spans="1:30" x14ac:dyDescent="0.3">
      <c r="A956" t="s">
        <v>11716</v>
      </c>
      <c r="B956" t="s">
        <v>11717</v>
      </c>
      <c r="C956">
        <v>2023</v>
      </c>
      <c r="D956" t="s">
        <v>9716</v>
      </c>
      <c r="E956" t="s">
        <v>9267</v>
      </c>
      <c r="F956" t="s">
        <v>10</v>
      </c>
      <c r="G956" t="str">
        <f>_xlfn.XLOOKUP(I956,'Class Code'!$A$2:$A$14,'Class Code'!$B$2:$B$14)</f>
        <v>Motor Private</v>
      </c>
      <c r="H956" t="s">
        <v>41</v>
      </c>
      <c r="I956">
        <f t="shared" si="56"/>
        <v>70</v>
      </c>
      <c r="J956" t="s">
        <v>54</v>
      </c>
      <c r="K956" t="s">
        <v>55</v>
      </c>
      <c r="L956" t="s">
        <v>44</v>
      </c>
      <c r="M956" s="5">
        <v>45072</v>
      </c>
      <c r="N956" s="5">
        <v>45076</v>
      </c>
      <c r="O956" s="5">
        <v>45772</v>
      </c>
      <c r="P956" s="5">
        <v>44929</v>
      </c>
      <c r="Q956" s="5">
        <v>45293</v>
      </c>
      <c r="R956">
        <v>0</v>
      </c>
      <c r="S956">
        <v>0</v>
      </c>
      <c r="T956">
        <v>32250</v>
      </c>
      <c r="U956">
        <v>32250</v>
      </c>
      <c r="V956">
        <v>0</v>
      </c>
      <c r="W956">
        <v>32250</v>
      </c>
      <c r="X956" t="str">
        <f t="shared" si="57"/>
        <v>Ok</v>
      </c>
      <c r="Y956" t="str">
        <f t="shared" si="58"/>
        <v>Ok</v>
      </c>
      <c r="Z956" s="6" t="str">
        <f t="shared" si="59"/>
        <v>Ok</v>
      </c>
      <c r="AA956" s="6"/>
      <c r="AB956" s="6"/>
      <c r="AC956" s="6"/>
      <c r="AD956" s="6"/>
    </row>
    <row r="957" spans="1:30" x14ac:dyDescent="0.3">
      <c r="A957" t="s">
        <v>11718</v>
      </c>
      <c r="B957" t="s">
        <v>11719</v>
      </c>
      <c r="C957">
        <v>2023</v>
      </c>
      <c r="D957" t="s">
        <v>9717</v>
      </c>
      <c r="E957" t="s">
        <v>9297</v>
      </c>
      <c r="F957" t="s">
        <v>10</v>
      </c>
      <c r="G957" t="str">
        <f>_xlfn.XLOOKUP(I957,'Class Code'!$A$2:$A$14,'Class Code'!$B$2:$B$14)</f>
        <v>Motor Private</v>
      </c>
      <c r="H957" t="s">
        <v>41</v>
      </c>
      <c r="I957">
        <f t="shared" si="56"/>
        <v>70</v>
      </c>
      <c r="J957" t="s">
        <v>54</v>
      </c>
      <c r="K957" t="s">
        <v>55</v>
      </c>
      <c r="L957" t="s">
        <v>44</v>
      </c>
      <c r="M957" s="5">
        <v>45108</v>
      </c>
      <c r="N957" s="5">
        <v>45112</v>
      </c>
      <c r="O957" s="5">
        <v>45785</v>
      </c>
      <c r="P957" s="5">
        <v>44988</v>
      </c>
      <c r="Q957" s="5">
        <v>45352</v>
      </c>
      <c r="R957">
        <v>0</v>
      </c>
      <c r="S957">
        <v>0</v>
      </c>
      <c r="T957">
        <v>27810</v>
      </c>
      <c r="U957">
        <v>27810</v>
      </c>
      <c r="V957">
        <v>0</v>
      </c>
      <c r="W957">
        <v>27810</v>
      </c>
      <c r="X957" t="str">
        <f t="shared" si="57"/>
        <v>Ok</v>
      </c>
      <c r="Y957" t="str">
        <f t="shared" si="58"/>
        <v>Ok</v>
      </c>
      <c r="Z957" s="6" t="str">
        <f t="shared" si="59"/>
        <v>Ok</v>
      </c>
      <c r="AA957" s="6"/>
      <c r="AB957" s="6"/>
      <c r="AC957" s="6"/>
      <c r="AD957" s="6"/>
    </row>
    <row r="958" spans="1:30" x14ac:dyDescent="0.3">
      <c r="A958" t="s">
        <v>11720</v>
      </c>
      <c r="B958" t="s">
        <v>11721</v>
      </c>
      <c r="C958">
        <v>2025</v>
      </c>
      <c r="D958" t="s">
        <v>9402</v>
      </c>
      <c r="E958" t="s">
        <v>9289</v>
      </c>
      <c r="F958" t="s">
        <v>10</v>
      </c>
      <c r="G958" t="str">
        <f>_xlfn.XLOOKUP(I958,'Class Code'!$A$2:$A$14,'Class Code'!$B$2:$B$14)</f>
        <v>Motor Private</v>
      </c>
      <c r="H958" t="s">
        <v>41</v>
      </c>
      <c r="I958">
        <f t="shared" si="56"/>
        <v>70</v>
      </c>
      <c r="J958" t="s">
        <v>54</v>
      </c>
      <c r="K958" t="s">
        <v>55</v>
      </c>
      <c r="L958" t="s">
        <v>44</v>
      </c>
      <c r="M958" s="5">
        <v>45689</v>
      </c>
      <c r="N958" s="5">
        <v>45691</v>
      </c>
      <c r="O958" s="5">
        <v>45783</v>
      </c>
      <c r="P958" s="5">
        <v>45658</v>
      </c>
      <c r="Q958" s="5">
        <v>46022</v>
      </c>
      <c r="R958">
        <v>0</v>
      </c>
      <c r="S958">
        <v>0</v>
      </c>
      <c r="T958">
        <v>7280</v>
      </c>
      <c r="U958">
        <v>7280</v>
      </c>
      <c r="V958">
        <v>0</v>
      </c>
      <c r="W958">
        <v>7280</v>
      </c>
      <c r="X958" t="str">
        <f t="shared" si="57"/>
        <v>Ok</v>
      </c>
      <c r="Y958" t="str">
        <f t="shared" si="58"/>
        <v>Ok</v>
      </c>
      <c r="Z958" s="6" t="str">
        <f t="shared" si="59"/>
        <v>Ok</v>
      </c>
      <c r="AA958" s="6"/>
      <c r="AB958" s="6"/>
      <c r="AC958" s="6"/>
      <c r="AD958" s="6"/>
    </row>
    <row r="959" spans="1:30" x14ac:dyDescent="0.3">
      <c r="A959" t="s">
        <v>11722</v>
      </c>
      <c r="B959" t="s">
        <v>11723</v>
      </c>
      <c r="C959">
        <v>2024</v>
      </c>
      <c r="D959" t="s">
        <v>9650</v>
      </c>
      <c r="E959" t="s">
        <v>9277</v>
      </c>
      <c r="F959" t="s">
        <v>10</v>
      </c>
      <c r="G959" t="str">
        <f>_xlfn.XLOOKUP(I959,'Class Code'!$A$2:$A$14,'Class Code'!$B$2:$B$14)</f>
        <v>Motor Private</v>
      </c>
      <c r="H959" t="s">
        <v>41</v>
      </c>
      <c r="I959">
        <f t="shared" si="56"/>
        <v>70</v>
      </c>
      <c r="J959" t="s">
        <v>54</v>
      </c>
      <c r="K959" t="s">
        <v>55</v>
      </c>
      <c r="L959" t="s">
        <v>44</v>
      </c>
      <c r="M959" s="5">
        <v>45690</v>
      </c>
      <c r="N959" s="5">
        <v>45695</v>
      </c>
      <c r="O959" s="5">
        <v>45783</v>
      </c>
      <c r="P959" s="5">
        <v>45437</v>
      </c>
      <c r="Q959" s="5">
        <v>45801</v>
      </c>
      <c r="R959">
        <v>0</v>
      </c>
      <c r="S959">
        <v>0</v>
      </c>
      <c r="T959">
        <v>7330</v>
      </c>
      <c r="U959">
        <v>7330</v>
      </c>
      <c r="V959">
        <v>0</v>
      </c>
      <c r="W959">
        <v>7330</v>
      </c>
      <c r="X959" t="str">
        <f t="shared" si="57"/>
        <v>Ok</v>
      </c>
      <c r="Y959" t="str">
        <f t="shared" si="58"/>
        <v>Ok</v>
      </c>
      <c r="Z959" s="6" t="str">
        <f t="shared" si="59"/>
        <v>Ok</v>
      </c>
      <c r="AA959" s="6"/>
      <c r="AB959" s="6"/>
      <c r="AC959" s="6"/>
      <c r="AD959" s="6"/>
    </row>
    <row r="960" spans="1:30" x14ac:dyDescent="0.3">
      <c r="A960" t="s">
        <v>11724</v>
      </c>
      <c r="B960" t="s">
        <v>11725</v>
      </c>
      <c r="C960">
        <v>2024</v>
      </c>
      <c r="D960" t="s">
        <v>9492</v>
      </c>
      <c r="E960" t="s">
        <v>9274</v>
      </c>
      <c r="F960" t="s">
        <v>10</v>
      </c>
      <c r="G960" t="str">
        <f>_xlfn.XLOOKUP(I960,'Class Code'!$A$2:$A$14,'Class Code'!$B$2:$B$14)</f>
        <v>Motor Private</v>
      </c>
      <c r="H960" t="s">
        <v>41</v>
      </c>
      <c r="I960">
        <f t="shared" si="56"/>
        <v>70</v>
      </c>
      <c r="J960" t="s">
        <v>54</v>
      </c>
      <c r="K960" t="s">
        <v>55</v>
      </c>
      <c r="L960" t="s">
        <v>44</v>
      </c>
      <c r="M960" s="5">
        <v>45675</v>
      </c>
      <c r="N960" s="5">
        <v>45691</v>
      </c>
      <c r="O960" s="5">
        <v>45783</v>
      </c>
      <c r="P960" s="5">
        <v>45578</v>
      </c>
      <c r="Q960" s="5">
        <v>45942</v>
      </c>
      <c r="R960">
        <v>0</v>
      </c>
      <c r="S960">
        <v>0</v>
      </c>
      <c r="T960">
        <v>7130</v>
      </c>
      <c r="U960">
        <v>7130</v>
      </c>
      <c r="V960">
        <v>0</v>
      </c>
      <c r="W960">
        <v>7130</v>
      </c>
      <c r="X960" t="str">
        <f t="shared" si="57"/>
        <v>Ok</v>
      </c>
      <c r="Y960" t="str">
        <f t="shared" si="58"/>
        <v>Ok</v>
      </c>
      <c r="Z960" s="6" t="str">
        <f t="shared" si="59"/>
        <v>Ok</v>
      </c>
      <c r="AA960" s="6"/>
      <c r="AB960" s="6"/>
      <c r="AC960" s="6"/>
      <c r="AD960" s="6"/>
    </row>
    <row r="961" spans="1:30" x14ac:dyDescent="0.3">
      <c r="A961" t="s">
        <v>11726</v>
      </c>
      <c r="B961" t="s">
        <v>11727</v>
      </c>
      <c r="C961">
        <v>2024</v>
      </c>
      <c r="D961" t="s">
        <v>9360</v>
      </c>
      <c r="E961" t="s">
        <v>9265</v>
      </c>
      <c r="F961" t="s">
        <v>10</v>
      </c>
      <c r="G961" t="str">
        <f>_xlfn.XLOOKUP(I961,'Class Code'!$A$2:$A$14,'Class Code'!$B$2:$B$14)</f>
        <v>Motor Private</v>
      </c>
      <c r="H961" t="s">
        <v>41</v>
      </c>
      <c r="I961">
        <f t="shared" si="56"/>
        <v>70</v>
      </c>
      <c r="J961" t="s">
        <v>54</v>
      </c>
      <c r="K961" t="s">
        <v>55</v>
      </c>
      <c r="L961" t="s">
        <v>44</v>
      </c>
      <c r="M961" s="5">
        <v>45655</v>
      </c>
      <c r="N961" s="5">
        <v>45657</v>
      </c>
      <c r="O961" s="5">
        <v>45835</v>
      </c>
      <c r="P961" s="5">
        <v>45383</v>
      </c>
      <c r="Q961" s="5">
        <v>45747</v>
      </c>
      <c r="R961">
        <v>60000</v>
      </c>
      <c r="S961">
        <v>0</v>
      </c>
      <c r="T961">
        <v>0</v>
      </c>
      <c r="U961">
        <v>60000</v>
      </c>
      <c r="V961">
        <v>0</v>
      </c>
      <c r="W961">
        <v>60000</v>
      </c>
      <c r="X961" t="str">
        <f t="shared" si="57"/>
        <v>Ok</v>
      </c>
      <c r="Y961" t="str">
        <f t="shared" si="58"/>
        <v>Ok</v>
      </c>
      <c r="Z961" s="6" t="str">
        <f t="shared" si="59"/>
        <v>Ok</v>
      </c>
      <c r="AA961" s="6"/>
      <c r="AB961" s="6"/>
      <c r="AC961" s="6"/>
      <c r="AD961" s="6"/>
    </row>
    <row r="962" spans="1:30" x14ac:dyDescent="0.3">
      <c r="A962" t="s">
        <v>11728</v>
      </c>
      <c r="B962" t="s">
        <v>11729</v>
      </c>
      <c r="C962">
        <v>2024</v>
      </c>
      <c r="D962" t="s">
        <v>9674</v>
      </c>
      <c r="E962" t="s">
        <v>9269</v>
      </c>
      <c r="F962" t="s">
        <v>11</v>
      </c>
      <c r="G962" t="str">
        <f>_xlfn.XLOOKUP(I962,'Class Code'!$A$2:$A$14,'Class Code'!$B$2:$B$14)</f>
        <v>Motor Commercial</v>
      </c>
      <c r="H962" t="s">
        <v>176</v>
      </c>
      <c r="I962">
        <f t="shared" si="56"/>
        <v>80</v>
      </c>
      <c r="J962" t="s">
        <v>207</v>
      </c>
      <c r="K962" t="s">
        <v>208</v>
      </c>
      <c r="L962" t="s">
        <v>44</v>
      </c>
      <c r="M962" s="5">
        <v>45671</v>
      </c>
      <c r="N962" s="5">
        <v>45681</v>
      </c>
      <c r="O962" s="5">
        <v>45783</v>
      </c>
      <c r="P962" s="5">
        <v>45579</v>
      </c>
      <c r="Q962" s="5">
        <v>45943</v>
      </c>
      <c r="R962">
        <v>0</v>
      </c>
      <c r="S962">
        <v>0</v>
      </c>
      <c r="T962">
        <v>6930</v>
      </c>
      <c r="U962">
        <v>6930</v>
      </c>
      <c r="V962">
        <v>0</v>
      </c>
      <c r="W962">
        <v>6930</v>
      </c>
      <c r="X962" t="str">
        <f t="shared" si="57"/>
        <v>Ok</v>
      </c>
      <c r="Y962" t="str">
        <f t="shared" si="58"/>
        <v>Ok</v>
      </c>
      <c r="Z962" s="6" t="str">
        <f t="shared" si="59"/>
        <v>Ok</v>
      </c>
      <c r="AA962" s="6"/>
      <c r="AB962" s="6"/>
      <c r="AC962" s="6"/>
      <c r="AD962" s="6"/>
    </row>
    <row r="963" spans="1:30" x14ac:dyDescent="0.3">
      <c r="A963" t="s">
        <v>11730</v>
      </c>
      <c r="B963" t="s">
        <v>11731</v>
      </c>
      <c r="C963">
        <v>2024</v>
      </c>
      <c r="D963" t="s">
        <v>9452</v>
      </c>
      <c r="E963" t="s">
        <v>9301</v>
      </c>
      <c r="F963" t="s">
        <v>11</v>
      </c>
      <c r="G963" t="str">
        <f>_xlfn.XLOOKUP(I963,'Class Code'!$A$2:$A$14,'Class Code'!$B$2:$B$14)</f>
        <v>Motor Commercial</v>
      </c>
      <c r="H963" t="s">
        <v>176</v>
      </c>
      <c r="I963">
        <f t="shared" si="56"/>
        <v>80</v>
      </c>
      <c r="J963" t="s">
        <v>207</v>
      </c>
      <c r="K963" t="s">
        <v>208</v>
      </c>
      <c r="L963" t="s">
        <v>44</v>
      </c>
      <c r="M963" s="5">
        <v>45671</v>
      </c>
      <c r="N963" s="5">
        <v>45681</v>
      </c>
      <c r="O963" s="5">
        <v>45824</v>
      </c>
      <c r="P963" s="5">
        <v>45579</v>
      </c>
      <c r="Q963" s="5">
        <v>45943</v>
      </c>
      <c r="R963">
        <v>0</v>
      </c>
      <c r="S963">
        <v>0</v>
      </c>
      <c r="T963">
        <v>153518</v>
      </c>
      <c r="U963">
        <v>153518</v>
      </c>
      <c r="V963">
        <v>0</v>
      </c>
      <c r="W963">
        <v>153518</v>
      </c>
      <c r="X963" t="str">
        <f t="shared" si="57"/>
        <v>Ok</v>
      </c>
      <c r="Y963" t="str">
        <f t="shared" si="58"/>
        <v>Ok</v>
      </c>
      <c r="Z963" s="6" t="str">
        <f t="shared" si="59"/>
        <v>Ok</v>
      </c>
      <c r="AA963" s="6"/>
      <c r="AB963" s="6"/>
      <c r="AC963" s="6"/>
      <c r="AD963" s="6"/>
    </row>
    <row r="964" spans="1:30" x14ac:dyDescent="0.3">
      <c r="A964" t="s">
        <v>11732</v>
      </c>
      <c r="B964" t="s">
        <v>11733</v>
      </c>
      <c r="C964">
        <v>2022</v>
      </c>
      <c r="D964" t="s">
        <v>9694</v>
      </c>
      <c r="E964" t="s">
        <v>9284</v>
      </c>
      <c r="F964" t="s">
        <v>10</v>
      </c>
      <c r="G964" t="str">
        <f>_xlfn.XLOOKUP(I964,'Class Code'!$A$2:$A$14,'Class Code'!$B$2:$B$14)</f>
        <v>Motor Private</v>
      </c>
      <c r="H964" t="s">
        <v>41</v>
      </c>
      <c r="I964">
        <f t="shared" ref="I964:I1027" si="60">H964*1</f>
        <v>70</v>
      </c>
      <c r="J964" t="s">
        <v>54</v>
      </c>
      <c r="K964" t="s">
        <v>55</v>
      </c>
      <c r="L964" t="s">
        <v>44</v>
      </c>
      <c r="M964" s="5">
        <v>44771</v>
      </c>
      <c r="N964" s="5">
        <v>44774</v>
      </c>
      <c r="O964" s="5">
        <v>45783</v>
      </c>
      <c r="P964" s="5">
        <v>44652</v>
      </c>
      <c r="Q964" s="5">
        <v>44681</v>
      </c>
      <c r="R964">
        <v>0</v>
      </c>
      <c r="S964">
        <v>0</v>
      </c>
      <c r="T964">
        <v>38520</v>
      </c>
      <c r="U964">
        <v>38520</v>
      </c>
      <c r="V964">
        <v>0</v>
      </c>
      <c r="W964">
        <v>38520</v>
      </c>
      <c r="X964" t="str">
        <f t="shared" ref="X964:X1027" si="61">IF(OR(A964="",B964="",C964="",F964="",H964="",M964="",N964="",O964="",P964="",Q964=""),"Check","Ok")</f>
        <v>Ok</v>
      </c>
      <c r="Y964" t="str">
        <f t="shared" ref="Y964:Y1027" si="62">IF(AND(Q964&gt;=P964,O964&gt;=M964,N964&gt;=M964,Q964&gt;=M964),"Ok","Check")</f>
        <v>Check</v>
      </c>
      <c r="Z964" s="6" t="str">
        <f t="shared" ref="Z964:Z1027" si="63">IF(Q964&gt;=M964,"Ok","Check")</f>
        <v>Check</v>
      </c>
      <c r="AA964" s="6"/>
      <c r="AB964" s="6"/>
      <c r="AC964" s="6"/>
      <c r="AD964" s="6"/>
    </row>
    <row r="965" spans="1:30" x14ac:dyDescent="0.3">
      <c r="A965" t="s">
        <v>11734</v>
      </c>
      <c r="B965" t="s">
        <v>11735</v>
      </c>
      <c r="C965">
        <v>2024</v>
      </c>
      <c r="D965" t="s">
        <v>9371</v>
      </c>
      <c r="E965" t="s">
        <v>9277</v>
      </c>
      <c r="F965" t="s">
        <v>11</v>
      </c>
      <c r="G965" t="str">
        <f>_xlfn.XLOOKUP(I965,'Class Code'!$A$2:$A$14,'Class Code'!$B$2:$B$14)</f>
        <v>Motor Commercial</v>
      </c>
      <c r="H965" t="s">
        <v>176</v>
      </c>
      <c r="I965">
        <f t="shared" si="60"/>
        <v>80</v>
      </c>
      <c r="J965" t="s">
        <v>177</v>
      </c>
      <c r="K965" t="s">
        <v>178</v>
      </c>
      <c r="L965" t="s">
        <v>197</v>
      </c>
      <c r="M965" s="5">
        <v>45627</v>
      </c>
      <c r="N965" s="5">
        <v>45630</v>
      </c>
      <c r="O965" s="5">
        <v>45772</v>
      </c>
      <c r="P965" s="5">
        <v>45576</v>
      </c>
      <c r="Q965" s="5">
        <v>45869</v>
      </c>
      <c r="R965">
        <v>0</v>
      </c>
      <c r="S965">
        <v>0</v>
      </c>
      <c r="T965">
        <v>40700</v>
      </c>
      <c r="U965">
        <v>40700</v>
      </c>
      <c r="V965">
        <v>0</v>
      </c>
      <c r="W965">
        <v>40700</v>
      </c>
      <c r="X965" t="str">
        <f t="shared" si="61"/>
        <v>Ok</v>
      </c>
      <c r="Y965" t="str">
        <f t="shared" si="62"/>
        <v>Ok</v>
      </c>
      <c r="Z965" s="6" t="str">
        <f t="shared" si="63"/>
        <v>Ok</v>
      </c>
      <c r="AA965" s="6"/>
      <c r="AB965" s="6"/>
      <c r="AC965" s="6"/>
      <c r="AD965" s="6"/>
    </row>
    <row r="966" spans="1:30" x14ac:dyDescent="0.3">
      <c r="A966" t="s">
        <v>11736</v>
      </c>
      <c r="B966" t="s">
        <v>11737</v>
      </c>
      <c r="C966">
        <v>2024</v>
      </c>
      <c r="D966" t="s">
        <v>9291</v>
      </c>
      <c r="E966" t="s">
        <v>9310</v>
      </c>
      <c r="F966" t="s">
        <v>10</v>
      </c>
      <c r="G966" t="str">
        <f>_xlfn.XLOOKUP(I966,'Class Code'!$A$2:$A$14,'Class Code'!$B$2:$B$14)</f>
        <v>Motor Private</v>
      </c>
      <c r="H966" t="s">
        <v>41</v>
      </c>
      <c r="I966">
        <f t="shared" si="60"/>
        <v>70</v>
      </c>
      <c r="J966" t="s">
        <v>54</v>
      </c>
      <c r="K966" t="s">
        <v>55</v>
      </c>
      <c r="L966" t="s">
        <v>44</v>
      </c>
      <c r="M966" s="5">
        <v>45645</v>
      </c>
      <c r="N966" s="5">
        <v>45646</v>
      </c>
      <c r="O966" s="5">
        <v>45789</v>
      </c>
      <c r="P966" s="5">
        <v>45492</v>
      </c>
      <c r="Q966" s="5">
        <v>45856</v>
      </c>
      <c r="R966">
        <v>0</v>
      </c>
      <c r="S966">
        <v>0</v>
      </c>
      <c r="T966">
        <v>7380</v>
      </c>
      <c r="U966">
        <v>7380</v>
      </c>
      <c r="V966">
        <v>0</v>
      </c>
      <c r="W966">
        <v>7380</v>
      </c>
      <c r="X966" t="str">
        <f t="shared" si="61"/>
        <v>Ok</v>
      </c>
      <c r="Y966" t="str">
        <f t="shared" si="62"/>
        <v>Ok</v>
      </c>
      <c r="Z966" s="6" t="str">
        <f t="shared" si="63"/>
        <v>Ok</v>
      </c>
      <c r="AA966" s="6"/>
      <c r="AB966" s="6"/>
      <c r="AC966" s="6"/>
      <c r="AD966" s="6"/>
    </row>
    <row r="967" spans="1:30" x14ac:dyDescent="0.3">
      <c r="A967" t="s">
        <v>11738</v>
      </c>
      <c r="B967" t="s">
        <v>11739</v>
      </c>
      <c r="C967">
        <v>2025</v>
      </c>
      <c r="D967" t="s">
        <v>9718</v>
      </c>
      <c r="E967" t="s">
        <v>9289</v>
      </c>
      <c r="F967" t="s">
        <v>10</v>
      </c>
      <c r="G967" t="str">
        <f>_xlfn.XLOOKUP(I967,'Class Code'!$A$2:$A$14,'Class Code'!$B$2:$B$14)</f>
        <v>Motor Private</v>
      </c>
      <c r="H967" t="s">
        <v>41</v>
      </c>
      <c r="I967">
        <f t="shared" si="60"/>
        <v>70</v>
      </c>
      <c r="J967" t="s">
        <v>54</v>
      </c>
      <c r="K967" t="s">
        <v>55</v>
      </c>
      <c r="L967" t="s">
        <v>44</v>
      </c>
      <c r="M967" s="5">
        <v>45696</v>
      </c>
      <c r="N967" s="5">
        <v>45698</v>
      </c>
      <c r="O967" s="5">
        <v>45783</v>
      </c>
      <c r="P967" s="5">
        <v>45377</v>
      </c>
      <c r="Q967" s="5">
        <v>45741</v>
      </c>
      <c r="R967">
        <v>0</v>
      </c>
      <c r="S967">
        <v>0</v>
      </c>
      <c r="T967">
        <v>7130</v>
      </c>
      <c r="U967">
        <v>7130</v>
      </c>
      <c r="V967">
        <v>0</v>
      </c>
      <c r="W967">
        <v>7130</v>
      </c>
      <c r="X967" t="str">
        <f t="shared" si="61"/>
        <v>Ok</v>
      </c>
      <c r="Y967" t="str">
        <f t="shared" si="62"/>
        <v>Ok</v>
      </c>
      <c r="Z967" s="6" t="str">
        <f t="shared" si="63"/>
        <v>Ok</v>
      </c>
      <c r="AA967" s="6"/>
      <c r="AB967" s="6"/>
      <c r="AC967" s="6"/>
      <c r="AD967" s="6"/>
    </row>
    <row r="968" spans="1:30" x14ac:dyDescent="0.3">
      <c r="A968" t="s">
        <v>11740</v>
      </c>
      <c r="B968" t="s">
        <v>11741</v>
      </c>
      <c r="C968">
        <v>2024</v>
      </c>
      <c r="D968" t="s">
        <v>9657</v>
      </c>
      <c r="E968" t="s">
        <v>9289</v>
      </c>
      <c r="F968" t="s">
        <v>10</v>
      </c>
      <c r="G968" t="str">
        <f>_xlfn.XLOOKUP(I968,'Class Code'!$A$2:$A$14,'Class Code'!$B$2:$B$14)</f>
        <v>Motor Private</v>
      </c>
      <c r="H968" t="s">
        <v>41</v>
      </c>
      <c r="I968">
        <f t="shared" si="60"/>
        <v>70</v>
      </c>
      <c r="J968" t="s">
        <v>54</v>
      </c>
      <c r="K968" t="s">
        <v>55</v>
      </c>
      <c r="L968" t="s">
        <v>44</v>
      </c>
      <c r="M968" s="5">
        <v>45714</v>
      </c>
      <c r="N968" s="5">
        <v>45715</v>
      </c>
      <c r="O968" s="5">
        <v>45783</v>
      </c>
      <c r="P968" s="5">
        <v>45587</v>
      </c>
      <c r="Q968" s="5">
        <v>45951</v>
      </c>
      <c r="R968">
        <v>0</v>
      </c>
      <c r="S968">
        <v>0</v>
      </c>
      <c r="T968">
        <v>7280</v>
      </c>
      <c r="U968">
        <v>7280</v>
      </c>
      <c r="V968">
        <v>0</v>
      </c>
      <c r="W968">
        <v>7280</v>
      </c>
      <c r="X968" t="str">
        <f t="shared" si="61"/>
        <v>Ok</v>
      </c>
      <c r="Y968" t="str">
        <f t="shared" si="62"/>
        <v>Ok</v>
      </c>
      <c r="Z968" s="6" t="str">
        <f t="shared" si="63"/>
        <v>Ok</v>
      </c>
      <c r="AA968" s="6"/>
      <c r="AB968" s="6"/>
      <c r="AC968" s="6"/>
      <c r="AD968" s="6"/>
    </row>
    <row r="969" spans="1:30" x14ac:dyDescent="0.3">
      <c r="A969" t="s">
        <v>11742</v>
      </c>
      <c r="B969" t="s">
        <v>11743</v>
      </c>
      <c r="C969">
        <v>2023</v>
      </c>
      <c r="D969" t="s">
        <v>9719</v>
      </c>
      <c r="E969" t="s">
        <v>9269</v>
      </c>
      <c r="F969" t="s">
        <v>11</v>
      </c>
      <c r="G969" t="str">
        <f>_xlfn.XLOOKUP(I969,'Class Code'!$A$2:$A$14,'Class Code'!$B$2:$B$14)</f>
        <v>Motor Commercial</v>
      </c>
      <c r="H969" t="s">
        <v>176</v>
      </c>
      <c r="I969">
        <f t="shared" si="60"/>
        <v>80</v>
      </c>
      <c r="J969" t="s">
        <v>207</v>
      </c>
      <c r="K969" t="s">
        <v>208</v>
      </c>
      <c r="L969" t="s">
        <v>44</v>
      </c>
      <c r="M969" s="5">
        <v>45580</v>
      </c>
      <c r="N969" s="5">
        <v>45582</v>
      </c>
      <c r="O969" s="5">
        <v>45789</v>
      </c>
      <c r="P969" s="5">
        <v>45253</v>
      </c>
      <c r="Q969" s="5">
        <v>45618</v>
      </c>
      <c r="R969">
        <v>0</v>
      </c>
      <c r="S969">
        <v>0</v>
      </c>
      <c r="T969">
        <v>22400</v>
      </c>
      <c r="U969">
        <v>22400</v>
      </c>
      <c r="V969">
        <v>0</v>
      </c>
      <c r="W969">
        <v>22400</v>
      </c>
      <c r="X969" t="str">
        <f t="shared" si="61"/>
        <v>Ok</v>
      </c>
      <c r="Y969" t="str">
        <f t="shared" si="62"/>
        <v>Ok</v>
      </c>
      <c r="Z969" s="6" t="str">
        <f t="shared" si="63"/>
        <v>Ok</v>
      </c>
      <c r="AA969" s="6"/>
      <c r="AB969" s="6"/>
      <c r="AC969" s="6"/>
      <c r="AD969" s="6"/>
    </row>
    <row r="970" spans="1:30" x14ac:dyDescent="0.3">
      <c r="A970" t="s">
        <v>11744</v>
      </c>
      <c r="B970" t="s">
        <v>11745</v>
      </c>
      <c r="C970">
        <v>2022</v>
      </c>
      <c r="D970" t="s">
        <v>9600</v>
      </c>
      <c r="E970" t="s">
        <v>9259</v>
      </c>
      <c r="F970" t="s">
        <v>11</v>
      </c>
      <c r="G970" t="str">
        <f>_xlfn.XLOOKUP(I970,'Class Code'!$A$2:$A$14,'Class Code'!$B$2:$B$14)</f>
        <v>Motor Commercial</v>
      </c>
      <c r="H970" t="s">
        <v>176</v>
      </c>
      <c r="I970">
        <f t="shared" si="60"/>
        <v>80</v>
      </c>
      <c r="J970" t="s">
        <v>207</v>
      </c>
      <c r="K970" t="s">
        <v>208</v>
      </c>
      <c r="L970" t="s">
        <v>44</v>
      </c>
      <c r="M970" s="5">
        <v>45070</v>
      </c>
      <c r="N970" s="5">
        <v>45071</v>
      </c>
      <c r="O970" s="5">
        <v>45762</v>
      </c>
      <c r="P970" s="5">
        <v>44729</v>
      </c>
      <c r="Q970" s="5">
        <v>45093</v>
      </c>
      <c r="R970">
        <v>0</v>
      </c>
      <c r="S970">
        <v>0</v>
      </c>
      <c r="T970">
        <v>167400</v>
      </c>
      <c r="U970">
        <v>167400</v>
      </c>
      <c r="V970">
        <v>167400</v>
      </c>
      <c r="W970">
        <v>0</v>
      </c>
      <c r="X970" t="str">
        <f t="shared" si="61"/>
        <v>Ok</v>
      </c>
      <c r="Y970" t="str">
        <f t="shared" si="62"/>
        <v>Ok</v>
      </c>
      <c r="Z970" s="6" t="str">
        <f t="shared" si="63"/>
        <v>Ok</v>
      </c>
      <c r="AA970" s="6"/>
      <c r="AB970" s="6"/>
      <c r="AC970" s="6"/>
      <c r="AD970" s="6"/>
    </row>
    <row r="971" spans="1:30" x14ac:dyDescent="0.3">
      <c r="A971" t="s">
        <v>11746</v>
      </c>
      <c r="B971" t="s">
        <v>11747</v>
      </c>
      <c r="C971">
        <v>2023</v>
      </c>
      <c r="D971" t="s">
        <v>9720</v>
      </c>
      <c r="E971" t="s">
        <v>9301</v>
      </c>
      <c r="F971" t="s">
        <v>7</v>
      </c>
      <c r="G971" t="str">
        <f>_xlfn.XLOOKUP(I971,'Class Code'!$A$2:$A$14,'Class Code'!$B$2:$B$14)</f>
        <v>Fire Industrial</v>
      </c>
      <c r="H971" t="s">
        <v>381</v>
      </c>
      <c r="I971">
        <f t="shared" si="60"/>
        <v>4</v>
      </c>
      <c r="J971" t="s">
        <v>382</v>
      </c>
      <c r="K971" t="s">
        <v>383</v>
      </c>
      <c r="L971" t="s">
        <v>384</v>
      </c>
      <c r="M971" s="5">
        <v>45417</v>
      </c>
      <c r="N971" s="5">
        <v>45418</v>
      </c>
      <c r="O971" s="5">
        <v>45783</v>
      </c>
      <c r="P971" s="5">
        <v>45156</v>
      </c>
      <c r="Q971" s="5">
        <v>45522</v>
      </c>
      <c r="R971">
        <v>0</v>
      </c>
      <c r="S971">
        <v>0</v>
      </c>
      <c r="T971">
        <v>175390</v>
      </c>
      <c r="U971" s="17">
        <v>175390</v>
      </c>
      <c r="V971">
        <v>0</v>
      </c>
      <c r="W971">
        <v>175390</v>
      </c>
      <c r="X971" t="str">
        <f t="shared" si="61"/>
        <v>Ok</v>
      </c>
      <c r="Y971" t="str">
        <f t="shared" si="62"/>
        <v>Ok</v>
      </c>
      <c r="Z971" s="6" t="str">
        <f t="shared" si="63"/>
        <v>Ok</v>
      </c>
      <c r="AA971" s="6"/>
      <c r="AB971" s="6"/>
      <c r="AC971" s="6"/>
      <c r="AD971" s="6"/>
    </row>
    <row r="972" spans="1:30" x14ac:dyDescent="0.3">
      <c r="A972" t="s">
        <v>11748</v>
      </c>
      <c r="B972" t="s">
        <v>11749</v>
      </c>
      <c r="C972">
        <v>2024</v>
      </c>
      <c r="D972" t="s">
        <v>9616</v>
      </c>
      <c r="E972" t="s">
        <v>9297</v>
      </c>
      <c r="F972" t="s">
        <v>9</v>
      </c>
      <c r="G972" t="str">
        <f>_xlfn.XLOOKUP(I972,'Class Code'!$A$2:$A$14,'Class Code'!$B$2:$B$14)</f>
        <v>Marine</v>
      </c>
      <c r="H972" t="s">
        <v>651</v>
      </c>
      <c r="I972">
        <f t="shared" si="60"/>
        <v>6</v>
      </c>
      <c r="J972" t="s">
        <v>652</v>
      </c>
      <c r="K972" t="s">
        <v>653</v>
      </c>
      <c r="L972" t="s">
        <v>197</v>
      </c>
      <c r="M972" s="5">
        <v>45530</v>
      </c>
      <c r="N972" s="5">
        <v>45700</v>
      </c>
      <c r="O972" s="5">
        <v>45784</v>
      </c>
      <c r="P972" s="5">
        <v>45519</v>
      </c>
      <c r="Q972" s="5">
        <v>45610</v>
      </c>
      <c r="R972">
        <v>0</v>
      </c>
      <c r="S972">
        <v>0</v>
      </c>
      <c r="T972">
        <v>58580</v>
      </c>
      <c r="U972">
        <v>58580</v>
      </c>
      <c r="V972">
        <v>0</v>
      </c>
      <c r="W972">
        <v>58580</v>
      </c>
      <c r="X972" t="str">
        <f t="shared" si="61"/>
        <v>Ok</v>
      </c>
      <c r="Y972" t="str">
        <f t="shared" si="62"/>
        <v>Ok</v>
      </c>
      <c r="Z972" s="6" t="str">
        <f t="shared" si="63"/>
        <v>Ok</v>
      </c>
      <c r="AA972" s="6"/>
      <c r="AB972" s="6"/>
      <c r="AC972" s="6"/>
      <c r="AD972" s="6"/>
    </row>
    <row r="973" spans="1:30" x14ac:dyDescent="0.3">
      <c r="A973" t="s">
        <v>11750</v>
      </c>
      <c r="B973" t="s">
        <v>11751</v>
      </c>
      <c r="C973">
        <v>2024</v>
      </c>
      <c r="D973" t="s">
        <v>9721</v>
      </c>
      <c r="E973" t="s">
        <v>9280</v>
      </c>
      <c r="F973" t="s">
        <v>10</v>
      </c>
      <c r="G973" t="str">
        <f>_xlfn.XLOOKUP(I973,'Class Code'!$A$2:$A$14,'Class Code'!$B$2:$B$14)</f>
        <v>Motor Private</v>
      </c>
      <c r="H973" t="s">
        <v>41</v>
      </c>
      <c r="I973">
        <f t="shared" si="60"/>
        <v>70</v>
      </c>
      <c r="J973" t="s">
        <v>54</v>
      </c>
      <c r="K973" t="s">
        <v>55</v>
      </c>
      <c r="L973" t="s">
        <v>44</v>
      </c>
      <c r="M973" s="5">
        <v>45724</v>
      </c>
      <c r="N973" s="5">
        <v>45726</v>
      </c>
      <c r="O973" s="5">
        <v>45835</v>
      </c>
      <c r="P973" s="5">
        <v>45474</v>
      </c>
      <c r="Q973" s="5">
        <v>45838</v>
      </c>
      <c r="R973">
        <v>7540</v>
      </c>
      <c r="S973">
        <v>0</v>
      </c>
      <c r="T973">
        <v>0</v>
      </c>
      <c r="U973">
        <v>7540</v>
      </c>
      <c r="V973">
        <v>0</v>
      </c>
      <c r="W973">
        <v>7540</v>
      </c>
      <c r="X973" t="str">
        <f t="shared" si="61"/>
        <v>Ok</v>
      </c>
      <c r="Y973" t="str">
        <f t="shared" si="62"/>
        <v>Ok</v>
      </c>
      <c r="Z973" s="6" t="str">
        <f t="shared" si="63"/>
        <v>Ok</v>
      </c>
      <c r="AA973" s="6"/>
      <c r="AB973" s="6"/>
      <c r="AC973" s="6"/>
      <c r="AD973" s="6"/>
    </row>
    <row r="974" spans="1:30" x14ac:dyDescent="0.3">
      <c r="A974" t="s">
        <v>11752</v>
      </c>
      <c r="B974" t="s">
        <v>11753</v>
      </c>
      <c r="C974">
        <v>2024</v>
      </c>
      <c r="D974" t="s">
        <v>9396</v>
      </c>
      <c r="E974" t="s">
        <v>9334</v>
      </c>
      <c r="F974" t="s">
        <v>9</v>
      </c>
      <c r="G974" t="str">
        <f>_xlfn.XLOOKUP(I974,'Class Code'!$A$2:$A$14,'Class Code'!$B$2:$B$14)</f>
        <v>Marine</v>
      </c>
      <c r="H974" t="s">
        <v>651</v>
      </c>
      <c r="I974">
        <f t="shared" si="60"/>
        <v>6</v>
      </c>
      <c r="J974" t="s">
        <v>652</v>
      </c>
      <c r="K974" t="s">
        <v>653</v>
      </c>
      <c r="L974" t="s">
        <v>197</v>
      </c>
      <c r="M974" s="5">
        <v>45616</v>
      </c>
      <c r="N974" s="5">
        <v>45617</v>
      </c>
      <c r="O974" s="5">
        <v>45784</v>
      </c>
      <c r="P974" s="5">
        <v>45590</v>
      </c>
      <c r="Q974" s="5">
        <v>45681</v>
      </c>
      <c r="R974">
        <v>0</v>
      </c>
      <c r="S974">
        <v>0</v>
      </c>
      <c r="T974">
        <v>77720</v>
      </c>
      <c r="U974">
        <v>77720</v>
      </c>
      <c r="V974">
        <v>0</v>
      </c>
      <c r="W974">
        <v>77720</v>
      </c>
      <c r="X974" t="str">
        <f t="shared" si="61"/>
        <v>Ok</v>
      </c>
      <c r="Y974" t="str">
        <f t="shared" si="62"/>
        <v>Ok</v>
      </c>
      <c r="Z974" s="6" t="str">
        <f t="shared" si="63"/>
        <v>Ok</v>
      </c>
      <c r="AA974" s="6"/>
      <c r="AB974" s="6"/>
      <c r="AC974" s="6"/>
      <c r="AD974" s="6"/>
    </row>
    <row r="975" spans="1:30" x14ac:dyDescent="0.3">
      <c r="A975" t="s">
        <v>11754</v>
      </c>
      <c r="B975" t="s">
        <v>11755</v>
      </c>
      <c r="C975">
        <v>2024</v>
      </c>
      <c r="D975" t="s">
        <v>9648</v>
      </c>
      <c r="E975" t="s">
        <v>9267</v>
      </c>
      <c r="F975" t="s">
        <v>9</v>
      </c>
      <c r="G975" t="str">
        <f>_xlfn.XLOOKUP(I975,'Class Code'!$A$2:$A$14,'Class Code'!$B$2:$B$14)</f>
        <v>Marine</v>
      </c>
      <c r="H975" t="s">
        <v>651</v>
      </c>
      <c r="I975">
        <f t="shared" si="60"/>
        <v>6</v>
      </c>
      <c r="J975" t="s">
        <v>652</v>
      </c>
      <c r="K975" t="s">
        <v>653</v>
      </c>
      <c r="L975" t="s">
        <v>764</v>
      </c>
      <c r="M975" s="5">
        <v>45617</v>
      </c>
      <c r="N975" s="5">
        <v>45631</v>
      </c>
      <c r="O975" s="5">
        <v>45784</v>
      </c>
      <c r="P975" s="5">
        <v>45589</v>
      </c>
      <c r="Q975" s="5">
        <v>45680</v>
      </c>
      <c r="R975">
        <v>0</v>
      </c>
      <c r="S975">
        <v>0</v>
      </c>
      <c r="T975">
        <v>23780</v>
      </c>
      <c r="U975">
        <v>23780</v>
      </c>
      <c r="V975">
        <v>0</v>
      </c>
      <c r="W975">
        <v>23780</v>
      </c>
      <c r="X975" t="str">
        <f t="shared" si="61"/>
        <v>Ok</v>
      </c>
      <c r="Y975" t="str">
        <f t="shared" si="62"/>
        <v>Ok</v>
      </c>
      <c r="Z975" s="6" t="str">
        <f t="shared" si="63"/>
        <v>Ok</v>
      </c>
      <c r="AA975" s="6"/>
      <c r="AB975" s="6"/>
      <c r="AC975" s="6"/>
      <c r="AD975" s="6"/>
    </row>
    <row r="976" spans="1:30" x14ac:dyDescent="0.3">
      <c r="A976" t="s">
        <v>11756</v>
      </c>
      <c r="B976" t="s">
        <v>11757</v>
      </c>
      <c r="C976">
        <v>2024</v>
      </c>
      <c r="D976" t="s">
        <v>9575</v>
      </c>
      <c r="E976" t="s">
        <v>9259</v>
      </c>
      <c r="F976" t="s">
        <v>10</v>
      </c>
      <c r="G976" t="str">
        <f>_xlfn.XLOOKUP(I976,'Class Code'!$A$2:$A$14,'Class Code'!$B$2:$B$14)</f>
        <v>Motor Private</v>
      </c>
      <c r="H976" t="s">
        <v>41</v>
      </c>
      <c r="I976">
        <f t="shared" si="60"/>
        <v>70</v>
      </c>
      <c r="J976" t="s">
        <v>54</v>
      </c>
      <c r="K976" t="s">
        <v>55</v>
      </c>
      <c r="L976" t="s">
        <v>44</v>
      </c>
      <c r="M976" s="5">
        <v>45558</v>
      </c>
      <c r="N976" s="5">
        <v>45561</v>
      </c>
      <c r="O976" s="5">
        <v>45789</v>
      </c>
      <c r="P976" s="5">
        <v>45493</v>
      </c>
      <c r="Q976" s="5">
        <v>45771</v>
      </c>
      <c r="R976">
        <v>0</v>
      </c>
      <c r="S976">
        <v>0</v>
      </c>
      <c r="T976">
        <v>6980</v>
      </c>
      <c r="U976">
        <v>6980</v>
      </c>
      <c r="V976">
        <v>0</v>
      </c>
      <c r="W976">
        <v>6980</v>
      </c>
      <c r="X976" t="str">
        <f t="shared" si="61"/>
        <v>Ok</v>
      </c>
      <c r="Y976" t="str">
        <f t="shared" si="62"/>
        <v>Ok</v>
      </c>
      <c r="Z976" s="6" t="str">
        <f t="shared" si="63"/>
        <v>Ok</v>
      </c>
      <c r="AA976" s="6"/>
      <c r="AB976" s="6"/>
      <c r="AC976" s="6"/>
      <c r="AD976" s="6"/>
    </row>
    <row r="977" spans="1:30" x14ac:dyDescent="0.3">
      <c r="A977" t="s">
        <v>11758</v>
      </c>
      <c r="B977" t="s">
        <v>11759</v>
      </c>
      <c r="C977">
        <v>2024</v>
      </c>
      <c r="D977" t="s">
        <v>9576</v>
      </c>
      <c r="E977" t="s">
        <v>9277</v>
      </c>
      <c r="F977" t="s">
        <v>10</v>
      </c>
      <c r="G977" t="str">
        <f>_xlfn.XLOOKUP(I977,'Class Code'!$A$2:$A$14,'Class Code'!$B$2:$B$14)</f>
        <v>Motor Private</v>
      </c>
      <c r="H977" t="s">
        <v>41</v>
      </c>
      <c r="I977">
        <f t="shared" si="60"/>
        <v>70</v>
      </c>
      <c r="J977" t="s">
        <v>54</v>
      </c>
      <c r="K977" t="s">
        <v>55</v>
      </c>
      <c r="L977" t="s">
        <v>44</v>
      </c>
      <c r="M977" s="5">
        <v>45591</v>
      </c>
      <c r="N977" s="5">
        <v>45594</v>
      </c>
      <c r="O977" s="5">
        <v>45789</v>
      </c>
      <c r="P977" s="5">
        <v>45437</v>
      </c>
      <c r="Q977" s="5">
        <v>45709</v>
      </c>
      <c r="R977">
        <v>0</v>
      </c>
      <c r="S977">
        <v>0</v>
      </c>
      <c r="T977">
        <v>6980</v>
      </c>
      <c r="U977">
        <v>6980</v>
      </c>
      <c r="V977">
        <v>0</v>
      </c>
      <c r="W977">
        <v>6980</v>
      </c>
      <c r="X977" t="str">
        <f t="shared" si="61"/>
        <v>Ok</v>
      </c>
      <c r="Y977" t="str">
        <f t="shared" si="62"/>
        <v>Ok</v>
      </c>
      <c r="Z977" s="6" t="str">
        <f t="shared" si="63"/>
        <v>Ok</v>
      </c>
      <c r="AA977" s="6"/>
      <c r="AB977" s="6"/>
      <c r="AC977" s="6"/>
      <c r="AD977" s="6"/>
    </row>
    <row r="978" spans="1:30" x14ac:dyDescent="0.3">
      <c r="A978" t="s">
        <v>11760</v>
      </c>
      <c r="B978" t="s">
        <v>11761</v>
      </c>
      <c r="C978">
        <v>2024</v>
      </c>
      <c r="D978" t="s">
        <v>9690</v>
      </c>
      <c r="E978" t="s">
        <v>9287</v>
      </c>
      <c r="F978" t="s">
        <v>10</v>
      </c>
      <c r="G978" t="str">
        <f>_xlfn.XLOOKUP(I978,'Class Code'!$A$2:$A$14,'Class Code'!$B$2:$B$14)</f>
        <v>Motor Private</v>
      </c>
      <c r="H978" t="s">
        <v>41</v>
      </c>
      <c r="I978">
        <f t="shared" si="60"/>
        <v>70</v>
      </c>
      <c r="J978" t="s">
        <v>54</v>
      </c>
      <c r="K978" t="s">
        <v>55</v>
      </c>
      <c r="L978" t="s">
        <v>44</v>
      </c>
      <c r="M978" s="5">
        <v>45626</v>
      </c>
      <c r="N978" s="5">
        <v>45629</v>
      </c>
      <c r="O978" s="5">
        <v>45789</v>
      </c>
      <c r="P978" s="5">
        <v>45610</v>
      </c>
      <c r="Q978" s="5">
        <v>45974</v>
      </c>
      <c r="R978">
        <v>0</v>
      </c>
      <c r="S978">
        <v>0</v>
      </c>
      <c r="T978">
        <v>6980</v>
      </c>
      <c r="U978">
        <v>6980</v>
      </c>
      <c r="V978">
        <v>0</v>
      </c>
      <c r="W978">
        <v>6980</v>
      </c>
      <c r="X978" t="str">
        <f t="shared" si="61"/>
        <v>Ok</v>
      </c>
      <c r="Y978" t="str">
        <f t="shared" si="62"/>
        <v>Ok</v>
      </c>
      <c r="Z978" s="6" t="str">
        <f t="shared" si="63"/>
        <v>Ok</v>
      </c>
      <c r="AA978" s="6"/>
      <c r="AB978" s="6"/>
      <c r="AC978" s="6"/>
      <c r="AD978" s="6"/>
    </row>
    <row r="979" spans="1:30" x14ac:dyDescent="0.3">
      <c r="A979" t="s">
        <v>11762</v>
      </c>
      <c r="B979" t="s">
        <v>11763</v>
      </c>
      <c r="C979">
        <v>2023</v>
      </c>
      <c r="D979" t="s">
        <v>9722</v>
      </c>
      <c r="E979" t="s">
        <v>9280</v>
      </c>
      <c r="F979" t="s">
        <v>11</v>
      </c>
      <c r="G979" t="str">
        <f>_xlfn.XLOOKUP(I979,'Class Code'!$A$2:$A$14,'Class Code'!$B$2:$B$14)</f>
        <v>Motor Commercial</v>
      </c>
      <c r="H979" t="s">
        <v>176</v>
      </c>
      <c r="I979">
        <f t="shared" si="60"/>
        <v>80</v>
      </c>
      <c r="J979" t="s">
        <v>177</v>
      </c>
      <c r="K979" t="s">
        <v>178</v>
      </c>
      <c r="L979" t="s">
        <v>44</v>
      </c>
      <c r="M979" s="5">
        <v>45472</v>
      </c>
      <c r="N979" s="5">
        <v>45477</v>
      </c>
      <c r="O979" s="5">
        <v>45789</v>
      </c>
      <c r="P979" s="5">
        <v>45216</v>
      </c>
      <c r="Q979" s="5">
        <v>45581</v>
      </c>
      <c r="R979">
        <v>0</v>
      </c>
      <c r="S979">
        <v>0</v>
      </c>
      <c r="T979">
        <v>3020</v>
      </c>
      <c r="U979">
        <v>3020</v>
      </c>
      <c r="V979">
        <v>0</v>
      </c>
      <c r="W979">
        <v>3020</v>
      </c>
      <c r="X979" t="str">
        <f t="shared" si="61"/>
        <v>Ok</v>
      </c>
      <c r="Y979" t="str">
        <f t="shared" si="62"/>
        <v>Ok</v>
      </c>
      <c r="Z979" s="6" t="str">
        <f t="shared" si="63"/>
        <v>Ok</v>
      </c>
      <c r="AA979" s="6"/>
      <c r="AB979" s="6"/>
      <c r="AC979" s="6"/>
      <c r="AD979" s="6"/>
    </row>
    <row r="980" spans="1:30" x14ac:dyDescent="0.3">
      <c r="A980" t="s">
        <v>11764</v>
      </c>
      <c r="B980" t="s">
        <v>11765</v>
      </c>
      <c r="C980">
        <v>2023</v>
      </c>
      <c r="D980" t="s">
        <v>9538</v>
      </c>
      <c r="E980" t="s">
        <v>9280</v>
      </c>
      <c r="F980" t="s">
        <v>10</v>
      </c>
      <c r="G980" t="str">
        <f>_xlfn.XLOOKUP(I980,'Class Code'!$A$2:$A$14,'Class Code'!$B$2:$B$14)</f>
        <v>Motor Private</v>
      </c>
      <c r="H980" t="s">
        <v>41</v>
      </c>
      <c r="I980">
        <f t="shared" si="60"/>
        <v>70</v>
      </c>
      <c r="J980" t="s">
        <v>54</v>
      </c>
      <c r="K980" t="s">
        <v>55</v>
      </c>
      <c r="L980" t="s">
        <v>44</v>
      </c>
      <c r="M980" s="5">
        <v>45458</v>
      </c>
      <c r="N980" s="5">
        <v>45461</v>
      </c>
      <c r="O980" s="5">
        <v>45789</v>
      </c>
      <c r="P980" s="5">
        <v>45226</v>
      </c>
      <c r="Q980" s="5">
        <v>45591</v>
      </c>
      <c r="R980">
        <v>0</v>
      </c>
      <c r="S980">
        <v>0</v>
      </c>
      <c r="T980">
        <v>3020</v>
      </c>
      <c r="U980">
        <v>3020</v>
      </c>
      <c r="V980">
        <v>0</v>
      </c>
      <c r="W980">
        <v>3020</v>
      </c>
      <c r="X980" t="str">
        <f t="shared" si="61"/>
        <v>Ok</v>
      </c>
      <c r="Y980" t="str">
        <f t="shared" si="62"/>
        <v>Ok</v>
      </c>
      <c r="Z980" s="6" t="str">
        <f t="shared" si="63"/>
        <v>Ok</v>
      </c>
      <c r="AA980" s="6"/>
      <c r="AB980" s="6"/>
      <c r="AC980" s="6"/>
      <c r="AD980" s="6"/>
    </row>
    <row r="981" spans="1:30" x14ac:dyDescent="0.3">
      <c r="A981" t="s">
        <v>11766</v>
      </c>
      <c r="B981" t="s">
        <v>11767</v>
      </c>
      <c r="C981">
        <v>2023</v>
      </c>
      <c r="D981" t="s">
        <v>9723</v>
      </c>
      <c r="E981" t="s">
        <v>9274</v>
      </c>
      <c r="F981" t="s">
        <v>10</v>
      </c>
      <c r="G981" t="str">
        <f>_xlfn.XLOOKUP(I981,'Class Code'!$A$2:$A$14,'Class Code'!$B$2:$B$14)</f>
        <v>Motor Private</v>
      </c>
      <c r="H981" t="s">
        <v>41</v>
      </c>
      <c r="I981">
        <f t="shared" si="60"/>
        <v>70</v>
      </c>
      <c r="J981" t="s">
        <v>54</v>
      </c>
      <c r="K981" t="s">
        <v>55</v>
      </c>
      <c r="L981" t="s">
        <v>44</v>
      </c>
      <c r="M981" s="5">
        <v>45549</v>
      </c>
      <c r="N981" s="5">
        <v>45553</v>
      </c>
      <c r="O981" s="5">
        <v>45789</v>
      </c>
      <c r="P981" s="5">
        <v>45271</v>
      </c>
      <c r="Q981" s="5">
        <v>45575</v>
      </c>
      <c r="R981">
        <v>0</v>
      </c>
      <c r="S981">
        <v>0</v>
      </c>
      <c r="T981">
        <v>3020</v>
      </c>
      <c r="U981">
        <v>3020</v>
      </c>
      <c r="V981">
        <v>0</v>
      </c>
      <c r="W981">
        <v>3020</v>
      </c>
      <c r="X981" t="str">
        <f t="shared" si="61"/>
        <v>Ok</v>
      </c>
      <c r="Y981" t="str">
        <f t="shared" si="62"/>
        <v>Ok</v>
      </c>
      <c r="Z981" s="6" t="str">
        <f t="shared" si="63"/>
        <v>Ok</v>
      </c>
      <c r="AA981" s="6"/>
      <c r="AB981" s="6"/>
      <c r="AC981" s="6"/>
      <c r="AD981" s="6"/>
    </row>
    <row r="982" spans="1:30" x14ac:dyDescent="0.3">
      <c r="A982" t="s">
        <v>11768</v>
      </c>
      <c r="B982" t="s">
        <v>11769</v>
      </c>
      <c r="C982">
        <v>2024</v>
      </c>
      <c r="D982" t="s">
        <v>9633</v>
      </c>
      <c r="E982" t="s">
        <v>9289</v>
      </c>
      <c r="F982" t="s">
        <v>6</v>
      </c>
      <c r="G982" t="str">
        <f>_xlfn.XLOOKUP(I982,'Class Code'!$A$2:$A$14,'Class Code'!$B$2:$B$14)</f>
        <v>Fire Domestic</v>
      </c>
      <c r="H982" t="s">
        <v>194</v>
      </c>
      <c r="I982">
        <f t="shared" si="60"/>
        <v>3</v>
      </c>
      <c r="J982" t="s">
        <v>195</v>
      </c>
      <c r="K982" t="s">
        <v>196</v>
      </c>
      <c r="L982" t="s">
        <v>384</v>
      </c>
      <c r="M982" s="5">
        <v>45623</v>
      </c>
      <c r="N982" s="5">
        <v>45624</v>
      </c>
      <c r="O982" s="5">
        <v>45789</v>
      </c>
      <c r="P982" s="5">
        <v>45550</v>
      </c>
      <c r="Q982" s="5">
        <v>45914</v>
      </c>
      <c r="R982">
        <v>0</v>
      </c>
      <c r="S982">
        <v>0</v>
      </c>
      <c r="T982">
        <v>56840</v>
      </c>
      <c r="U982">
        <v>56840</v>
      </c>
      <c r="V982">
        <v>0</v>
      </c>
      <c r="W982">
        <v>56840</v>
      </c>
      <c r="X982" t="str">
        <f t="shared" si="61"/>
        <v>Ok</v>
      </c>
      <c r="Y982" t="str">
        <f t="shared" si="62"/>
        <v>Ok</v>
      </c>
      <c r="Z982" s="6" t="str">
        <f t="shared" si="63"/>
        <v>Ok</v>
      </c>
      <c r="AA982" s="6"/>
      <c r="AB982" s="6"/>
      <c r="AC982" s="6"/>
      <c r="AD982" s="6"/>
    </row>
    <row r="983" spans="1:30" x14ac:dyDescent="0.3">
      <c r="A983" t="s">
        <v>11770</v>
      </c>
      <c r="B983" t="s">
        <v>11771</v>
      </c>
      <c r="C983">
        <v>2024</v>
      </c>
      <c r="D983" t="s">
        <v>9569</v>
      </c>
      <c r="E983" t="s">
        <v>9265</v>
      </c>
      <c r="F983" t="s">
        <v>7</v>
      </c>
      <c r="G983" t="str">
        <f>_xlfn.XLOOKUP(I983,'Class Code'!$A$2:$A$14,'Class Code'!$B$2:$B$14)</f>
        <v>Fire Industrial</v>
      </c>
      <c r="H983" t="s">
        <v>381</v>
      </c>
      <c r="I983">
        <f t="shared" si="60"/>
        <v>4</v>
      </c>
      <c r="J983" t="s">
        <v>382</v>
      </c>
      <c r="K983" t="s">
        <v>383</v>
      </c>
      <c r="L983" t="s">
        <v>384</v>
      </c>
      <c r="M983" s="5">
        <v>45375</v>
      </c>
      <c r="N983" s="5">
        <v>45376</v>
      </c>
      <c r="O983" s="5">
        <v>45784</v>
      </c>
      <c r="P983" s="5">
        <v>45291</v>
      </c>
      <c r="Q983" s="5">
        <v>45657</v>
      </c>
      <c r="R983">
        <v>0</v>
      </c>
      <c r="S983">
        <v>0</v>
      </c>
      <c r="T983">
        <v>732840</v>
      </c>
      <c r="U983" s="17">
        <v>732840</v>
      </c>
      <c r="V983">
        <v>732840</v>
      </c>
      <c r="W983">
        <v>0</v>
      </c>
      <c r="X983" t="str">
        <f t="shared" si="61"/>
        <v>Ok</v>
      </c>
      <c r="Y983" t="str">
        <f t="shared" si="62"/>
        <v>Ok</v>
      </c>
      <c r="Z983" s="6" t="str">
        <f t="shared" si="63"/>
        <v>Ok</v>
      </c>
      <c r="AA983" s="6"/>
      <c r="AB983" s="6"/>
      <c r="AC983" s="6"/>
      <c r="AD983" s="6"/>
    </row>
    <row r="984" spans="1:30" x14ac:dyDescent="0.3">
      <c r="A984" t="s">
        <v>11772</v>
      </c>
      <c r="B984" t="s">
        <v>11773</v>
      </c>
      <c r="C984">
        <v>2024</v>
      </c>
      <c r="D984" t="s">
        <v>9342</v>
      </c>
      <c r="E984" t="s">
        <v>9305</v>
      </c>
      <c r="F984" t="s">
        <v>10</v>
      </c>
      <c r="G984" t="str">
        <f>_xlfn.XLOOKUP(I984,'Class Code'!$A$2:$A$14,'Class Code'!$B$2:$B$14)</f>
        <v>Motor Private</v>
      </c>
      <c r="H984" t="s">
        <v>41</v>
      </c>
      <c r="I984">
        <f t="shared" si="60"/>
        <v>70</v>
      </c>
      <c r="J984" t="s">
        <v>54</v>
      </c>
      <c r="K984" t="s">
        <v>55</v>
      </c>
      <c r="L984" t="s">
        <v>44</v>
      </c>
      <c r="M984" s="5">
        <v>45555</v>
      </c>
      <c r="N984" s="5">
        <v>45567</v>
      </c>
      <c r="O984" s="5">
        <v>45789</v>
      </c>
      <c r="P984" s="5">
        <v>45372</v>
      </c>
      <c r="Q984" s="5">
        <v>45644</v>
      </c>
      <c r="R984">
        <v>0</v>
      </c>
      <c r="S984">
        <v>0</v>
      </c>
      <c r="T984">
        <v>6980</v>
      </c>
      <c r="U984">
        <v>6980</v>
      </c>
      <c r="V984">
        <v>0</v>
      </c>
      <c r="W984">
        <v>6980</v>
      </c>
      <c r="X984" t="str">
        <f t="shared" si="61"/>
        <v>Ok</v>
      </c>
      <c r="Y984" t="str">
        <f t="shared" si="62"/>
        <v>Ok</v>
      </c>
      <c r="Z984" s="6" t="str">
        <f t="shared" si="63"/>
        <v>Ok</v>
      </c>
      <c r="AA984" s="6"/>
      <c r="AB984" s="6"/>
      <c r="AC984" s="6"/>
      <c r="AD984" s="6"/>
    </row>
    <row r="985" spans="1:30" x14ac:dyDescent="0.3">
      <c r="A985" t="s">
        <v>11774</v>
      </c>
      <c r="B985" t="s">
        <v>11775</v>
      </c>
      <c r="C985">
        <v>2024</v>
      </c>
      <c r="D985" t="s">
        <v>9451</v>
      </c>
      <c r="E985" t="s">
        <v>9317</v>
      </c>
      <c r="F985" t="s">
        <v>10</v>
      </c>
      <c r="G985" t="str">
        <f>_xlfn.XLOOKUP(I985,'Class Code'!$A$2:$A$14,'Class Code'!$B$2:$B$14)</f>
        <v>Motor Private</v>
      </c>
      <c r="H985" t="s">
        <v>41</v>
      </c>
      <c r="I985">
        <f t="shared" si="60"/>
        <v>70</v>
      </c>
      <c r="J985" t="s">
        <v>54</v>
      </c>
      <c r="K985" t="s">
        <v>55</v>
      </c>
      <c r="L985" t="s">
        <v>44</v>
      </c>
      <c r="M985" s="5">
        <v>45562</v>
      </c>
      <c r="N985" s="5">
        <v>45566</v>
      </c>
      <c r="O985" s="5">
        <v>45789</v>
      </c>
      <c r="P985" s="5">
        <v>45299</v>
      </c>
      <c r="Q985" s="5">
        <v>45613</v>
      </c>
      <c r="R985">
        <v>0</v>
      </c>
      <c r="S985">
        <v>0</v>
      </c>
      <c r="T985">
        <v>3020</v>
      </c>
      <c r="U985">
        <v>3020</v>
      </c>
      <c r="V985">
        <v>0</v>
      </c>
      <c r="W985">
        <v>3020</v>
      </c>
      <c r="X985" t="str">
        <f t="shared" si="61"/>
        <v>Ok</v>
      </c>
      <c r="Y985" t="str">
        <f t="shared" si="62"/>
        <v>Ok</v>
      </c>
      <c r="Z985" s="6" t="str">
        <f t="shared" si="63"/>
        <v>Ok</v>
      </c>
      <c r="AA985" s="6"/>
      <c r="AB985" s="6"/>
      <c r="AC985" s="6"/>
      <c r="AD985" s="6"/>
    </row>
    <row r="986" spans="1:30" x14ac:dyDescent="0.3">
      <c r="A986" t="s">
        <v>11776</v>
      </c>
      <c r="B986" t="s">
        <v>11777</v>
      </c>
      <c r="C986">
        <v>2024</v>
      </c>
      <c r="D986" t="s">
        <v>9714</v>
      </c>
      <c r="E986" t="s">
        <v>9305</v>
      </c>
      <c r="F986" t="s">
        <v>10</v>
      </c>
      <c r="G986" t="str">
        <f>_xlfn.XLOOKUP(I986,'Class Code'!$A$2:$A$14,'Class Code'!$B$2:$B$14)</f>
        <v>Motor Private</v>
      </c>
      <c r="H986" t="s">
        <v>41</v>
      </c>
      <c r="I986">
        <f t="shared" si="60"/>
        <v>70</v>
      </c>
      <c r="J986" t="s">
        <v>54</v>
      </c>
      <c r="K986" t="s">
        <v>55</v>
      </c>
      <c r="L986" t="s">
        <v>44</v>
      </c>
      <c r="M986" s="5">
        <v>45501</v>
      </c>
      <c r="N986" s="5">
        <v>45507</v>
      </c>
      <c r="O986" s="5">
        <v>45789</v>
      </c>
      <c r="P986" s="5">
        <v>45401</v>
      </c>
      <c r="Q986" s="5">
        <v>45734</v>
      </c>
      <c r="R986">
        <v>0</v>
      </c>
      <c r="S986">
        <v>0</v>
      </c>
      <c r="T986">
        <v>6980</v>
      </c>
      <c r="U986">
        <v>6980</v>
      </c>
      <c r="V986">
        <v>0</v>
      </c>
      <c r="W986">
        <v>6980</v>
      </c>
      <c r="X986" t="str">
        <f t="shared" si="61"/>
        <v>Ok</v>
      </c>
      <c r="Y986" t="str">
        <f t="shared" si="62"/>
        <v>Ok</v>
      </c>
      <c r="Z986" s="6" t="str">
        <f t="shared" si="63"/>
        <v>Ok</v>
      </c>
      <c r="AA986" s="6"/>
      <c r="AB986" s="6"/>
      <c r="AC986" s="6"/>
      <c r="AD986" s="6"/>
    </row>
    <row r="987" spans="1:30" x14ac:dyDescent="0.3">
      <c r="A987" t="s">
        <v>11778</v>
      </c>
      <c r="B987" t="s">
        <v>11779</v>
      </c>
      <c r="C987">
        <v>2024</v>
      </c>
      <c r="D987" t="s">
        <v>9563</v>
      </c>
      <c r="E987" t="s">
        <v>9274</v>
      </c>
      <c r="F987" t="s">
        <v>10</v>
      </c>
      <c r="G987" t="str">
        <f>_xlfn.XLOOKUP(I987,'Class Code'!$A$2:$A$14,'Class Code'!$B$2:$B$14)</f>
        <v>Motor Private</v>
      </c>
      <c r="H987" t="s">
        <v>41</v>
      </c>
      <c r="I987">
        <f t="shared" si="60"/>
        <v>70</v>
      </c>
      <c r="J987" t="s">
        <v>54</v>
      </c>
      <c r="K987" t="s">
        <v>55</v>
      </c>
      <c r="L987" t="s">
        <v>44</v>
      </c>
      <c r="M987" s="5">
        <v>45634</v>
      </c>
      <c r="N987" s="5">
        <v>45665</v>
      </c>
      <c r="O987" s="5">
        <v>45763</v>
      </c>
      <c r="P987" s="5">
        <v>45375</v>
      </c>
      <c r="Q987" s="5">
        <v>45711</v>
      </c>
      <c r="R987">
        <v>54750</v>
      </c>
      <c r="S987">
        <v>0</v>
      </c>
      <c r="T987">
        <v>0</v>
      </c>
      <c r="U987">
        <v>54750</v>
      </c>
      <c r="V987">
        <v>0</v>
      </c>
      <c r="W987">
        <v>54750</v>
      </c>
      <c r="X987" t="str">
        <f t="shared" si="61"/>
        <v>Ok</v>
      </c>
      <c r="Y987" t="str">
        <f t="shared" si="62"/>
        <v>Ok</v>
      </c>
      <c r="Z987" s="6" t="str">
        <f t="shared" si="63"/>
        <v>Ok</v>
      </c>
      <c r="AA987" s="6"/>
      <c r="AB987" s="6"/>
      <c r="AC987" s="6"/>
      <c r="AD987" s="6"/>
    </row>
    <row r="988" spans="1:30" x14ac:dyDescent="0.3">
      <c r="A988" t="s">
        <v>11780</v>
      </c>
      <c r="B988" t="s">
        <v>11781</v>
      </c>
      <c r="C988">
        <v>2024</v>
      </c>
      <c r="D988" t="s">
        <v>9680</v>
      </c>
      <c r="E988" t="s">
        <v>9274</v>
      </c>
      <c r="F988" t="s">
        <v>10</v>
      </c>
      <c r="G988" t="str">
        <f>_xlfn.XLOOKUP(I988,'Class Code'!$A$2:$A$14,'Class Code'!$B$2:$B$14)</f>
        <v>Motor Private</v>
      </c>
      <c r="H988" t="s">
        <v>41</v>
      </c>
      <c r="I988">
        <f t="shared" si="60"/>
        <v>70</v>
      </c>
      <c r="J988" t="s">
        <v>54</v>
      </c>
      <c r="K988" t="s">
        <v>55</v>
      </c>
      <c r="L988" t="s">
        <v>44</v>
      </c>
      <c r="M988" s="5">
        <v>45708</v>
      </c>
      <c r="N988" s="5">
        <v>45708</v>
      </c>
      <c r="O988" s="5">
        <v>45784</v>
      </c>
      <c r="P988" s="5">
        <v>45589</v>
      </c>
      <c r="Q988" s="5">
        <v>45953</v>
      </c>
      <c r="R988">
        <v>0</v>
      </c>
      <c r="S988">
        <v>0</v>
      </c>
      <c r="T988">
        <v>6650</v>
      </c>
      <c r="U988">
        <v>6650</v>
      </c>
      <c r="V988">
        <v>0</v>
      </c>
      <c r="W988">
        <v>6650</v>
      </c>
      <c r="X988" t="str">
        <f t="shared" si="61"/>
        <v>Ok</v>
      </c>
      <c r="Y988" t="str">
        <f t="shared" si="62"/>
        <v>Ok</v>
      </c>
      <c r="Z988" s="6" t="str">
        <f t="shared" si="63"/>
        <v>Ok</v>
      </c>
      <c r="AA988" s="6"/>
      <c r="AB988" s="6"/>
      <c r="AC988" s="6"/>
      <c r="AD988" s="6"/>
    </row>
    <row r="989" spans="1:30" x14ac:dyDescent="0.3">
      <c r="A989" t="s">
        <v>11782</v>
      </c>
      <c r="B989" t="s">
        <v>11783</v>
      </c>
      <c r="C989">
        <v>2021</v>
      </c>
      <c r="D989" t="s">
        <v>9724</v>
      </c>
      <c r="E989" t="s">
        <v>9294</v>
      </c>
      <c r="F989" t="s">
        <v>11</v>
      </c>
      <c r="G989" t="str">
        <f>_xlfn.XLOOKUP(I989,'Class Code'!$A$2:$A$14,'Class Code'!$B$2:$B$14)</f>
        <v>Motor Commercial</v>
      </c>
      <c r="H989" t="s">
        <v>176</v>
      </c>
      <c r="I989">
        <f t="shared" si="60"/>
        <v>80</v>
      </c>
      <c r="J989" t="s">
        <v>785</v>
      </c>
      <c r="K989" t="s">
        <v>786</v>
      </c>
      <c r="L989" t="s">
        <v>44</v>
      </c>
      <c r="M989" s="5">
        <v>44575</v>
      </c>
      <c r="N989" s="5">
        <v>44585</v>
      </c>
      <c r="O989" s="5">
        <v>45764</v>
      </c>
      <c r="P989" s="5">
        <v>44378</v>
      </c>
      <c r="Q989" s="5">
        <v>44742</v>
      </c>
      <c r="R989">
        <v>0</v>
      </c>
      <c r="S989">
        <v>0</v>
      </c>
      <c r="T989">
        <v>530714</v>
      </c>
      <c r="U989">
        <v>530714</v>
      </c>
      <c r="V989">
        <v>0</v>
      </c>
      <c r="W989">
        <v>530714</v>
      </c>
      <c r="X989" t="str">
        <f t="shared" si="61"/>
        <v>Ok</v>
      </c>
      <c r="Y989" t="str">
        <f t="shared" si="62"/>
        <v>Ok</v>
      </c>
      <c r="Z989" s="6" t="str">
        <f t="shared" si="63"/>
        <v>Ok</v>
      </c>
      <c r="AA989" s="6"/>
      <c r="AB989" s="6"/>
      <c r="AC989" s="6"/>
      <c r="AD989" s="6"/>
    </row>
    <row r="990" spans="1:30" x14ac:dyDescent="0.3">
      <c r="A990" t="s">
        <v>11784</v>
      </c>
      <c r="B990" t="s">
        <v>11785</v>
      </c>
      <c r="C990">
        <v>2023</v>
      </c>
      <c r="D990" t="s">
        <v>9336</v>
      </c>
      <c r="E990" t="s">
        <v>9289</v>
      </c>
      <c r="F990" t="s">
        <v>10</v>
      </c>
      <c r="G990" t="str">
        <f>_xlfn.XLOOKUP(I990,'Class Code'!$A$2:$A$14,'Class Code'!$B$2:$B$14)</f>
        <v>Motor Private</v>
      </c>
      <c r="H990" t="s">
        <v>41</v>
      </c>
      <c r="I990">
        <f t="shared" si="60"/>
        <v>70</v>
      </c>
      <c r="J990" t="s">
        <v>54</v>
      </c>
      <c r="K990" t="s">
        <v>55</v>
      </c>
      <c r="L990" t="s">
        <v>44</v>
      </c>
      <c r="M990" s="5">
        <v>45218</v>
      </c>
      <c r="N990" s="5">
        <v>45222</v>
      </c>
      <c r="O990" s="5">
        <v>45784</v>
      </c>
      <c r="P990" s="5">
        <v>44939</v>
      </c>
      <c r="Q990" s="5">
        <v>45303</v>
      </c>
      <c r="R990">
        <v>0</v>
      </c>
      <c r="S990">
        <v>0</v>
      </c>
      <c r="T990">
        <v>3900</v>
      </c>
      <c r="U990">
        <v>3900</v>
      </c>
      <c r="V990">
        <v>0</v>
      </c>
      <c r="W990">
        <v>3900</v>
      </c>
      <c r="X990" t="str">
        <f t="shared" si="61"/>
        <v>Ok</v>
      </c>
      <c r="Y990" t="str">
        <f t="shared" si="62"/>
        <v>Ok</v>
      </c>
      <c r="Z990" s="6" t="str">
        <f t="shared" si="63"/>
        <v>Ok</v>
      </c>
      <c r="AA990" s="6"/>
      <c r="AB990" s="6"/>
      <c r="AC990" s="6"/>
      <c r="AD990" s="6"/>
    </row>
    <row r="991" spans="1:30" x14ac:dyDescent="0.3">
      <c r="A991" t="s">
        <v>11786</v>
      </c>
      <c r="B991" t="s">
        <v>11787</v>
      </c>
      <c r="C991">
        <v>2024</v>
      </c>
      <c r="D991" t="s">
        <v>9725</v>
      </c>
      <c r="E991" t="s">
        <v>9334</v>
      </c>
      <c r="F991" t="s">
        <v>10</v>
      </c>
      <c r="G991" t="str">
        <f>_xlfn.XLOOKUP(I991,'Class Code'!$A$2:$A$14,'Class Code'!$B$2:$B$14)</f>
        <v>Motor Private</v>
      </c>
      <c r="H991" t="s">
        <v>41</v>
      </c>
      <c r="I991">
        <f t="shared" si="60"/>
        <v>70</v>
      </c>
      <c r="J991" t="s">
        <v>54</v>
      </c>
      <c r="K991" t="s">
        <v>55</v>
      </c>
      <c r="L991" t="s">
        <v>44</v>
      </c>
      <c r="M991" s="5">
        <v>45512</v>
      </c>
      <c r="N991" s="5">
        <v>45513</v>
      </c>
      <c r="O991" s="5">
        <v>45784</v>
      </c>
      <c r="P991" s="5">
        <v>45360</v>
      </c>
      <c r="Q991" s="5">
        <v>45724</v>
      </c>
      <c r="R991">
        <v>0</v>
      </c>
      <c r="S991">
        <v>0</v>
      </c>
      <c r="T991">
        <v>9700</v>
      </c>
      <c r="U991">
        <v>9700</v>
      </c>
      <c r="V991">
        <v>0</v>
      </c>
      <c r="W991">
        <v>9700</v>
      </c>
      <c r="X991" t="str">
        <f t="shared" si="61"/>
        <v>Ok</v>
      </c>
      <c r="Y991" t="str">
        <f t="shared" si="62"/>
        <v>Ok</v>
      </c>
      <c r="Z991" s="6" t="str">
        <f t="shared" si="63"/>
        <v>Ok</v>
      </c>
      <c r="AA991" s="6"/>
      <c r="AB991" s="6"/>
      <c r="AC991" s="6"/>
      <c r="AD991" s="6"/>
    </row>
    <row r="992" spans="1:30" x14ac:dyDescent="0.3">
      <c r="A992" t="s">
        <v>11788</v>
      </c>
      <c r="B992" t="s">
        <v>11789</v>
      </c>
      <c r="C992">
        <v>2024</v>
      </c>
      <c r="D992" t="s">
        <v>9303</v>
      </c>
      <c r="E992" t="s">
        <v>9332</v>
      </c>
      <c r="F992" t="s">
        <v>11</v>
      </c>
      <c r="G992" t="str">
        <f>_xlfn.XLOOKUP(I992,'Class Code'!$A$2:$A$14,'Class Code'!$B$2:$B$14)</f>
        <v>Motor Commercial</v>
      </c>
      <c r="H992" t="s">
        <v>176</v>
      </c>
      <c r="I992">
        <f t="shared" si="60"/>
        <v>80</v>
      </c>
      <c r="J992" t="s">
        <v>207</v>
      </c>
      <c r="K992" t="s">
        <v>208</v>
      </c>
      <c r="L992" t="s">
        <v>787</v>
      </c>
      <c r="M992" s="5">
        <v>45456</v>
      </c>
      <c r="N992" s="5">
        <v>45461</v>
      </c>
      <c r="O992" s="5">
        <v>45784</v>
      </c>
      <c r="P992" s="5">
        <v>45383</v>
      </c>
      <c r="Q992" s="5">
        <v>45747</v>
      </c>
      <c r="R992">
        <v>0</v>
      </c>
      <c r="S992">
        <v>0</v>
      </c>
      <c r="T992">
        <v>5060</v>
      </c>
      <c r="U992">
        <v>5060</v>
      </c>
      <c r="V992">
        <v>0</v>
      </c>
      <c r="W992">
        <v>5060</v>
      </c>
      <c r="X992" t="str">
        <f t="shared" si="61"/>
        <v>Ok</v>
      </c>
      <c r="Y992" t="str">
        <f t="shared" si="62"/>
        <v>Ok</v>
      </c>
      <c r="Z992" s="6" t="str">
        <f t="shared" si="63"/>
        <v>Ok</v>
      </c>
      <c r="AA992" s="6"/>
      <c r="AB992" s="6"/>
      <c r="AC992" s="6"/>
      <c r="AD992" s="6"/>
    </row>
    <row r="993" spans="1:30" x14ac:dyDescent="0.3">
      <c r="A993" t="s">
        <v>11790</v>
      </c>
      <c r="B993" t="s">
        <v>11791</v>
      </c>
      <c r="C993">
        <v>2024</v>
      </c>
      <c r="D993" t="s">
        <v>9580</v>
      </c>
      <c r="E993" t="s">
        <v>9272</v>
      </c>
      <c r="F993" t="s">
        <v>11</v>
      </c>
      <c r="G993" t="str">
        <f>_xlfn.XLOOKUP(I993,'Class Code'!$A$2:$A$14,'Class Code'!$B$2:$B$14)</f>
        <v>Motor Commercial</v>
      </c>
      <c r="H993" t="s">
        <v>176</v>
      </c>
      <c r="I993">
        <f t="shared" si="60"/>
        <v>80</v>
      </c>
      <c r="J993" t="s">
        <v>177</v>
      </c>
      <c r="K993" t="s">
        <v>178</v>
      </c>
      <c r="L993" t="s">
        <v>44</v>
      </c>
      <c r="M993" s="5">
        <v>45652</v>
      </c>
      <c r="N993" s="5">
        <v>45657</v>
      </c>
      <c r="O993" s="5">
        <v>45789</v>
      </c>
      <c r="P993" s="5">
        <v>45485</v>
      </c>
      <c r="Q993" s="5">
        <v>45849</v>
      </c>
      <c r="R993">
        <v>0</v>
      </c>
      <c r="S993">
        <v>0</v>
      </c>
      <c r="T993">
        <v>3140</v>
      </c>
      <c r="U993">
        <v>3140</v>
      </c>
      <c r="V993">
        <v>0</v>
      </c>
      <c r="W993">
        <v>3140</v>
      </c>
      <c r="X993" t="str">
        <f t="shared" si="61"/>
        <v>Ok</v>
      </c>
      <c r="Y993" t="str">
        <f t="shared" si="62"/>
        <v>Ok</v>
      </c>
      <c r="Z993" s="6" t="str">
        <f t="shared" si="63"/>
        <v>Ok</v>
      </c>
      <c r="AA993" s="6"/>
      <c r="AB993" s="6"/>
      <c r="AC993" s="6"/>
      <c r="AD993" s="6"/>
    </row>
    <row r="994" spans="1:30" x14ac:dyDescent="0.3">
      <c r="A994" t="s">
        <v>11792</v>
      </c>
      <c r="B994" t="s">
        <v>11793</v>
      </c>
      <c r="C994">
        <v>2025</v>
      </c>
      <c r="D994" t="s">
        <v>9587</v>
      </c>
      <c r="E994" t="s">
        <v>9280</v>
      </c>
      <c r="F994" t="s">
        <v>10</v>
      </c>
      <c r="G994" t="str">
        <f>_xlfn.XLOOKUP(I994,'Class Code'!$A$2:$A$14,'Class Code'!$B$2:$B$14)</f>
        <v>Motor Private</v>
      </c>
      <c r="H994" t="s">
        <v>41</v>
      </c>
      <c r="I994">
        <f t="shared" si="60"/>
        <v>70</v>
      </c>
      <c r="J994" t="s">
        <v>54</v>
      </c>
      <c r="K994" t="s">
        <v>55</v>
      </c>
      <c r="L994" t="s">
        <v>44</v>
      </c>
      <c r="M994" s="5">
        <v>45659</v>
      </c>
      <c r="N994" s="5">
        <v>45666</v>
      </c>
      <c r="O994" s="5">
        <v>45783</v>
      </c>
      <c r="P994" s="5">
        <v>45649</v>
      </c>
      <c r="Q994" s="5">
        <v>45679</v>
      </c>
      <c r="R994">
        <v>0</v>
      </c>
      <c r="S994">
        <v>0</v>
      </c>
      <c r="T994">
        <v>3100</v>
      </c>
      <c r="U994">
        <v>3100</v>
      </c>
      <c r="V994">
        <v>0</v>
      </c>
      <c r="W994">
        <v>3100</v>
      </c>
      <c r="X994" t="str">
        <f t="shared" si="61"/>
        <v>Ok</v>
      </c>
      <c r="Y994" t="str">
        <f t="shared" si="62"/>
        <v>Ok</v>
      </c>
      <c r="Z994" s="6" t="str">
        <f t="shared" si="63"/>
        <v>Ok</v>
      </c>
      <c r="AA994" s="6"/>
      <c r="AB994" s="6"/>
      <c r="AC994" s="6"/>
      <c r="AD994" s="6"/>
    </row>
    <row r="995" spans="1:30" x14ac:dyDescent="0.3">
      <c r="A995" t="s">
        <v>11794</v>
      </c>
      <c r="B995" t="s">
        <v>11795</v>
      </c>
      <c r="C995">
        <v>2025</v>
      </c>
      <c r="D995" t="s">
        <v>9726</v>
      </c>
      <c r="E995" t="s">
        <v>9289</v>
      </c>
      <c r="F995" t="s">
        <v>10</v>
      </c>
      <c r="G995" t="str">
        <f>_xlfn.XLOOKUP(I995,'Class Code'!$A$2:$A$14,'Class Code'!$B$2:$B$14)</f>
        <v>Motor Private</v>
      </c>
      <c r="H995" t="s">
        <v>41</v>
      </c>
      <c r="I995">
        <f t="shared" si="60"/>
        <v>70</v>
      </c>
      <c r="J995" t="s">
        <v>54</v>
      </c>
      <c r="K995" t="s">
        <v>55</v>
      </c>
      <c r="L995" t="s">
        <v>44</v>
      </c>
      <c r="M995" s="5">
        <v>45659</v>
      </c>
      <c r="N995" s="5">
        <v>45666</v>
      </c>
      <c r="O995" s="5">
        <v>45783</v>
      </c>
      <c r="P995" s="5">
        <v>45649</v>
      </c>
      <c r="Q995" s="5">
        <v>45679</v>
      </c>
      <c r="R995">
        <v>0</v>
      </c>
      <c r="S995">
        <v>0</v>
      </c>
      <c r="T995">
        <v>6980</v>
      </c>
      <c r="U995">
        <v>6980</v>
      </c>
      <c r="V995">
        <v>0</v>
      </c>
      <c r="W995">
        <v>6980</v>
      </c>
      <c r="X995" t="str">
        <f t="shared" si="61"/>
        <v>Ok</v>
      </c>
      <c r="Y995" t="str">
        <f t="shared" si="62"/>
        <v>Ok</v>
      </c>
      <c r="Z995" s="6" t="str">
        <f t="shared" si="63"/>
        <v>Ok</v>
      </c>
      <c r="AA995" s="6"/>
      <c r="AB995" s="6"/>
      <c r="AC995" s="6"/>
      <c r="AD995" s="6"/>
    </row>
    <row r="996" spans="1:30" x14ac:dyDescent="0.3">
      <c r="A996" t="s">
        <v>11796</v>
      </c>
      <c r="B996" t="s">
        <v>11797</v>
      </c>
      <c r="C996">
        <v>2024</v>
      </c>
      <c r="D996" t="s">
        <v>9706</v>
      </c>
      <c r="E996" t="s">
        <v>9317</v>
      </c>
      <c r="F996" t="s">
        <v>10</v>
      </c>
      <c r="G996" t="str">
        <f>_xlfn.XLOOKUP(I996,'Class Code'!$A$2:$A$14,'Class Code'!$B$2:$B$14)</f>
        <v>Motor Private</v>
      </c>
      <c r="H996" t="s">
        <v>41</v>
      </c>
      <c r="I996">
        <f t="shared" si="60"/>
        <v>70</v>
      </c>
      <c r="J996" t="s">
        <v>54</v>
      </c>
      <c r="K996" t="s">
        <v>55</v>
      </c>
      <c r="L996" t="s">
        <v>44</v>
      </c>
      <c r="M996" s="5">
        <v>45639</v>
      </c>
      <c r="N996" s="5">
        <v>45642</v>
      </c>
      <c r="O996" s="5">
        <v>45783</v>
      </c>
      <c r="P996" s="5">
        <v>45492</v>
      </c>
      <c r="Q996" s="5">
        <v>45856</v>
      </c>
      <c r="R996">
        <v>0</v>
      </c>
      <c r="S996">
        <v>0</v>
      </c>
      <c r="T996">
        <v>6980</v>
      </c>
      <c r="U996">
        <v>6980</v>
      </c>
      <c r="V996">
        <v>0</v>
      </c>
      <c r="W996">
        <v>6980</v>
      </c>
      <c r="X996" t="str">
        <f t="shared" si="61"/>
        <v>Ok</v>
      </c>
      <c r="Y996" t="str">
        <f t="shared" si="62"/>
        <v>Ok</v>
      </c>
      <c r="Z996" s="6" t="str">
        <f t="shared" si="63"/>
        <v>Ok</v>
      </c>
      <c r="AA996" s="6"/>
      <c r="AB996" s="6"/>
      <c r="AC996" s="6"/>
      <c r="AD996" s="6"/>
    </row>
    <row r="997" spans="1:30" x14ac:dyDescent="0.3">
      <c r="A997" t="s">
        <v>11798</v>
      </c>
      <c r="B997" t="s">
        <v>11799</v>
      </c>
      <c r="C997">
        <v>2024</v>
      </c>
      <c r="D997" t="s">
        <v>9727</v>
      </c>
      <c r="E997" t="s">
        <v>9259</v>
      </c>
      <c r="F997" t="s">
        <v>10</v>
      </c>
      <c r="G997" t="str">
        <f>_xlfn.XLOOKUP(I997,'Class Code'!$A$2:$A$14,'Class Code'!$B$2:$B$14)</f>
        <v>Motor Private</v>
      </c>
      <c r="H997" t="s">
        <v>41</v>
      </c>
      <c r="I997">
        <f t="shared" si="60"/>
        <v>70</v>
      </c>
      <c r="J997" t="s">
        <v>54</v>
      </c>
      <c r="K997" t="s">
        <v>55</v>
      </c>
      <c r="L997" t="s">
        <v>44</v>
      </c>
      <c r="M997" s="5">
        <v>45558</v>
      </c>
      <c r="N997" s="5">
        <v>45559</v>
      </c>
      <c r="O997" s="5">
        <v>45783</v>
      </c>
      <c r="P997" s="5">
        <v>45398</v>
      </c>
      <c r="Q997" s="5">
        <v>45703</v>
      </c>
      <c r="R997">
        <v>0</v>
      </c>
      <c r="S997">
        <v>0</v>
      </c>
      <c r="T997">
        <v>6980</v>
      </c>
      <c r="U997">
        <v>6980</v>
      </c>
      <c r="V997">
        <v>0</v>
      </c>
      <c r="W997">
        <v>6980</v>
      </c>
      <c r="X997" t="str">
        <f t="shared" si="61"/>
        <v>Ok</v>
      </c>
      <c r="Y997" t="str">
        <f t="shared" si="62"/>
        <v>Ok</v>
      </c>
      <c r="Z997" s="6" t="str">
        <f t="shared" si="63"/>
        <v>Ok</v>
      </c>
      <c r="AA997" s="6"/>
      <c r="AB997" s="6"/>
      <c r="AC997" s="6"/>
      <c r="AD997" s="6"/>
    </row>
    <row r="998" spans="1:30" x14ac:dyDescent="0.3">
      <c r="A998" t="s">
        <v>11800</v>
      </c>
      <c r="B998" t="s">
        <v>11801</v>
      </c>
      <c r="C998">
        <v>2024</v>
      </c>
      <c r="D998" t="s">
        <v>9567</v>
      </c>
      <c r="E998" t="s">
        <v>9292</v>
      </c>
      <c r="F998" t="s">
        <v>10</v>
      </c>
      <c r="G998" t="str">
        <f>_xlfn.XLOOKUP(I998,'Class Code'!$A$2:$A$14,'Class Code'!$B$2:$B$14)</f>
        <v>Motor Private</v>
      </c>
      <c r="H998" t="s">
        <v>41</v>
      </c>
      <c r="I998">
        <f t="shared" si="60"/>
        <v>70</v>
      </c>
      <c r="J998" t="s">
        <v>54</v>
      </c>
      <c r="K998" t="s">
        <v>55</v>
      </c>
      <c r="L998" t="s">
        <v>44</v>
      </c>
      <c r="M998" s="5">
        <v>45520</v>
      </c>
      <c r="N998" s="5">
        <v>45523</v>
      </c>
      <c r="O998" s="5">
        <v>45789</v>
      </c>
      <c r="P998" s="5">
        <v>45491</v>
      </c>
      <c r="Q998" s="5">
        <v>45521</v>
      </c>
      <c r="R998">
        <v>0</v>
      </c>
      <c r="S998">
        <v>0</v>
      </c>
      <c r="T998">
        <v>6980</v>
      </c>
      <c r="U998">
        <v>6980</v>
      </c>
      <c r="V998">
        <v>0</v>
      </c>
      <c r="W998">
        <v>6980</v>
      </c>
      <c r="X998" t="str">
        <f t="shared" si="61"/>
        <v>Ok</v>
      </c>
      <c r="Y998" t="str">
        <f t="shared" si="62"/>
        <v>Ok</v>
      </c>
      <c r="Z998" s="6" t="str">
        <f t="shared" si="63"/>
        <v>Ok</v>
      </c>
      <c r="AA998" s="6"/>
      <c r="AB998" s="6"/>
      <c r="AC998" s="6"/>
      <c r="AD998" s="6"/>
    </row>
    <row r="999" spans="1:30" x14ac:dyDescent="0.3">
      <c r="A999" t="s">
        <v>11802</v>
      </c>
      <c r="B999" t="s">
        <v>11803</v>
      </c>
      <c r="C999">
        <v>2025</v>
      </c>
      <c r="D999" t="s">
        <v>9340</v>
      </c>
      <c r="E999" t="s">
        <v>9297</v>
      </c>
      <c r="F999" t="s">
        <v>10</v>
      </c>
      <c r="G999" t="str">
        <f>_xlfn.XLOOKUP(I999,'Class Code'!$A$2:$A$14,'Class Code'!$B$2:$B$14)</f>
        <v>Motor Private</v>
      </c>
      <c r="H999" t="s">
        <v>41</v>
      </c>
      <c r="I999">
        <f t="shared" si="60"/>
        <v>70</v>
      </c>
      <c r="J999" t="s">
        <v>54</v>
      </c>
      <c r="K999" t="s">
        <v>55</v>
      </c>
      <c r="L999" t="s">
        <v>44</v>
      </c>
      <c r="M999" s="5">
        <v>45712</v>
      </c>
      <c r="N999" s="5">
        <v>45715</v>
      </c>
      <c r="O999" s="5">
        <v>45772</v>
      </c>
      <c r="P999" s="5">
        <v>45709</v>
      </c>
      <c r="Q999" s="5">
        <v>45736</v>
      </c>
      <c r="R999">
        <v>0</v>
      </c>
      <c r="S999">
        <v>0</v>
      </c>
      <c r="T999">
        <v>6380</v>
      </c>
      <c r="U999">
        <v>6380</v>
      </c>
      <c r="V999">
        <v>0</v>
      </c>
      <c r="W999">
        <v>6380</v>
      </c>
      <c r="X999" t="str">
        <f t="shared" si="61"/>
        <v>Ok</v>
      </c>
      <c r="Y999" t="str">
        <f t="shared" si="62"/>
        <v>Ok</v>
      </c>
      <c r="Z999" s="6" t="str">
        <f t="shared" si="63"/>
        <v>Ok</v>
      </c>
      <c r="AA999" s="6"/>
      <c r="AB999" s="6"/>
      <c r="AC999" s="6"/>
      <c r="AD999" s="6"/>
    </row>
    <row r="1000" spans="1:30" x14ac:dyDescent="0.3">
      <c r="A1000" t="s">
        <v>11804</v>
      </c>
      <c r="B1000" t="s">
        <v>11805</v>
      </c>
      <c r="C1000">
        <v>2024</v>
      </c>
      <c r="D1000" t="s">
        <v>9728</v>
      </c>
      <c r="E1000" t="s">
        <v>9301</v>
      </c>
      <c r="F1000" t="s">
        <v>10</v>
      </c>
      <c r="G1000" t="str">
        <f>_xlfn.XLOOKUP(I1000,'Class Code'!$A$2:$A$14,'Class Code'!$B$2:$B$14)</f>
        <v>Motor Private</v>
      </c>
      <c r="H1000" t="s">
        <v>41</v>
      </c>
      <c r="I1000">
        <f t="shared" si="60"/>
        <v>70</v>
      </c>
      <c r="J1000" t="s">
        <v>54</v>
      </c>
      <c r="K1000" t="s">
        <v>55</v>
      </c>
      <c r="L1000" t="s">
        <v>44</v>
      </c>
      <c r="M1000" s="5">
        <v>45649</v>
      </c>
      <c r="N1000" s="5">
        <v>45659</v>
      </c>
      <c r="O1000" s="5">
        <v>45772</v>
      </c>
      <c r="P1000" s="5">
        <v>45329</v>
      </c>
      <c r="Q1000" s="5">
        <v>45694</v>
      </c>
      <c r="R1000">
        <v>0</v>
      </c>
      <c r="S1000">
        <v>0</v>
      </c>
      <c r="T1000">
        <v>2320</v>
      </c>
      <c r="U1000">
        <v>2320</v>
      </c>
      <c r="V1000">
        <v>0</v>
      </c>
      <c r="W1000">
        <v>2320</v>
      </c>
      <c r="X1000" t="str">
        <f t="shared" si="61"/>
        <v>Ok</v>
      </c>
      <c r="Y1000" t="str">
        <f t="shared" si="62"/>
        <v>Ok</v>
      </c>
      <c r="Z1000" s="6" t="str">
        <f t="shared" si="63"/>
        <v>Ok</v>
      </c>
      <c r="AA1000" s="6"/>
      <c r="AB1000" s="6"/>
      <c r="AC1000" s="6"/>
      <c r="AD1000" s="6"/>
    </row>
    <row r="1001" spans="1:30" x14ac:dyDescent="0.3">
      <c r="A1001" t="s">
        <v>11806</v>
      </c>
      <c r="B1001" t="s">
        <v>11807</v>
      </c>
      <c r="C1001">
        <v>2024</v>
      </c>
      <c r="D1001" t="s">
        <v>9679</v>
      </c>
      <c r="E1001" t="s">
        <v>9267</v>
      </c>
      <c r="F1001" t="s">
        <v>10</v>
      </c>
      <c r="G1001" t="str">
        <f>_xlfn.XLOOKUP(I1001,'Class Code'!$A$2:$A$14,'Class Code'!$B$2:$B$14)</f>
        <v>Motor Private</v>
      </c>
      <c r="H1001" t="s">
        <v>41</v>
      </c>
      <c r="I1001">
        <f t="shared" si="60"/>
        <v>70</v>
      </c>
      <c r="J1001" t="s">
        <v>54</v>
      </c>
      <c r="K1001" t="s">
        <v>55</v>
      </c>
      <c r="L1001" t="s">
        <v>44</v>
      </c>
      <c r="M1001" s="5">
        <v>45671</v>
      </c>
      <c r="N1001" s="5">
        <v>45678</v>
      </c>
      <c r="O1001" s="5">
        <v>45789</v>
      </c>
      <c r="P1001" s="5">
        <v>45598</v>
      </c>
      <c r="Q1001" s="5">
        <v>45962</v>
      </c>
      <c r="R1001">
        <v>0</v>
      </c>
      <c r="S1001">
        <v>0</v>
      </c>
      <c r="T1001">
        <v>2320</v>
      </c>
      <c r="U1001">
        <v>2320</v>
      </c>
      <c r="V1001">
        <v>0</v>
      </c>
      <c r="W1001">
        <v>2320</v>
      </c>
      <c r="X1001" t="str">
        <f t="shared" si="61"/>
        <v>Ok</v>
      </c>
      <c r="Y1001" t="str">
        <f t="shared" si="62"/>
        <v>Ok</v>
      </c>
      <c r="Z1001" s="6" t="str">
        <f t="shared" si="63"/>
        <v>Ok</v>
      </c>
      <c r="AA1001" s="6"/>
      <c r="AB1001" s="6"/>
      <c r="AC1001" s="6"/>
      <c r="AD1001" s="6"/>
    </row>
    <row r="1002" spans="1:30" x14ac:dyDescent="0.3">
      <c r="A1002" t="s">
        <v>11808</v>
      </c>
      <c r="B1002" t="s">
        <v>11809</v>
      </c>
      <c r="C1002">
        <v>2024</v>
      </c>
      <c r="D1002" t="s">
        <v>9344</v>
      </c>
      <c r="E1002" t="s">
        <v>9305</v>
      </c>
      <c r="F1002" t="s">
        <v>11</v>
      </c>
      <c r="G1002" t="str">
        <f>_xlfn.XLOOKUP(I1002,'Class Code'!$A$2:$A$14,'Class Code'!$B$2:$B$14)</f>
        <v>Motor Commercial</v>
      </c>
      <c r="H1002" t="s">
        <v>176</v>
      </c>
      <c r="I1002">
        <f t="shared" si="60"/>
        <v>80</v>
      </c>
      <c r="J1002" t="s">
        <v>225</v>
      </c>
      <c r="K1002" t="s">
        <v>226</v>
      </c>
      <c r="L1002" t="s">
        <v>44</v>
      </c>
      <c r="M1002" s="5">
        <v>45635</v>
      </c>
      <c r="N1002" s="5">
        <v>45635</v>
      </c>
      <c r="O1002" s="5">
        <v>45792</v>
      </c>
      <c r="P1002" s="5">
        <v>45539</v>
      </c>
      <c r="Q1002" s="5">
        <v>45837</v>
      </c>
      <c r="R1002">
        <v>0</v>
      </c>
      <c r="S1002">
        <v>0</v>
      </c>
      <c r="T1002">
        <v>30000</v>
      </c>
      <c r="U1002">
        <v>30000</v>
      </c>
      <c r="V1002">
        <v>0</v>
      </c>
      <c r="W1002">
        <v>30000</v>
      </c>
      <c r="X1002" t="str">
        <f t="shared" si="61"/>
        <v>Ok</v>
      </c>
      <c r="Y1002" t="str">
        <f t="shared" si="62"/>
        <v>Ok</v>
      </c>
      <c r="Z1002" s="6" t="str">
        <f t="shared" si="63"/>
        <v>Ok</v>
      </c>
      <c r="AA1002" s="6"/>
      <c r="AB1002" s="6"/>
      <c r="AC1002" s="6"/>
      <c r="AD1002" s="6"/>
    </row>
    <row r="1003" spans="1:30" x14ac:dyDescent="0.3">
      <c r="A1003" t="s">
        <v>11810</v>
      </c>
      <c r="B1003" t="s">
        <v>11811</v>
      </c>
      <c r="C1003">
        <v>2024</v>
      </c>
      <c r="D1003" t="s">
        <v>9721</v>
      </c>
      <c r="E1003" t="s">
        <v>9332</v>
      </c>
      <c r="F1003" t="s">
        <v>11</v>
      </c>
      <c r="G1003" t="str">
        <f>_xlfn.XLOOKUP(I1003,'Class Code'!$A$2:$A$14,'Class Code'!$B$2:$B$14)</f>
        <v>Motor Commercial</v>
      </c>
      <c r="H1003" t="s">
        <v>176</v>
      </c>
      <c r="I1003">
        <f t="shared" si="60"/>
        <v>80</v>
      </c>
      <c r="J1003" t="s">
        <v>177</v>
      </c>
      <c r="K1003" t="s">
        <v>178</v>
      </c>
      <c r="L1003" t="s">
        <v>44</v>
      </c>
      <c r="M1003" s="5">
        <v>45653</v>
      </c>
      <c r="N1003" s="5">
        <v>45666</v>
      </c>
      <c r="O1003" s="5">
        <v>45789</v>
      </c>
      <c r="P1003" s="5">
        <v>45618</v>
      </c>
      <c r="Q1003" s="5">
        <v>45982</v>
      </c>
      <c r="R1003">
        <v>0</v>
      </c>
      <c r="S1003">
        <v>0</v>
      </c>
      <c r="T1003">
        <v>8180</v>
      </c>
      <c r="U1003">
        <v>8180</v>
      </c>
      <c r="V1003">
        <v>0</v>
      </c>
      <c r="W1003">
        <v>8180</v>
      </c>
      <c r="X1003" t="str">
        <f t="shared" si="61"/>
        <v>Ok</v>
      </c>
      <c r="Y1003" t="str">
        <f t="shared" si="62"/>
        <v>Ok</v>
      </c>
      <c r="Z1003" s="6" t="str">
        <f t="shared" si="63"/>
        <v>Ok</v>
      </c>
      <c r="AA1003" s="6"/>
      <c r="AB1003" s="6"/>
      <c r="AC1003" s="6"/>
      <c r="AD1003" s="6"/>
    </row>
    <row r="1004" spans="1:30" x14ac:dyDescent="0.3">
      <c r="A1004" t="s">
        <v>11812</v>
      </c>
      <c r="B1004" t="s">
        <v>11813</v>
      </c>
      <c r="C1004">
        <v>2023</v>
      </c>
      <c r="D1004" t="s">
        <v>9729</v>
      </c>
      <c r="E1004" t="s">
        <v>9292</v>
      </c>
      <c r="F1004" t="s">
        <v>11</v>
      </c>
      <c r="G1004" t="str">
        <f>_xlfn.XLOOKUP(I1004,'Class Code'!$A$2:$A$14,'Class Code'!$B$2:$B$14)</f>
        <v>Motor Commercial</v>
      </c>
      <c r="H1004" t="s">
        <v>176</v>
      </c>
      <c r="I1004">
        <f t="shared" si="60"/>
        <v>80</v>
      </c>
      <c r="J1004" t="s">
        <v>785</v>
      </c>
      <c r="K1004" t="s">
        <v>786</v>
      </c>
      <c r="L1004" t="s">
        <v>787</v>
      </c>
      <c r="M1004" s="5">
        <v>45111</v>
      </c>
      <c r="N1004" s="5">
        <v>45111</v>
      </c>
      <c r="O1004" s="5">
        <v>45792</v>
      </c>
      <c r="P1004" s="5">
        <v>45108</v>
      </c>
      <c r="Q1004" s="5">
        <v>45473</v>
      </c>
      <c r="R1004">
        <v>0</v>
      </c>
      <c r="S1004">
        <v>0</v>
      </c>
      <c r="T1004">
        <v>203100</v>
      </c>
      <c r="U1004">
        <v>203100</v>
      </c>
      <c r="V1004">
        <v>0</v>
      </c>
      <c r="W1004">
        <v>203100</v>
      </c>
      <c r="X1004" t="str">
        <f t="shared" si="61"/>
        <v>Ok</v>
      </c>
      <c r="Y1004" t="str">
        <f t="shared" si="62"/>
        <v>Ok</v>
      </c>
      <c r="Z1004" s="6" t="str">
        <f t="shared" si="63"/>
        <v>Ok</v>
      </c>
      <c r="AA1004" s="6"/>
      <c r="AB1004" s="6"/>
      <c r="AC1004" s="6"/>
      <c r="AD1004" s="6"/>
    </row>
    <row r="1005" spans="1:30" x14ac:dyDescent="0.3">
      <c r="A1005" t="s">
        <v>11814</v>
      </c>
      <c r="B1005" t="s">
        <v>11815</v>
      </c>
      <c r="C1005">
        <v>2024</v>
      </c>
      <c r="D1005" t="s">
        <v>9660</v>
      </c>
      <c r="E1005" t="s">
        <v>9277</v>
      </c>
      <c r="F1005" t="s">
        <v>11</v>
      </c>
      <c r="G1005" t="str">
        <f>_xlfn.XLOOKUP(I1005,'Class Code'!$A$2:$A$14,'Class Code'!$B$2:$B$14)</f>
        <v>Motor Commercial</v>
      </c>
      <c r="H1005" t="s">
        <v>176</v>
      </c>
      <c r="I1005">
        <f t="shared" si="60"/>
        <v>80</v>
      </c>
      <c r="J1005" t="s">
        <v>785</v>
      </c>
      <c r="K1005" t="s">
        <v>786</v>
      </c>
      <c r="L1005" t="s">
        <v>44</v>
      </c>
      <c r="M1005" s="5">
        <v>45493</v>
      </c>
      <c r="N1005" s="5">
        <v>45497</v>
      </c>
      <c r="O1005" s="5">
        <v>45772</v>
      </c>
      <c r="P1005" s="5">
        <v>45425</v>
      </c>
      <c r="Q1005" s="5">
        <v>45658</v>
      </c>
      <c r="R1005">
        <v>0</v>
      </c>
      <c r="S1005">
        <v>0</v>
      </c>
      <c r="T1005">
        <v>30500</v>
      </c>
      <c r="U1005">
        <v>30500</v>
      </c>
      <c r="V1005">
        <v>0</v>
      </c>
      <c r="W1005">
        <v>30500</v>
      </c>
      <c r="X1005" t="str">
        <f t="shared" si="61"/>
        <v>Ok</v>
      </c>
      <c r="Y1005" t="str">
        <f t="shared" si="62"/>
        <v>Ok</v>
      </c>
      <c r="Z1005" s="6" t="str">
        <f t="shared" si="63"/>
        <v>Ok</v>
      </c>
      <c r="AA1005" s="6"/>
      <c r="AB1005" s="6"/>
      <c r="AC1005" s="6"/>
      <c r="AD1005" s="6"/>
    </row>
    <row r="1006" spans="1:30" x14ac:dyDescent="0.3">
      <c r="A1006" t="s">
        <v>11816</v>
      </c>
      <c r="B1006" t="s">
        <v>11817</v>
      </c>
      <c r="C1006">
        <v>2022</v>
      </c>
      <c r="D1006" t="s">
        <v>9405</v>
      </c>
      <c r="E1006" t="s">
        <v>9334</v>
      </c>
      <c r="F1006" t="s">
        <v>10</v>
      </c>
      <c r="G1006" t="str">
        <f>_xlfn.XLOOKUP(I1006,'Class Code'!$A$2:$A$14,'Class Code'!$B$2:$B$14)</f>
        <v>Motor Private</v>
      </c>
      <c r="H1006" t="s">
        <v>41</v>
      </c>
      <c r="I1006">
        <f t="shared" si="60"/>
        <v>70</v>
      </c>
      <c r="J1006" t="s">
        <v>54</v>
      </c>
      <c r="K1006" t="s">
        <v>55</v>
      </c>
      <c r="L1006" t="s">
        <v>44</v>
      </c>
      <c r="M1006" s="5">
        <v>44745</v>
      </c>
      <c r="N1006" s="5">
        <v>44873</v>
      </c>
      <c r="O1006" s="5">
        <v>45772</v>
      </c>
      <c r="P1006" s="5">
        <v>44717</v>
      </c>
      <c r="Q1006" s="5">
        <v>44746</v>
      </c>
      <c r="R1006">
        <v>0</v>
      </c>
      <c r="S1006">
        <v>0</v>
      </c>
      <c r="T1006">
        <v>34760</v>
      </c>
      <c r="U1006">
        <v>34760</v>
      </c>
      <c r="V1006">
        <v>0</v>
      </c>
      <c r="W1006">
        <v>34760</v>
      </c>
      <c r="X1006" t="str">
        <f t="shared" si="61"/>
        <v>Ok</v>
      </c>
      <c r="Y1006" t="str">
        <f t="shared" si="62"/>
        <v>Ok</v>
      </c>
      <c r="Z1006" s="6" t="str">
        <f t="shared" si="63"/>
        <v>Ok</v>
      </c>
      <c r="AA1006" s="6"/>
      <c r="AB1006" s="6"/>
      <c r="AC1006" s="6"/>
      <c r="AD1006" s="6"/>
    </row>
    <row r="1007" spans="1:30" x14ac:dyDescent="0.3">
      <c r="A1007" t="s">
        <v>11818</v>
      </c>
      <c r="B1007" t="s">
        <v>11819</v>
      </c>
      <c r="C1007">
        <v>2024</v>
      </c>
      <c r="D1007" t="s">
        <v>9730</v>
      </c>
      <c r="E1007" t="s">
        <v>9265</v>
      </c>
      <c r="F1007" t="s">
        <v>10</v>
      </c>
      <c r="G1007" t="str">
        <f>_xlfn.XLOOKUP(I1007,'Class Code'!$A$2:$A$14,'Class Code'!$B$2:$B$14)</f>
        <v>Motor Private</v>
      </c>
      <c r="H1007" t="s">
        <v>41</v>
      </c>
      <c r="I1007">
        <f t="shared" si="60"/>
        <v>70</v>
      </c>
      <c r="J1007" t="s">
        <v>54</v>
      </c>
      <c r="K1007" t="s">
        <v>55</v>
      </c>
      <c r="L1007" t="s">
        <v>44</v>
      </c>
      <c r="M1007" s="5">
        <v>45702</v>
      </c>
      <c r="N1007" s="5">
        <v>45706</v>
      </c>
      <c r="O1007" s="5">
        <v>45783</v>
      </c>
      <c r="P1007" s="5">
        <v>45641</v>
      </c>
      <c r="Q1007" s="5">
        <v>46005</v>
      </c>
      <c r="R1007">
        <v>0</v>
      </c>
      <c r="S1007">
        <v>0</v>
      </c>
      <c r="T1007">
        <v>6380</v>
      </c>
      <c r="U1007">
        <v>6380</v>
      </c>
      <c r="V1007">
        <v>0</v>
      </c>
      <c r="W1007">
        <v>6380</v>
      </c>
      <c r="X1007" t="str">
        <f t="shared" si="61"/>
        <v>Ok</v>
      </c>
      <c r="Y1007" t="str">
        <f t="shared" si="62"/>
        <v>Ok</v>
      </c>
      <c r="Z1007" s="6" t="str">
        <f t="shared" si="63"/>
        <v>Ok</v>
      </c>
      <c r="AA1007" s="6"/>
      <c r="AB1007" s="6"/>
      <c r="AC1007" s="6"/>
      <c r="AD1007" s="6"/>
    </row>
    <row r="1008" spans="1:30" x14ac:dyDescent="0.3">
      <c r="A1008" t="s">
        <v>11820</v>
      </c>
      <c r="B1008" t="s">
        <v>11821</v>
      </c>
      <c r="C1008">
        <v>2024</v>
      </c>
      <c r="D1008" t="s">
        <v>9615</v>
      </c>
      <c r="E1008" t="s">
        <v>9284</v>
      </c>
      <c r="F1008" t="s">
        <v>10</v>
      </c>
      <c r="G1008" t="str">
        <f>_xlfn.XLOOKUP(I1008,'Class Code'!$A$2:$A$14,'Class Code'!$B$2:$B$14)</f>
        <v>Motor Private</v>
      </c>
      <c r="H1008" t="s">
        <v>41</v>
      </c>
      <c r="I1008">
        <f t="shared" si="60"/>
        <v>70</v>
      </c>
      <c r="J1008" t="s">
        <v>54</v>
      </c>
      <c r="K1008" t="s">
        <v>55</v>
      </c>
      <c r="L1008" t="s">
        <v>44</v>
      </c>
      <c r="M1008" s="5">
        <v>45749</v>
      </c>
      <c r="N1008" s="5">
        <v>45751</v>
      </c>
      <c r="O1008" s="5">
        <v>45783</v>
      </c>
      <c r="P1008" s="5">
        <v>45584</v>
      </c>
      <c r="Q1008" s="5">
        <v>45948</v>
      </c>
      <c r="R1008">
        <v>0</v>
      </c>
      <c r="S1008">
        <v>0</v>
      </c>
      <c r="T1008">
        <v>6880</v>
      </c>
      <c r="U1008">
        <v>6880</v>
      </c>
      <c r="V1008">
        <v>0</v>
      </c>
      <c r="W1008">
        <v>6880</v>
      </c>
      <c r="X1008" t="str">
        <f t="shared" si="61"/>
        <v>Ok</v>
      </c>
      <c r="Y1008" t="str">
        <f t="shared" si="62"/>
        <v>Ok</v>
      </c>
      <c r="Z1008" s="6" t="str">
        <f t="shared" si="63"/>
        <v>Ok</v>
      </c>
      <c r="AA1008" s="6"/>
      <c r="AB1008" s="6"/>
      <c r="AC1008" s="6"/>
      <c r="AD1008" s="6"/>
    </row>
    <row r="1009" spans="1:30" x14ac:dyDescent="0.3">
      <c r="A1009" t="s">
        <v>11822</v>
      </c>
      <c r="B1009" t="s">
        <v>11823</v>
      </c>
      <c r="C1009">
        <v>2024</v>
      </c>
      <c r="D1009" t="s">
        <v>9731</v>
      </c>
      <c r="E1009" t="s">
        <v>9274</v>
      </c>
      <c r="F1009" t="s">
        <v>10</v>
      </c>
      <c r="G1009" t="str">
        <f>_xlfn.XLOOKUP(I1009,'Class Code'!$A$2:$A$14,'Class Code'!$B$2:$B$14)</f>
        <v>Motor Private</v>
      </c>
      <c r="H1009" t="s">
        <v>41</v>
      </c>
      <c r="I1009">
        <f t="shared" si="60"/>
        <v>70</v>
      </c>
      <c r="J1009" t="s">
        <v>54</v>
      </c>
      <c r="K1009" t="s">
        <v>55</v>
      </c>
      <c r="L1009" t="s">
        <v>44</v>
      </c>
      <c r="M1009" s="5">
        <v>45720</v>
      </c>
      <c r="N1009" s="5">
        <v>45729</v>
      </c>
      <c r="O1009" s="5">
        <v>45784</v>
      </c>
      <c r="P1009" s="5">
        <v>45643</v>
      </c>
      <c r="Q1009" s="5">
        <v>46007</v>
      </c>
      <c r="R1009">
        <v>0</v>
      </c>
      <c r="S1009">
        <v>0</v>
      </c>
      <c r="T1009">
        <v>6650</v>
      </c>
      <c r="U1009">
        <v>6650</v>
      </c>
      <c r="V1009">
        <v>0</v>
      </c>
      <c r="W1009">
        <v>6650</v>
      </c>
      <c r="X1009" t="str">
        <f t="shared" si="61"/>
        <v>Ok</v>
      </c>
      <c r="Y1009" t="str">
        <f t="shared" si="62"/>
        <v>Ok</v>
      </c>
      <c r="Z1009" s="6" t="str">
        <f t="shared" si="63"/>
        <v>Ok</v>
      </c>
      <c r="AA1009" s="6"/>
      <c r="AB1009" s="6"/>
      <c r="AC1009" s="6"/>
      <c r="AD1009" s="6"/>
    </row>
    <row r="1010" spans="1:30" x14ac:dyDescent="0.3">
      <c r="A1010" t="s">
        <v>11824</v>
      </c>
      <c r="B1010" t="s">
        <v>11825</v>
      </c>
      <c r="C1010">
        <v>2025</v>
      </c>
      <c r="D1010" t="s">
        <v>9449</v>
      </c>
      <c r="E1010" t="s">
        <v>9305</v>
      </c>
      <c r="F1010" t="s">
        <v>10</v>
      </c>
      <c r="G1010" t="str">
        <f>_xlfn.XLOOKUP(I1010,'Class Code'!$A$2:$A$14,'Class Code'!$B$2:$B$14)</f>
        <v>Motor Private</v>
      </c>
      <c r="H1010" t="s">
        <v>41</v>
      </c>
      <c r="I1010">
        <f t="shared" si="60"/>
        <v>70</v>
      </c>
      <c r="J1010" t="s">
        <v>54</v>
      </c>
      <c r="K1010" t="s">
        <v>55</v>
      </c>
      <c r="L1010" t="s">
        <v>44</v>
      </c>
      <c r="M1010" s="5">
        <v>45658</v>
      </c>
      <c r="N1010" s="5">
        <v>45663</v>
      </c>
      <c r="O1010" s="5">
        <v>45786</v>
      </c>
      <c r="P1010" s="5">
        <v>45658</v>
      </c>
      <c r="Q1010" s="5">
        <v>46022</v>
      </c>
      <c r="R1010">
        <v>0</v>
      </c>
      <c r="S1010">
        <v>0</v>
      </c>
      <c r="T1010">
        <v>2900</v>
      </c>
      <c r="U1010">
        <v>2900</v>
      </c>
      <c r="V1010">
        <v>0</v>
      </c>
      <c r="W1010">
        <v>2900</v>
      </c>
      <c r="X1010" t="str">
        <f t="shared" si="61"/>
        <v>Ok</v>
      </c>
      <c r="Y1010" t="str">
        <f t="shared" si="62"/>
        <v>Ok</v>
      </c>
      <c r="Z1010" s="6" t="str">
        <f t="shared" si="63"/>
        <v>Ok</v>
      </c>
      <c r="AA1010" s="6"/>
      <c r="AB1010" s="6"/>
      <c r="AC1010" s="6"/>
      <c r="AD1010" s="6"/>
    </row>
    <row r="1011" spans="1:30" x14ac:dyDescent="0.3">
      <c r="A1011" t="s">
        <v>11826</v>
      </c>
      <c r="B1011" t="s">
        <v>11827</v>
      </c>
      <c r="C1011">
        <v>2024</v>
      </c>
      <c r="D1011" t="s">
        <v>9630</v>
      </c>
      <c r="E1011" t="s">
        <v>9272</v>
      </c>
      <c r="F1011" t="s">
        <v>10</v>
      </c>
      <c r="G1011" t="str">
        <f>_xlfn.XLOOKUP(I1011,'Class Code'!$A$2:$A$14,'Class Code'!$B$2:$B$14)</f>
        <v>Motor Private</v>
      </c>
      <c r="H1011" t="s">
        <v>41</v>
      </c>
      <c r="I1011">
        <f t="shared" si="60"/>
        <v>70</v>
      </c>
      <c r="J1011" t="s">
        <v>54</v>
      </c>
      <c r="K1011" t="s">
        <v>55</v>
      </c>
      <c r="L1011" t="s">
        <v>44</v>
      </c>
      <c r="M1011" s="5">
        <v>45653</v>
      </c>
      <c r="N1011" s="5">
        <v>45665</v>
      </c>
      <c r="O1011" s="5">
        <v>45771</v>
      </c>
      <c r="P1011" s="5">
        <v>45604</v>
      </c>
      <c r="Q1011" s="5">
        <v>45937</v>
      </c>
      <c r="R1011">
        <v>0</v>
      </c>
      <c r="S1011">
        <v>0</v>
      </c>
      <c r="T1011">
        <v>733484</v>
      </c>
      <c r="U1011">
        <v>733484</v>
      </c>
      <c r="V1011">
        <v>0</v>
      </c>
      <c r="W1011">
        <v>733484</v>
      </c>
      <c r="X1011" t="str">
        <f t="shared" si="61"/>
        <v>Ok</v>
      </c>
      <c r="Y1011" t="str">
        <f t="shared" si="62"/>
        <v>Ok</v>
      </c>
      <c r="Z1011" s="6" t="str">
        <f t="shared" si="63"/>
        <v>Ok</v>
      </c>
      <c r="AA1011" s="6"/>
      <c r="AB1011" s="6"/>
      <c r="AC1011" s="6"/>
      <c r="AD1011" s="6"/>
    </row>
    <row r="1012" spans="1:30" x14ac:dyDescent="0.3">
      <c r="A1012" t="s">
        <v>11828</v>
      </c>
      <c r="B1012" t="s">
        <v>11829</v>
      </c>
      <c r="C1012">
        <v>2024</v>
      </c>
      <c r="D1012" t="s">
        <v>9498</v>
      </c>
      <c r="E1012" t="s">
        <v>9292</v>
      </c>
      <c r="F1012" t="s">
        <v>11</v>
      </c>
      <c r="G1012" t="str">
        <f>_xlfn.XLOOKUP(I1012,'Class Code'!$A$2:$A$14,'Class Code'!$B$2:$B$14)</f>
        <v>Motor Commercial</v>
      </c>
      <c r="H1012" t="s">
        <v>176</v>
      </c>
      <c r="I1012">
        <f t="shared" si="60"/>
        <v>80</v>
      </c>
      <c r="J1012" t="s">
        <v>177</v>
      </c>
      <c r="K1012" t="s">
        <v>178</v>
      </c>
      <c r="L1012" t="s">
        <v>197</v>
      </c>
      <c r="M1012" s="5">
        <v>45731</v>
      </c>
      <c r="N1012" s="5">
        <v>45733</v>
      </c>
      <c r="O1012" s="5">
        <v>45789</v>
      </c>
      <c r="P1012" s="5">
        <v>45616</v>
      </c>
      <c r="Q1012" s="5">
        <v>45980</v>
      </c>
      <c r="R1012">
        <v>0</v>
      </c>
      <c r="S1012">
        <v>0</v>
      </c>
      <c r="T1012">
        <v>3100</v>
      </c>
      <c r="U1012">
        <v>3100</v>
      </c>
      <c r="V1012">
        <v>0</v>
      </c>
      <c r="W1012">
        <v>3100</v>
      </c>
      <c r="X1012" t="str">
        <f t="shared" si="61"/>
        <v>Ok</v>
      </c>
      <c r="Y1012" t="str">
        <f t="shared" si="62"/>
        <v>Ok</v>
      </c>
      <c r="Z1012" s="6" t="str">
        <f t="shared" si="63"/>
        <v>Ok</v>
      </c>
      <c r="AA1012" s="6"/>
      <c r="AB1012" s="6"/>
      <c r="AC1012" s="6"/>
      <c r="AD1012" s="6"/>
    </row>
    <row r="1013" spans="1:30" x14ac:dyDescent="0.3">
      <c r="A1013" t="s">
        <v>11830</v>
      </c>
      <c r="B1013" t="s">
        <v>11831</v>
      </c>
      <c r="C1013">
        <v>2025</v>
      </c>
      <c r="D1013" t="s">
        <v>9570</v>
      </c>
      <c r="E1013" t="s">
        <v>9292</v>
      </c>
      <c r="F1013" t="s">
        <v>11</v>
      </c>
      <c r="G1013" t="str">
        <f>_xlfn.XLOOKUP(I1013,'Class Code'!$A$2:$A$14,'Class Code'!$B$2:$B$14)</f>
        <v>Motor Commercial</v>
      </c>
      <c r="H1013" t="s">
        <v>176</v>
      </c>
      <c r="I1013">
        <f t="shared" si="60"/>
        <v>80</v>
      </c>
      <c r="J1013" t="s">
        <v>177</v>
      </c>
      <c r="K1013" t="s">
        <v>178</v>
      </c>
      <c r="L1013" t="s">
        <v>44</v>
      </c>
      <c r="M1013" s="5">
        <v>45733</v>
      </c>
      <c r="N1013" s="5">
        <v>45736</v>
      </c>
      <c r="O1013" s="5">
        <v>45789</v>
      </c>
      <c r="P1013" s="5">
        <v>45722</v>
      </c>
      <c r="Q1013" s="5">
        <v>46086</v>
      </c>
      <c r="R1013">
        <v>0</v>
      </c>
      <c r="S1013">
        <v>0</v>
      </c>
      <c r="T1013">
        <v>151280</v>
      </c>
      <c r="U1013">
        <v>151280</v>
      </c>
      <c r="V1013">
        <v>0</v>
      </c>
      <c r="W1013">
        <v>151280</v>
      </c>
      <c r="X1013" t="str">
        <f t="shared" si="61"/>
        <v>Ok</v>
      </c>
      <c r="Y1013" t="str">
        <f t="shared" si="62"/>
        <v>Ok</v>
      </c>
      <c r="Z1013" s="6" t="str">
        <f t="shared" si="63"/>
        <v>Ok</v>
      </c>
      <c r="AA1013" s="6"/>
      <c r="AB1013" s="6"/>
      <c r="AC1013" s="6"/>
      <c r="AD1013" s="6"/>
    </row>
    <row r="1014" spans="1:30" x14ac:dyDescent="0.3">
      <c r="A1014" t="s">
        <v>11832</v>
      </c>
      <c r="B1014" t="s">
        <v>11833</v>
      </c>
      <c r="C1014">
        <v>2025</v>
      </c>
      <c r="D1014" t="s">
        <v>9553</v>
      </c>
      <c r="E1014" t="s">
        <v>9310</v>
      </c>
      <c r="F1014" t="s">
        <v>10</v>
      </c>
      <c r="G1014" t="str">
        <f>_xlfn.XLOOKUP(I1014,'Class Code'!$A$2:$A$14,'Class Code'!$B$2:$B$14)</f>
        <v>Motor Private</v>
      </c>
      <c r="H1014" t="s">
        <v>41</v>
      </c>
      <c r="I1014">
        <f t="shared" si="60"/>
        <v>70</v>
      </c>
      <c r="J1014" t="s">
        <v>54</v>
      </c>
      <c r="K1014" t="s">
        <v>55</v>
      </c>
      <c r="L1014" t="s">
        <v>44</v>
      </c>
      <c r="M1014" s="5">
        <v>45707</v>
      </c>
      <c r="N1014" s="5">
        <v>45715</v>
      </c>
      <c r="O1014" s="5">
        <v>45799</v>
      </c>
      <c r="P1014" s="5">
        <v>45680</v>
      </c>
      <c r="Q1014" s="5">
        <v>45909</v>
      </c>
      <c r="R1014">
        <v>0</v>
      </c>
      <c r="S1014">
        <v>0</v>
      </c>
      <c r="T1014">
        <v>167172</v>
      </c>
      <c r="U1014">
        <v>167172</v>
      </c>
      <c r="V1014">
        <v>0</v>
      </c>
      <c r="W1014">
        <v>167172</v>
      </c>
      <c r="X1014" t="str">
        <f t="shared" si="61"/>
        <v>Ok</v>
      </c>
      <c r="Y1014" t="str">
        <f t="shared" si="62"/>
        <v>Ok</v>
      </c>
      <c r="Z1014" s="6" t="str">
        <f t="shared" si="63"/>
        <v>Ok</v>
      </c>
      <c r="AA1014" s="6"/>
      <c r="AB1014" s="6"/>
      <c r="AC1014" s="6"/>
      <c r="AD1014" s="6"/>
    </row>
    <row r="1015" spans="1:30" x14ac:dyDescent="0.3">
      <c r="A1015" t="s">
        <v>11834</v>
      </c>
      <c r="B1015" t="s">
        <v>11835</v>
      </c>
      <c r="C1015">
        <v>2024</v>
      </c>
      <c r="D1015" t="s">
        <v>9262</v>
      </c>
      <c r="E1015" t="s">
        <v>9301</v>
      </c>
      <c r="F1015" t="s">
        <v>10</v>
      </c>
      <c r="G1015" t="str">
        <f>_xlfn.XLOOKUP(I1015,'Class Code'!$A$2:$A$14,'Class Code'!$B$2:$B$14)</f>
        <v>Motor Private</v>
      </c>
      <c r="H1015" t="s">
        <v>41</v>
      </c>
      <c r="I1015">
        <f t="shared" si="60"/>
        <v>70</v>
      </c>
      <c r="J1015" t="s">
        <v>54</v>
      </c>
      <c r="K1015" t="s">
        <v>55</v>
      </c>
      <c r="L1015" t="s">
        <v>44</v>
      </c>
      <c r="M1015" s="5">
        <v>45724</v>
      </c>
      <c r="N1015" s="5">
        <v>45727</v>
      </c>
      <c r="O1015" s="5">
        <v>45786</v>
      </c>
      <c r="P1015" s="5">
        <v>45578</v>
      </c>
      <c r="Q1015" s="5">
        <v>45942</v>
      </c>
      <c r="R1015">
        <v>0</v>
      </c>
      <c r="S1015">
        <v>0</v>
      </c>
      <c r="T1015">
        <v>365474</v>
      </c>
      <c r="U1015">
        <v>365474</v>
      </c>
      <c r="V1015">
        <v>0</v>
      </c>
      <c r="W1015">
        <v>365474</v>
      </c>
      <c r="X1015" t="str">
        <f t="shared" si="61"/>
        <v>Ok</v>
      </c>
      <c r="Y1015" t="str">
        <f t="shared" si="62"/>
        <v>Ok</v>
      </c>
      <c r="Z1015" s="6" t="str">
        <f t="shared" si="63"/>
        <v>Ok</v>
      </c>
      <c r="AA1015" s="6"/>
      <c r="AB1015" s="6"/>
      <c r="AC1015" s="6"/>
      <c r="AD1015" s="6"/>
    </row>
    <row r="1016" spans="1:30" x14ac:dyDescent="0.3">
      <c r="A1016" t="s">
        <v>11836</v>
      </c>
      <c r="B1016" t="s">
        <v>11837</v>
      </c>
      <c r="C1016">
        <v>2022</v>
      </c>
      <c r="D1016" t="s">
        <v>9521</v>
      </c>
      <c r="E1016" t="s">
        <v>9287</v>
      </c>
      <c r="F1016" t="s">
        <v>10</v>
      </c>
      <c r="G1016" t="str">
        <f>_xlfn.XLOOKUP(I1016,'Class Code'!$A$2:$A$14,'Class Code'!$B$2:$B$14)</f>
        <v>Motor Private</v>
      </c>
      <c r="H1016" t="s">
        <v>41</v>
      </c>
      <c r="I1016">
        <f t="shared" si="60"/>
        <v>70</v>
      </c>
      <c r="J1016" t="s">
        <v>54</v>
      </c>
      <c r="K1016" t="s">
        <v>55</v>
      </c>
      <c r="L1016" t="s">
        <v>44</v>
      </c>
      <c r="M1016" s="5">
        <v>45136</v>
      </c>
      <c r="N1016" s="5">
        <v>45154</v>
      </c>
      <c r="O1016" s="5">
        <v>45771</v>
      </c>
      <c r="P1016" s="5">
        <v>44841</v>
      </c>
      <c r="Q1016" s="5">
        <v>45142</v>
      </c>
      <c r="R1016">
        <v>0</v>
      </c>
      <c r="S1016">
        <v>0</v>
      </c>
      <c r="T1016">
        <v>1075067</v>
      </c>
      <c r="U1016">
        <v>1075067</v>
      </c>
      <c r="V1016">
        <v>0</v>
      </c>
      <c r="W1016">
        <v>1075067</v>
      </c>
      <c r="X1016" t="str">
        <f t="shared" si="61"/>
        <v>Ok</v>
      </c>
      <c r="Y1016" t="str">
        <f t="shared" si="62"/>
        <v>Ok</v>
      </c>
      <c r="Z1016" s="6" t="str">
        <f t="shared" si="63"/>
        <v>Ok</v>
      </c>
      <c r="AA1016" s="6"/>
      <c r="AB1016" s="6"/>
      <c r="AC1016" s="6"/>
      <c r="AD1016" s="6"/>
    </row>
    <row r="1017" spans="1:30" x14ac:dyDescent="0.3">
      <c r="A1017" t="s">
        <v>11838</v>
      </c>
      <c r="B1017" t="s">
        <v>11839</v>
      </c>
      <c r="C1017">
        <v>2024</v>
      </c>
      <c r="D1017" t="s">
        <v>9612</v>
      </c>
      <c r="E1017" t="s">
        <v>9284</v>
      </c>
      <c r="F1017" t="s">
        <v>11</v>
      </c>
      <c r="G1017" t="str">
        <f>_xlfn.XLOOKUP(I1017,'Class Code'!$A$2:$A$14,'Class Code'!$B$2:$B$14)</f>
        <v>Motor Commercial</v>
      </c>
      <c r="H1017" t="s">
        <v>176</v>
      </c>
      <c r="I1017">
        <f t="shared" si="60"/>
        <v>80</v>
      </c>
      <c r="J1017" t="s">
        <v>177</v>
      </c>
      <c r="K1017" t="s">
        <v>178</v>
      </c>
      <c r="L1017" t="s">
        <v>44</v>
      </c>
      <c r="M1017" s="5">
        <v>45404</v>
      </c>
      <c r="N1017" s="5">
        <v>45411</v>
      </c>
      <c r="O1017" s="5">
        <v>45771</v>
      </c>
      <c r="P1017" s="5">
        <v>45359</v>
      </c>
      <c r="Q1017" s="5">
        <v>45723</v>
      </c>
      <c r="R1017">
        <v>0</v>
      </c>
      <c r="S1017">
        <v>0</v>
      </c>
      <c r="T1017">
        <v>30000</v>
      </c>
      <c r="U1017">
        <v>30000</v>
      </c>
      <c r="V1017">
        <v>0</v>
      </c>
      <c r="W1017">
        <v>30000</v>
      </c>
      <c r="X1017" t="str">
        <f t="shared" si="61"/>
        <v>Ok</v>
      </c>
      <c r="Y1017" t="str">
        <f t="shared" si="62"/>
        <v>Ok</v>
      </c>
      <c r="Z1017" s="6" t="str">
        <f t="shared" si="63"/>
        <v>Ok</v>
      </c>
      <c r="AA1017" s="6"/>
      <c r="AB1017" s="6"/>
      <c r="AC1017" s="6"/>
      <c r="AD1017" s="6"/>
    </row>
    <row r="1018" spans="1:30" x14ac:dyDescent="0.3">
      <c r="A1018" t="s">
        <v>11840</v>
      </c>
      <c r="B1018" t="s">
        <v>11841</v>
      </c>
      <c r="C1018">
        <v>2023</v>
      </c>
      <c r="D1018" t="s">
        <v>9266</v>
      </c>
      <c r="E1018" t="s">
        <v>9272</v>
      </c>
      <c r="F1018" t="s">
        <v>10</v>
      </c>
      <c r="G1018" t="str">
        <f>_xlfn.XLOOKUP(I1018,'Class Code'!$A$2:$A$14,'Class Code'!$B$2:$B$14)</f>
        <v>Motor Private</v>
      </c>
      <c r="H1018" t="s">
        <v>41</v>
      </c>
      <c r="I1018">
        <f t="shared" si="60"/>
        <v>70</v>
      </c>
      <c r="J1018" t="s">
        <v>54</v>
      </c>
      <c r="K1018" t="s">
        <v>55</v>
      </c>
      <c r="L1018" t="s">
        <v>44</v>
      </c>
      <c r="M1018" s="5">
        <v>45120</v>
      </c>
      <c r="N1018" s="5">
        <v>45160</v>
      </c>
      <c r="O1018" s="5">
        <v>45793</v>
      </c>
      <c r="P1018" s="5">
        <v>44914</v>
      </c>
      <c r="Q1018" s="5">
        <v>45278</v>
      </c>
      <c r="R1018">
        <v>0</v>
      </c>
      <c r="S1018">
        <v>0</v>
      </c>
      <c r="T1018">
        <v>231700</v>
      </c>
      <c r="U1018">
        <v>231700</v>
      </c>
      <c r="V1018">
        <v>0</v>
      </c>
      <c r="W1018">
        <v>231700</v>
      </c>
      <c r="X1018" t="str">
        <f t="shared" si="61"/>
        <v>Ok</v>
      </c>
      <c r="Y1018" t="str">
        <f t="shared" si="62"/>
        <v>Ok</v>
      </c>
      <c r="Z1018" s="6" t="str">
        <f t="shared" si="63"/>
        <v>Ok</v>
      </c>
      <c r="AA1018" s="6"/>
      <c r="AB1018" s="6"/>
      <c r="AC1018" s="6"/>
      <c r="AD1018" s="6"/>
    </row>
    <row r="1019" spans="1:30" x14ac:dyDescent="0.3">
      <c r="A1019" t="s">
        <v>11842</v>
      </c>
      <c r="B1019" t="s">
        <v>11843</v>
      </c>
      <c r="C1019">
        <v>2022</v>
      </c>
      <c r="D1019" t="s">
        <v>9560</v>
      </c>
      <c r="E1019" t="s">
        <v>9269</v>
      </c>
      <c r="F1019" t="s">
        <v>10</v>
      </c>
      <c r="G1019" t="str">
        <f>_xlfn.XLOOKUP(I1019,'Class Code'!$A$2:$A$14,'Class Code'!$B$2:$B$14)</f>
        <v>Motor Private</v>
      </c>
      <c r="H1019" t="s">
        <v>41</v>
      </c>
      <c r="I1019">
        <f t="shared" si="60"/>
        <v>70</v>
      </c>
      <c r="J1019" t="s">
        <v>54</v>
      </c>
      <c r="K1019" t="s">
        <v>55</v>
      </c>
      <c r="L1019" t="s">
        <v>187</v>
      </c>
      <c r="M1019" s="5">
        <v>44963</v>
      </c>
      <c r="N1019" s="5">
        <v>44965</v>
      </c>
      <c r="O1019" s="5">
        <v>45771</v>
      </c>
      <c r="P1019" s="5">
        <v>44823</v>
      </c>
      <c r="Q1019" s="5">
        <v>45187</v>
      </c>
      <c r="R1019">
        <v>0</v>
      </c>
      <c r="S1019">
        <v>0</v>
      </c>
      <c r="T1019">
        <v>56250</v>
      </c>
      <c r="U1019">
        <v>56250</v>
      </c>
      <c r="V1019">
        <v>0</v>
      </c>
      <c r="W1019">
        <v>56250</v>
      </c>
      <c r="X1019" t="str">
        <f t="shared" si="61"/>
        <v>Ok</v>
      </c>
      <c r="Y1019" t="str">
        <f t="shared" si="62"/>
        <v>Ok</v>
      </c>
      <c r="Z1019" s="6" t="str">
        <f t="shared" si="63"/>
        <v>Ok</v>
      </c>
      <c r="AA1019" s="6"/>
      <c r="AB1019" s="6"/>
      <c r="AC1019" s="6"/>
      <c r="AD1019" s="6"/>
    </row>
    <row r="1020" spans="1:30" x14ac:dyDescent="0.3">
      <c r="A1020" t="s">
        <v>11844</v>
      </c>
      <c r="B1020" t="s">
        <v>11845</v>
      </c>
      <c r="C1020">
        <v>2024</v>
      </c>
      <c r="D1020" t="s">
        <v>9694</v>
      </c>
      <c r="E1020" t="s">
        <v>9265</v>
      </c>
      <c r="F1020" t="s">
        <v>10</v>
      </c>
      <c r="G1020" t="str">
        <f>_xlfn.XLOOKUP(I1020,'Class Code'!$A$2:$A$14,'Class Code'!$B$2:$B$14)</f>
        <v>Motor Private</v>
      </c>
      <c r="H1020" t="s">
        <v>41</v>
      </c>
      <c r="I1020">
        <f t="shared" si="60"/>
        <v>70</v>
      </c>
      <c r="J1020" t="s">
        <v>54</v>
      </c>
      <c r="K1020" t="s">
        <v>55</v>
      </c>
      <c r="L1020" t="s">
        <v>44</v>
      </c>
      <c r="M1020" s="5">
        <v>45699</v>
      </c>
      <c r="N1020" s="5">
        <v>45705</v>
      </c>
      <c r="O1020" s="5">
        <v>45791</v>
      </c>
      <c r="P1020" s="5">
        <v>45463</v>
      </c>
      <c r="Q1020" s="5">
        <v>45827</v>
      </c>
      <c r="R1020">
        <v>0</v>
      </c>
      <c r="S1020">
        <v>0</v>
      </c>
      <c r="T1020">
        <v>-248488</v>
      </c>
      <c r="U1020">
        <v>-248488</v>
      </c>
      <c r="V1020">
        <v>0</v>
      </c>
      <c r="W1020">
        <v>-248488</v>
      </c>
      <c r="X1020" t="str">
        <f t="shared" si="61"/>
        <v>Ok</v>
      </c>
      <c r="Y1020" t="str">
        <f t="shared" si="62"/>
        <v>Ok</v>
      </c>
      <c r="Z1020" s="6" t="str">
        <f t="shared" si="63"/>
        <v>Ok</v>
      </c>
      <c r="AA1020" s="6"/>
      <c r="AB1020" s="6"/>
      <c r="AC1020" s="6"/>
      <c r="AD1020" s="6"/>
    </row>
    <row r="1021" spans="1:30" x14ac:dyDescent="0.3">
      <c r="A1021" t="s">
        <v>11846</v>
      </c>
      <c r="B1021" t="s">
        <v>11847</v>
      </c>
      <c r="C1021">
        <v>2022</v>
      </c>
      <c r="D1021" t="s">
        <v>9623</v>
      </c>
      <c r="E1021" t="s">
        <v>9292</v>
      </c>
      <c r="F1021" t="s">
        <v>11</v>
      </c>
      <c r="G1021" t="str">
        <f>_xlfn.XLOOKUP(I1021,'Class Code'!$A$2:$A$14,'Class Code'!$B$2:$B$14)</f>
        <v>Motor Commercial</v>
      </c>
      <c r="H1021" t="s">
        <v>176</v>
      </c>
      <c r="I1021">
        <f t="shared" si="60"/>
        <v>80</v>
      </c>
      <c r="J1021" t="s">
        <v>177</v>
      </c>
      <c r="K1021" t="s">
        <v>178</v>
      </c>
      <c r="L1021" t="s">
        <v>44</v>
      </c>
      <c r="M1021" s="5">
        <v>44680</v>
      </c>
      <c r="N1021" s="5">
        <v>44697</v>
      </c>
      <c r="O1021" s="5">
        <v>45807</v>
      </c>
      <c r="P1021" s="5">
        <v>44572</v>
      </c>
      <c r="Q1021" s="5">
        <v>44837</v>
      </c>
      <c r="R1021">
        <v>0</v>
      </c>
      <c r="S1021">
        <v>0</v>
      </c>
      <c r="T1021">
        <v>-1031508</v>
      </c>
      <c r="U1021">
        <v>-1031508</v>
      </c>
      <c r="V1021">
        <v>0</v>
      </c>
      <c r="W1021">
        <v>-1031508</v>
      </c>
      <c r="X1021" t="str">
        <f t="shared" si="61"/>
        <v>Ok</v>
      </c>
      <c r="Y1021" t="str">
        <f t="shared" si="62"/>
        <v>Ok</v>
      </c>
      <c r="Z1021" s="6" t="str">
        <f t="shared" si="63"/>
        <v>Ok</v>
      </c>
      <c r="AA1021" s="6"/>
      <c r="AB1021" s="6"/>
      <c r="AC1021" s="6"/>
      <c r="AD1021" s="6"/>
    </row>
    <row r="1022" spans="1:30" x14ac:dyDescent="0.3">
      <c r="A1022" t="s">
        <v>11848</v>
      </c>
      <c r="B1022" t="s">
        <v>11849</v>
      </c>
      <c r="C1022">
        <v>2023</v>
      </c>
      <c r="D1022" t="s">
        <v>9270</v>
      </c>
      <c r="E1022" t="s">
        <v>9272</v>
      </c>
      <c r="F1022" t="s">
        <v>11</v>
      </c>
      <c r="G1022" t="str">
        <f>_xlfn.XLOOKUP(I1022,'Class Code'!$A$2:$A$14,'Class Code'!$B$2:$B$14)</f>
        <v>Motor Commercial</v>
      </c>
      <c r="H1022" t="s">
        <v>176</v>
      </c>
      <c r="I1022">
        <f t="shared" si="60"/>
        <v>80</v>
      </c>
      <c r="J1022" t="s">
        <v>207</v>
      </c>
      <c r="K1022" t="s">
        <v>208</v>
      </c>
      <c r="L1022" t="s">
        <v>44</v>
      </c>
      <c r="M1022" s="5">
        <v>45359</v>
      </c>
      <c r="N1022" s="5">
        <v>45364</v>
      </c>
      <c r="O1022" s="5">
        <v>45807</v>
      </c>
      <c r="P1022" s="5">
        <v>45182</v>
      </c>
      <c r="Q1022" s="5">
        <v>45547</v>
      </c>
      <c r="R1022">
        <v>-452100</v>
      </c>
      <c r="S1022">
        <v>0</v>
      </c>
      <c r="T1022">
        <v>0</v>
      </c>
      <c r="U1022">
        <v>-452100</v>
      </c>
      <c r="V1022">
        <v>0</v>
      </c>
      <c r="W1022">
        <v>-452100</v>
      </c>
      <c r="X1022" t="str">
        <f t="shared" si="61"/>
        <v>Ok</v>
      </c>
      <c r="Y1022" t="str">
        <f t="shared" si="62"/>
        <v>Ok</v>
      </c>
      <c r="Z1022" s="6" t="str">
        <f t="shared" si="63"/>
        <v>Ok</v>
      </c>
      <c r="AA1022" s="6"/>
      <c r="AB1022" s="6"/>
      <c r="AC1022" s="6"/>
      <c r="AD1022" s="6"/>
    </row>
    <row r="1023" spans="1:30" x14ac:dyDescent="0.3">
      <c r="A1023" t="s">
        <v>11850</v>
      </c>
      <c r="B1023" t="s">
        <v>11851</v>
      </c>
      <c r="C1023">
        <v>2024</v>
      </c>
      <c r="D1023" t="s">
        <v>9582</v>
      </c>
      <c r="E1023" t="s">
        <v>9317</v>
      </c>
      <c r="F1023" t="s">
        <v>10</v>
      </c>
      <c r="G1023" t="str">
        <f>_xlfn.XLOOKUP(I1023,'Class Code'!$A$2:$A$14,'Class Code'!$B$2:$B$14)</f>
        <v>Motor Private</v>
      </c>
      <c r="H1023" t="s">
        <v>41</v>
      </c>
      <c r="I1023">
        <f t="shared" si="60"/>
        <v>70</v>
      </c>
      <c r="J1023" t="s">
        <v>54</v>
      </c>
      <c r="K1023" t="s">
        <v>55</v>
      </c>
      <c r="L1023" t="s">
        <v>44</v>
      </c>
      <c r="M1023" s="5">
        <v>45584</v>
      </c>
      <c r="N1023" s="5">
        <v>45588</v>
      </c>
      <c r="O1023" s="5">
        <v>45730</v>
      </c>
      <c r="P1023" s="5">
        <v>45434</v>
      </c>
      <c r="Q1023" s="5">
        <v>45768</v>
      </c>
      <c r="R1023">
        <v>0</v>
      </c>
      <c r="S1023">
        <v>0</v>
      </c>
      <c r="T1023">
        <v>-7380</v>
      </c>
      <c r="U1023">
        <v>-7380</v>
      </c>
      <c r="V1023">
        <v>0</v>
      </c>
      <c r="W1023">
        <v>-7380</v>
      </c>
      <c r="X1023" t="str">
        <f t="shared" si="61"/>
        <v>Ok</v>
      </c>
      <c r="Y1023" t="str">
        <f t="shared" si="62"/>
        <v>Ok</v>
      </c>
      <c r="Z1023" s="6" t="str">
        <f t="shared" si="63"/>
        <v>Ok</v>
      </c>
      <c r="AA1023" s="6"/>
      <c r="AB1023" s="6"/>
      <c r="AC1023" s="6"/>
      <c r="AD1023" s="6"/>
    </row>
    <row r="1024" spans="1:30" x14ac:dyDescent="0.3">
      <c r="A1024" t="s">
        <v>11852</v>
      </c>
      <c r="B1024" t="s">
        <v>11853</v>
      </c>
      <c r="C1024">
        <v>2024</v>
      </c>
      <c r="D1024" t="s">
        <v>9524</v>
      </c>
      <c r="E1024" t="s">
        <v>9265</v>
      </c>
      <c r="F1024" t="s">
        <v>10</v>
      </c>
      <c r="G1024" t="str">
        <f>_xlfn.XLOOKUP(I1024,'Class Code'!$A$2:$A$14,'Class Code'!$B$2:$B$14)</f>
        <v>Motor Private</v>
      </c>
      <c r="H1024" t="s">
        <v>41</v>
      </c>
      <c r="I1024">
        <f t="shared" si="60"/>
        <v>70</v>
      </c>
      <c r="J1024" t="s">
        <v>54</v>
      </c>
      <c r="K1024" t="s">
        <v>55</v>
      </c>
      <c r="L1024" t="s">
        <v>44</v>
      </c>
      <c r="M1024" s="5">
        <v>45572</v>
      </c>
      <c r="N1024" s="5">
        <v>45574</v>
      </c>
      <c r="O1024" s="5">
        <v>45754</v>
      </c>
      <c r="P1024" s="5">
        <v>45571</v>
      </c>
      <c r="Q1024" s="5">
        <v>45601</v>
      </c>
      <c r="R1024">
        <v>0</v>
      </c>
      <c r="S1024">
        <v>0</v>
      </c>
      <c r="T1024">
        <v>-3100</v>
      </c>
      <c r="U1024">
        <v>-3100</v>
      </c>
      <c r="V1024">
        <v>0</v>
      </c>
      <c r="W1024">
        <v>-3100</v>
      </c>
      <c r="X1024" t="str">
        <f t="shared" si="61"/>
        <v>Ok</v>
      </c>
      <c r="Y1024" t="str">
        <f t="shared" si="62"/>
        <v>Ok</v>
      </c>
      <c r="Z1024" s="6" t="str">
        <f t="shared" si="63"/>
        <v>Ok</v>
      </c>
      <c r="AA1024" s="6"/>
      <c r="AB1024" s="6"/>
      <c r="AC1024" s="6"/>
      <c r="AD1024" s="6"/>
    </row>
    <row r="1025" spans="1:30" x14ac:dyDescent="0.3">
      <c r="A1025" t="s">
        <v>11854</v>
      </c>
      <c r="B1025" t="s">
        <v>11855</v>
      </c>
      <c r="C1025">
        <v>2024</v>
      </c>
      <c r="D1025" t="s">
        <v>9584</v>
      </c>
      <c r="E1025" t="s">
        <v>9265</v>
      </c>
      <c r="F1025" t="s">
        <v>11</v>
      </c>
      <c r="G1025" t="str">
        <f>_xlfn.XLOOKUP(I1025,'Class Code'!$A$2:$A$14,'Class Code'!$B$2:$B$14)</f>
        <v>Motor Commercial</v>
      </c>
      <c r="H1025" t="s">
        <v>176</v>
      </c>
      <c r="I1025">
        <f t="shared" si="60"/>
        <v>80</v>
      </c>
      <c r="J1025" t="s">
        <v>207</v>
      </c>
      <c r="K1025" t="s">
        <v>208</v>
      </c>
      <c r="L1025" t="s">
        <v>96</v>
      </c>
      <c r="M1025" s="5">
        <v>45636</v>
      </c>
      <c r="N1025" s="5">
        <v>45659</v>
      </c>
      <c r="O1025" s="5">
        <v>45666</v>
      </c>
      <c r="P1025" s="5">
        <v>45474</v>
      </c>
      <c r="Q1025" s="5">
        <v>45838</v>
      </c>
      <c r="R1025">
        <v>8500</v>
      </c>
      <c r="S1025">
        <v>0</v>
      </c>
      <c r="T1025">
        <v>0</v>
      </c>
      <c r="U1025">
        <v>8500</v>
      </c>
      <c r="V1025">
        <v>0</v>
      </c>
      <c r="W1025">
        <v>8500</v>
      </c>
      <c r="X1025" t="str">
        <f t="shared" si="61"/>
        <v>Ok</v>
      </c>
      <c r="Y1025" t="str">
        <f t="shared" si="62"/>
        <v>Ok</v>
      </c>
      <c r="Z1025" s="6" t="str">
        <f t="shared" si="63"/>
        <v>Ok</v>
      </c>
      <c r="AA1025" s="6"/>
      <c r="AB1025" s="6"/>
      <c r="AC1025" s="6"/>
      <c r="AD1025" s="6"/>
    </row>
    <row r="1026" spans="1:30" x14ac:dyDescent="0.3">
      <c r="A1026" t="s">
        <v>11856</v>
      </c>
      <c r="B1026" t="s">
        <v>11857</v>
      </c>
      <c r="C1026">
        <v>2024</v>
      </c>
      <c r="D1026" t="s">
        <v>9471</v>
      </c>
      <c r="E1026" t="s">
        <v>9310</v>
      </c>
      <c r="F1026" t="s">
        <v>10</v>
      </c>
      <c r="G1026" t="str">
        <f>_xlfn.XLOOKUP(I1026,'Class Code'!$A$2:$A$14,'Class Code'!$B$2:$B$14)</f>
        <v>Motor Private</v>
      </c>
      <c r="H1026" t="s">
        <v>41</v>
      </c>
      <c r="I1026">
        <f t="shared" si="60"/>
        <v>70</v>
      </c>
      <c r="J1026" t="s">
        <v>54</v>
      </c>
      <c r="K1026" t="s">
        <v>55</v>
      </c>
      <c r="L1026" t="s">
        <v>44</v>
      </c>
      <c r="M1026" s="5">
        <v>45609</v>
      </c>
      <c r="N1026" s="5">
        <v>45609</v>
      </c>
      <c r="O1026" s="5">
        <v>45671</v>
      </c>
      <c r="P1026" s="5">
        <v>45495</v>
      </c>
      <c r="Q1026" s="5">
        <v>45859</v>
      </c>
      <c r="R1026">
        <v>108000</v>
      </c>
      <c r="S1026">
        <v>0</v>
      </c>
      <c r="T1026">
        <v>0</v>
      </c>
      <c r="U1026">
        <v>108000</v>
      </c>
      <c r="V1026">
        <v>0</v>
      </c>
      <c r="W1026">
        <v>108000</v>
      </c>
      <c r="X1026" t="str">
        <f t="shared" si="61"/>
        <v>Ok</v>
      </c>
      <c r="Y1026" t="str">
        <f t="shared" si="62"/>
        <v>Ok</v>
      </c>
      <c r="Z1026" s="6" t="str">
        <f t="shared" si="63"/>
        <v>Ok</v>
      </c>
      <c r="AA1026" s="6"/>
      <c r="AB1026" s="6"/>
      <c r="AC1026" s="6"/>
      <c r="AD1026" s="6"/>
    </row>
    <row r="1027" spans="1:30" x14ac:dyDescent="0.3">
      <c r="A1027" t="s">
        <v>11858</v>
      </c>
      <c r="B1027" t="s">
        <v>11859</v>
      </c>
      <c r="C1027">
        <v>2021</v>
      </c>
      <c r="D1027" t="s">
        <v>9732</v>
      </c>
      <c r="E1027" t="s">
        <v>9332</v>
      </c>
      <c r="F1027" t="s">
        <v>439</v>
      </c>
      <c r="G1027" t="str">
        <f>_xlfn.XLOOKUP(I1027,'Class Code'!$A$2:$A$14,'Class Code'!$B$2:$B$14)</f>
        <v>Workmen's Compensation</v>
      </c>
      <c r="H1027" t="s">
        <v>440</v>
      </c>
      <c r="I1027">
        <f t="shared" si="60"/>
        <v>11</v>
      </c>
      <c r="J1027" t="s">
        <v>441</v>
      </c>
      <c r="K1027" t="s">
        <v>442</v>
      </c>
      <c r="L1027" t="s">
        <v>44</v>
      </c>
      <c r="M1027" s="5">
        <v>44539</v>
      </c>
      <c r="N1027" s="5">
        <v>44544</v>
      </c>
      <c r="O1027" s="5">
        <v>45672</v>
      </c>
      <c r="P1027" s="5">
        <v>44408</v>
      </c>
      <c r="Q1027" s="5">
        <v>44772</v>
      </c>
      <c r="R1027">
        <v>2559744</v>
      </c>
      <c r="S1027">
        <v>0</v>
      </c>
      <c r="T1027">
        <v>0</v>
      </c>
      <c r="U1027">
        <v>2559744</v>
      </c>
      <c r="V1027">
        <v>0</v>
      </c>
      <c r="W1027">
        <v>2559744</v>
      </c>
      <c r="X1027" t="str">
        <f t="shared" si="61"/>
        <v>Ok</v>
      </c>
      <c r="Y1027" t="str">
        <f t="shared" si="62"/>
        <v>Ok</v>
      </c>
      <c r="Z1027" s="6" t="str">
        <f t="shared" si="63"/>
        <v>Ok</v>
      </c>
      <c r="AA1027" s="6"/>
      <c r="AB1027" s="6"/>
      <c r="AC1027" s="6"/>
      <c r="AD1027" s="6"/>
    </row>
    <row r="1028" spans="1:30" x14ac:dyDescent="0.3">
      <c r="A1028" t="s">
        <v>11860</v>
      </c>
      <c r="B1028" t="s">
        <v>11861</v>
      </c>
      <c r="C1028">
        <v>2024</v>
      </c>
      <c r="D1028" t="s">
        <v>9331</v>
      </c>
      <c r="E1028" t="s">
        <v>9263</v>
      </c>
      <c r="F1028" t="s">
        <v>13</v>
      </c>
      <c r="G1028" t="str">
        <f>_xlfn.XLOOKUP(I1028,'Class Code'!$A$2:$A$14,'Class Code'!$B$2:$B$14)</f>
        <v>Theft</v>
      </c>
      <c r="H1028" t="s">
        <v>818</v>
      </c>
      <c r="I1028">
        <f t="shared" ref="I1028:I1091" si="64">H1028*1</f>
        <v>10</v>
      </c>
      <c r="J1028" t="s">
        <v>819</v>
      </c>
      <c r="K1028" t="s">
        <v>820</v>
      </c>
      <c r="L1028" t="s">
        <v>13</v>
      </c>
      <c r="M1028" s="5">
        <v>45604</v>
      </c>
      <c r="N1028" s="5">
        <v>45616</v>
      </c>
      <c r="O1028" s="5">
        <v>45673</v>
      </c>
      <c r="P1028" s="5">
        <v>45474</v>
      </c>
      <c r="Q1028" s="5">
        <v>45838</v>
      </c>
      <c r="R1028">
        <v>1344000</v>
      </c>
      <c r="S1028">
        <v>0</v>
      </c>
      <c r="T1028">
        <v>0</v>
      </c>
      <c r="U1028">
        <v>1344000</v>
      </c>
      <c r="V1028">
        <v>0</v>
      </c>
      <c r="W1028">
        <v>1344000</v>
      </c>
      <c r="X1028" t="str">
        <f t="shared" ref="X1028:X1091" si="65">IF(OR(A1028="",B1028="",C1028="",F1028="",H1028="",M1028="",N1028="",O1028="",P1028="",Q1028=""),"Check","Ok")</f>
        <v>Ok</v>
      </c>
      <c r="Y1028" t="str">
        <f t="shared" ref="Y1028:Y1091" si="66">IF(AND(Q1028&gt;=P1028,O1028&gt;=M1028,N1028&gt;=M1028,Q1028&gt;=M1028),"Ok","Check")</f>
        <v>Ok</v>
      </c>
      <c r="Z1028" s="6" t="str">
        <f t="shared" ref="Z1028:Z1091" si="67">IF(Q1028&gt;=M1028,"Ok","Check")</f>
        <v>Ok</v>
      </c>
      <c r="AA1028" s="6"/>
      <c r="AB1028" s="6"/>
      <c r="AC1028" s="6"/>
      <c r="AD1028" s="6"/>
    </row>
    <row r="1029" spans="1:30" x14ac:dyDescent="0.3">
      <c r="A1029" t="s">
        <v>11862</v>
      </c>
      <c r="B1029" t="s">
        <v>11863</v>
      </c>
      <c r="C1029">
        <v>2024</v>
      </c>
      <c r="D1029" t="s">
        <v>9569</v>
      </c>
      <c r="E1029" t="s">
        <v>9301</v>
      </c>
      <c r="F1029" t="s">
        <v>10</v>
      </c>
      <c r="G1029" t="str">
        <f>_xlfn.XLOOKUP(I1029,'Class Code'!$A$2:$A$14,'Class Code'!$B$2:$B$14)</f>
        <v>Motor Private</v>
      </c>
      <c r="H1029" t="s">
        <v>41</v>
      </c>
      <c r="I1029">
        <f t="shared" si="64"/>
        <v>70</v>
      </c>
      <c r="J1029" t="s">
        <v>54</v>
      </c>
      <c r="K1029" t="s">
        <v>55</v>
      </c>
      <c r="L1029" t="s">
        <v>44</v>
      </c>
      <c r="M1029" s="5">
        <v>45531</v>
      </c>
      <c r="N1029" s="5">
        <v>45532</v>
      </c>
      <c r="O1029" s="5">
        <v>45674</v>
      </c>
      <c r="P1029" s="5">
        <v>45351</v>
      </c>
      <c r="Q1029" s="5">
        <v>45715</v>
      </c>
      <c r="R1029">
        <v>699000</v>
      </c>
      <c r="S1029">
        <v>0</v>
      </c>
      <c r="T1029">
        <v>0</v>
      </c>
      <c r="U1029">
        <v>699000</v>
      </c>
      <c r="V1029">
        <v>0</v>
      </c>
      <c r="W1029">
        <v>699000</v>
      </c>
      <c r="X1029" t="str">
        <f t="shared" si="65"/>
        <v>Ok</v>
      </c>
      <c r="Y1029" t="str">
        <f t="shared" si="66"/>
        <v>Ok</v>
      </c>
      <c r="Z1029" s="6" t="str">
        <f t="shared" si="67"/>
        <v>Ok</v>
      </c>
      <c r="AA1029" s="6"/>
      <c r="AB1029" s="6"/>
      <c r="AC1029" s="6"/>
      <c r="AD1029" s="6"/>
    </row>
    <row r="1030" spans="1:30" x14ac:dyDescent="0.3">
      <c r="A1030" t="s">
        <v>11864</v>
      </c>
      <c r="B1030" t="s">
        <v>11865</v>
      </c>
      <c r="C1030">
        <v>2024</v>
      </c>
      <c r="D1030" t="s">
        <v>9559</v>
      </c>
      <c r="E1030" t="s">
        <v>9289</v>
      </c>
      <c r="F1030" t="s">
        <v>10</v>
      </c>
      <c r="G1030" t="str">
        <f>_xlfn.XLOOKUP(I1030,'Class Code'!$A$2:$A$14,'Class Code'!$B$2:$B$14)</f>
        <v>Motor Private</v>
      </c>
      <c r="H1030" t="s">
        <v>41</v>
      </c>
      <c r="I1030">
        <f t="shared" si="64"/>
        <v>70</v>
      </c>
      <c r="J1030" t="s">
        <v>54</v>
      </c>
      <c r="K1030" t="s">
        <v>55</v>
      </c>
      <c r="L1030" t="s">
        <v>44</v>
      </c>
      <c r="M1030" s="5">
        <v>45628</v>
      </c>
      <c r="N1030" s="5">
        <v>45629</v>
      </c>
      <c r="O1030" s="5">
        <v>45677</v>
      </c>
      <c r="P1030" s="5">
        <v>45444</v>
      </c>
      <c r="Q1030" s="5">
        <v>45808</v>
      </c>
      <c r="R1030">
        <v>1751000</v>
      </c>
      <c r="S1030">
        <v>0</v>
      </c>
      <c r="T1030">
        <v>0</v>
      </c>
      <c r="U1030">
        <v>1751000</v>
      </c>
      <c r="V1030">
        <v>0</v>
      </c>
      <c r="W1030">
        <v>1751000</v>
      </c>
      <c r="X1030" t="str">
        <f t="shared" si="65"/>
        <v>Ok</v>
      </c>
      <c r="Y1030" t="str">
        <f t="shared" si="66"/>
        <v>Ok</v>
      </c>
      <c r="Z1030" s="6" t="str">
        <f t="shared" si="67"/>
        <v>Ok</v>
      </c>
      <c r="AA1030" s="6"/>
      <c r="AB1030" s="6"/>
      <c r="AC1030" s="6"/>
      <c r="AD1030" s="6"/>
    </row>
    <row r="1031" spans="1:30" x14ac:dyDescent="0.3">
      <c r="A1031" t="s">
        <v>11866</v>
      </c>
      <c r="B1031" t="s">
        <v>11867</v>
      </c>
      <c r="C1031">
        <v>2023</v>
      </c>
      <c r="D1031" t="s">
        <v>9381</v>
      </c>
      <c r="E1031" t="s">
        <v>9289</v>
      </c>
      <c r="F1031" t="s">
        <v>439</v>
      </c>
      <c r="G1031" t="str">
        <f>_xlfn.XLOOKUP(I1031,'Class Code'!$A$2:$A$14,'Class Code'!$B$2:$B$14)</f>
        <v>Workmen's Compensation</v>
      </c>
      <c r="H1031" t="s">
        <v>440</v>
      </c>
      <c r="I1031">
        <f t="shared" si="64"/>
        <v>11</v>
      </c>
      <c r="J1031" t="s">
        <v>441</v>
      </c>
      <c r="K1031" t="s">
        <v>442</v>
      </c>
      <c r="L1031" t="s">
        <v>574</v>
      </c>
      <c r="M1031" s="5">
        <v>45398</v>
      </c>
      <c r="N1031" s="5">
        <v>45551</v>
      </c>
      <c r="O1031" s="5">
        <v>45678</v>
      </c>
      <c r="P1031" s="5">
        <v>45174</v>
      </c>
      <c r="Q1031" s="5">
        <v>45539</v>
      </c>
      <c r="R1031">
        <v>1193590</v>
      </c>
      <c r="S1031">
        <v>0</v>
      </c>
      <c r="T1031">
        <v>0</v>
      </c>
      <c r="U1031">
        <v>1193590</v>
      </c>
      <c r="V1031">
        <v>0</v>
      </c>
      <c r="W1031">
        <v>1193590</v>
      </c>
      <c r="X1031" t="str">
        <f t="shared" si="65"/>
        <v>Ok</v>
      </c>
      <c r="Y1031" t="str">
        <f t="shared" si="66"/>
        <v>Ok</v>
      </c>
      <c r="Z1031" s="6" t="str">
        <f t="shared" si="67"/>
        <v>Ok</v>
      </c>
      <c r="AA1031" s="6"/>
      <c r="AB1031" s="6"/>
      <c r="AC1031" s="6"/>
      <c r="AD1031" s="6"/>
    </row>
    <row r="1032" spans="1:30" x14ac:dyDescent="0.3">
      <c r="A1032" t="s">
        <v>11868</v>
      </c>
      <c r="B1032" t="s">
        <v>11869</v>
      </c>
      <c r="C1032">
        <v>2025</v>
      </c>
      <c r="D1032" t="s">
        <v>9456</v>
      </c>
      <c r="E1032" t="s">
        <v>9267</v>
      </c>
      <c r="F1032" t="s">
        <v>10</v>
      </c>
      <c r="G1032" t="str">
        <f>_xlfn.XLOOKUP(I1032,'Class Code'!$A$2:$A$14,'Class Code'!$B$2:$B$14)</f>
        <v>Motor Private</v>
      </c>
      <c r="H1032" t="s">
        <v>41</v>
      </c>
      <c r="I1032">
        <f t="shared" si="64"/>
        <v>70</v>
      </c>
      <c r="J1032" t="s">
        <v>54</v>
      </c>
      <c r="K1032" t="s">
        <v>55</v>
      </c>
      <c r="L1032" t="s">
        <v>96</v>
      </c>
      <c r="M1032" s="5">
        <v>45676</v>
      </c>
      <c r="N1032" s="5">
        <v>45678</v>
      </c>
      <c r="O1032" s="5">
        <v>45678</v>
      </c>
      <c r="P1032" s="5">
        <v>45675</v>
      </c>
      <c r="Q1032" s="5">
        <v>46022</v>
      </c>
      <c r="R1032">
        <v>9000</v>
      </c>
      <c r="S1032">
        <v>0</v>
      </c>
      <c r="T1032">
        <v>0</v>
      </c>
      <c r="U1032">
        <v>9000</v>
      </c>
      <c r="V1032">
        <v>0</v>
      </c>
      <c r="W1032">
        <v>9000</v>
      </c>
      <c r="X1032" t="str">
        <f t="shared" si="65"/>
        <v>Ok</v>
      </c>
      <c r="Y1032" t="str">
        <f t="shared" si="66"/>
        <v>Ok</v>
      </c>
      <c r="Z1032" s="6" t="str">
        <f t="shared" si="67"/>
        <v>Ok</v>
      </c>
      <c r="AA1032" s="6"/>
      <c r="AB1032" s="6"/>
      <c r="AC1032" s="6"/>
      <c r="AD1032" s="6"/>
    </row>
    <row r="1033" spans="1:30" x14ac:dyDescent="0.3">
      <c r="A1033" t="s">
        <v>11870</v>
      </c>
      <c r="B1033" t="s">
        <v>11871</v>
      </c>
      <c r="C1033">
        <v>2021</v>
      </c>
      <c r="D1033" t="s">
        <v>9320</v>
      </c>
      <c r="E1033" t="s">
        <v>9269</v>
      </c>
      <c r="F1033" t="s">
        <v>11</v>
      </c>
      <c r="G1033" t="str">
        <f>_xlfn.XLOOKUP(I1033,'Class Code'!$A$2:$A$14,'Class Code'!$B$2:$B$14)</f>
        <v>Motor Commercial</v>
      </c>
      <c r="H1033" t="s">
        <v>176</v>
      </c>
      <c r="I1033">
        <f t="shared" si="64"/>
        <v>80</v>
      </c>
      <c r="J1033" t="s">
        <v>207</v>
      </c>
      <c r="K1033" t="s">
        <v>208</v>
      </c>
      <c r="L1033" t="s">
        <v>44</v>
      </c>
      <c r="M1033" s="5">
        <v>44824</v>
      </c>
      <c r="N1033" s="5">
        <v>44828</v>
      </c>
      <c r="O1033" s="5">
        <v>45687</v>
      </c>
      <c r="P1033" s="5">
        <v>44468</v>
      </c>
      <c r="Q1033" s="5">
        <v>44832</v>
      </c>
      <c r="R1033">
        <v>2124000</v>
      </c>
      <c r="S1033">
        <v>0</v>
      </c>
      <c r="T1033">
        <v>0</v>
      </c>
      <c r="U1033">
        <v>2124000</v>
      </c>
      <c r="V1033">
        <v>0</v>
      </c>
      <c r="W1033">
        <v>2124000</v>
      </c>
      <c r="X1033" t="str">
        <f t="shared" si="65"/>
        <v>Ok</v>
      </c>
      <c r="Y1033" t="str">
        <f t="shared" si="66"/>
        <v>Ok</v>
      </c>
      <c r="Z1033" s="6" t="str">
        <f t="shared" si="67"/>
        <v>Ok</v>
      </c>
      <c r="AA1033" s="6"/>
      <c r="AB1033" s="6"/>
      <c r="AC1033" s="6"/>
      <c r="AD1033" s="6"/>
    </row>
    <row r="1034" spans="1:30" x14ac:dyDescent="0.3">
      <c r="A1034" t="s">
        <v>11872</v>
      </c>
      <c r="B1034" t="s">
        <v>11873</v>
      </c>
      <c r="C1034">
        <v>2024</v>
      </c>
      <c r="D1034" t="s">
        <v>9456</v>
      </c>
      <c r="E1034" t="s">
        <v>9277</v>
      </c>
      <c r="F1034" t="s">
        <v>10</v>
      </c>
      <c r="G1034" t="str">
        <f>_xlfn.XLOOKUP(I1034,'Class Code'!$A$2:$A$14,'Class Code'!$B$2:$B$14)</f>
        <v>Motor Private</v>
      </c>
      <c r="H1034" t="s">
        <v>41</v>
      </c>
      <c r="I1034">
        <f t="shared" si="64"/>
        <v>70</v>
      </c>
      <c r="J1034" t="s">
        <v>54</v>
      </c>
      <c r="K1034" t="s">
        <v>55</v>
      </c>
      <c r="L1034" t="s">
        <v>96</v>
      </c>
      <c r="M1034" s="5">
        <v>45684</v>
      </c>
      <c r="N1034" s="5">
        <v>45691</v>
      </c>
      <c r="O1034" s="5">
        <v>45691</v>
      </c>
      <c r="P1034" s="5">
        <v>45566</v>
      </c>
      <c r="Q1034" s="5">
        <v>45930</v>
      </c>
      <c r="R1034">
        <v>28000</v>
      </c>
      <c r="S1034">
        <v>0</v>
      </c>
      <c r="T1034">
        <v>0</v>
      </c>
      <c r="U1034">
        <v>28000</v>
      </c>
      <c r="V1034">
        <v>0</v>
      </c>
      <c r="W1034">
        <v>28000</v>
      </c>
      <c r="X1034" t="str">
        <f t="shared" si="65"/>
        <v>Ok</v>
      </c>
      <c r="Y1034" t="str">
        <f t="shared" si="66"/>
        <v>Ok</v>
      </c>
      <c r="Z1034" s="6" t="str">
        <f t="shared" si="67"/>
        <v>Ok</v>
      </c>
      <c r="AA1034" s="6"/>
      <c r="AB1034" s="6"/>
      <c r="AC1034" s="6"/>
      <c r="AD1034" s="6"/>
    </row>
    <row r="1035" spans="1:30" x14ac:dyDescent="0.3">
      <c r="A1035" t="s">
        <v>11874</v>
      </c>
      <c r="B1035" t="s">
        <v>11875</v>
      </c>
      <c r="C1035">
        <v>2023</v>
      </c>
      <c r="D1035" t="s">
        <v>9646</v>
      </c>
      <c r="E1035" t="s">
        <v>9261</v>
      </c>
      <c r="F1035" t="s">
        <v>439</v>
      </c>
      <c r="G1035" t="str">
        <f>_xlfn.XLOOKUP(I1035,'Class Code'!$A$2:$A$14,'Class Code'!$B$2:$B$14)</f>
        <v>Workmen's Compensation</v>
      </c>
      <c r="H1035" t="s">
        <v>440</v>
      </c>
      <c r="I1035">
        <f t="shared" si="64"/>
        <v>11</v>
      </c>
      <c r="J1035" t="s">
        <v>572</v>
      </c>
      <c r="K1035" t="s">
        <v>573</v>
      </c>
      <c r="L1035" t="s">
        <v>574</v>
      </c>
      <c r="M1035" s="5">
        <v>45482</v>
      </c>
      <c r="N1035" s="5">
        <v>45490</v>
      </c>
      <c r="O1035" s="5">
        <v>45695</v>
      </c>
      <c r="P1035" s="5">
        <v>45200</v>
      </c>
      <c r="Q1035" s="5">
        <v>45565</v>
      </c>
      <c r="R1035">
        <v>98168</v>
      </c>
      <c r="S1035">
        <v>0</v>
      </c>
      <c r="T1035">
        <v>0</v>
      </c>
      <c r="U1035">
        <v>98168</v>
      </c>
      <c r="V1035">
        <v>0</v>
      </c>
      <c r="W1035">
        <v>98168</v>
      </c>
      <c r="X1035" t="str">
        <f t="shared" si="65"/>
        <v>Ok</v>
      </c>
      <c r="Y1035" t="str">
        <f t="shared" si="66"/>
        <v>Ok</v>
      </c>
      <c r="Z1035" s="6" t="str">
        <f t="shared" si="67"/>
        <v>Ok</v>
      </c>
      <c r="AA1035" s="6"/>
      <c r="AB1035" s="6"/>
      <c r="AC1035" s="6"/>
      <c r="AD1035" s="6"/>
    </row>
    <row r="1036" spans="1:30" x14ac:dyDescent="0.3">
      <c r="A1036" t="s">
        <v>11876</v>
      </c>
      <c r="B1036" t="s">
        <v>11877</v>
      </c>
      <c r="C1036">
        <v>2024</v>
      </c>
      <c r="D1036" t="s">
        <v>9733</v>
      </c>
      <c r="E1036" t="s">
        <v>9297</v>
      </c>
      <c r="F1036" t="s">
        <v>10</v>
      </c>
      <c r="G1036" t="str">
        <f>_xlfn.XLOOKUP(I1036,'Class Code'!$A$2:$A$14,'Class Code'!$B$2:$B$14)</f>
        <v>Motor Private</v>
      </c>
      <c r="H1036" t="s">
        <v>41</v>
      </c>
      <c r="I1036">
        <f t="shared" si="64"/>
        <v>70</v>
      </c>
      <c r="J1036" t="s">
        <v>54</v>
      </c>
      <c r="K1036" t="s">
        <v>55</v>
      </c>
      <c r="L1036" t="s">
        <v>96</v>
      </c>
      <c r="M1036" s="5">
        <v>45663</v>
      </c>
      <c r="N1036" s="5">
        <v>45693</v>
      </c>
      <c r="O1036" s="5">
        <v>45700</v>
      </c>
      <c r="P1036" s="5">
        <v>45474</v>
      </c>
      <c r="Q1036" s="5">
        <v>45838</v>
      </c>
      <c r="R1036">
        <v>7500</v>
      </c>
      <c r="S1036">
        <v>0</v>
      </c>
      <c r="T1036">
        <v>0</v>
      </c>
      <c r="U1036">
        <v>7500</v>
      </c>
      <c r="V1036">
        <v>0</v>
      </c>
      <c r="W1036">
        <v>7500</v>
      </c>
      <c r="X1036" t="str">
        <f t="shared" si="65"/>
        <v>Ok</v>
      </c>
      <c r="Y1036" t="str">
        <f t="shared" si="66"/>
        <v>Ok</v>
      </c>
      <c r="Z1036" s="6" t="str">
        <f t="shared" si="67"/>
        <v>Ok</v>
      </c>
      <c r="AA1036" s="6"/>
      <c r="AB1036" s="6"/>
      <c r="AC1036" s="6"/>
      <c r="AD1036" s="6"/>
    </row>
    <row r="1037" spans="1:30" x14ac:dyDescent="0.3">
      <c r="A1037" t="s">
        <v>11878</v>
      </c>
      <c r="B1037" t="s">
        <v>11879</v>
      </c>
      <c r="C1037">
        <v>2024</v>
      </c>
      <c r="D1037" t="s">
        <v>9559</v>
      </c>
      <c r="E1037" t="s">
        <v>9294</v>
      </c>
      <c r="F1037" t="s">
        <v>9</v>
      </c>
      <c r="G1037" t="str">
        <f>_xlfn.XLOOKUP(I1037,'Class Code'!$A$2:$A$14,'Class Code'!$B$2:$B$14)</f>
        <v>Marine</v>
      </c>
      <c r="H1037" t="s">
        <v>651</v>
      </c>
      <c r="I1037">
        <f t="shared" si="64"/>
        <v>6</v>
      </c>
      <c r="J1037" t="s">
        <v>652</v>
      </c>
      <c r="K1037" t="s">
        <v>653</v>
      </c>
      <c r="L1037" t="s">
        <v>764</v>
      </c>
      <c r="M1037" s="5">
        <v>45548</v>
      </c>
      <c r="N1037" s="5">
        <v>45636</v>
      </c>
      <c r="O1037" s="5">
        <v>45705</v>
      </c>
      <c r="P1037" s="5">
        <v>45467</v>
      </c>
      <c r="Q1037" s="5">
        <v>45558</v>
      </c>
      <c r="R1037">
        <v>115586</v>
      </c>
      <c r="S1037">
        <v>0</v>
      </c>
      <c r="T1037">
        <v>0</v>
      </c>
      <c r="U1037">
        <v>115586</v>
      </c>
      <c r="V1037">
        <v>0</v>
      </c>
      <c r="W1037">
        <v>115586</v>
      </c>
      <c r="X1037" t="str">
        <f t="shared" si="65"/>
        <v>Ok</v>
      </c>
      <c r="Y1037" t="str">
        <f t="shared" si="66"/>
        <v>Ok</v>
      </c>
      <c r="Z1037" s="6" t="str">
        <f t="shared" si="67"/>
        <v>Ok</v>
      </c>
      <c r="AA1037" s="6"/>
      <c r="AB1037" s="6"/>
      <c r="AC1037" s="6"/>
      <c r="AD1037" s="6"/>
    </row>
    <row r="1038" spans="1:30" x14ac:dyDescent="0.3">
      <c r="A1038" t="s">
        <v>11880</v>
      </c>
      <c r="B1038" t="s">
        <v>11881</v>
      </c>
      <c r="C1038">
        <v>2024</v>
      </c>
      <c r="D1038" t="s">
        <v>9723</v>
      </c>
      <c r="E1038" t="s">
        <v>9297</v>
      </c>
      <c r="F1038" t="s">
        <v>10</v>
      </c>
      <c r="G1038" t="str">
        <f>_xlfn.XLOOKUP(I1038,'Class Code'!$A$2:$A$14,'Class Code'!$B$2:$B$14)</f>
        <v>Motor Private</v>
      </c>
      <c r="H1038" t="s">
        <v>41</v>
      </c>
      <c r="I1038">
        <f t="shared" si="64"/>
        <v>70</v>
      </c>
      <c r="J1038" t="s">
        <v>54</v>
      </c>
      <c r="K1038" t="s">
        <v>55</v>
      </c>
      <c r="L1038" t="s">
        <v>44</v>
      </c>
      <c r="M1038" s="5">
        <v>45623</v>
      </c>
      <c r="N1038" s="5">
        <v>45625</v>
      </c>
      <c r="O1038" s="5">
        <v>45706</v>
      </c>
      <c r="P1038" s="5">
        <v>45618</v>
      </c>
      <c r="Q1038" s="5">
        <v>45982</v>
      </c>
      <c r="R1038">
        <v>98500</v>
      </c>
      <c r="S1038">
        <v>0</v>
      </c>
      <c r="T1038">
        <v>0</v>
      </c>
      <c r="U1038">
        <v>98500</v>
      </c>
      <c r="V1038">
        <v>0</v>
      </c>
      <c r="W1038">
        <v>98500</v>
      </c>
      <c r="X1038" t="str">
        <f t="shared" si="65"/>
        <v>Ok</v>
      </c>
      <c r="Y1038" t="str">
        <f t="shared" si="66"/>
        <v>Ok</v>
      </c>
      <c r="Z1038" s="6" t="str">
        <f t="shared" si="67"/>
        <v>Ok</v>
      </c>
      <c r="AA1038" s="6"/>
      <c r="AB1038" s="6"/>
      <c r="AC1038" s="6"/>
      <c r="AD1038" s="6"/>
    </row>
    <row r="1039" spans="1:30" x14ac:dyDescent="0.3">
      <c r="A1039" t="s">
        <v>11882</v>
      </c>
      <c r="B1039" t="s">
        <v>11883</v>
      </c>
      <c r="C1039">
        <v>2024</v>
      </c>
      <c r="D1039" t="s">
        <v>9409</v>
      </c>
      <c r="E1039" t="s">
        <v>9259</v>
      </c>
      <c r="F1039" t="s">
        <v>10</v>
      </c>
      <c r="G1039" t="str">
        <f>_xlfn.XLOOKUP(I1039,'Class Code'!$A$2:$A$14,'Class Code'!$B$2:$B$14)</f>
        <v>Motor Private</v>
      </c>
      <c r="H1039" t="s">
        <v>41</v>
      </c>
      <c r="I1039">
        <f t="shared" si="64"/>
        <v>70</v>
      </c>
      <c r="J1039" t="s">
        <v>54</v>
      </c>
      <c r="K1039" t="s">
        <v>55</v>
      </c>
      <c r="L1039" t="s">
        <v>44</v>
      </c>
      <c r="M1039" s="5">
        <v>45598</v>
      </c>
      <c r="N1039" s="5">
        <v>45600</v>
      </c>
      <c r="O1039" s="5">
        <v>45708</v>
      </c>
      <c r="P1039" s="5">
        <v>45409</v>
      </c>
      <c r="Q1039" s="5">
        <v>45773</v>
      </c>
      <c r="R1039">
        <v>600000</v>
      </c>
      <c r="S1039">
        <v>0</v>
      </c>
      <c r="T1039">
        <v>0</v>
      </c>
      <c r="U1039">
        <v>600000</v>
      </c>
      <c r="V1039">
        <v>0</v>
      </c>
      <c r="W1039">
        <v>600000</v>
      </c>
      <c r="X1039" t="str">
        <f t="shared" si="65"/>
        <v>Ok</v>
      </c>
      <c r="Y1039" t="str">
        <f t="shared" si="66"/>
        <v>Ok</v>
      </c>
      <c r="Z1039" s="6" t="str">
        <f t="shared" si="67"/>
        <v>Ok</v>
      </c>
      <c r="AA1039" s="6"/>
      <c r="AB1039" s="6"/>
      <c r="AC1039" s="6"/>
      <c r="AD1039" s="6"/>
    </row>
    <row r="1040" spans="1:30" x14ac:dyDescent="0.3">
      <c r="A1040" t="s">
        <v>11884</v>
      </c>
      <c r="B1040" t="s">
        <v>11885</v>
      </c>
      <c r="C1040">
        <v>2023</v>
      </c>
      <c r="D1040" t="s">
        <v>9643</v>
      </c>
      <c r="E1040" t="s">
        <v>9280</v>
      </c>
      <c r="F1040" t="s">
        <v>7</v>
      </c>
      <c r="G1040" t="str">
        <f>_xlfn.XLOOKUP(I1040,'Class Code'!$A$2:$A$14,'Class Code'!$B$2:$B$14)</f>
        <v>Fire Industrial</v>
      </c>
      <c r="H1040" t="s">
        <v>381</v>
      </c>
      <c r="I1040">
        <f t="shared" si="64"/>
        <v>4</v>
      </c>
      <c r="J1040" t="s">
        <v>382</v>
      </c>
      <c r="K1040" t="s">
        <v>383</v>
      </c>
      <c r="L1040" t="s">
        <v>197</v>
      </c>
      <c r="M1040" s="5">
        <v>45267</v>
      </c>
      <c r="N1040" s="5">
        <v>45281</v>
      </c>
      <c r="O1040" s="5">
        <v>45719</v>
      </c>
      <c r="P1040" s="5">
        <v>44927</v>
      </c>
      <c r="Q1040" s="5">
        <v>45292</v>
      </c>
      <c r="R1040">
        <v>4203760</v>
      </c>
      <c r="S1040">
        <v>0</v>
      </c>
      <c r="T1040">
        <v>0</v>
      </c>
      <c r="U1040">
        <v>4203760</v>
      </c>
      <c r="V1040">
        <v>3912237.22</v>
      </c>
      <c r="W1040">
        <v>291522.7799999998</v>
      </c>
      <c r="X1040" t="str">
        <f t="shared" si="65"/>
        <v>Ok</v>
      </c>
      <c r="Y1040" t="str">
        <f t="shared" si="66"/>
        <v>Ok</v>
      </c>
      <c r="Z1040" s="6" t="str">
        <f t="shared" si="67"/>
        <v>Ok</v>
      </c>
      <c r="AA1040" s="6"/>
      <c r="AB1040" s="6"/>
      <c r="AC1040" s="6"/>
      <c r="AD1040" s="6"/>
    </row>
    <row r="1041" spans="1:30" x14ac:dyDescent="0.3">
      <c r="A1041" t="s">
        <v>11886</v>
      </c>
      <c r="B1041" t="s">
        <v>11887</v>
      </c>
      <c r="C1041">
        <v>2025</v>
      </c>
      <c r="D1041" t="s">
        <v>9734</v>
      </c>
      <c r="E1041" t="s">
        <v>9274</v>
      </c>
      <c r="F1041" t="s">
        <v>12</v>
      </c>
      <c r="G1041" t="str">
        <f>_xlfn.XLOOKUP(I1041,'Class Code'!$A$2:$A$14,'Class Code'!$B$2:$B$14)</f>
        <v>Personal Accident</v>
      </c>
      <c r="H1041" t="s">
        <v>2459</v>
      </c>
      <c r="I1041">
        <f t="shared" si="64"/>
        <v>9</v>
      </c>
      <c r="J1041" t="s">
        <v>2460</v>
      </c>
      <c r="K1041" t="s">
        <v>2461</v>
      </c>
      <c r="L1041" t="s">
        <v>574</v>
      </c>
      <c r="M1041" s="5">
        <v>45658</v>
      </c>
      <c r="N1041" s="5">
        <v>45703</v>
      </c>
      <c r="O1041" s="5">
        <v>45723</v>
      </c>
      <c r="P1041" s="5">
        <v>45352</v>
      </c>
      <c r="Q1041" s="5">
        <v>45716</v>
      </c>
      <c r="R1041">
        <v>76840</v>
      </c>
      <c r="S1041">
        <v>0</v>
      </c>
      <c r="T1041">
        <v>0</v>
      </c>
      <c r="U1041">
        <v>76840</v>
      </c>
      <c r="V1041">
        <v>0</v>
      </c>
      <c r="W1041">
        <v>76840</v>
      </c>
      <c r="X1041" t="str">
        <f t="shared" si="65"/>
        <v>Ok</v>
      </c>
      <c r="Y1041" t="str">
        <f t="shared" si="66"/>
        <v>Ok</v>
      </c>
      <c r="Z1041" s="6" t="str">
        <f t="shared" si="67"/>
        <v>Ok</v>
      </c>
      <c r="AA1041" s="6"/>
      <c r="AB1041" s="6"/>
      <c r="AC1041" s="6"/>
      <c r="AD1041" s="6"/>
    </row>
    <row r="1042" spans="1:30" x14ac:dyDescent="0.3">
      <c r="A1042" t="s">
        <v>11888</v>
      </c>
      <c r="B1042" t="s">
        <v>11889</v>
      </c>
      <c r="C1042">
        <v>2024</v>
      </c>
      <c r="D1042" t="s">
        <v>9436</v>
      </c>
      <c r="E1042" t="s">
        <v>9269</v>
      </c>
      <c r="F1042" t="s">
        <v>10</v>
      </c>
      <c r="G1042" t="str">
        <f>_xlfn.XLOOKUP(I1042,'Class Code'!$A$2:$A$14,'Class Code'!$B$2:$B$14)</f>
        <v>Motor Private</v>
      </c>
      <c r="H1042" t="s">
        <v>41</v>
      </c>
      <c r="I1042">
        <f t="shared" si="64"/>
        <v>70</v>
      </c>
      <c r="J1042" t="s">
        <v>54</v>
      </c>
      <c r="K1042" t="s">
        <v>55</v>
      </c>
      <c r="L1042" t="s">
        <v>44</v>
      </c>
      <c r="M1042" s="5">
        <v>45514</v>
      </c>
      <c r="N1042" s="5">
        <v>45516</v>
      </c>
      <c r="O1042" s="5">
        <v>45727</v>
      </c>
      <c r="P1042" s="5">
        <v>45444</v>
      </c>
      <c r="Q1042" s="5">
        <v>45808</v>
      </c>
      <c r="R1042">
        <v>64500</v>
      </c>
      <c r="S1042">
        <v>0</v>
      </c>
      <c r="T1042">
        <v>0</v>
      </c>
      <c r="U1042">
        <v>64500</v>
      </c>
      <c r="V1042">
        <v>0</v>
      </c>
      <c r="W1042">
        <v>64500</v>
      </c>
      <c r="X1042" t="str">
        <f t="shared" si="65"/>
        <v>Ok</v>
      </c>
      <c r="Y1042" t="str">
        <f t="shared" si="66"/>
        <v>Ok</v>
      </c>
      <c r="Z1042" s="6" t="str">
        <f t="shared" si="67"/>
        <v>Ok</v>
      </c>
      <c r="AA1042" s="6"/>
      <c r="AB1042" s="6"/>
      <c r="AC1042" s="6"/>
      <c r="AD1042" s="6"/>
    </row>
    <row r="1043" spans="1:30" x14ac:dyDescent="0.3">
      <c r="A1043" t="s">
        <v>11890</v>
      </c>
      <c r="B1043" t="s">
        <v>11891</v>
      </c>
      <c r="C1043">
        <v>2024</v>
      </c>
      <c r="D1043" t="s">
        <v>9384</v>
      </c>
      <c r="E1043" t="s">
        <v>9272</v>
      </c>
      <c r="F1043" t="s">
        <v>10</v>
      </c>
      <c r="G1043" t="str">
        <f>_xlfn.XLOOKUP(I1043,'Class Code'!$A$2:$A$14,'Class Code'!$B$2:$B$14)</f>
        <v>Motor Private</v>
      </c>
      <c r="H1043" t="s">
        <v>41</v>
      </c>
      <c r="I1043">
        <f t="shared" si="64"/>
        <v>70</v>
      </c>
      <c r="J1043" t="s">
        <v>54</v>
      </c>
      <c r="K1043" t="s">
        <v>55</v>
      </c>
      <c r="L1043" t="s">
        <v>44</v>
      </c>
      <c r="M1043" s="5">
        <v>45711</v>
      </c>
      <c r="N1043" s="5">
        <v>45713</v>
      </c>
      <c r="O1043" s="5">
        <v>45729</v>
      </c>
      <c r="P1043" s="5">
        <v>45401</v>
      </c>
      <c r="Q1043" s="5">
        <v>45765</v>
      </c>
      <c r="R1043">
        <v>49600</v>
      </c>
      <c r="S1043">
        <v>0</v>
      </c>
      <c r="T1043">
        <v>0</v>
      </c>
      <c r="U1043">
        <v>49600</v>
      </c>
      <c r="V1043">
        <v>0</v>
      </c>
      <c r="W1043">
        <v>49600</v>
      </c>
      <c r="X1043" t="str">
        <f t="shared" si="65"/>
        <v>Ok</v>
      </c>
      <c r="Y1043" t="str">
        <f t="shared" si="66"/>
        <v>Ok</v>
      </c>
      <c r="Z1043" s="6" t="str">
        <f t="shared" si="67"/>
        <v>Ok</v>
      </c>
      <c r="AA1043" s="6"/>
      <c r="AB1043" s="6"/>
      <c r="AC1043" s="6"/>
      <c r="AD1043" s="6"/>
    </row>
    <row r="1044" spans="1:30" x14ac:dyDescent="0.3">
      <c r="A1044" t="s">
        <v>11892</v>
      </c>
      <c r="B1044" t="s">
        <v>11893</v>
      </c>
      <c r="C1044">
        <v>2024</v>
      </c>
      <c r="D1044" t="s">
        <v>9605</v>
      </c>
      <c r="E1044" t="s">
        <v>9269</v>
      </c>
      <c r="F1044" t="s">
        <v>5</v>
      </c>
      <c r="G1044" t="str">
        <f>_xlfn.XLOOKUP(I1044,'Class Code'!$A$2:$A$14,'Class Code'!$B$2:$B$14)</f>
        <v>Engineering</v>
      </c>
      <c r="H1044" t="s">
        <v>423</v>
      </c>
      <c r="I1044">
        <f t="shared" si="64"/>
        <v>2</v>
      </c>
      <c r="J1044" t="s">
        <v>634</v>
      </c>
      <c r="K1044" t="s">
        <v>635</v>
      </c>
      <c r="L1044" t="s">
        <v>197</v>
      </c>
      <c r="M1044" s="5">
        <v>45572</v>
      </c>
      <c r="N1044" s="5">
        <v>45635</v>
      </c>
      <c r="O1044" s="5">
        <v>45734</v>
      </c>
      <c r="P1044" s="5">
        <v>45566</v>
      </c>
      <c r="Q1044" s="5">
        <v>45595</v>
      </c>
      <c r="R1044">
        <v>82227</v>
      </c>
      <c r="S1044">
        <v>0</v>
      </c>
      <c r="T1044">
        <v>0</v>
      </c>
      <c r="U1044">
        <v>82227</v>
      </c>
      <c r="V1044">
        <v>60211.74</v>
      </c>
      <c r="W1044">
        <v>22015.260000000002</v>
      </c>
      <c r="X1044" t="str">
        <f t="shared" si="65"/>
        <v>Ok</v>
      </c>
      <c r="Y1044" t="str">
        <f t="shared" si="66"/>
        <v>Ok</v>
      </c>
      <c r="Z1044" s="6" t="str">
        <f t="shared" si="67"/>
        <v>Ok</v>
      </c>
      <c r="AA1044" s="6"/>
      <c r="AB1044" s="6"/>
      <c r="AC1044" s="6"/>
      <c r="AD1044" s="6"/>
    </row>
    <row r="1045" spans="1:30" x14ac:dyDescent="0.3">
      <c r="A1045" t="s">
        <v>11894</v>
      </c>
      <c r="B1045" t="s">
        <v>11895</v>
      </c>
      <c r="C1045">
        <v>2022</v>
      </c>
      <c r="D1045" t="s">
        <v>9281</v>
      </c>
      <c r="E1045" t="s">
        <v>9284</v>
      </c>
      <c r="F1045" t="s">
        <v>8</v>
      </c>
      <c r="G1045" t="str">
        <f>_xlfn.XLOOKUP(I1045,'Class Code'!$A$2:$A$14,'Class Code'!$B$2:$B$14)</f>
        <v>Liability</v>
      </c>
      <c r="H1045" t="s">
        <v>1170</v>
      </c>
      <c r="I1045">
        <f t="shared" si="64"/>
        <v>5</v>
      </c>
      <c r="J1045" t="s">
        <v>3905</v>
      </c>
      <c r="K1045" t="s">
        <v>3906</v>
      </c>
      <c r="L1045" t="s">
        <v>197</v>
      </c>
      <c r="M1045" s="5">
        <v>45135</v>
      </c>
      <c r="N1045" s="5">
        <v>45204</v>
      </c>
      <c r="O1045" s="5">
        <v>45734</v>
      </c>
      <c r="P1045" s="5">
        <v>44774</v>
      </c>
      <c r="Q1045" s="5">
        <v>45138</v>
      </c>
      <c r="R1045">
        <v>40000</v>
      </c>
      <c r="S1045">
        <v>0</v>
      </c>
      <c r="T1045">
        <v>0</v>
      </c>
      <c r="U1045">
        <v>40000</v>
      </c>
      <c r="V1045">
        <v>0</v>
      </c>
      <c r="W1045">
        <v>40000</v>
      </c>
      <c r="X1045" t="str">
        <f t="shared" si="65"/>
        <v>Ok</v>
      </c>
      <c r="Y1045" t="str">
        <f t="shared" si="66"/>
        <v>Ok</v>
      </c>
      <c r="Z1045" s="6" t="str">
        <f t="shared" si="67"/>
        <v>Ok</v>
      </c>
      <c r="AA1045" s="6"/>
      <c r="AB1045" s="6"/>
      <c r="AC1045" s="6"/>
      <c r="AD1045" s="6"/>
    </row>
    <row r="1046" spans="1:30" x14ac:dyDescent="0.3">
      <c r="A1046" t="s">
        <v>11896</v>
      </c>
      <c r="B1046" t="s">
        <v>11897</v>
      </c>
      <c r="C1046">
        <v>2024</v>
      </c>
      <c r="D1046" t="s">
        <v>9521</v>
      </c>
      <c r="E1046" t="s">
        <v>9267</v>
      </c>
      <c r="F1046" t="s">
        <v>10</v>
      </c>
      <c r="G1046" t="str">
        <f>_xlfn.XLOOKUP(I1046,'Class Code'!$A$2:$A$14,'Class Code'!$B$2:$B$14)</f>
        <v>Motor Private</v>
      </c>
      <c r="H1046" t="s">
        <v>41</v>
      </c>
      <c r="I1046">
        <f t="shared" si="64"/>
        <v>70</v>
      </c>
      <c r="J1046" t="s">
        <v>54</v>
      </c>
      <c r="K1046" t="s">
        <v>55</v>
      </c>
      <c r="L1046" t="s">
        <v>44</v>
      </c>
      <c r="M1046" s="5">
        <v>45677</v>
      </c>
      <c r="N1046" s="5">
        <v>45681</v>
      </c>
      <c r="O1046" s="5">
        <v>45757</v>
      </c>
      <c r="P1046" s="5">
        <v>45446</v>
      </c>
      <c r="Q1046" s="5">
        <v>45810</v>
      </c>
      <c r="R1046">
        <v>1130000</v>
      </c>
      <c r="S1046">
        <v>0</v>
      </c>
      <c r="T1046">
        <v>0</v>
      </c>
      <c r="U1046">
        <v>1130000</v>
      </c>
      <c r="V1046">
        <v>0</v>
      </c>
      <c r="W1046">
        <v>1130000</v>
      </c>
      <c r="X1046" t="str">
        <f t="shared" si="65"/>
        <v>Ok</v>
      </c>
      <c r="Y1046" t="str">
        <f t="shared" si="66"/>
        <v>Ok</v>
      </c>
      <c r="Z1046" s="6" t="str">
        <f t="shared" si="67"/>
        <v>Ok</v>
      </c>
      <c r="AA1046" s="6"/>
      <c r="AB1046" s="6"/>
      <c r="AC1046" s="6"/>
      <c r="AD1046" s="6"/>
    </row>
    <row r="1047" spans="1:30" x14ac:dyDescent="0.3">
      <c r="A1047" t="s">
        <v>11898</v>
      </c>
      <c r="B1047" t="s">
        <v>11899</v>
      </c>
      <c r="C1047">
        <v>2025</v>
      </c>
      <c r="D1047" t="s">
        <v>9735</v>
      </c>
      <c r="E1047" t="s">
        <v>9332</v>
      </c>
      <c r="F1047" t="s">
        <v>10</v>
      </c>
      <c r="G1047" t="str">
        <f>_xlfn.XLOOKUP(I1047,'Class Code'!$A$2:$A$14,'Class Code'!$B$2:$B$14)</f>
        <v>Motor Private</v>
      </c>
      <c r="H1047" t="s">
        <v>41</v>
      </c>
      <c r="I1047">
        <f t="shared" si="64"/>
        <v>70</v>
      </c>
      <c r="J1047" t="s">
        <v>54</v>
      </c>
      <c r="K1047" t="s">
        <v>55</v>
      </c>
      <c r="L1047" t="s">
        <v>96</v>
      </c>
      <c r="M1047" s="5">
        <v>45723</v>
      </c>
      <c r="N1047" s="5">
        <v>45737</v>
      </c>
      <c r="O1047" s="5">
        <v>45758</v>
      </c>
      <c r="P1047" s="5">
        <v>45658</v>
      </c>
      <c r="Q1047" s="5">
        <v>46022</v>
      </c>
      <c r="R1047">
        <v>22040</v>
      </c>
      <c r="S1047">
        <v>0</v>
      </c>
      <c r="T1047">
        <v>0</v>
      </c>
      <c r="U1047">
        <v>22040</v>
      </c>
      <c r="V1047">
        <v>0</v>
      </c>
      <c r="W1047">
        <v>22040</v>
      </c>
      <c r="X1047" t="str">
        <f t="shared" si="65"/>
        <v>Ok</v>
      </c>
      <c r="Y1047" t="str">
        <f t="shared" si="66"/>
        <v>Ok</v>
      </c>
      <c r="Z1047" s="6" t="str">
        <f t="shared" si="67"/>
        <v>Ok</v>
      </c>
      <c r="AA1047" s="6"/>
      <c r="AB1047" s="6"/>
      <c r="AC1047" s="6"/>
      <c r="AD1047" s="6"/>
    </row>
    <row r="1048" spans="1:30" x14ac:dyDescent="0.3">
      <c r="A1048" t="s">
        <v>11900</v>
      </c>
      <c r="B1048" t="s">
        <v>11901</v>
      </c>
      <c r="C1048">
        <v>2025</v>
      </c>
      <c r="D1048" t="s">
        <v>9279</v>
      </c>
      <c r="E1048" t="s">
        <v>9284</v>
      </c>
      <c r="F1048" t="s">
        <v>9</v>
      </c>
      <c r="G1048" t="str">
        <f>_xlfn.XLOOKUP(I1048,'Class Code'!$A$2:$A$14,'Class Code'!$B$2:$B$14)</f>
        <v>Marine</v>
      </c>
      <c r="H1048" t="s">
        <v>651</v>
      </c>
      <c r="I1048">
        <f t="shared" si="64"/>
        <v>6</v>
      </c>
      <c r="J1048" t="s">
        <v>652</v>
      </c>
      <c r="K1048" t="s">
        <v>653</v>
      </c>
      <c r="L1048" t="s">
        <v>764</v>
      </c>
      <c r="M1048" s="5">
        <v>45694</v>
      </c>
      <c r="N1048" s="5">
        <v>45743</v>
      </c>
      <c r="O1048" s="5">
        <v>45763</v>
      </c>
      <c r="P1048" s="5">
        <v>45664</v>
      </c>
      <c r="Q1048" s="5">
        <v>45753</v>
      </c>
      <c r="R1048">
        <v>28665</v>
      </c>
      <c r="S1048">
        <v>0</v>
      </c>
      <c r="T1048">
        <v>0</v>
      </c>
      <c r="U1048">
        <v>28665</v>
      </c>
      <c r="V1048">
        <v>2068.1799999999998</v>
      </c>
      <c r="W1048">
        <v>26596.82</v>
      </c>
      <c r="X1048" t="str">
        <f t="shared" si="65"/>
        <v>Ok</v>
      </c>
      <c r="Y1048" t="str">
        <f t="shared" si="66"/>
        <v>Ok</v>
      </c>
      <c r="Z1048" s="6" t="str">
        <f t="shared" si="67"/>
        <v>Ok</v>
      </c>
      <c r="AA1048" s="6"/>
      <c r="AB1048" s="6"/>
      <c r="AC1048" s="6"/>
      <c r="AD1048" s="6"/>
    </row>
    <row r="1049" spans="1:30" x14ac:dyDescent="0.3">
      <c r="A1049" t="s">
        <v>11902</v>
      </c>
      <c r="B1049" t="s">
        <v>11903</v>
      </c>
      <c r="C1049">
        <v>2017</v>
      </c>
      <c r="D1049" t="s">
        <v>9393</v>
      </c>
      <c r="E1049" t="s">
        <v>9305</v>
      </c>
      <c r="F1049" t="s">
        <v>439</v>
      </c>
      <c r="G1049" t="str">
        <f>_xlfn.XLOOKUP(I1049,'Class Code'!$A$2:$A$14,'Class Code'!$B$2:$B$14)</f>
        <v>Workmen's Compensation</v>
      </c>
      <c r="H1049" t="s">
        <v>440</v>
      </c>
      <c r="I1049">
        <f t="shared" si="64"/>
        <v>11</v>
      </c>
      <c r="J1049" t="s">
        <v>441</v>
      </c>
      <c r="K1049" t="s">
        <v>442</v>
      </c>
      <c r="L1049" t="s">
        <v>44</v>
      </c>
      <c r="M1049" s="5">
        <v>42819</v>
      </c>
      <c r="N1049" s="5">
        <v>42975</v>
      </c>
      <c r="O1049" s="5">
        <v>45770</v>
      </c>
      <c r="P1049" s="5">
        <v>42736</v>
      </c>
      <c r="Q1049" s="5">
        <v>43100</v>
      </c>
      <c r="R1049">
        <v>349440</v>
      </c>
      <c r="S1049">
        <v>0</v>
      </c>
      <c r="T1049">
        <v>0</v>
      </c>
      <c r="U1049">
        <v>349440</v>
      </c>
      <c r="V1049">
        <v>0</v>
      </c>
      <c r="W1049">
        <v>349440</v>
      </c>
      <c r="X1049" t="str">
        <f t="shared" si="65"/>
        <v>Ok</v>
      </c>
      <c r="Y1049" t="str">
        <f t="shared" si="66"/>
        <v>Ok</v>
      </c>
      <c r="Z1049" s="6" t="str">
        <f t="shared" si="67"/>
        <v>Ok</v>
      </c>
      <c r="AA1049" s="6"/>
      <c r="AB1049" s="6"/>
      <c r="AC1049" s="6"/>
      <c r="AD1049" s="6"/>
    </row>
    <row r="1050" spans="1:30" x14ac:dyDescent="0.3">
      <c r="A1050" t="s">
        <v>11904</v>
      </c>
      <c r="B1050" t="s">
        <v>11905</v>
      </c>
      <c r="C1050">
        <v>2024</v>
      </c>
      <c r="D1050" t="s">
        <v>9515</v>
      </c>
      <c r="E1050" t="s">
        <v>9280</v>
      </c>
      <c r="F1050" t="s">
        <v>10</v>
      </c>
      <c r="G1050" t="str">
        <f>_xlfn.XLOOKUP(I1050,'Class Code'!$A$2:$A$14,'Class Code'!$B$2:$B$14)</f>
        <v>Motor Private</v>
      </c>
      <c r="H1050" t="s">
        <v>41</v>
      </c>
      <c r="I1050">
        <f t="shared" si="64"/>
        <v>70</v>
      </c>
      <c r="J1050" t="s">
        <v>54</v>
      </c>
      <c r="K1050" t="s">
        <v>55</v>
      </c>
      <c r="L1050" t="s">
        <v>44</v>
      </c>
      <c r="M1050" s="5">
        <v>45711</v>
      </c>
      <c r="N1050" s="5">
        <v>45740</v>
      </c>
      <c r="O1050" s="5">
        <v>45770</v>
      </c>
      <c r="P1050" s="5">
        <v>45419</v>
      </c>
      <c r="Q1050" s="5">
        <v>45783</v>
      </c>
      <c r="R1050">
        <v>17000</v>
      </c>
      <c r="S1050">
        <v>0</v>
      </c>
      <c r="T1050">
        <v>0</v>
      </c>
      <c r="U1050">
        <v>17000</v>
      </c>
      <c r="V1050">
        <v>0</v>
      </c>
      <c r="W1050">
        <v>17000</v>
      </c>
      <c r="X1050" t="str">
        <f t="shared" si="65"/>
        <v>Ok</v>
      </c>
      <c r="Y1050" t="str">
        <f t="shared" si="66"/>
        <v>Ok</v>
      </c>
      <c r="Z1050" s="6" t="str">
        <f t="shared" si="67"/>
        <v>Ok</v>
      </c>
      <c r="AA1050" s="6"/>
      <c r="AB1050" s="6"/>
      <c r="AC1050" s="6"/>
      <c r="AD1050" s="6"/>
    </row>
    <row r="1051" spans="1:30" x14ac:dyDescent="0.3">
      <c r="A1051" t="s">
        <v>11906</v>
      </c>
      <c r="B1051" t="s">
        <v>11907</v>
      </c>
      <c r="C1051">
        <v>2024</v>
      </c>
      <c r="D1051" t="s">
        <v>9416</v>
      </c>
      <c r="E1051" t="s">
        <v>9280</v>
      </c>
      <c r="F1051" t="s">
        <v>7</v>
      </c>
      <c r="G1051" t="str">
        <f>_xlfn.XLOOKUP(I1051,'Class Code'!$A$2:$A$14,'Class Code'!$B$2:$B$14)</f>
        <v>Fire Industrial</v>
      </c>
      <c r="H1051" t="s">
        <v>381</v>
      </c>
      <c r="I1051">
        <f t="shared" si="64"/>
        <v>4</v>
      </c>
      <c r="J1051" t="s">
        <v>865</v>
      </c>
      <c r="K1051" t="s">
        <v>866</v>
      </c>
      <c r="L1051" t="s">
        <v>426</v>
      </c>
      <c r="M1051" s="5">
        <v>45539</v>
      </c>
      <c r="N1051" s="5">
        <v>45541</v>
      </c>
      <c r="O1051" s="5">
        <v>45775</v>
      </c>
      <c r="P1051" s="5">
        <v>45536</v>
      </c>
      <c r="Q1051" s="5">
        <v>45901</v>
      </c>
      <c r="R1051">
        <v>52200</v>
      </c>
      <c r="S1051">
        <v>0</v>
      </c>
      <c r="T1051">
        <v>0</v>
      </c>
      <c r="U1051" s="17">
        <v>52200</v>
      </c>
      <c r="V1051">
        <v>43156.33</v>
      </c>
      <c r="W1051">
        <v>9043.6699999999983</v>
      </c>
      <c r="X1051" t="str">
        <f t="shared" si="65"/>
        <v>Ok</v>
      </c>
      <c r="Y1051" t="str">
        <f t="shared" si="66"/>
        <v>Ok</v>
      </c>
      <c r="Z1051" s="6" t="str">
        <f t="shared" si="67"/>
        <v>Ok</v>
      </c>
      <c r="AA1051" s="6"/>
      <c r="AB1051" s="6"/>
      <c r="AC1051" s="6"/>
      <c r="AD1051" s="6"/>
    </row>
    <row r="1052" spans="1:30" x14ac:dyDescent="0.3">
      <c r="A1052" t="s">
        <v>11908</v>
      </c>
      <c r="B1052" t="s">
        <v>11909</v>
      </c>
      <c r="C1052">
        <v>2024</v>
      </c>
      <c r="D1052" t="s">
        <v>9553</v>
      </c>
      <c r="E1052" t="s">
        <v>9269</v>
      </c>
      <c r="F1052" t="s">
        <v>11</v>
      </c>
      <c r="G1052" t="str">
        <f>_xlfn.XLOOKUP(I1052,'Class Code'!$A$2:$A$14,'Class Code'!$B$2:$B$14)</f>
        <v>Motor Commercial</v>
      </c>
      <c r="H1052" t="s">
        <v>176</v>
      </c>
      <c r="I1052">
        <f t="shared" si="64"/>
        <v>80</v>
      </c>
      <c r="J1052" t="s">
        <v>177</v>
      </c>
      <c r="K1052" t="s">
        <v>178</v>
      </c>
      <c r="L1052" t="s">
        <v>197</v>
      </c>
      <c r="M1052" s="5">
        <v>45446</v>
      </c>
      <c r="N1052" s="5">
        <v>45447</v>
      </c>
      <c r="O1052" s="5">
        <v>45776</v>
      </c>
      <c r="P1052" s="5">
        <v>45354</v>
      </c>
      <c r="Q1052" s="5">
        <v>45718</v>
      </c>
      <c r="R1052">
        <v>2300000</v>
      </c>
      <c r="S1052">
        <v>0</v>
      </c>
      <c r="T1052">
        <v>0</v>
      </c>
      <c r="U1052">
        <v>2300000</v>
      </c>
      <c r="V1052">
        <v>0</v>
      </c>
      <c r="W1052">
        <v>2300000</v>
      </c>
      <c r="X1052" t="str">
        <f t="shared" si="65"/>
        <v>Ok</v>
      </c>
      <c r="Y1052" t="str">
        <f t="shared" si="66"/>
        <v>Ok</v>
      </c>
      <c r="Z1052" s="6" t="str">
        <f t="shared" si="67"/>
        <v>Ok</v>
      </c>
      <c r="AA1052" s="6"/>
      <c r="AB1052" s="6"/>
      <c r="AC1052" s="6"/>
      <c r="AD1052" s="6"/>
    </row>
    <row r="1053" spans="1:30" x14ac:dyDescent="0.3">
      <c r="A1053" t="s">
        <v>11910</v>
      </c>
      <c r="B1053" t="s">
        <v>11911</v>
      </c>
      <c r="C1053">
        <v>2024</v>
      </c>
      <c r="D1053" t="s">
        <v>9736</v>
      </c>
      <c r="E1053" t="s">
        <v>9317</v>
      </c>
      <c r="F1053" t="s">
        <v>5</v>
      </c>
      <c r="G1053" t="str">
        <f>_xlfn.XLOOKUP(I1053,'Class Code'!$A$2:$A$14,'Class Code'!$B$2:$B$14)</f>
        <v>Engineering</v>
      </c>
      <c r="H1053" t="s">
        <v>423</v>
      </c>
      <c r="I1053">
        <f t="shared" si="64"/>
        <v>2</v>
      </c>
      <c r="J1053" t="s">
        <v>3933</v>
      </c>
      <c r="K1053" t="s">
        <v>3934</v>
      </c>
      <c r="L1053" t="s">
        <v>426</v>
      </c>
      <c r="M1053" s="5">
        <v>45612</v>
      </c>
      <c r="N1053" s="5">
        <v>45629</v>
      </c>
      <c r="O1053" s="5">
        <v>45777</v>
      </c>
      <c r="P1053" s="5">
        <v>45474</v>
      </c>
      <c r="Q1053" s="5">
        <v>45838</v>
      </c>
      <c r="R1053">
        <v>12000</v>
      </c>
      <c r="S1053">
        <v>0</v>
      </c>
      <c r="T1053">
        <v>0</v>
      </c>
      <c r="U1053">
        <v>12000</v>
      </c>
      <c r="V1053">
        <v>0</v>
      </c>
      <c r="W1053">
        <v>12000</v>
      </c>
      <c r="X1053" t="str">
        <f t="shared" si="65"/>
        <v>Ok</v>
      </c>
      <c r="Y1053" t="str">
        <f t="shared" si="66"/>
        <v>Ok</v>
      </c>
      <c r="Z1053" s="6" t="str">
        <f t="shared" si="67"/>
        <v>Ok</v>
      </c>
      <c r="AA1053" s="6"/>
      <c r="AB1053" s="6"/>
      <c r="AC1053" s="6"/>
      <c r="AD1053" s="6"/>
    </row>
    <row r="1054" spans="1:30" x14ac:dyDescent="0.3">
      <c r="A1054" t="s">
        <v>11912</v>
      </c>
      <c r="B1054" t="s">
        <v>11913</v>
      </c>
      <c r="C1054">
        <v>2025</v>
      </c>
      <c r="D1054" t="s">
        <v>9708</v>
      </c>
      <c r="E1054" t="s">
        <v>9265</v>
      </c>
      <c r="F1054" t="s">
        <v>11</v>
      </c>
      <c r="G1054" t="str">
        <f>_xlfn.XLOOKUP(I1054,'Class Code'!$A$2:$A$14,'Class Code'!$B$2:$B$14)</f>
        <v>Motor Commercial</v>
      </c>
      <c r="H1054" t="s">
        <v>176</v>
      </c>
      <c r="I1054">
        <f t="shared" si="64"/>
        <v>80</v>
      </c>
      <c r="J1054" t="s">
        <v>207</v>
      </c>
      <c r="K1054" t="s">
        <v>208</v>
      </c>
      <c r="L1054" t="s">
        <v>44</v>
      </c>
      <c r="M1054" s="5">
        <v>45761</v>
      </c>
      <c r="N1054" s="5">
        <v>45761</v>
      </c>
      <c r="O1054" s="5">
        <v>45783</v>
      </c>
      <c r="P1054" s="5">
        <v>45748</v>
      </c>
      <c r="Q1054" s="5">
        <v>46112</v>
      </c>
      <c r="R1054">
        <v>15000</v>
      </c>
      <c r="S1054">
        <v>0</v>
      </c>
      <c r="T1054">
        <v>0</v>
      </c>
      <c r="U1054">
        <v>15000</v>
      </c>
      <c r="V1054">
        <v>0</v>
      </c>
      <c r="W1054">
        <v>15000</v>
      </c>
      <c r="X1054" t="str">
        <f t="shared" si="65"/>
        <v>Ok</v>
      </c>
      <c r="Y1054" t="str">
        <f t="shared" si="66"/>
        <v>Ok</v>
      </c>
      <c r="Z1054" s="6" t="str">
        <f t="shared" si="67"/>
        <v>Ok</v>
      </c>
      <c r="AA1054" s="6"/>
      <c r="AB1054" s="6"/>
      <c r="AC1054" s="6"/>
      <c r="AD1054" s="6"/>
    </row>
    <row r="1055" spans="1:30" x14ac:dyDescent="0.3">
      <c r="A1055" t="s">
        <v>11914</v>
      </c>
      <c r="B1055" t="s">
        <v>11915</v>
      </c>
      <c r="C1055">
        <v>2024</v>
      </c>
      <c r="D1055" t="s">
        <v>9737</v>
      </c>
      <c r="E1055" t="s">
        <v>9297</v>
      </c>
      <c r="F1055" t="s">
        <v>439</v>
      </c>
      <c r="G1055" t="str">
        <f>_xlfn.XLOOKUP(I1055,'Class Code'!$A$2:$A$14,'Class Code'!$B$2:$B$14)</f>
        <v>Workmen's Compensation</v>
      </c>
      <c r="H1055" t="s">
        <v>440</v>
      </c>
      <c r="I1055">
        <f t="shared" si="64"/>
        <v>11</v>
      </c>
      <c r="J1055" t="s">
        <v>441</v>
      </c>
      <c r="K1055" t="s">
        <v>442</v>
      </c>
      <c r="L1055" t="s">
        <v>574</v>
      </c>
      <c r="M1055" s="5">
        <v>45663</v>
      </c>
      <c r="N1055" s="5">
        <v>45692</v>
      </c>
      <c r="O1055" s="5">
        <v>45785</v>
      </c>
      <c r="P1055" s="5">
        <v>45597</v>
      </c>
      <c r="Q1055" s="5">
        <v>45961</v>
      </c>
      <c r="R1055">
        <v>48500</v>
      </c>
      <c r="S1055">
        <v>0</v>
      </c>
      <c r="T1055">
        <v>0</v>
      </c>
      <c r="U1055">
        <v>48500</v>
      </c>
      <c r="V1055">
        <v>0</v>
      </c>
      <c r="W1055">
        <v>48500</v>
      </c>
      <c r="X1055" t="str">
        <f t="shared" si="65"/>
        <v>Ok</v>
      </c>
      <c r="Y1055" t="str">
        <f t="shared" si="66"/>
        <v>Ok</v>
      </c>
      <c r="Z1055" s="6" t="str">
        <f t="shared" si="67"/>
        <v>Ok</v>
      </c>
      <c r="AA1055" s="6"/>
      <c r="AB1055" s="6"/>
      <c r="AC1055" s="6"/>
      <c r="AD1055" s="6"/>
    </row>
    <row r="1056" spans="1:30" x14ac:dyDescent="0.3">
      <c r="A1056" t="s">
        <v>11916</v>
      </c>
      <c r="B1056" t="s">
        <v>11917</v>
      </c>
      <c r="C1056">
        <v>2022</v>
      </c>
      <c r="D1056" t="s">
        <v>9738</v>
      </c>
      <c r="E1056" t="s">
        <v>9294</v>
      </c>
      <c r="F1056" t="s">
        <v>439</v>
      </c>
      <c r="G1056" t="str">
        <f>_xlfn.XLOOKUP(I1056,'Class Code'!$A$2:$A$14,'Class Code'!$B$2:$B$14)</f>
        <v>Workmen's Compensation</v>
      </c>
      <c r="H1056" t="s">
        <v>440</v>
      </c>
      <c r="I1056">
        <f t="shared" si="64"/>
        <v>11</v>
      </c>
      <c r="J1056" t="s">
        <v>441</v>
      </c>
      <c r="K1056" t="s">
        <v>442</v>
      </c>
      <c r="L1056" t="s">
        <v>443</v>
      </c>
      <c r="M1056" s="5">
        <v>45060</v>
      </c>
      <c r="N1056" s="5">
        <v>45061</v>
      </c>
      <c r="O1056" s="5">
        <v>45785</v>
      </c>
      <c r="P1056" s="5">
        <v>44774</v>
      </c>
      <c r="Q1056" s="5">
        <v>45138</v>
      </c>
      <c r="R1056">
        <v>54726</v>
      </c>
      <c r="S1056">
        <v>0</v>
      </c>
      <c r="T1056">
        <v>0</v>
      </c>
      <c r="U1056">
        <v>54726</v>
      </c>
      <c r="V1056">
        <v>54726</v>
      </c>
      <c r="W1056">
        <v>0</v>
      </c>
      <c r="X1056" t="str">
        <f t="shared" si="65"/>
        <v>Ok</v>
      </c>
      <c r="Y1056" t="str">
        <f t="shared" si="66"/>
        <v>Ok</v>
      </c>
      <c r="Z1056" s="6" t="str">
        <f t="shared" si="67"/>
        <v>Ok</v>
      </c>
      <c r="AA1056" s="6"/>
      <c r="AB1056" s="6"/>
      <c r="AC1056" s="6"/>
      <c r="AD1056" s="6"/>
    </row>
    <row r="1057" spans="1:30" x14ac:dyDescent="0.3">
      <c r="A1057" t="s">
        <v>11918</v>
      </c>
      <c r="B1057" t="s">
        <v>11919</v>
      </c>
      <c r="C1057">
        <v>2024</v>
      </c>
      <c r="D1057" t="s">
        <v>9468</v>
      </c>
      <c r="E1057" t="s">
        <v>9284</v>
      </c>
      <c r="F1057" t="s">
        <v>10</v>
      </c>
      <c r="G1057" t="str">
        <f>_xlfn.XLOOKUP(I1057,'Class Code'!$A$2:$A$14,'Class Code'!$B$2:$B$14)</f>
        <v>Motor Private</v>
      </c>
      <c r="H1057" t="s">
        <v>41</v>
      </c>
      <c r="I1057">
        <f t="shared" si="64"/>
        <v>70</v>
      </c>
      <c r="J1057" t="s">
        <v>54</v>
      </c>
      <c r="K1057" t="s">
        <v>55</v>
      </c>
      <c r="L1057" t="s">
        <v>96</v>
      </c>
      <c r="M1057" s="5">
        <v>45628</v>
      </c>
      <c r="N1057" s="5">
        <v>45629</v>
      </c>
      <c r="O1057" s="5">
        <v>45791</v>
      </c>
      <c r="P1057" s="5">
        <v>45624</v>
      </c>
      <c r="Q1057" s="5">
        <v>45988</v>
      </c>
      <c r="R1057">
        <v>30000</v>
      </c>
      <c r="S1057">
        <v>0</v>
      </c>
      <c r="T1057">
        <v>0</v>
      </c>
      <c r="U1057">
        <v>30000</v>
      </c>
      <c r="V1057">
        <v>0</v>
      </c>
      <c r="W1057">
        <v>30000</v>
      </c>
      <c r="X1057" t="str">
        <f t="shared" si="65"/>
        <v>Ok</v>
      </c>
      <c r="Y1057" t="str">
        <f t="shared" si="66"/>
        <v>Ok</v>
      </c>
      <c r="Z1057" s="6" t="str">
        <f t="shared" si="67"/>
        <v>Ok</v>
      </c>
      <c r="AA1057" s="6"/>
      <c r="AB1057" s="6"/>
      <c r="AC1057" s="6"/>
      <c r="AD1057" s="6"/>
    </row>
    <row r="1058" spans="1:30" x14ac:dyDescent="0.3">
      <c r="A1058" t="s">
        <v>11920</v>
      </c>
      <c r="B1058" t="s">
        <v>11921</v>
      </c>
      <c r="C1058">
        <v>2024</v>
      </c>
      <c r="D1058" t="s">
        <v>9439</v>
      </c>
      <c r="E1058" t="s">
        <v>9277</v>
      </c>
      <c r="F1058" t="s">
        <v>6</v>
      </c>
      <c r="G1058" t="str">
        <f>_xlfn.XLOOKUP(I1058,'Class Code'!$A$2:$A$14,'Class Code'!$B$2:$B$14)</f>
        <v>Fire Domestic</v>
      </c>
      <c r="H1058" t="s">
        <v>194</v>
      </c>
      <c r="I1058">
        <f t="shared" si="64"/>
        <v>3</v>
      </c>
      <c r="J1058" t="s">
        <v>195</v>
      </c>
      <c r="K1058" t="s">
        <v>196</v>
      </c>
      <c r="L1058" t="s">
        <v>384</v>
      </c>
      <c r="M1058" s="5">
        <v>45620</v>
      </c>
      <c r="N1058" s="5">
        <v>45621</v>
      </c>
      <c r="O1058" s="5">
        <v>45793</v>
      </c>
      <c r="P1058" s="5">
        <v>45463</v>
      </c>
      <c r="Q1058" s="5">
        <v>45827</v>
      </c>
      <c r="R1058">
        <v>781114</v>
      </c>
      <c r="S1058">
        <v>0</v>
      </c>
      <c r="T1058">
        <v>0</v>
      </c>
      <c r="U1058">
        <v>781114</v>
      </c>
      <c r="V1058">
        <v>173140.24</v>
      </c>
      <c r="W1058">
        <v>607973.76</v>
      </c>
      <c r="X1058" t="str">
        <f t="shared" si="65"/>
        <v>Ok</v>
      </c>
      <c r="Y1058" t="str">
        <f t="shared" si="66"/>
        <v>Ok</v>
      </c>
      <c r="Z1058" s="6" t="str">
        <f t="shared" si="67"/>
        <v>Ok</v>
      </c>
      <c r="AA1058" s="6"/>
      <c r="AB1058" s="6"/>
      <c r="AC1058" s="6"/>
      <c r="AD1058" s="6"/>
    </row>
    <row r="1059" spans="1:30" x14ac:dyDescent="0.3">
      <c r="A1059" t="s">
        <v>11922</v>
      </c>
      <c r="B1059" t="s">
        <v>11923</v>
      </c>
      <c r="C1059">
        <v>2024</v>
      </c>
      <c r="D1059" t="s">
        <v>9734</v>
      </c>
      <c r="E1059" t="s">
        <v>9332</v>
      </c>
      <c r="F1059" t="s">
        <v>439</v>
      </c>
      <c r="G1059" t="str">
        <f>_xlfn.XLOOKUP(I1059,'Class Code'!$A$2:$A$14,'Class Code'!$B$2:$B$14)</f>
        <v>Workmen's Compensation</v>
      </c>
      <c r="H1059" t="s">
        <v>440</v>
      </c>
      <c r="I1059">
        <f t="shared" si="64"/>
        <v>11</v>
      </c>
      <c r="J1059" t="s">
        <v>441</v>
      </c>
      <c r="K1059" t="s">
        <v>442</v>
      </c>
      <c r="L1059" t="s">
        <v>574</v>
      </c>
      <c r="M1059" s="5">
        <v>45520</v>
      </c>
      <c r="N1059" s="5">
        <v>45644</v>
      </c>
      <c r="O1059" s="5">
        <v>45799</v>
      </c>
      <c r="P1059" s="5">
        <v>45341</v>
      </c>
      <c r="Q1059" s="5">
        <v>45706</v>
      </c>
      <c r="R1059">
        <v>3962</v>
      </c>
      <c r="S1059">
        <v>0</v>
      </c>
      <c r="T1059">
        <v>0</v>
      </c>
      <c r="U1059">
        <v>3962</v>
      </c>
      <c r="V1059">
        <v>0</v>
      </c>
      <c r="W1059">
        <v>3962</v>
      </c>
      <c r="X1059" t="str">
        <f t="shared" si="65"/>
        <v>Ok</v>
      </c>
      <c r="Y1059" t="str">
        <f t="shared" si="66"/>
        <v>Ok</v>
      </c>
      <c r="Z1059" s="6" t="str">
        <f t="shared" si="67"/>
        <v>Ok</v>
      </c>
      <c r="AA1059" s="6"/>
      <c r="AB1059" s="6"/>
      <c r="AC1059" s="6"/>
      <c r="AD1059" s="6"/>
    </row>
    <row r="1060" spans="1:30" x14ac:dyDescent="0.3">
      <c r="A1060" t="s">
        <v>11924</v>
      </c>
      <c r="B1060" t="s">
        <v>11925</v>
      </c>
      <c r="C1060">
        <v>2024</v>
      </c>
      <c r="D1060" t="s">
        <v>9564</v>
      </c>
      <c r="E1060" t="s">
        <v>9289</v>
      </c>
      <c r="F1060" t="s">
        <v>10</v>
      </c>
      <c r="G1060" t="str">
        <f>_xlfn.XLOOKUP(I1060,'Class Code'!$A$2:$A$14,'Class Code'!$B$2:$B$14)</f>
        <v>Motor Private</v>
      </c>
      <c r="H1060" t="s">
        <v>41</v>
      </c>
      <c r="I1060">
        <f t="shared" si="64"/>
        <v>70</v>
      </c>
      <c r="J1060" t="s">
        <v>54</v>
      </c>
      <c r="K1060" t="s">
        <v>55</v>
      </c>
      <c r="L1060" t="s">
        <v>44</v>
      </c>
      <c r="M1060" s="5">
        <v>45666</v>
      </c>
      <c r="N1060" s="5">
        <v>45670</v>
      </c>
      <c r="O1060" s="5">
        <v>45800</v>
      </c>
      <c r="P1060" s="5">
        <v>45640</v>
      </c>
      <c r="Q1060" s="5">
        <v>46004</v>
      </c>
      <c r="R1060">
        <v>145252</v>
      </c>
      <c r="S1060">
        <v>0</v>
      </c>
      <c r="T1060">
        <v>0</v>
      </c>
      <c r="U1060">
        <v>145252</v>
      </c>
      <c r="V1060">
        <v>0</v>
      </c>
      <c r="W1060">
        <v>145252</v>
      </c>
      <c r="X1060" t="str">
        <f t="shared" si="65"/>
        <v>Ok</v>
      </c>
      <c r="Y1060" t="str">
        <f t="shared" si="66"/>
        <v>Ok</v>
      </c>
      <c r="Z1060" s="6" t="str">
        <f t="shared" si="67"/>
        <v>Ok</v>
      </c>
      <c r="AA1060" s="6"/>
      <c r="AB1060" s="6"/>
      <c r="AC1060" s="6"/>
      <c r="AD1060" s="6"/>
    </row>
    <row r="1061" spans="1:30" x14ac:dyDescent="0.3">
      <c r="A1061" t="s">
        <v>11926</v>
      </c>
      <c r="B1061" t="s">
        <v>11927</v>
      </c>
      <c r="C1061">
        <v>2025</v>
      </c>
      <c r="D1061" t="s">
        <v>9672</v>
      </c>
      <c r="E1061" t="s">
        <v>9287</v>
      </c>
      <c r="F1061" t="s">
        <v>9</v>
      </c>
      <c r="G1061" t="str">
        <f>_xlfn.XLOOKUP(I1061,'Class Code'!$A$2:$A$14,'Class Code'!$B$2:$B$14)</f>
        <v>Marine</v>
      </c>
      <c r="H1061" t="s">
        <v>651</v>
      </c>
      <c r="I1061">
        <f t="shared" si="64"/>
        <v>6</v>
      </c>
      <c r="J1061" t="s">
        <v>652</v>
      </c>
      <c r="K1061" t="s">
        <v>653</v>
      </c>
      <c r="L1061" t="s">
        <v>764</v>
      </c>
      <c r="M1061" s="5">
        <v>45757</v>
      </c>
      <c r="N1061" s="5">
        <v>45776</v>
      </c>
      <c r="O1061" s="5">
        <v>45803</v>
      </c>
      <c r="P1061" s="5">
        <v>45743</v>
      </c>
      <c r="Q1061" s="5">
        <v>45833</v>
      </c>
      <c r="R1061">
        <v>85991</v>
      </c>
      <c r="S1061">
        <v>0</v>
      </c>
      <c r="T1061">
        <v>0</v>
      </c>
      <c r="U1061">
        <v>85991</v>
      </c>
      <c r="V1061">
        <v>0</v>
      </c>
      <c r="W1061">
        <v>85991</v>
      </c>
      <c r="X1061" t="str">
        <f t="shared" si="65"/>
        <v>Ok</v>
      </c>
      <c r="Y1061" t="str">
        <f t="shared" si="66"/>
        <v>Ok</v>
      </c>
      <c r="Z1061" s="6" t="str">
        <f t="shared" si="67"/>
        <v>Ok</v>
      </c>
      <c r="AA1061" s="6"/>
      <c r="AB1061" s="6"/>
      <c r="AC1061" s="6"/>
      <c r="AD1061" s="6"/>
    </row>
    <row r="1062" spans="1:30" x14ac:dyDescent="0.3">
      <c r="A1062" t="s">
        <v>11928</v>
      </c>
      <c r="B1062" t="s">
        <v>11929</v>
      </c>
      <c r="C1062">
        <v>2025</v>
      </c>
      <c r="D1062" t="s">
        <v>9273</v>
      </c>
      <c r="E1062" t="s">
        <v>9289</v>
      </c>
      <c r="F1062" t="s">
        <v>10</v>
      </c>
      <c r="G1062" t="str">
        <f>_xlfn.XLOOKUP(I1062,'Class Code'!$A$2:$A$14,'Class Code'!$B$2:$B$14)</f>
        <v>Motor Private</v>
      </c>
      <c r="H1062" t="s">
        <v>41</v>
      </c>
      <c r="I1062">
        <f t="shared" si="64"/>
        <v>70</v>
      </c>
      <c r="J1062" t="s">
        <v>54</v>
      </c>
      <c r="K1062" t="s">
        <v>55</v>
      </c>
      <c r="L1062" t="s">
        <v>44</v>
      </c>
      <c r="M1062" s="5">
        <v>45793</v>
      </c>
      <c r="N1062" s="5">
        <v>45793</v>
      </c>
      <c r="O1062" s="5">
        <v>45806</v>
      </c>
      <c r="P1062" s="5">
        <v>45748</v>
      </c>
      <c r="Q1062" s="5">
        <v>46112</v>
      </c>
      <c r="R1062">
        <v>73080</v>
      </c>
      <c r="S1062">
        <v>0</v>
      </c>
      <c r="T1062">
        <v>0</v>
      </c>
      <c r="U1062">
        <v>73080</v>
      </c>
      <c r="V1062">
        <v>0</v>
      </c>
      <c r="W1062">
        <v>73080</v>
      </c>
      <c r="X1062" t="str">
        <f t="shared" si="65"/>
        <v>Ok</v>
      </c>
      <c r="Y1062" t="str">
        <f t="shared" si="66"/>
        <v>Ok</v>
      </c>
      <c r="Z1062" s="6" t="str">
        <f t="shared" si="67"/>
        <v>Ok</v>
      </c>
      <c r="AA1062" s="6"/>
      <c r="AB1062" s="6"/>
      <c r="AC1062" s="6"/>
      <c r="AD1062" s="6"/>
    </row>
    <row r="1063" spans="1:30" x14ac:dyDescent="0.3">
      <c r="A1063" t="s">
        <v>11930</v>
      </c>
      <c r="B1063" t="s">
        <v>11931</v>
      </c>
      <c r="C1063">
        <v>2024</v>
      </c>
      <c r="D1063" t="s">
        <v>9473</v>
      </c>
      <c r="E1063" t="s">
        <v>9265</v>
      </c>
      <c r="F1063" t="s">
        <v>11</v>
      </c>
      <c r="G1063" t="str">
        <f>_xlfn.XLOOKUP(I1063,'Class Code'!$A$2:$A$14,'Class Code'!$B$2:$B$14)</f>
        <v>Motor Commercial</v>
      </c>
      <c r="H1063" t="s">
        <v>176</v>
      </c>
      <c r="I1063">
        <f t="shared" si="64"/>
        <v>80</v>
      </c>
      <c r="J1063" t="s">
        <v>207</v>
      </c>
      <c r="K1063" t="s">
        <v>208</v>
      </c>
      <c r="L1063" t="s">
        <v>44</v>
      </c>
      <c r="M1063" s="5">
        <v>45602</v>
      </c>
      <c r="N1063" s="5">
        <v>45603</v>
      </c>
      <c r="O1063" s="5">
        <v>45807</v>
      </c>
      <c r="P1063" s="5">
        <v>45367</v>
      </c>
      <c r="Q1063" s="5">
        <v>45731</v>
      </c>
      <c r="R1063">
        <v>48450</v>
      </c>
      <c r="S1063">
        <v>0</v>
      </c>
      <c r="T1063">
        <v>0</v>
      </c>
      <c r="U1063">
        <v>48450</v>
      </c>
      <c r="V1063">
        <v>0</v>
      </c>
      <c r="W1063">
        <v>48450</v>
      </c>
      <c r="X1063" t="str">
        <f t="shared" si="65"/>
        <v>Ok</v>
      </c>
      <c r="Y1063" t="str">
        <f t="shared" si="66"/>
        <v>Ok</v>
      </c>
      <c r="Z1063" s="6" t="str">
        <f t="shared" si="67"/>
        <v>Ok</v>
      </c>
      <c r="AA1063" s="6"/>
      <c r="AB1063" s="6"/>
      <c r="AC1063" s="6"/>
      <c r="AD1063" s="6"/>
    </row>
    <row r="1064" spans="1:30" x14ac:dyDescent="0.3">
      <c r="A1064" t="s">
        <v>11932</v>
      </c>
      <c r="B1064" t="s">
        <v>11933</v>
      </c>
      <c r="C1064">
        <v>2024</v>
      </c>
      <c r="D1064" t="s">
        <v>9574</v>
      </c>
      <c r="E1064" t="s">
        <v>9284</v>
      </c>
      <c r="F1064" t="s">
        <v>10</v>
      </c>
      <c r="G1064" t="str">
        <f>_xlfn.XLOOKUP(I1064,'Class Code'!$A$2:$A$14,'Class Code'!$B$2:$B$14)</f>
        <v>Motor Private</v>
      </c>
      <c r="H1064" t="s">
        <v>41</v>
      </c>
      <c r="I1064">
        <f t="shared" si="64"/>
        <v>70</v>
      </c>
      <c r="J1064" t="s">
        <v>54</v>
      </c>
      <c r="K1064" t="s">
        <v>55</v>
      </c>
      <c r="L1064" t="s">
        <v>44</v>
      </c>
      <c r="M1064" s="5">
        <v>45519</v>
      </c>
      <c r="N1064" s="5">
        <v>45520</v>
      </c>
      <c r="O1064" s="5">
        <v>45817</v>
      </c>
      <c r="P1064" s="5">
        <v>45518</v>
      </c>
      <c r="Q1064" s="5">
        <v>45882</v>
      </c>
      <c r="R1064">
        <v>34000</v>
      </c>
      <c r="S1064">
        <v>0</v>
      </c>
      <c r="T1064">
        <v>0</v>
      </c>
      <c r="U1064">
        <v>34000</v>
      </c>
      <c r="V1064">
        <v>0</v>
      </c>
      <c r="W1064">
        <v>34000</v>
      </c>
      <c r="X1064" t="str">
        <f t="shared" si="65"/>
        <v>Ok</v>
      </c>
      <c r="Y1064" t="str">
        <f t="shared" si="66"/>
        <v>Ok</v>
      </c>
      <c r="Z1064" s="6" t="str">
        <f t="shared" si="67"/>
        <v>Ok</v>
      </c>
      <c r="AA1064" s="6"/>
      <c r="AB1064" s="6"/>
      <c r="AC1064" s="6"/>
      <c r="AD1064" s="6"/>
    </row>
    <row r="1065" spans="1:30" x14ac:dyDescent="0.3">
      <c r="A1065" t="s">
        <v>11934</v>
      </c>
      <c r="B1065" t="s">
        <v>11935</v>
      </c>
      <c r="C1065">
        <v>2024</v>
      </c>
      <c r="D1065" t="s">
        <v>9648</v>
      </c>
      <c r="E1065" t="s">
        <v>9301</v>
      </c>
      <c r="F1065" t="s">
        <v>10</v>
      </c>
      <c r="G1065" t="str">
        <f>_xlfn.XLOOKUP(I1065,'Class Code'!$A$2:$A$14,'Class Code'!$B$2:$B$14)</f>
        <v>Motor Private</v>
      </c>
      <c r="H1065" t="s">
        <v>41</v>
      </c>
      <c r="I1065">
        <f t="shared" si="64"/>
        <v>70</v>
      </c>
      <c r="J1065" t="s">
        <v>54</v>
      </c>
      <c r="K1065" t="s">
        <v>55</v>
      </c>
      <c r="L1065" t="s">
        <v>1962</v>
      </c>
      <c r="M1065" s="5">
        <v>45757</v>
      </c>
      <c r="N1065" s="5">
        <v>45761</v>
      </c>
      <c r="O1065" s="5">
        <v>45817</v>
      </c>
      <c r="P1065" s="5">
        <v>45595</v>
      </c>
      <c r="Q1065" s="5">
        <v>45959</v>
      </c>
      <c r="R1065">
        <v>3245</v>
      </c>
      <c r="S1065">
        <v>0</v>
      </c>
      <c r="T1065">
        <v>0</v>
      </c>
      <c r="U1065">
        <v>3245</v>
      </c>
      <c r="V1065">
        <v>0</v>
      </c>
      <c r="W1065">
        <v>3245</v>
      </c>
      <c r="X1065" t="str">
        <f t="shared" si="65"/>
        <v>Ok</v>
      </c>
      <c r="Y1065" t="str">
        <f t="shared" si="66"/>
        <v>Ok</v>
      </c>
      <c r="Z1065" s="6" t="str">
        <f t="shared" si="67"/>
        <v>Ok</v>
      </c>
      <c r="AA1065" s="6"/>
      <c r="AB1065" s="6"/>
      <c r="AC1065" s="6"/>
      <c r="AD1065" s="6"/>
    </row>
    <row r="1066" spans="1:30" x14ac:dyDescent="0.3">
      <c r="A1066" t="s">
        <v>11936</v>
      </c>
      <c r="B1066" t="s">
        <v>11937</v>
      </c>
      <c r="C1066">
        <v>2025</v>
      </c>
      <c r="D1066" t="s">
        <v>9739</v>
      </c>
      <c r="E1066" t="s">
        <v>9267</v>
      </c>
      <c r="F1066" t="s">
        <v>11</v>
      </c>
      <c r="G1066" t="str">
        <f>_xlfn.XLOOKUP(I1066,'Class Code'!$A$2:$A$14,'Class Code'!$B$2:$B$14)</f>
        <v>Motor Commercial</v>
      </c>
      <c r="H1066" t="s">
        <v>176</v>
      </c>
      <c r="I1066">
        <f t="shared" si="64"/>
        <v>80</v>
      </c>
      <c r="J1066" t="s">
        <v>207</v>
      </c>
      <c r="K1066" t="s">
        <v>208</v>
      </c>
      <c r="L1066" t="s">
        <v>44</v>
      </c>
      <c r="M1066" s="5">
        <v>45677</v>
      </c>
      <c r="N1066" s="5">
        <v>45678</v>
      </c>
      <c r="O1066" s="5">
        <v>45818</v>
      </c>
      <c r="P1066" s="5">
        <v>45658</v>
      </c>
      <c r="Q1066" s="5">
        <v>46022</v>
      </c>
      <c r="R1066">
        <v>20254</v>
      </c>
      <c r="S1066">
        <v>0</v>
      </c>
      <c r="T1066">
        <v>0</v>
      </c>
      <c r="U1066">
        <v>20254</v>
      </c>
      <c r="V1066">
        <v>0</v>
      </c>
      <c r="W1066">
        <v>20254</v>
      </c>
      <c r="X1066" t="str">
        <f t="shared" si="65"/>
        <v>Ok</v>
      </c>
      <c r="Y1066" t="str">
        <f t="shared" si="66"/>
        <v>Ok</v>
      </c>
      <c r="Z1066" s="6" t="str">
        <f t="shared" si="67"/>
        <v>Ok</v>
      </c>
      <c r="AA1066" s="6"/>
      <c r="AB1066" s="6"/>
      <c r="AC1066" s="6"/>
      <c r="AD1066" s="6"/>
    </row>
    <row r="1067" spans="1:30" x14ac:dyDescent="0.3">
      <c r="A1067" t="s">
        <v>11938</v>
      </c>
      <c r="B1067" t="s">
        <v>11939</v>
      </c>
      <c r="C1067">
        <v>2022</v>
      </c>
      <c r="D1067" t="s">
        <v>9422</v>
      </c>
      <c r="E1067" t="s">
        <v>9269</v>
      </c>
      <c r="F1067" t="s">
        <v>439</v>
      </c>
      <c r="G1067" t="str">
        <f>_xlfn.XLOOKUP(I1067,'Class Code'!$A$2:$A$14,'Class Code'!$B$2:$B$14)</f>
        <v>Workmen's Compensation</v>
      </c>
      <c r="H1067" t="s">
        <v>440</v>
      </c>
      <c r="I1067">
        <f t="shared" si="64"/>
        <v>11</v>
      </c>
      <c r="J1067" t="s">
        <v>441</v>
      </c>
      <c r="K1067" t="s">
        <v>442</v>
      </c>
      <c r="L1067" t="s">
        <v>574</v>
      </c>
      <c r="M1067" s="5">
        <v>45148</v>
      </c>
      <c r="N1067" s="5">
        <v>45153</v>
      </c>
      <c r="O1067" s="5">
        <v>45818</v>
      </c>
      <c r="P1067" s="5">
        <v>44805</v>
      </c>
      <c r="Q1067" s="5">
        <v>45169</v>
      </c>
      <c r="R1067">
        <v>37834</v>
      </c>
      <c r="S1067">
        <v>0</v>
      </c>
      <c r="T1067">
        <v>0</v>
      </c>
      <c r="U1067">
        <v>37834</v>
      </c>
      <c r="V1067">
        <v>0</v>
      </c>
      <c r="W1067">
        <v>37834</v>
      </c>
      <c r="X1067" t="str">
        <f t="shared" si="65"/>
        <v>Ok</v>
      </c>
      <c r="Y1067" t="str">
        <f t="shared" si="66"/>
        <v>Ok</v>
      </c>
      <c r="Z1067" s="6" t="str">
        <f t="shared" si="67"/>
        <v>Ok</v>
      </c>
      <c r="AA1067" s="6"/>
      <c r="AB1067" s="6"/>
      <c r="AC1067" s="6"/>
      <c r="AD1067" s="6"/>
    </row>
    <row r="1068" spans="1:30" x14ac:dyDescent="0.3">
      <c r="A1068" t="s">
        <v>11940</v>
      </c>
      <c r="B1068" t="s">
        <v>11941</v>
      </c>
      <c r="C1068">
        <v>2025</v>
      </c>
      <c r="D1068" t="s">
        <v>9551</v>
      </c>
      <c r="E1068" t="s">
        <v>9301</v>
      </c>
      <c r="F1068" t="s">
        <v>9</v>
      </c>
      <c r="G1068" t="str">
        <f>_xlfn.XLOOKUP(I1068,'Class Code'!$A$2:$A$14,'Class Code'!$B$2:$B$14)</f>
        <v>Marine</v>
      </c>
      <c r="H1068" t="s">
        <v>651</v>
      </c>
      <c r="I1068">
        <f t="shared" si="64"/>
        <v>6</v>
      </c>
      <c r="J1068" t="s">
        <v>652</v>
      </c>
      <c r="K1068" t="s">
        <v>653</v>
      </c>
      <c r="L1068" t="s">
        <v>764</v>
      </c>
      <c r="M1068" s="5">
        <v>45785</v>
      </c>
      <c r="N1068" s="5">
        <v>45818</v>
      </c>
      <c r="O1068" s="5">
        <v>45825</v>
      </c>
      <c r="P1068" s="5">
        <v>45769</v>
      </c>
      <c r="Q1068" s="5">
        <v>45859</v>
      </c>
      <c r="R1068">
        <v>23096</v>
      </c>
      <c r="S1068">
        <v>0</v>
      </c>
      <c r="T1068">
        <v>0</v>
      </c>
      <c r="U1068">
        <v>23096</v>
      </c>
      <c r="V1068">
        <v>0</v>
      </c>
      <c r="W1068">
        <v>23096</v>
      </c>
      <c r="X1068" t="str">
        <f t="shared" si="65"/>
        <v>Ok</v>
      </c>
      <c r="Y1068" t="str">
        <f t="shared" si="66"/>
        <v>Ok</v>
      </c>
      <c r="Z1068" s="6" t="str">
        <f t="shared" si="67"/>
        <v>Ok</v>
      </c>
      <c r="AA1068" s="6"/>
      <c r="AB1068" s="6"/>
      <c r="AC1068" s="6"/>
      <c r="AD1068" s="6"/>
    </row>
    <row r="1069" spans="1:30" x14ac:dyDescent="0.3">
      <c r="A1069" t="s">
        <v>11942</v>
      </c>
      <c r="B1069" t="s">
        <v>11943</v>
      </c>
      <c r="C1069">
        <v>2025</v>
      </c>
      <c r="D1069" t="s">
        <v>9587</v>
      </c>
      <c r="E1069" t="s">
        <v>9301</v>
      </c>
      <c r="F1069" t="s">
        <v>439</v>
      </c>
      <c r="G1069" t="str">
        <f>_xlfn.XLOOKUP(I1069,'Class Code'!$A$2:$A$14,'Class Code'!$B$2:$B$14)</f>
        <v>Workmen's Compensation</v>
      </c>
      <c r="H1069" t="s">
        <v>440</v>
      </c>
      <c r="I1069">
        <f t="shared" si="64"/>
        <v>11</v>
      </c>
      <c r="J1069" t="s">
        <v>441</v>
      </c>
      <c r="K1069" t="s">
        <v>442</v>
      </c>
      <c r="L1069" t="s">
        <v>574</v>
      </c>
      <c r="M1069" s="5">
        <v>45770</v>
      </c>
      <c r="N1069" s="5">
        <v>45771</v>
      </c>
      <c r="O1069" s="5">
        <v>45827</v>
      </c>
      <c r="P1069" s="5">
        <v>45707</v>
      </c>
      <c r="Q1069" s="5">
        <v>46071</v>
      </c>
      <c r="R1069">
        <v>17241</v>
      </c>
      <c r="S1069">
        <v>0</v>
      </c>
      <c r="T1069">
        <v>0</v>
      </c>
      <c r="U1069">
        <v>17241</v>
      </c>
      <c r="V1069">
        <v>0</v>
      </c>
      <c r="W1069">
        <v>17241</v>
      </c>
      <c r="X1069" t="str">
        <f t="shared" si="65"/>
        <v>Ok</v>
      </c>
      <c r="Y1069" t="str">
        <f t="shared" si="66"/>
        <v>Ok</v>
      </c>
      <c r="Z1069" s="6" t="str">
        <f t="shared" si="67"/>
        <v>Ok</v>
      </c>
      <c r="AA1069" s="6"/>
      <c r="AB1069" s="6"/>
      <c r="AC1069" s="6"/>
      <c r="AD1069" s="6"/>
    </row>
    <row r="1070" spans="1:30" x14ac:dyDescent="0.3">
      <c r="A1070" t="s">
        <v>11944</v>
      </c>
      <c r="B1070" t="s">
        <v>11945</v>
      </c>
      <c r="C1070">
        <v>2024</v>
      </c>
      <c r="D1070" t="s">
        <v>9453</v>
      </c>
      <c r="E1070" t="s">
        <v>9274</v>
      </c>
      <c r="F1070" t="s">
        <v>6</v>
      </c>
      <c r="G1070" t="str">
        <f>_xlfn.XLOOKUP(I1070,'Class Code'!$A$2:$A$14,'Class Code'!$B$2:$B$14)</f>
        <v>Fire Domestic</v>
      </c>
      <c r="H1070" t="s">
        <v>194</v>
      </c>
      <c r="I1070">
        <f t="shared" si="64"/>
        <v>3</v>
      </c>
      <c r="J1070" t="s">
        <v>195</v>
      </c>
      <c r="K1070" t="s">
        <v>196</v>
      </c>
      <c r="L1070" t="s">
        <v>3976</v>
      </c>
      <c r="M1070" s="5">
        <v>45745</v>
      </c>
      <c r="N1070" s="5">
        <v>45769</v>
      </c>
      <c r="O1070" s="5">
        <v>45827</v>
      </c>
      <c r="P1070" s="5">
        <v>45420</v>
      </c>
      <c r="Q1070" s="5">
        <v>45784</v>
      </c>
      <c r="R1070">
        <v>55171</v>
      </c>
      <c r="S1070">
        <v>0</v>
      </c>
      <c r="T1070">
        <v>0</v>
      </c>
      <c r="U1070">
        <v>55171</v>
      </c>
      <c r="V1070">
        <v>28518.33</v>
      </c>
      <c r="W1070">
        <v>26652.67</v>
      </c>
      <c r="X1070" t="str">
        <f t="shared" si="65"/>
        <v>Ok</v>
      </c>
      <c r="Y1070" t="str">
        <f t="shared" si="66"/>
        <v>Ok</v>
      </c>
      <c r="Z1070" s="6" t="str">
        <f t="shared" si="67"/>
        <v>Ok</v>
      </c>
      <c r="AA1070" s="6"/>
      <c r="AB1070" s="6"/>
      <c r="AC1070" s="6"/>
      <c r="AD1070" s="6"/>
    </row>
    <row r="1071" spans="1:30" x14ac:dyDescent="0.3">
      <c r="A1071" t="s">
        <v>11946</v>
      </c>
      <c r="B1071" t="s">
        <v>11947</v>
      </c>
      <c r="C1071">
        <v>2024</v>
      </c>
      <c r="D1071" t="s">
        <v>9475</v>
      </c>
      <c r="E1071" t="s">
        <v>9297</v>
      </c>
      <c r="F1071" t="s">
        <v>10</v>
      </c>
      <c r="G1071" t="str">
        <f>_xlfn.XLOOKUP(I1071,'Class Code'!$A$2:$A$14,'Class Code'!$B$2:$B$14)</f>
        <v>Motor Private</v>
      </c>
      <c r="H1071" t="s">
        <v>41</v>
      </c>
      <c r="I1071">
        <f t="shared" si="64"/>
        <v>70</v>
      </c>
      <c r="J1071" t="s">
        <v>54</v>
      </c>
      <c r="K1071" t="s">
        <v>55</v>
      </c>
      <c r="L1071" t="s">
        <v>44</v>
      </c>
      <c r="M1071" s="5">
        <v>45655</v>
      </c>
      <c r="N1071" s="5">
        <v>45667</v>
      </c>
      <c r="O1071" s="5">
        <v>45831</v>
      </c>
      <c r="P1071" s="5">
        <v>45512</v>
      </c>
      <c r="Q1071" s="5">
        <v>45876</v>
      </c>
      <c r="R1071">
        <v>2615</v>
      </c>
      <c r="S1071">
        <v>0</v>
      </c>
      <c r="T1071">
        <v>0</v>
      </c>
      <c r="U1071">
        <v>2615</v>
      </c>
      <c r="V1071">
        <v>0</v>
      </c>
      <c r="W1071">
        <v>2615</v>
      </c>
      <c r="X1071" t="str">
        <f t="shared" si="65"/>
        <v>Ok</v>
      </c>
      <c r="Y1071" t="str">
        <f t="shared" si="66"/>
        <v>Ok</v>
      </c>
      <c r="Z1071" s="6" t="str">
        <f t="shared" si="67"/>
        <v>Ok</v>
      </c>
      <c r="AA1071" s="6"/>
      <c r="AB1071" s="6"/>
      <c r="AC1071" s="6"/>
      <c r="AD1071" s="6"/>
    </row>
    <row r="1072" spans="1:30" x14ac:dyDescent="0.3">
      <c r="A1072" t="s">
        <v>11948</v>
      </c>
      <c r="B1072" t="s">
        <v>11949</v>
      </c>
      <c r="C1072">
        <v>2024</v>
      </c>
      <c r="D1072" t="s">
        <v>9740</v>
      </c>
      <c r="E1072" t="s">
        <v>9317</v>
      </c>
      <c r="F1072" t="s">
        <v>5</v>
      </c>
      <c r="G1072" t="str">
        <f>_xlfn.XLOOKUP(I1072,'Class Code'!$A$2:$A$14,'Class Code'!$B$2:$B$14)</f>
        <v>Engineering</v>
      </c>
      <c r="H1072" t="s">
        <v>423</v>
      </c>
      <c r="I1072">
        <f t="shared" si="64"/>
        <v>2</v>
      </c>
      <c r="J1072" t="s">
        <v>634</v>
      </c>
      <c r="K1072" t="s">
        <v>635</v>
      </c>
      <c r="L1072" t="s">
        <v>197</v>
      </c>
      <c r="M1072" s="5">
        <v>45626</v>
      </c>
      <c r="N1072" s="5">
        <v>45629</v>
      </c>
      <c r="O1072" s="5">
        <v>45832</v>
      </c>
      <c r="P1072" s="5">
        <v>45496</v>
      </c>
      <c r="Q1072" s="5">
        <v>45648</v>
      </c>
      <c r="R1072">
        <v>1143389</v>
      </c>
      <c r="S1072">
        <v>0</v>
      </c>
      <c r="T1072">
        <v>0</v>
      </c>
      <c r="U1072">
        <v>1143389</v>
      </c>
      <c r="V1072">
        <v>526998.17000000004</v>
      </c>
      <c r="W1072">
        <v>616390.82999999996</v>
      </c>
      <c r="X1072" t="str">
        <f t="shared" si="65"/>
        <v>Ok</v>
      </c>
      <c r="Y1072" t="str">
        <f t="shared" si="66"/>
        <v>Ok</v>
      </c>
      <c r="Z1072" s="6" t="str">
        <f t="shared" si="67"/>
        <v>Ok</v>
      </c>
      <c r="AA1072" s="6"/>
      <c r="AB1072" s="6"/>
      <c r="AC1072" s="6"/>
      <c r="AD1072" s="6"/>
    </row>
    <row r="1073" spans="1:30" x14ac:dyDescent="0.3">
      <c r="A1073" t="s">
        <v>11950</v>
      </c>
      <c r="B1073" t="s">
        <v>11951</v>
      </c>
      <c r="C1073">
        <v>2024</v>
      </c>
      <c r="D1073" t="s">
        <v>9646</v>
      </c>
      <c r="E1073" t="s">
        <v>9334</v>
      </c>
      <c r="F1073" t="s">
        <v>439</v>
      </c>
      <c r="G1073" t="str">
        <f>_xlfn.XLOOKUP(I1073,'Class Code'!$A$2:$A$14,'Class Code'!$B$2:$B$14)</f>
        <v>Workmen's Compensation</v>
      </c>
      <c r="H1073" t="s">
        <v>440</v>
      </c>
      <c r="I1073">
        <f t="shared" si="64"/>
        <v>11</v>
      </c>
      <c r="J1073" t="s">
        <v>441</v>
      </c>
      <c r="K1073" t="s">
        <v>442</v>
      </c>
      <c r="L1073" t="s">
        <v>574</v>
      </c>
      <c r="M1073" s="5">
        <v>45678</v>
      </c>
      <c r="N1073" s="5">
        <v>45678</v>
      </c>
      <c r="O1073" s="5">
        <v>45832</v>
      </c>
      <c r="P1073" s="5">
        <v>45341</v>
      </c>
      <c r="Q1073" s="5">
        <v>45706</v>
      </c>
      <c r="R1073">
        <v>281732</v>
      </c>
      <c r="S1073">
        <v>0</v>
      </c>
      <c r="T1073">
        <v>0</v>
      </c>
      <c r="U1073">
        <v>281732</v>
      </c>
      <c r="V1073">
        <v>0</v>
      </c>
      <c r="W1073">
        <v>281732</v>
      </c>
      <c r="X1073" t="str">
        <f t="shared" si="65"/>
        <v>Ok</v>
      </c>
      <c r="Y1073" t="str">
        <f t="shared" si="66"/>
        <v>Ok</v>
      </c>
      <c r="Z1073" s="6" t="str">
        <f t="shared" si="67"/>
        <v>Ok</v>
      </c>
      <c r="AA1073" s="6"/>
      <c r="AB1073" s="6"/>
      <c r="AC1073" s="6"/>
      <c r="AD1073" s="6"/>
    </row>
    <row r="1074" spans="1:30" x14ac:dyDescent="0.3">
      <c r="A1074" t="s">
        <v>11952</v>
      </c>
      <c r="B1074" t="s">
        <v>11953</v>
      </c>
      <c r="C1074">
        <v>2021</v>
      </c>
      <c r="D1074" t="s">
        <v>9741</v>
      </c>
      <c r="E1074" t="s">
        <v>9310</v>
      </c>
      <c r="F1074" t="s">
        <v>10</v>
      </c>
      <c r="G1074" t="str">
        <f>_xlfn.XLOOKUP(I1074,'Class Code'!$A$2:$A$14,'Class Code'!$B$2:$B$14)</f>
        <v>Motor Private</v>
      </c>
      <c r="H1074" t="s">
        <v>41</v>
      </c>
      <c r="I1074">
        <f t="shared" si="64"/>
        <v>70</v>
      </c>
      <c r="J1074" t="s">
        <v>54</v>
      </c>
      <c r="K1074" t="s">
        <v>55</v>
      </c>
      <c r="L1074" t="s">
        <v>44</v>
      </c>
      <c r="M1074" s="5">
        <v>44573</v>
      </c>
      <c r="N1074" s="5">
        <v>44814</v>
      </c>
      <c r="O1074" s="5">
        <v>45836</v>
      </c>
      <c r="P1074" s="5">
        <v>44543</v>
      </c>
      <c r="Q1074" s="5">
        <v>44574</v>
      </c>
      <c r="R1074">
        <v>1000000</v>
      </c>
      <c r="S1074">
        <v>0</v>
      </c>
      <c r="T1074">
        <v>0</v>
      </c>
      <c r="U1074">
        <v>1000000</v>
      </c>
      <c r="V1074">
        <v>0</v>
      </c>
      <c r="W1074">
        <v>1000000</v>
      </c>
      <c r="X1074" t="str">
        <f t="shared" si="65"/>
        <v>Ok</v>
      </c>
      <c r="Y1074" t="str">
        <f t="shared" si="66"/>
        <v>Ok</v>
      </c>
      <c r="Z1074" s="6" t="str">
        <f t="shared" si="67"/>
        <v>Ok</v>
      </c>
      <c r="AA1074" s="6"/>
      <c r="AB1074" s="6"/>
      <c r="AC1074" s="6"/>
      <c r="AD1074" s="6"/>
    </row>
    <row r="1075" spans="1:30" x14ac:dyDescent="0.3">
      <c r="A1075" t="s">
        <v>11954</v>
      </c>
      <c r="B1075" t="s">
        <v>11955</v>
      </c>
      <c r="C1075">
        <v>2024</v>
      </c>
      <c r="D1075" t="s">
        <v>9302</v>
      </c>
      <c r="E1075" t="s">
        <v>9292</v>
      </c>
      <c r="F1075" t="s">
        <v>9</v>
      </c>
      <c r="G1075" t="str">
        <f>_xlfn.XLOOKUP(I1075,'Class Code'!$A$2:$A$14,'Class Code'!$B$2:$B$14)</f>
        <v>Marine</v>
      </c>
      <c r="H1075" t="s">
        <v>651</v>
      </c>
      <c r="I1075">
        <f t="shared" si="64"/>
        <v>6</v>
      </c>
      <c r="J1075" t="s">
        <v>856</v>
      </c>
      <c r="K1075" t="s">
        <v>857</v>
      </c>
      <c r="L1075" t="s">
        <v>858</v>
      </c>
      <c r="M1075" s="5">
        <v>45540</v>
      </c>
      <c r="N1075" s="5">
        <v>45541</v>
      </c>
      <c r="O1075" s="5">
        <v>45702</v>
      </c>
      <c r="P1075" s="5">
        <v>45354</v>
      </c>
      <c r="Q1075" s="5">
        <v>45718</v>
      </c>
      <c r="R1075">
        <v>-720000</v>
      </c>
      <c r="S1075">
        <v>0</v>
      </c>
      <c r="T1075">
        <v>0</v>
      </c>
      <c r="U1075">
        <v>-720000</v>
      </c>
      <c r="V1075">
        <v>0</v>
      </c>
      <c r="W1075">
        <v>-720000</v>
      </c>
      <c r="X1075" t="str">
        <f t="shared" si="65"/>
        <v>Ok</v>
      </c>
      <c r="Y1075" t="str">
        <f t="shared" si="66"/>
        <v>Ok</v>
      </c>
      <c r="Z1075" s="6" t="str">
        <f t="shared" si="67"/>
        <v>Ok</v>
      </c>
      <c r="AA1075" s="6"/>
      <c r="AB1075" s="6"/>
      <c r="AC1075" s="6"/>
      <c r="AD1075" s="6"/>
    </row>
    <row r="1076" spans="1:30" x14ac:dyDescent="0.3">
      <c r="A1076" t="s">
        <v>11956</v>
      </c>
      <c r="B1076" t="s">
        <v>11957</v>
      </c>
      <c r="C1076">
        <v>2024</v>
      </c>
      <c r="D1076" t="s">
        <v>9311</v>
      </c>
      <c r="E1076" t="s">
        <v>9259</v>
      </c>
      <c r="F1076" t="s">
        <v>10</v>
      </c>
      <c r="G1076" t="str">
        <f>_xlfn.XLOOKUP(I1076,'Class Code'!$A$2:$A$14,'Class Code'!$B$2:$B$14)</f>
        <v>Motor Private</v>
      </c>
      <c r="H1076" t="s">
        <v>41</v>
      </c>
      <c r="I1076">
        <f t="shared" si="64"/>
        <v>70</v>
      </c>
      <c r="J1076" t="s">
        <v>54</v>
      </c>
      <c r="K1076" t="s">
        <v>55</v>
      </c>
      <c r="L1076" t="s">
        <v>44</v>
      </c>
      <c r="M1076" s="5">
        <v>45599</v>
      </c>
      <c r="N1076" s="5">
        <v>45608</v>
      </c>
      <c r="O1076" s="5">
        <v>45747</v>
      </c>
      <c r="P1076" s="5">
        <v>45376</v>
      </c>
      <c r="Q1076" s="5">
        <v>45740</v>
      </c>
      <c r="R1076">
        <v>-285000</v>
      </c>
      <c r="S1076">
        <v>0</v>
      </c>
      <c r="T1076">
        <v>0</v>
      </c>
      <c r="U1076">
        <v>-285000</v>
      </c>
      <c r="V1076">
        <v>0</v>
      </c>
      <c r="W1076">
        <v>-285000</v>
      </c>
      <c r="X1076" t="str">
        <f t="shared" si="65"/>
        <v>Ok</v>
      </c>
      <c r="Y1076" t="str">
        <f t="shared" si="66"/>
        <v>Ok</v>
      </c>
      <c r="Z1076" s="6" t="str">
        <f t="shared" si="67"/>
        <v>Ok</v>
      </c>
      <c r="AA1076" s="6"/>
      <c r="AB1076" s="6"/>
      <c r="AC1076" s="6"/>
      <c r="AD1076" s="6"/>
    </row>
    <row r="1077" spans="1:30" x14ac:dyDescent="0.3">
      <c r="A1077" t="s">
        <v>11958</v>
      </c>
      <c r="B1077" t="s">
        <v>11959</v>
      </c>
      <c r="C1077">
        <v>2025</v>
      </c>
      <c r="D1077" t="s">
        <v>9510</v>
      </c>
      <c r="E1077" t="s">
        <v>9334</v>
      </c>
      <c r="F1077" t="s">
        <v>11</v>
      </c>
      <c r="G1077" t="str">
        <f>_xlfn.XLOOKUP(I1077,'Class Code'!$A$2:$A$14,'Class Code'!$B$2:$B$14)</f>
        <v>Motor Commercial</v>
      </c>
      <c r="H1077" t="s">
        <v>176</v>
      </c>
      <c r="I1077">
        <f t="shared" si="64"/>
        <v>80</v>
      </c>
      <c r="J1077" t="s">
        <v>207</v>
      </c>
      <c r="K1077" t="s">
        <v>208</v>
      </c>
      <c r="L1077" t="s">
        <v>44</v>
      </c>
      <c r="M1077" s="5">
        <v>45736</v>
      </c>
      <c r="N1077" s="5">
        <v>45736</v>
      </c>
      <c r="O1077" s="5">
        <v>45799</v>
      </c>
      <c r="P1077" s="5">
        <v>45668</v>
      </c>
      <c r="Q1077" s="5">
        <v>46032</v>
      </c>
      <c r="R1077">
        <v>-115954</v>
      </c>
      <c r="S1077">
        <v>0</v>
      </c>
      <c r="T1077">
        <v>0</v>
      </c>
      <c r="U1077">
        <v>-115954</v>
      </c>
      <c r="V1077">
        <v>0</v>
      </c>
      <c r="W1077">
        <v>-115954</v>
      </c>
      <c r="X1077" t="str">
        <f t="shared" si="65"/>
        <v>Ok</v>
      </c>
      <c r="Y1077" t="str">
        <f t="shared" si="66"/>
        <v>Ok</v>
      </c>
      <c r="Z1077" s="6" t="str">
        <f t="shared" si="67"/>
        <v>Ok</v>
      </c>
      <c r="AA1077" s="6"/>
      <c r="AB1077" s="6"/>
      <c r="AC1077" s="6"/>
      <c r="AD1077" s="6"/>
    </row>
    <row r="1078" spans="1:30" x14ac:dyDescent="0.3">
      <c r="A1078" t="s">
        <v>11960</v>
      </c>
      <c r="B1078" t="s">
        <v>11961</v>
      </c>
      <c r="C1078">
        <v>2025</v>
      </c>
      <c r="D1078" t="s">
        <v>9572</v>
      </c>
      <c r="E1078" t="s">
        <v>9289</v>
      </c>
      <c r="F1078" t="s">
        <v>10</v>
      </c>
      <c r="G1078" t="str">
        <f>_xlfn.XLOOKUP(I1078,'Class Code'!$A$2:$A$14,'Class Code'!$B$2:$B$14)</f>
        <v>Motor Private</v>
      </c>
      <c r="H1078" t="s">
        <v>41</v>
      </c>
      <c r="I1078">
        <f t="shared" si="64"/>
        <v>70</v>
      </c>
      <c r="J1078" t="s">
        <v>54</v>
      </c>
      <c r="K1078" t="s">
        <v>55</v>
      </c>
      <c r="L1078" t="s">
        <v>44</v>
      </c>
      <c r="M1078" s="5">
        <v>45755</v>
      </c>
      <c r="N1078" s="5">
        <v>45756</v>
      </c>
      <c r="O1078" s="5">
        <v>45803</v>
      </c>
      <c r="P1078" s="5">
        <v>45658</v>
      </c>
      <c r="Q1078" s="5">
        <v>46022</v>
      </c>
      <c r="R1078">
        <v>-235882</v>
      </c>
      <c r="S1078">
        <v>0</v>
      </c>
      <c r="T1078">
        <v>0</v>
      </c>
      <c r="U1078">
        <v>-235882</v>
      </c>
      <c r="V1078">
        <v>0</v>
      </c>
      <c r="W1078">
        <v>-235882</v>
      </c>
      <c r="X1078" t="str">
        <f t="shared" si="65"/>
        <v>Ok</v>
      </c>
      <c r="Y1078" t="str">
        <f t="shared" si="66"/>
        <v>Ok</v>
      </c>
      <c r="Z1078" s="6" t="str">
        <f t="shared" si="67"/>
        <v>Ok</v>
      </c>
      <c r="AA1078" s="6"/>
      <c r="AB1078" s="6"/>
      <c r="AC1078" s="6"/>
      <c r="AD1078" s="6"/>
    </row>
    <row r="1079" spans="1:30" x14ac:dyDescent="0.3">
      <c r="A1079" t="s">
        <v>11962</v>
      </c>
      <c r="B1079" t="s">
        <v>11963</v>
      </c>
      <c r="C1079">
        <v>2023</v>
      </c>
      <c r="D1079" t="s">
        <v>9591</v>
      </c>
      <c r="E1079" t="s">
        <v>9277</v>
      </c>
      <c r="F1079" t="s">
        <v>10</v>
      </c>
      <c r="G1079" t="str">
        <f>_xlfn.XLOOKUP(I1079,'Class Code'!$A$2:$A$14,'Class Code'!$B$2:$B$14)</f>
        <v>Motor Private</v>
      </c>
      <c r="H1079" t="s">
        <v>41</v>
      </c>
      <c r="I1079">
        <f t="shared" si="64"/>
        <v>70</v>
      </c>
      <c r="J1079" t="s">
        <v>54</v>
      </c>
      <c r="K1079" t="s">
        <v>55</v>
      </c>
      <c r="L1079" t="s">
        <v>44</v>
      </c>
      <c r="M1079" s="5">
        <v>45439</v>
      </c>
      <c r="N1079" s="5">
        <v>45440</v>
      </c>
      <c r="O1079" s="5">
        <v>45778</v>
      </c>
      <c r="P1079" s="5">
        <v>45204</v>
      </c>
      <c r="Q1079" s="5">
        <v>45569</v>
      </c>
      <c r="R1079">
        <v>115600</v>
      </c>
      <c r="S1079">
        <v>0</v>
      </c>
      <c r="T1079">
        <v>0</v>
      </c>
      <c r="U1079">
        <v>115600</v>
      </c>
      <c r="V1079">
        <v>0</v>
      </c>
      <c r="W1079">
        <v>115600</v>
      </c>
      <c r="X1079" t="str">
        <f t="shared" si="65"/>
        <v>Ok</v>
      </c>
      <c r="Y1079" t="str">
        <f t="shared" si="66"/>
        <v>Ok</v>
      </c>
      <c r="Z1079" s="6" t="str">
        <f t="shared" si="67"/>
        <v>Ok</v>
      </c>
      <c r="AA1079" s="6"/>
      <c r="AB1079" s="6"/>
      <c r="AC1079" s="6"/>
      <c r="AD1079" s="6"/>
    </row>
    <row r="1080" spans="1:30" x14ac:dyDescent="0.3">
      <c r="A1080" t="s">
        <v>11964</v>
      </c>
      <c r="B1080" t="s">
        <v>11965</v>
      </c>
      <c r="C1080">
        <v>2024</v>
      </c>
      <c r="D1080" t="s">
        <v>9673</v>
      </c>
      <c r="E1080" t="s">
        <v>9261</v>
      </c>
      <c r="F1080" t="s">
        <v>10</v>
      </c>
      <c r="G1080" t="str">
        <f>_xlfn.XLOOKUP(I1080,'Class Code'!$A$2:$A$14,'Class Code'!$B$2:$B$14)</f>
        <v>Motor Private</v>
      </c>
      <c r="H1080" t="s">
        <v>41</v>
      </c>
      <c r="I1080">
        <f t="shared" si="64"/>
        <v>70</v>
      </c>
      <c r="J1080" t="s">
        <v>54</v>
      </c>
      <c r="K1080" t="s">
        <v>55</v>
      </c>
      <c r="L1080" t="s">
        <v>44</v>
      </c>
      <c r="M1080" s="5">
        <v>45612</v>
      </c>
      <c r="N1080" s="5">
        <v>45623</v>
      </c>
      <c r="O1080" s="5">
        <v>45789</v>
      </c>
      <c r="P1080" s="5">
        <v>45505</v>
      </c>
      <c r="Q1080" s="5">
        <v>45869</v>
      </c>
      <c r="R1080">
        <v>0</v>
      </c>
      <c r="S1080">
        <v>0</v>
      </c>
      <c r="T1080">
        <v>3100</v>
      </c>
      <c r="U1080">
        <v>3100</v>
      </c>
      <c r="V1080">
        <v>0</v>
      </c>
      <c r="W1080">
        <v>3100</v>
      </c>
      <c r="X1080" t="str">
        <f t="shared" si="65"/>
        <v>Ok</v>
      </c>
      <c r="Y1080" t="str">
        <f t="shared" si="66"/>
        <v>Ok</v>
      </c>
      <c r="Z1080" s="6" t="str">
        <f t="shared" si="67"/>
        <v>Ok</v>
      </c>
      <c r="AA1080" s="6"/>
      <c r="AB1080" s="6"/>
      <c r="AC1080" s="6"/>
      <c r="AD1080" s="6"/>
    </row>
    <row r="1081" spans="1:30" x14ac:dyDescent="0.3">
      <c r="A1081" t="s">
        <v>11966</v>
      </c>
      <c r="B1081" t="s">
        <v>11967</v>
      </c>
      <c r="C1081">
        <v>2024</v>
      </c>
      <c r="D1081" t="s">
        <v>9313</v>
      </c>
      <c r="E1081" t="s">
        <v>9269</v>
      </c>
      <c r="F1081" t="s">
        <v>10</v>
      </c>
      <c r="G1081" t="str">
        <f>_xlfn.XLOOKUP(I1081,'Class Code'!$A$2:$A$14,'Class Code'!$B$2:$B$14)</f>
        <v>Motor Private</v>
      </c>
      <c r="H1081" t="s">
        <v>41</v>
      </c>
      <c r="I1081">
        <f t="shared" si="64"/>
        <v>70</v>
      </c>
      <c r="J1081" t="s">
        <v>54</v>
      </c>
      <c r="K1081" t="s">
        <v>55</v>
      </c>
      <c r="L1081" t="s">
        <v>96</v>
      </c>
      <c r="M1081" s="5">
        <v>45675</v>
      </c>
      <c r="N1081" s="5">
        <v>45705</v>
      </c>
      <c r="O1081" s="5">
        <v>45786</v>
      </c>
      <c r="P1081" s="5">
        <v>45505</v>
      </c>
      <c r="Q1081" s="5">
        <v>45869</v>
      </c>
      <c r="R1081">
        <v>0</v>
      </c>
      <c r="S1081">
        <v>0</v>
      </c>
      <c r="T1081">
        <v>14500</v>
      </c>
      <c r="U1081">
        <v>14500</v>
      </c>
      <c r="V1081">
        <v>0</v>
      </c>
      <c r="W1081">
        <v>14500</v>
      </c>
      <c r="X1081" t="str">
        <f t="shared" si="65"/>
        <v>Ok</v>
      </c>
      <c r="Y1081" t="str">
        <f t="shared" si="66"/>
        <v>Ok</v>
      </c>
      <c r="Z1081" s="6" t="str">
        <f t="shared" si="67"/>
        <v>Ok</v>
      </c>
      <c r="AA1081" s="6"/>
      <c r="AB1081" s="6"/>
      <c r="AC1081" s="6"/>
      <c r="AD1081" s="6"/>
    </row>
    <row r="1082" spans="1:30" x14ac:dyDescent="0.3">
      <c r="A1082" t="s">
        <v>11968</v>
      </c>
      <c r="B1082" t="s">
        <v>11969</v>
      </c>
      <c r="C1082">
        <v>2024</v>
      </c>
      <c r="D1082" t="s">
        <v>9679</v>
      </c>
      <c r="E1082" t="s">
        <v>9334</v>
      </c>
      <c r="F1082" t="s">
        <v>11</v>
      </c>
      <c r="G1082" t="str">
        <f>_xlfn.XLOOKUP(I1082,'Class Code'!$A$2:$A$14,'Class Code'!$B$2:$B$14)</f>
        <v>Motor Commercial</v>
      </c>
      <c r="H1082" t="s">
        <v>176</v>
      </c>
      <c r="I1082">
        <f t="shared" si="64"/>
        <v>80</v>
      </c>
      <c r="J1082" t="s">
        <v>207</v>
      </c>
      <c r="K1082" t="s">
        <v>208</v>
      </c>
      <c r="L1082" t="s">
        <v>44</v>
      </c>
      <c r="M1082" s="5">
        <v>45442</v>
      </c>
      <c r="N1082" s="5">
        <v>45447</v>
      </c>
      <c r="O1082" s="5">
        <v>45789</v>
      </c>
      <c r="P1082" s="5">
        <v>45283</v>
      </c>
      <c r="Q1082" s="5">
        <v>45648</v>
      </c>
      <c r="R1082">
        <v>0</v>
      </c>
      <c r="S1082">
        <v>0</v>
      </c>
      <c r="T1082">
        <v>2320</v>
      </c>
      <c r="U1082">
        <v>2320</v>
      </c>
      <c r="V1082">
        <v>0</v>
      </c>
      <c r="W1082">
        <v>2320</v>
      </c>
      <c r="X1082" t="str">
        <f t="shared" si="65"/>
        <v>Ok</v>
      </c>
      <c r="Y1082" t="str">
        <f t="shared" si="66"/>
        <v>Ok</v>
      </c>
      <c r="Z1082" s="6" t="str">
        <f t="shared" si="67"/>
        <v>Ok</v>
      </c>
      <c r="AA1082" s="6"/>
      <c r="AB1082" s="6"/>
      <c r="AC1082" s="6"/>
      <c r="AD1082" s="6"/>
    </row>
    <row r="1083" spans="1:30" x14ac:dyDescent="0.3">
      <c r="A1083" t="s">
        <v>11970</v>
      </c>
      <c r="B1083" t="s">
        <v>11971</v>
      </c>
      <c r="C1083">
        <v>2024</v>
      </c>
      <c r="D1083" t="s">
        <v>9362</v>
      </c>
      <c r="E1083" t="s">
        <v>9292</v>
      </c>
      <c r="F1083" t="s">
        <v>10</v>
      </c>
      <c r="G1083" t="str">
        <f>_xlfn.XLOOKUP(I1083,'Class Code'!$A$2:$A$14,'Class Code'!$B$2:$B$14)</f>
        <v>Motor Private</v>
      </c>
      <c r="H1083" t="s">
        <v>41</v>
      </c>
      <c r="I1083">
        <f t="shared" si="64"/>
        <v>70</v>
      </c>
      <c r="J1083" t="s">
        <v>54</v>
      </c>
      <c r="K1083" t="s">
        <v>55</v>
      </c>
      <c r="L1083" t="s">
        <v>44</v>
      </c>
      <c r="M1083" s="5">
        <v>45726</v>
      </c>
      <c r="N1083" s="5">
        <v>45727</v>
      </c>
      <c r="O1083" s="5">
        <v>45789</v>
      </c>
      <c r="P1083" s="5">
        <v>45609</v>
      </c>
      <c r="Q1083" s="5">
        <v>45973</v>
      </c>
      <c r="R1083">
        <v>0</v>
      </c>
      <c r="S1083">
        <v>0</v>
      </c>
      <c r="T1083">
        <v>2320</v>
      </c>
      <c r="U1083">
        <v>2320</v>
      </c>
      <c r="V1083">
        <v>0</v>
      </c>
      <c r="W1083">
        <v>2320</v>
      </c>
      <c r="X1083" t="str">
        <f t="shared" si="65"/>
        <v>Ok</v>
      </c>
      <c r="Y1083" t="str">
        <f t="shared" si="66"/>
        <v>Ok</v>
      </c>
      <c r="Z1083" s="6" t="str">
        <f t="shared" si="67"/>
        <v>Ok</v>
      </c>
      <c r="AA1083" s="6"/>
      <c r="AB1083" s="6"/>
      <c r="AC1083" s="6"/>
      <c r="AD1083" s="6"/>
    </row>
    <row r="1084" spans="1:30" x14ac:dyDescent="0.3">
      <c r="A1084" t="s">
        <v>11972</v>
      </c>
      <c r="B1084" t="s">
        <v>11973</v>
      </c>
      <c r="C1084">
        <v>2023</v>
      </c>
      <c r="D1084" t="s">
        <v>9533</v>
      </c>
      <c r="E1084" t="s">
        <v>9287</v>
      </c>
      <c r="F1084" t="s">
        <v>11</v>
      </c>
      <c r="G1084" t="str">
        <f>_xlfn.XLOOKUP(I1084,'Class Code'!$A$2:$A$14,'Class Code'!$B$2:$B$14)</f>
        <v>Motor Commercial</v>
      </c>
      <c r="H1084" t="s">
        <v>176</v>
      </c>
      <c r="I1084">
        <f t="shared" si="64"/>
        <v>80</v>
      </c>
      <c r="J1084" t="s">
        <v>207</v>
      </c>
      <c r="K1084" t="s">
        <v>208</v>
      </c>
      <c r="L1084" t="s">
        <v>44</v>
      </c>
      <c r="M1084" s="5">
        <v>44963</v>
      </c>
      <c r="N1084" s="5">
        <v>44967</v>
      </c>
      <c r="O1084" s="5">
        <v>45772</v>
      </c>
      <c r="P1084" s="5">
        <v>44927</v>
      </c>
      <c r="Q1084" s="5">
        <v>45291</v>
      </c>
      <c r="R1084">
        <v>0</v>
      </c>
      <c r="S1084">
        <v>0</v>
      </c>
      <c r="T1084">
        <v>12760</v>
      </c>
      <c r="U1084">
        <v>12760</v>
      </c>
      <c r="V1084">
        <v>0</v>
      </c>
      <c r="W1084">
        <v>12760</v>
      </c>
      <c r="X1084" t="str">
        <f t="shared" si="65"/>
        <v>Ok</v>
      </c>
      <c r="Y1084" t="str">
        <f t="shared" si="66"/>
        <v>Ok</v>
      </c>
      <c r="Z1084" s="6" t="str">
        <f t="shared" si="67"/>
        <v>Ok</v>
      </c>
      <c r="AA1084" s="6"/>
      <c r="AB1084" s="6"/>
      <c r="AC1084" s="6"/>
      <c r="AD1084" s="6"/>
    </row>
    <row r="1085" spans="1:30" x14ac:dyDescent="0.3">
      <c r="A1085" t="s">
        <v>11974</v>
      </c>
      <c r="B1085" t="s">
        <v>11975</v>
      </c>
      <c r="C1085">
        <v>2024</v>
      </c>
      <c r="D1085" t="s">
        <v>9498</v>
      </c>
      <c r="E1085" t="s">
        <v>9317</v>
      </c>
      <c r="F1085" t="s">
        <v>10</v>
      </c>
      <c r="G1085" t="str">
        <f>_xlfn.XLOOKUP(I1085,'Class Code'!$A$2:$A$14,'Class Code'!$B$2:$B$14)</f>
        <v>Motor Private</v>
      </c>
      <c r="H1085" t="s">
        <v>41</v>
      </c>
      <c r="I1085">
        <f t="shared" si="64"/>
        <v>70</v>
      </c>
      <c r="J1085" t="s">
        <v>54</v>
      </c>
      <c r="K1085" t="s">
        <v>55</v>
      </c>
      <c r="L1085" t="s">
        <v>44</v>
      </c>
      <c r="M1085" s="5">
        <v>45559</v>
      </c>
      <c r="N1085" s="5">
        <v>45559</v>
      </c>
      <c r="O1085" s="5">
        <v>45783</v>
      </c>
      <c r="P1085" s="5">
        <v>45388</v>
      </c>
      <c r="Q1085" s="5">
        <v>45752</v>
      </c>
      <c r="R1085">
        <v>0</v>
      </c>
      <c r="S1085">
        <v>0</v>
      </c>
      <c r="T1085">
        <v>6380</v>
      </c>
      <c r="U1085">
        <v>6380</v>
      </c>
      <c r="V1085">
        <v>0</v>
      </c>
      <c r="W1085">
        <v>6380</v>
      </c>
      <c r="X1085" t="str">
        <f t="shared" si="65"/>
        <v>Ok</v>
      </c>
      <c r="Y1085" t="str">
        <f t="shared" si="66"/>
        <v>Ok</v>
      </c>
      <c r="Z1085" s="6" t="str">
        <f t="shared" si="67"/>
        <v>Ok</v>
      </c>
      <c r="AA1085" s="6"/>
      <c r="AB1085" s="6"/>
      <c r="AC1085" s="6"/>
      <c r="AD1085" s="6"/>
    </row>
    <row r="1086" spans="1:30" x14ac:dyDescent="0.3">
      <c r="A1086" t="s">
        <v>11976</v>
      </c>
      <c r="B1086" t="s">
        <v>11977</v>
      </c>
      <c r="C1086">
        <v>2024</v>
      </c>
      <c r="D1086" t="s">
        <v>9742</v>
      </c>
      <c r="E1086" t="s">
        <v>9274</v>
      </c>
      <c r="F1086" t="s">
        <v>10</v>
      </c>
      <c r="G1086" t="str">
        <f>_xlfn.XLOOKUP(I1086,'Class Code'!$A$2:$A$14,'Class Code'!$B$2:$B$14)</f>
        <v>Motor Private</v>
      </c>
      <c r="H1086" t="s">
        <v>41</v>
      </c>
      <c r="I1086">
        <f t="shared" si="64"/>
        <v>70</v>
      </c>
      <c r="J1086" t="s">
        <v>54</v>
      </c>
      <c r="K1086" t="s">
        <v>55</v>
      </c>
      <c r="L1086" t="s">
        <v>44</v>
      </c>
      <c r="M1086" s="5">
        <v>45559</v>
      </c>
      <c r="N1086" s="5">
        <v>45559</v>
      </c>
      <c r="O1086" s="5">
        <v>45783</v>
      </c>
      <c r="P1086" s="5">
        <v>45388</v>
      </c>
      <c r="Q1086" s="5">
        <v>45752</v>
      </c>
      <c r="R1086">
        <v>0</v>
      </c>
      <c r="S1086">
        <v>0</v>
      </c>
      <c r="T1086">
        <v>2900</v>
      </c>
      <c r="U1086">
        <v>2900</v>
      </c>
      <c r="V1086">
        <v>0</v>
      </c>
      <c r="W1086">
        <v>2900</v>
      </c>
      <c r="X1086" t="str">
        <f t="shared" si="65"/>
        <v>Ok</v>
      </c>
      <c r="Y1086" t="str">
        <f t="shared" si="66"/>
        <v>Ok</v>
      </c>
      <c r="Z1086" s="6" t="str">
        <f t="shared" si="67"/>
        <v>Ok</v>
      </c>
      <c r="AA1086" s="6"/>
      <c r="AB1086" s="6"/>
      <c r="AC1086" s="6"/>
      <c r="AD1086" s="6"/>
    </row>
    <row r="1087" spans="1:30" x14ac:dyDescent="0.3">
      <c r="A1087" t="s">
        <v>11978</v>
      </c>
      <c r="B1087" t="s">
        <v>11979</v>
      </c>
      <c r="C1087">
        <v>2023</v>
      </c>
      <c r="D1087" t="s">
        <v>9743</v>
      </c>
      <c r="E1087" t="s">
        <v>9294</v>
      </c>
      <c r="F1087" t="s">
        <v>10</v>
      </c>
      <c r="G1087" t="str">
        <f>_xlfn.XLOOKUP(I1087,'Class Code'!$A$2:$A$14,'Class Code'!$B$2:$B$14)</f>
        <v>Motor Private</v>
      </c>
      <c r="H1087" t="s">
        <v>41</v>
      </c>
      <c r="I1087">
        <f t="shared" si="64"/>
        <v>70</v>
      </c>
      <c r="J1087" t="s">
        <v>54</v>
      </c>
      <c r="K1087" t="s">
        <v>55</v>
      </c>
      <c r="L1087" t="s">
        <v>44</v>
      </c>
      <c r="M1087" s="5">
        <v>45136</v>
      </c>
      <c r="N1087" s="5">
        <v>45138</v>
      </c>
      <c r="O1087" s="5">
        <v>45772</v>
      </c>
      <c r="P1087" s="5">
        <v>44986</v>
      </c>
      <c r="Q1087" s="5">
        <v>45351</v>
      </c>
      <c r="R1087">
        <v>0</v>
      </c>
      <c r="S1087">
        <v>0</v>
      </c>
      <c r="T1087">
        <v>6380</v>
      </c>
      <c r="U1087">
        <v>6380</v>
      </c>
      <c r="V1087">
        <v>0</v>
      </c>
      <c r="W1087">
        <v>6380</v>
      </c>
      <c r="X1087" t="str">
        <f t="shared" si="65"/>
        <v>Ok</v>
      </c>
      <c r="Y1087" t="str">
        <f t="shared" si="66"/>
        <v>Ok</v>
      </c>
      <c r="Z1087" s="6" t="str">
        <f t="shared" si="67"/>
        <v>Ok</v>
      </c>
      <c r="AA1087" s="6"/>
      <c r="AB1087" s="6"/>
      <c r="AC1087" s="6"/>
      <c r="AD1087" s="6"/>
    </row>
    <row r="1088" spans="1:30" x14ac:dyDescent="0.3">
      <c r="A1088" t="s">
        <v>11980</v>
      </c>
      <c r="B1088" t="s">
        <v>11981</v>
      </c>
      <c r="C1088">
        <v>2023</v>
      </c>
      <c r="D1088" t="s">
        <v>9278</v>
      </c>
      <c r="E1088" t="s">
        <v>9310</v>
      </c>
      <c r="F1088" t="s">
        <v>10</v>
      </c>
      <c r="G1088" t="str">
        <f>_xlfn.XLOOKUP(I1088,'Class Code'!$A$2:$A$14,'Class Code'!$B$2:$B$14)</f>
        <v>Motor Private</v>
      </c>
      <c r="H1088" t="s">
        <v>41</v>
      </c>
      <c r="I1088">
        <f t="shared" si="64"/>
        <v>70</v>
      </c>
      <c r="J1088" t="s">
        <v>54</v>
      </c>
      <c r="K1088" t="s">
        <v>55</v>
      </c>
      <c r="L1088" t="s">
        <v>44</v>
      </c>
      <c r="M1088" s="5">
        <v>45154</v>
      </c>
      <c r="N1088" s="5">
        <v>45161</v>
      </c>
      <c r="O1088" s="5">
        <v>45772</v>
      </c>
      <c r="P1088" s="5">
        <v>45028</v>
      </c>
      <c r="Q1088" s="5">
        <v>45393</v>
      </c>
      <c r="R1088">
        <v>0</v>
      </c>
      <c r="S1088">
        <v>0</v>
      </c>
      <c r="T1088">
        <v>6380</v>
      </c>
      <c r="U1088">
        <v>6380</v>
      </c>
      <c r="V1088">
        <v>6380</v>
      </c>
      <c r="W1088">
        <v>0</v>
      </c>
      <c r="X1088" t="str">
        <f t="shared" si="65"/>
        <v>Ok</v>
      </c>
      <c r="Y1088" t="str">
        <f t="shared" si="66"/>
        <v>Ok</v>
      </c>
      <c r="Z1088" s="6" t="str">
        <f t="shared" si="67"/>
        <v>Ok</v>
      </c>
      <c r="AA1088" s="6"/>
      <c r="AB1088" s="6"/>
      <c r="AC1088" s="6"/>
      <c r="AD1088" s="6"/>
    </row>
    <row r="1089" spans="1:30" x14ac:dyDescent="0.3">
      <c r="A1089" t="s">
        <v>11982</v>
      </c>
      <c r="B1089" t="s">
        <v>11983</v>
      </c>
      <c r="C1089">
        <v>2024</v>
      </c>
      <c r="D1089" t="s">
        <v>9396</v>
      </c>
      <c r="E1089" t="s">
        <v>9269</v>
      </c>
      <c r="F1089" t="s">
        <v>10</v>
      </c>
      <c r="G1089" t="str">
        <f>_xlfn.XLOOKUP(I1089,'Class Code'!$A$2:$A$14,'Class Code'!$B$2:$B$14)</f>
        <v>Motor Private</v>
      </c>
      <c r="H1089" t="s">
        <v>41</v>
      </c>
      <c r="I1089">
        <f t="shared" si="64"/>
        <v>70</v>
      </c>
      <c r="J1089" t="s">
        <v>54</v>
      </c>
      <c r="K1089" t="s">
        <v>55</v>
      </c>
      <c r="L1089" t="s">
        <v>44</v>
      </c>
      <c r="M1089" s="5">
        <v>45721</v>
      </c>
      <c r="N1089" s="5">
        <v>45734</v>
      </c>
      <c r="O1089" s="5">
        <v>45772</v>
      </c>
      <c r="P1089" s="5">
        <v>45478</v>
      </c>
      <c r="Q1089" s="5">
        <v>45842</v>
      </c>
      <c r="R1089">
        <v>0</v>
      </c>
      <c r="S1089">
        <v>0</v>
      </c>
      <c r="T1089">
        <v>22200</v>
      </c>
      <c r="U1089">
        <v>22200</v>
      </c>
      <c r="V1089">
        <v>0</v>
      </c>
      <c r="W1089">
        <v>22200</v>
      </c>
      <c r="X1089" t="str">
        <f t="shared" si="65"/>
        <v>Ok</v>
      </c>
      <c r="Y1089" t="str">
        <f t="shared" si="66"/>
        <v>Ok</v>
      </c>
      <c r="Z1089" s="6" t="str">
        <f t="shared" si="67"/>
        <v>Ok</v>
      </c>
      <c r="AA1089" s="6"/>
      <c r="AB1089" s="6"/>
      <c r="AC1089" s="6"/>
      <c r="AD1089" s="6"/>
    </row>
    <row r="1090" spans="1:30" x14ac:dyDescent="0.3">
      <c r="A1090" t="s">
        <v>11984</v>
      </c>
      <c r="B1090" t="s">
        <v>11985</v>
      </c>
      <c r="C1090">
        <v>2023</v>
      </c>
      <c r="D1090" t="s">
        <v>9669</v>
      </c>
      <c r="E1090" t="s">
        <v>9317</v>
      </c>
      <c r="F1090" t="s">
        <v>10</v>
      </c>
      <c r="G1090" t="str">
        <f>_xlfn.XLOOKUP(I1090,'Class Code'!$A$2:$A$14,'Class Code'!$B$2:$B$14)</f>
        <v>Motor Private</v>
      </c>
      <c r="H1090" t="s">
        <v>41</v>
      </c>
      <c r="I1090">
        <f t="shared" si="64"/>
        <v>70</v>
      </c>
      <c r="J1090" t="s">
        <v>54</v>
      </c>
      <c r="K1090" t="s">
        <v>55</v>
      </c>
      <c r="L1090" t="s">
        <v>44</v>
      </c>
      <c r="M1090" s="5">
        <v>45184</v>
      </c>
      <c r="N1090" s="5">
        <v>45187</v>
      </c>
      <c r="O1090" s="5">
        <v>45772</v>
      </c>
      <c r="P1090" s="5">
        <v>45086</v>
      </c>
      <c r="Q1090" s="5">
        <v>45451</v>
      </c>
      <c r="R1090">
        <v>0</v>
      </c>
      <c r="S1090">
        <v>0</v>
      </c>
      <c r="T1090">
        <v>6380</v>
      </c>
      <c r="U1090">
        <v>6380</v>
      </c>
      <c r="V1090">
        <v>0</v>
      </c>
      <c r="W1090">
        <v>6380</v>
      </c>
      <c r="X1090" t="str">
        <f t="shared" si="65"/>
        <v>Ok</v>
      </c>
      <c r="Y1090" t="str">
        <f t="shared" si="66"/>
        <v>Ok</v>
      </c>
      <c r="Z1090" s="6" t="str">
        <f t="shared" si="67"/>
        <v>Ok</v>
      </c>
      <c r="AA1090" s="6"/>
      <c r="AB1090" s="6"/>
      <c r="AC1090" s="6"/>
      <c r="AD1090" s="6"/>
    </row>
    <row r="1091" spans="1:30" x14ac:dyDescent="0.3">
      <c r="A1091" t="s">
        <v>11986</v>
      </c>
      <c r="B1091" t="s">
        <v>11987</v>
      </c>
      <c r="C1091">
        <v>2023</v>
      </c>
      <c r="D1091" t="s">
        <v>9702</v>
      </c>
      <c r="E1091" t="s">
        <v>9289</v>
      </c>
      <c r="F1091" t="s">
        <v>11</v>
      </c>
      <c r="G1091" t="str">
        <f>_xlfn.XLOOKUP(I1091,'Class Code'!$A$2:$A$14,'Class Code'!$B$2:$B$14)</f>
        <v>Motor Commercial</v>
      </c>
      <c r="H1091" t="s">
        <v>176</v>
      </c>
      <c r="I1091">
        <f t="shared" si="64"/>
        <v>80</v>
      </c>
      <c r="J1091" t="s">
        <v>177</v>
      </c>
      <c r="K1091" t="s">
        <v>178</v>
      </c>
      <c r="L1091" t="s">
        <v>44</v>
      </c>
      <c r="M1091" s="5">
        <v>45126</v>
      </c>
      <c r="N1091" s="5">
        <v>45128</v>
      </c>
      <c r="O1091" s="5">
        <v>45793</v>
      </c>
      <c r="P1091" s="5">
        <v>45043</v>
      </c>
      <c r="Q1091" s="5">
        <v>45377</v>
      </c>
      <c r="R1091">
        <v>0</v>
      </c>
      <c r="S1091">
        <v>0</v>
      </c>
      <c r="T1091">
        <v>22600</v>
      </c>
      <c r="U1091">
        <v>22600</v>
      </c>
      <c r="V1091">
        <v>0</v>
      </c>
      <c r="W1091">
        <v>22600</v>
      </c>
      <c r="X1091" t="str">
        <f t="shared" si="65"/>
        <v>Ok</v>
      </c>
      <c r="Y1091" t="str">
        <f t="shared" si="66"/>
        <v>Ok</v>
      </c>
      <c r="Z1091" s="6" t="str">
        <f t="shared" si="67"/>
        <v>Ok</v>
      </c>
      <c r="AA1091" s="6"/>
      <c r="AB1091" s="6"/>
      <c r="AC1091" s="6"/>
      <c r="AD1091" s="6"/>
    </row>
    <row r="1092" spans="1:30" x14ac:dyDescent="0.3">
      <c r="A1092" t="s">
        <v>11988</v>
      </c>
      <c r="B1092" t="s">
        <v>11989</v>
      </c>
      <c r="C1092">
        <v>2023</v>
      </c>
      <c r="D1092" t="s">
        <v>9342</v>
      </c>
      <c r="E1092" t="s">
        <v>9259</v>
      </c>
      <c r="F1092" t="s">
        <v>11</v>
      </c>
      <c r="G1092" t="str">
        <f>_xlfn.XLOOKUP(I1092,'Class Code'!$A$2:$A$14,'Class Code'!$B$2:$B$14)</f>
        <v>Motor Commercial</v>
      </c>
      <c r="H1092" t="s">
        <v>176</v>
      </c>
      <c r="I1092">
        <f t="shared" ref="I1092:I1155" si="68">H1092*1</f>
        <v>80</v>
      </c>
      <c r="J1092" t="s">
        <v>207</v>
      </c>
      <c r="K1092" t="s">
        <v>208</v>
      </c>
      <c r="L1092" t="s">
        <v>44</v>
      </c>
      <c r="M1092" s="5">
        <v>45279</v>
      </c>
      <c r="N1092" s="5">
        <v>45280</v>
      </c>
      <c r="O1092" s="5">
        <v>45772</v>
      </c>
      <c r="P1092" s="5">
        <v>44927</v>
      </c>
      <c r="Q1092" s="5">
        <v>45291</v>
      </c>
      <c r="R1092">
        <v>0</v>
      </c>
      <c r="S1092">
        <v>0</v>
      </c>
      <c r="T1092">
        <v>6820</v>
      </c>
      <c r="U1092">
        <v>6820</v>
      </c>
      <c r="V1092">
        <v>0</v>
      </c>
      <c r="W1092">
        <v>6820</v>
      </c>
      <c r="X1092" t="str">
        <f t="shared" ref="X1092:X1155" si="69">IF(OR(A1092="",B1092="",C1092="",F1092="",H1092="",M1092="",N1092="",O1092="",P1092="",Q1092=""),"Check","Ok")</f>
        <v>Ok</v>
      </c>
      <c r="Y1092" t="str">
        <f t="shared" ref="Y1092:Y1155" si="70">IF(AND(Q1092&gt;=P1092,O1092&gt;=M1092,N1092&gt;=M1092,Q1092&gt;=M1092),"Ok","Check")</f>
        <v>Ok</v>
      </c>
      <c r="Z1092" s="6" t="str">
        <f t="shared" ref="Z1092:Z1155" si="71">IF(Q1092&gt;=M1092,"Ok","Check")</f>
        <v>Ok</v>
      </c>
      <c r="AA1092" s="6"/>
      <c r="AB1092" s="6"/>
      <c r="AC1092" s="6"/>
      <c r="AD1092" s="6"/>
    </row>
    <row r="1093" spans="1:30" x14ac:dyDescent="0.3">
      <c r="A1093" t="s">
        <v>11990</v>
      </c>
      <c r="B1093" t="s">
        <v>11991</v>
      </c>
      <c r="C1093">
        <v>2024</v>
      </c>
      <c r="D1093" t="s">
        <v>9498</v>
      </c>
      <c r="E1093" t="s">
        <v>9317</v>
      </c>
      <c r="F1093" t="s">
        <v>10</v>
      </c>
      <c r="G1093" t="str">
        <f>_xlfn.XLOOKUP(I1093,'Class Code'!$A$2:$A$14,'Class Code'!$B$2:$B$14)</f>
        <v>Motor Private</v>
      </c>
      <c r="H1093" t="s">
        <v>41</v>
      </c>
      <c r="I1093">
        <f t="shared" si="68"/>
        <v>70</v>
      </c>
      <c r="J1093" t="s">
        <v>54</v>
      </c>
      <c r="K1093" t="s">
        <v>55</v>
      </c>
      <c r="L1093" t="s">
        <v>44</v>
      </c>
      <c r="M1093" s="5">
        <v>45714</v>
      </c>
      <c r="N1093" s="5">
        <v>45715</v>
      </c>
      <c r="O1093" s="5">
        <v>45784</v>
      </c>
      <c r="P1093" s="5">
        <v>45558</v>
      </c>
      <c r="Q1093" s="5">
        <v>45922</v>
      </c>
      <c r="R1093">
        <v>0</v>
      </c>
      <c r="S1093">
        <v>0</v>
      </c>
      <c r="T1093">
        <v>6650</v>
      </c>
      <c r="U1093">
        <v>6650</v>
      </c>
      <c r="V1093">
        <v>0</v>
      </c>
      <c r="W1093">
        <v>6650</v>
      </c>
      <c r="X1093" t="str">
        <f t="shared" si="69"/>
        <v>Ok</v>
      </c>
      <c r="Y1093" t="str">
        <f t="shared" si="70"/>
        <v>Ok</v>
      </c>
      <c r="Z1093" s="6" t="str">
        <f t="shared" si="71"/>
        <v>Ok</v>
      </c>
      <c r="AA1093" s="6"/>
      <c r="AB1093" s="6"/>
      <c r="AC1093" s="6"/>
      <c r="AD1093" s="6"/>
    </row>
    <row r="1094" spans="1:30" x14ac:dyDescent="0.3">
      <c r="A1094" t="s">
        <v>11992</v>
      </c>
      <c r="B1094" t="s">
        <v>11993</v>
      </c>
      <c r="C1094">
        <v>2024</v>
      </c>
      <c r="D1094" t="s">
        <v>9464</v>
      </c>
      <c r="E1094" t="s">
        <v>9282</v>
      </c>
      <c r="F1094" t="s">
        <v>10</v>
      </c>
      <c r="G1094" t="str">
        <f>_xlfn.XLOOKUP(I1094,'Class Code'!$A$2:$A$14,'Class Code'!$B$2:$B$14)</f>
        <v>Motor Private</v>
      </c>
      <c r="H1094" t="s">
        <v>41</v>
      </c>
      <c r="I1094">
        <f t="shared" si="68"/>
        <v>70</v>
      </c>
      <c r="J1094" t="s">
        <v>54</v>
      </c>
      <c r="K1094" t="s">
        <v>55</v>
      </c>
      <c r="L1094" t="s">
        <v>44</v>
      </c>
      <c r="M1094" s="5">
        <v>45587</v>
      </c>
      <c r="N1094" s="5">
        <v>45594</v>
      </c>
      <c r="O1094" s="5">
        <v>45783</v>
      </c>
      <c r="P1094" s="5">
        <v>45468</v>
      </c>
      <c r="Q1094" s="5">
        <v>45740</v>
      </c>
      <c r="R1094">
        <v>0</v>
      </c>
      <c r="S1094">
        <v>0</v>
      </c>
      <c r="T1094">
        <v>3100</v>
      </c>
      <c r="U1094">
        <v>3100</v>
      </c>
      <c r="V1094">
        <v>0</v>
      </c>
      <c r="W1094">
        <v>3100</v>
      </c>
      <c r="X1094" t="str">
        <f t="shared" si="69"/>
        <v>Ok</v>
      </c>
      <c r="Y1094" t="str">
        <f t="shared" si="70"/>
        <v>Ok</v>
      </c>
      <c r="Z1094" s="6" t="str">
        <f t="shared" si="71"/>
        <v>Ok</v>
      </c>
      <c r="AA1094" s="6"/>
      <c r="AB1094" s="6"/>
      <c r="AC1094" s="6"/>
      <c r="AD1094" s="6"/>
    </row>
    <row r="1095" spans="1:30" x14ac:dyDescent="0.3">
      <c r="A1095" t="s">
        <v>11994</v>
      </c>
      <c r="B1095" t="s">
        <v>11995</v>
      </c>
      <c r="C1095">
        <v>2024</v>
      </c>
      <c r="D1095" t="s">
        <v>9579</v>
      </c>
      <c r="E1095" t="s">
        <v>9277</v>
      </c>
      <c r="F1095" t="s">
        <v>10</v>
      </c>
      <c r="G1095" t="str">
        <f>_xlfn.XLOOKUP(I1095,'Class Code'!$A$2:$A$14,'Class Code'!$B$2:$B$14)</f>
        <v>Motor Private</v>
      </c>
      <c r="H1095" t="s">
        <v>41</v>
      </c>
      <c r="I1095">
        <f t="shared" si="68"/>
        <v>70</v>
      </c>
      <c r="J1095" t="s">
        <v>54</v>
      </c>
      <c r="K1095" t="s">
        <v>55</v>
      </c>
      <c r="L1095" t="s">
        <v>44</v>
      </c>
      <c r="M1095" s="5">
        <v>45621</v>
      </c>
      <c r="N1095" s="5">
        <v>45637</v>
      </c>
      <c r="O1095" s="5">
        <v>45783</v>
      </c>
      <c r="P1095" s="5">
        <v>45479</v>
      </c>
      <c r="Q1095" s="5">
        <v>45843</v>
      </c>
      <c r="R1095">
        <v>0</v>
      </c>
      <c r="S1095">
        <v>0</v>
      </c>
      <c r="T1095">
        <v>3100</v>
      </c>
      <c r="U1095">
        <v>3100</v>
      </c>
      <c r="V1095">
        <v>0</v>
      </c>
      <c r="W1095">
        <v>3100</v>
      </c>
      <c r="X1095" t="str">
        <f t="shared" si="69"/>
        <v>Ok</v>
      </c>
      <c r="Y1095" t="str">
        <f t="shared" si="70"/>
        <v>Ok</v>
      </c>
      <c r="Z1095" s="6" t="str">
        <f t="shared" si="71"/>
        <v>Ok</v>
      </c>
      <c r="AA1095" s="6"/>
      <c r="AB1095" s="6"/>
      <c r="AC1095" s="6"/>
      <c r="AD1095" s="6"/>
    </row>
    <row r="1096" spans="1:30" x14ac:dyDescent="0.3">
      <c r="A1096" t="s">
        <v>11996</v>
      </c>
      <c r="B1096" t="s">
        <v>11997</v>
      </c>
      <c r="C1096">
        <v>2024</v>
      </c>
      <c r="D1096" t="s">
        <v>9320</v>
      </c>
      <c r="E1096" t="s">
        <v>9267</v>
      </c>
      <c r="F1096" t="s">
        <v>11</v>
      </c>
      <c r="G1096" t="str">
        <f>_xlfn.XLOOKUP(I1096,'Class Code'!$A$2:$A$14,'Class Code'!$B$2:$B$14)</f>
        <v>Motor Commercial</v>
      </c>
      <c r="H1096" t="s">
        <v>176</v>
      </c>
      <c r="I1096">
        <f t="shared" si="68"/>
        <v>80</v>
      </c>
      <c r="J1096" t="s">
        <v>207</v>
      </c>
      <c r="K1096" t="s">
        <v>208</v>
      </c>
      <c r="L1096" t="s">
        <v>44</v>
      </c>
      <c r="M1096" s="5">
        <v>45557</v>
      </c>
      <c r="N1096" s="5">
        <v>45560</v>
      </c>
      <c r="O1096" s="5">
        <v>45784</v>
      </c>
      <c r="P1096" s="5">
        <v>45362</v>
      </c>
      <c r="Q1096" s="5">
        <v>45726</v>
      </c>
      <c r="R1096">
        <v>0</v>
      </c>
      <c r="S1096">
        <v>0</v>
      </c>
      <c r="T1096">
        <v>9700</v>
      </c>
      <c r="U1096">
        <v>9700</v>
      </c>
      <c r="V1096">
        <v>0</v>
      </c>
      <c r="W1096">
        <v>9700</v>
      </c>
      <c r="X1096" t="str">
        <f t="shared" si="69"/>
        <v>Ok</v>
      </c>
      <c r="Y1096" t="str">
        <f t="shared" si="70"/>
        <v>Ok</v>
      </c>
      <c r="Z1096" s="6" t="str">
        <f t="shared" si="71"/>
        <v>Ok</v>
      </c>
      <c r="AA1096" s="6"/>
      <c r="AB1096" s="6"/>
      <c r="AC1096" s="6"/>
      <c r="AD1096" s="6"/>
    </row>
    <row r="1097" spans="1:30" x14ac:dyDescent="0.3">
      <c r="A1097" t="s">
        <v>11998</v>
      </c>
      <c r="B1097" t="s">
        <v>11999</v>
      </c>
      <c r="C1097">
        <v>2025</v>
      </c>
      <c r="D1097" t="s">
        <v>9744</v>
      </c>
      <c r="E1097" t="s">
        <v>9332</v>
      </c>
      <c r="F1097" t="s">
        <v>10</v>
      </c>
      <c r="G1097" t="str">
        <f>_xlfn.XLOOKUP(I1097,'Class Code'!$A$2:$A$14,'Class Code'!$B$2:$B$14)</f>
        <v>Motor Private</v>
      </c>
      <c r="H1097" t="s">
        <v>41</v>
      </c>
      <c r="I1097">
        <f t="shared" si="68"/>
        <v>70</v>
      </c>
      <c r="J1097" t="s">
        <v>54</v>
      </c>
      <c r="K1097" t="s">
        <v>55</v>
      </c>
      <c r="L1097" t="s">
        <v>1962</v>
      </c>
      <c r="M1097" s="5">
        <v>45748</v>
      </c>
      <c r="N1097" s="5">
        <v>45751</v>
      </c>
      <c r="O1097" s="5">
        <v>45778</v>
      </c>
      <c r="P1097" s="5">
        <v>45674</v>
      </c>
      <c r="Q1097" s="5">
        <v>46038</v>
      </c>
      <c r="R1097">
        <v>12500</v>
      </c>
      <c r="S1097">
        <v>0</v>
      </c>
      <c r="T1097">
        <v>0</v>
      </c>
      <c r="U1097">
        <v>12500</v>
      </c>
      <c r="V1097">
        <v>0</v>
      </c>
      <c r="W1097">
        <v>12500</v>
      </c>
      <c r="X1097" t="str">
        <f t="shared" si="69"/>
        <v>Ok</v>
      </c>
      <c r="Y1097" t="str">
        <f t="shared" si="70"/>
        <v>Ok</v>
      </c>
      <c r="Z1097" s="6" t="str">
        <f t="shared" si="71"/>
        <v>Ok</v>
      </c>
      <c r="AA1097" s="6"/>
      <c r="AB1097" s="6"/>
      <c r="AC1097" s="6"/>
      <c r="AD1097" s="6"/>
    </row>
    <row r="1098" spans="1:30" x14ac:dyDescent="0.3">
      <c r="A1098" t="s">
        <v>12000</v>
      </c>
      <c r="B1098" t="s">
        <v>12001</v>
      </c>
      <c r="C1098">
        <v>2024</v>
      </c>
      <c r="D1098" t="s">
        <v>9382</v>
      </c>
      <c r="E1098" t="s">
        <v>9334</v>
      </c>
      <c r="F1098" t="s">
        <v>11</v>
      </c>
      <c r="G1098" t="str">
        <f>_xlfn.XLOOKUP(I1098,'Class Code'!$A$2:$A$14,'Class Code'!$B$2:$B$14)</f>
        <v>Motor Commercial</v>
      </c>
      <c r="H1098" t="s">
        <v>176</v>
      </c>
      <c r="I1098">
        <f t="shared" si="68"/>
        <v>80</v>
      </c>
      <c r="J1098" t="s">
        <v>177</v>
      </c>
      <c r="K1098" t="s">
        <v>178</v>
      </c>
      <c r="L1098" t="s">
        <v>197</v>
      </c>
      <c r="M1098" s="5">
        <v>45562</v>
      </c>
      <c r="N1098" s="5">
        <v>45567</v>
      </c>
      <c r="O1098" s="5">
        <v>45786</v>
      </c>
      <c r="P1098" s="5">
        <v>45303</v>
      </c>
      <c r="Q1098" s="5">
        <v>45627</v>
      </c>
      <c r="R1098">
        <v>0</v>
      </c>
      <c r="S1098">
        <v>0</v>
      </c>
      <c r="T1098">
        <v>25000</v>
      </c>
      <c r="U1098">
        <v>25000</v>
      </c>
      <c r="V1098">
        <v>0</v>
      </c>
      <c r="W1098">
        <v>25000</v>
      </c>
      <c r="X1098" t="str">
        <f t="shared" si="69"/>
        <v>Ok</v>
      </c>
      <c r="Y1098" t="str">
        <f t="shared" si="70"/>
        <v>Ok</v>
      </c>
      <c r="Z1098" s="6" t="str">
        <f t="shared" si="71"/>
        <v>Ok</v>
      </c>
      <c r="AA1098" s="6"/>
      <c r="AB1098" s="6"/>
      <c r="AC1098" s="6"/>
      <c r="AD1098" s="6"/>
    </row>
    <row r="1099" spans="1:30" x14ac:dyDescent="0.3">
      <c r="A1099" t="s">
        <v>12002</v>
      </c>
      <c r="B1099" t="s">
        <v>12003</v>
      </c>
      <c r="C1099">
        <v>2024</v>
      </c>
      <c r="D1099" t="s">
        <v>9447</v>
      </c>
      <c r="E1099" t="s">
        <v>9289</v>
      </c>
      <c r="F1099" t="s">
        <v>10</v>
      </c>
      <c r="G1099" t="str">
        <f>_xlfn.XLOOKUP(I1099,'Class Code'!$A$2:$A$14,'Class Code'!$B$2:$B$14)</f>
        <v>Motor Private</v>
      </c>
      <c r="H1099" t="s">
        <v>41</v>
      </c>
      <c r="I1099">
        <f t="shared" si="68"/>
        <v>70</v>
      </c>
      <c r="J1099" t="s">
        <v>54</v>
      </c>
      <c r="K1099" t="s">
        <v>55</v>
      </c>
      <c r="L1099" t="s">
        <v>44</v>
      </c>
      <c r="M1099" s="5">
        <v>45573</v>
      </c>
      <c r="N1099" s="5">
        <v>45576</v>
      </c>
      <c r="O1099" s="5">
        <v>45786</v>
      </c>
      <c r="P1099" s="5">
        <v>45348</v>
      </c>
      <c r="Q1099" s="5">
        <v>45636</v>
      </c>
      <c r="R1099">
        <v>0</v>
      </c>
      <c r="S1099">
        <v>0</v>
      </c>
      <c r="T1099">
        <v>18000</v>
      </c>
      <c r="U1099">
        <v>18000</v>
      </c>
      <c r="V1099">
        <v>0</v>
      </c>
      <c r="W1099">
        <v>18000</v>
      </c>
      <c r="X1099" t="str">
        <f t="shared" si="69"/>
        <v>Ok</v>
      </c>
      <c r="Y1099" t="str">
        <f t="shared" si="70"/>
        <v>Ok</v>
      </c>
      <c r="Z1099" s="6" t="str">
        <f t="shared" si="71"/>
        <v>Ok</v>
      </c>
      <c r="AA1099" s="6"/>
      <c r="AB1099" s="6"/>
      <c r="AC1099" s="6"/>
      <c r="AD1099" s="6"/>
    </row>
    <row r="1100" spans="1:30" x14ac:dyDescent="0.3">
      <c r="A1100" t="s">
        <v>12004</v>
      </c>
      <c r="B1100" t="s">
        <v>12005</v>
      </c>
      <c r="C1100">
        <v>2024</v>
      </c>
      <c r="D1100" t="s">
        <v>9492</v>
      </c>
      <c r="E1100" t="s">
        <v>9287</v>
      </c>
      <c r="F1100" t="s">
        <v>10</v>
      </c>
      <c r="G1100" t="str">
        <f>_xlfn.XLOOKUP(I1100,'Class Code'!$A$2:$A$14,'Class Code'!$B$2:$B$14)</f>
        <v>Motor Private</v>
      </c>
      <c r="H1100" t="s">
        <v>41</v>
      </c>
      <c r="I1100">
        <f t="shared" si="68"/>
        <v>70</v>
      </c>
      <c r="J1100" t="s">
        <v>54</v>
      </c>
      <c r="K1100" t="s">
        <v>55</v>
      </c>
      <c r="L1100" t="s">
        <v>44</v>
      </c>
      <c r="M1100" s="5">
        <v>45594</v>
      </c>
      <c r="N1100" s="5">
        <v>45594</v>
      </c>
      <c r="O1100" s="5">
        <v>45776</v>
      </c>
      <c r="P1100" s="5">
        <v>45292</v>
      </c>
      <c r="Q1100" s="5">
        <v>45657</v>
      </c>
      <c r="R1100">
        <v>0</v>
      </c>
      <c r="S1100">
        <v>0</v>
      </c>
      <c r="T1100">
        <v>275400</v>
      </c>
      <c r="U1100">
        <v>275400</v>
      </c>
      <c r="V1100">
        <v>0</v>
      </c>
      <c r="W1100">
        <v>275400</v>
      </c>
      <c r="X1100" t="str">
        <f t="shared" si="69"/>
        <v>Ok</v>
      </c>
      <c r="Y1100" t="str">
        <f t="shared" si="70"/>
        <v>Ok</v>
      </c>
      <c r="Z1100" s="6" t="str">
        <f t="shared" si="71"/>
        <v>Ok</v>
      </c>
      <c r="AA1100" s="6"/>
      <c r="AB1100" s="6"/>
      <c r="AC1100" s="6"/>
      <c r="AD1100" s="6"/>
    </row>
    <row r="1101" spans="1:30" x14ac:dyDescent="0.3">
      <c r="A1101" t="s">
        <v>12006</v>
      </c>
      <c r="B1101" t="s">
        <v>12007</v>
      </c>
      <c r="C1101">
        <v>2021</v>
      </c>
      <c r="D1101" t="s">
        <v>9322</v>
      </c>
      <c r="E1101" t="s">
        <v>9263</v>
      </c>
      <c r="F1101" t="s">
        <v>10</v>
      </c>
      <c r="G1101" t="str">
        <f>_xlfn.XLOOKUP(I1101,'Class Code'!$A$2:$A$14,'Class Code'!$B$2:$B$14)</f>
        <v>Motor Private</v>
      </c>
      <c r="H1101" t="s">
        <v>41</v>
      </c>
      <c r="I1101">
        <f t="shared" si="68"/>
        <v>70</v>
      </c>
      <c r="J1101" t="s">
        <v>54</v>
      </c>
      <c r="K1101" t="s">
        <v>55</v>
      </c>
      <c r="L1101" t="s">
        <v>44</v>
      </c>
      <c r="M1101" s="5">
        <v>44741</v>
      </c>
      <c r="N1101" s="5">
        <v>44763</v>
      </c>
      <c r="O1101" s="5">
        <v>45792</v>
      </c>
      <c r="P1101" s="5">
        <v>44487</v>
      </c>
      <c r="Q1101" s="5">
        <v>44851</v>
      </c>
      <c r="R1101">
        <v>0</v>
      </c>
      <c r="S1101">
        <v>0</v>
      </c>
      <c r="T1101">
        <v>144300</v>
      </c>
      <c r="U1101">
        <v>144300</v>
      </c>
      <c r="V1101">
        <v>0</v>
      </c>
      <c r="W1101">
        <v>144300</v>
      </c>
      <c r="X1101" t="str">
        <f t="shared" si="69"/>
        <v>Ok</v>
      </c>
      <c r="Y1101" t="str">
        <f t="shared" si="70"/>
        <v>Ok</v>
      </c>
      <c r="Z1101" s="6" t="str">
        <f t="shared" si="71"/>
        <v>Ok</v>
      </c>
      <c r="AA1101" s="6"/>
      <c r="AB1101" s="6"/>
      <c r="AC1101" s="6"/>
      <c r="AD1101" s="6"/>
    </row>
    <row r="1102" spans="1:30" x14ac:dyDescent="0.3">
      <c r="A1102" t="s">
        <v>12008</v>
      </c>
      <c r="B1102" t="s">
        <v>12009</v>
      </c>
      <c r="C1102">
        <v>2021</v>
      </c>
      <c r="D1102" t="s">
        <v>9745</v>
      </c>
      <c r="E1102" t="s">
        <v>9261</v>
      </c>
      <c r="F1102" t="s">
        <v>10</v>
      </c>
      <c r="G1102" t="str">
        <f>_xlfn.XLOOKUP(I1102,'Class Code'!$A$2:$A$14,'Class Code'!$B$2:$B$14)</f>
        <v>Motor Private</v>
      </c>
      <c r="H1102" t="s">
        <v>41</v>
      </c>
      <c r="I1102">
        <f t="shared" si="68"/>
        <v>70</v>
      </c>
      <c r="J1102" t="s">
        <v>54</v>
      </c>
      <c r="K1102" t="s">
        <v>55</v>
      </c>
      <c r="L1102" t="s">
        <v>44</v>
      </c>
      <c r="M1102" s="5">
        <v>44741</v>
      </c>
      <c r="N1102" s="5">
        <v>44763</v>
      </c>
      <c r="O1102" s="5">
        <v>45776</v>
      </c>
      <c r="P1102" s="5">
        <v>44487</v>
      </c>
      <c r="Q1102" s="5">
        <v>44851</v>
      </c>
      <c r="R1102">
        <v>0</v>
      </c>
      <c r="S1102">
        <v>0</v>
      </c>
      <c r="T1102">
        <v>294500</v>
      </c>
      <c r="U1102">
        <v>294500</v>
      </c>
      <c r="V1102">
        <v>0</v>
      </c>
      <c r="W1102">
        <v>294500</v>
      </c>
      <c r="X1102" t="str">
        <f t="shared" si="69"/>
        <v>Ok</v>
      </c>
      <c r="Y1102" t="str">
        <f t="shared" si="70"/>
        <v>Ok</v>
      </c>
      <c r="Z1102" s="6" t="str">
        <f t="shared" si="71"/>
        <v>Ok</v>
      </c>
      <c r="AA1102" s="6"/>
      <c r="AB1102" s="6"/>
      <c r="AC1102" s="6"/>
      <c r="AD1102" s="6"/>
    </row>
    <row r="1103" spans="1:30" x14ac:dyDescent="0.3">
      <c r="A1103" t="s">
        <v>12010</v>
      </c>
      <c r="B1103" t="s">
        <v>12011</v>
      </c>
      <c r="C1103">
        <v>2023</v>
      </c>
      <c r="D1103" t="s">
        <v>9276</v>
      </c>
      <c r="E1103" t="s">
        <v>9310</v>
      </c>
      <c r="F1103" t="s">
        <v>11</v>
      </c>
      <c r="G1103" t="str">
        <f>_xlfn.XLOOKUP(I1103,'Class Code'!$A$2:$A$14,'Class Code'!$B$2:$B$14)</f>
        <v>Motor Commercial</v>
      </c>
      <c r="H1103" t="s">
        <v>176</v>
      </c>
      <c r="I1103">
        <f t="shared" si="68"/>
        <v>80</v>
      </c>
      <c r="J1103" t="s">
        <v>207</v>
      </c>
      <c r="K1103" t="s">
        <v>208</v>
      </c>
      <c r="L1103" t="s">
        <v>44</v>
      </c>
      <c r="M1103" s="5">
        <v>45003</v>
      </c>
      <c r="N1103" s="5">
        <v>45006</v>
      </c>
      <c r="O1103" s="5">
        <v>45779</v>
      </c>
      <c r="P1103" s="5">
        <v>44992</v>
      </c>
      <c r="Q1103" s="5">
        <v>45023</v>
      </c>
      <c r="R1103">
        <v>38413</v>
      </c>
      <c r="S1103">
        <v>0</v>
      </c>
      <c r="T1103">
        <v>0</v>
      </c>
      <c r="U1103">
        <v>38413</v>
      </c>
      <c r="V1103">
        <v>0</v>
      </c>
      <c r="W1103">
        <v>38413</v>
      </c>
      <c r="X1103" t="str">
        <f t="shared" si="69"/>
        <v>Ok</v>
      </c>
      <c r="Y1103" t="str">
        <f t="shared" si="70"/>
        <v>Ok</v>
      </c>
      <c r="Z1103" s="6" t="str">
        <f t="shared" si="71"/>
        <v>Ok</v>
      </c>
      <c r="AA1103" s="6"/>
      <c r="AB1103" s="6"/>
      <c r="AC1103" s="6"/>
      <c r="AD1103" s="6"/>
    </row>
    <row r="1104" spans="1:30" x14ac:dyDescent="0.3">
      <c r="A1104" t="s">
        <v>12012</v>
      </c>
      <c r="B1104" t="s">
        <v>12013</v>
      </c>
      <c r="C1104">
        <v>2023</v>
      </c>
      <c r="D1104" t="s">
        <v>9605</v>
      </c>
      <c r="E1104" t="s">
        <v>9297</v>
      </c>
      <c r="F1104" t="s">
        <v>11</v>
      </c>
      <c r="G1104" t="str">
        <f>_xlfn.XLOOKUP(I1104,'Class Code'!$A$2:$A$14,'Class Code'!$B$2:$B$14)</f>
        <v>Motor Commercial</v>
      </c>
      <c r="H1104" t="s">
        <v>176</v>
      </c>
      <c r="I1104">
        <f t="shared" si="68"/>
        <v>80</v>
      </c>
      <c r="J1104" t="s">
        <v>207</v>
      </c>
      <c r="K1104" t="s">
        <v>208</v>
      </c>
      <c r="L1104" t="s">
        <v>44</v>
      </c>
      <c r="M1104" s="5">
        <v>45003</v>
      </c>
      <c r="N1104" s="5">
        <v>45006</v>
      </c>
      <c r="O1104" s="5">
        <v>45779</v>
      </c>
      <c r="P1104" s="5">
        <v>44992</v>
      </c>
      <c r="Q1104" s="5">
        <v>45023</v>
      </c>
      <c r="R1104">
        <v>37385</v>
      </c>
      <c r="S1104">
        <v>0</v>
      </c>
      <c r="T1104">
        <v>0</v>
      </c>
      <c r="U1104">
        <v>37385</v>
      </c>
      <c r="V1104">
        <v>0</v>
      </c>
      <c r="W1104">
        <v>37385</v>
      </c>
      <c r="X1104" t="str">
        <f t="shared" si="69"/>
        <v>Ok</v>
      </c>
      <c r="Y1104" t="str">
        <f t="shared" si="70"/>
        <v>Ok</v>
      </c>
      <c r="Z1104" s="6" t="str">
        <f t="shared" si="71"/>
        <v>Ok</v>
      </c>
      <c r="AA1104" s="6"/>
      <c r="AB1104" s="6"/>
      <c r="AC1104" s="6"/>
      <c r="AD1104" s="6"/>
    </row>
    <row r="1105" spans="1:30" x14ac:dyDescent="0.3">
      <c r="A1105" t="s">
        <v>12014</v>
      </c>
      <c r="B1105" t="s">
        <v>12015</v>
      </c>
      <c r="C1105">
        <v>2024</v>
      </c>
      <c r="D1105" t="s">
        <v>9746</v>
      </c>
      <c r="E1105" t="s">
        <v>9305</v>
      </c>
      <c r="F1105" t="s">
        <v>10</v>
      </c>
      <c r="G1105" t="str">
        <f>_xlfn.XLOOKUP(I1105,'Class Code'!$A$2:$A$14,'Class Code'!$B$2:$B$14)</f>
        <v>Motor Private</v>
      </c>
      <c r="H1105" t="s">
        <v>41</v>
      </c>
      <c r="I1105">
        <f t="shared" si="68"/>
        <v>70</v>
      </c>
      <c r="J1105" t="s">
        <v>54</v>
      </c>
      <c r="K1105" t="s">
        <v>55</v>
      </c>
      <c r="L1105" t="s">
        <v>44</v>
      </c>
      <c r="M1105" s="5">
        <v>45529</v>
      </c>
      <c r="N1105" s="5">
        <v>45532</v>
      </c>
      <c r="O1105" s="5">
        <v>45776</v>
      </c>
      <c r="P1105" s="5">
        <v>45300</v>
      </c>
      <c r="Q1105" s="5">
        <v>45665</v>
      </c>
      <c r="R1105">
        <v>624960</v>
      </c>
      <c r="S1105">
        <v>0</v>
      </c>
      <c r="T1105">
        <v>0</v>
      </c>
      <c r="U1105">
        <v>624960</v>
      </c>
      <c r="V1105">
        <v>0</v>
      </c>
      <c r="W1105">
        <v>624960</v>
      </c>
      <c r="X1105" t="str">
        <f t="shared" si="69"/>
        <v>Ok</v>
      </c>
      <c r="Y1105" t="str">
        <f t="shared" si="70"/>
        <v>Ok</v>
      </c>
      <c r="Z1105" s="6" t="str">
        <f t="shared" si="71"/>
        <v>Ok</v>
      </c>
      <c r="AA1105" s="6"/>
      <c r="AB1105" s="6"/>
      <c r="AC1105" s="6"/>
      <c r="AD1105" s="6"/>
    </row>
    <row r="1106" spans="1:30" x14ac:dyDescent="0.3">
      <c r="A1106" t="s">
        <v>12016</v>
      </c>
      <c r="B1106" t="s">
        <v>12017</v>
      </c>
      <c r="C1106">
        <v>2024</v>
      </c>
      <c r="D1106" t="s">
        <v>9570</v>
      </c>
      <c r="E1106" t="s">
        <v>9332</v>
      </c>
      <c r="F1106" t="s">
        <v>10</v>
      </c>
      <c r="G1106" t="str">
        <f>_xlfn.XLOOKUP(I1106,'Class Code'!$A$2:$A$14,'Class Code'!$B$2:$B$14)</f>
        <v>Motor Private</v>
      </c>
      <c r="H1106" t="s">
        <v>41</v>
      </c>
      <c r="I1106">
        <f t="shared" si="68"/>
        <v>70</v>
      </c>
      <c r="J1106" t="s">
        <v>54</v>
      </c>
      <c r="K1106" t="s">
        <v>55</v>
      </c>
      <c r="L1106" t="s">
        <v>44</v>
      </c>
      <c r="M1106" s="5">
        <v>45551</v>
      </c>
      <c r="N1106" s="5">
        <v>45555</v>
      </c>
      <c r="O1106" s="5">
        <v>45776</v>
      </c>
      <c r="P1106" s="5">
        <v>45412</v>
      </c>
      <c r="Q1106" s="5">
        <v>45776</v>
      </c>
      <c r="R1106">
        <v>500000</v>
      </c>
      <c r="S1106">
        <v>0</v>
      </c>
      <c r="T1106">
        <v>0</v>
      </c>
      <c r="U1106">
        <v>500000</v>
      </c>
      <c r="V1106">
        <v>0</v>
      </c>
      <c r="W1106">
        <v>500000</v>
      </c>
      <c r="X1106" t="str">
        <f t="shared" si="69"/>
        <v>Ok</v>
      </c>
      <c r="Y1106" t="str">
        <f t="shared" si="70"/>
        <v>Ok</v>
      </c>
      <c r="Z1106" s="6" t="str">
        <f t="shared" si="71"/>
        <v>Ok</v>
      </c>
      <c r="AA1106" s="6"/>
      <c r="AB1106" s="6"/>
      <c r="AC1106" s="6"/>
      <c r="AD1106" s="6"/>
    </row>
    <row r="1107" spans="1:30" x14ac:dyDescent="0.3">
      <c r="A1107" t="s">
        <v>12018</v>
      </c>
      <c r="B1107" t="s">
        <v>12019</v>
      </c>
      <c r="C1107">
        <v>2024</v>
      </c>
      <c r="D1107" t="s">
        <v>9276</v>
      </c>
      <c r="E1107" t="s">
        <v>9277</v>
      </c>
      <c r="F1107" t="s">
        <v>10</v>
      </c>
      <c r="G1107" t="str">
        <f>_xlfn.XLOOKUP(I1107,'Class Code'!$A$2:$A$14,'Class Code'!$B$2:$B$14)</f>
        <v>Motor Private</v>
      </c>
      <c r="H1107" t="s">
        <v>41</v>
      </c>
      <c r="I1107">
        <f t="shared" si="68"/>
        <v>70</v>
      </c>
      <c r="J1107" t="s">
        <v>54</v>
      </c>
      <c r="K1107" t="s">
        <v>55</v>
      </c>
      <c r="L1107" t="s">
        <v>44</v>
      </c>
      <c r="M1107" s="5">
        <v>45601</v>
      </c>
      <c r="N1107" s="5">
        <v>45602</v>
      </c>
      <c r="O1107" s="5">
        <v>45776</v>
      </c>
      <c r="P1107" s="5">
        <v>45597</v>
      </c>
      <c r="Q1107" s="5">
        <v>45890</v>
      </c>
      <c r="R1107">
        <v>702001</v>
      </c>
      <c r="S1107">
        <v>0</v>
      </c>
      <c r="T1107">
        <v>0</v>
      </c>
      <c r="U1107">
        <v>702001</v>
      </c>
      <c r="V1107">
        <v>0</v>
      </c>
      <c r="W1107">
        <v>702001</v>
      </c>
      <c r="X1107" t="str">
        <f t="shared" si="69"/>
        <v>Ok</v>
      </c>
      <c r="Y1107" t="str">
        <f t="shared" si="70"/>
        <v>Ok</v>
      </c>
      <c r="Z1107" s="6" t="str">
        <f t="shared" si="71"/>
        <v>Ok</v>
      </c>
      <c r="AA1107" s="6"/>
      <c r="AB1107" s="6"/>
      <c r="AC1107" s="6"/>
      <c r="AD1107" s="6"/>
    </row>
    <row r="1108" spans="1:30" x14ac:dyDescent="0.3">
      <c r="A1108" t="s">
        <v>12020</v>
      </c>
      <c r="B1108" t="s">
        <v>12021</v>
      </c>
      <c r="C1108">
        <v>2023</v>
      </c>
      <c r="D1108" t="s">
        <v>9439</v>
      </c>
      <c r="E1108" t="s">
        <v>9274</v>
      </c>
      <c r="F1108" t="s">
        <v>11</v>
      </c>
      <c r="G1108" t="str">
        <f>_xlfn.XLOOKUP(I1108,'Class Code'!$A$2:$A$14,'Class Code'!$B$2:$B$14)</f>
        <v>Motor Commercial</v>
      </c>
      <c r="H1108" t="s">
        <v>176</v>
      </c>
      <c r="I1108">
        <f t="shared" si="68"/>
        <v>80</v>
      </c>
      <c r="J1108" t="s">
        <v>207</v>
      </c>
      <c r="K1108" t="s">
        <v>208</v>
      </c>
      <c r="L1108" t="s">
        <v>44</v>
      </c>
      <c r="M1108" s="5">
        <v>45279</v>
      </c>
      <c r="N1108" s="5">
        <v>45280</v>
      </c>
      <c r="O1108" s="5">
        <v>45777</v>
      </c>
      <c r="P1108" s="5">
        <v>44927</v>
      </c>
      <c r="Q1108" s="5">
        <v>45291</v>
      </c>
      <c r="R1108">
        <v>750460</v>
      </c>
      <c r="S1108">
        <v>0</v>
      </c>
      <c r="T1108">
        <v>0</v>
      </c>
      <c r="U1108">
        <v>750460</v>
      </c>
      <c r="V1108">
        <v>0</v>
      </c>
      <c r="W1108">
        <v>750460</v>
      </c>
      <c r="X1108" t="str">
        <f t="shared" si="69"/>
        <v>Ok</v>
      </c>
      <c r="Y1108" t="str">
        <f t="shared" si="70"/>
        <v>Ok</v>
      </c>
      <c r="Z1108" s="6" t="str">
        <f t="shared" si="71"/>
        <v>Ok</v>
      </c>
      <c r="AA1108" s="6"/>
      <c r="AB1108" s="6"/>
      <c r="AC1108" s="6"/>
      <c r="AD1108" s="6"/>
    </row>
    <row r="1109" spans="1:30" x14ac:dyDescent="0.3">
      <c r="A1109" t="s">
        <v>12022</v>
      </c>
      <c r="B1109" t="s">
        <v>12023</v>
      </c>
      <c r="C1109">
        <v>2025</v>
      </c>
      <c r="D1109" t="s">
        <v>9637</v>
      </c>
      <c r="E1109" t="s">
        <v>9301</v>
      </c>
      <c r="F1109" t="s">
        <v>10</v>
      </c>
      <c r="G1109" t="str">
        <f>_xlfn.XLOOKUP(I1109,'Class Code'!$A$2:$A$14,'Class Code'!$B$2:$B$14)</f>
        <v>Motor Private</v>
      </c>
      <c r="H1109" t="s">
        <v>41</v>
      </c>
      <c r="I1109">
        <f t="shared" si="68"/>
        <v>70</v>
      </c>
      <c r="J1109" t="s">
        <v>54</v>
      </c>
      <c r="K1109" t="s">
        <v>55</v>
      </c>
      <c r="L1109" t="s">
        <v>2857</v>
      </c>
      <c r="M1109" s="5">
        <v>45732</v>
      </c>
      <c r="N1109" s="5">
        <v>45736</v>
      </c>
      <c r="O1109" s="5">
        <v>45789</v>
      </c>
      <c r="P1109" s="5">
        <v>45686</v>
      </c>
      <c r="Q1109" s="5">
        <v>46050</v>
      </c>
      <c r="R1109">
        <v>0</v>
      </c>
      <c r="S1109">
        <v>0</v>
      </c>
      <c r="T1109">
        <v>6980</v>
      </c>
      <c r="U1109">
        <v>6980</v>
      </c>
      <c r="V1109">
        <v>0</v>
      </c>
      <c r="W1109">
        <v>6980</v>
      </c>
      <c r="X1109" t="str">
        <f t="shared" si="69"/>
        <v>Ok</v>
      </c>
      <c r="Y1109" t="str">
        <f t="shared" si="70"/>
        <v>Ok</v>
      </c>
      <c r="Z1109" s="6" t="str">
        <f t="shared" si="71"/>
        <v>Ok</v>
      </c>
      <c r="AA1109" s="6"/>
      <c r="AB1109" s="6"/>
      <c r="AC1109" s="6"/>
      <c r="AD1109" s="6"/>
    </row>
    <row r="1110" spans="1:30" x14ac:dyDescent="0.3">
      <c r="A1110" t="s">
        <v>12024</v>
      </c>
      <c r="B1110" t="s">
        <v>12025</v>
      </c>
      <c r="C1110">
        <v>2024</v>
      </c>
      <c r="D1110" t="s">
        <v>9258</v>
      </c>
      <c r="E1110" t="s">
        <v>9310</v>
      </c>
      <c r="F1110" t="s">
        <v>10</v>
      </c>
      <c r="G1110" t="str">
        <f>_xlfn.XLOOKUP(I1110,'Class Code'!$A$2:$A$14,'Class Code'!$B$2:$B$14)</f>
        <v>Motor Private</v>
      </c>
      <c r="H1110" t="s">
        <v>41</v>
      </c>
      <c r="I1110">
        <f t="shared" si="68"/>
        <v>70</v>
      </c>
      <c r="J1110" t="s">
        <v>54</v>
      </c>
      <c r="K1110" t="s">
        <v>55</v>
      </c>
      <c r="L1110" t="s">
        <v>44</v>
      </c>
      <c r="M1110" s="5">
        <v>45736</v>
      </c>
      <c r="N1110" s="5">
        <v>45740</v>
      </c>
      <c r="O1110" s="5">
        <v>45784</v>
      </c>
      <c r="P1110" s="5">
        <v>45405</v>
      </c>
      <c r="Q1110" s="5">
        <v>45769</v>
      </c>
      <c r="R1110">
        <v>15000</v>
      </c>
      <c r="S1110">
        <v>0</v>
      </c>
      <c r="T1110">
        <v>0</v>
      </c>
      <c r="U1110">
        <v>15000</v>
      </c>
      <c r="V1110">
        <v>0</v>
      </c>
      <c r="W1110">
        <v>15000</v>
      </c>
      <c r="X1110" t="str">
        <f t="shared" si="69"/>
        <v>Ok</v>
      </c>
      <c r="Y1110" t="str">
        <f t="shared" si="70"/>
        <v>Ok</v>
      </c>
      <c r="Z1110" s="6" t="str">
        <f t="shared" si="71"/>
        <v>Ok</v>
      </c>
      <c r="AA1110" s="6"/>
      <c r="AB1110" s="6"/>
      <c r="AC1110" s="6"/>
      <c r="AD1110" s="6"/>
    </row>
    <row r="1111" spans="1:30" x14ac:dyDescent="0.3">
      <c r="A1111" t="s">
        <v>12026</v>
      </c>
      <c r="B1111" t="s">
        <v>12027</v>
      </c>
      <c r="C1111">
        <v>2024</v>
      </c>
      <c r="D1111" t="s">
        <v>9747</v>
      </c>
      <c r="E1111" t="s">
        <v>9287</v>
      </c>
      <c r="F1111" t="s">
        <v>10</v>
      </c>
      <c r="G1111" t="str">
        <f>_xlfn.XLOOKUP(I1111,'Class Code'!$A$2:$A$14,'Class Code'!$B$2:$B$14)</f>
        <v>Motor Private</v>
      </c>
      <c r="H1111" t="s">
        <v>41</v>
      </c>
      <c r="I1111">
        <f t="shared" si="68"/>
        <v>70</v>
      </c>
      <c r="J1111" t="s">
        <v>54</v>
      </c>
      <c r="K1111" t="s">
        <v>55</v>
      </c>
      <c r="L1111" t="s">
        <v>44</v>
      </c>
      <c r="M1111" s="5">
        <v>45676</v>
      </c>
      <c r="N1111" s="5">
        <v>45681</v>
      </c>
      <c r="O1111" s="5">
        <v>45786</v>
      </c>
      <c r="P1111" s="5">
        <v>45594</v>
      </c>
      <c r="Q1111" s="5">
        <v>45928</v>
      </c>
      <c r="R1111">
        <v>0</v>
      </c>
      <c r="S1111">
        <v>0</v>
      </c>
      <c r="T1111">
        <v>10000</v>
      </c>
      <c r="U1111">
        <v>10000</v>
      </c>
      <c r="V1111">
        <v>0</v>
      </c>
      <c r="W1111">
        <v>10000</v>
      </c>
      <c r="X1111" t="str">
        <f t="shared" si="69"/>
        <v>Ok</v>
      </c>
      <c r="Y1111" t="str">
        <f t="shared" si="70"/>
        <v>Ok</v>
      </c>
      <c r="Z1111" s="6" t="str">
        <f t="shared" si="71"/>
        <v>Ok</v>
      </c>
      <c r="AA1111" s="6"/>
      <c r="AB1111" s="6"/>
      <c r="AC1111" s="6"/>
      <c r="AD1111" s="6"/>
    </row>
    <row r="1112" spans="1:30" x14ac:dyDescent="0.3">
      <c r="A1112" t="s">
        <v>12028</v>
      </c>
      <c r="B1112" t="s">
        <v>12029</v>
      </c>
      <c r="C1112">
        <v>2024</v>
      </c>
      <c r="D1112" t="s">
        <v>9573</v>
      </c>
      <c r="E1112" t="s">
        <v>9289</v>
      </c>
      <c r="F1112" t="s">
        <v>11</v>
      </c>
      <c r="G1112" t="str">
        <f>_xlfn.XLOOKUP(I1112,'Class Code'!$A$2:$A$14,'Class Code'!$B$2:$B$14)</f>
        <v>Motor Commercial</v>
      </c>
      <c r="H1112" t="s">
        <v>176</v>
      </c>
      <c r="I1112">
        <f t="shared" si="68"/>
        <v>80</v>
      </c>
      <c r="J1112" t="s">
        <v>177</v>
      </c>
      <c r="K1112" t="s">
        <v>178</v>
      </c>
      <c r="L1112" t="s">
        <v>44</v>
      </c>
      <c r="M1112" s="5">
        <v>45661</v>
      </c>
      <c r="N1112" s="5">
        <v>45672</v>
      </c>
      <c r="O1112" s="5">
        <v>45786</v>
      </c>
      <c r="P1112" s="5">
        <v>45412</v>
      </c>
      <c r="Q1112" s="5">
        <v>45716</v>
      </c>
      <c r="R1112">
        <v>0</v>
      </c>
      <c r="S1112">
        <v>0</v>
      </c>
      <c r="T1112">
        <v>12000</v>
      </c>
      <c r="U1112">
        <v>12000</v>
      </c>
      <c r="V1112">
        <v>0</v>
      </c>
      <c r="W1112">
        <v>12000</v>
      </c>
      <c r="X1112" t="str">
        <f t="shared" si="69"/>
        <v>Ok</v>
      </c>
      <c r="Y1112" t="str">
        <f t="shared" si="70"/>
        <v>Ok</v>
      </c>
      <c r="Z1112" s="6" t="str">
        <f t="shared" si="71"/>
        <v>Ok</v>
      </c>
      <c r="AA1112" s="6"/>
      <c r="AB1112" s="6"/>
      <c r="AC1112" s="6"/>
      <c r="AD1112" s="6"/>
    </row>
    <row r="1113" spans="1:30" x14ac:dyDescent="0.3">
      <c r="A1113" t="s">
        <v>12030</v>
      </c>
      <c r="B1113" t="s">
        <v>12031</v>
      </c>
      <c r="C1113">
        <v>2024</v>
      </c>
      <c r="D1113" t="s">
        <v>9353</v>
      </c>
      <c r="E1113" t="s">
        <v>9292</v>
      </c>
      <c r="F1113" t="s">
        <v>10</v>
      </c>
      <c r="G1113" t="str">
        <f>_xlfn.XLOOKUP(I1113,'Class Code'!$A$2:$A$14,'Class Code'!$B$2:$B$14)</f>
        <v>Motor Private</v>
      </c>
      <c r="H1113" t="s">
        <v>41</v>
      </c>
      <c r="I1113">
        <f t="shared" si="68"/>
        <v>70</v>
      </c>
      <c r="J1113" t="s">
        <v>54</v>
      </c>
      <c r="K1113" t="s">
        <v>55</v>
      </c>
      <c r="L1113" t="s">
        <v>44</v>
      </c>
      <c r="M1113" s="5">
        <v>45669</v>
      </c>
      <c r="N1113" s="5">
        <v>45672</v>
      </c>
      <c r="O1113" s="5">
        <v>45786</v>
      </c>
      <c r="P1113" s="5">
        <v>45377</v>
      </c>
      <c r="Q1113" s="5">
        <v>45741</v>
      </c>
      <c r="R1113">
        <v>0</v>
      </c>
      <c r="S1113">
        <v>0</v>
      </c>
      <c r="T1113">
        <v>12000</v>
      </c>
      <c r="U1113">
        <v>12000</v>
      </c>
      <c r="V1113">
        <v>0</v>
      </c>
      <c r="W1113">
        <v>12000</v>
      </c>
      <c r="X1113" t="str">
        <f t="shared" si="69"/>
        <v>Ok</v>
      </c>
      <c r="Y1113" t="str">
        <f t="shared" si="70"/>
        <v>Ok</v>
      </c>
      <c r="Z1113" s="6" t="str">
        <f t="shared" si="71"/>
        <v>Ok</v>
      </c>
      <c r="AA1113" s="6"/>
      <c r="AB1113" s="6"/>
      <c r="AC1113" s="6"/>
      <c r="AD1113" s="6"/>
    </row>
    <row r="1114" spans="1:30" x14ac:dyDescent="0.3">
      <c r="A1114" t="s">
        <v>12032</v>
      </c>
      <c r="B1114" t="s">
        <v>12033</v>
      </c>
      <c r="C1114">
        <v>2021</v>
      </c>
      <c r="D1114" t="s">
        <v>9425</v>
      </c>
      <c r="E1114" t="s">
        <v>9294</v>
      </c>
      <c r="F1114" t="s">
        <v>10</v>
      </c>
      <c r="G1114" t="str">
        <f>_xlfn.XLOOKUP(I1114,'Class Code'!$A$2:$A$14,'Class Code'!$B$2:$B$14)</f>
        <v>Motor Private</v>
      </c>
      <c r="H1114" t="s">
        <v>41</v>
      </c>
      <c r="I1114">
        <f t="shared" si="68"/>
        <v>70</v>
      </c>
      <c r="J1114" t="s">
        <v>54</v>
      </c>
      <c r="K1114" t="s">
        <v>55</v>
      </c>
      <c r="L1114" t="s">
        <v>44</v>
      </c>
      <c r="M1114" s="5">
        <v>44490</v>
      </c>
      <c r="N1114" s="5">
        <v>44720</v>
      </c>
      <c r="O1114" s="5">
        <v>45786</v>
      </c>
      <c r="P1114" s="5">
        <v>44461</v>
      </c>
      <c r="Q1114" s="5">
        <v>44491</v>
      </c>
      <c r="R1114">
        <v>0</v>
      </c>
      <c r="S1114">
        <v>0</v>
      </c>
      <c r="T1114">
        <v>526100</v>
      </c>
      <c r="U1114">
        <v>526100</v>
      </c>
      <c r="V1114">
        <v>0</v>
      </c>
      <c r="W1114">
        <v>526100</v>
      </c>
      <c r="X1114" t="str">
        <f t="shared" si="69"/>
        <v>Ok</v>
      </c>
      <c r="Y1114" t="str">
        <f t="shared" si="70"/>
        <v>Ok</v>
      </c>
      <c r="Z1114" s="6" t="str">
        <f t="shared" si="71"/>
        <v>Ok</v>
      </c>
      <c r="AA1114" s="6"/>
      <c r="AB1114" s="6"/>
      <c r="AC1114" s="6"/>
      <c r="AD1114" s="6"/>
    </row>
    <row r="1115" spans="1:30" x14ac:dyDescent="0.3">
      <c r="A1115" t="s">
        <v>12034</v>
      </c>
      <c r="B1115" t="s">
        <v>12035</v>
      </c>
      <c r="C1115">
        <v>2024</v>
      </c>
      <c r="D1115" t="s">
        <v>9581</v>
      </c>
      <c r="E1115" t="s">
        <v>9263</v>
      </c>
      <c r="F1115" t="s">
        <v>10</v>
      </c>
      <c r="G1115" t="str">
        <f>_xlfn.XLOOKUP(I1115,'Class Code'!$A$2:$A$14,'Class Code'!$B$2:$B$14)</f>
        <v>Motor Private</v>
      </c>
      <c r="H1115" t="s">
        <v>41</v>
      </c>
      <c r="I1115">
        <f t="shared" si="68"/>
        <v>70</v>
      </c>
      <c r="J1115" t="s">
        <v>54</v>
      </c>
      <c r="K1115" t="s">
        <v>55</v>
      </c>
      <c r="L1115" t="s">
        <v>44</v>
      </c>
      <c r="M1115" s="5">
        <v>45696</v>
      </c>
      <c r="N1115" s="5">
        <v>45707</v>
      </c>
      <c r="O1115" s="5">
        <v>45790</v>
      </c>
      <c r="P1115" s="5">
        <v>45617</v>
      </c>
      <c r="Q1115" s="5">
        <v>45981</v>
      </c>
      <c r="R1115">
        <v>0</v>
      </c>
      <c r="S1115">
        <v>0</v>
      </c>
      <c r="T1115">
        <v>226332</v>
      </c>
      <c r="U1115">
        <v>226332</v>
      </c>
      <c r="V1115">
        <v>0</v>
      </c>
      <c r="W1115">
        <v>226332</v>
      </c>
      <c r="X1115" t="str">
        <f t="shared" si="69"/>
        <v>Ok</v>
      </c>
      <c r="Y1115" t="str">
        <f t="shared" si="70"/>
        <v>Ok</v>
      </c>
      <c r="Z1115" s="6" t="str">
        <f t="shared" si="71"/>
        <v>Ok</v>
      </c>
      <c r="AA1115" s="6"/>
      <c r="AB1115" s="6"/>
      <c r="AC1115" s="6"/>
      <c r="AD1115" s="6"/>
    </row>
    <row r="1116" spans="1:30" x14ac:dyDescent="0.3">
      <c r="A1116" t="s">
        <v>12036</v>
      </c>
      <c r="B1116" t="s">
        <v>12037</v>
      </c>
      <c r="C1116">
        <v>2025</v>
      </c>
      <c r="D1116" t="s">
        <v>9336</v>
      </c>
      <c r="E1116" t="s">
        <v>9261</v>
      </c>
      <c r="F1116" t="s">
        <v>10</v>
      </c>
      <c r="G1116" t="str">
        <f>_xlfn.XLOOKUP(I1116,'Class Code'!$A$2:$A$14,'Class Code'!$B$2:$B$14)</f>
        <v>Motor Private</v>
      </c>
      <c r="H1116" t="s">
        <v>41</v>
      </c>
      <c r="I1116">
        <f t="shared" si="68"/>
        <v>70</v>
      </c>
      <c r="J1116" t="s">
        <v>54</v>
      </c>
      <c r="K1116" t="s">
        <v>55</v>
      </c>
      <c r="L1116" t="s">
        <v>44</v>
      </c>
      <c r="M1116" s="5">
        <v>45759</v>
      </c>
      <c r="N1116" s="5">
        <v>45762</v>
      </c>
      <c r="O1116" s="5">
        <v>45784</v>
      </c>
      <c r="P1116" s="5">
        <v>45687</v>
      </c>
      <c r="Q1116" s="5">
        <v>46051</v>
      </c>
      <c r="R1116">
        <v>0</v>
      </c>
      <c r="S1116">
        <v>0</v>
      </c>
      <c r="T1116">
        <v>39200</v>
      </c>
      <c r="U1116">
        <v>39200</v>
      </c>
      <c r="V1116">
        <v>0</v>
      </c>
      <c r="W1116">
        <v>39200</v>
      </c>
      <c r="X1116" t="str">
        <f t="shared" si="69"/>
        <v>Ok</v>
      </c>
      <c r="Y1116" t="str">
        <f t="shared" si="70"/>
        <v>Ok</v>
      </c>
      <c r="Z1116" s="6" t="str">
        <f t="shared" si="71"/>
        <v>Ok</v>
      </c>
      <c r="AA1116" s="6"/>
      <c r="AB1116" s="6"/>
      <c r="AC1116" s="6"/>
      <c r="AD1116" s="6"/>
    </row>
    <row r="1117" spans="1:30" x14ac:dyDescent="0.3">
      <c r="A1117" t="s">
        <v>12038</v>
      </c>
      <c r="B1117" t="s">
        <v>12039</v>
      </c>
      <c r="C1117">
        <v>2021</v>
      </c>
      <c r="D1117" t="s">
        <v>9748</v>
      </c>
      <c r="E1117" t="s">
        <v>9294</v>
      </c>
      <c r="F1117" t="s">
        <v>11</v>
      </c>
      <c r="G1117" t="str">
        <f>_xlfn.XLOOKUP(I1117,'Class Code'!$A$2:$A$14,'Class Code'!$B$2:$B$14)</f>
        <v>Motor Commercial</v>
      </c>
      <c r="H1117" t="s">
        <v>176</v>
      </c>
      <c r="I1117">
        <f t="shared" si="68"/>
        <v>80</v>
      </c>
      <c r="J1117" t="s">
        <v>207</v>
      </c>
      <c r="K1117" t="s">
        <v>208</v>
      </c>
      <c r="L1117" t="s">
        <v>44</v>
      </c>
      <c r="M1117" s="5">
        <v>44636</v>
      </c>
      <c r="N1117" s="5">
        <v>44656</v>
      </c>
      <c r="O1117" s="5">
        <v>45786</v>
      </c>
      <c r="P1117" s="5">
        <v>44468</v>
      </c>
      <c r="Q1117" s="5">
        <v>44832</v>
      </c>
      <c r="R1117">
        <v>0</v>
      </c>
      <c r="S1117">
        <v>0</v>
      </c>
      <c r="T1117">
        <v>264189</v>
      </c>
      <c r="U1117">
        <v>264189</v>
      </c>
      <c r="V1117">
        <v>0</v>
      </c>
      <c r="W1117">
        <v>264189</v>
      </c>
      <c r="X1117" t="str">
        <f t="shared" si="69"/>
        <v>Ok</v>
      </c>
      <c r="Y1117" t="str">
        <f t="shared" si="70"/>
        <v>Ok</v>
      </c>
      <c r="Z1117" s="6" t="str">
        <f t="shared" si="71"/>
        <v>Ok</v>
      </c>
      <c r="AA1117" s="6"/>
      <c r="AB1117" s="6"/>
      <c r="AC1117" s="6"/>
      <c r="AD1117" s="6"/>
    </row>
    <row r="1118" spans="1:30" x14ac:dyDescent="0.3">
      <c r="A1118" t="s">
        <v>12040</v>
      </c>
      <c r="B1118" t="s">
        <v>12041</v>
      </c>
      <c r="C1118">
        <v>2024</v>
      </c>
      <c r="D1118" t="s">
        <v>9686</v>
      </c>
      <c r="E1118" t="s">
        <v>9280</v>
      </c>
      <c r="F1118" t="s">
        <v>10</v>
      </c>
      <c r="G1118" t="str">
        <f>_xlfn.XLOOKUP(I1118,'Class Code'!$A$2:$A$14,'Class Code'!$B$2:$B$14)</f>
        <v>Motor Private</v>
      </c>
      <c r="H1118" t="s">
        <v>41</v>
      </c>
      <c r="I1118">
        <f t="shared" si="68"/>
        <v>70</v>
      </c>
      <c r="J1118" t="s">
        <v>54</v>
      </c>
      <c r="K1118" t="s">
        <v>55</v>
      </c>
      <c r="L1118" t="s">
        <v>44</v>
      </c>
      <c r="M1118" s="5">
        <v>45570</v>
      </c>
      <c r="N1118" s="5">
        <v>45574</v>
      </c>
      <c r="O1118" s="5">
        <v>45785</v>
      </c>
      <c r="P1118" s="5">
        <v>45570</v>
      </c>
      <c r="Q1118" s="5">
        <v>45904</v>
      </c>
      <c r="R1118">
        <v>0</v>
      </c>
      <c r="S1118">
        <v>0</v>
      </c>
      <c r="T1118">
        <v>237352</v>
      </c>
      <c r="U1118">
        <v>237352</v>
      </c>
      <c r="V1118">
        <v>0</v>
      </c>
      <c r="W1118">
        <v>237352</v>
      </c>
      <c r="X1118" t="str">
        <f t="shared" si="69"/>
        <v>Ok</v>
      </c>
      <c r="Y1118" t="str">
        <f t="shared" si="70"/>
        <v>Ok</v>
      </c>
      <c r="Z1118" s="6" t="str">
        <f t="shared" si="71"/>
        <v>Ok</v>
      </c>
      <c r="AA1118" s="6"/>
      <c r="AB1118" s="6"/>
      <c r="AC1118" s="6"/>
      <c r="AD1118" s="6"/>
    </row>
    <row r="1119" spans="1:30" x14ac:dyDescent="0.3">
      <c r="A1119" t="s">
        <v>12042</v>
      </c>
      <c r="B1119" t="s">
        <v>12043</v>
      </c>
      <c r="C1119">
        <v>2024</v>
      </c>
      <c r="D1119" t="s">
        <v>9475</v>
      </c>
      <c r="E1119" t="s">
        <v>9317</v>
      </c>
      <c r="F1119" t="s">
        <v>10</v>
      </c>
      <c r="G1119" t="str">
        <f>_xlfn.XLOOKUP(I1119,'Class Code'!$A$2:$A$14,'Class Code'!$B$2:$B$14)</f>
        <v>Motor Private</v>
      </c>
      <c r="H1119" t="s">
        <v>41</v>
      </c>
      <c r="I1119">
        <f t="shared" si="68"/>
        <v>70</v>
      </c>
      <c r="J1119" t="s">
        <v>54</v>
      </c>
      <c r="K1119" t="s">
        <v>55</v>
      </c>
      <c r="L1119" t="s">
        <v>44</v>
      </c>
      <c r="M1119" s="5">
        <v>45702</v>
      </c>
      <c r="N1119" s="5">
        <v>45708</v>
      </c>
      <c r="O1119" s="5">
        <v>45828</v>
      </c>
      <c r="P1119" s="5">
        <v>45595</v>
      </c>
      <c r="Q1119" s="5">
        <v>45959</v>
      </c>
      <c r="R1119">
        <v>0</v>
      </c>
      <c r="S1119">
        <v>0</v>
      </c>
      <c r="T1119">
        <v>110680</v>
      </c>
      <c r="U1119">
        <v>110680</v>
      </c>
      <c r="V1119">
        <v>0</v>
      </c>
      <c r="W1119">
        <v>110680</v>
      </c>
      <c r="X1119" t="str">
        <f t="shared" si="69"/>
        <v>Ok</v>
      </c>
      <c r="Y1119" t="str">
        <f t="shared" si="70"/>
        <v>Ok</v>
      </c>
      <c r="Z1119" s="6" t="str">
        <f t="shared" si="71"/>
        <v>Ok</v>
      </c>
      <c r="AA1119" s="6"/>
      <c r="AB1119" s="6"/>
      <c r="AC1119" s="6"/>
      <c r="AD1119" s="6"/>
    </row>
    <row r="1120" spans="1:30" x14ac:dyDescent="0.3">
      <c r="A1120" t="s">
        <v>12044</v>
      </c>
      <c r="B1120" t="s">
        <v>12045</v>
      </c>
      <c r="C1120">
        <v>2025</v>
      </c>
      <c r="D1120" t="s">
        <v>9712</v>
      </c>
      <c r="E1120" t="s">
        <v>9267</v>
      </c>
      <c r="F1120" t="s">
        <v>10</v>
      </c>
      <c r="G1120" t="str">
        <f>_xlfn.XLOOKUP(I1120,'Class Code'!$A$2:$A$14,'Class Code'!$B$2:$B$14)</f>
        <v>Motor Private</v>
      </c>
      <c r="H1120" t="s">
        <v>41</v>
      </c>
      <c r="I1120">
        <f t="shared" si="68"/>
        <v>70</v>
      </c>
      <c r="J1120" t="s">
        <v>54</v>
      </c>
      <c r="K1120" t="s">
        <v>55</v>
      </c>
      <c r="L1120" t="s">
        <v>44</v>
      </c>
      <c r="M1120" s="5">
        <v>45697</v>
      </c>
      <c r="N1120" s="5">
        <v>45700</v>
      </c>
      <c r="O1120" s="5">
        <v>45828</v>
      </c>
      <c r="P1120" s="5">
        <v>45676</v>
      </c>
      <c r="Q1120" s="5">
        <v>45706</v>
      </c>
      <c r="R1120">
        <v>0</v>
      </c>
      <c r="S1120">
        <v>0</v>
      </c>
      <c r="T1120">
        <v>415180</v>
      </c>
      <c r="U1120">
        <v>415180</v>
      </c>
      <c r="V1120">
        <v>0</v>
      </c>
      <c r="W1120">
        <v>415180</v>
      </c>
      <c r="X1120" t="str">
        <f t="shared" si="69"/>
        <v>Ok</v>
      </c>
      <c r="Y1120" t="str">
        <f t="shared" si="70"/>
        <v>Ok</v>
      </c>
      <c r="Z1120" s="6" t="str">
        <f t="shared" si="71"/>
        <v>Ok</v>
      </c>
      <c r="AA1120" s="6"/>
      <c r="AB1120" s="6"/>
      <c r="AC1120" s="6"/>
      <c r="AD1120" s="6"/>
    </row>
    <row r="1121" spans="1:30" x14ac:dyDescent="0.3">
      <c r="A1121" t="s">
        <v>12046</v>
      </c>
      <c r="B1121" t="s">
        <v>12047</v>
      </c>
      <c r="C1121">
        <v>2024</v>
      </c>
      <c r="D1121" t="s">
        <v>9749</v>
      </c>
      <c r="E1121" t="s">
        <v>9269</v>
      </c>
      <c r="F1121" t="s">
        <v>11</v>
      </c>
      <c r="G1121" t="str">
        <f>_xlfn.XLOOKUP(I1121,'Class Code'!$A$2:$A$14,'Class Code'!$B$2:$B$14)</f>
        <v>Motor Commercial</v>
      </c>
      <c r="H1121" t="s">
        <v>176</v>
      </c>
      <c r="I1121">
        <f t="shared" si="68"/>
        <v>80</v>
      </c>
      <c r="J1121" t="s">
        <v>207</v>
      </c>
      <c r="K1121" t="s">
        <v>208</v>
      </c>
      <c r="L1121" t="s">
        <v>44</v>
      </c>
      <c r="M1121" s="5">
        <v>45755</v>
      </c>
      <c r="N1121" s="5">
        <v>45756</v>
      </c>
      <c r="O1121" s="5">
        <v>45799</v>
      </c>
      <c r="P1121" s="5">
        <v>45413</v>
      </c>
      <c r="Q1121" s="5">
        <v>45777</v>
      </c>
      <c r="R1121">
        <v>149640</v>
      </c>
      <c r="S1121">
        <v>0</v>
      </c>
      <c r="T1121">
        <v>0</v>
      </c>
      <c r="U1121">
        <v>149640</v>
      </c>
      <c r="V1121">
        <v>0</v>
      </c>
      <c r="W1121">
        <v>149640</v>
      </c>
      <c r="X1121" t="str">
        <f t="shared" si="69"/>
        <v>Ok</v>
      </c>
      <c r="Y1121" t="str">
        <f t="shared" si="70"/>
        <v>Ok</v>
      </c>
      <c r="Z1121" s="6" t="str">
        <f t="shared" si="71"/>
        <v>Ok</v>
      </c>
      <c r="AA1121" s="6"/>
      <c r="AB1121" s="6"/>
      <c r="AC1121" s="6"/>
      <c r="AD1121" s="6"/>
    </row>
    <row r="1122" spans="1:30" x14ac:dyDescent="0.3">
      <c r="A1122" t="s">
        <v>12048</v>
      </c>
      <c r="B1122" t="s">
        <v>12049</v>
      </c>
      <c r="C1122">
        <v>2024</v>
      </c>
      <c r="D1122" t="s">
        <v>9555</v>
      </c>
      <c r="E1122" t="s">
        <v>9317</v>
      </c>
      <c r="F1122" t="s">
        <v>10</v>
      </c>
      <c r="G1122" t="str">
        <f>_xlfn.XLOOKUP(I1122,'Class Code'!$A$2:$A$14,'Class Code'!$B$2:$B$14)</f>
        <v>Motor Private</v>
      </c>
      <c r="H1122" t="s">
        <v>41</v>
      </c>
      <c r="I1122">
        <f t="shared" si="68"/>
        <v>70</v>
      </c>
      <c r="J1122" t="s">
        <v>54</v>
      </c>
      <c r="K1122" t="s">
        <v>55</v>
      </c>
      <c r="L1122" t="s">
        <v>44</v>
      </c>
      <c r="M1122" s="5">
        <v>45681</v>
      </c>
      <c r="N1122" s="5">
        <v>45684</v>
      </c>
      <c r="O1122" s="5">
        <v>45790</v>
      </c>
      <c r="P1122" s="5">
        <v>45614</v>
      </c>
      <c r="Q1122" s="5">
        <v>45978</v>
      </c>
      <c r="R1122">
        <v>0</v>
      </c>
      <c r="S1122">
        <v>0</v>
      </c>
      <c r="T1122">
        <v>74820</v>
      </c>
      <c r="U1122">
        <v>74820</v>
      </c>
      <c r="V1122">
        <v>0</v>
      </c>
      <c r="W1122">
        <v>74820</v>
      </c>
      <c r="X1122" t="str">
        <f t="shared" si="69"/>
        <v>Ok</v>
      </c>
      <c r="Y1122" t="str">
        <f t="shared" si="70"/>
        <v>Ok</v>
      </c>
      <c r="Z1122" s="6" t="str">
        <f t="shared" si="71"/>
        <v>Ok</v>
      </c>
      <c r="AA1122" s="6"/>
      <c r="AB1122" s="6"/>
      <c r="AC1122" s="6"/>
      <c r="AD1122" s="6"/>
    </row>
    <row r="1123" spans="1:30" x14ac:dyDescent="0.3">
      <c r="A1123" t="s">
        <v>12050</v>
      </c>
      <c r="B1123" t="s">
        <v>12051</v>
      </c>
      <c r="C1123">
        <v>2022</v>
      </c>
      <c r="D1123" t="s">
        <v>9557</v>
      </c>
      <c r="E1123" t="s">
        <v>9263</v>
      </c>
      <c r="F1123" t="s">
        <v>439</v>
      </c>
      <c r="G1123" t="str">
        <f>_xlfn.XLOOKUP(I1123,'Class Code'!$A$2:$A$14,'Class Code'!$B$2:$B$14)</f>
        <v>Workmen's Compensation</v>
      </c>
      <c r="H1123" t="s">
        <v>440</v>
      </c>
      <c r="I1123">
        <f t="shared" si="68"/>
        <v>11</v>
      </c>
      <c r="J1123" t="s">
        <v>441</v>
      </c>
      <c r="K1123" t="s">
        <v>442</v>
      </c>
      <c r="L1123" t="s">
        <v>443</v>
      </c>
      <c r="M1123" s="5">
        <v>45060</v>
      </c>
      <c r="N1123" s="5">
        <v>45061</v>
      </c>
      <c r="O1123" s="5">
        <v>45785</v>
      </c>
      <c r="P1123" s="5">
        <v>44774</v>
      </c>
      <c r="Q1123" s="5">
        <v>45138</v>
      </c>
      <c r="R1123">
        <v>565440</v>
      </c>
      <c r="S1123">
        <v>0</v>
      </c>
      <c r="T1123">
        <v>0</v>
      </c>
      <c r="U1123">
        <v>565440</v>
      </c>
      <c r="V1123">
        <v>565440</v>
      </c>
      <c r="W1123">
        <v>0</v>
      </c>
      <c r="X1123" t="str">
        <f t="shared" si="69"/>
        <v>Ok</v>
      </c>
      <c r="Y1123" t="str">
        <f t="shared" si="70"/>
        <v>Ok</v>
      </c>
      <c r="Z1123" s="6" t="str">
        <f t="shared" si="71"/>
        <v>Ok</v>
      </c>
      <c r="AA1123" s="6"/>
      <c r="AB1123" s="6"/>
      <c r="AC1123" s="6"/>
      <c r="AD1123" s="6"/>
    </row>
    <row r="1124" spans="1:30" x14ac:dyDescent="0.3">
      <c r="A1124" t="s">
        <v>12052</v>
      </c>
      <c r="B1124" t="s">
        <v>12053</v>
      </c>
      <c r="C1124">
        <v>2022</v>
      </c>
      <c r="D1124" t="s">
        <v>9678</v>
      </c>
      <c r="E1124" t="s">
        <v>9294</v>
      </c>
      <c r="F1124" t="s">
        <v>439</v>
      </c>
      <c r="G1124" t="str">
        <f>_xlfn.XLOOKUP(I1124,'Class Code'!$A$2:$A$14,'Class Code'!$B$2:$B$14)</f>
        <v>Workmen's Compensation</v>
      </c>
      <c r="H1124" t="s">
        <v>440</v>
      </c>
      <c r="I1124">
        <f t="shared" si="68"/>
        <v>11</v>
      </c>
      <c r="J1124" t="s">
        <v>441</v>
      </c>
      <c r="K1124" t="s">
        <v>442</v>
      </c>
      <c r="L1124" t="s">
        <v>443</v>
      </c>
      <c r="M1124" s="5">
        <v>45060</v>
      </c>
      <c r="N1124" s="5">
        <v>45061</v>
      </c>
      <c r="O1124" s="5">
        <v>45785</v>
      </c>
      <c r="P1124" s="5">
        <v>44774</v>
      </c>
      <c r="Q1124" s="5">
        <v>45138</v>
      </c>
      <c r="R1124">
        <v>56544</v>
      </c>
      <c r="S1124">
        <v>0</v>
      </c>
      <c r="T1124">
        <v>0</v>
      </c>
      <c r="U1124">
        <v>56544</v>
      </c>
      <c r="V1124">
        <v>56544</v>
      </c>
      <c r="W1124">
        <v>0</v>
      </c>
      <c r="X1124" t="str">
        <f t="shared" si="69"/>
        <v>Ok</v>
      </c>
      <c r="Y1124" t="str">
        <f t="shared" si="70"/>
        <v>Ok</v>
      </c>
      <c r="Z1124" s="6" t="str">
        <f t="shared" si="71"/>
        <v>Ok</v>
      </c>
      <c r="AA1124" s="6"/>
      <c r="AB1124" s="6"/>
      <c r="AC1124" s="6"/>
      <c r="AD1124" s="6"/>
    </row>
    <row r="1125" spans="1:30" x14ac:dyDescent="0.3">
      <c r="A1125" t="s">
        <v>12054</v>
      </c>
      <c r="B1125" t="s">
        <v>12055</v>
      </c>
      <c r="C1125">
        <v>2024</v>
      </c>
      <c r="D1125" t="s">
        <v>9750</v>
      </c>
      <c r="E1125" t="s">
        <v>9280</v>
      </c>
      <c r="F1125" t="s">
        <v>10</v>
      </c>
      <c r="G1125" t="str">
        <f>_xlfn.XLOOKUP(I1125,'Class Code'!$A$2:$A$14,'Class Code'!$B$2:$B$14)</f>
        <v>Motor Private</v>
      </c>
      <c r="H1125" t="s">
        <v>41</v>
      </c>
      <c r="I1125">
        <f t="shared" si="68"/>
        <v>70</v>
      </c>
      <c r="J1125" t="s">
        <v>54</v>
      </c>
      <c r="K1125" t="s">
        <v>55</v>
      </c>
      <c r="L1125" t="s">
        <v>44</v>
      </c>
      <c r="M1125" s="5">
        <v>45544</v>
      </c>
      <c r="N1125" s="5">
        <v>45545</v>
      </c>
      <c r="O1125" s="5">
        <v>45790</v>
      </c>
      <c r="P1125" s="5">
        <v>45409</v>
      </c>
      <c r="Q1125" s="5">
        <v>45773</v>
      </c>
      <c r="R1125">
        <v>0</v>
      </c>
      <c r="S1125">
        <v>0</v>
      </c>
      <c r="T1125">
        <v>1446741</v>
      </c>
      <c r="U1125">
        <v>1446741</v>
      </c>
      <c r="V1125">
        <v>821521</v>
      </c>
      <c r="W1125">
        <v>625220</v>
      </c>
      <c r="X1125" t="str">
        <f t="shared" si="69"/>
        <v>Ok</v>
      </c>
      <c r="Y1125" t="str">
        <f t="shared" si="70"/>
        <v>Ok</v>
      </c>
      <c r="Z1125" s="6" t="str">
        <f t="shared" si="71"/>
        <v>Ok</v>
      </c>
      <c r="AA1125" s="6"/>
      <c r="AB1125" s="6"/>
      <c r="AC1125" s="6"/>
      <c r="AD1125" s="6"/>
    </row>
    <row r="1126" spans="1:30" x14ac:dyDescent="0.3">
      <c r="A1126" t="s">
        <v>12056</v>
      </c>
      <c r="B1126" t="s">
        <v>12057</v>
      </c>
      <c r="C1126">
        <v>2024</v>
      </c>
      <c r="D1126" t="s">
        <v>9462</v>
      </c>
      <c r="E1126" t="s">
        <v>9287</v>
      </c>
      <c r="F1126" t="s">
        <v>10</v>
      </c>
      <c r="G1126" t="str">
        <f>_xlfn.XLOOKUP(I1126,'Class Code'!$A$2:$A$14,'Class Code'!$B$2:$B$14)</f>
        <v>Motor Private</v>
      </c>
      <c r="H1126" t="s">
        <v>41</v>
      </c>
      <c r="I1126">
        <f t="shared" si="68"/>
        <v>70</v>
      </c>
      <c r="J1126" t="s">
        <v>54</v>
      </c>
      <c r="K1126" t="s">
        <v>55</v>
      </c>
      <c r="L1126" t="s">
        <v>44</v>
      </c>
      <c r="M1126" s="5">
        <v>45658</v>
      </c>
      <c r="N1126" s="5">
        <v>45660</v>
      </c>
      <c r="O1126" s="5">
        <v>45791</v>
      </c>
      <c r="P1126" s="5">
        <v>45310</v>
      </c>
      <c r="Q1126" s="5">
        <v>45675</v>
      </c>
      <c r="R1126">
        <v>0</v>
      </c>
      <c r="S1126">
        <v>0</v>
      </c>
      <c r="T1126">
        <v>391980</v>
      </c>
      <c r="U1126">
        <v>391980</v>
      </c>
      <c r="V1126">
        <v>0</v>
      </c>
      <c r="W1126">
        <v>391980</v>
      </c>
      <c r="X1126" t="str">
        <f t="shared" si="69"/>
        <v>Ok</v>
      </c>
      <c r="Y1126" t="str">
        <f t="shared" si="70"/>
        <v>Ok</v>
      </c>
      <c r="Z1126" s="6" t="str">
        <f t="shared" si="71"/>
        <v>Ok</v>
      </c>
      <c r="AA1126" s="6"/>
      <c r="AB1126" s="6"/>
      <c r="AC1126" s="6"/>
      <c r="AD1126" s="6"/>
    </row>
    <row r="1127" spans="1:30" x14ac:dyDescent="0.3">
      <c r="A1127" t="s">
        <v>12058</v>
      </c>
      <c r="B1127" t="s">
        <v>12059</v>
      </c>
      <c r="C1127">
        <v>2024</v>
      </c>
      <c r="D1127" t="s">
        <v>9620</v>
      </c>
      <c r="E1127" t="s">
        <v>9310</v>
      </c>
      <c r="F1127" t="s">
        <v>11</v>
      </c>
      <c r="G1127" t="str">
        <f>_xlfn.XLOOKUP(I1127,'Class Code'!$A$2:$A$14,'Class Code'!$B$2:$B$14)</f>
        <v>Motor Commercial</v>
      </c>
      <c r="H1127" t="s">
        <v>176</v>
      </c>
      <c r="I1127">
        <f t="shared" si="68"/>
        <v>80</v>
      </c>
      <c r="J1127" t="s">
        <v>177</v>
      </c>
      <c r="K1127" t="s">
        <v>178</v>
      </c>
      <c r="L1127" t="s">
        <v>44</v>
      </c>
      <c r="M1127" s="5">
        <v>45737</v>
      </c>
      <c r="N1127" s="5">
        <v>45741</v>
      </c>
      <c r="O1127" s="5">
        <v>45789</v>
      </c>
      <c r="P1127" s="5">
        <v>45521</v>
      </c>
      <c r="Q1127" s="5">
        <v>45824</v>
      </c>
      <c r="R1127">
        <v>0</v>
      </c>
      <c r="S1127">
        <v>0</v>
      </c>
      <c r="T1127">
        <v>6380</v>
      </c>
      <c r="U1127">
        <v>6380</v>
      </c>
      <c r="V1127">
        <v>0</v>
      </c>
      <c r="W1127">
        <v>6380</v>
      </c>
      <c r="X1127" t="str">
        <f t="shared" si="69"/>
        <v>Ok</v>
      </c>
      <c r="Y1127" t="str">
        <f t="shared" si="70"/>
        <v>Ok</v>
      </c>
      <c r="Z1127" s="6" t="str">
        <f t="shared" si="71"/>
        <v>Ok</v>
      </c>
      <c r="AA1127" s="6"/>
      <c r="AB1127" s="6"/>
      <c r="AC1127" s="6"/>
      <c r="AD1127" s="6"/>
    </row>
    <row r="1128" spans="1:30" x14ac:dyDescent="0.3">
      <c r="A1128" t="s">
        <v>12060</v>
      </c>
      <c r="B1128" t="s">
        <v>12061</v>
      </c>
      <c r="C1128">
        <v>2024</v>
      </c>
      <c r="D1128" t="s">
        <v>9404</v>
      </c>
      <c r="E1128" t="s">
        <v>9305</v>
      </c>
      <c r="F1128" t="s">
        <v>11</v>
      </c>
      <c r="G1128" t="str">
        <f>_xlfn.XLOOKUP(I1128,'Class Code'!$A$2:$A$14,'Class Code'!$B$2:$B$14)</f>
        <v>Motor Commercial</v>
      </c>
      <c r="H1128" t="s">
        <v>176</v>
      </c>
      <c r="I1128">
        <f t="shared" si="68"/>
        <v>80</v>
      </c>
      <c r="J1128" t="s">
        <v>207</v>
      </c>
      <c r="K1128" t="s">
        <v>208</v>
      </c>
      <c r="L1128" t="s">
        <v>44</v>
      </c>
      <c r="M1128" s="5">
        <v>45709</v>
      </c>
      <c r="N1128" s="5">
        <v>45713</v>
      </c>
      <c r="O1128" s="5">
        <v>45789</v>
      </c>
      <c r="P1128" s="5">
        <v>45625</v>
      </c>
      <c r="Q1128" s="5">
        <v>45928</v>
      </c>
      <c r="R1128">
        <v>0</v>
      </c>
      <c r="S1128">
        <v>0</v>
      </c>
      <c r="T1128">
        <v>6380</v>
      </c>
      <c r="U1128">
        <v>6380</v>
      </c>
      <c r="V1128">
        <v>0</v>
      </c>
      <c r="W1128">
        <v>6380</v>
      </c>
      <c r="X1128" t="str">
        <f t="shared" si="69"/>
        <v>Ok</v>
      </c>
      <c r="Y1128" t="str">
        <f t="shared" si="70"/>
        <v>Ok</v>
      </c>
      <c r="Z1128" s="6" t="str">
        <f t="shared" si="71"/>
        <v>Ok</v>
      </c>
      <c r="AA1128" s="6"/>
      <c r="AB1128" s="6"/>
      <c r="AC1128" s="6"/>
      <c r="AD1128" s="6"/>
    </row>
    <row r="1129" spans="1:30" x14ac:dyDescent="0.3">
      <c r="A1129" t="s">
        <v>12062</v>
      </c>
      <c r="B1129" t="s">
        <v>12063</v>
      </c>
      <c r="C1129">
        <v>2024</v>
      </c>
      <c r="D1129" t="s">
        <v>9435</v>
      </c>
      <c r="E1129" t="s">
        <v>9259</v>
      </c>
      <c r="F1129" t="s">
        <v>10</v>
      </c>
      <c r="G1129" t="str">
        <f>_xlfn.XLOOKUP(I1129,'Class Code'!$A$2:$A$14,'Class Code'!$B$2:$B$14)</f>
        <v>Motor Private</v>
      </c>
      <c r="H1129" t="s">
        <v>41</v>
      </c>
      <c r="I1129">
        <f t="shared" si="68"/>
        <v>70</v>
      </c>
      <c r="J1129" t="s">
        <v>54</v>
      </c>
      <c r="K1129" t="s">
        <v>55</v>
      </c>
      <c r="L1129" t="s">
        <v>44</v>
      </c>
      <c r="M1129" s="5">
        <v>45675</v>
      </c>
      <c r="N1129" s="5">
        <v>45677</v>
      </c>
      <c r="O1129" s="5">
        <v>45786</v>
      </c>
      <c r="P1129" s="5">
        <v>45624</v>
      </c>
      <c r="Q1129" s="5">
        <v>45988</v>
      </c>
      <c r="R1129">
        <v>0</v>
      </c>
      <c r="S1129">
        <v>0</v>
      </c>
      <c r="T1129">
        <v>17500</v>
      </c>
      <c r="U1129">
        <v>17500</v>
      </c>
      <c r="V1129">
        <v>0</v>
      </c>
      <c r="W1129">
        <v>17500</v>
      </c>
      <c r="X1129" t="str">
        <f t="shared" si="69"/>
        <v>Ok</v>
      </c>
      <c r="Y1129" t="str">
        <f t="shared" si="70"/>
        <v>Ok</v>
      </c>
      <c r="Z1129" s="6" t="str">
        <f t="shared" si="71"/>
        <v>Ok</v>
      </c>
      <c r="AA1129" s="6"/>
      <c r="AB1129" s="6"/>
      <c r="AC1129" s="6"/>
      <c r="AD1129" s="6"/>
    </row>
    <row r="1130" spans="1:30" x14ac:dyDescent="0.3">
      <c r="A1130" t="s">
        <v>12064</v>
      </c>
      <c r="B1130" t="s">
        <v>12065</v>
      </c>
      <c r="C1130">
        <v>2024</v>
      </c>
      <c r="D1130" t="s">
        <v>9430</v>
      </c>
      <c r="E1130" t="s">
        <v>9317</v>
      </c>
      <c r="F1130" t="s">
        <v>10</v>
      </c>
      <c r="G1130" t="str">
        <f>_xlfn.XLOOKUP(I1130,'Class Code'!$A$2:$A$14,'Class Code'!$B$2:$B$14)</f>
        <v>Motor Private</v>
      </c>
      <c r="H1130" t="s">
        <v>41</v>
      </c>
      <c r="I1130">
        <f t="shared" si="68"/>
        <v>70</v>
      </c>
      <c r="J1130" t="s">
        <v>54</v>
      </c>
      <c r="K1130" t="s">
        <v>55</v>
      </c>
      <c r="L1130" t="s">
        <v>44</v>
      </c>
      <c r="M1130" s="5">
        <v>45724</v>
      </c>
      <c r="N1130" s="5">
        <v>45726</v>
      </c>
      <c r="O1130" s="5">
        <v>45786</v>
      </c>
      <c r="P1130" s="5">
        <v>45574</v>
      </c>
      <c r="Q1130" s="5">
        <v>45938</v>
      </c>
      <c r="R1130">
        <v>0</v>
      </c>
      <c r="S1130">
        <v>0</v>
      </c>
      <c r="T1130">
        <v>6500</v>
      </c>
      <c r="U1130">
        <v>6500</v>
      </c>
      <c r="V1130">
        <v>0</v>
      </c>
      <c r="W1130">
        <v>6500</v>
      </c>
      <c r="X1130" t="str">
        <f t="shared" si="69"/>
        <v>Ok</v>
      </c>
      <c r="Y1130" t="str">
        <f t="shared" si="70"/>
        <v>Ok</v>
      </c>
      <c r="Z1130" s="6" t="str">
        <f t="shared" si="71"/>
        <v>Ok</v>
      </c>
      <c r="AA1130" s="6"/>
      <c r="AB1130" s="6"/>
      <c r="AC1130" s="6"/>
      <c r="AD1130" s="6"/>
    </row>
    <row r="1131" spans="1:30" x14ac:dyDescent="0.3">
      <c r="A1131" t="s">
        <v>12066</v>
      </c>
      <c r="B1131" t="s">
        <v>12067</v>
      </c>
      <c r="C1131">
        <v>2024</v>
      </c>
      <c r="D1131" t="s">
        <v>9494</v>
      </c>
      <c r="E1131" t="s">
        <v>9294</v>
      </c>
      <c r="F1131" t="s">
        <v>10</v>
      </c>
      <c r="G1131" t="str">
        <f>_xlfn.XLOOKUP(I1131,'Class Code'!$A$2:$A$14,'Class Code'!$B$2:$B$14)</f>
        <v>Motor Private</v>
      </c>
      <c r="H1131" t="s">
        <v>41</v>
      </c>
      <c r="I1131">
        <f t="shared" si="68"/>
        <v>70</v>
      </c>
      <c r="J1131" t="s">
        <v>54</v>
      </c>
      <c r="K1131" t="s">
        <v>55</v>
      </c>
      <c r="L1131" t="s">
        <v>44</v>
      </c>
      <c r="M1131" s="5">
        <v>45755</v>
      </c>
      <c r="N1131" s="5">
        <v>45756</v>
      </c>
      <c r="O1131" s="5">
        <v>45786</v>
      </c>
      <c r="P1131" s="5">
        <v>45414</v>
      </c>
      <c r="Q1131" s="5">
        <v>45778</v>
      </c>
      <c r="R1131">
        <v>0</v>
      </c>
      <c r="S1131">
        <v>0</v>
      </c>
      <c r="T1131">
        <v>122860</v>
      </c>
      <c r="U1131">
        <v>122860</v>
      </c>
      <c r="V1131">
        <v>0</v>
      </c>
      <c r="W1131">
        <v>122860</v>
      </c>
      <c r="X1131" t="str">
        <f t="shared" si="69"/>
        <v>Ok</v>
      </c>
      <c r="Y1131" t="str">
        <f t="shared" si="70"/>
        <v>Ok</v>
      </c>
      <c r="Z1131" s="6" t="str">
        <f t="shared" si="71"/>
        <v>Ok</v>
      </c>
      <c r="AA1131" s="6"/>
      <c r="AB1131" s="6"/>
      <c r="AC1131" s="6"/>
      <c r="AD1131" s="6"/>
    </row>
    <row r="1132" spans="1:30" x14ac:dyDescent="0.3">
      <c r="A1132" t="s">
        <v>12068</v>
      </c>
      <c r="B1132" t="s">
        <v>12069</v>
      </c>
      <c r="C1132">
        <v>2013</v>
      </c>
      <c r="D1132" t="s">
        <v>9735</v>
      </c>
      <c r="E1132" t="s">
        <v>9297</v>
      </c>
      <c r="F1132" t="s">
        <v>439</v>
      </c>
      <c r="G1132" t="str">
        <f>_xlfn.XLOOKUP(I1132,'Class Code'!$A$2:$A$14,'Class Code'!$B$2:$B$14)</f>
        <v>Workmen's Compensation</v>
      </c>
      <c r="H1132" t="s">
        <v>440</v>
      </c>
      <c r="I1132">
        <f t="shared" si="68"/>
        <v>11</v>
      </c>
      <c r="J1132" t="s">
        <v>441</v>
      </c>
      <c r="K1132" t="s">
        <v>442</v>
      </c>
      <c r="L1132" t="s">
        <v>44</v>
      </c>
      <c r="M1132" s="5">
        <v>41784</v>
      </c>
      <c r="N1132" s="5">
        <v>42506</v>
      </c>
      <c r="O1132" s="5">
        <v>45792</v>
      </c>
      <c r="P1132" s="5">
        <v>41421</v>
      </c>
      <c r="Q1132" s="5">
        <v>41785</v>
      </c>
      <c r="R1132">
        <v>0</v>
      </c>
      <c r="S1132">
        <v>0</v>
      </c>
      <c r="T1132">
        <v>63000</v>
      </c>
      <c r="U1132">
        <v>63000</v>
      </c>
      <c r="V1132">
        <v>0</v>
      </c>
      <c r="W1132">
        <v>63000</v>
      </c>
      <c r="X1132" t="str">
        <f t="shared" si="69"/>
        <v>Ok</v>
      </c>
      <c r="Y1132" t="str">
        <f t="shared" si="70"/>
        <v>Ok</v>
      </c>
      <c r="Z1132" s="6" t="str">
        <f t="shared" si="71"/>
        <v>Ok</v>
      </c>
      <c r="AA1132" s="6"/>
      <c r="AB1132" s="6"/>
      <c r="AC1132" s="6"/>
      <c r="AD1132" s="6"/>
    </row>
    <row r="1133" spans="1:30" x14ac:dyDescent="0.3">
      <c r="A1133" t="s">
        <v>12070</v>
      </c>
      <c r="B1133" t="s">
        <v>12071</v>
      </c>
      <c r="C1133">
        <v>2024</v>
      </c>
      <c r="D1133" t="s">
        <v>9481</v>
      </c>
      <c r="E1133" t="s">
        <v>9301</v>
      </c>
      <c r="F1133" t="s">
        <v>10</v>
      </c>
      <c r="G1133" t="str">
        <f>_xlfn.XLOOKUP(I1133,'Class Code'!$A$2:$A$14,'Class Code'!$B$2:$B$14)</f>
        <v>Motor Private</v>
      </c>
      <c r="H1133" t="s">
        <v>41</v>
      </c>
      <c r="I1133">
        <f t="shared" si="68"/>
        <v>70</v>
      </c>
      <c r="J1133" t="s">
        <v>54</v>
      </c>
      <c r="K1133" t="s">
        <v>55</v>
      </c>
      <c r="L1133" t="s">
        <v>44</v>
      </c>
      <c r="M1133" s="5">
        <v>45693</v>
      </c>
      <c r="N1133" s="5">
        <v>45694</v>
      </c>
      <c r="O1133" s="5">
        <v>45786</v>
      </c>
      <c r="P1133" s="5">
        <v>45351</v>
      </c>
      <c r="Q1133" s="5">
        <v>45716</v>
      </c>
      <c r="R1133">
        <v>0</v>
      </c>
      <c r="S1133">
        <v>0</v>
      </c>
      <c r="T1133">
        <v>2900</v>
      </c>
      <c r="U1133">
        <v>2900</v>
      </c>
      <c r="V1133">
        <v>0</v>
      </c>
      <c r="W1133">
        <v>2900</v>
      </c>
      <c r="X1133" t="str">
        <f t="shared" si="69"/>
        <v>Ok</v>
      </c>
      <c r="Y1133" t="str">
        <f t="shared" si="70"/>
        <v>Ok</v>
      </c>
      <c r="Z1133" s="6" t="str">
        <f t="shared" si="71"/>
        <v>Ok</v>
      </c>
      <c r="AA1133" s="6"/>
      <c r="AB1133" s="6"/>
      <c r="AC1133" s="6"/>
      <c r="AD1133" s="6"/>
    </row>
    <row r="1134" spans="1:30" x14ac:dyDescent="0.3">
      <c r="A1134" t="s">
        <v>12072</v>
      </c>
      <c r="B1134" t="s">
        <v>12073</v>
      </c>
      <c r="C1134">
        <v>2024</v>
      </c>
      <c r="D1134" t="s">
        <v>9613</v>
      </c>
      <c r="E1134" t="s">
        <v>9305</v>
      </c>
      <c r="F1134" t="s">
        <v>10</v>
      </c>
      <c r="G1134" t="str">
        <f>_xlfn.XLOOKUP(I1134,'Class Code'!$A$2:$A$14,'Class Code'!$B$2:$B$14)</f>
        <v>Motor Private</v>
      </c>
      <c r="H1134" t="s">
        <v>41</v>
      </c>
      <c r="I1134">
        <f t="shared" si="68"/>
        <v>70</v>
      </c>
      <c r="J1134" t="s">
        <v>54</v>
      </c>
      <c r="K1134" t="s">
        <v>55</v>
      </c>
      <c r="L1134" t="s">
        <v>44</v>
      </c>
      <c r="M1134" s="5">
        <v>45743</v>
      </c>
      <c r="N1134" s="5">
        <v>45749</v>
      </c>
      <c r="O1134" s="5">
        <v>45786</v>
      </c>
      <c r="P1134" s="5">
        <v>45587</v>
      </c>
      <c r="Q1134" s="5">
        <v>45951</v>
      </c>
      <c r="R1134">
        <v>0</v>
      </c>
      <c r="S1134">
        <v>0</v>
      </c>
      <c r="T1134">
        <v>6380</v>
      </c>
      <c r="U1134">
        <v>6380</v>
      </c>
      <c r="V1134">
        <v>0</v>
      </c>
      <c r="W1134">
        <v>6380</v>
      </c>
      <c r="X1134" t="str">
        <f t="shared" si="69"/>
        <v>Ok</v>
      </c>
      <c r="Y1134" t="str">
        <f t="shared" si="70"/>
        <v>Ok</v>
      </c>
      <c r="Z1134" s="6" t="str">
        <f t="shared" si="71"/>
        <v>Ok</v>
      </c>
      <c r="AA1134" s="6"/>
      <c r="AB1134" s="6"/>
      <c r="AC1134" s="6"/>
      <c r="AD1134" s="6"/>
    </row>
    <row r="1135" spans="1:30" x14ac:dyDescent="0.3">
      <c r="A1135" t="s">
        <v>12074</v>
      </c>
      <c r="B1135" t="s">
        <v>12075</v>
      </c>
      <c r="C1135">
        <v>2024</v>
      </c>
      <c r="D1135" t="s">
        <v>9373</v>
      </c>
      <c r="E1135" t="s">
        <v>9261</v>
      </c>
      <c r="F1135" t="s">
        <v>10</v>
      </c>
      <c r="G1135" t="str">
        <f>_xlfn.XLOOKUP(I1135,'Class Code'!$A$2:$A$14,'Class Code'!$B$2:$B$14)</f>
        <v>Motor Private</v>
      </c>
      <c r="H1135" t="s">
        <v>41</v>
      </c>
      <c r="I1135">
        <f t="shared" si="68"/>
        <v>70</v>
      </c>
      <c r="J1135" t="s">
        <v>54</v>
      </c>
      <c r="K1135" t="s">
        <v>55</v>
      </c>
      <c r="L1135" t="s">
        <v>44</v>
      </c>
      <c r="M1135" s="5">
        <v>45354</v>
      </c>
      <c r="N1135" s="5">
        <v>45359</v>
      </c>
      <c r="O1135" s="5">
        <v>45790</v>
      </c>
      <c r="P1135" s="5">
        <v>45260</v>
      </c>
      <c r="Q1135" s="5">
        <v>45625</v>
      </c>
      <c r="R1135">
        <v>0</v>
      </c>
      <c r="S1135">
        <v>0</v>
      </c>
      <c r="T1135">
        <v>195000</v>
      </c>
      <c r="U1135">
        <v>195000</v>
      </c>
      <c r="V1135">
        <v>0</v>
      </c>
      <c r="W1135">
        <v>195000</v>
      </c>
      <c r="X1135" t="str">
        <f t="shared" si="69"/>
        <v>Ok</v>
      </c>
      <c r="Y1135" t="str">
        <f t="shared" si="70"/>
        <v>Ok</v>
      </c>
      <c r="Z1135" s="6" t="str">
        <f t="shared" si="71"/>
        <v>Ok</v>
      </c>
      <c r="AA1135" s="6"/>
      <c r="AB1135" s="6"/>
      <c r="AC1135" s="6"/>
      <c r="AD1135" s="6"/>
    </row>
    <row r="1136" spans="1:30" x14ac:dyDescent="0.3">
      <c r="A1136" t="s">
        <v>12076</v>
      </c>
      <c r="B1136" t="s">
        <v>12077</v>
      </c>
      <c r="C1136">
        <v>2024</v>
      </c>
      <c r="D1136" t="s">
        <v>9566</v>
      </c>
      <c r="E1136" t="s">
        <v>9280</v>
      </c>
      <c r="F1136" t="s">
        <v>7</v>
      </c>
      <c r="G1136" t="str">
        <f>_xlfn.XLOOKUP(I1136,'Class Code'!$A$2:$A$14,'Class Code'!$B$2:$B$14)</f>
        <v>Fire Industrial</v>
      </c>
      <c r="H1136" t="s">
        <v>381</v>
      </c>
      <c r="I1136">
        <f t="shared" si="68"/>
        <v>4</v>
      </c>
      <c r="J1136" t="s">
        <v>865</v>
      </c>
      <c r="K1136" t="s">
        <v>866</v>
      </c>
      <c r="L1136" t="s">
        <v>384</v>
      </c>
      <c r="M1136" s="5">
        <v>45407</v>
      </c>
      <c r="N1136" s="5">
        <v>45415</v>
      </c>
      <c r="O1136" s="5">
        <v>45792</v>
      </c>
      <c r="P1136" s="5">
        <v>45354</v>
      </c>
      <c r="Q1136" s="5">
        <v>45719</v>
      </c>
      <c r="R1136">
        <v>0</v>
      </c>
      <c r="S1136">
        <v>0</v>
      </c>
      <c r="T1136">
        <v>581740</v>
      </c>
      <c r="U1136" s="17">
        <v>581740</v>
      </c>
      <c r="V1136">
        <v>573184.92999999993</v>
      </c>
      <c r="W1136">
        <v>8555.0700000000652</v>
      </c>
      <c r="X1136" t="str">
        <f t="shared" si="69"/>
        <v>Ok</v>
      </c>
      <c r="Y1136" t="str">
        <f t="shared" si="70"/>
        <v>Ok</v>
      </c>
      <c r="Z1136" s="6" t="str">
        <f t="shared" si="71"/>
        <v>Ok</v>
      </c>
      <c r="AA1136" s="6"/>
      <c r="AB1136" s="6"/>
      <c r="AC1136" s="6"/>
      <c r="AD1136" s="6"/>
    </row>
    <row r="1137" spans="1:30" x14ac:dyDescent="0.3">
      <c r="A1137" t="s">
        <v>12078</v>
      </c>
      <c r="B1137" t="s">
        <v>12079</v>
      </c>
      <c r="C1137">
        <v>2024</v>
      </c>
      <c r="D1137" t="s">
        <v>9628</v>
      </c>
      <c r="E1137" t="s">
        <v>9289</v>
      </c>
      <c r="F1137" t="s">
        <v>439</v>
      </c>
      <c r="G1137" t="str">
        <f>_xlfn.XLOOKUP(I1137,'Class Code'!$A$2:$A$14,'Class Code'!$B$2:$B$14)</f>
        <v>Workmen's Compensation</v>
      </c>
      <c r="H1137" t="s">
        <v>440</v>
      </c>
      <c r="I1137">
        <f t="shared" si="68"/>
        <v>11</v>
      </c>
      <c r="J1137" t="s">
        <v>572</v>
      </c>
      <c r="K1137" t="s">
        <v>573</v>
      </c>
      <c r="L1137" t="s">
        <v>574</v>
      </c>
      <c r="M1137" s="5">
        <v>45540</v>
      </c>
      <c r="N1137" s="5">
        <v>45699</v>
      </c>
      <c r="O1137" s="5">
        <v>45797</v>
      </c>
      <c r="P1137" s="5">
        <v>45474</v>
      </c>
      <c r="Q1137" s="5">
        <v>45838</v>
      </c>
      <c r="R1137">
        <v>490340</v>
      </c>
      <c r="S1137">
        <v>0</v>
      </c>
      <c r="T1137">
        <v>0</v>
      </c>
      <c r="U1137">
        <v>490340</v>
      </c>
      <c r="V1137">
        <v>448739.06</v>
      </c>
      <c r="W1137">
        <v>41600.94</v>
      </c>
      <c r="X1137" t="str">
        <f t="shared" si="69"/>
        <v>Ok</v>
      </c>
      <c r="Y1137" t="str">
        <f t="shared" si="70"/>
        <v>Ok</v>
      </c>
      <c r="Z1137" s="6" t="str">
        <f t="shared" si="71"/>
        <v>Ok</v>
      </c>
      <c r="AA1137" s="6"/>
      <c r="AB1137" s="6"/>
      <c r="AC1137" s="6"/>
      <c r="AD1137" s="6"/>
    </row>
    <row r="1138" spans="1:30" x14ac:dyDescent="0.3">
      <c r="A1138" t="s">
        <v>12080</v>
      </c>
      <c r="B1138" t="s">
        <v>12081</v>
      </c>
      <c r="C1138">
        <v>2024</v>
      </c>
      <c r="D1138" t="s">
        <v>9335</v>
      </c>
      <c r="E1138" t="s">
        <v>9259</v>
      </c>
      <c r="F1138" t="s">
        <v>11</v>
      </c>
      <c r="G1138" t="str">
        <f>_xlfn.XLOOKUP(I1138,'Class Code'!$A$2:$A$14,'Class Code'!$B$2:$B$14)</f>
        <v>Motor Commercial</v>
      </c>
      <c r="H1138" t="s">
        <v>176</v>
      </c>
      <c r="I1138">
        <f t="shared" si="68"/>
        <v>80</v>
      </c>
      <c r="J1138" t="s">
        <v>207</v>
      </c>
      <c r="K1138" t="s">
        <v>208</v>
      </c>
      <c r="L1138" t="s">
        <v>44</v>
      </c>
      <c r="M1138" s="5">
        <v>45562</v>
      </c>
      <c r="N1138" s="5">
        <v>45603</v>
      </c>
      <c r="O1138" s="5">
        <v>45793</v>
      </c>
      <c r="P1138" s="5">
        <v>45355</v>
      </c>
      <c r="Q1138" s="5">
        <v>45719</v>
      </c>
      <c r="R1138">
        <v>828617</v>
      </c>
      <c r="S1138">
        <v>0</v>
      </c>
      <c r="T1138">
        <v>0</v>
      </c>
      <c r="U1138">
        <v>828617</v>
      </c>
      <c r="V1138">
        <v>0</v>
      </c>
      <c r="W1138">
        <v>828617</v>
      </c>
      <c r="X1138" t="str">
        <f t="shared" si="69"/>
        <v>Ok</v>
      </c>
      <c r="Y1138" t="str">
        <f t="shared" si="70"/>
        <v>Ok</v>
      </c>
      <c r="Z1138" s="6" t="str">
        <f t="shared" si="71"/>
        <v>Ok</v>
      </c>
      <c r="AA1138" s="6"/>
      <c r="AB1138" s="6"/>
      <c r="AC1138" s="6"/>
      <c r="AD1138" s="6"/>
    </row>
    <row r="1139" spans="1:30" x14ac:dyDescent="0.3">
      <c r="A1139" t="s">
        <v>12082</v>
      </c>
      <c r="B1139" t="s">
        <v>12083</v>
      </c>
      <c r="C1139">
        <v>2024</v>
      </c>
      <c r="D1139" t="s">
        <v>9751</v>
      </c>
      <c r="E1139" t="s">
        <v>9280</v>
      </c>
      <c r="F1139" t="s">
        <v>10</v>
      </c>
      <c r="G1139" t="str">
        <f>_xlfn.XLOOKUP(I1139,'Class Code'!$A$2:$A$14,'Class Code'!$B$2:$B$14)</f>
        <v>Motor Private</v>
      </c>
      <c r="H1139" t="s">
        <v>41</v>
      </c>
      <c r="I1139">
        <f t="shared" si="68"/>
        <v>70</v>
      </c>
      <c r="J1139" t="s">
        <v>54</v>
      </c>
      <c r="K1139" t="s">
        <v>55</v>
      </c>
      <c r="L1139" t="s">
        <v>44</v>
      </c>
      <c r="M1139" s="5">
        <v>45708</v>
      </c>
      <c r="N1139" s="5">
        <v>45708</v>
      </c>
      <c r="O1139" s="5">
        <v>45793</v>
      </c>
      <c r="P1139" s="5">
        <v>45398</v>
      </c>
      <c r="Q1139" s="5">
        <v>45762</v>
      </c>
      <c r="R1139">
        <v>0</v>
      </c>
      <c r="S1139">
        <v>0</v>
      </c>
      <c r="T1139">
        <v>593356</v>
      </c>
      <c r="U1139">
        <v>593356</v>
      </c>
      <c r="V1139">
        <v>0</v>
      </c>
      <c r="W1139">
        <v>593356</v>
      </c>
      <c r="X1139" t="str">
        <f t="shared" si="69"/>
        <v>Ok</v>
      </c>
      <c r="Y1139" t="str">
        <f t="shared" si="70"/>
        <v>Ok</v>
      </c>
      <c r="Z1139" s="6" t="str">
        <f t="shared" si="71"/>
        <v>Ok</v>
      </c>
      <c r="AA1139" s="6"/>
      <c r="AB1139" s="6"/>
      <c r="AC1139" s="6"/>
      <c r="AD1139" s="6"/>
    </row>
    <row r="1140" spans="1:30" x14ac:dyDescent="0.3">
      <c r="A1140" t="s">
        <v>12084</v>
      </c>
      <c r="B1140" t="s">
        <v>12085</v>
      </c>
      <c r="C1140">
        <v>2025</v>
      </c>
      <c r="D1140" t="s">
        <v>9390</v>
      </c>
      <c r="E1140" t="s">
        <v>9269</v>
      </c>
      <c r="F1140" t="s">
        <v>7</v>
      </c>
      <c r="G1140" t="str">
        <f>_xlfn.XLOOKUP(I1140,'Class Code'!$A$2:$A$14,'Class Code'!$B$2:$B$14)</f>
        <v>Fire Industrial</v>
      </c>
      <c r="H1140" t="s">
        <v>381</v>
      </c>
      <c r="I1140">
        <f t="shared" si="68"/>
        <v>4</v>
      </c>
      <c r="J1140" t="s">
        <v>865</v>
      </c>
      <c r="K1140" t="s">
        <v>866</v>
      </c>
      <c r="L1140" t="s">
        <v>426</v>
      </c>
      <c r="M1140" s="5">
        <v>45519</v>
      </c>
      <c r="N1140" s="5">
        <v>45733</v>
      </c>
      <c r="O1140" s="5">
        <v>45819</v>
      </c>
      <c r="P1140" s="5">
        <v>45505</v>
      </c>
      <c r="Q1140" s="5">
        <v>45870</v>
      </c>
      <c r="R1140">
        <v>2456993</v>
      </c>
      <c r="S1140">
        <v>0</v>
      </c>
      <c r="T1140">
        <v>0</v>
      </c>
      <c r="U1140" s="17">
        <v>2456993</v>
      </c>
      <c r="V1140">
        <v>2439135.0700000003</v>
      </c>
      <c r="W1140">
        <v>17857.929999999702</v>
      </c>
      <c r="X1140" t="str">
        <f t="shared" si="69"/>
        <v>Ok</v>
      </c>
      <c r="Y1140" t="str">
        <f t="shared" si="70"/>
        <v>Ok</v>
      </c>
      <c r="Z1140" s="6" t="str">
        <f t="shared" si="71"/>
        <v>Ok</v>
      </c>
      <c r="AA1140" s="6"/>
      <c r="AB1140" s="6"/>
      <c r="AC1140" s="6"/>
      <c r="AD1140" s="6"/>
    </row>
    <row r="1141" spans="1:30" x14ac:dyDescent="0.3">
      <c r="A1141" t="s">
        <v>12086</v>
      </c>
      <c r="B1141" t="s">
        <v>12087</v>
      </c>
      <c r="C1141">
        <v>2024</v>
      </c>
      <c r="D1141" t="s">
        <v>9386</v>
      </c>
      <c r="E1141" t="s">
        <v>9277</v>
      </c>
      <c r="F1141" t="s">
        <v>13</v>
      </c>
      <c r="G1141" t="str">
        <f>_xlfn.XLOOKUP(I1141,'Class Code'!$A$2:$A$14,'Class Code'!$B$2:$B$14)</f>
        <v>Theft</v>
      </c>
      <c r="H1141" t="s">
        <v>818</v>
      </c>
      <c r="I1141">
        <f t="shared" si="68"/>
        <v>10</v>
      </c>
      <c r="J1141" t="s">
        <v>2259</v>
      </c>
      <c r="K1141" t="s">
        <v>2260</v>
      </c>
      <c r="L1141" t="s">
        <v>4143</v>
      </c>
      <c r="M1141" s="5">
        <v>45519</v>
      </c>
      <c r="N1141" s="5">
        <v>45519</v>
      </c>
      <c r="O1141" s="5">
        <v>45819</v>
      </c>
      <c r="P1141" s="5">
        <v>45505</v>
      </c>
      <c r="Q1141" s="5">
        <v>45869</v>
      </c>
      <c r="R1141">
        <v>890000</v>
      </c>
      <c r="S1141">
        <v>0</v>
      </c>
      <c r="T1141">
        <v>0</v>
      </c>
      <c r="U1141">
        <v>890000</v>
      </c>
      <c r="V1141">
        <v>249712.2</v>
      </c>
      <c r="W1141">
        <v>640287.80000000005</v>
      </c>
      <c r="X1141" t="str">
        <f t="shared" si="69"/>
        <v>Ok</v>
      </c>
      <c r="Y1141" t="str">
        <f t="shared" si="70"/>
        <v>Ok</v>
      </c>
      <c r="Z1141" s="6" t="str">
        <f t="shared" si="71"/>
        <v>Ok</v>
      </c>
      <c r="AA1141" s="6"/>
      <c r="AB1141" s="6"/>
      <c r="AC1141" s="6"/>
      <c r="AD1141" s="6"/>
    </row>
    <row r="1142" spans="1:30" x14ac:dyDescent="0.3">
      <c r="A1142" t="s">
        <v>12088</v>
      </c>
      <c r="B1142" t="s">
        <v>12089</v>
      </c>
      <c r="C1142">
        <v>2024</v>
      </c>
      <c r="D1142" t="s">
        <v>9544</v>
      </c>
      <c r="E1142" t="s">
        <v>9280</v>
      </c>
      <c r="F1142" t="s">
        <v>10</v>
      </c>
      <c r="G1142" t="str">
        <f>_xlfn.XLOOKUP(I1142,'Class Code'!$A$2:$A$14,'Class Code'!$B$2:$B$14)</f>
        <v>Motor Private</v>
      </c>
      <c r="H1142" t="s">
        <v>41</v>
      </c>
      <c r="I1142">
        <f t="shared" si="68"/>
        <v>70</v>
      </c>
      <c r="J1142" t="s">
        <v>54</v>
      </c>
      <c r="K1142" t="s">
        <v>55</v>
      </c>
      <c r="L1142" t="s">
        <v>44</v>
      </c>
      <c r="M1142" s="5">
        <v>45492</v>
      </c>
      <c r="N1142" s="5">
        <v>45507</v>
      </c>
      <c r="O1142" s="5">
        <v>45797</v>
      </c>
      <c r="P1142" s="5">
        <v>45478</v>
      </c>
      <c r="Q1142" s="5">
        <v>45842</v>
      </c>
      <c r="R1142">
        <v>0</v>
      </c>
      <c r="S1142">
        <v>0</v>
      </c>
      <c r="T1142">
        <v>1248060</v>
      </c>
      <c r="U1142">
        <v>1248060</v>
      </c>
      <c r="V1142">
        <v>0</v>
      </c>
      <c r="W1142">
        <v>1248060</v>
      </c>
      <c r="X1142" t="str">
        <f t="shared" si="69"/>
        <v>Ok</v>
      </c>
      <c r="Y1142" t="str">
        <f t="shared" si="70"/>
        <v>Ok</v>
      </c>
      <c r="Z1142" s="6" t="str">
        <f t="shared" si="71"/>
        <v>Ok</v>
      </c>
      <c r="AA1142" s="6"/>
      <c r="AB1142" s="6"/>
      <c r="AC1142" s="6"/>
      <c r="AD1142" s="6"/>
    </row>
    <row r="1143" spans="1:30" x14ac:dyDescent="0.3">
      <c r="A1143" t="s">
        <v>12090</v>
      </c>
      <c r="B1143" t="s">
        <v>12091</v>
      </c>
      <c r="C1143">
        <v>2024</v>
      </c>
      <c r="D1143" t="s">
        <v>9712</v>
      </c>
      <c r="E1143" t="s">
        <v>9280</v>
      </c>
      <c r="F1143" t="s">
        <v>10</v>
      </c>
      <c r="G1143" t="str">
        <f>_xlfn.XLOOKUP(I1143,'Class Code'!$A$2:$A$14,'Class Code'!$B$2:$B$14)</f>
        <v>Motor Private</v>
      </c>
      <c r="H1143" t="s">
        <v>41</v>
      </c>
      <c r="I1143">
        <f t="shared" si="68"/>
        <v>70</v>
      </c>
      <c r="J1143" t="s">
        <v>54</v>
      </c>
      <c r="K1143" t="s">
        <v>55</v>
      </c>
      <c r="L1143" t="s">
        <v>44</v>
      </c>
      <c r="M1143" s="5">
        <v>45598</v>
      </c>
      <c r="N1143" s="5">
        <v>45600</v>
      </c>
      <c r="O1143" s="5">
        <v>45835</v>
      </c>
      <c r="P1143" s="5">
        <v>45564</v>
      </c>
      <c r="Q1143" s="5">
        <v>45928</v>
      </c>
      <c r="R1143">
        <v>18000</v>
      </c>
      <c r="S1143">
        <v>0</v>
      </c>
      <c r="T1143">
        <v>0</v>
      </c>
      <c r="U1143">
        <v>18000</v>
      </c>
      <c r="V1143">
        <v>0</v>
      </c>
      <c r="W1143">
        <v>18000</v>
      </c>
      <c r="X1143" t="str">
        <f t="shared" si="69"/>
        <v>Ok</v>
      </c>
      <c r="Y1143" t="str">
        <f t="shared" si="70"/>
        <v>Ok</v>
      </c>
      <c r="Z1143" s="6" t="str">
        <f t="shared" si="71"/>
        <v>Ok</v>
      </c>
      <c r="AA1143" s="6"/>
      <c r="AB1143" s="6"/>
      <c r="AC1143" s="6"/>
      <c r="AD1143" s="6"/>
    </row>
    <row r="1144" spans="1:30" x14ac:dyDescent="0.3">
      <c r="A1144" t="s">
        <v>12092</v>
      </c>
      <c r="B1144" t="s">
        <v>12093</v>
      </c>
      <c r="C1144">
        <v>2021</v>
      </c>
      <c r="D1144" t="s">
        <v>9436</v>
      </c>
      <c r="E1144" t="s">
        <v>9269</v>
      </c>
      <c r="F1144" t="s">
        <v>10</v>
      </c>
      <c r="G1144" t="str">
        <f>_xlfn.XLOOKUP(I1144,'Class Code'!$A$2:$A$14,'Class Code'!$B$2:$B$14)</f>
        <v>Motor Private</v>
      </c>
      <c r="H1144" t="s">
        <v>41</v>
      </c>
      <c r="I1144">
        <f t="shared" si="68"/>
        <v>70</v>
      </c>
      <c r="J1144" t="s">
        <v>54</v>
      </c>
      <c r="K1144" t="s">
        <v>55</v>
      </c>
      <c r="L1144" t="s">
        <v>44</v>
      </c>
      <c r="M1144" s="5">
        <v>44484</v>
      </c>
      <c r="N1144" s="5">
        <v>44487</v>
      </c>
      <c r="O1144" s="5">
        <v>45799</v>
      </c>
      <c r="P1144" s="5">
        <v>44413</v>
      </c>
      <c r="Q1144" s="5">
        <v>44777</v>
      </c>
      <c r="R1144">
        <v>0</v>
      </c>
      <c r="S1144">
        <v>0</v>
      </c>
      <c r="T1144">
        <v>113489</v>
      </c>
      <c r="U1144">
        <v>113489</v>
      </c>
      <c r="V1144">
        <v>0</v>
      </c>
      <c r="W1144">
        <v>113489</v>
      </c>
      <c r="X1144" t="str">
        <f t="shared" si="69"/>
        <v>Ok</v>
      </c>
      <c r="Y1144" t="str">
        <f t="shared" si="70"/>
        <v>Ok</v>
      </c>
      <c r="Z1144" s="6" t="str">
        <f t="shared" si="71"/>
        <v>Ok</v>
      </c>
      <c r="AA1144" s="6"/>
      <c r="AB1144" s="6"/>
      <c r="AC1144" s="6"/>
      <c r="AD1144" s="6"/>
    </row>
    <row r="1145" spans="1:30" x14ac:dyDescent="0.3">
      <c r="A1145" t="s">
        <v>12094</v>
      </c>
      <c r="B1145" t="s">
        <v>12095</v>
      </c>
      <c r="C1145">
        <v>2024</v>
      </c>
      <c r="D1145" t="s">
        <v>9405</v>
      </c>
      <c r="E1145" t="s">
        <v>9263</v>
      </c>
      <c r="F1145" t="s">
        <v>10</v>
      </c>
      <c r="G1145" t="str">
        <f>_xlfn.XLOOKUP(I1145,'Class Code'!$A$2:$A$14,'Class Code'!$B$2:$B$14)</f>
        <v>Motor Private</v>
      </c>
      <c r="H1145" t="s">
        <v>41</v>
      </c>
      <c r="I1145">
        <f t="shared" si="68"/>
        <v>70</v>
      </c>
      <c r="J1145" t="s">
        <v>54</v>
      </c>
      <c r="K1145" t="s">
        <v>55</v>
      </c>
      <c r="L1145" t="s">
        <v>44</v>
      </c>
      <c r="M1145" s="5">
        <v>45677</v>
      </c>
      <c r="N1145" s="5">
        <v>45678</v>
      </c>
      <c r="O1145" s="5">
        <v>45805</v>
      </c>
      <c r="P1145" s="5">
        <v>45516</v>
      </c>
      <c r="Q1145" s="5">
        <v>45880</v>
      </c>
      <c r="R1145">
        <v>0</v>
      </c>
      <c r="S1145">
        <v>0</v>
      </c>
      <c r="T1145">
        <v>212180</v>
      </c>
      <c r="U1145">
        <v>212180</v>
      </c>
      <c r="V1145">
        <v>0</v>
      </c>
      <c r="W1145">
        <v>212180</v>
      </c>
      <c r="X1145" t="str">
        <f t="shared" si="69"/>
        <v>Ok</v>
      </c>
      <c r="Y1145" t="str">
        <f t="shared" si="70"/>
        <v>Ok</v>
      </c>
      <c r="Z1145" s="6" t="str">
        <f t="shared" si="71"/>
        <v>Ok</v>
      </c>
      <c r="AA1145" s="6"/>
      <c r="AB1145" s="6"/>
      <c r="AC1145" s="6"/>
      <c r="AD1145" s="6"/>
    </row>
    <row r="1146" spans="1:30" x14ac:dyDescent="0.3">
      <c r="A1146" t="s">
        <v>12096</v>
      </c>
      <c r="B1146" t="s">
        <v>12097</v>
      </c>
      <c r="C1146">
        <v>2024</v>
      </c>
      <c r="D1146" t="s">
        <v>9661</v>
      </c>
      <c r="E1146" t="s">
        <v>9259</v>
      </c>
      <c r="F1146" t="s">
        <v>10</v>
      </c>
      <c r="G1146" t="str">
        <f>_xlfn.XLOOKUP(I1146,'Class Code'!$A$2:$A$14,'Class Code'!$B$2:$B$14)</f>
        <v>Motor Private</v>
      </c>
      <c r="H1146" t="s">
        <v>41</v>
      </c>
      <c r="I1146">
        <f t="shared" si="68"/>
        <v>70</v>
      </c>
      <c r="J1146" t="s">
        <v>54</v>
      </c>
      <c r="K1146" t="s">
        <v>55</v>
      </c>
      <c r="L1146" t="s">
        <v>44</v>
      </c>
      <c r="M1146" s="5">
        <v>45750</v>
      </c>
      <c r="N1146" s="5">
        <v>45769</v>
      </c>
      <c r="O1146" s="5">
        <v>45798</v>
      </c>
      <c r="P1146" s="5">
        <v>45601</v>
      </c>
      <c r="Q1146" s="5">
        <v>45965</v>
      </c>
      <c r="R1146">
        <v>7800</v>
      </c>
      <c r="S1146">
        <v>0</v>
      </c>
      <c r="T1146">
        <v>0</v>
      </c>
      <c r="U1146">
        <v>7800</v>
      </c>
      <c r="V1146">
        <v>0</v>
      </c>
      <c r="W1146">
        <v>7800</v>
      </c>
      <c r="X1146" t="str">
        <f t="shared" si="69"/>
        <v>Ok</v>
      </c>
      <c r="Y1146" t="str">
        <f t="shared" si="70"/>
        <v>Ok</v>
      </c>
      <c r="Z1146" s="6" t="str">
        <f t="shared" si="71"/>
        <v>Ok</v>
      </c>
      <c r="AA1146" s="6"/>
      <c r="AB1146" s="6"/>
      <c r="AC1146" s="6"/>
      <c r="AD1146" s="6"/>
    </row>
    <row r="1147" spans="1:30" x14ac:dyDescent="0.3">
      <c r="A1147" t="s">
        <v>12098</v>
      </c>
      <c r="B1147" t="s">
        <v>12099</v>
      </c>
      <c r="C1147">
        <v>2024</v>
      </c>
      <c r="D1147" t="s">
        <v>9523</v>
      </c>
      <c r="E1147" t="s">
        <v>9305</v>
      </c>
      <c r="F1147" t="s">
        <v>10</v>
      </c>
      <c r="G1147" t="str">
        <f>_xlfn.XLOOKUP(I1147,'Class Code'!$A$2:$A$14,'Class Code'!$B$2:$B$14)</f>
        <v>Motor Private</v>
      </c>
      <c r="H1147" t="s">
        <v>41</v>
      </c>
      <c r="I1147">
        <f t="shared" si="68"/>
        <v>70</v>
      </c>
      <c r="J1147" t="s">
        <v>54</v>
      </c>
      <c r="K1147" t="s">
        <v>55</v>
      </c>
      <c r="L1147" t="s">
        <v>44</v>
      </c>
      <c r="M1147" s="5">
        <v>45645</v>
      </c>
      <c r="N1147" s="5">
        <v>45649</v>
      </c>
      <c r="O1147" s="5">
        <v>45818</v>
      </c>
      <c r="P1147" s="5">
        <v>45535</v>
      </c>
      <c r="Q1147" s="5">
        <v>45868</v>
      </c>
      <c r="R1147">
        <v>0</v>
      </c>
      <c r="S1147">
        <v>0</v>
      </c>
      <c r="T1147">
        <v>424692</v>
      </c>
      <c r="U1147">
        <v>424692</v>
      </c>
      <c r="V1147">
        <v>0</v>
      </c>
      <c r="W1147">
        <v>424692</v>
      </c>
      <c r="X1147" t="str">
        <f t="shared" si="69"/>
        <v>Ok</v>
      </c>
      <c r="Y1147" t="str">
        <f t="shared" si="70"/>
        <v>Ok</v>
      </c>
      <c r="Z1147" s="6" t="str">
        <f t="shared" si="71"/>
        <v>Ok</v>
      </c>
      <c r="AA1147" s="6"/>
      <c r="AB1147" s="6"/>
      <c r="AC1147" s="6"/>
      <c r="AD1147" s="6"/>
    </row>
    <row r="1148" spans="1:30" x14ac:dyDescent="0.3">
      <c r="A1148" t="s">
        <v>12100</v>
      </c>
      <c r="B1148" t="s">
        <v>12101</v>
      </c>
      <c r="C1148">
        <v>2019</v>
      </c>
      <c r="D1148" t="s">
        <v>9638</v>
      </c>
      <c r="E1148" t="s">
        <v>9272</v>
      </c>
      <c r="F1148" t="s">
        <v>11</v>
      </c>
      <c r="G1148" t="str">
        <f>_xlfn.XLOOKUP(I1148,'Class Code'!$A$2:$A$14,'Class Code'!$B$2:$B$14)</f>
        <v>Motor Commercial</v>
      </c>
      <c r="H1148" t="s">
        <v>176</v>
      </c>
      <c r="I1148">
        <f t="shared" si="68"/>
        <v>80</v>
      </c>
      <c r="J1148" t="s">
        <v>225</v>
      </c>
      <c r="K1148" t="s">
        <v>226</v>
      </c>
      <c r="L1148" t="s">
        <v>44</v>
      </c>
      <c r="M1148" s="5">
        <v>43730</v>
      </c>
      <c r="N1148" s="5">
        <v>43776</v>
      </c>
      <c r="O1148" s="5">
        <v>45803</v>
      </c>
      <c r="P1148" s="5">
        <v>43466</v>
      </c>
      <c r="Q1148" s="5">
        <v>43830</v>
      </c>
      <c r="R1148">
        <v>0</v>
      </c>
      <c r="S1148">
        <v>0</v>
      </c>
      <c r="T1148">
        <v>601868</v>
      </c>
      <c r="U1148">
        <v>601868</v>
      </c>
      <c r="V1148">
        <v>355984</v>
      </c>
      <c r="W1148">
        <v>245884</v>
      </c>
      <c r="X1148" t="str">
        <f t="shared" si="69"/>
        <v>Ok</v>
      </c>
      <c r="Y1148" t="str">
        <f t="shared" si="70"/>
        <v>Ok</v>
      </c>
      <c r="Z1148" s="6" t="str">
        <f t="shared" si="71"/>
        <v>Ok</v>
      </c>
      <c r="AA1148" s="6"/>
      <c r="AB1148" s="6"/>
      <c r="AC1148" s="6"/>
      <c r="AD1148" s="6"/>
    </row>
    <row r="1149" spans="1:30" x14ac:dyDescent="0.3">
      <c r="A1149" t="s">
        <v>12102</v>
      </c>
      <c r="B1149" t="s">
        <v>12103</v>
      </c>
      <c r="C1149">
        <v>2019</v>
      </c>
      <c r="D1149" t="s">
        <v>9349</v>
      </c>
      <c r="E1149" t="s">
        <v>9263</v>
      </c>
      <c r="F1149" t="s">
        <v>11</v>
      </c>
      <c r="G1149" t="str">
        <f>_xlfn.XLOOKUP(I1149,'Class Code'!$A$2:$A$14,'Class Code'!$B$2:$B$14)</f>
        <v>Motor Commercial</v>
      </c>
      <c r="H1149" t="s">
        <v>176</v>
      </c>
      <c r="I1149">
        <f t="shared" si="68"/>
        <v>80</v>
      </c>
      <c r="J1149" t="s">
        <v>225</v>
      </c>
      <c r="K1149" t="s">
        <v>226</v>
      </c>
      <c r="L1149" t="s">
        <v>44</v>
      </c>
      <c r="M1149" s="5">
        <v>43730</v>
      </c>
      <c r="N1149" s="5">
        <v>43776</v>
      </c>
      <c r="O1149" s="5">
        <v>45803</v>
      </c>
      <c r="P1149" s="5">
        <v>43466</v>
      </c>
      <c r="Q1149" s="5">
        <v>43830</v>
      </c>
      <c r="R1149">
        <v>0</v>
      </c>
      <c r="S1149">
        <v>0</v>
      </c>
      <c r="T1149">
        <v>148998</v>
      </c>
      <c r="U1149">
        <v>148998</v>
      </c>
      <c r="V1149">
        <v>148998</v>
      </c>
      <c r="W1149">
        <v>0</v>
      </c>
      <c r="X1149" t="str">
        <f t="shared" si="69"/>
        <v>Ok</v>
      </c>
      <c r="Y1149" t="str">
        <f t="shared" si="70"/>
        <v>Ok</v>
      </c>
      <c r="Z1149" s="6" t="str">
        <f t="shared" si="71"/>
        <v>Ok</v>
      </c>
      <c r="AA1149" s="6"/>
      <c r="AB1149" s="6"/>
      <c r="AC1149" s="6"/>
      <c r="AD1149" s="6"/>
    </row>
    <row r="1150" spans="1:30" x14ac:dyDescent="0.3">
      <c r="A1150" t="s">
        <v>12104</v>
      </c>
      <c r="B1150" t="s">
        <v>12105</v>
      </c>
      <c r="C1150">
        <v>2024</v>
      </c>
      <c r="D1150" t="s">
        <v>9669</v>
      </c>
      <c r="E1150" t="s">
        <v>9269</v>
      </c>
      <c r="F1150" t="s">
        <v>10</v>
      </c>
      <c r="G1150" t="str">
        <f>_xlfn.XLOOKUP(I1150,'Class Code'!$A$2:$A$14,'Class Code'!$B$2:$B$14)</f>
        <v>Motor Private</v>
      </c>
      <c r="H1150" t="s">
        <v>41</v>
      </c>
      <c r="I1150">
        <f t="shared" si="68"/>
        <v>70</v>
      </c>
      <c r="J1150" t="s">
        <v>54</v>
      </c>
      <c r="K1150" t="s">
        <v>55</v>
      </c>
      <c r="L1150" t="s">
        <v>44</v>
      </c>
      <c r="M1150" s="5">
        <v>45787</v>
      </c>
      <c r="N1150" s="5">
        <v>45790</v>
      </c>
      <c r="O1150" s="5">
        <v>45813</v>
      </c>
      <c r="P1150" s="5">
        <v>45629</v>
      </c>
      <c r="Q1150" s="5">
        <v>45993</v>
      </c>
      <c r="R1150">
        <v>43000</v>
      </c>
      <c r="S1150">
        <v>0</v>
      </c>
      <c r="T1150">
        <v>0</v>
      </c>
      <c r="U1150">
        <v>43000</v>
      </c>
      <c r="V1150">
        <v>0</v>
      </c>
      <c r="W1150">
        <v>43000</v>
      </c>
      <c r="X1150" t="str">
        <f t="shared" si="69"/>
        <v>Ok</v>
      </c>
      <c r="Y1150" t="str">
        <f t="shared" si="70"/>
        <v>Ok</v>
      </c>
      <c r="Z1150" s="6" t="str">
        <f t="shared" si="71"/>
        <v>Ok</v>
      </c>
      <c r="AA1150" s="6"/>
      <c r="AB1150" s="6"/>
      <c r="AC1150" s="6"/>
      <c r="AD1150" s="6"/>
    </row>
    <row r="1151" spans="1:30" x14ac:dyDescent="0.3">
      <c r="A1151" t="s">
        <v>12106</v>
      </c>
      <c r="B1151" t="s">
        <v>12107</v>
      </c>
      <c r="C1151">
        <v>2023</v>
      </c>
      <c r="D1151" t="s">
        <v>9291</v>
      </c>
      <c r="E1151" t="s">
        <v>9297</v>
      </c>
      <c r="F1151" t="s">
        <v>8</v>
      </c>
      <c r="G1151" t="str">
        <f>_xlfn.XLOOKUP(I1151,'Class Code'!$A$2:$A$14,'Class Code'!$B$2:$B$14)</f>
        <v>Liability</v>
      </c>
      <c r="H1151" t="s">
        <v>1170</v>
      </c>
      <c r="I1151">
        <f t="shared" si="68"/>
        <v>5</v>
      </c>
      <c r="J1151" t="s">
        <v>1171</v>
      </c>
      <c r="K1151" t="s">
        <v>1172</v>
      </c>
      <c r="L1151" t="s">
        <v>197</v>
      </c>
      <c r="M1151" s="5">
        <v>45603</v>
      </c>
      <c r="N1151" s="5">
        <v>45604</v>
      </c>
      <c r="O1151" s="5">
        <v>45804</v>
      </c>
      <c r="P1151" s="5">
        <v>45245</v>
      </c>
      <c r="Q1151" s="5">
        <v>45610</v>
      </c>
      <c r="R1151">
        <v>0</v>
      </c>
      <c r="S1151">
        <v>0</v>
      </c>
      <c r="T1151">
        <v>391263</v>
      </c>
      <c r="U1151">
        <v>391263</v>
      </c>
      <c r="V1151">
        <v>0</v>
      </c>
      <c r="W1151">
        <v>391263</v>
      </c>
      <c r="X1151" t="str">
        <f t="shared" si="69"/>
        <v>Ok</v>
      </c>
      <c r="Y1151" t="str">
        <f t="shared" si="70"/>
        <v>Ok</v>
      </c>
      <c r="Z1151" s="6" t="str">
        <f t="shared" si="71"/>
        <v>Ok</v>
      </c>
      <c r="AA1151" s="6"/>
      <c r="AB1151" s="6"/>
      <c r="AC1151" s="6"/>
      <c r="AD1151" s="6"/>
    </row>
    <row r="1152" spans="1:30" x14ac:dyDescent="0.3">
      <c r="A1152" t="s">
        <v>12108</v>
      </c>
      <c r="B1152" t="s">
        <v>12109</v>
      </c>
      <c r="C1152">
        <v>2025</v>
      </c>
      <c r="D1152" t="s">
        <v>9622</v>
      </c>
      <c r="E1152" t="s">
        <v>9334</v>
      </c>
      <c r="F1152" t="s">
        <v>10</v>
      </c>
      <c r="G1152" t="str">
        <f>_xlfn.XLOOKUP(I1152,'Class Code'!$A$2:$A$14,'Class Code'!$B$2:$B$14)</f>
        <v>Motor Private</v>
      </c>
      <c r="H1152" t="s">
        <v>41</v>
      </c>
      <c r="I1152">
        <f t="shared" si="68"/>
        <v>70</v>
      </c>
      <c r="J1152" t="s">
        <v>54</v>
      </c>
      <c r="K1152" t="s">
        <v>55</v>
      </c>
      <c r="L1152" t="s">
        <v>44</v>
      </c>
      <c r="M1152" s="5">
        <v>45714</v>
      </c>
      <c r="N1152" s="5">
        <v>45720</v>
      </c>
      <c r="O1152" s="5">
        <v>45804</v>
      </c>
      <c r="P1152" s="5">
        <v>45678</v>
      </c>
      <c r="Q1152" s="5">
        <v>46042</v>
      </c>
      <c r="R1152">
        <v>0</v>
      </c>
      <c r="S1152">
        <v>0</v>
      </c>
      <c r="T1152">
        <v>401260</v>
      </c>
      <c r="U1152">
        <v>401260</v>
      </c>
      <c r="V1152">
        <v>0</v>
      </c>
      <c r="W1152">
        <v>401260</v>
      </c>
      <c r="X1152" t="str">
        <f t="shared" si="69"/>
        <v>Ok</v>
      </c>
      <c r="Y1152" t="str">
        <f t="shared" si="70"/>
        <v>Ok</v>
      </c>
      <c r="Z1152" s="6" t="str">
        <f t="shared" si="71"/>
        <v>Ok</v>
      </c>
      <c r="AA1152" s="6"/>
      <c r="AB1152" s="6"/>
      <c r="AC1152" s="6"/>
      <c r="AD1152" s="6"/>
    </row>
    <row r="1153" spans="1:30" x14ac:dyDescent="0.3">
      <c r="A1153" t="s">
        <v>12110</v>
      </c>
      <c r="B1153" t="s">
        <v>12111</v>
      </c>
      <c r="C1153">
        <v>2024</v>
      </c>
      <c r="D1153" t="s">
        <v>9635</v>
      </c>
      <c r="E1153" t="s">
        <v>9310</v>
      </c>
      <c r="F1153" t="s">
        <v>10</v>
      </c>
      <c r="G1153" t="str">
        <f>_xlfn.XLOOKUP(I1153,'Class Code'!$A$2:$A$14,'Class Code'!$B$2:$B$14)</f>
        <v>Motor Private</v>
      </c>
      <c r="H1153" t="s">
        <v>41</v>
      </c>
      <c r="I1153">
        <f t="shared" si="68"/>
        <v>70</v>
      </c>
      <c r="J1153" t="s">
        <v>54</v>
      </c>
      <c r="K1153" t="s">
        <v>55</v>
      </c>
      <c r="L1153" t="s">
        <v>44</v>
      </c>
      <c r="M1153" s="5">
        <v>45708</v>
      </c>
      <c r="N1153" s="5">
        <v>45708</v>
      </c>
      <c r="O1153" s="5">
        <v>45804</v>
      </c>
      <c r="P1153" s="5">
        <v>45404</v>
      </c>
      <c r="Q1153" s="5">
        <v>45768</v>
      </c>
      <c r="R1153">
        <v>0</v>
      </c>
      <c r="S1153">
        <v>0</v>
      </c>
      <c r="T1153">
        <v>186080</v>
      </c>
      <c r="U1153">
        <v>186080</v>
      </c>
      <c r="V1153">
        <v>0</v>
      </c>
      <c r="W1153">
        <v>186080</v>
      </c>
      <c r="X1153" t="str">
        <f t="shared" si="69"/>
        <v>Ok</v>
      </c>
      <c r="Y1153" t="str">
        <f t="shared" si="70"/>
        <v>Ok</v>
      </c>
      <c r="Z1153" s="6" t="str">
        <f t="shared" si="71"/>
        <v>Ok</v>
      </c>
      <c r="AA1153" s="6"/>
      <c r="AB1153" s="6"/>
      <c r="AC1153" s="6"/>
      <c r="AD1153" s="6"/>
    </row>
    <row r="1154" spans="1:30" x14ac:dyDescent="0.3">
      <c r="A1154" t="s">
        <v>12112</v>
      </c>
      <c r="B1154" t="s">
        <v>12113</v>
      </c>
      <c r="C1154">
        <v>2025</v>
      </c>
      <c r="D1154" t="s">
        <v>9732</v>
      </c>
      <c r="E1154" t="s">
        <v>9263</v>
      </c>
      <c r="F1154" t="s">
        <v>10</v>
      </c>
      <c r="G1154" t="str">
        <f>_xlfn.XLOOKUP(I1154,'Class Code'!$A$2:$A$14,'Class Code'!$B$2:$B$14)</f>
        <v>Motor Private</v>
      </c>
      <c r="H1154" t="s">
        <v>41</v>
      </c>
      <c r="I1154">
        <f t="shared" si="68"/>
        <v>70</v>
      </c>
      <c r="J1154" t="s">
        <v>54</v>
      </c>
      <c r="K1154" t="s">
        <v>55</v>
      </c>
      <c r="L1154" t="s">
        <v>96</v>
      </c>
      <c r="M1154" s="5">
        <v>45775</v>
      </c>
      <c r="N1154" s="5">
        <v>45796</v>
      </c>
      <c r="O1154" s="5">
        <v>45818</v>
      </c>
      <c r="P1154" s="5">
        <v>45735</v>
      </c>
      <c r="Q1154" s="5">
        <v>46099</v>
      </c>
      <c r="R1154">
        <v>12000</v>
      </c>
      <c r="S1154">
        <v>0</v>
      </c>
      <c r="T1154">
        <v>0</v>
      </c>
      <c r="U1154">
        <v>12000</v>
      </c>
      <c r="V1154">
        <v>0</v>
      </c>
      <c r="W1154">
        <v>12000</v>
      </c>
      <c r="X1154" t="str">
        <f t="shared" si="69"/>
        <v>Ok</v>
      </c>
      <c r="Y1154" t="str">
        <f t="shared" si="70"/>
        <v>Ok</v>
      </c>
      <c r="Z1154" s="6" t="str">
        <f t="shared" si="71"/>
        <v>Ok</v>
      </c>
      <c r="AA1154" s="6"/>
      <c r="AB1154" s="6"/>
      <c r="AC1154" s="6"/>
      <c r="AD1154" s="6"/>
    </row>
    <row r="1155" spans="1:30" x14ac:dyDescent="0.3">
      <c r="A1155" t="s">
        <v>12114</v>
      </c>
      <c r="B1155" t="s">
        <v>12115</v>
      </c>
      <c r="C1155">
        <v>2021</v>
      </c>
      <c r="D1155" t="s">
        <v>9363</v>
      </c>
      <c r="E1155" t="s">
        <v>9289</v>
      </c>
      <c r="F1155" t="s">
        <v>11</v>
      </c>
      <c r="G1155" t="str">
        <f>_xlfn.XLOOKUP(I1155,'Class Code'!$A$2:$A$14,'Class Code'!$B$2:$B$14)</f>
        <v>Motor Commercial</v>
      </c>
      <c r="H1155" t="s">
        <v>176</v>
      </c>
      <c r="I1155">
        <f t="shared" si="68"/>
        <v>80</v>
      </c>
      <c r="J1155" t="s">
        <v>785</v>
      </c>
      <c r="K1155" t="s">
        <v>786</v>
      </c>
      <c r="L1155" t="s">
        <v>787</v>
      </c>
      <c r="M1155" s="5">
        <v>44610</v>
      </c>
      <c r="N1155" s="5">
        <v>45721</v>
      </c>
      <c r="O1155" s="5">
        <v>45805</v>
      </c>
      <c r="P1155" s="5">
        <v>44378</v>
      </c>
      <c r="Q1155" s="5">
        <v>44742</v>
      </c>
      <c r="R1155">
        <v>0</v>
      </c>
      <c r="S1155">
        <v>0</v>
      </c>
      <c r="T1155">
        <v>187030</v>
      </c>
      <c r="U1155">
        <v>187030</v>
      </c>
      <c r="V1155">
        <v>0</v>
      </c>
      <c r="W1155">
        <v>187030</v>
      </c>
      <c r="X1155" t="str">
        <f t="shared" si="69"/>
        <v>Ok</v>
      </c>
      <c r="Y1155" t="str">
        <f t="shared" si="70"/>
        <v>Ok</v>
      </c>
      <c r="Z1155" s="6" t="str">
        <f t="shared" si="71"/>
        <v>Ok</v>
      </c>
      <c r="AA1155" s="6"/>
      <c r="AB1155" s="6"/>
      <c r="AC1155" s="6"/>
      <c r="AD1155" s="6"/>
    </row>
    <row r="1156" spans="1:30" x14ac:dyDescent="0.3">
      <c r="A1156" t="s">
        <v>12116</v>
      </c>
      <c r="B1156" t="s">
        <v>12117</v>
      </c>
      <c r="C1156">
        <v>2024</v>
      </c>
      <c r="D1156" t="s">
        <v>9476</v>
      </c>
      <c r="E1156" t="s">
        <v>9332</v>
      </c>
      <c r="F1156" t="s">
        <v>11</v>
      </c>
      <c r="G1156" t="str">
        <f>_xlfn.XLOOKUP(I1156,'Class Code'!$A$2:$A$14,'Class Code'!$B$2:$B$14)</f>
        <v>Motor Commercial</v>
      </c>
      <c r="H1156" t="s">
        <v>176</v>
      </c>
      <c r="I1156">
        <f t="shared" ref="I1156:I1219" si="72">H1156*1</f>
        <v>80</v>
      </c>
      <c r="J1156" t="s">
        <v>207</v>
      </c>
      <c r="K1156" t="s">
        <v>208</v>
      </c>
      <c r="L1156" t="s">
        <v>44</v>
      </c>
      <c r="M1156" s="5">
        <v>45464</v>
      </c>
      <c r="N1156" s="5">
        <v>45471</v>
      </c>
      <c r="O1156" s="5">
        <v>45806</v>
      </c>
      <c r="P1156" s="5">
        <v>45413</v>
      </c>
      <c r="Q1156" s="5">
        <v>45777</v>
      </c>
      <c r="R1156">
        <v>519064</v>
      </c>
      <c r="S1156">
        <v>0</v>
      </c>
      <c r="T1156">
        <v>0</v>
      </c>
      <c r="U1156">
        <v>519064</v>
      </c>
      <c r="V1156">
        <v>0</v>
      </c>
      <c r="W1156">
        <v>519064</v>
      </c>
      <c r="X1156" t="str">
        <f t="shared" ref="X1156:X1219" si="73">IF(OR(A1156="",B1156="",C1156="",F1156="",H1156="",M1156="",N1156="",O1156="",P1156="",Q1156=""),"Check","Ok")</f>
        <v>Ok</v>
      </c>
      <c r="Y1156" t="str">
        <f t="shared" ref="Y1156:Y1219" si="74">IF(AND(Q1156&gt;=P1156,O1156&gt;=M1156,N1156&gt;=M1156,Q1156&gt;=M1156),"Ok","Check")</f>
        <v>Ok</v>
      </c>
      <c r="Z1156" s="6" t="str">
        <f t="shared" ref="Z1156:Z1219" si="75">IF(Q1156&gt;=M1156,"Ok","Check")</f>
        <v>Ok</v>
      </c>
      <c r="AA1156" s="6"/>
      <c r="AB1156" s="6"/>
      <c r="AC1156" s="6"/>
      <c r="AD1156" s="6"/>
    </row>
    <row r="1157" spans="1:30" x14ac:dyDescent="0.3">
      <c r="A1157" t="s">
        <v>12118</v>
      </c>
      <c r="B1157" t="s">
        <v>12119</v>
      </c>
      <c r="C1157">
        <v>2023</v>
      </c>
      <c r="D1157" t="s">
        <v>9395</v>
      </c>
      <c r="E1157" t="s">
        <v>9277</v>
      </c>
      <c r="F1157" t="s">
        <v>10</v>
      </c>
      <c r="G1157" t="str">
        <f>_xlfn.XLOOKUP(I1157,'Class Code'!$A$2:$A$14,'Class Code'!$B$2:$B$14)</f>
        <v>Motor Private</v>
      </c>
      <c r="H1157" t="s">
        <v>41</v>
      </c>
      <c r="I1157">
        <f t="shared" si="72"/>
        <v>70</v>
      </c>
      <c r="J1157" t="s">
        <v>54</v>
      </c>
      <c r="K1157" t="s">
        <v>55</v>
      </c>
      <c r="L1157" t="s">
        <v>44</v>
      </c>
      <c r="M1157" s="5">
        <v>45210</v>
      </c>
      <c r="N1157" s="5">
        <v>45211</v>
      </c>
      <c r="O1157" s="5">
        <v>45806</v>
      </c>
      <c r="P1157" s="5">
        <v>45094</v>
      </c>
      <c r="Q1157" s="5">
        <v>45460</v>
      </c>
      <c r="R1157">
        <v>401240</v>
      </c>
      <c r="S1157">
        <v>0</v>
      </c>
      <c r="T1157">
        <v>0</v>
      </c>
      <c r="U1157">
        <v>401240</v>
      </c>
      <c r="V1157">
        <v>0</v>
      </c>
      <c r="W1157">
        <v>401240</v>
      </c>
      <c r="X1157" t="str">
        <f t="shared" si="73"/>
        <v>Ok</v>
      </c>
      <c r="Y1157" t="str">
        <f t="shared" si="74"/>
        <v>Ok</v>
      </c>
      <c r="Z1157" s="6" t="str">
        <f t="shared" si="75"/>
        <v>Ok</v>
      </c>
      <c r="AA1157" s="6"/>
      <c r="AB1157" s="6"/>
      <c r="AC1157" s="6"/>
      <c r="AD1157" s="6"/>
    </row>
    <row r="1158" spans="1:30" x14ac:dyDescent="0.3">
      <c r="A1158" t="s">
        <v>12120</v>
      </c>
      <c r="B1158" t="s">
        <v>12121</v>
      </c>
      <c r="C1158">
        <v>2023</v>
      </c>
      <c r="D1158" t="s">
        <v>9736</v>
      </c>
      <c r="E1158" t="s">
        <v>9269</v>
      </c>
      <c r="F1158" t="s">
        <v>10</v>
      </c>
      <c r="G1158" t="str">
        <f>_xlfn.XLOOKUP(I1158,'Class Code'!$A$2:$A$14,'Class Code'!$B$2:$B$14)</f>
        <v>Motor Private</v>
      </c>
      <c r="H1158" t="s">
        <v>41</v>
      </c>
      <c r="I1158">
        <f t="shared" si="72"/>
        <v>70</v>
      </c>
      <c r="J1158" t="s">
        <v>54</v>
      </c>
      <c r="K1158" t="s">
        <v>55</v>
      </c>
      <c r="L1158" t="s">
        <v>44</v>
      </c>
      <c r="M1158" s="5">
        <v>45323</v>
      </c>
      <c r="N1158" s="5">
        <v>45324</v>
      </c>
      <c r="O1158" s="5">
        <v>45806</v>
      </c>
      <c r="P1158" s="5">
        <v>45216</v>
      </c>
      <c r="Q1158" s="5">
        <v>45581</v>
      </c>
      <c r="R1158">
        <v>450500</v>
      </c>
      <c r="S1158">
        <v>0</v>
      </c>
      <c r="T1158">
        <v>0</v>
      </c>
      <c r="U1158">
        <v>450500</v>
      </c>
      <c r="V1158">
        <v>0</v>
      </c>
      <c r="W1158">
        <v>450500</v>
      </c>
      <c r="X1158" t="str">
        <f t="shared" si="73"/>
        <v>Ok</v>
      </c>
      <c r="Y1158" t="str">
        <f t="shared" si="74"/>
        <v>Ok</v>
      </c>
      <c r="Z1158" s="6" t="str">
        <f t="shared" si="75"/>
        <v>Ok</v>
      </c>
      <c r="AA1158" s="6"/>
      <c r="AB1158" s="6"/>
      <c r="AC1158" s="6"/>
      <c r="AD1158" s="6"/>
    </row>
    <row r="1159" spans="1:30" x14ac:dyDescent="0.3">
      <c r="A1159" t="s">
        <v>12122</v>
      </c>
      <c r="B1159" t="s">
        <v>12123</v>
      </c>
      <c r="C1159">
        <v>2024</v>
      </c>
      <c r="D1159" t="s">
        <v>9366</v>
      </c>
      <c r="E1159" t="s">
        <v>9265</v>
      </c>
      <c r="F1159" t="s">
        <v>10</v>
      </c>
      <c r="G1159" t="str">
        <f>_xlfn.XLOOKUP(I1159,'Class Code'!$A$2:$A$14,'Class Code'!$B$2:$B$14)</f>
        <v>Motor Private</v>
      </c>
      <c r="H1159" t="s">
        <v>41</v>
      </c>
      <c r="I1159">
        <f t="shared" si="72"/>
        <v>70</v>
      </c>
      <c r="J1159" t="s">
        <v>54</v>
      </c>
      <c r="K1159" t="s">
        <v>55</v>
      </c>
      <c r="L1159" t="s">
        <v>44</v>
      </c>
      <c r="M1159" s="5">
        <v>45474</v>
      </c>
      <c r="N1159" s="5">
        <v>45474</v>
      </c>
      <c r="O1159" s="5">
        <v>45819</v>
      </c>
      <c r="P1159" s="5">
        <v>45407</v>
      </c>
      <c r="Q1159" s="5">
        <v>45771</v>
      </c>
      <c r="R1159">
        <v>43071</v>
      </c>
      <c r="S1159">
        <v>0</v>
      </c>
      <c r="T1159">
        <v>0</v>
      </c>
      <c r="U1159">
        <v>43071</v>
      </c>
      <c r="V1159">
        <v>0</v>
      </c>
      <c r="W1159">
        <v>43071</v>
      </c>
      <c r="X1159" t="str">
        <f t="shared" si="73"/>
        <v>Ok</v>
      </c>
      <c r="Y1159" t="str">
        <f t="shared" si="74"/>
        <v>Ok</v>
      </c>
      <c r="Z1159" s="6" t="str">
        <f t="shared" si="75"/>
        <v>Ok</v>
      </c>
      <c r="AA1159" s="6"/>
      <c r="AB1159" s="6"/>
      <c r="AC1159" s="6"/>
      <c r="AD1159" s="6"/>
    </row>
    <row r="1160" spans="1:30" x14ac:dyDescent="0.3">
      <c r="A1160" t="s">
        <v>12124</v>
      </c>
      <c r="B1160" t="s">
        <v>12125</v>
      </c>
      <c r="C1160">
        <v>2024</v>
      </c>
      <c r="D1160" t="s">
        <v>9586</v>
      </c>
      <c r="E1160" t="s">
        <v>9287</v>
      </c>
      <c r="F1160" t="s">
        <v>10</v>
      </c>
      <c r="G1160" t="str">
        <f>_xlfn.XLOOKUP(I1160,'Class Code'!$A$2:$A$14,'Class Code'!$B$2:$B$14)</f>
        <v>Motor Private</v>
      </c>
      <c r="H1160" t="s">
        <v>41</v>
      </c>
      <c r="I1160">
        <f t="shared" si="72"/>
        <v>70</v>
      </c>
      <c r="J1160" t="s">
        <v>54</v>
      </c>
      <c r="K1160" t="s">
        <v>55</v>
      </c>
      <c r="L1160" t="s">
        <v>96</v>
      </c>
      <c r="M1160" s="5">
        <v>45735</v>
      </c>
      <c r="N1160" s="5">
        <v>45742</v>
      </c>
      <c r="O1160" s="5">
        <v>45811</v>
      </c>
      <c r="P1160" s="5">
        <v>45448</v>
      </c>
      <c r="Q1160" s="5">
        <v>45812</v>
      </c>
      <c r="R1160">
        <v>0</v>
      </c>
      <c r="S1160">
        <v>0</v>
      </c>
      <c r="T1160">
        <v>60343</v>
      </c>
      <c r="U1160">
        <v>60343</v>
      </c>
      <c r="V1160">
        <v>0</v>
      </c>
      <c r="W1160">
        <v>60343</v>
      </c>
      <c r="X1160" t="str">
        <f t="shared" si="73"/>
        <v>Ok</v>
      </c>
      <c r="Y1160" t="str">
        <f t="shared" si="74"/>
        <v>Ok</v>
      </c>
      <c r="Z1160" s="6" t="str">
        <f t="shared" si="75"/>
        <v>Ok</v>
      </c>
      <c r="AA1160" s="6"/>
      <c r="AB1160" s="6"/>
      <c r="AC1160" s="6"/>
      <c r="AD1160" s="6"/>
    </row>
    <row r="1161" spans="1:30" x14ac:dyDescent="0.3">
      <c r="A1161" t="s">
        <v>12126</v>
      </c>
      <c r="B1161" t="s">
        <v>12127</v>
      </c>
      <c r="C1161">
        <v>2024</v>
      </c>
      <c r="D1161" t="s">
        <v>9732</v>
      </c>
      <c r="E1161" t="s">
        <v>9267</v>
      </c>
      <c r="F1161" t="s">
        <v>10</v>
      </c>
      <c r="G1161" t="str">
        <f>_xlfn.XLOOKUP(I1161,'Class Code'!$A$2:$A$14,'Class Code'!$B$2:$B$14)</f>
        <v>Motor Private</v>
      </c>
      <c r="H1161" t="s">
        <v>41</v>
      </c>
      <c r="I1161">
        <f t="shared" si="72"/>
        <v>70</v>
      </c>
      <c r="J1161" t="s">
        <v>54</v>
      </c>
      <c r="K1161" t="s">
        <v>55</v>
      </c>
      <c r="L1161" t="s">
        <v>44</v>
      </c>
      <c r="M1161" s="5">
        <v>45409</v>
      </c>
      <c r="N1161" s="5">
        <v>45414</v>
      </c>
      <c r="O1161" s="5">
        <v>45807</v>
      </c>
      <c r="P1161" s="5">
        <v>45399</v>
      </c>
      <c r="Q1161" s="5">
        <v>45763</v>
      </c>
      <c r="R1161">
        <v>80825</v>
      </c>
      <c r="S1161">
        <v>0</v>
      </c>
      <c r="T1161">
        <v>0</v>
      </c>
      <c r="U1161">
        <v>80825</v>
      </c>
      <c r="V1161">
        <v>0</v>
      </c>
      <c r="W1161">
        <v>80825</v>
      </c>
      <c r="X1161" t="str">
        <f t="shared" si="73"/>
        <v>Ok</v>
      </c>
      <c r="Y1161" t="str">
        <f t="shared" si="74"/>
        <v>Ok</v>
      </c>
      <c r="Z1161" s="6" t="str">
        <f t="shared" si="75"/>
        <v>Ok</v>
      </c>
      <c r="AA1161" s="6"/>
      <c r="AB1161" s="6"/>
      <c r="AC1161" s="6"/>
      <c r="AD1161" s="6"/>
    </row>
    <row r="1162" spans="1:30" x14ac:dyDescent="0.3">
      <c r="A1162" t="s">
        <v>12128</v>
      </c>
      <c r="B1162" t="s">
        <v>12129</v>
      </c>
      <c r="C1162">
        <v>2023</v>
      </c>
      <c r="D1162" t="s">
        <v>9673</v>
      </c>
      <c r="E1162" t="s">
        <v>9297</v>
      </c>
      <c r="F1162" t="s">
        <v>10</v>
      </c>
      <c r="G1162" t="str">
        <f>_xlfn.XLOOKUP(I1162,'Class Code'!$A$2:$A$14,'Class Code'!$B$2:$B$14)</f>
        <v>Motor Private</v>
      </c>
      <c r="H1162" t="s">
        <v>41</v>
      </c>
      <c r="I1162">
        <f t="shared" si="72"/>
        <v>70</v>
      </c>
      <c r="J1162" t="s">
        <v>54</v>
      </c>
      <c r="K1162" t="s">
        <v>55</v>
      </c>
      <c r="L1162" t="s">
        <v>44</v>
      </c>
      <c r="M1162" s="5">
        <v>45388</v>
      </c>
      <c r="N1162" s="5">
        <v>45391</v>
      </c>
      <c r="O1162" s="5">
        <v>45807</v>
      </c>
      <c r="P1162" s="5">
        <v>45170</v>
      </c>
      <c r="Q1162" s="5">
        <v>45536</v>
      </c>
      <c r="R1162">
        <v>39800</v>
      </c>
      <c r="S1162">
        <v>0</v>
      </c>
      <c r="T1162">
        <v>0</v>
      </c>
      <c r="U1162">
        <v>39800</v>
      </c>
      <c r="V1162">
        <v>0</v>
      </c>
      <c r="W1162">
        <v>39800</v>
      </c>
      <c r="X1162" t="str">
        <f t="shared" si="73"/>
        <v>Ok</v>
      </c>
      <c r="Y1162" t="str">
        <f t="shared" si="74"/>
        <v>Ok</v>
      </c>
      <c r="Z1162" s="6" t="str">
        <f t="shared" si="75"/>
        <v>Ok</v>
      </c>
      <c r="AA1162" s="6"/>
      <c r="AB1162" s="6"/>
      <c r="AC1162" s="6"/>
      <c r="AD1162" s="6"/>
    </row>
    <row r="1163" spans="1:30" x14ac:dyDescent="0.3">
      <c r="A1163" t="s">
        <v>12130</v>
      </c>
      <c r="B1163" t="s">
        <v>12131</v>
      </c>
      <c r="C1163">
        <v>2024</v>
      </c>
      <c r="D1163" t="s">
        <v>9293</v>
      </c>
      <c r="E1163" t="s">
        <v>9284</v>
      </c>
      <c r="F1163" t="s">
        <v>10</v>
      </c>
      <c r="G1163" t="str">
        <f>_xlfn.XLOOKUP(I1163,'Class Code'!$A$2:$A$14,'Class Code'!$B$2:$B$14)</f>
        <v>Motor Private</v>
      </c>
      <c r="H1163" t="s">
        <v>41</v>
      </c>
      <c r="I1163">
        <f t="shared" si="72"/>
        <v>70</v>
      </c>
      <c r="J1163" t="s">
        <v>54</v>
      </c>
      <c r="K1163" t="s">
        <v>55</v>
      </c>
      <c r="L1163" t="s">
        <v>44</v>
      </c>
      <c r="M1163" s="5">
        <v>45510</v>
      </c>
      <c r="N1163" s="5">
        <v>45511</v>
      </c>
      <c r="O1163" s="5">
        <v>45807</v>
      </c>
      <c r="P1163" s="5">
        <v>45332</v>
      </c>
      <c r="Q1163" s="5">
        <v>45697</v>
      </c>
      <c r="R1163">
        <v>913500</v>
      </c>
      <c r="S1163">
        <v>0</v>
      </c>
      <c r="T1163">
        <v>0</v>
      </c>
      <c r="U1163">
        <v>913500</v>
      </c>
      <c r="V1163">
        <v>0</v>
      </c>
      <c r="W1163">
        <v>913500</v>
      </c>
      <c r="X1163" t="str">
        <f t="shared" si="73"/>
        <v>Ok</v>
      </c>
      <c r="Y1163" t="str">
        <f t="shared" si="74"/>
        <v>Ok</v>
      </c>
      <c r="Z1163" s="6" t="str">
        <f t="shared" si="75"/>
        <v>Ok</v>
      </c>
      <c r="AA1163" s="6"/>
      <c r="AB1163" s="6"/>
      <c r="AC1163" s="6"/>
      <c r="AD1163" s="6"/>
    </row>
    <row r="1164" spans="1:30" x14ac:dyDescent="0.3">
      <c r="A1164" t="s">
        <v>12132</v>
      </c>
      <c r="B1164" t="s">
        <v>12133</v>
      </c>
      <c r="C1164">
        <v>2023</v>
      </c>
      <c r="D1164" t="s">
        <v>9752</v>
      </c>
      <c r="E1164" t="s">
        <v>9265</v>
      </c>
      <c r="F1164" t="s">
        <v>11</v>
      </c>
      <c r="G1164" t="str">
        <f>_xlfn.XLOOKUP(I1164,'Class Code'!$A$2:$A$14,'Class Code'!$B$2:$B$14)</f>
        <v>Motor Commercial</v>
      </c>
      <c r="H1164" t="s">
        <v>176</v>
      </c>
      <c r="I1164">
        <f t="shared" si="72"/>
        <v>80</v>
      </c>
      <c r="J1164" t="s">
        <v>207</v>
      </c>
      <c r="K1164" t="s">
        <v>208</v>
      </c>
      <c r="L1164" t="s">
        <v>44</v>
      </c>
      <c r="M1164" s="5">
        <v>45359</v>
      </c>
      <c r="N1164" s="5">
        <v>45364</v>
      </c>
      <c r="O1164" s="5">
        <v>45807</v>
      </c>
      <c r="P1164" s="5">
        <v>45182</v>
      </c>
      <c r="Q1164" s="5">
        <v>45547</v>
      </c>
      <c r="R1164">
        <v>452100</v>
      </c>
      <c r="S1164">
        <v>0</v>
      </c>
      <c r="T1164">
        <v>0</v>
      </c>
      <c r="U1164">
        <v>452100</v>
      </c>
      <c r="V1164">
        <v>0</v>
      </c>
      <c r="W1164">
        <v>452100</v>
      </c>
      <c r="X1164" t="str">
        <f t="shared" si="73"/>
        <v>Ok</v>
      </c>
      <c r="Y1164" t="str">
        <f t="shared" si="74"/>
        <v>Ok</v>
      </c>
      <c r="Z1164" s="6" t="str">
        <f t="shared" si="75"/>
        <v>Ok</v>
      </c>
      <c r="AA1164" s="6"/>
      <c r="AB1164" s="6"/>
      <c r="AC1164" s="6"/>
      <c r="AD1164" s="6"/>
    </row>
    <row r="1165" spans="1:30" x14ac:dyDescent="0.3">
      <c r="A1165" t="s">
        <v>12134</v>
      </c>
      <c r="B1165" t="s">
        <v>12135</v>
      </c>
      <c r="C1165">
        <v>2024</v>
      </c>
      <c r="D1165" t="s">
        <v>9396</v>
      </c>
      <c r="E1165" t="s">
        <v>9274</v>
      </c>
      <c r="F1165" t="s">
        <v>10</v>
      </c>
      <c r="G1165" t="str">
        <f>_xlfn.XLOOKUP(I1165,'Class Code'!$A$2:$A$14,'Class Code'!$B$2:$B$14)</f>
        <v>Motor Private</v>
      </c>
      <c r="H1165" t="s">
        <v>41</v>
      </c>
      <c r="I1165">
        <f t="shared" si="72"/>
        <v>70</v>
      </c>
      <c r="J1165" t="s">
        <v>54</v>
      </c>
      <c r="K1165" t="s">
        <v>55</v>
      </c>
      <c r="L1165" t="s">
        <v>44</v>
      </c>
      <c r="M1165" s="5">
        <v>45720</v>
      </c>
      <c r="N1165" s="5">
        <v>45721</v>
      </c>
      <c r="O1165" s="5">
        <v>45818</v>
      </c>
      <c r="P1165" s="5">
        <v>45519</v>
      </c>
      <c r="Q1165" s="5">
        <v>45883</v>
      </c>
      <c r="R1165">
        <v>0</v>
      </c>
      <c r="S1165">
        <v>0</v>
      </c>
      <c r="T1165">
        <v>29000</v>
      </c>
      <c r="U1165">
        <v>29000</v>
      </c>
      <c r="V1165">
        <v>0</v>
      </c>
      <c r="W1165">
        <v>29000</v>
      </c>
      <c r="X1165" t="str">
        <f t="shared" si="73"/>
        <v>Ok</v>
      </c>
      <c r="Y1165" t="str">
        <f t="shared" si="74"/>
        <v>Ok</v>
      </c>
      <c r="Z1165" s="6" t="str">
        <f t="shared" si="75"/>
        <v>Ok</v>
      </c>
      <c r="AA1165" s="6"/>
      <c r="AB1165" s="6"/>
      <c r="AC1165" s="6"/>
      <c r="AD1165" s="6"/>
    </row>
    <row r="1166" spans="1:30" x14ac:dyDescent="0.3">
      <c r="A1166" t="s">
        <v>12136</v>
      </c>
      <c r="B1166" t="s">
        <v>12137</v>
      </c>
      <c r="C1166">
        <v>2024</v>
      </c>
      <c r="D1166" t="s">
        <v>9415</v>
      </c>
      <c r="E1166" t="s">
        <v>9294</v>
      </c>
      <c r="F1166" t="s">
        <v>10</v>
      </c>
      <c r="G1166" t="str">
        <f>_xlfn.XLOOKUP(I1166,'Class Code'!$A$2:$A$14,'Class Code'!$B$2:$B$14)</f>
        <v>Motor Private</v>
      </c>
      <c r="H1166" t="s">
        <v>41</v>
      </c>
      <c r="I1166">
        <f t="shared" si="72"/>
        <v>70</v>
      </c>
      <c r="J1166" t="s">
        <v>54</v>
      </c>
      <c r="K1166" t="s">
        <v>55</v>
      </c>
      <c r="L1166" t="s">
        <v>44</v>
      </c>
      <c r="M1166" s="5">
        <v>45648</v>
      </c>
      <c r="N1166" s="5">
        <v>45650</v>
      </c>
      <c r="O1166" s="5">
        <v>45818</v>
      </c>
      <c r="P1166" s="5">
        <v>45327</v>
      </c>
      <c r="Q1166" s="5">
        <v>45692</v>
      </c>
      <c r="R1166">
        <v>0</v>
      </c>
      <c r="S1166">
        <v>0</v>
      </c>
      <c r="T1166">
        <v>37120</v>
      </c>
      <c r="U1166">
        <v>37120</v>
      </c>
      <c r="V1166">
        <v>0</v>
      </c>
      <c r="W1166">
        <v>37120</v>
      </c>
      <c r="X1166" t="str">
        <f t="shared" si="73"/>
        <v>Ok</v>
      </c>
      <c r="Y1166" t="str">
        <f t="shared" si="74"/>
        <v>Ok</v>
      </c>
      <c r="Z1166" s="6" t="str">
        <f t="shared" si="75"/>
        <v>Ok</v>
      </c>
      <c r="AA1166" s="6"/>
      <c r="AB1166" s="6"/>
      <c r="AC1166" s="6"/>
      <c r="AD1166" s="6"/>
    </row>
    <row r="1167" spans="1:30" x14ac:dyDescent="0.3">
      <c r="A1167" t="s">
        <v>12138</v>
      </c>
      <c r="B1167" t="s">
        <v>12139</v>
      </c>
      <c r="C1167">
        <v>2024</v>
      </c>
      <c r="D1167" t="s">
        <v>9696</v>
      </c>
      <c r="E1167" t="s">
        <v>9280</v>
      </c>
      <c r="F1167" t="s">
        <v>10</v>
      </c>
      <c r="G1167" t="str">
        <f>_xlfn.XLOOKUP(I1167,'Class Code'!$A$2:$A$14,'Class Code'!$B$2:$B$14)</f>
        <v>Motor Private</v>
      </c>
      <c r="H1167" t="s">
        <v>41</v>
      </c>
      <c r="I1167">
        <f t="shared" si="72"/>
        <v>70</v>
      </c>
      <c r="J1167" t="s">
        <v>54</v>
      </c>
      <c r="K1167" t="s">
        <v>55</v>
      </c>
      <c r="L1167" t="s">
        <v>96</v>
      </c>
      <c r="M1167" s="5">
        <v>45769</v>
      </c>
      <c r="N1167" s="5">
        <v>45769</v>
      </c>
      <c r="O1167" s="5">
        <v>45818</v>
      </c>
      <c r="P1167" s="5">
        <v>45592</v>
      </c>
      <c r="Q1167" s="5">
        <v>45956</v>
      </c>
      <c r="R1167">
        <v>0</v>
      </c>
      <c r="S1167">
        <v>0</v>
      </c>
      <c r="T1167">
        <v>25000</v>
      </c>
      <c r="U1167">
        <v>25000</v>
      </c>
      <c r="V1167">
        <v>0</v>
      </c>
      <c r="W1167">
        <v>25000</v>
      </c>
      <c r="X1167" t="str">
        <f t="shared" si="73"/>
        <v>Ok</v>
      </c>
      <c r="Y1167" t="str">
        <f t="shared" si="74"/>
        <v>Ok</v>
      </c>
      <c r="Z1167" s="6" t="str">
        <f t="shared" si="75"/>
        <v>Ok</v>
      </c>
      <c r="AA1167" s="6"/>
      <c r="AB1167" s="6"/>
      <c r="AC1167" s="6"/>
      <c r="AD1167" s="6"/>
    </row>
    <row r="1168" spans="1:30" x14ac:dyDescent="0.3">
      <c r="A1168" t="s">
        <v>12140</v>
      </c>
      <c r="B1168" t="s">
        <v>12141</v>
      </c>
      <c r="C1168">
        <v>2025</v>
      </c>
      <c r="D1168" t="s">
        <v>9608</v>
      </c>
      <c r="E1168" t="s">
        <v>9261</v>
      </c>
      <c r="F1168" t="s">
        <v>10</v>
      </c>
      <c r="G1168" t="str">
        <f>_xlfn.XLOOKUP(I1168,'Class Code'!$A$2:$A$14,'Class Code'!$B$2:$B$14)</f>
        <v>Motor Private</v>
      </c>
      <c r="H1168" t="s">
        <v>41</v>
      </c>
      <c r="I1168">
        <f t="shared" si="72"/>
        <v>70</v>
      </c>
      <c r="J1168" t="s">
        <v>54</v>
      </c>
      <c r="K1168" t="s">
        <v>55</v>
      </c>
      <c r="L1168" t="s">
        <v>44</v>
      </c>
      <c r="M1168" s="5">
        <v>45763</v>
      </c>
      <c r="N1168" s="5">
        <v>45775</v>
      </c>
      <c r="O1168" s="5">
        <v>45818</v>
      </c>
      <c r="P1168" s="5">
        <v>45750</v>
      </c>
      <c r="Q1168" s="5">
        <v>46055</v>
      </c>
      <c r="R1168">
        <v>1143245</v>
      </c>
      <c r="S1168">
        <v>0</v>
      </c>
      <c r="T1168">
        <v>0</v>
      </c>
      <c r="U1168">
        <v>1143245</v>
      </c>
      <c r="V1168">
        <v>0</v>
      </c>
      <c r="W1168">
        <v>1143245</v>
      </c>
      <c r="X1168" t="str">
        <f t="shared" si="73"/>
        <v>Ok</v>
      </c>
      <c r="Y1168" t="str">
        <f t="shared" si="74"/>
        <v>Ok</v>
      </c>
      <c r="Z1168" s="6" t="str">
        <f t="shared" si="75"/>
        <v>Ok</v>
      </c>
      <c r="AA1168" s="6"/>
      <c r="AB1168" s="6"/>
      <c r="AC1168" s="6"/>
      <c r="AD1168" s="6"/>
    </row>
    <row r="1169" spans="1:30" x14ac:dyDescent="0.3">
      <c r="A1169" t="s">
        <v>12142</v>
      </c>
      <c r="B1169" t="s">
        <v>12143</v>
      </c>
      <c r="C1169">
        <v>2025</v>
      </c>
      <c r="D1169" t="s">
        <v>9285</v>
      </c>
      <c r="E1169" t="s">
        <v>9282</v>
      </c>
      <c r="F1169" t="s">
        <v>10</v>
      </c>
      <c r="G1169" t="str">
        <f>_xlfn.XLOOKUP(I1169,'Class Code'!$A$2:$A$14,'Class Code'!$B$2:$B$14)</f>
        <v>Motor Private</v>
      </c>
      <c r="H1169" t="s">
        <v>41</v>
      </c>
      <c r="I1169">
        <f t="shared" si="72"/>
        <v>70</v>
      </c>
      <c r="J1169" t="s">
        <v>54</v>
      </c>
      <c r="K1169" t="s">
        <v>55</v>
      </c>
      <c r="L1169" t="s">
        <v>44</v>
      </c>
      <c r="M1169" s="5">
        <v>45701</v>
      </c>
      <c r="N1169" s="5">
        <v>45705</v>
      </c>
      <c r="O1169" s="5">
        <v>45817</v>
      </c>
      <c r="P1169" s="5">
        <v>45348</v>
      </c>
      <c r="Q1169" s="5">
        <v>45713</v>
      </c>
      <c r="R1169">
        <v>0</v>
      </c>
      <c r="S1169">
        <v>0</v>
      </c>
      <c r="T1169">
        <v>366680</v>
      </c>
      <c r="U1169">
        <v>366680</v>
      </c>
      <c r="V1169">
        <v>0</v>
      </c>
      <c r="W1169">
        <v>366680</v>
      </c>
      <c r="X1169" t="str">
        <f t="shared" si="73"/>
        <v>Ok</v>
      </c>
      <c r="Y1169" t="str">
        <f t="shared" si="74"/>
        <v>Ok</v>
      </c>
      <c r="Z1169" s="6" t="str">
        <f t="shared" si="75"/>
        <v>Ok</v>
      </c>
      <c r="AA1169" s="6"/>
      <c r="AB1169" s="6"/>
      <c r="AC1169" s="6"/>
      <c r="AD1169" s="6"/>
    </row>
    <row r="1170" spans="1:30" x14ac:dyDescent="0.3">
      <c r="A1170" t="s">
        <v>12144</v>
      </c>
      <c r="B1170" t="s">
        <v>12145</v>
      </c>
      <c r="C1170">
        <v>2024</v>
      </c>
      <c r="D1170" t="s">
        <v>9391</v>
      </c>
      <c r="E1170" t="s">
        <v>9292</v>
      </c>
      <c r="F1170" t="s">
        <v>10</v>
      </c>
      <c r="G1170" t="str">
        <f>_xlfn.XLOOKUP(I1170,'Class Code'!$A$2:$A$14,'Class Code'!$B$2:$B$14)</f>
        <v>Motor Private</v>
      </c>
      <c r="H1170" t="s">
        <v>41</v>
      </c>
      <c r="I1170">
        <f t="shared" si="72"/>
        <v>70</v>
      </c>
      <c r="J1170" t="s">
        <v>54</v>
      </c>
      <c r="K1170" t="s">
        <v>55</v>
      </c>
      <c r="L1170" t="s">
        <v>44</v>
      </c>
      <c r="M1170" s="5">
        <v>45709</v>
      </c>
      <c r="N1170" s="5">
        <v>45712</v>
      </c>
      <c r="O1170" s="5">
        <v>45828</v>
      </c>
      <c r="P1170" s="5">
        <v>45614</v>
      </c>
      <c r="Q1170" s="5">
        <v>45978</v>
      </c>
      <c r="R1170">
        <v>0</v>
      </c>
      <c r="S1170">
        <v>0</v>
      </c>
      <c r="T1170">
        <v>199520</v>
      </c>
      <c r="U1170">
        <v>199520</v>
      </c>
      <c r="V1170">
        <v>0</v>
      </c>
      <c r="W1170">
        <v>199520</v>
      </c>
      <c r="X1170" t="str">
        <f t="shared" si="73"/>
        <v>Ok</v>
      </c>
      <c r="Y1170" t="str">
        <f t="shared" si="74"/>
        <v>Ok</v>
      </c>
      <c r="Z1170" s="6" t="str">
        <f t="shared" si="75"/>
        <v>Ok</v>
      </c>
      <c r="AA1170" s="6"/>
      <c r="AB1170" s="6"/>
      <c r="AC1170" s="6"/>
      <c r="AD1170" s="6"/>
    </row>
    <row r="1171" spans="1:30" x14ac:dyDescent="0.3">
      <c r="A1171" t="s">
        <v>12146</v>
      </c>
      <c r="B1171" t="s">
        <v>12147</v>
      </c>
      <c r="C1171">
        <v>2025</v>
      </c>
      <c r="D1171" t="s">
        <v>9487</v>
      </c>
      <c r="E1171" t="s">
        <v>9332</v>
      </c>
      <c r="F1171" t="s">
        <v>10</v>
      </c>
      <c r="G1171" t="str">
        <f>_xlfn.XLOOKUP(I1171,'Class Code'!$A$2:$A$14,'Class Code'!$B$2:$B$14)</f>
        <v>Motor Private</v>
      </c>
      <c r="H1171" t="s">
        <v>41</v>
      </c>
      <c r="I1171">
        <f t="shared" si="72"/>
        <v>70</v>
      </c>
      <c r="J1171" t="s">
        <v>54</v>
      </c>
      <c r="K1171" t="s">
        <v>55</v>
      </c>
      <c r="L1171" t="s">
        <v>44</v>
      </c>
      <c r="M1171" s="5">
        <v>45683</v>
      </c>
      <c r="N1171" s="5">
        <v>45684</v>
      </c>
      <c r="O1171" s="5">
        <v>45818</v>
      </c>
      <c r="P1171" s="5">
        <v>45658</v>
      </c>
      <c r="Q1171" s="5">
        <v>46022</v>
      </c>
      <c r="R1171">
        <v>0</v>
      </c>
      <c r="S1171">
        <v>0</v>
      </c>
      <c r="T1171">
        <v>204640</v>
      </c>
      <c r="U1171">
        <v>204640</v>
      </c>
      <c r="V1171">
        <v>0</v>
      </c>
      <c r="W1171">
        <v>204640</v>
      </c>
      <c r="X1171" t="str">
        <f t="shared" si="73"/>
        <v>Ok</v>
      </c>
      <c r="Y1171" t="str">
        <f t="shared" si="74"/>
        <v>Ok</v>
      </c>
      <c r="Z1171" s="6" t="str">
        <f t="shared" si="75"/>
        <v>Ok</v>
      </c>
      <c r="AA1171" s="6"/>
      <c r="AB1171" s="6"/>
      <c r="AC1171" s="6"/>
      <c r="AD1171" s="6"/>
    </row>
    <row r="1172" spans="1:30" x14ac:dyDescent="0.3">
      <c r="A1172" t="s">
        <v>12148</v>
      </c>
      <c r="B1172" t="s">
        <v>12149</v>
      </c>
      <c r="C1172">
        <v>2024</v>
      </c>
      <c r="D1172" t="s">
        <v>9654</v>
      </c>
      <c r="E1172" t="s">
        <v>9265</v>
      </c>
      <c r="F1172" t="s">
        <v>11</v>
      </c>
      <c r="G1172" t="str">
        <f>_xlfn.XLOOKUP(I1172,'Class Code'!$A$2:$A$14,'Class Code'!$B$2:$B$14)</f>
        <v>Motor Commercial</v>
      </c>
      <c r="H1172" t="s">
        <v>176</v>
      </c>
      <c r="I1172">
        <f t="shared" si="72"/>
        <v>80</v>
      </c>
      <c r="J1172" t="s">
        <v>207</v>
      </c>
      <c r="K1172" t="s">
        <v>208</v>
      </c>
      <c r="L1172" t="s">
        <v>44</v>
      </c>
      <c r="M1172" s="5">
        <v>45472</v>
      </c>
      <c r="N1172" s="5">
        <v>45482</v>
      </c>
      <c r="O1172" s="5">
        <v>45818</v>
      </c>
      <c r="P1172" s="5">
        <v>45437</v>
      </c>
      <c r="Q1172" s="5">
        <v>45801</v>
      </c>
      <c r="R1172">
        <v>0</v>
      </c>
      <c r="S1172">
        <v>0</v>
      </c>
      <c r="T1172">
        <v>230160</v>
      </c>
      <c r="U1172">
        <v>230160</v>
      </c>
      <c r="V1172">
        <v>0</v>
      </c>
      <c r="W1172">
        <v>230160</v>
      </c>
      <c r="X1172" t="str">
        <f t="shared" si="73"/>
        <v>Ok</v>
      </c>
      <c r="Y1172" t="str">
        <f t="shared" si="74"/>
        <v>Ok</v>
      </c>
      <c r="Z1172" s="6" t="str">
        <f t="shared" si="75"/>
        <v>Ok</v>
      </c>
      <c r="AA1172" s="6"/>
      <c r="AB1172" s="6"/>
      <c r="AC1172" s="6"/>
      <c r="AD1172" s="6"/>
    </row>
    <row r="1173" spans="1:30" x14ac:dyDescent="0.3">
      <c r="A1173" t="s">
        <v>12150</v>
      </c>
      <c r="B1173" t="s">
        <v>12151</v>
      </c>
      <c r="C1173">
        <v>2025</v>
      </c>
      <c r="D1173" t="s">
        <v>9753</v>
      </c>
      <c r="E1173" t="s">
        <v>9261</v>
      </c>
      <c r="F1173" t="s">
        <v>6</v>
      </c>
      <c r="G1173" t="str">
        <f>_xlfn.XLOOKUP(I1173,'Class Code'!$A$2:$A$14,'Class Code'!$B$2:$B$14)</f>
        <v>Fire Domestic</v>
      </c>
      <c r="H1173" t="s">
        <v>194</v>
      </c>
      <c r="I1173">
        <f t="shared" si="72"/>
        <v>3</v>
      </c>
      <c r="J1173" t="s">
        <v>195</v>
      </c>
      <c r="K1173" t="s">
        <v>196</v>
      </c>
      <c r="L1173" t="s">
        <v>4225</v>
      </c>
      <c r="M1173" s="5">
        <v>45811</v>
      </c>
      <c r="N1173" s="5">
        <v>45811</v>
      </c>
      <c r="O1173" s="5">
        <v>45815</v>
      </c>
      <c r="P1173" s="5">
        <v>45761</v>
      </c>
      <c r="Q1173" s="5">
        <v>46125</v>
      </c>
      <c r="R1173">
        <v>53000</v>
      </c>
      <c r="S1173">
        <v>0</v>
      </c>
      <c r="T1173">
        <v>0</v>
      </c>
      <c r="U1173">
        <v>53000</v>
      </c>
      <c r="V1173">
        <v>0</v>
      </c>
      <c r="W1173">
        <v>53000</v>
      </c>
      <c r="X1173" t="str">
        <f t="shared" si="73"/>
        <v>Ok</v>
      </c>
      <c r="Y1173" t="str">
        <f t="shared" si="74"/>
        <v>Ok</v>
      </c>
      <c r="Z1173" s="6" t="str">
        <f t="shared" si="75"/>
        <v>Ok</v>
      </c>
      <c r="AA1173" s="6"/>
      <c r="AB1173" s="6"/>
      <c r="AC1173" s="6"/>
      <c r="AD1173" s="6"/>
    </row>
    <row r="1174" spans="1:30" x14ac:dyDescent="0.3">
      <c r="A1174" t="s">
        <v>12152</v>
      </c>
      <c r="B1174" t="s">
        <v>12153</v>
      </c>
      <c r="C1174">
        <v>2024</v>
      </c>
      <c r="D1174" t="s">
        <v>9291</v>
      </c>
      <c r="E1174" t="s">
        <v>9297</v>
      </c>
      <c r="F1174" t="s">
        <v>11</v>
      </c>
      <c r="G1174" t="str">
        <f>_xlfn.XLOOKUP(I1174,'Class Code'!$A$2:$A$14,'Class Code'!$B$2:$B$14)</f>
        <v>Motor Commercial</v>
      </c>
      <c r="H1174" t="s">
        <v>176</v>
      </c>
      <c r="I1174">
        <f t="shared" si="72"/>
        <v>80</v>
      </c>
      <c r="J1174" t="s">
        <v>207</v>
      </c>
      <c r="K1174" t="s">
        <v>208</v>
      </c>
      <c r="L1174" t="s">
        <v>187</v>
      </c>
      <c r="M1174" s="5">
        <v>45748</v>
      </c>
      <c r="N1174" s="5">
        <v>45749</v>
      </c>
      <c r="O1174" s="5">
        <v>45819</v>
      </c>
      <c r="P1174" s="5">
        <v>45529</v>
      </c>
      <c r="Q1174" s="5">
        <v>45893</v>
      </c>
      <c r="R1174">
        <v>0</v>
      </c>
      <c r="S1174">
        <v>0</v>
      </c>
      <c r="T1174">
        <v>63727</v>
      </c>
      <c r="U1174">
        <v>63727</v>
      </c>
      <c r="V1174">
        <v>0</v>
      </c>
      <c r="W1174">
        <v>63727</v>
      </c>
      <c r="X1174" t="str">
        <f t="shared" si="73"/>
        <v>Ok</v>
      </c>
      <c r="Y1174" t="str">
        <f t="shared" si="74"/>
        <v>Ok</v>
      </c>
      <c r="Z1174" s="6" t="str">
        <f t="shared" si="75"/>
        <v>Ok</v>
      </c>
      <c r="AA1174" s="6"/>
      <c r="AB1174" s="6"/>
      <c r="AC1174" s="6"/>
      <c r="AD1174" s="6"/>
    </row>
    <row r="1175" spans="1:30" x14ac:dyDescent="0.3">
      <c r="A1175" t="s">
        <v>12154</v>
      </c>
      <c r="B1175" t="s">
        <v>12155</v>
      </c>
      <c r="C1175">
        <v>2025</v>
      </c>
      <c r="D1175" t="s">
        <v>9487</v>
      </c>
      <c r="E1175" t="s">
        <v>9280</v>
      </c>
      <c r="F1175" t="s">
        <v>10</v>
      </c>
      <c r="G1175" t="str">
        <f>_xlfn.XLOOKUP(I1175,'Class Code'!$A$2:$A$14,'Class Code'!$B$2:$B$14)</f>
        <v>Motor Private</v>
      </c>
      <c r="H1175" t="s">
        <v>41</v>
      </c>
      <c r="I1175">
        <f t="shared" si="72"/>
        <v>70</v>
      </c>
      <c r="J1175" t="s">
        <v>54</v>
      </c>
      <c r="K1175" t="s">
        <v>55</v>
      </c>
      <c r="L1175" t="s">
        <v>44</v>
      </c>
      <c r="M1175" s="5">
        <v>45785</v>
      </c>
      <c r="N1175" s="5">
        <v>45786</v>
      </c>
      <c r="O1175" s="5">
        <v>45817</v>
      </c>
      <c r="P1175" s="5">
        <v>45658</v>
      </c>
      <c r="Q1175" s="5">
        <v>46022</v>
      </c>
      <c r="R1175">
        <v>25000</v>
      </c>
      <c r="S1175">
        <v>0</v>
      </c>
      <c r="T1175">
        <v>0</v>
      </c>
      <c r="U1175">
        <v>25000</v>
      </c>
      <c r="V1175">
        <v>0</v>
      </c>
      <c r="W1175">
        <v>25000</v>
      </c>
      <c r="X1175" t="str">
        <f t="shared" si="73"/>
        <v>Ok</v>
      </c>
      <c r="Y1175" t="str">
        <f t="shared" si="74"/>
        <v>Ok</v>
      </c>
      <c r="Z1175" s="6" t="str">
        <f t="shared" si="75"/>
        <v>Ok</v>
      </c>
      <c r="AA1175" s="6"/>
      <c r="AB1175" s="6"/>
      <c r="AC1175" s="6"/>
      <c r="AD1175" s="6"/>
    </row>
    <row r="1176" spans="1:30" x14ac:dyDescent="0.3">
      <c r="A1176" t="s">
        <v>12156</v>
      </c>
      <c r="B1176" t="s">
        <v>12157</v>
      </c>
      <c r="C1176">
        <v>2024</v>
      </c>
      <c r="D1176" t="s">
        <v>9546</v>
      </c>
      <c r="E1176" t="s">
        <v>9332</v>
      </c>
      <c r="F1176" t="s">
        <v>10</v>
      </c>
      <c r="G1176" t="str">
        <f>_xlfn.XLOOKUP(I1176,'Class Code'!$A$2:$A$14,'Class Code'!$B$2:$B$14)</f>
        <v>Motor Private</v>
      </c>
      <c r="H1176" t="s">
        <v>41</v>
      </c>
      <c r="I1176">
        <f t="shared" si="72"/>
        <v>70</v>
      </c>
      <c r="J1176" t="s">
        <v>54</v>
      </c>
      <c r="K1176" t="s">
        <v>55</v>
      </c>
      <c r="L1176" t="s">
        <v>44</v>
      </c>
      <c r="M1176" s="5">
        <v>45324</v>
      </c>
      <c r="N1176" s="5">
        <v>45328</v>
      </c>
      <c r="O1176" s="5">
        <v>45818</v>
      </c>
      <c r="P1176" s="5">
        <v>45303</v>
      </c>
      <c r="Q1176" s="5">
        <v>45607</v>
      </c>
      <c r="R1176">
        <v>0</v>
      </c>
      <c r="S1176">
        <v>0</v>
      </c>
      <c r="T1176">
        <v>1010950</v>
      </c>
      <c r="U1176">
        <v>1010950</v>
      </c>
      <c r="V1176">
        <v>0</v>
      </c>
      <c r="W1176">
        <v>1010950</v>
      </c>
      <c r="X1176" t="str">
        <f t="shared" si="73"/>
        <v>Ok</v>
      </c>
      <c r="Y1176" t="str">
        <f t="shared" si="74"/>
        <v>Ok</v>
      </c>
      <c r="Z1176" s="6" t="str">
        <f t="shared" si="75"/>
        <v>Ok</v>
      </c>
      <c r="AA1176" s="6"/>
      <c r="AB1176" s="6"/>
      <c r="AC1176" s="6"/>
      <c r="AD1176" s="6"/>
    </row>
    <row r="1177" spans="1:30" x14ac:dyDescent="0.3">
      <c r="A1177" t="s">
        <v>12158</v>
      </c>
      <c r="B1177" t="s">
        <v>12159</v>
      </c>
      <c r="C1177">
        <v>2019</v>
      </c>
      <c r="D1177" t="s">
        <v>9692</v>
      </c>
      <c r="E1177" t="s">
        <v>9305</v>
      </c>
      <c r="F1177" t="s">
        <v>11</v>
      </c>
      <c r="G1177" t="str">
        <f>_xlfn.XLOOKUP(I1177,'Class Code'!$A$2:$A$14,'Class Code'!$B$2:$B$14)</f>
        <v>Motor Commercial</v>
      </c>
      <c r="H1177" t="s">
        <v>176</v>
      </c>
      <c r="I1177">
        <f t="shared" si="72"/>
        <v>80</v>
      </c>
      <c r="J1177" t="s">
        <v>225</v>
      </c>
      <c r="K1177" t="s">
        <v>226</v>
      </c>
      <c r="L1177" t="s">
        <v>44</v>
      </c>
      <c r="M1177" s="5">
        <v>43805</v>
      </c>
      <c r="N1177" s="5">
        <v>43833</v>
      </c>
      <c r="O1177" s="5">
        <v>45818</v>
      </c>
      <c r="P1177" s="5">
        <v>43466</v>
      </c>
      <c r="Q1177" s="5">
        <v>43830</v>
      </c>
      <c r="R1177">
        <v>0</v>
      </c>
      <c r="S1177">
        <v>0</v>
      </c>
      <c r="T1177">
        <v>681173</v>
      </c>
      <c r="U1177">
        <v>681173</v>
      </c>
      <c r="V1177">
        <v>0</v>
      </c>
      <c r="W1177">
        <v>681173</v>
      </c>
      <c r="X1177" t="str">
        <f t="shared" si="73"/>
        <v>Ok</v>
      </c>
      <c r="Y1177" t="str">
        <f t="shared" si="74"/>
        <v>Ok</v>
      </c>
      <c r="Z1177" s="6" t="str">
        <f t="shared" si="75"/>
        <v>Ok</v>
      </c>
      <c r="AA1177" s="6"/>
      <c r="AB1177" s="6"/>
      <c r="AC1177" s="6"/>
      <c r="AD1177" s="6"/>
    </row>
    <row r="1178" spans="1:30" x14ac:dyDescent="0.3">
      <c r="A1178" t="s">
        <v>12160</v>
      </c>
      <c r="B1178" t="s">
        <v>12161</v>
      </c>
      <c r="C1178">
        <v>2025</v>
      </c>
      <c r="D1178" t="s">
        <v>9650</v>
      </c>
      <c r="E1178" t="s">
        <v>9317</v>
      </c>
      <c r="F1178" t="s">
        <v>10</v>
      </c>
      <c r="G1178" t="str">
        <f>_xlfn.XLOOKUP(I1178,'Class Code'!$A$2:$A$14,'Class Code'!$B$2:$B$14)</f>
        <v>Motor Private</v>
      </c>
      <c r="H1178" t="s">
        <v>41</v>
      </c>
      <c r="I1178">
        <f t="shared" si="72"/>
        <v>70</v>
      </c>
      <c r="J1178" t="s">
        <v>54</v>
      </c>
      <c r="K1178" t="s">
        <v>55</v>
      </c>
      <c r="L1178" t="s">
        <v>44</v>
      </c>
      <c r="M1178" s="5">
        <v>45795</v>
      </c>
      <c r="N1178" s="5">
        <v>45797</v>
      </c>
      <c r="O1178" s="5">
        <v>45818</v>
      </c>
      <c r="P1178" s="5">
        <v>45779</v>
      </c>
      <c r="Q1178" s="5">
        <v>45809</v>
      </c>
      <c r="R1178">
        <v>1013960</v>
      </c>
      <c r="S1178">
        <v>0</v>
      </c>
      <c r="T1178">
        <v>0</v>
      </c>
      <c r="U1178">
        <v>1013960</v>
      </c>
      <c r="V1178">
        <v>0</v>
      </c>
      <c r="W1178">
        <v>1013960</v>
      </c>
      <c r="X1178" t="str">
        <f t="shared" si="73"/>
        <v>Ok</v>
      </c>
      <c r="Y1178" t="str">
        <f t="shared" si="74"/>
        <v>Ok</v>
      </c>
      <c r="Z1178" s="6" t="str">
        <f t="shared" si="75"/>
        <v>Ok</v>
      </c>
      <c r="AA1178" s="6"/>
      <c r="AB1178" s="6"/>
      <c r="AC1178" s="6"/>
      <c r="AD1178" s="6"/>
    </row>
    <row r="1179" spans="1:30" x14ac:dyDescent="0.3">
      <c r="A1179" t="s">
        <v>12162</v>
      </c>
      <c r="B1179" t="s">
        <v>12163</v>
      </c>
      <c r="C1179">
        <v>2017</v>
      </c>
      <c r="D1179" t="s">
        <v>9754</v>
      </c>
      <c r="E1179" t="s">
        <v>9294</v>
      </c>
      <c r="F1179" t="s">
        <v>439</v>
      </c>
      <c r="G1179" t="str">
        <f>_xlfn.XLOOKUP(I1179,'Class Code'!$A$2:$A$14,'Class Code'!$B$2:$B$14)</f>
        <v>Workmen's Compensation</v>
      </c>
      <c r="H1179" t="s">
        <v>440</v>
      </c>
      <c r="I1179">
        <f t="shared" si="72"/>
        <v>11</v>
      </c>
      <c r="J1179" t="s">
        <v>458</v>
      </c>
      <c r="K1179" t="s">
        <v>459</v>
      </c>
      <c r="L1179" t="s">
        <v>44</v>
      </c>
      <c r="M1179" s="5">
        <v>42905</v>
      </c>
      <c r="N1179" s="5">
        <v>43480</v>
      </c>
      <c r="O1179" s="5">
        <v>45827</v>
      </c>
      <c r="P1179" s="5">
        <v>42836</v>
      </c>
      <c r="Q1179" s="5">
        <v>43200</v>
      </c>
      <c r="R1179">
        <v>0</v>
      </c>
      <c r="S1179">
        <v>0</v>
      </c>
      <c r="T1179">
        <v>57200</v>
      </c>
      <c r="U1179">
        <v>57200</v>
      </c>
      <c r="V1179">
        <v>0</v>
      </c>
      <c r="W1179">
        <v>57200</v>
      </c>
      <c r="X1179" t="str">
        <f t="shared" si="73"/>
        <v>Ok</v>
      </c>
      <c r="Y1179" t="str">
        <f t="shared" si="74"/>
        <v>Ok</v>
      </c>
      <c r="Z1179" s="6" t="str">
        <f t="shared" si="75"/>
        <v>Ok</v>
      </c>
      <c r="AA1179" s="6"/>
      <c r="AB1179" s="6"/>
      <c r="AC1179" s="6"/>
      <c r="AD1179" s="6"/>
    </row>
    <row r="1180" spans="1:30" x14ac:dyDescent="0.3">
      <c r="A1180" t="s">
        <v>12164</v>
      </c>
      <c r="B1180" t="s">
        <v>12165</v>
      </c>
      <c r="C1180">
        <v>2020</v>
      </c>
      <c r="D1180" t="s">
        <v>9517</v>
      </c>
      <c r="E1180" t="s">
        <v>9297</v>
      </c>
      <c r="F1180" t="s">
        <v>10</v>
      </c>
      <c r="G1180" t="str">
        <f>_xlfn.XLOOKUP(I1180,'Class Code'!$A$2:$A$14,'Class Code'!$B$2:$B$14)</f>
        <v>Motor Private</v>
      </c>
      <c r="H1180" t="s">
        <v>41</v>
      </c>
      <c r="I1180">
        <f t="shared" si="72"/>
        <v>70</v>
      </c>
      <c r="J1180" t="s">
        <v>54</v>
      </c>
      <c r="K1180" t="s">
        <v>55</v>
      </c>
      <c r="L1180" t="s">
        <v>44</v>
      </c>
      <c r="M1180" s="5">
        <v>44364</v>
      </c>
      <c r="N1180" s="5">
        <v>44399</v>
      </c>
      <c r="O1180" s="5">
        <v>45827</v>
      </c>
      <c r="P1180" s="5">
        <v>44044</v>
      </c>
      <c r="Q1180" s="5">
        <v>44408</v>
      </c>
      <c r="R1180">
        <v>0</v>
      </c>
      <c r="S1180">
        <v>0</v>
      </c>
      <c r="T1180">
        <v>207814</v>
      </c>
      <c r="U1180">
        <v>207814</v>
      </c>
      <c r="V1180">
        <v>0</v>
      </c>
      <c r="W1180">
        <v>207814</v>
      </c>
      <c r="X1180" t="str">
        <f t="shared" si="73"/>
        <v>Ok</v>
      </c>
      <c r="Y1180" t="str">
        <f t="shared" si="74"/>
        <v>Ok</v>
      </c>
      <c r="Z1180" s="6" t="str">
        <f t="shared" si="75"/>
        <v>Ok</v>
      </c>
      <c r="AA1180" s="6"/>
      <c r="AB1180" s="6"/>
      <c r="AC1180" s="6"/>
      <c r="AD1180" s="6"/>
    </row>
    <row r="1181" spans="1:30" x14ac:dyDescent="0.3">
      <c r="A1181" t="s">
        <v>12166</v>
      </c>
      <c r="B1181" t="s">
        <v>12167</v>
      </c>
      <c r="C1181">
        <v>2025</v>
      </c>
      <c r="D1181" t="s">
        <v>9318</v>
      </c>
      <c r="E1181" t="s">
        <v>9284</v>
      </c>
      <c r="F1181" t="s">
        <v>8</v>
      </c>
      <c r="G1181" t="str">
        <f>_xlfn.XLOOKUP(I1181,'Class Code'!$A$2:$A$14,'Class Code'!$B$2:$B$14)</f>
        <v>Liability</v>
      </c>
      <c r="H1181" t="s">
        <v>1170</v>
      </c>
      <c r="I1181">
        <f t="shared" si="72"/>
        <v>5</v>
      </c>
      <c r="J1181" t="s">
        <v>3905</v>
      </c>
      <c r="K1181" t="s">
        <v>3906</v>
      </c>
      <c r="L1181" t="s">
        <v>1044</v>
      </c>
      <c r="M1181" s="5">
        <v>45727</v>
      </c>
      <c r="N1181" s="5">
        <v>45749</v>
      </c>
      <c r="O1181" s="5">
        <v>45820</v>
      </c>
      <c r="P1181" s="5">
        <v>45658</v>
      </c>
      <c r="Q1181" s="5">
        <v>46022</v>
      </c>
      <c r="R1181">
        <v>0</v>
      </c>
      <c r="S1181">
        <v>0</v>
      </c>
      <c r="T1181">
        <v>317376</v>
      </c>
      <c r="U1181">
        <v>317376</v>
      </c>
      <c r="V1181">
        <v>0</v>
      </c>
      <c r="W1181">
        <v>317376</v>
      </c>
      <c r="X1181" t="str">
        <f t="shared" si="73"/>
        <v>Ok</v>
      </c>
      <c r="Y1181" t="str">
        <f t="shared" si="74"/>
        <v>Ok</v>
      </c>
      <c r="Z1181" s="6" t="str">
        <f t="shared" si="75"/>
        <v>Ok</v>
      </c>
      <c r="AA1181" s="6"/>
      <c r="AB1181" s="6"/>
      <c r="AC1181" s="6"/>
      <c r="AD1181" s="6"/>
    </row>
    <row r="1182" spans="1:30" x14ac:dyDescent="0.3">
      <c r="A1182" t="s">
        <v>12168</v>
      </c>
      <c r="B1182" t="s">
        <v>12169</v>
      </c>
      <c r="C1182">
        <v>2025</v>
      </c>
      <c r="D1182" t="s">
        <v>9545</v>
      </c>
      <c r="E1182" t="s">
        <v>9267</v>
      </c>
      <c r="F1182" t="s">
        <v>11</v>
      </c>
      <c r="G1182" t="str">
        <f>_xlfn.XLOOKUP(I1182,'Class Code'!$A$2:$A$14,'Class Code'!$B$2:$B$14)</f>
        <v>Motor Commercial</v>
      </c>
      <c r="H1182" t="s">
        <v>176</v>
      </c>
      <c r="I1182">
        <f t="shared" si="72"/>
        <v>80</v>
      </c>
      <c r="J1182" t="s">
        <v>207</v>
      </c>
      <c r="K1182" t="s">
        <v>208</v>
      </c>
      <c r="L1182" t="s">
        <v>44</v>
      </c>
      <c r="M1182" s="5">
        <v>45759</v>
      </c>
      <c r="N1182" s="5">
        <v>45761</v>
      </c>
      <c r="O1182" s="5">
        <v>45820</v>
      </c>
      <c r="P1182" s="5">
        <v>45755</v>
      </c>
      <c r="Q1182" s="5">
        <v>46112</v>
      </c>
      <c r="R1182">
        <v>0</v>
      </c>
      <c r="S1182">
        <v>0</v>
      </c>
      <c r="T1182">
        <v>1500000</v>
      </c>
      <c r="U1182">
        <v>1500000</v>
      </c>
      <c r="V1182">
        <v>0</v>
      </c>
      <c r="W1182">
        <v>1500000</v>
      </c>
      <c r="X1182" t="str">
        <f t="shared" si="73"/>
        <v>Ok</v>
      </c>
      <c r="Y1182" t="str">
        <f t="shared" si="74"/>
        <v>Ok</v>
      </c>
      <c r="Z1182" s="6" t="str">
        <f t="shared" si="75"/>
        <v>Ok</v>
      </c>
      <c r="AA1182" s="6"/>
      <c r="AB1182" s="6"/>
      <c r="AC1182" s="6"/>
      <c r="AD1182" s="6"/>
    </row>
    <row r="1183" spans="1:30" x14ac:dyDescent="0.3">
      <c r="A1183" t="s">
        <v>12170</v>
      </c>
      <c r="B1183" t="s">
        <v>12171</v>
      </c>
      <c r="C1183">
        <v>2023</v>
      </c>
      <c r="D1183" t="s">
        <v>9725</v>
      </c>
      <c r="E1183" t="s">
        <v>9317</v>
      </c>
      <c r="F1183" t="s">
        <v>10</v>
      </c>
      <c r="G1183" t="str">
        <f>_xlfn.XLOOKUP(I1183,'Class Code'!$A$2:$A$14,'Class Code'!$B$2:$B$14)</f>
        <v>Motor Private</v>
      </c>
      <c r="H1183" t="s">
        <v>41</v>
      </c>
      <c r="I1183">
        <f t="shared" si="72"/>
        <v>70</v>
      </c>
      <c r="J1183" t="s">
        <v>54</v>
      </c>
      <c r="K1183" t="s">
        <v>55</v>
      </c>
      <c r="L1183" t="s">
        <v>44</v>
      </c>
      <c r="M1183" s="5">
        <v>45006</v>
      </c>
      <c r="N1183" s="5">
        <v>45010</v>
      </c>
      <c r="O1183" s="5">
        <v>45828</v>
      </c>
      <c r="P1183" s="5">
        <v>44983</v>
      </c>
      <c r="Q1183" s="5">
        <v>45347</v>
      </c>
      <c r="R1183">
        <v>0</v>
      </c>
      <c r="S1183">
        <v>0</v>
      </c>
      <c r="T1183">
        <v>24450</v>
      </c>
      <c r="U1183">
        <v>24450</v>
      </c>
      <c r="V1183">
        <v>0</v>
      </c>
      <c r="W1183">
        <v>24450</v>
      </c>
      <c r="X1183" t="str">
        <f t="shared" si="73"/>
        <v>Ok</v>
      </c>
      <c r="Y1183" t="str">
        <f t="shared" si="74"/>
        <v>Ok</v>
      </c>
      <c r="Z1183" s="6" t="str">
        <f t="shared" si="75"/>
        <v>Ok</v>
      </c>
      <c r="AA1183" s="6"/>
      <c r="AB1183" s="6"/>
      <c r="AC1183" s="6"/>
      <c r="AD1183" s="6"/>
    </row>
    <row r="1184" spans="1:30" x14ac:dyDescent="0.3">
      <c r="A1184" t="s">
        <v>12172</v>
      </c>
      <c r="B1184" t="s">
        <v>12173</v>
      </c>
      <c r="C1184">
        <v>2022</v>
      </c>
      <c r="D1184" t="s">
        <v>9755</v>
      </c>
      <c r="E1184" t="s">
        <v>9294</v>
      </c>
      <c r="F1184" t="s">
        <v>10</v>
      </c>
      <c r="G1184" t="str">
        <f>_xlfn.XLOOKUP(I1184,'Class Code'!$A$2:$A$14,'Class Code'!$B$2:$B$14)</f>
        <v>Motor Private</v>
      </c>
      <c r="H1184" t="s">
        <v>41</v>
      </c>
      <c r="I1184">
        <f t="shared" si="72"/>
        <v>70</v>
      </c>
      <c r="J1184" t="s">
        <v>54</v>
      </c>
      <c r="K1184" t="s">
        <v>55</v>
      </c>
      <c r="L1184" t="s">
        <v>44</v>
      </c>
      <c r="M1184" s="5">
        <v>44691</v>
      </c>
      <c r="N1184" s="5">
        <v>44699</v>
      </c>
      <c r="O1184" s="5">
        <v>45828</v>
      </c>
      <c r="P1184" s="5">
        <v>44670</v>
      </c>
      <c r="Q1184" s="5">
        <v>44700</v>
      </c>
      <c r="R1184">
        <v>0</v>
      </c>
      <c r="S1184">
        <v>0</v>
      </c>
      <c r="T1184">
        <v>22200</v>
      </c>
      <c r="U1184">
        <v>22200</v>
      </c>
      <c r="V1184">
        <v>0</v>
      </c>
      <c r="W1184">
        <v>22200</v>
      </c>
      <c r="X1184" t="str">
        <f t="shared" si="73"/>
        <v>Ok</v>
      </c>
      <c r="Y1184" t="str">
        <f t="shared" si="74"/>
        <v>Ok</v>
      </c>
      <c r="Z1184" s="6" t="str">
        <f t="shared" si="75"/>
        <v>Ok</v>
      </c>
      <c r="AA1184" s="6"/>
      <c r="AB1184" s="6"/>
      <c r="AC1184" s="6"/>
      <c r="AD1184" s="6"/>
    </row>
    <row r="1185" spans="1:30" x14ac:dyDescent="0.3">
      <c r="A1185" t="s">
        <v>12174</v>
      </c>
      <c r="B1185" t="s">
        <v>12175</v>
      </c>
      <c r="C1185">
        <v>2024</v>
      </c>
      <c r="D1185" t="s">
        <v>9452</v>
      </c>
      <c r="E1185" t="s">
        <v>9280</v>
      </c>
      <c r="F1185" t="s">
        <v>5</v>
      </c>
      <c r="G1185" t="str">
        <f>_xlfn.XLOOKUP(I1185,'Class Code'!$A$2:$A$14,'Class Code'!$B$2:$B$14)</f>
        <v>Engineering</v>
      </c>
      <c r="H1185" t="s">
        <v>423</v>
      </c>
      <c r="I1185">
        <f t="shared" si="72"/>
        <v>2</v>
      </c>
      <c r="J1185" t="s">
        <v>424</v>
      </c>
      <c r="K1185" t="s">
        <v>425</v>
      </c>
      <c r="L1185" t="s">
        <v>426</v>
      </c>
      <c r="M1185" s="5">
        <v>45659</v>
      </c>
      <c r="N1185" s="5">
        <v>45663</v>
      </c>
      <c r="O1185" s="5">
        <v>45832</v>
      </c>
      <c r="P1185" s="5">
        <v>45413</v>
      </c>
      <c r="Q1185" s="5">
        <v>45777</v>
      </c>
      <c r="R1185">
        <v>0</v>
      </c>
      <c r="S1185">
        <v>0</v>
      </c>
      <c r="T1185">
        <v>48140</v>
      </c>
      <c r="U1185">
        <v>48140</v>
      </c>
      <c r="V1185">
        <v>0</v>
      </c>
      <c r="W1185">
        <v>48140</v>
      </c>
      <c r="X1185" t="str">
        <f t="shared" si="73"/>
        <v>Ok</v>
      </c>
      <c r="Y1185" t="str">
        <f t="shared" si="74"/>
        <v>Ok</v>
      </c>
      <c r="Z1185" s="6" t="str">
        <f t="shared" si="75"/>
        <v>Ok</v>
      </c>
      <c r="AA1185" s="6"/>
      <c r="AB1185" s="6"/>
      <c r="AC1185" s="6"/>
      <c r="AD1185" s="6"/>
    </row>
    <row r="1186" spans="1:30" x14ac:dyDescent="0.3">
      <c r="A1186" t="s">
        <v>12176</v>
      </c>
      <c r="B1186" t="s">
        <v>12177</v>
      </c>
      <c r="C1186">
        <v>2025</v>
      </c>
      <c r="D1186" t="s">
        <v>9550</v>
      </c>
      <c r="E1186" t="s">
        <v>9287</v>
      </c>
      <c r="F1186" t="s">
        <v>10</v>
      </c>
      <c r="G1186" t="str">
        <f>_xlfn.XLOOKUP(I1186,'Class Code'!$A$2:$A$14,'Class Code'!$B$2:$B$14)</f>
        <v>Motor Private</v>
      </c>
      <c r="H1186" t="s">
        <v>41</v>
      </c>
      <c r="I1186">
        <f t="shared" si="72"/>
        <v>70</v>
      </c>
      <c r="J1186" t="s">
        <v>54</v>
      </c>
      <c r="K1186" t="s">
        <v>55</v>
      </c>
      <c r="L1186" t="s">
        <v>44</v>
      </c>
      <c r="M1186" s="5">
        <v>45756</v>
      </c>
      <c r="N1186" s="5">
        <v>45761</v>
      </c>
      <c r="O1186" s="5">
        <v>45827</v>
      </c>
      <c r="P1186" s="5">
        <v>45737</v>
      </c>
      <c r="Q1186" s="5">
        <v>46101</v>
      </c>
      <c r="R1186">
        <v>0</v>
      </c>
      <c r="S1186">
        <v>0</v>
      </c>
      <c r="T1186">
        <v>91756</v>
      </c>
      <c r="U1186">
        <v>91756</v>
      </c>
      <c r="V1186">
        <v>0</v>
      </c>
      <c r="W1186">
        <v>91756</v>
      </c>
      <c r="X1186" t="str">
        <f t="shared" si="73"/>
        <v>Ok</v>
      </c>
      <c r="Y1186" t="str">
        <f t="shared" si="74"/>
        <v>Ok</v>
      </c>
      <c r="Z1186" s="6" t="str">
        <f t="shared" si="75"/>
        <v>Ok</v>
      </c>
      <c r="AA1186" s="6"/>
      <c r="AB1186" s="6"/>
      <c r="AC1186" s="6"/>
      <c r="AD1186" s="6"/>
    </row>
    <row r="1187" spans="1:30" x14ac:dyDescent="0.3">
      <c r="A1187" t="s">
        <v>12178</v>
      </c>
      <c r="B1187" t="s">
        <v>12179</v>
      </c>
      <c r="C1187">
        <v>2025</v>
      </c>
      <c r="D1187" t="s">
        <v>9510</v>
      </c>
      <c r="E1187" t="s">
        <v>9317</v>
      </c>
      <c r="F1187" t="s">
        <v>10</v>
      </c>
      <c r="G1187" t="str">
        <f>_xlfn.XLOOKUP(I1187,'Class Code'!$A$2:$A$14,'Class Code'!$B$2:$B$14)</f>
        <v>Motor Private</v>
      </c>
      <c r="H1187" t="s">
        <v>41</v>
      </c>
      <c r="I1187">
        <f t="shared" si="72"/>
        <v>70</v>
      </c>
      <c r="J1187" t="s">
        <v>54</v>
      </c>
      <c r="K1187" t="s">
        <v>55</v>
      </c>
      <c r="L1187" t="s">
        <v>96</v>
      </c>
      <c r="M1187" s="5">
        <v>45771</v>
      </c>
      <c r="N1187" s="5">
        <v>45779</v>
      </c>
      <c r="O1187" s="5">
        <v>45826</v>
      </c>
      <c r="P1187" s="5">
        <v>45658</v>
      </c>
      <c r="Q1187" s="5">
        <v>46022</v>
      </c>
      <c r="R1187">
        <v>19140</v>
      </c>
      <c r="S1187">
        <v>0</v>
      </c>
      <c r="T1187">
        <v>0</v>
      </c>
      <c r="U1187">
        <v>19140</v>
      </c>
      <c r="V1187">
        <v>0</v>
      </c>
      <c r="W1187">
        <v>19140</v>
      </c>
      <c r="X1187" t="str">
        <f t="shared" si="73"/>
        <v>Ok</v>
      </c>
      <c r="Y1187" t="str">
        <f t="shared" si="74"/>
        <v>Ok</v>
      </c>
      <c r="Z1187" s="6" t="str">
        <f t="shared" si="75"/>
        <v>Ok</v>
      </c>
      <c r="AA1187" s="6"/>
      <c r="AB1187" s="6"/>
      <c r="AC1187" s="6"/>
      <c r="AD1187" s="6"/>
    </row>
    <row r="1188" spans="1:30" x14ac:dyDescent="0.3">
      <c r="A1188" t="s">
        <v>12180</v>
      </c>
      <c r="B1188" t="s">
        <v>12181</v>
      </c>
      <c r="C1188">
        <v>2024</v>
      </c>
      <c r="D1188" t="s">
        <v>9273</v>
      </c>
      <c r="E1188" t="s">
        <v>9263</v>
      </c>
      <c r="F1188" t="s">
        <v>10</v>
      </c>
      <c r="G1188" t="str">
        <f>_xlfn.XLOOKUP(I1188,'Class Code'!$A$2:$A$14,'Class Code'!$B$2:$B$14)</f>
        <v>Motor Private</v>
      </c>
      <c r="H1188" t="s">
        <v>41</v>
      </c>
      <c r="I1188">
        <f t="shared" si="72"/>
        <v>70</v>
      </c>
      <c r="J1188" t="s">
        <v>54</v>
      </c>
      <c r="K1188" t="s">
        <v>55</v>
      </c>
      <c r="L1188" t="s">
        <v>44</v>
      </c>
      <c r="M1188" s="5">
        <v>45801</v>
      </c>
      <c r="N1188" s="5">
        <v>45803</v>
      </c>
      <c r="O1188" s="5">
        <v>45827</v>
      </c>
      <c r="P1188" s="5">
        <v>45512</v>
      </c>
      <c r="Q1188" s="5">
        <v>45845</v>
      </c>
      <c r="R1188">
        <v>179000</v>
      </c>
      <c r="S1188">
        <v>0</v>
      </c>
      <c r="T1188">
        <v>0</v>
      </c>
      <c r="U1188">
        <v>179000</v>
      </c>
      <c r="V1188">
        <v>0</v>
      </c>
      <c r="W1188">
        <v>179000</v>
      </c>
      <c r="X1188" t="str">
        <f t="shared" si="73"/>
        <v>Ok</v>
      </c>
      <c r="Y1188" t="str">
        <f t="shared" si="74"/>
        <v>Ok</v>
      </c>
      <c r="Z1188" s="6" t="str">
        <f t="shared" si="75"/>
        <v>Ok</v>
      </c>
      <c r="AA1188" s="6"/>
      <c r="AB1188" s="6"/>
      <c r="AC1188" s="6"/>
      <c r="AD1188" s="6"/>
    </row>
    <row r="1189" spans="1:30" x14ac:dyDescent="0.3">
      <c r="A1189" t="s">
        <v>12182</v>
      </c>
      <c r="B1189" t="s">
        <v>12183</v>
      </c>
      <c r="C1189">
        <v>2020</v>
      </c>
      <c r="D1189" t="s">
        <v>9304</v>
      </c>
      <c r="E1189" t="s">
        <v>9292</v>
      </c>
      <c r="F1189" t="s">
        <v>11</v>
      </c>
      <c r="G1189" t="str">
        <f>_xlfn.XLOOKUP(I1189,'Class Code'!$A$2:$A$14,'Class Code'!$B$2:$B$14)</f>
        <v>Motor Commercial</v>
      </c>
      <c r="H1189" t="s">
        <v>176</v>
      </c>
      <c r="I1189">
        <f t="shared" si="72"/>
        <v>80</v>
      </c>
      <c r="J1189" t="s">
        <v>207</v>
      </c>
      <c r="K1189" t="s">
        <v>208</v>
      </c>
      <c r="L1189" t="s">
        <v>44</v>
      </c>
      <c r="M1189" s="5">
        <v>44305</v>
      </c>
      <c r="N1189" s="5">
        <v>44573</v>
      </c>
      <c r="O1189" s="5">
        <v>45831</v>
      </c>
      <c r="P1189" s="5">
        <v>43989</v>
      </c>
      <c r="Q1189" s="5">
        <v>44353</v>
      </c>
      <c r="R1189">
        <v>0</v>
      </c>
      <c r="S1189">
        <v>0</v>
      </c>
      <c r="T1189">
        <v>240287</v>
      </c>
      <c r="U1189">
        <v>240287</v>
      </c>
      <c r="V1189">
        <v>0</v>
      </c>
      <c r="W1189">
        <v>240287</v>
      </c>
      <c r="X1189" t="str">
        <f t="shared" si="73"/>
        <v>Ok</v>
      </c>
      <c r="Y1189" t="str">
        <f t="shared" si="74"/>
        <v>Ok</v>
      </c>
      <c r="Z1189" s="6" t="str">
        <f t="shared" si="75"/>
        <v>Ok</v>
      </c>
      <c r="AA1189" s="6"/>
      <c r="AB1189" s="6"/>
      <c r="AC1189" s="6"/>
      <c r="AD1189" s="6"/>
    </row>
    <row r="1190" spans="1:30" x14ac:dyDescent="0.3">
      <c r="A1190" t="s">
        <v>12184</v>
      </c>
      <c r="B1190" t="s">
        <v>12185</v>
      </c>
      <c r="C1190">
        <v>2024</v>
      </c>
      <c r="D1190" t="s">
        <v>9442</v>
      </c>
      <c r="E1190" t="s">
        <v>9269</v>
      </c>
      <c r="F1190" t="s">
        <v>7</v>
      </c>
      <c r="G1190" t="str">
        <f>_xlfn.XLOOKUP(I1190,'Class Code'!$A$2:$A$14,'Class Code'!$B$2:$B$14)</f>
        <v>Fire Industrial</v>
      </c>
      <c r="H1190" t="s">
        <v>381</v>
      </c>
      <c r="I1190">
        <f t="shared" si="72"/>
        <v>4</v>
      </c>
      <c r="J1190" t="s">
        <v>382</v>
      </c>
      <c r="K1190" t="s">
        <v>383</v>
      </c>
      <c r="L1190" t="s">
        <v>384</v>
      </c>
      <c r="M1190" s="5">
        <v>45682</v>
      </c>
      <c r="N1190" s="5">
        <v>45703</v>
      </c>
      <c r="O1190" s="5">
        <v>45831</v>
      </c>
      <c r="P1190" s="5">
        <v>45567</v>
      </c>
      <c r="Q1190" s="5">
        <v>45839</v>
      </c>
      <c r="R1190">
        <v>3954674</v>
      </c>
      <c r="S1190">
        <v>0</v>
      </c>
      <c r="T1190">
        <v>0</v>
      </c>
      <c r="U1190" s="17">
        <v>3954674</v>
      </c>
      <c r="V1190">
        <v>188317.62</v>
      </c>
      <c r="W1190">
        <v>3766356.38</v>
      </c>
      <c r="X1190" t="str">
        <f t="shared" si="73"/>
        <v>Ok</v>
      </c>
      <c r="Y1190" t="str">
        <f t="shared" si="74"/>
        <v>Ok</v>
      </c>
      <c r="Z1190" s="6" t="str">
        <f t="shared" si="75"/>
        <v>Ok</v>
      </c>
      <c r="AA1190" s="6"/>
      <c r="AB1190" s="6"/>
      <c r="AC1190" s="6"/>
      <c r="AD1190" s="6"/>
    </row>
    <row r="1191" spans="1:30" x14ac:dyDescent="0.3">
      <c r="A1191" t="s">
        <v>12186</v>
      </c>
      <c r="B1191" t="s">
        <v>12187</v>
      </c>
      <c r="C1191">
        <v>2024</v>
      </c>
      <c r="D1191" t="s">
        <v>9546</v>
      </c>
      <c r="E1191" t="s">
        <v>9261</v>
      </c>
      <c r="F1191" t="s">
        <v>10</v>
      </c>
      <c r="G1191" t="str">
        <f>_xlfn.XLOOKUP(I1191,'Class Code'!$A$2:$A$14,'Class Code'!$B$2:$B$14)</f>
        <v>Motor Private</v>
      </c>
      <c r="H1191" t="s">
        <v>41</v>
      </c>
      <c r="I1191">
        <f t="shared" si="72"/>
        <v>70</v>
      </c>
      <c r="J1191" t="s">
        <v>54</v>
      </c>
      <c r="K1191" t="s">
        <v>55</v>
      </c>
      <c r="L1191" t="s">
        <v>44</v>
      </c>
      <c r="M1191" s="5">
        <v>45753</v>
      </c>
      <c r="N1191" s="5">
        <v>45762</v>
      </c>
      <c r="O1191" s="5">
        <v>45827</v>
      </c>
      <c r="P1191" s="5">
        <v>45473</v>
      </c>
      <c r="Q1191" s="5">
        <v>45806</v>
      </c>
      <c r="R1191">
        <v>0</v>
      </c>
      <c r="S1191">
        <v>0</v>
      </c>
      <c r="T1191">
        <v>980200</v>
      </c>
      <c r="U1191">
        <v>980200</v>
      </c>
      <c r="V1191">
        <v>0</v>
      </c>
      <c r="W1191">
        <v>980200</v>
      </c>
      <c r="X1191" t="str">
        <f t="shared" si="73"/>
        <v>Ok</v>
      </c>
      <c r="Y1191" t="str">
        <f t="shared" si="74"/>
        <v>Ok</v>
      </c>
      <c r="Z1191" s="6" t="str">
        <f t="shared" si="75"/>
        <v>Ok</v>
      </c>
      <c r="AA1191" s="6"/>
      <c r="AB1191" s="6"/>
      <c r="AC1191" s="6"/>
      <c r="AD1191" s="6"/>
    </row>
    <row r="1192" spans="1:30" x14ac:dyDescent="0.3">
      <c r="A1192" t="s">
        <v>12188</v>
      </c>
      <c r="B1192" t="s">
        <v>12189</v>
      </c>
      <c r="C1192">
        <v>2024</v>
      </c>
      <c r="D1192" t="s">
        <v>9600</v>
      </c>
      <c r="E1192" t="s">
        <v>9305</v>
      </c>
      <c r="F1192" t="s">
        <v>11</v>
      </c>
      <c r="G1192" t="str">
        <f>_xlfn.XLOOKUP(I1192,'Class Code'!$A$2:$A$14,'Class Code'!$B$2:$B$14)</f>
        <v>Motor Commercial</v>
      </c>
      <c r="H1192" t="s">
        <v>176</v>
      </c>
      <c r="I1192">
        <f t="shared" si="72"/>
        <v>80</v>
      </c>
      <c r="J1192" t="s">
        <v>177</v>
      </c>
      <c r="K1192" t="s">
        <v>178</v>
      </c>
      <c r="L1192" t="s">
        <v>197</v>
      </c>
      <c r="M1192" s="5">
        <v>45570</v>
      </c>
      <c r="N1192" s="5">
        <v>45570</v>
      </c>
      <c r="O1192" s="5">
        <v>45833</v>
      </c>
      <c r="P1192" s="5">
        <v>45371</v>
      </c>
      <c r="Q1192" s="5">
        <v>45735</v>
      </c>
      <c r="R1192">
        <v>9900</v>
      </c>
      <c r="S1192">
        <v>0</v>
      </c>
      <c r="T1192">
        <v>0</v>
      </c>
      <c r="U1192">
        <v>9900</v>
      </c>
      <c r="V1192">
        <v>0</v>
      </c>
      <c r="W1192">
        <v>9900</v>
      </c>
      <c r="X1192" t="str">
        <f t="shared" si="73"/>
        <v>Ok</v>
      </c>
      <c r="Y1192" t="str">
        <f t="shared" si="74"/>
        <v>Ok</v>
      </c>
      <c r="Z1192" s="6" t="str">
        <f t="shared" si="75"/>
        <v>Ok</v>
      </c>
      <c r="AA1192" s="6"/>
      <c r="AB1192" s="6"/>
      <c r="AC1192" s="6"/>
      <c r="AD1192" s="6"/>
    </row>
    <row r="1193" spans="1:30" x14ac:dyDescent="0.3">
      <c r="A1193" t="s">
        <v>12190</v>
      </c>
      <c r="B1193" t="s">
        <v>12191</v>
      </c>
      <c r="C1193">
        <v>2024</v>
      </c>
      <c r="D1193" t="s">
        <v>9541</v>
      </c>
      <c r="E1193" t="s">
        <v>9259</v>
      </c>
      <c r="F1193" t="s">
        <v>11</v>
      </c>
      <c r="G1193" t="str">
        <f>_xlfn.XLOOKUP(I1193,'Class Code'!$A$2:$A$14,'Class Code'!$B$2:$B$14)</f>
        <v>Motor Commercial</v>
      </c>
      <c r="H1193" t="s">
        <v>176</v>
      </c>
      <c r="I1193">
        <f t="shared" si="72"/>
        <v>80</v>
      </c>
      <c r="J1193" t="s">
        <v>177</v>
      </c>
      <c r="K1193" t="s">
        <v>178</v>
      </c>
      <c r="L1193" t="s">
        <v>197</v>
      </c>
      <c r="M1193" s="5">
        <v>45570</v>
      </c>
      <c r="N1193" s="5">
        <v>45570</v>
      </c>
      <c r="O1193" s="5">
        <v>45833</v>
      </c>
      <c r="P1193" s="5">
        <v>45371</v>
      </c>
      <c r="Q1193" s="5">
        <v>45735</v>
      </c>
      <c r="R1193">
        <v>16500</v>
      </c>
      <c r="S1193">
        <v>0</v>
      </c>
      <c r="T1193">
        <v>0</v>
      </c>
      <c r="U1193">
        <v>16500</v>
      </c>
      <c r="V1193">
        <v>0</v>
      </c>
      <c r="W1193">
        <v>16500</v>
      </c>
      <c r="X1193" t="str">
        <f t="shared" si="73"/>
        <v>Ok</v>
      </c>
      <c r="Y1193" t="str">
        <f t="shared" si="74"/>
        <v>Ok</v>
      </c>
      <c r="Z1193" s="6" t="str">
        <f t="shared" si="75"/>
        <v>Ok</v>
      </c>
      <c r="AA1193" s="6"/>
      <c r="AB1193" s="6"/>
      <c r="AC1193" s="6"/>
      <c r="AD1193" s="6"/>
    </row>
    <row r="1194" spans="1:30" x14ac:dyDescent="0.3">
      <c r="A1194" t="s">
        <v>12192</v>
      </c>
      <c r="B1194" t="s">
        <v>12193</v>
      </c>
      <c r="C1194">
        <v>2024</v>
      </c>
      <c r="D1194" t="s">
        <v>9688</v>
      </c>
      <c r="E1194" t="s">
        <v>9332</v>
      </c>
      <c r="F1194" t="s">
        <v>10</v>
      </c>
      <c r="G1194" t="str">
        <f>_xlfn.XLOOKUP(I1194,'Class Code'!$A$2:$A$14,'Class Code'!$B$2:$B$14)</f>
        <v>Motor Private</v>
      </c>
      <c r="H1194" t="s">
        <v>41</v>
      </c>
      <c r="I1194">
        <f t="shared" si="72"/>
        <v>70</v>
      </c>
      <c r="J1194" t="s">
        <v>54</v>
      </c>
      <c r="K1194" t="s">
        <v>55</v>
      </c>
      <c r="L1194" t="s">
        <v>44</v>
      </c>
      <c r="M1194" s="5">
        <v>45513</v>
      </c>
      <c r="N1194" s="5">
        <v>45513</v>
      </c>
      <c r="O1194" s="5">
        <v>45833</v>
      </c>
      <c r="P1194" s="5">
        <v>45371</v>
      </c>
      <c r="Q1194" s="5">
        <v>45735</v>
      </c>
      <c r="R1194">
        <v>100000</v>
      </c>
      <c r="S1194">
        <v>0</v>
      </c>
      <c r="T1194">
        <v>0</v>
      </c>
      <c r="U1194">
        <v>100000</v>
      </c>
      <c r="V1194">
        <v>0</v>
      </c>
      <c r="W1194">
        <v>100000</v>
      </c>
      <c r="X1194" t="str">
        <f t="shared" si="73"/>
        <v>Ok</v>
      </c>
      <c r="Y1194" t="str">
        <f t="shared" si="74"/>
        <v>Ok</v>
      </c>
      <c r="Z1194" s="6" t="str">
        <f t="shared" si="75"/>
        <v>Ok</v>
      </c>
      <c r="AA1194" s="6"/>
      <c r="AB1194" s="6"/>
      <c r="AC1194" s="6"/>
      <c r="AD1194" s="6"/>
    </row>
    <row r="1195" spans="1:30" x14ac:dyDescent="0.3">
      <c r="A1195" t="s">
        <v>12194</v>
      </c>
      <c r="B1195" t="s">
        <v>12195</v>
      </c>
      <c r="C1195">
        <v>2015</v>
      </c>
      <c r="D1195" t="s">
        <v>9721</v>
      </c>
      <c r="E1195" t="s">
        <v>9287</v>
      </c>
      <c r="F1195" t="s">
        <v>12</v>
      </c>
      <c r="G1195" t="str">
        <f>_xlfn.XLOOKUP(I1195,'Class Code'!$A$2:$A$14,'Class Code'!$B$2:$B$14)</f>
        <v>Personal Accident</v>
      </c>
      <c r="H1195" t="s">
        <v>2459</v>
      </c>
      <c r="I1195">
        <f t="shared" si="72"/>
        <v>9</v>
      </c>
      <c r="J1195" t="s">
        <v>12</v>
      </c>
      <c r="K1195" t="s">
        <v>4283</v>
      </c>
      <c r="L1195" t="s">
        <v>44</v>
      </c>
      <c r="M1195" s="5">
        <v>42006</v>
      </c>
      <c r="N1195" s="5">
        <v>42041</v>
      </c>
      <c r="O1195" s="5">
        <v>45834</v>
      </c>
      <c r="P1195" s="5">
        <v>42005</v>
      </c>
      <c r="Q1195" s="5">
        <v>42369</v>
      </c>
      <c r="R1195">
        <v>11856</v>
      </c>
      <c r="S1195">
        <v>0</v>
      </c>
      <c r="T1195">
        <v>0</v>
      </c>
      <c r="U1195">
        <v>11856</v>
      </c>
      <c r="V1195">
        <v>0</v>
      </c>
      <c r="W1195">
        <v>11856</v>
      </c>
      <c r="X1195" t="str">
        <f t="shared" si="73"/>
        <v>Ok</v>
      </c>
      <c r="Y1195" t="str">
        <f t="shared" si="74"/>
        <v>Ok</v>
      </c>
      <c r="Z1195" s="6" t="str">
        <f t="shared" si="75"/>
        <v>Ok</v>
      </c>
      <c r="AA1195" s="6"/>
      <c r="AB1195" s="6"/>
      <c r="AC1195" s="6"/>
      <c r="AD1195" s="6"/>
    </row>
    <row r="1196" spans="1:30" x14ac:dyDescent="0.3">
      <c r="A1196" t="s">
        <v>12196</v>
      </c>
      <c r="B1196" t="s">
        <v>12197</v>
      </c>
      <c r="C1196">
        <v>2024</v>
      </c>
      <c r="D1196" t="s">
        <v>9675</v>
      </c>
      <c r="E1196" t="s">
        <v>9317</v>
      </c>
      <c r="F1196" t="s">
        <v>11</v>
      </c>
      <c r="G1196" t="str">
        <f>_xlfn.XLOOKUP(I1196,'Class Code'!$A$2:$A$14,'Class Code'!$B$2:$B$14)</f>
        <v>Motor Commercial</v>
      </c>
      <c r="H1196" t="s">
        <v>176</v>
      </c>
      <c r="I1196">
        <f t="shared" si="72"/>
        <v>80</v>
      </c>
      <c r="J1196" t="s">
        <v>207</v>
      </c>
      <c r="K1196" t="s">
        <v>208</v>
      </c>
      <c r="L1196" t="s">
        <v>96</v>
      </c>
      <c r="M1196" s="5">
        <v>45803</v>
      </c>
      <c r="N1196" s="5">
        <v>45804</v>
      </c>
      <c r="O1196" s="5">
        <v>45835</v>
      </c>
      <c r="P1196" s="5">
        <v>45627</v>
      </c>
      <c r="Q1196" s="5">
        <v>45991</v>
      </c>
      <c r="R1196">
        <v>0</v>
      </c>
      <c r="S1196">
        <v>0</v>
      </c>
      <c r="T1196">
        <v>15000</v>
      </c>
      <c r="U1196">
        <v>15000</v>
      </c>
      <c r="V1196">
        <v>0</v>
      </c>
      <c r="W1196">
        <v>15000</v>
      </c>
      <c r="X1196" t="str">
        <f t="shared" si="73"/>
        <v>Ok</v>
      </c>
      <c r="Y1196" t="str">
        <f t="shared" si="74"/>
        <v>Ok</v>
      </c>
      <c r="Z1196" s="6" t="str">
        <f t="shared" si="75"/>
        <v>Ok</v>
      </c>
      <c r="AA1196" s="6"/>
      <c r="AB1196" s="6"/>
      <c r="AC1196" s="6"/>
      <c r="AD1196" s="6"/>
    </row>
    <row r="1197" spans="1:30" x14ac:dyDescent="0.3">
      <c r="A1197" t="s">
        <v>12198</v>
      </c>
      <c r="B1197" t="s">
        <v>12199</v>
      </c>
      <c r="C1197">
        <v>2025</v>
      </c>
      <c r="D1197" t="s">
        <v>9670</v>
      </c>
      <c r="E1197" t="s">
        <v>9301</v>
      </c>
      <c r="F1197" t="s">
        <v>11</v>
      </c>
      <c r="G1197" t="str">
        <f>_xlfn.XLOOKUP(I1197,'Class Code'!$A$2:$A$14,'Class Code'!$B$2:$B$14)</f>
        <v>Motor Commercial</v>
      </c>
      <c r="H1197" t="s">
        <v>176</v>
      </c>
      <c r="I1197">
        <f t="shared" si="72"/>
        <v>80</v>
      </c>
      <c r="J1197" t="s">
        <v>207</v>
      </c>
      <c r="K1197" t="s">
        <v>208</v>
      </c>
      <c r="L1197" t="s">
        <v>44</v>
      </c>
      <c r="M1197" s="5">
        <v>45782</v>
      </c>
      <c r="N1197" s="5">
        <v>45785</v>
      </c>
      <c r="O1197" s="5">
        <v>45835</v>
      </c>
      <c r="P1197" s="5">
        <v>45766</v>
      </c>
      <c r="Q1197" s="5">
        <v>46130</v>
      </c>
      <c r="R1197">
        <v>0</v>
      </c>
      <c r="S1197">
        <v>0</v>
      </c>
      <c r="T1197">
        <v>17000</v>
      </c>
      <c r="U1197">
        <v>17000</v>
      </c>
      <c r="V1197">
        <v>0</v>
      </c>
      <c r="W1197">
        <v>17000</v>
      </c>
      <c r="X1197" t="str">
        <f t="shared" si="73"/>
        <v>Ok</v>
      </c>
      <c r="Y1197" t="str">
        <f t="shared" si="74"/>
        <v>Ok</v>
      </c>
      <c r="Z1197" s="6" t="str">
        <f t="shared" si="75"/>
        <v>Ok</v>
      </c>
      <c r="AA1197" s="6"/>
      <c r="AB1197" s="6"/>
      <c r="AC1197" s="6"/>
      <c r="AD1197" s="6"/>
    </row>
    <row r="1198" spans="1:30" x14ac:dyDescent="0.3">
      <c r="A1198" t="s">
        <v>12200</v>
      </c>
      <c r="B1198" t="s">
        <v>12201</v>
      </c>
      <c r="C1198">
        <v>2023</v>
      </c>
      <c r="D1198" t="s">
        <v>9630</v>
      </c>
      <c r="E1198" t="s">
        <v>9261</v>
      </c>
      <c r="F1198" t="s">
        <v>10</v>
      </c>
      <c r="G1198" t="str">
        <f>_xlfn.XLOOKUP(I1198,'Class Code'!$A$2:$A$14,'Class Code'!$B$2:$B$14)</f>
        <v>Motor Private</v>
      </c>
      <c r="H1198" t="s">
        <v>41</v>
      </c>
      <c r="I1198">
        <f t="shared" si="72"/>
        <v>70</v>
      </c>
      <c r="J1198" t="s">
        <v>54</v>
      </c>
      <c r="K1198" t="s">
        <v>55</v>
      </c>
      <c r="L1198" t="s">
        <v>44</v>
      </c>
      <c r="M1198" s="5">
        <v>45391</v>
      </c>
      <c r="N1198" s="5">
        <v>45406</v>
      </c>
      <c r="O1198" s="5">
        <v>45838</v>
      </c>
      <c r="P1198" s="5">
        <v>45201</v>
      </c>
      <c r="Q1198" s="5">
        <v>45566</v>
      </c>
      <c r="R1198">
        <v>78000</v>
      </c>
      <c r="S1198">
        <v>0</v>
      </c>
      <c r="T1198">
        <v>0</v>
      </c>
      <c r="U1198">
        <v>78000</v>
      </c>
      <c r="V1198">
        <v>0</v>
      </c>
      <c r="W1198">
        <v>78000</v>
      </c>
      <c r="X1198" t="str">
        <f t="shared" si="73"/>
        <v>Ok</v>
      </c>
      <c r="Y1198" t="str">
        <f t="shared" si="74"/>
        <v>Ok</v>
      </c>
      <c r="Z1198" s="6" t="str">
        <f t="shared" si="75"/>
        <v>Ok</v>
      </c>
      <c r="AA1198" s="6"/>
      <c r="AB1198" s="6"/>
      <c r="AC1198" s="6"/>
      <c r="AD1198" s="6"/>
    </row>
    <row r="1199" spans="1:30" x14ac:dyDescent="0.3">
      <c r="A1199" t="s">
        <v>12202</v>
      </c>
      <c r="B1199" t="s">
        <v>12203</v>
      </c>
      <c r="C1199">
        <v>2022</v>
      </c>
      <c r="D1199" t="s">
        <v>9680</v>
      </c>
      <c r="E1199" t="s">
        <v>9301</v>
      </c>
      <c r="F1199" t="s">
        <v>10</v>
      </c>
      <c r="G1199" t="str">
        <f>_xlfn.XLOOKUP(I1199,'Class Code'!$A$2:$A$14,'Class Code'!$B$2:$B$14)</f>
        <v>Motor Private</v>
      </c>
      <c r="H1199" t="s">
        <v>41</v>
      </c>
      <c r="I1199">
        <f t="shared" si="72"/>
        <v>70</v>
      </c>
      <c r="J1199" t="s">
        <v>54</v>
      </c>
      <c r="K1199" t="s">
        <v>55</v>
      </c>
      <c r="L1199" t="s">
        <v>44</v>
      </c>
      <c r="M1199" s="5">
        <v>44935</v>
      </c>
      <c r="N1199" s="5">
        <v>44939</v>
      </c>
      <c r="O1199" s="5">
        <v>45729</v>
      </c>
      <c r="P1199" s="5">
        <v>44831</v>
      </c>
      <c r="Q1199" s="5">
        <v>45164</v>
      </c>
      <c r="R1199">
        <v>0</v>
      </c>
      <c r="S1199">
        <v>0</v>
      </c>
      <c r="T1199">
        <v>2180</v>
      </c>
      <c r="U1199">
        <v>2180</v>
      </c>
      <c r="V1199">
        <v>0</v>
      </c>
      <c r="W1199">
        <v>2180</v>
      </c>
      <c r="X1199" t="str">
        <f t="shared" si="73"/>
        <v>Ok</v>
      </c>
      <c r="Y1199" t="str">
        <f t="shared" si="74"/>
        <v>Ok</v>
      </c>
      <c r="Z1199" s="6" t="str">
        <f t="shared" si="75"/>
        <v>Ok</v>
      </c>
      <c r="AA1199" s="6"/>
      <c r="AB1199" s="6"/>
      <c r="AC1199" s="6"/>
      <c r="AD1199" s="6"/>
    </row>
    <row r="1200" spans="1:30" x14ac:dyDescent="0.3">
      <c r="A1200" t="s">
        <v>12204</v>
      </c>
      <c r="B1200" t="s">
        <v>12205</v>
      </c>
      <c r="C1200">
        <v>2019</v>
      </c>
      <c r="D1200" t="s">
        <v>9653</v>
      </c>
      <c r="E1200" t="s">
        <v>9269</v>
      </c>
      <c r="F1200" t="s">
        <v>11</v>
      </c>
      <c r="G1200" t="str">
        <f>_xlfn.XLOOKUP(I1200,'Class Code'!$A$2:$A$14,'Class Code'!$B$2:$B$14)</f>
        <v>Motor Commercial</v>
      </c>
      <c r="H1200" t="s">
        <v>176</v>
      </c>
      <c r="I1200">
        <f t="shared" si="72"/>
        <v>80</v>
      </c>
      <c r="J1200" t="s">
        <v>225</v>
      </c>
      <c r="K1200" t="s">
        <v>226</v>
      </c>
      <c r="L1200" t="s">
        <v>44</v>
      </c>
      <c r="M1200" s="5">
        <v>43730</v>
      </c>
      <c r="N1200" s="5">
        <v>43776</v>
      </c>
      <c r="O1200" s="5">
        <v>45803</v>
      </c>
      <c r="P1200" s="5">
        <v>43466</v>
      </c>
      <c r="Q1200" s="5">
        <v>43830</v>
      </c>
      <c r="R1200">
        <v>0</v>
      </c>
      <c r="S1200">
        <v>0</v>
      </c>
      <c r="T1200">
        <v>153615</v>
      </c>
      <c r="U1200">
        <v>153615</v>
      </c>
      <c r="V1200">
        <v>153615</v>
      </c>
      <c r="W1200">
        <v>0</v>
      </c>
      <c r="X1200" t="str">
        <f t="shared" si="73"/>
        <v>Ok</v>
      </c>
      <c r="Y1200" t="str">
        <f t="shared" si="74"/>
        <v>Ok</v>
      </c>
      <c r="Z1200" s="6" t="str">
        <f t="shared" si="75"/>
        <v>Ok</v>
      </c>
      <c r="AA1200" s="6"/>
      <c r="AB1200" s="6"/>
      <c r="AC1200" s="6"/>
      <c r="AD1200" s="6"/>
    </row>
    <row r="1201" spans="1:30" x14ac:dyDescent="0.3">
      <c r="A1201" t="s">
        <v>12206</v>
      </c>
      <c r="B1201" t="s">
        <v>12207</v>
      </c>
      <c r="C1201">
        <v>2023</v>
      </c>
      <c r="D1201" t="s">
        <v>9685</v>
      </c>
      <c r="E1201" t="s">
        <v>9267</v>
      </c>
      <c r="F1201" t="s">
        <v>10</v>
      </c>
      <c r="G1201" t="str">
        <f>_xlfn.XLOOKUP(I1201,'Class Code'!$A$2:$A$14,'Class Code'!$B$2:$B$14)</f>
        <v>Motor Private</v>
      </c>
      <c r="H1201" t="s">
        <v>41</v>
      </c>
      <c r="I1201">
        <f t="shared" si="72"/>
        <v>70</v>
      </c>
      <c r="J1201" t="s">
        <v>54</v>
      </c>
      <c r="K1201" t="s">
        <v>55</v>
      </c>
      <c r="L1201" t="s">
        <v>44</v>
      </c>
      <c r="M1201" s="5">
        <v>45237</v>
      </c>
      <c r="N1201" s="5">
        <v>45240</v>
      </c>
      <c r="O1201" s="5">
        <v>45783</v>
      </c>
      <c r="P1201" s="5">
        <v>45090</v>
      </c>
      <c r="Q1201" s="5">
        <v>45416</v>
      </c>
      <c r="R1201">
        <v>0</v>
      </c>
      <c r="S1201">
        <v>0</v>
      </c>
      <c r="T1201">
        <v>6880</v>
      </c>
      <c r="U1201">
        <v>6880</v>
      </c>
      <c r="V1201">
        <v>0</v>
      </c>
      <c r="W1201">
        <v>6880</v>
      </c>
      <c r="X1201" t="str">
        <f t="shared" si="73"/>
        <v>Ok</v>
      </c>
      <c r="Y1201" t="str">
        <f t="shared" si="74"/>
        <v>Ok</v>
      </c>
      <c r="Z1201" s="6" t="str">
        <f t="shared" si="75"/>
        <v>Ok</v>
      </c>
      <c r="AA1201" s="6"/>
      <c r="AB1201" s="6"/>
      <c r="AC1201" s="6"/>
      <c r="AD1201" s="6"/>
    </row>
    <row r="1202" spans="1:30" x14ac:dyDescent="0.3">
      <c r="A1202" t="s">
        <v>12208</v>
      </c>
      <c r="B1202" t="s">
        <v>12209</v>
      </c>
      <c r="C1202">
        <v>2024</v>
      </c>
      <c r="D1202" t="s">
        <v>9739</v>
      </c>
      <c r="E1202" t="s">
        <v>9334</v>
      </c>
      <c r="F1202" t="s">
        <v>6</v>
      </c>
      <c r="G1202" t="str">
        <f>_xlfn.XLOOKUP(I1202,'Class Code'!$A$2:$A$14,'Class Code'!$B$2:$B$14)</f>
        <v>Fire Domestic</v>
      </c>
      <c r="H1202" t="s">
        <v>194</v>
      </c>
      <c r="I1202">
        <f t="shared" si="72"/>
        <v>3</v>
      </c>
      <c r="J1202" t="s">
        <v>195</v>
      </c>
      <c r="K1202" t="s">
        <v>196</v>
      </c>
      <c r="L1202" t="s">
        <v>384</v>
      </c>
      <c r="M1202" s="5">
        <v>45428</v>
      </c>
      <c r="N1202" s="5">
        <v>45430</v>
      </c>
      <c r="O1202" s="5">
        <v>45666</v>
      </c>
      <c r="P1202" s="5">
        <v>45382</v>
      </c>
      <c r="Q1202" s="5">
        <v>45746</v>
      </c>
      <c r="R1202">
        <v>0</v>
      </c>
      <c r="S1202">
        <v>0</v>
      </c>
      <c r="T1202">
        <v>74240</v>
      </c>
      <c r="U1202">
        <v>74240</v>
      </c>
      <c r="V1202">
        <v>54954.879999999997</v>
      </c>
      <c r="W1202">
        <v>19285.120000000003</v>
      </c>
      <c r="X1202" t="str">
        <f t="shared" si="73"/>
        <v>Ok</v>
      </c>
      <c r="Y1202" t="str">
        <f t="shared" si="74"/>
        <v>Ok</v>
      </c>
      <c r="Z1202" s="6" t="str">
        <f t="shared" si="75"/>
        <v>Ok</v>
      </c>
      <c r="AA1202" s="6"/>
      <c r="AB1202" s="6"/>
      <c r="AC1202" s="6"/>
      <c r="AD1202" s="6"/>
    </row>
    <row r="1203" spans="1:30" x14ac:dyDescent="0.3">
      <c r="A1203" t="s">
        <v>12210</v>
      </c>
      <c r="B1203" t="s">
        <v>12211</v>
      </c>
      <c r="C1203">
        <v>2024</v>
      </c>
      <c r="D1203" t="s">
        <v>9587</v>
      </c>
      <c r="E1203" t="s">
        <v>9334</v>
      </c>
      <c r="F1203" t="s">
        <v>11</v>
      </c>
      <c r="G1203" t="str">
        <f>_xlfn.XLOOKUP(I1203,'Class Code'!$A$2:$A$14,'Class Code'!$B$2:$B$14)</f>
        <v>Motor Commercial</v>
      </c>
      <c r="H1203" t="s">
        <v>176</v>
      </c>
      <c r="I1203">
        <f t="shared" si="72"/>
        <v>80</v>
      </c>
      <c r="J1203" t="s">
        <v>207</v>
      </c>
      <c r="K1203" t="s">
        <v>208</v>
      </c>
      <c r="L1203" t="s">
        <v>44</v>
      </c>
      <c r="M1203" s="5">
        <v>45464</v>
      </c>
      <c r="N1203" s="5">
        <v>45467</v>
      </c>
      <c r="O1203" s="5">
        <v>45680</v>
      </c>
      <c r="P1203" s="5">
        <v>45292</v>
      </c>
      <c r="Q1203" s="5">
        <v>45657</v>
      </c>
      <c r="R1203">
        <v>423000</v>
      </c>
      <c r="S1203">
        <v>0</v>
      </c>
      <c r="T1203">
        <v>0</v>
      </c>
      <c r="U1203">
        <v>423000</v>
      </c>
      <c r="V1203">
        <v>0</v>
      </c>
      <c r="W1203">
        <v>423000</v>
      </c>
      <c r="X1203" t="str">
        <f t="shared" si="73"/>
        <v>Ok</v>
      </c>
      <c r="Y1203" t="str">
        <f t="shared" si="74"/>
        <v>Ok</v>
      </c>
      <c r="Z1203" s="6" t="str">
        <f t="shared" si="75"/>
        <v>Ok</v>
      </c>
      <c r="AA1203" s="6"/>
      <c r="AB1203" s="6"/>
      <c r="AC1203" s="6"/>
      <c r="AD1203" s="6"/>
    </row>
    <row r="1204" spans="1:30" x14ac:dyDescent="0.3">
      <c r="A1204" t="s">
        <v>12212</v>
      </c>
      <c r="B1204" t="s">
        <v>12213</v>
      </c>
      <c r="C1204">
        <v>2024</v>
      </c>
      <c r="D1204" t="s">
        <v>9571</v>
      </c>
      <c r="E1204" t="s">
        <v>9292</v>
      </c>
      <c r="F1204" t="s">
        <v>7</v>
      </c>
      <c r="G1204" t="str">
        <f>_xlfn.XLOOKUP(I1204,'Class Code'!$A$2:$A$14,'Class Code'!$B$2:$B$14)</f>
        <v>Fire Industrial</v>
      </c>
      <c r="H1204" t="s">
        <v>381</v>
      </c>
      <c r="I1204">
        <f t="shared" si="72"/>
        <v>4</v>
      </c>
      <c r="J1204" t="s">
        <v>382</v>
      </c>
      <c r="K1204" t="s">
        <v>383</v>
      </c>
      <c r="L1204" t="s">
        <v>384</v>
      </c>
      <c r="M1204" s="5">
        <v>45296</v>
      </c>
      <c r="N1204" s="5">
        <v>45393</v>
      </c>
      <c r="O1204" s="5">
        <v>45666</v>
      </c>
      <c r="P1204" s="5">
        <v>45292</v>
      </c>
      <c r="Q1204" s="5">
        <v>45657</v>
      </c>
      <c r="R1204">
        <v>0</v>
      </c>
      <c r="S1204">
        <v>0</v>
      </c>
      <c r="T1204">
        <v>257520</v>
      </c>
      <c r="U1204">
        <v>257520</v>
      </c>
      <c r="V1204">
        <v>239494.64</v>
      </c>
      <c r="W1204">
        <v>18025.359999999986</v>
      </c>
      <c r="X1204" t="str">
        <f t="shared" si="73"/>
        <v>Ok</v>
      </c>
      <c r="Y1204" t="str">
        <f t="shared" si="74"/>
        <v>Ok</v>
      </c>
      <c r="Z1204" s="6" t="str">
        <f t="shared" si="75"/>
        <v>Ok</v>
      </c>
      <c r="AA1204" s="6"/>
      <c r="AB1204" s="6"/>
      <c r="AC1204" s="6"/>
      <c r="AD1204" s="6"/>
    </row>
    <row r="1205" spans="1:30" x14ac:dyDescent="0.3">
      <c r="A1205" t="s">
        <v>12214</v>
      </c>
      <c r="B1205" t="s">
        <v>12215</v>
      </c>
      <c r="C1205">
        <v>2023</v>
      </c>
      <c r="D1205" t="s">
        <v>9598</v>
      </c>
      <c r="E1205" t="s">
        <v>9305</v>
      </c>
      <c r="F1205" t="s">
        <v>7</v>
      </c>
      <c r="G1205" t="str">
        <f>_xlfn.XLOOKUP(I1205,'Class Code'!$A$2:$A$14,'Class Code'!$B$2:$B$14)</f>
        <v>Fire Industrial</v>
      </c>
      <c r="H1205" t="s">
        <v>381</v>
      </c>
      <c r="I1205">
        <f t="shared" si="72"/>
        <v>4</v>
      </c>
      <c r="J1205" t="s">
        <v>865</v>
      </c>
      <c r="K1205" t="s">
        <v>866</v>
      </c>
      <c r="L1205" t="s">
        <v>384</v>
      </c>
      <c r="M1205" s="5">
        <v>45014</v>
      </c>
      <c r="N1205" s="5">
        <v>45017</v>
      </c>
      <c r="O1205" s="5">
        <v>45666</v>
      </c>
      <c r="P1205" s="5">
        <v>44927</v>
      </c>
      <c r="Q1205" s="5">
        <v>45292</v>
      </c>
      <c r="R1205">
        <v>0</v>
      </c>
      <c r="S1205">
        <v>0</v>
      </c>
      <c r="T1205">
        <v>252880</v>
      </c>
      <c r="U1205">
        <v>252880</v>
      </c>
      <c r="V1205">
        <v>151728</v>
      </c>
      <c r="W1205">
        <v>101152</v>
      </c>
      <c r="X1205" t="str">
        <f t="shared" si="73"/>
        <v>Ok</v>
      </c>
      <c r="Y1205" t="str">
        <f t="shared" si="74"/>
        <v>Ok</v>
      </c>
      <c r="Z1205" s="6" t="str">
        <f t="shared" si="75"/>
        <v>Ok</v>
      </c>
      <c r="AA1205" s="6"/>
      <c r="AB1205" s="6"/>
      <c r="AC1205" s="6"/>
      <c r="AD1205" s="6"/>
    </row>
    <row r="1206" spans="1:30" x14ac:dyDescent="0.3">
      <c r="A1206" t="s">
        <v>12216</v>
      </c>
      <c r="B1206" t="s">
        <v>12217</v>
      </c>
      <c r="C1206">
        <v>2024</v>
      </c>
      <c r="D1206" t="s">
        <v>9394</v>
      </c>
      <c r="E1206" t="s">
        <v>9269</v>
      </c>
      <c r="F1206" t="s">
        <v>10</v>
      </c>
      <c r="G1206" t="str">
        <f>_xlfn.XLOOKUP(I1206,'Class Code'!$A$2:$A$14,'Class Code'!$B$2:$B$14)</f>
        <v>Motor Private</v>
      </c>
      <c r="H1206" t="s">
        <v>41</v>
      </c>
      <c r="I1206">
        <f t="shared" si="72"/>
        <v>70</v>
      </c>
      <c r="J1206" t="s">
        <v>54</v>
      </c>
      <c r="K1206" t="s">
        <v>55</v>
      </c>
      <c r="L1206" t="s">
        <v>44</v>
      </c>
      <c r="M1206" s="5">
        <v>45480</v>
      </c>
      <c r="N1206" s="5">
        <v>45485</v>
      </c>
      <c r="O1206" s="5">
        <v>45762</v>
      </c>
      <c r="P1206" s="5">
        <v>45368</v>
      </c>
      <c r="Q1206" s="5">
        <v>45732</v>
      </c>
      <c r="R1206">
        <v>0</v>
      </c>
      <c r="S1206">
        <v>0</v>
      </c>
      <c r="T1206">
        <v>457868</v>
      </c>
      <c r="U1206">
        <v>457868</v>
      </c>
      <c r="V1206">
        <v>0</v>
      </c>
      <c r="W1206">
        <v>457868</v>
      </c>
      <c r="X1206" t="str">
        <f t="shared" si="73"/>
        <v>Ok</v>
      </c>
      <c r="Y1206" t="str">
        <f t="shared" si="74"/>
        <v>Ok</v>
      </c>
      <c r="Z1206" s="6" t="str">
        <f t="shared" si="75"/>
        <v>Ok</v>
      </c>
      <c r="AA1206" s="6"/>
      <c r="AB1206" s="6"/>
      <c r="AC1206" s="6"/>
      <c r="AD1206" s="6"/>
    </row>
    <row r="1207" spans="1:30" x14ac:dyDescent="0.3">
      <c r="A1207" t="s">
        <v>12218</v>
      </c>
      <c r="B1207" t="s">
        <v>12219</v>
      </c>
      <c r="C1207">
        <v>2024</v>
      </c>
      <c r="D1207" t="s">
        <v>9358</v>
      </c>
      <c r="E1207" t="s">
        <v>9297</v>
      </c>
      <c r="F1207" t="s">
        <v>10</v>
      </c>
      <c r="G1207" t="str">
        <f>_xlfn.XLOOKUP(I1207,'Class Code'!$A$2:$A$14,'Class Code'!$B$2:$B$14)</f>
        <v>Motor Private</v>
      </c>
      <c r="H1207" t="s">
        <v>41</v>
      </c>
      <c r="I1207">
        <f t="shared" si="72"/>
        <v>70</v>
      </c>
      <c r="J1207" t="s">
        <v>54</v>
      </c>
      <c r="K1207" t="s">
        <v>55</v>
      </c>
      <c r="L1207" t="s">
        <v>44</v>
      </c>
      <c r="M1207" s="5">
        <v>45453</v>
      </c>
      <c r="N1207" s="5">
        <v>45482</v>
      </c>
      <c r="O1207" s="5">
        <v>45667</v>
      </c>
      <c r="P1207" s="5">
        <v>45430</v>
      </c>
      <c r="Q1207" s="5">
        <v>45794</v>
      </c>
      <c r="R1207">
        <v>0</v>
      </c>
      <c r="S1207">
        <v>0</v>
      </c>
      <c r="T1207">
        <v>118800</v>
      </c>
      <c r="U1207">
        <v>118800</v>
      </c>
      <c r="V1207">
        <v>0</v>
      </c>
      <c r="W1207">
        <v>118800</v>
      </c>
      <c r="X1207" t="str">
        <f t="shared" si="73"/>
        <v>Ok</v>
      </c>
      <c r="Y1207" t="str">
        <f t="shared" si="74"/>
        <v>Ok</v>
      </c>
      <c r="Z1207" s="6" t="str">
        <f t="shared" si="75"/>
        <v>Ok</v>
      </c>
      <c r="AA1207" s="6"/>
      <c r="AB1207" s="6"/>
      <c r="AC1207" s="6"/>
      <c r="AD1207" s="6"/>
    </row>
    <row r="1208" spans="1:30" x14ac:dyDescent="0.3">
      <c r="A1208" t="s">
        <v>12220</v>
      </c>
      <c r="B1208" t="s">
        <v>12221</v>
      </c>
      <c r="C1208">
        <v>2023</v>
      </c>
      <c r="D1208" t="s">
        <v>9667</v>
      </c>
      <c r="E1208" t="s">
        <v>9269</v>
      </c>
      <c r="F1208" t="s">
        <v>10</v>
      </c>
      <c r="G1208" t="str">
        <f>_xlfn.XLOOKUP(I1208,'Class Code'!$A$2:$A$14,'Class Code'!$B$2:$B$14)</f>
        <v>Motor Private</v>
      </c>
      <c r="H1208" t="s">
        <v>41</v>
      </c>
      <c r="I1208">
        <f t="shared" si="72"/>
        <v>70</v>
      </c>
      <c r="J1208" t="s">
        <v>42</v>
      </c>
      <c r="K1208" t="s">
        <v>43</v>
      </c>
      <c r="L1208" t="s">
        <v>187</v>
      </c>
      <c r="M1208" s="5">
        <v>45301</v>
      </c>
      <c r="N1208" s="5">
        <v>45569</v>
      </c>
      <c r="O1208" s="5">
        <v>45666</v>
      </c>
      <c r="P1208" s="5">
        <v>45147</v>
      </c>
      <c r="Q1208" s="5">
        <v>45512</v>
      </c>
      <c r="R1208">
        <v>0</v>
      </c>
      <c r="S1208">
        <v>0</v>
      </c>
      <c r="T1208">
        <v>30000</v>
      </c>
      <c r="U1208">
        <v>30000</v>
      </c>
      <c r="V1208">
        <v>0</v>
      </c>
      <c r="W1208">
        <v>30000</v>
      </c>
      <c r="X1208" t="str">
        <f t="shared" si="73"/>
        <v>Ok</v>
      </c>
      <c r="Y1208" t="str">
        <f t="shared" si="74"/>
        <v>Ok</v>
      </c>
      <c r="Z1208" s="6" t="str">
        <f t="shared" si="75"/>
        <v>Ok</v>
      </c>
      <c r="AA1208" s="6"/>
      <c r="AB1208" s="6"/>
      <c r="AC1208" s="6"/>
      <c r="AD1208" s="6"/>
    </row>
    <row r="1209" spans="1:30" x14ac:dyDescent="0.3">
      <c r="A1209" t="s">
        <v>12222</v>
      </c>
      <c r="B1209" t="s">
        <v>12223</v>
      </c>
      <c r="C1209">
        <v>2023</v>
      </c>
      <c r="D1209" t="s">
        <v>9614</v>
      </c>
      <c r="E1209" t="s">
        <v>9292</v>
      </c>
      <c r="F1209" t="s">
        <v>7</v>
      </c>
      <c r="G1209" t="str">
        <f>_xlfn.XLOOKUP(I1209,'Class Code'!$A$2:$A$14,'Class Code'!$B$2:$B$14)</f>
        <v>Fire Industrial</v>
      </c>
      <c r="H1209" t="s">
        <v>381</v>
      </c>
      <c r="I1209">
        <f t="shared" si="72"/>
        <v>4</v>
      </c>
      <c r="J1209" t="s">
        <v>382</v>
      </c>
      <c r="K1209" t="s">
        <v>383</v>
      </c>
      <c r="L1209" t="s">
        <v>384</v>
      </c>
      <c r="M1209" s="5">
        <v>45417</v>
      </c>
      <c r="N1209" s="5">
        <v>45418</v>
      </c>
      <c r="O1209" s="5">
        <v>45666</v>
      </c>
      <c r="P1209" s="5">
        <v>45156</v>
      </c>
      <c r="Q1209" s="5">
        <v>45522</v>
      </c>
      <c r="R1209">
        <v>2701097</v>
      </c>
      <c r="S1209">
        <v>0</v>
      </c>
      <c r="T1209">
        <v>0</v>
      </c>
      <c r="U1209">
        <v>2701097</v>
      </c>
      <c r="V1209">
        <v>0</v>
      </c>
      <c r="W1209">
        <v>2701097</v>
      </c>
      <c r="X1209" t="str">
        <f t="shared" si="73"/>
        <v>Ok</v>
      </c>
      <c r="Y1209" t="str">
        <f t="shared" si="74"/>
        <v>Ok</v>
      </c>
      <c r="Z1209" s="6" t="str">
        <f t="shared" si="75"/>
        <v>Ok</v>
      </c>
      <c r="AA1209" s="6"/>
      <c r="AB1209" s="6"/>
      <c r="AC1209" s="6"/>
      <c r="AD1209" s="6"/>
    </row>
    <row r="1210" spans="1:30" x14ac:dyDescent="0.3">
      <c r="A1210" t="s">
        <v>12224</v>
      </c>
      <c r="B1210" t="s">
        <v>12225</v>
      </c>
      <c r="C1210">
        <v>2021</v>
      </c>
      <c r="D1210" t="s">
        <v>9756</v>
      </c>
      <c r="E1210" t="s">
        <v>9274</v>
      </c>
      <c r="F1210" t="s">
        <v>11</v>
      </c>
      <c r="G1210" t="str">
        <f>_xlfn.XLOOKUP(I1210,'Class Code'!$A$2:$A$14,'Class Code'!$B$2:$B$14)</f>
        <v>Motor Commercial</v>
      </c>
      <c r="H1210" t="s">
        <v>176</v>
      </c>
      <c r="I1210">
        <f t="shared" si="72"/>
        <v>80</v>
      </c>
      <c r="J1210" t="s">
        <v>207</v>
      </c>
      <c r="K1210" t="s">
        <v>208</v>
      </c>
      <c r="L1210" t="s">
        <v>44</v>
      </c>
      <c r="M1210" s="5">
        <v>44639</v>
      </c>
      <c r="N1210" s="5">
        <v>44642</v>
      </c>
      <c r="O1210" s="5">
        <v>45666</v>
      </c>
      <c r="P1210" s="5">
        <v>44516</v>
      </c>
      <c r="Q1210" s="5">
        <v>44880</v>
      </c>
      <c r="R1210">
        <v>0</v>
      </c>
      <c r="S1210">
        <v>0</v>
      </c>
      <c r="T1210">
        <v>174400</v>
      </c>
      <c r="U1210">
        <v>174400</v>
      </c>
      <c r="V1210">
        <v>174400</v>
      </c>
      <c r="W1210">
        <v>0</v>
      </c>
      <c r="X1210" t="str">
        <f t="shared" si="73"/>
        <v>Ok</v>
      </c>
      <c r="Y1210" t="str">
        <f t="shared" si="74"/>
        <v>Ok</v>
      </c>
      <c r="Z1210" s="6" t="str">
        <f t="shared" si="75"/>
        <v>Ok</v>
      </c>
      <c r="AA1210" s="6"/>
      <c r="AB1210" s="6"/>
      <c r="AC1210" s="6"/>
      <c r="AD1210" s="6"/>
    </row>
    <row r="1211" spans="1:30" x14ac:dyDescent="0.3">
      <c r="A1211" t="s">
        <v>12226</v>
      </c>
      <c r="B1211" t="s">
        <v>12227</v>
      </c>
      <c r="C1211">
        <v>2024</v>
      </c>
      <c r="D1211" t="s">
        <v>9302</v>
      </c>
      <c r="E1211" t="s">
        <v>9259</v>
      </c>
      <c r="F1211" t="s">
        <v>10</v>
      </c>
      <c r="G1211" t="str">
        <f>_xlfn.XLOOKUP(I1211,'Class Code'!$A$2:$A$14,'Class Code'!$B$2:$B$14)</f>
        <v>Motor Private</v>
      </c>
      <c r="H1211" t="s">
        <v>41</v>
      </c>
      <c r="I1211">
        <f t="shared" si="72"/>
        <v>70</v>
      </c>
      <c r="J1211" t="s">
        <v>468</v>
      </c>
      <c r="K1211" t="s">
        <v>469</v>
      </c>
      <c r="L1211" t="s">
        <v>197</v>
      </c>
      <c r="M1211" s="5">
        <v>45464</v>
      </c>
      <c r="N1211" s="5">
        <v>45471</v>
      </c>
      <c r="O1211" s="5">
        <v>45664</v>
      </c>
      <c r="P1211" s="5">
        <v>45261</v>
      </c>
      <c r="Q1211" s="5">
        <v>45626</v>
      </c>
      <c r="R1211">
        <v>0</v>
      </c>
      <c r="S1211">
        <v>0</v>
      </c>
      <c r="T1211">
        <v>206216</v>
      </c>
      <c r="U1211">
        <v>206216</v>
      </c>
      <c r="V1211">
        <v>0</v>
      </c>
      <c r="W1211">
        <v>206216</v>
      </c>
      <c r="X1211" t="str">
        <f t="shared" si="73"/>
        <v>Ok</v>
      </c>
      <c r="Y1211" t="str">
        <f t="shared" si="74"/>
        <v>Ok</v>
      </c>
      <c r="Z1211" s="6" t="str">
        <f t="shared" si="75"/>
        <v>Ok</v>
      </c>
      <c r="AA1211" s="6"/>
      <c r="AB1211" s="6"/>
      <c r="AC1211" s="6"/>
      <c r="AD1211" s="6"/>
    </row>
    <row r="1212" spans="1:30" x14ac:dyDescent="0.3">
      <c r="A1212" t="s">
        <v>12228</v>
      </c>
      <c r="B1212" t="s">
        <v>12229</v>
      </c>
      <c r="C1212">
        <v>2023</v>
      </c>
      <c r="D1212" t="s">
        <v>9757</v>
      </c>
      <c r="E1212" t="s">
        <v>9282</v>
      </c>
      <c r="F1212" t="s">
        <v>10</v>
      </c>
      <c r="G1212" t="str">
        <f>_xlfn.XLOOKUP(I1212,'Class Code'!$A$2:$A$14,'Class Code'!$B$2:$B$14)</f>
        <v>Motor Private</v>
      </c>
      <c r="H1212" t="s">
        <v>41</v>
      </c>
      <c r="I1212">
        <f t="shared" si="72"/>
        <v>70</v>
      </c>
      <c r="J1212" t="s">
        <v>54</v>
      </c>
      <c r="K1212" t="s">
        <v>55</v>
      </c>
      <c r="L1212" t="s">
        <v>44</v>
      </c>
      <c r="M1212" s="5">
        <v>45040</v>
      </c>
      <c r="N1212" s="5">
        <v>45051</v>
      </c>
      <c r="O1212" s="5">
        <v>45789</v>
      </c>
      <c r="P1212" s="5">
        <v>44944</v>
      </c>
      <c r="Q1212" s="5">
        <v>45246</v>
      </c>
      <c r="R1212">
        <v>0</v>
      </c>
      <c r="S1212">
        <v>0</v>
      </c>
      <c r="T1212">
        <v>7460</v>
      </c>
      <c r="U1212">
        <v>7460</v>
      </c>
      <c r="V1212">
        <v>0</v>
      </c>
      <c r="W1212">
        <v>7460</v>
      </c>
      <c r="X1212" t="str">
        <f t="shared" si="73"/>
        <v>Ok</v>
      </c>
      <c r="Y1212" t="str">
        <f t="shared" si="74"/>
        <v>Ok</v>
      </c>
      <c r="Z1212" s="6" t="str">
        <f t="shared" si="75"/>
        <v>Ok</v>
      </c>
      <c r="AA1212" s="6"/>
      <c r="AB1212" s="6"/>
      <c r="AC1212" s="6"/>
      <c r="AD1212" s="6"/>
    </row>
    <row r="1213" spans="1:30" x14ac:dyDescent="0.3">
      <c r="A1213" t="s">
        <v>12230</v>
      </c>
      <c r="B1213" t="s">
        <v>12231</v>
      </c>
      <c r="C1213">
        <v>2024</v>
      </c>
      <c r="D1213" t="s">
        <v>9758</v>
      </c>
      <c r="E1213" t="s">
        <v>9310</v>
      </c>
      <c r="F1213" t="s">
        <v>10</v>
      </c>
      <c r="G1213" t="str">
        <f>_xlfn.XLOOKUP(I1213,'Class Code'!$A$2:$A$14,'Class Code'!$B$2:$B$14)</f>
        <v>Motor Private</v>
      </c>
      <c r="H1213" t="s">
        <v>41</v>
      </c>
      <c r="I1213">
        <f t="shared" si="72"/>
        <v>70</v>
      </c>
      <c r="J1213" t="s">
        <v>54</v>
      </c>
      <c r="K1213" t="s">
        <v>55</v>
      </c>
      <c r="L1213" t="s">
        <v>44</v>
      </c>
      <c r="M1213" s="5">
        <v>45466</v>
      </c>
      <c r="N1213" s="5">
        <v>45481</v>
      </c>
      <c r="O1213" s="5">
        <v>45695</v>
      </c>
      <c r="P1213" s="5">
        <v>45436</v>
      </c>
      <c r="Q1213" s="5">
        <v>45800</v>
      </c>
      <c r="R1213">
        <v>0</v>
      </c>
      <c r="S1213">
        <v>0</v>
      </c>
      <c r="T1213">
        <v>6380</v>
      </c>
      <c r="U1213">
        <v>6380</v>
      </c>
      <c r="V1213">
        <v>0</v>
      </c>
      <c r="W1213">
        <v>6380</v>
      </c>
      <c r="X1213" t="str">
        <f t="shared" si="73"/>
        <v>Ok</v>
      </c>
      <c r="Y1213" t="str">
        <f t="shared" si="74"/>
        <v>Ok</v>
      </c>
      <c r="Z1213" s="6" t="str">
        <f t="shared" si="75"/>
        <v>Ok</v>
      </c>
      <c r="AA1213" s="6"/>
      <c r="AB1213" s="6"/>
      <c r="AC1213" s="6"/>
      <c r="AD1213" s="6"/>
    </row>
    <row r="1214" spans="1:30" x14ac:dyDescent="0.3">
      <c r="A1214" t="s">
        <v>12232</v>
      </c>
      <c r="B1214" t="s">
        <v>12233</v>
      </c>
      <c r="C1214">
        <v>2023</v>
      </c>
      <c r="D1214" t="s">
        <v>9469</v>
      </c>
      <c r="E1214" t="s">
        <v>9284</v>
      </c>
      <c r="F1214" t="s">
        <v>10</v>
      </c>
      <c r="G1214" t="str">
        <f>_xlfn.XLOOKUP(I1214,'Class Code'!$A$2:$A$14,'Class Code'!$B$2:$B$14)</f>
        <v>Motor Private</v>
      </c>
      <c r="H1214" t="s">
        <v>41</v>
      </c>
      <c r="I1214">
        <f t="shared" si="72"/>
        <v>70</v>
      </c>
      <c r="J1214" t="s">
        <v>54</v>
      </c>
      <c r="K1214" t="s">
        <v>55</v>
      </c>
      <c r="L1214" t="s">
        <v>44</v>
      </c>
      <c r="M1214" s="5">
        <v>45589</v>
      </c>
      <c r="N1214" s="5">
        <v>45596</v>
      </c>
      <c r="O1214" s="5">
        <v>45665</v>
      </c>
      <c r="P1214" s="5">
        <v>45240</v>
      </c>
      <c r="Q1214" s="5">
        <v>45605</v>
      </c>
      <c r="R1214">
        <v>48000</v>
      </c>
      <c r="S1214">
        <v>0</v>
      </c>
      <c r="T1214">
        <v>0</v>
      </c>
      <c r="U1214">
        <v>48000</v>
      </c>
      <c r="V1214">
        <v>0</v>
      </c>
      <c r="W1214">
        <v>48000</v>
      </c>
      <c r="X1214" t="str">
        <f t="shared" si="73"/>
        <v>Ok</v>
      </c>
      <c r="Y1214" t="str">
        <f t="shared" si="74"/>
        <v>Ok</v>
      </c>
      <c r="Z1214" s="6" t="str">
        <f t="shared" si="75"/>
        <v>Ok</v>
      </c>
      <c r="AA1214" s="6"/>
      <c r="AB1214" s="6"/>
      <c r="AC1214" s="6"/>
      <c r="AD1214" s="6"/>
    </row>
    <row r="1215" spans="1:30" x14ac:dyDescent="0.3">
      <c r="A1215" t="s">
        <v>12234</v>
      </c>
      <c r="B1215" t="s">
        <v>12235</v>
      </c>
      <c r="C1215">
        <v>2024</v>
      </c>
      <c r="D1215" t="s">
        <v>9341</v>
      </c>
      <c r="E1215" t="s">
        <v>9297</v>
      </c>
      <c r="F1215" t="s">
        <v>8</v>
      </c>
      <c r="G1215" t="str">
        <f>_xlfn.XLOOKUP(I1215,'Class Code'!$A$2:$A$14,'Class Code'!$B$2:$B$14)</f>
        <v>Liability</v>
      </c>
      <c r="H1215" t="s">
        <v>1170</v>
      </c>
      <c r="I1215">
        <f t="shared" si="72"/>
        <v>5</v>
      </c>
      <c r="J1215" t="s">
        <v>3905</v>
      </c>
      <c r="K1215" t="s">
        <v>3906</v>
      </c>
      <c r="L1215" t="s">
        <v>197</v>
      </c>
      <c r="M1215" s="5">
        <v>45525</v>
      </c>
      <c r="N1215" s="5">
        <v>45539</v>
      </c>
      <c r="O1215" s="5">
        <v>45695</v>
      </c>
      <c r="P1215" s="5">
        <v>45474</v>
      </c>
      <c r="Q1215" s="5">
        <v>45838</v>
      </c>
      <c r="R1215">
        <v>0</v>
      </c>
      <c r="S1215">
        <v>0</v>
      </c>
      <c r="T1215">
        <v>24880</v>
      </c>
      <c r="U1215">
        <v>24880</v>
      </c>
      <c r="V1215">
        <v>0</v>
      </c>
      <c r="W1215">
        <v>24880</v>
      </c>
      <c r="X1215" t="str">
        <f t="shared" si="73"/>
        <v>Ok</v>
      </c>
      <c r="Y1215" t="str">
        <f t="shared" si="74"/>
        <v>Ok</v>
      </c>
      <c r="Z1215" s="6" t="str">
        <f t="shared" si="75"/>
        <v>Ok</v>
      </c>
      <c r="AA1215" s="6"/>
      <c r="AB1215" s="6"/>
      <c r="AC1215" s="6"/>
      <c r="AD1215" s="6"/>
    </row>
    <row r="1216" spans="1:30" x14ac:dyDescent="0.3">
      <c r="A1216" t="s">
        <v>12236</v>
      </c>
      <c r="B1216" t="s">
        <v>12237</v>
      </c>
      <c r="C1216">
        <v>2024</v>
      </c>
      <c r="D1216" t="s">
        <v>9599</v>
      </c>
      <c r="E1216" t="s">
        <v>9332</v>
      </c>
      <c r="F1216" t="s">
        <v>11</v>
      </c>
      <c r="G1216" t="str">
        <f>_xlfn.XLOOKUP(I1216,'Class Code'!$A$2:$A$14,'Class Code'!$B$2:$B$14)</f>
        <v>Motor Commercial</v>
      </c>
      <c r="H1216" t="s">
        <v>176</v>
      </c>
      <c r="I1216">
        <f t="shared" si="72"/>
        <v>80</v>
      </c>
      <c r="J1216" t="s">
        <v>207</v>
      </c>
      <c r="K1216" t="s">
        <v>208</v>
      </c>
      <c r="L1216" t="s">
        <v>96</v>
      </c>
      <c r="M1216" s="5">
        <v>45631</v>
      </c>
      <c r="N1216" s="5">
        <v>45632</v>
      </c>
      <c r="O1216" s="5">
        <v>45666</v>
      </c>
      <c r="P1216" s="5">
        <v>45292</v>
      </c>
      <c r="Q1216" s="5">
        <v>45657</v>
      </c>
      <c r="R1216">
        <v>30000</v>
      </c>
      <c r="S1216">
        <v>0</v>
      </c>
      <c r="T1216">
        <v>0</v>
      </c>
      <c r="U1216">
        <v>30000</v>
      </c>
      <c r="V1216">
        <v>0</v>
      </c>
      <c r="W1216">
        <v>30000</v>
      </c>
      <c r="X1216" t="str">
        <f t="shared" si="73"/>
        <v>Ok</v>
      </c>
      <c r="Y1216" t="str">
        <f t="shared" si="74"/>
        <v>Ok</v>
      </c>
      <c r="Z1216" s="6" t="str">
        <f t="shared" si="75"/>
        <v>Ok</v>
      </c>
      <c r="AA1216" s="6"/>
      <c r="AB1216" s="6"/>
      <c r="AC1216" s="6"/>
      <c r="AD1216" s="6"/>
    </row>
    <row r="1217" spans="1:30" x14ac:dyDescent="0.3">
      <c r="A1217" t="s">
        <v>12238</v>
      </c>
      <c r="B1217" t="s">
        <v>12239</v>
      </c>
      <c r="C1217">
        <v>2024</v>
      </c>
      <c r="D1217" t="s">
        <v>9759</v>
      </c>
      <c r="E1217" t="s">
        <v>9277</v>
      </c>
      <c r="F1217" t="s">
        <v>10</v>
      </c>
      <c r="G1217" t="str">
        <f>_xlfn.XLOOKUP(I1217,'Class Code'!$A$2:$A$14,'Class Code'!$B$2:$B$14)</f>
        <v>Motor Private</v>
      </c>
      <c r="H1217" t="s">
        <v>41</v>
      </c>
      <c r="I1217">
        <f t="shared" si="72"/>
        <v>70</v>
      </c>
      <c r="J1217" t="s">
        <v>54</v>
      </c>
      <c r="K1217" t="s">
        <v>55</v>
      </c>
      <c r="L1217" t="s">
        <v>44</v>
      </c>
      <c r="M1217" s="5">
        <v>45570</v>
      </c>
      <c r="N1217" s="5">
        <v>45576</v>
      </c>
      <c r="O1217" s="5">
        <v>45659</v>
      </c>
      <c r="P1217" s="5">
        <v>45560</v>
      </c>
      <c r="Q1217" s="5">
        <v>45589</v>
      </c>
      <c r="R1217">
        <v>870000</v>
      </c>
      <c r="S1217">
        <v>0</v>
      </c>
      <c r="T1217">
        <v>0</v>
      </c>
      <c r="U1217">
        <v>870000</v>
      </c>
      <c r="V1217">
        <v>0</v>
      </c>
      <c r="W1217">
        <v>870000</v>
      </c>
      <c r="X1217" t="str">
        <f t="shared" si="73"/>
        <v>Ok</v>
      </c>
      <c r="Y1217" t="str">
        <f t="shared" si="74"/>
        <v>Ok</v>
      </c>
      <c r="Z1217" s="6" t="str">
        <f t="shared" si="75"/>
        <v>Ok</v>
      </c>
      <c r="AA1217" s="6"/>
      <c r="AB1217" s="6"/>
      <c r="AC1217" s="6"/>
      <c r="AD1217" s="6"/>
    </row>
    <row r="1218" spans="1:30" x14ac:dyDescent="0.3">
      <c r="A1218" t="s">
        <v>12240</v>
      </c>
      <c r="B1218" t="s">
        <v>12241</v>
      </c>
      <c r="C1218">
        <v>2022</v>
      </c>
      <c r="D1218" t="s">
        <v>9349</v>
      </c>
      <c r="E1218" t="s">
        <v>9317</v>
      </c>
      <c r="F1218" t="s">
        <v>439</v>
      </c>
      <c r="G1218" t="str">
        <f>_xlfn.XLOOKUP(I1218,'Class Code'!$A$2:$A$14,'Class Code'!$B$2:$B$14)</f>
        <v>Workmen's Compensation</v>
      </c>
      <c r="H1218" t="s">
        <v>440</v>
      </c>
      <c r="I1218">
        <f t="shared" si="72"/>
        <v>11</v>
      </c>
      <c r="J1218" t="s">
        <v>441</v>
      </c>
      <c r="K1218" t="s">
        <v>442</v>
      </c>
      <c r="L1218" t="s">
        <v>574</v>
      </c>
      <c r="M1218" s="5">
        <v>45135</v>
      </c>
      <c r="N1218" s="5">
        <v>45141</v>
      </c>
      <c r="O1218" s="5">
        <v>45672</v>
      </c>
      <c r="P1218" s="5">
        <v>44797</v>
      </c>
      <c r="Q1218" s="5">
        <v>45161</v>
      </c>
      <c r="R1218">
        <v>72667</v>
      </c>
      <c r="S1218">
        <v>0</v>
      </c>
      <c r="T1218">
        <v>0</v>
      </c>
      <c r="U1218">
        <v>72667</v>
      </c>
      <c r="V1218">
        <v>0</v>
      </c>
      <c r="W1218">
        <v>72667</v>
      </c>
      <c r="X1218" t="str">
        <f t="shared" si="73"/>
        <v>Ok</v>
      </c>
      <c r="Y1218" t="str">
        <f t="shared" si="74"/>
        <v>Ok</v>
      </c>
      <c r="Z1218" s="6" t="str">
        <f t="shared" si="75"/>
        <v>Ok</v>
      </c>
      <c r="AA1218" s="6"/>
      <c r="AB1218" s="6"/>
      <c r="AC1218" s="6"/>
      <c r="AD1218" s="6"/>
    </row>
    <row r="1219" spans="1:30" x14ac:dyDescent="0.3">
      <c r="A1219" t="s">
        <v>12242</v>
      </c>
      <c r="B1219" t="s">
        <v>12243</v>
      </c>
      <c r="C1219">
        <v>2024</v>
      </c>
      <c r="D1219" t="s">
        <v>9565</v>
      </c>
      <c r="E1219" t="s">
        <v>9287</v>
      </c>
      <c r="F1219" t="s">
        <v>10</v>
      </c>
      <c r="G1219" t="str">
        <f>_xlfn.XLOOKUP(I1219,'Class Code'!$A$2:$A$14,'Class Code'!$B$2:$B$14)</f>
        <v>Motor Private</v>
      </c>
      <c r="H1219" t="s">
        <v>41</v>
      </c>
      <c r="I1219">
        <f t="shared" si="72"/>
        <v>70</v>
      </c>
      <c r="J1219" t="s">
        <v>54</v>
      </c>
      <c r="K1219" t="s">
        <v>55</v>
      </c>
      <c r="L1219" t="s">
        <v>44</v>
      </c>
      <c r="M1219" s="5">
        <v>45542</v>
      </c>
      <c r="N1219" s="5">
        <v>45544</v>
      </c>
      <c r="O1219" s="5">
        <v>45667</v>
      </c>
      <c r="P1219" s="5">
        <v>45292</v>
      </c>
      <c r="Q1219" s="5">
        <v>45657</v>
      </c>
      <c r="R1219">
        <v>53000</v>
      </c>
      <c r="S1219">
        <v>0</v>
      </c>
      <c r="T1219">
        <v>0</v>
      </c>
      <c r="U1219">
        <v>53000</v>
      </c>
      <c r="V1219">
        <v>0</v>
      </c>
      <c r="W1219">
        <v>53000</v>
      </c>
      <c r="X1219" t="str">
        <f t="shared" si="73"/>
        <v>Ok</v>
      </c>
      <c r="Y1219" t="str">
        <f t="shared" si="74"/>
        <v>Ok</v>
      </c>
      <c r="Z1219" s="6" t="str">
        <f t="shared" si="75"/>
        <v>Ok</v>
      </c>
      <c r="AA1219" s="6"/>
      <c r="AB1219" s="6"/>
      <c r="AC1219" s="6"/>
      <c r="AD1219" s="6"/>
    </row>
    <row r="1220" spans="1:30" x14ac:dyDescent="0.3">
      <c r="A1220" t="s">
        <v>12244</v>
      </c>
      <c r="B1220" t="s">
        <v>12245</v>
      </c>
      <c r="C1220">
        <v>2024</v>
      </c>
      <c r="D1220" t="s">
        <v>9553</v>
      </c>
      <c r="E1220" t="s">
        <v>9282</v>
      </c>
      <c r="F1220" t="s">
        <v>11</v>
      </c>
      <c r="G1220" t="str">
        <f>_xlfn.XLOOKUP(I1220,'Class Code'!$A$2:$A$14,'Class Code'!$B$2:$B$14)</f>
        <v>Motor Commercial</v>
      </c>
      <c r="H1220" t="s">
        <v>176</v>
      </c>
      <c r="I1220">
        <f t="shared" ref="I1220:I1283" si="76">H1220*1</f>
        <v>80</v>
      </c>
      <c r="J1220" t="s">
        <v>207</v>
      </c>
      <c r="K1220" t="s">
        <v>208</v>
      </c>
      <c r="L1220" t="s">
        <v>44</v>
      </c>
      <c r="M1220" s="5">
        <v>45612</v>
      </c>
      <c r="N1220" s="5">
        <v>45618</v>
      </c>
      <c r="O1220" s="5">
        <v>45672</v>
      </c>
      <c r="P1220" s="5">
        <v>45519</v>
      </c>
      <c r="Q1220" s="5">
        <v>45883</v>
      </c>
      <c r="R1220">
        <v>71543</v>
      </c>
      <c r="S1220">
        <v>0</v>
      </c>
      <c r="T1220">
        <v>0</v>
      </c>
      <c r="U1220">
        <v>71543</v>
      </c>
      <c r="V1220">
        <v>0</v>
      </c>
      <c r="W1220">
        <v>71543</v>
      </c>
      <c r="X1220" t="str">
        <f t="shared" ref="X1220:X1283" si="77">IF(OR(A1220="",B1220="",C1220="",F1220="",H1220="",M1220="",N1220="",O1220="",P1220="",Q1220=""),"Check","Ok")</f>
        <v>Ok</v>
      </c>
      <c r="Y1220" t="str">
        <f t="shared" ref="Y1220:Y1283" si="78">IF(AND(Q1220&gt;=P1220,O1220&gt;=M1220,N1220&gt;=M1220,Q1220&gt;=M1220),"Ok","Check")</f>
        <v>Ok</v>
      </c>
      <c r="Z1220" s="6" t="str">
        <f t="shared" ref="Z1220:Z1283" si="79">IF(Q1220&gt;=M1220,"Ok","Check")</f>
        <v>Ok</v>
      </c>
      <c r="AA1220" s="6"/>
      <c r="AB1220" s="6"/>
      <c r="AC1220" s="6"/>
      <c r="AD1220" s="6"/>
    </row>
    <row r="1221" spans="1:30" x14ac:dyDescent="0.3">
      <c r="A1221" t="s">
        <v>12246</v>
      </c>
      <c r="B1221" t="s">
        <v>12247</v>
      </c>
      <c r="C1221">
        <v>2024</v>
      </c>
      <c r="D1221" t="s">
        <v>9760</v>
      </c>
      <c r="E1221" t="s">
        <v>9284</v>
      </c>
      <c r="F1221" t="s">
        <v>11</v>
      </c>
      <c r="G1221" t="str">
        <f>_xlfn.XLOOKUP(I1221,'Class Code'!$A$2:$A$14,'Class Code'!$B$2:$B$14)</f>
        <v>Motor Commercial</v>
      </c>
      <c r="H1221" t="s">
        <v>176</v>
      </c>
      <c r="I1221">
        <f t="shared" si="76"/>
        <v>80</v>
      </c>
      <c r="J1221" t="s">
        <v>177</v>
      </c>
      <c r="K1221" t="s">
        <v>178</v>
      </c>
      <c r="L1221" t="s">
        <v>44</v>
      </c>
      <c r="M1221" s="5">
        <v>45588</v>
      </c>
      <c r="N1221" s="5">
        <v>45595</v>
      </c>
      <c r="O1221" s="5">
        <v>45666</v>
      </c>
      <c r="P1221" s="5">
        <v>45489</v>
      </c>
      <c r="Q1221" s="5">
        <v>45853</v>
      </c>
      <c r="R1221">
        <v>430000</v>
      </c>
      <c r="S1221">
        <v>0</v>
      </c>
      <c r="T1221">
        <v>0</v>
      </c>
      <c r="U1221">
        <v>430000</v>
      </c>
      <c r="V1221">
        <v>0</v>
      </c>
      <c r="W1221">
        <v>430000</v>
      </c>
      <c r="X1221" t="str">
        <f t="shared" si="77"/>
        <v>Ok</v>
      </c>
      <c r="Y1221" t="str">
        <f t="shared" si="78"/>
        <v>Ok</v>
      </c>
      <c r="Z1221" s="6" t="str">
        <f t="shared" si="79"/>
        <v>Ok</v>
      </c>
      <c r="AA1221" s="6"/>
      <c r="AB1221" s="6"/>
      <c r="AC1221" s="6"/>
      <c r="AD1221" s="6"/>
    </row>
    <row r="1222" spans="1:30" x14ac:dyDescent="0.3">
      <c r="A1222" t="s">
        <v>12248</v>
      </c>
      <c r="B1222" t="s">
        <v>12249</v>
      </c>
      <c r="C1222">
        <v>2024</v>
      </c>
      <c r="D1222" t="s">
        <v>9469</v>
      </c>
      <c r="E1222" t="s">
        <v>9265</v>
      </c>
      <c r="F1222" t="s">
        <v>11</v>
      </c>
      <c r="G1222" t="str">
        <f>_xlfn.XLOOKUP(I1222,'Class Code'!$A$2:$A$14,'Class Code'!$B$2:$B$14)</f>
        <v>Motor Commercial</v>
      </c>
      <c r="H1222" t="s">
        <v>176</v>
      </c>
      <c r="I1222">
        <f t="shared" si="76"/>
        <v>80</v>
      </c>
      <c r="J1222" t="s">
        <v>207</v>
      </c>
      <c r="K1222" t="s">
        <v>208</v>
      </c>
      <c r="L1222" t="s">
        <v>44</v>
      </c>
      <c r="M1222" s="5">
        <v>45540</v>
      </c>
      <c r="N1222" s="5">
        <v>45545</v>
      </c>
      <c r="O1222" s="5">
        <v>45679</v>
      </c>
      <c r="P1222" s="5">
        <v>45413</v>
      </c>
      <c r="Q1222" s="5">
        <v>45777</v>
      </c>
      <c r="R1222">
        <v>14000</v>
      </c>
      <c r="S1222">
        <v>0</v>
      </c>
      <c r="T1222">
        <v>0</v>
      </c>
      <c r="U1222">
        <v>14000</v>
      </c>
      <c r="V1222">
        <v>0</v>
      </c>
      <c r="W1222">
        <v>14000</v>
      </c>
      <c r="X1222" t="str">
        <f t="shared" si="77"/>
        <v>Ok</v>
      </c>
      <c r="Y1222" t="str">
        <f t="shared" si="78"/>
        <v>Ok</v>
      </c>
      <c r="Z1222" s="6" t="str">
        <f t="shared" si="79"/>
        <v>Ok</v>
      </c>
      <c r="AA1222" s="6"/>
      <c r="AB1222" s="6"/>
      <c r="AC1222" s="6"/>
      <c r="AD1222" s="6"/>
    </row>
    <row r="1223" spans="1:30" x14ac:dyDescent="0.3">
      <c r="A1223" t="s">
        <v>12250</v>
      </c>
      <c r="B1223" t="s">
        <v>12251</v>
      </c>
      <c r="C1223">
        <v>2024</v>
      </c>
      <c r="D1223" t="s">
        <v>9636</v>
      </c>
      <c r="E1223" t="s">
        <v>9280</v>
      </c>
      <c r="F1223" t="s">
        <v>7</v>
      </c>
      <c r="G1223" t="str">
        <f>_xlfn.XLOOKUP(I1223,'Class Code'!$A$2:$A$14,'Class Code'!$B$2:$B$14)</f>
        <v>Fire Industrial</v>
      </c>
      <c r="H1223" t="s">
        <v>381</v>
      </c>
      <c r="I1223">
        <f t="shared" si="76"/>
        <v>4</v>
      </c>
      <c r="J1223" t="s">
        <v>865</v>
      </c>
      <c r="K1223" t="s">
        <v>866</v>
      </c>
      <c r="L1223" t="s">
        <v>384</v>
      </c>
      <c r="M1223" s="5">
        <v>45413</v>
      </c>
      <c r="N1223" s="5">
        <v>45413</v>
      </c>
      <c r="O1223" s="5">
        <v>45671</v>
      </c>
      <c r="P1223" s="5">
        <v>45352</v>
      </c>
      <c r="Q1223" s="5">
        <v>45717</v>
      </c>
      <c r="R1223">
        <v>0</v>
      </c>
      <c r="S1223">
        <v>0</v>
      </c>
      <c r="T1223">
        <v>5774480</v>
      </c>
      <c r="U1223">
        <v>5774480</v>
      </c>
      <c r="V1223">
        <v>5716278.4399999995</v>
      </c>
      <c r="W1223">
        <v>58201.560000000522</v>
      </c>
      <c r="X1223" t="str">
        <f t="shared" si="77"/>
        <v>Ok</v>
      </c>
      <c r="Y1223" t="str">
        <f t="shared" si="78"/>
        <v>Ok</v>
      </c>
      <c r="Z1223" s="6" t="str">
        <f t="shared" si="79"/>
        <v>Ok</v>
      </c>
      <c r="AA1223" s="6"/>
      <c r="AB1223" s="6"/>
      <c r="AC1223" s="6"/>
      <c r="AD1223" s="6"/>
    </row>
    <row r="1224" spans="1:30" x14ac:dyDescent="0.3">
      <c r="A1224" t="s">
        <v>12252</v>
      </c>
      <c r="B1224" t="s">
        <v>12253</v>
      </c>
      <c r="C1224">
        <v>2024</v>
      </c>
      <c r="D1224" t="s">
        <v>9379</v>
      </c>
      <c r="E1224" t="s">
        <v>9334</v>
      </c>
      <c r="F1224" t="s">
        <v>10</v>
      </c>
      <c r="G1224" t="str">
        <f>_xlfn.XLOOKUP(I1224,'Class Code'!$A$2:$A$14,'Class Code'!$B$2:$B$14)</f>
        <v>Motor Private</v>
      </c>
      <c r="H1224" t="s">
        <v>41</v>
      </c>
      <c r="I1224">
        <f t="shared" si="76"/>
        <v>70</v>
      </c>
      <c r="J1224" t="s">
        <v>54</v>
      </c>
      <c r="K1224" t="s">
        <v>55</v>
      </c>
      <c r="L1224" t="s">
        <v>44</v>
      </c>
      <c r="M1224" s="5">
        <v>45646</v>
      </c>
      <c r="N1224" s="5">
        <v>45649</v>
      </c>
      <c r="O1224" s="5">
        <v>45672</v>
      </c>
      <c r="P1224" s="5">
        <v>45617</v>
      </c>
      <c r="Q1224" s="5">
        <v>45981</v>
      </c>
      <c r="R1224">
        <v>28000</v>
      </c>
      <c r="S1224">
        <v>0</v>
      </c>
      <c r="T1224">
        <v>0</v>
      </c>
      <c r="U1224">
        <v>28000</v>
      </c>
      <c r="V1224">
        <v>0</v>
      </c>
      <c r="W1224">
        <v>28000</v>
      </c>
      <c r="X1224" t="str">
        <f t="shared" si="77"/>
        <v>Ok</v>
      </c>
      <c r="Y1224" t="str">
        <f t="shared" si="78"/>
        <v>Ok</v>
      </c>
      <c r="Z1224" s="6" t="str">
        <f t="shared" si="79"/>
        <v>Ok</v>
      </c>
      <c r="AA1224" s="6"/>
      <c r="AB1224" s="6"/>
      <c r="AC1224" s="6"/>
      <c r="AD1224" s="6"/>
    </row>
    <row r="1225" spans="1:30" x14ac:dyDescent="0.3">
      <c r="A1225" t="s">
        <v>12254</v>
      </c>
      <c r="B1225" t="s">
        <v>12255</v>
      </c>
      <c r="C1225">
        <v>2023</v>
      </c>
      <c r="D1225" t="s">
        <v>9647</v>
      </c>
      <c r="E1225" t="s">
        <v>9284</v>
      </c>
      <c r="F1225" t="s">
        <v>11</v>
      </c>
      <c r="G1225" t="str">
        <f>_xlfn.XLOOKUP(I1225,'Class Code'!$A$2:$A$14,'Class Code'!$B$2:$B$14)</f>
        <v>Motor Commercial</v>
      </c>
      <c r="H1225" t="s">
        <v>176</v>
      </c>
      <c r="I1225">
        <f t="shared" si="76"/>
        <v>80</v>
      </c>
      <c r="J1225" t="s">
        <v>207</v>
      </c>
      <c r="K1225" t="s">
        <v>208</v>
      </c>
      <c r="L1225" t="s">
        <v>44</v>
      </c>
      <c r="M1225" s="5">
        <v>45279</v>
      </c>
      <c r="N1225" s="5">
        <v>45280</v>
      </c>
      <c r="O1225" s="5">
        <v>45666</v>
      </c>
      <c r="P1225" s="5">
        <v>44927</v>
      </c>
      <c r="Q1225" s="5">
        <v>45291</v>
      </c>
      <c r="R1225">
        <v>0</v>
      </c>
      <c r="S1225">
        <v>0</v>
      </c>
      <c r="T1225">
        <v>142700</v>
      </c>
      <c r="U1225">
        <v>142700</v>
      </c>
      <c r="V1225">
        <v>0</v>
      </c>
      <c r="W1225">
        <v>142700</v>
      </c>
      <c r="X1225" t="str">
        <f t="shared" si="77"/>
        <v>Ok</v>
      </c>
      <c r="Y1225" t="str">
        <f t="shared" si="78"/>
        <v>Ok</v>
      </c>
      <c r="Z1225" s="6" t="str">
        <f t="shared" si="79"/>
        <v>Ok</v>
      </c>
      <c r="AA1225" s="6"/>
      <c r="AB1225" s="6"/>
      <c r="AC1225" s="6"/>
      <c r="AD1225" s="6"/>
    </row>
    <row r="1226" spans="1:30" x14ac:dyDescent="0.3">
      <c r="A1226" t="s">
        <v>12256</v>
      </c>
      <c r="B1226" t="s">
        <v>12257</v>
      </c>
      <c r="C1226">
        <v>2023</v>
      </c>
      <c r="D1226" t="s">
        <v>9569</v>
      </c>
      <c r="E1226" t="s">
        <v>9310</v>
      </c>
      <c r="F1226" t="s">
        <v>11</v>
      </c>
      <c r="G1226" t="str">
        <f>_xlfn.XLOOKUP(I1226,'Class Code'!$A$2:$A$14,'Class Code'!$B$2:$B$14)</f>
        <v>Motor Commercial</v>
      </c>
      <c r="H1226" t="s">
        <v>176</v>
      </c>
      <c r="I1226">
        <f t="shared" si="76"/>
        <v>80</v>
      </c>
      <c r="J1226" t="s">
        <v>207</v>
      </c>
      <c r="K1226" t="s">
        <v>208</v>
      </c>
      <c r="L1226" t="s">
        <v>44</v>
      </c>
      <c r="M1226" s="5">
        <v>44986</v>
      </c>
      <c r="N1226" s="5">
        <v>44994</v>
      </c>
      <c r="O1226" s="5">
        <v>45665</v>
      </c>
      <c r="P1226" s="5">
        <v>44934</v>
      </c>
      <c r="Q1226" s="5">
        <v>45298</v>
      </c>
      <c r="R1226">
        <v>684669</v>
      </c>
      <c r="S1226">
        <v>0</v>
      </c>
      <c r="T1226">
        <v>0</v>
      </c>
      <c r="U1226">
        <v>684669</v>
      </c>
      <c r="V1226">
        <v>0</v>
      </c>
      <c r="W1226">
        <v>684669</v>
      </c>
      <c r="X1226" t="str">
        <f t="shared" si="77"/>
        <v>Ok</v>
      </c>
      <c r="Y1226" t="str">
        <f t="shared" si="78"/>
        <v>Ok</v>
      </c>
      <c r="Z1226" s="6" t="str">
        <f t="shared" si="79"/>
        <v>Ok</v>
      </c>
      <c r="AA1226" s="6"/>
      <c r="AB1226" s="6"/>
      <c r="AC1226" s="6"/>
      <c r="AD1226" s="6"/>
    </row>
    <row r="1227" spans="1:30" x14ac:dyDescent="0.3">
      <c r="A1227" t="s">
        <v>12258</v>
      </c>
      <c r="B1227" t="s">
        <v>12259</v>
      </c>
      <c r="C1227">
        <v>2024</v>
      </c>
      <c r="D1227" t="s">
        <v>9369</v>
      </c>
      <c r="E1227" t="s">
        <v>9277</v>
      </c>
      <c r="F1227" t="s">
        <v>11</v>
      </c>
      <c r="G1227" t="str">
        <f>_xlfn.XLOOKUP(I1227,'Class Code'!$A$2:$A$14,'Class Code'!$B$2:$B$14)</f>
        <v>Motor Commercial</v>
      </c>
      <c r="H1227" t="s">
        <v>176</v>
      </c>
      <c r="I1227">
        <f t="shared" si="76"/>
        <v>80</v>
      </c>
      <c r="J1227" t="s">
        <v>207</v>
      </c>
      <c r="K1227" t="s">
        <v>208</v>
      </c>
      <c r="L1227" t="s">
        <v>44</v>
      </c>
      <c r="M1227" s="5">
        <v>45428</v>
      </c>
      <c r="N1227" s="5">
        <v>45440</v>
      </c>
      <c r="O1227" s="5">
        <v>45666</v>
      </c>
      <c r="P1227" s="5">
        <v>45390</v>
      </c>
      <c r="Q1227" s="5">
        <v>45754</v>
      </c>
      <c r="R1227">
        <v>0</v>
      </c>
      <c r="S1227">
        <v>0</v>
      </c>
      <c r="T1227">
        <v>66716</v>
      </c>
      <c r="U1227">
        <v>66716</v>
      </c>
      <c r="V1227">
        <v>0</v>
      </c>
      <c r="W1227">
        <v>66716</v>
      </c>
      <c r="X1227" t="str">
        <f t="shared" si="77"/>
        <v>Ok</v>
      </c>
      <c r="Y1227" t="str">
        <f t="shared" si="78"/>
        <v>Ok</v>
      </c>
      <c r="Z1227" s="6" t="str">
        <f t="shared" si="79"/>
        <v>Ok</v>
      </c>
      <c r="AA1227" s="6"/>
      <c r="AB1227" s="6"/>
      <c r="AC1227" s="6"/>
      <c r="AD1227" s="6"/>
    </row>
    <row r="1228" spans="1:30" x14ac:dyDescent="0.3">
      <c r="A1228" t="s">
        <v>12260</v>
      </c>
      <c r="B1228" t="s">
        <v>12261</v>
      </c>
      <c r="C1228">
        <v>2024</v>
      </c>
      <c r="D1228" t="s">
        <v>9716</v>
      </c>
      <c r="E1228" t="s">
        <v>9284</v>
      </c>
      <c r="F1228" t="s">
        <v>10</v>
      </c>
      <c r="G1228" t="str">
        <f>_xlfn.XLOOKUP(I1228,'Class Code'!$A$2:$A$14,'Class Code'!$B$2:$B$14)</f>
        <v>Motor Private</v>
      </c>
      <c r="H1228" t="s">
        <v>41</v>
      </c>
      <c r="I1228">
        <f t="shared" si="76"/>
        <v>70</v>
      </c>
      <c r="J1228" t="s">
        <v>54</v>
      </c>
      <c r="K1228" t="s">
        <v>55</v>
      </c>
      <c r="L1228" t="s">
        <v>44</v>
      </c>
      <c r="M1228" s="5">
        <v>45550</v>
      </c>
      <c r="N1228" s="5">
        <v>45552</v>
      </c>
      <c r="O1228" s="5">
        <v>45667</v>
      </c>
      <c r="P1228" s="5">
        <v>45512</v>
      </c>
      <c r="Q1228" s="5">
        <v>45876</v>
      </c>
      <c r="R1228">
        <v>0</v>
      </c>
      <c r="S1228">
        <v>0</v>
      </c>
      <c r="T1228">
        <v>504500</v>
      </c>
      <c r="U1228">
        <v>504500</v>
      </c>
      <c r="V1228">
        <v>0</v>
      </c>
      <c r="W1228">
        <v>504500</v>
      </c>
      <c r="X1228" t="str">
        <f t="shared" si="77"/>
        <v>Ok</v>
      </c>
      <c r="Y1228" t="str">
        <f t="shared" si="78"/>
        <v>Ok</v>
      </c>
      <c r="Z1228" s="6" t="str">
        <f t="shared" si="79"/>
        <v>Ok</v>
      </c>
      <c r="AA1228" s="6"/>
      <c r="AB1228" s="6"/>
      <c r="AC1228" s="6"/>
      <c r="AD1228" s="6"/>
    </row>
    <row r="1229" spans="1:30" x14ac:dyDescent="0.3">
      <c r="A1229" t="s">
        <v>12262</v>
      </c>
      <c r="B1229" t="s">
        <v>12263</v>
      </c>
      <c r="C1229">
        <v>2022</v>
      </c>
      <c r="D1229" t="s">
        <v>9264</v>
      </c>
      <c r="E1229" t="s">
        <v>9332</v>
      </c>
      <c r="F1229" t="s">
        <v>9</v>
      </c>
      <c r="G1229" t="str">
        <f>_xlfn.XLOOKUP(I1229,'Class Code'!$A$2:$A$14,'Class Code'!$B$2:$B$14)</f>
        <v>Marine</v>
      </c>
      <c r="H1229" t="s">
        <v>651</v>
      </c>
      <c r="I1229">
        <f t="shared" si="76"/>
        <v>6</v>
      </c>
      <c r="J1229" t="s">
        <v>652</v>
      </c>
      <c r="K1229" t="s">
        <v>653</v>
      </c>
      <c r="L1229" t="s">
        <v>764</v>
      </c>
      <c r="M1229" s="5">
        <v>44795</v>
      </c>
      <c r="N1229" s="5">
        <v>45343</v>
      </c>
      <c r="O1229" s="5">
        <v>45677</v>
      </c>
      <c r="P1229" s="5">
        <v>44770</v>
      </c>
      <c r="Q1229" s="5">
        <v>44859</v>
      </c>
      <c r="R1229">
        <v>7258253</v>
      </c>
      <c r="S1229">
        <v>0</v>
      </c>
      <c r="T1229">
        <v>0</v>
      </c>
      <c r="U1229">
        <v>7258253</v>
      </c>
      <c r="V1229">
        <v>5136498.7</v>
      </c>
      <c r="W1229">
        <v>2121754.2999999998</v>
      </c>
      <c r="X1229" t="str">
        <f t="shared" si="77"/>
        <v>Ok</v>
      </c>
      <c r="Y1229" t="str">
        <f t="shared" si="78"/>
        <v>Ok</v>
      </c>
      <c r="Z1229" s="6" t="str">
        <f t="shared" si="79"/>
        <v>Ok</v>
      </c>
      <c r="AA1229" s="6"/>
      <c r="AB1229" s="6"/>
      <c r="AC1229" s="6"/>
      <c r="AD1229" s="6"/>
    </row>
    <row r="1230" spans="1:30" x14ac:dyDescent="0.3">
      <c r="A1230" t="s">
        <v>12264</v>
      </c>
      <c r="B1230" t="s">
        <v>12265</v>
      </c>
      <c r="C1230">
        <v>2023</v>
      </c>
      <c r="D1230" t="s">
        <v>9651</v>
      </c>
      <c r="E1230" t="s">
        <v>9294</v>
      </c>
      <c r="F1230" t="s">
        <v>10</v>
      </c>
      <c r="G1230" t="str">
        <f>_xlfn.XLOOKUP(I1230,'Class Code'!$A$2:$A$14,'Class Code'!$B$2:$B$14)</f>
        <v>Motor Private</v>
      </c>
      <c r="H1230" t="s">
        <v>41</v>
      </c>
      <c r="I1230">
        <f t="shared" si="76"/>
        <v>70</v>
      </c>
      <c r="J1230" t="s">
        <v>54</v>
      </c>
      <c r="K1230" t="s">
        <v>55</v>
      </c>
      <c r="L1230" t="s">
        <v>44</v>
      </c>
      <c r="M1230" s="5">
        <v>45511</v>
      </c>
      <c r="N1230" s="5">
        <v>45532</v>
      </c>
      <c r="O1230" s="5">
        <v>45678</v>
      </c>
      <c r="P1230" s="5">
        <v>45262</v>
      </c>
      <c r="Q1230" s="5">
        <v>45627</v>
      </c>
      <c r="R1230">
        <v>0</v>
      </c>
      <c r="S1230">
        <v>0</v>
      </c>
      <c r="T1230">
        <v>98500</v>
      </c>
      <c r="U1230">
        <v>98500</v>
      </c>
      <c r="V1230">
        <v>0</v>
      </c>
      <c r="W1230">
        <v>98500</v>
      </c>
      <c r="X1230" t="str">
        <f t="shared" si="77"/>
        <v>Ok</v>
      </c>
      <c r="Y1230" t="str">
        <f t="shared" si="78"/>
        <v>Ok</v>
      </c>
      <c r="Z1230" s="6" t="str">
        <f t="shared" si="79"/>
        <v>Ok</v>
      </c>
      <c r="AA1230" s="6"/>
      <c r="AB1230" s="6"/>
      <c r="AC1230" s="6"/>
      <c r="AD1230" s="6"/>
    </row>
    <row r="1231" spans="1:30" x14ac:dyDescent="0.3">
      <c r="A1231" t="s">
        <v>12266</v>
      </c>
      <c r="B1231" t="s">
        <v>12267</v>
      </c>
      <c r="C1231">
        <v>2023</v>
      </c>
      <c r="D1231" t="s">
        <v>9298</v>
      </c>
      <c r="E1231" t="s">
        <v>9282</v>
      </c>
      <c r="F1231" t="s">
        <v>10</v>
      </c>
      <c r="G1231" t="str">
        <f>_xlfn.XLOOKUP(I1231,'Class Code'!$A$2:$A$14,'Class Code'!$B$2:$B$14)</f>
        <v>Motor Private</v>
      </c>
      <c r="H1231" t="s">
        <v>41</v>
      </c>
      <c r="I1231">
        <f t="shared" si="76"/>
        <v>70</v>
      </c>
      <c r="J1231" t="s">
        <v>54</v>
      </c>
      <c r="K1231" t="s">
        <v>55</v>
      </c>
      <c r="L1231" t="s">
        <v>44</v>
      </c>
      <c r="M1231" s="5">
        <v>45511</v>
      </c>
      <c r="N1231" s="5">
        <v>45532</v>
      </c>
      <c r="O1231" s="5">
        <v>45694</v>
      </c>
      <c r="P1231" s="5">
        <v>45262</v>
      </c>
      <c r="Q1231" s="5">
        <v>45627</v>
      </c>
      <c r="R1231">
        <v>0</v>
      </c>
      <c r="S1231">
        <v>0</v>
      </c>
      <c r="T1231">
        <v>2900</v>
      </c>
      <c r="U1231">
        <v>2900</v>
      </c>
      <c r="V1231">
        <v>0</v>
      </c>
      <c r="W1231">
        <v>2900</v>
      </c>
      <c r="X1231" t="str">
        <f t="shared" si="77"/>
        <v>Ok</v>
      </c>
      <c r="Y1231" t="str">
        <f t="shared" si="78"/>
        <v>Ok</v>
      </c>
      <c r="Z1231" s="6" t="str">
        <f t="shared" si="79"/>
        <v>Ok</v>
      </c>
      <c r="AA1231" s="6"/>
      <c r="AB1231" s="6"/>
      <c r="AC1231" s="6"/>
      <c r="AD1231" s="6"/>
    </row>
    <row r="1232" spans="1:30" x14ac:dyDescent="0.3">
      <c r="A1232" t="s">
        <v>12268</v>
      </c>
      <c r="B1232" t="s">
        <v>12269</v>
      </c>
      <c r="C1232">
        <v>2023</v>
      </c>
      <c r="D1232" t="s">
        <v>9582</v>
      </c>
      <c r="E1232" t="s">
        <v>9294</v>
      </c>
      <c r="F1232" t="s">
        <v>10</v>
      </c>
      <c r="G1232" t="str">
        <f>_xlfn.XLOOKUP(I1232,'Class Code'!$A$2:$A$14,'Class Code'!$B$2:$B$14)</f>
        <v>Motor Private</v>
      </c>
      <c r="H1232" t="s">
        <v>41</v>
      </c>
      <c r="I1232">
        <f t="shared" si="76"/>
        <v>70</v>
      </c>
      <c r="J1232" t="s">
        <v>54</v>
      </c>
      <c r="K1232" t="s">
        <v>55</v>
      </c>
      <c r="L1232" t="s">
        <v>44</v>
      </c>
      <c r="M1232" s="5">
        <v>45614</v>
      </c>
      <c r="N1232" s="5">
        <v>45616</v>
      </c>
      <c r="O1232" s="5">
        <v>45678</v>
      </c>
      <c r="P1232" s="5">
        <v>45264</v>
      </c>
      <c r="Q1232" s="5">
        <v>45629</v>
      </c>
      <c r="R1232">
        <v>0</v>
      </c>
      <c r="S1232">
        <v>0</v>
      </c>
      <c r="T1232">
        <v>222040</v>
      </c>
      <c r="U1232">
        <v>222040</v>
      </c>
      <c r="V1232">
        <v>0</v>
      </c>
      <c r="W1232">
        <v>222040</v>
      </c>
      <c r="X1232" t="str">
        <f t="shared" si="77"/>
        <v>Ok</v>
      </c>
      <c r="Y1232" t="str">
        <f t="shared" si="78"/>
        <v>Ok</v>
      </c>
      <c r="Z1232" s="6" t="str">
        <f t="shared" si="79"/>
        <v>Ok</v>
      </c>
      <c r="AA1232" s="6"/>
      <c r="AB1232" s="6"/>
      <c r="AC1232" s="6"/>
      <c r="AD1232" s="6"/>
    </row>
    <row r="1233" spans="1:30" x14ac:dyDescent="0.3">
      <c r="A1233" t="s">
        <v>12270</v>
      </c>
      <c r="B1233" t="s">
        <v>12271</v>
      </c>
      <c r="C1233">
        <v>2024</v>
      </c>
      <c r="D1233" t="s">
        <v>9351</v>
      </c>
      <c r="E1233" t="s">
        <v>9277</v>
      </c>
      <c r="F1233" t="s">
        <v>10</v>
      </c>
      <c r="G1233" t="str">
        <f>_xlfn.XLOOKUP(I1233,'Class Code'!$A$2:$A$14,'Class Code'!$B$2:$B$14)</f>
        <v>Motor Private</v>
      </c>
      <c r="H1233" t="s">
        <v>41</v>
      </c>
      <c r="I1233">
        <f t="shared" si="76"/>
        <v>70</v>
      </c>
      <c r="J1233" t="s">
        <v>54</v>
      </c>
      <c r="K1233" t="s">
        <v>55</v>
      </c>
      <c r="L1233" t="s">
        <v>44</v>
      </c>
      <c r="M1233" s="5">
        <v>45563</v>
      </c>
      <c r="N1233" s="5">
        <v>45565</v>
      </c>
      <c r="O1233" s="5">
        <v>45678</v>
      </c>
      <c r="P1233" s="5">
        <v>45340</v>
      </c>
      <c r="Q1233" s="5">
        <v>45705</v>
      </c>
      <c r="R1233">
        <v>0</v>
      </c>
      <c r="S1233">
        <v>0</v>
      </c>
      <c r="T1233">
        <v>271456</v>
      </c>
      <c r="U1233">
        <v>271456</v>
      </c>
      <c r="V1233">
        <v>0</v>
      </c>
      <c r="W1233">
        <v>271456</v>
      </c>
      <c r="X1233" t="str">
        <f t="shared" si="77"/>
        <v>Ok</v>
      </c>
      <c r="Y1233" t="str">
        <f t="shared" si="78"/>
        <v>Ok</v>
      </c>
      <c r="Z1233" s="6" t="str">
        <f t="shared" si="79"/>
        <v>Ok</v>
      </c>
      <c r="AA1233" s="6"/>
      <c r="AB1233" s="6"/>
      <c r="AC1233" s="6"/>
      <c r="AD1233" s="6"/>
    </row>
    <row r="1234" spans="1:30" x14ac:dyDescent="0.3">
      <c r="A1234" t="s">
        <v>12272</v>
      </c>
      <c r="B1234" t="s">
        <v>12273</v>
      </c>
      <c r="C1234">
        <v>2024</v>
      </c>
      <c r="D1234" t="s">
        <v>9419</v>
      </c>
      <c r="E1234" t="s">
        <v>9334</v>
      </c>
      <c r="F1234" t="s">
        <v>10</v>
      </c>
      <c r="G1234" t="str">
        <f>_xlfn.XLOOKUP(I1234,'Class Code'!$A$2:$A$14,'Class Code'!$B$2:$B$14)</f>
        <v>Motor Private</v>
      </c>
      <c r="H1234" t="s">
        <v>41</v>
      </c>
      <c r="I1234">
        <f t="shared" si="76"/>
        <v>70</v>
      </c>
      <c r="J1234" t="s">
        <v>54</v>
      </c>
      <c r="K1234" t="s">
        <v>55</v>
      </c>
      <c r="L1234" t="s">
        <v>44</v>
      </c>
      <c r="M1234" s="5">
        <v>45577</v>
      </c>
      <c r="N1234" s="5">
        <v>45579</v>
      </c>
      <c r="O1234" s="5">
        <v>45678</v>
      </c>
      <c r="P1234" s="5">
        <v>45415</v>
      </c>
      <c r="Q1234" s="5">
        <v>45749</v>
      </c>
      <c r="R1234">
        <v>0</v>
      </c>
      <c r="S1234">
        <v>0</v>
      </c>
      <c r="T1234">
        <v>794268</v>
      </c>
      <c r="U1234">
        <v>794268</v>
      </c>
      <c r="V1234">
        <v>0</v>
      </c>
      <c r="W1234">
        <v>794268</v>
      </c>
      <c r="X1234" t="str">
        <f t="shared" si="77"/>
        <v>Ok</v>
      </c>
      <c r="Y1234" t="str">
        <f t="shared" si="78"/>
        <v>Ok</v>
      </c>
      <c r="Z1234" s="6" t="str">
        <f t="shared" si="79"/>
        <v>Ok</v>
      </c>
      <c r="AA1234" s="6"/>
      <c r="AB1234" s="6"/>
      <c r="AC1234" s="6"/>
      <c r="AD1234" s="6"/>
    </row>
    <row r="1235" spans="1:30" x14ac:dyDescent="0.3">
      <c r="A1235" t="s">
        <v>12274</v>
      </c>
      <c r="B1235" t="s">
        <v>12275</v>
      </c>
      <c r="C1235">
        <v>2015</v>
      </c>
      <c r="D1235" t="s">
        <v>9529</v>
      </c>
      <c r="E1235" t="s">
        <v>9317</v>
      </c>
      <c r="F1235" t="s">
        <v>439</v>
      </c>
      <c r="G1235" t="str">
        <f>_xlfn.XLOOKUP(I1235,'Class Code'!$A$2:$A$14,'Class Code'!$B$2:$B$14)</f>
        <v>Workmen's Compensation</v>
      </c>
      <c r="H1235" t="s">
        <v>440</v>
      </c>
      <c r="I1235">
        <f t="shared" si="76"/>
        <v>11</v>
      </c>
      <c r="J1235" t="s">
        <v>441</v>
      </c>
      <c r="K1235" t="s">
        <v>442</v>
      </c>
      <c r="L1235" t="s">
        <v>44</v>
      </c>
      <c r="M1235" s="5">
        <v>42608</v>
      </c>
      <c r="N1235" s="5">
        <v>43040</v>
      </c>
      <c r="O1235" s="5">
        <v>45707</v>
      </c>
      <c r="P1235" s="5">
        <v>42244</v>
      </c>
      <c r="Q1235" s="5">
        <v>42609</v>
      </c>
      <c r="R1235">
        <v>0</v>
      </c>
      <c r="S1235">
        <v>0</v>
      </c>
      <c r="T1235">
        <v>84600</v>
      </c>
      <c r="U1235">
        <v>84600</v>
      </c>
      <c r="V1235">
        <v>0</v>
      </c>
      <c r="W1235">
        <v>84600</v>
      </c>
      <c r="X1235" t="str">
        <f t="shared" si="77"/>
        <v>Ok</v>
      </c>
      <c r="Y1235" t="str">
        <f t="shared" si="78"/>
        <v>Ok</v>
      </c>
      <c r="Z1235" s="6" t="str">
        <f t="shared" si="79"/>
        <v>Ok</v>
      </c>
      <c r="AA1235" s="6"/>
      <c r="AB1235" s="6"/>
      <c r="AC1235" s="6"/>
      <c r="AD1235" s="6"/>
    </row>
    <row r="1236" spans="1:30" x14ac:dyDescent="0.3">
      <c r="A1236" t="s">
        <v>12276</v>
      </c>
      <c r="B1236" t="s">
        <v>12277</v>
      </c>
      <c r="C1236">
        <v>2024</v>
      </c>
      <c r="D1236" t="s">
        <v>9570</v>
      </c>
      <c r="E1236" t="s">
        <v>9294</v>
      </c>
      <c r="F1236" t="s">
        <v>10</v>
      </c>
      <c r="G1236" t="str">
        <f>_xlfn.XLOOKUP(I1236,'Class Code'!$A$2:$A$14,'Class Code'!$B$2:$B$14)</f>
        <v>Motor Private</v>
      </c>
      <c r="H1236" t="s">
        <v>41</v>
      </c>
      <c r="I1236">
        <f t="shared" si="76"/>
        <v>70</v>
      </c>
      <c r="J1236" t="s">
        <v>54</v>
      </c>
      <c r="K1236" t="s">
        <v>55</v>
      </c>
      <c r="L1236" t="s">
        <v>44</v>
      </c>
      <c r="M1236" s="5">
        <v>45575</v>
      </c>
      <c r="N1236" s="5">
        <v>45582</v>
      </c>
      <c r="O1236" s="5">
        <v>45723</v>
      </c>
      <c r="P1236" s="5">
        <v>45379</v>
      </c>
      <c r="Q1236" s="5">
        <v>45743</v>
      </c>
      <c r="R1236">
        <v>0</v>
      </c>
      <c r="S1236">
        <v>0</v>
      </c>
      <c r="T1236">
        <v>6380</v>
      </c>
      <c r="U1236">
        <v>6380</v>
      </c>
      <c r="V1236">
        <v>0</v>
      </c>
      <c r="W1236">
        <v>6380</v>
      </c>
      <c r="X1236" t="str">
        <f t="shared" si="77"/>
        <v>Ok</v>
      </c>
      <c r="Y1236" t="str">
        <f t="shared" si="78"/>
        <v>Ok</v>
      </c>
      <c r="Z1236" s="6" t="str">
        <f t="shared" si="79"/>
        <v>Ok</v>
      </c>
      <c r="AA1236" s="6"/>
      <c r="AB1236" s="6"/>
      <c r="AC1236" s="6"/>
      <c r="AD1236" s="6"/>
    </row>
    <row r="1237" spans="1:30" x14ac:dyDescent="0.3">
      <c r="A1237" t="s">
        <v>12278</v>
      </c>
      <c r="B1237" t="s">
        <v>12279</v>
      </c>
      <c r="C1237">
        <v>2024</v>
      </c>
      <c r="D1237" t="s">
        <v>9453</v>
      </c>
      <c r="E1237" t="s">
        <v>9332</v>
      </c>
      <c r="F1237" t="s">
        <v>10</v>
      </c>
      <c r="G1237" t="str">
        <f>_xlfn.XLOOKUP(I1237,'Class Code'!$A$2:$A$14,'Class Code'!$B$2:$B$14)</f>
        <v>Motor Private</v>
      </c>
      <c r="H1237" t="s">
        <v>41</v>
      </c>
      <c r="I1237">
        <f t="shared" si="76"/>
        <v>70</v>
      </c>
      <c r="J1237" t="s">
        <v>54</v>
      </c>
      <c r="K1237" t="s">
        <v>55</v>
      </c>
      <c r="L1237" t="s">
        <v>44</v>
      </c>
      <c r="M1237" s="5">
        <v>45565</v>
      </c>
      <c r="N1237" s="5">
        <v>45566</v>
      </c>
      <c r="O1237" s="5">
        <v>45694</v>
      </c>
      <c r="P1237" s="5">
        <v>45298</v>
      </c>
      <c r="Q1237" s="5">
        <v>45657</v>
      </c>
      <c r="R1237">
        <v>0</v>
      </c>
      <c r="S1237">
        <v>0</v>
      </c>
      <c r="T1237">
        <v>6380</v>
      </c>
      <c r="U1237">
        <v>6380</v>
      </c>
      <c r="V1237">
        <v>0</v>
      </c>
      <c r="W1237">
        <v>6380</v>
      </c>
      <c r="X1237" t="str">
        <f t="shared" si="77"/>
        <v>Ok</v>
      </c>
      <c r="Y1237" t="str">
        <f t="shared" si="78"/>
        <v>Ok</v>
      </c>
      <c r="Z1237" s="6" t="str">
        <f t="shared" si="79"/>
        <v>Ok</v>
      </c>
      <c r="AA1237" s="6"/>
      <c r="AB1237" s="6"/>
      <c r="AC1237" s="6"/>
      <c r="AD1237" s="6"/>
    </row>
    <row r="1238" spans="1:30" x14ac:dyDescent="0.3">
      <c r="A1238" t="s">
        <v>12280</v>
      </c>
      <c r="B1238" t="s">
        <v>12281</v>
      </c>
      <c r="C1238">
        <v>2024</v>
      </c>
      <c r="D1238" t="s">
        <v>9486</v>
      </c>
      <c r="E1238" t="s">
        <v>9259</v>
      </c>
      <c r="F1238" t="s">
        <v>10</v>
      </c>
      <c r="G1238" t="str">
        <f>_xlfn.XLOOKUP(I1238,'Class Code'!$A$2:$A$14,'Class Code'!$B$2:$B$14)</f>
        <v>Motor Private</v>
      </c>
      <c r="H1238" t="s">
        <v>41</v>
      </c>
      <c r="I1238">
        <f t="shared" si="76"/>
        <v>70</v>
      </c>
      <c r="J1238" t="s">
        <v>54</v>
      </c>
      <c r="K1238" t="s">
        <v>55</v>
      </c>
      <c r="L1238" t="s">
        <v>44</v>
      </c>
      <c r="M1238" s="5">
        <v>45603</v>
      </c>
      <c r="N1238" s="5">
        <v>45605</v>
      </c>
      <c r="O1238" s="5">
        <v>45694</v>
      </c>
      <c r="P1238" s="5">
        <v>45387</v>
      </c>
      <c r="Q1238" s="5">
        <v>45751</v>
      </c>
      <c r="R1238">
        <v>0</v>
      </c>
      <c r="S1238">
        <v>0</v>
      </c>
      <c r="T1238">
        <v>6380</v>
      </c>
      <c r="U1238">
        <v>6380</v>
      </c>
      <c r="V1238">
        <v>0</v>
      </c>
      <c r="W1238">
        <v>6380</v>
      </c>
      <c r="X1238" t="str">
        <f t="shared" si="77"/>
        <v>Ok</v>
      </c>
      <c r="Y1238" t="str">
        <f t="shared" si="78"/>
        <v>Ok</v>
      </c>
      <c r="Z1238" s="6" t="str">
        <f t="shared" si="79"/>
        <v>Ok</v>
      </c>
      <c r="AA1238" s="6"/>
      <c r="AB1238" s="6"/>
      <c r="AC1238" s="6"/>
      <c r="AD1238" s="6"/>
    </row>
    <row r="1239" spans="1:30" x14ac:dyDescent="0.3">
      <c r="A1239" t="s">
        <v>12282</v>
      </c>
      <c r="B1239" t="s">
        <v>12283</v>
      </c>
      <c r="C1239">
        <v>2024</v>
      </c>
      <c r="D1239" t="s">
        <v>9629</v>
      </c>
      <c r="E1239" t="s">
        <v>9267</v>
      </c>
      <c r="F1239" t="s">
        <v>10</v>
      </c>
      <c r="G1239" t="str">
        <f>_xlfn.XLOOKUP(I1239,'Class Code'!$A$2:$A$14,'Class Code'!$B$2:$B$14)</f>
        <v>Motor Private</v>
      </c>
      <c r="H1239" t="s">
        <v>41</v>
      </c>
      <c r="I1239">
        <f t="shared" si="76"/>
        <v>70</v>
      </c>
      <c r="J1239" t="s">
        <v>54</v>
      </c>
      <c r="K1239" t="s">
        <v>55</v>
      </c>
      <c r="L1239" t="s">
        <v>44</v>
      </c>
      <c r="M1239" s="5">
        <v>45568</v>
      </c>
      <c r="N1239" s="5">
        <v>45573</v>
      </c>
      <c r="O1239" s="5">
        <v>45694</v>
      </c>
      <c r="P1239" s="5">
        <v>45292</v>
      </c>
      <c r="Q1239" s="5">
        <v>45657</v>
      </c>
      <c r="R1239">
        <v>0</v>
      </c>
      <c r="S1239">
        <v>0</v>
      </c>
      <c r="T1239">
        <v>6380</v>
      </c>
      <c r="U1239">
        <v>6380</v>
      </c>
      <c r="V1239">
        <v>0</v>
      </c>
      <c r="W1239">
        <v>6380</v>
      </c>
      <c r="X1239" t="str">
        <f t="shared" si="77"/>
        <v>Ok</v>
      </c>
      <c r="Y1239" t="str">
        <f t="shared" si="78"/>
        <v>Ok</v>
      </c>
      <c r="Z1239" s="6" t="str">
        <f t="shared" si="79"/>
        <v>Ok</v>
      </c>
      <c r="AA1239" s="6"/>
      <c r="AB1239" s="6"/>
      <c r="AC1239" s="6"/>
      <c r="AD1239" s="6"/>
    </row>
    <row r="1240" spans="1:30" x14ac:dyDescent="0.3">
      <c r="A1240" t="s">
        <v>12284</v>
      </c>
      <c r="B1240" t="s">
        <v>12285</v>
      </c>
      <c r="C1240">
        <v>2024</v>
      </c>
      <c r="D1240" t="s">
        <v>9441</v>
      </c>
      <c r="E1240" t="s">
        <v>9317</v>
      </c>
      <c r="F1240" t="s">
        <v>10</v>
      </c>
      <c r="G1240" t="str">
        <f>_xlfn.XLOOKUP(I1240,'Class Code'!$A$2:$A$14,'Class Code'!$B$2:$B$14)</f>
        <v>Motor Private</v>
      </c>
      <c r="H1240" t="s">
        <v>41</v>
      </c>
      <c r="I1240">
        <f t="shared" si="76"/>
        <v>70</v>
      </c>
      <c r="J1240" t="s">
        <v>54</v>
      </c>
      <c r="K1240" t="s">
        <v>55</v>
      </c>
      <c r="L1240" t="s">
        <v>44</v>
      </c>
      <c r="M1240" s="5">
        <v>45635</v>
      </c>
      <c r="N1240" s="5">
        <v>45642</v>
      </c>
      <c r="O1240" s="5">
        <v>45694</v>
      </c>
      <c r="P1240" s="5">
        <v>45536</v>
      </c>
      <c r="Q1240" s="5">
        <v>45900</v>
      </c>
      <c r="R1240">
        <v>0</v>
      </c>
      <c r="S1240">
        <v>0</v>
      </c>
      <c r="T1240">
        <v>6380</v>
      </c>
      <c r="U1240">
        <v>6380</v>
      </c>
      <c r="V1240">
        <v>0</v>
      </c>
      <c r="W1240">
        <v>6380</v>
      </c>
      <c r="X1240" t="str">
        <f t="shared" si="77"/>
        <v>Ok</v>
      </c>
      <c r="Y1240" t="str">
        <f t="shared" si="78"/>
        <v>Ok</v>
      </c>
      <c r="Z1240" s="6" t="str">
        <f t="shared" si="79"/>
        <v>Ok</v>
      </c>
      <c r="AA1240" s="6"/>
      <c r="AB1240" s="6"/>
      <c r="AC1240" s="6"/>
      <c r="AD1240" s="6"/>
    </row>
    <row r="1241" spans="1:30" x14ac:dyDescent="0.3">
      <c r="A1241" t="s">
        <v>12286</v>
      </c>
      <c r="B1241" t="s">
        <v>12287</v>
      </c>
      <c r="C1241">
        <v>2023</v>
      </c>
      <c r="D1241" t="s">
        <v>9558</v>
      </c>
      <c r="E1241" t="s">
        <v>9274</v>
      </c>
      <c r="F1241" t="s">
        <v>10</v>
      </c>
      <c r="G1241" t="str">
        <f>_xlfn.XLOOKUP(I1241,'Class Code'!$A$2:$A$14,'Class Code'!$B$2:$B$14)</f>
        <v>Motor Private</v>
      </c>
      <c r="H1241" t="s">
        <v>41</v>
      </c>
      <c r="I1241">
        <f t="shared" si="76"/>
        <v>70</v>
      </c>
      <c r="J1241" t="s">
        <v>54</v>
      </c>
      <c r="K1241" t="s">
        <v>55</v>
      </c>
      <c r="L1241" t="s">
        <v>44</v>
      </c>
      <c r="M1241" s="5">
        <v>45585</v>
      </c>
      <c r="N1241" s="5">
        <v>45587</v>
      </c>
      <c r="O1241" s="5">
        <v>45694</v>
      </c>
      <c r="P1241" s="5">
        <v>45260</v>
      </c>
      <c r="Q1241" s="5">
        <v>45625</v>
      </c>
      <c r="R1241">
        <v>0</v>
      </c>
      <c r="S1241">
        <v>0</v>
      </c>
      <c r="T1241">
        <v>2900</v>
      </c>
      <c r="U1241">
        <v>2900</v>
      </c>
      <c r="V1241">
        <v>0</v>
      </c>
      <c r="W1241">
        <v>2900</v>
      </c>
      <c r="X1241" t="str">
        <f t="shared" si="77"/>
        <v>Ok</v>
      </c>
      <c r="Y1241" t="str">
        <f t="shared" si="78"/>
        <v>Ok</v>
      </c>
      <c r="Z1241" s="6" t="str">
        <f t="shared" si="79"/>
        <v>Ok</v>
      </c>
      <c r="AA1241" s="6"/>
      <c r="AB1241" s="6"/>
      <c r="AC1241" s="6"/>
      <c r="AD1241" s="6"/>
    </row>
    <row r="1242" spans="1:30" x14ac:dyDescent="0.3">
      <c r="A1242" t="s">
        <v>12288</v>
      </c>
      <c r="B1242" t="s">
        <v>12289</v>
      </c>
      <c r="C1242">
        <v>2024</v>
      </c>
      <c r="D1242" t="s">
        <v>9593</v>
      </c>
      <c r="E1242" t="s">
        <v>9280</v>
      </c>
      <c r="F1242" t="s">
        <v>10</v>
      </c>
      <c r="G1242" t="str">
        <f>_xlfn.XLOOKUP(I1242,'Class Code'!$A$2:$A$14,'Class Code'!$B$2:$B$14)</f>
        <v>Motor Private</v>
      </c>
      <c r="H1242" t="s">
        <v>41</v>
      </c>
      <c r="I1242">
        <f t="shared" si="76"/>
        <v>70</v>
      </c>
      <c r="J1242" t="s">
        <v>54</v>
      </c>
      <c r="K1242" t="s">
        <v>55</v>
      </c>
      <c r="L1242" t="s">
        <v>44</v>
      </c>
      <c r="M1242" s="5">
        <v>45613</v>
      </c>
      <c r="N1242" s="5">
        <v>45614</v>
      </c>
      <c r="O1242" s="5">
        <v>45694</v>
      </c>
      <c r="P1242" s="5">
        <v>45557</v>
      </c>
      <c r="Q1242" s="5">
        <v>45921</v>
      </c>
      <c r="R1242">
        <v>0</v>
      </c>
      <c r="S1242">
        <v>0</v>
      </c>
      <c r="T1242">
        <v>8700</v>
      </c>
      <c r="U1242">
        <v>8700</v>
      </c>
      <c r="V1242">
        <v>0</v>
      </c>
      <c r="W1242">
        <v>8700</v>
      </c>
      <c r="X1242" t="str">
        <f t="shared" si="77"/>
        <v>Ok</v>
      </c>
      <c r="Y1242" t="str">
        <f t="shared" si="78"/>
        <v>Ok</v>
      </c>
      <c r="Z1242" s="6" t="str">
        <f t="shared" si="79"/>
        <v>Ok</v>
      </c>
      <c r="AA1242" s="6"/>
      <c r="AB1242" s="6"/>
      <c r="AC1242" s="6"/>
      <c r="AD1242" s="6"/>
    </row>
    <row r="1243" spans="1:30" x14ac:dyDescent="0.3">
      <c r="A1243" t="s">
        <v>12290</v>
      </c>
      <c r="B1243" t="s">
        <v>12291</v>
      </c>
      <c r="C1243">
        <v>2024</v>
      </c>
      <c r="D1243" t="s">
        <v>9532</v>
      </c>
      <c r="E1243" t="s">
        <v>9280</v>
      </c>
      <c r="F1243" t="s">
        <v>11</v>
      </c>
      <c r="G1243" t="str">
        <f>_xlfn.XLOOKUP(I1243,'Class Code'!$A$2:$A$14,'Class Code'!$B$2:$B$14)</f>
        <v>Motor Commercial</v>
      </c>
      <c r="H1243" t="s">
        <v>176</v>
      </c>
      <c r="I1243">
        <f t="shared" si="76"/>
        <v>80</v>
      </c>
      <c r="J1243" t="s">
        <v>207</v>
      </c>
      <c r="K1243" t="s">
        <v>208</v>
      </c>
      <c r="L1243" t="s">
        <v>44</v>
      </c>
      <c r="M1243" s="5">
        <v>45522</v>
      </c>
      <c r="N1243" s="5">
        <v>45523</v>
      </c>
      <c r="O1243" s="5">
        <v>45694</v>
      </c>
      <c r="P1243" s="5">
        <v>45475</v>
      </c>
      <c r="Q1243" s="5">
        <v>45839</v>
      </c>
      <c r="R1243">
        <v>0</v>
      </c>
      <c r="S1243">
        <v>0</v>
      </c>
      <c r="T1243">
        <v>4060</v>
      </c>
      <c r="U1243">
        <v>4060</v>
      </c>
      <c r="V1243">
        <v>0</v>
      </c>
      <c r="W1243">
        <v>4060</v>
      </c>
      <c r="X1243" t="str">
        <f t="shared" si="77"/>
        <v>Ok</v>
      </c>
      <c r="Y1243" t="str">
        <f t="shared" si="78"/>
        <v>Ok</v>
      </c>
      <c r="Z1243" s="6" t="str">
        <f t="shared" si="79"/>
        <v>Ok</v>
      </c>
      <c r="AA1243" s="6"/>
      <c r="AB1243" s="6"/>
      <c r="AC1243" s="6"/>
      <c r="AD1243" s="6"/>
    </row>
    <row r="1244" spans="1:30" x14ac:dyDescent="0.3">
      <c r="A1244" t="s">
        <v>12292</v>
      </c>
      <c r="B1244" t="s">
        <v>12293</v>
      </c>
      <c r="C1244">
        <v>2024</v>
      </c>
      <c r="D1244" t="s">
        <v>9396</v>
      </c>
      <c r="E1244" t="s">
        <v>9310</v>
      </c>
      <c r="F1244" t="s">
        <v>10</v>
      </c>
      <c r="G1244" t="str">
        <f>_xlfn.XLOOKUP(I1244,'Class Code'!$A$2:$A$14,'Class Code'!$B$2:$B$14)</f>
        <v>Motor Private</v>
      </c>
      <c r="H1244" t="s">
        <v>41</v>
      </c>
      <c r="I1244">
        <f t="shared" si="76"/>
        <v>70</v>
      </c>
      <c r="J1244" t="s">
        <v>54</v>
      </c>
      <c r="K1244" t="s">
        <v>55</v>
      </c>
      <c r="L1244" t="s">
        <v>44</v>
      </c>
      <c r="M1244" s="5">
        <v>45562</v>
      </c>
      <c r="N1244" s="5">
        <v>45565</v>
      </c>
      <c r="O1244" s="5">
        <v>45694</v>
      </c>
      <c r="P1244" s="5">
        <v>45384</v>
      </c>
      <c r="Q1244" s="5">
        <v>45748</v>
      </c>
      <c r="R1244">
        <v>0</v>
      </c>
      <c r="S1244">
        <v>0</v>
      </c>
      <c r="T1244">
        <v>4060</v>
      </c>
      <c r="U1244">
        <v>4060</v>
      </c>
      <c r="V1244">
        <v>0</v>
      </c>
      <c r="W1244">
        <v>4060</v>
      </c>
      <c r="X1244" t="str">
        <f t="shared" si="77"/>
        <v>Ok</v>
      </c>
      <c r="Y1244" t="str">
        <f t="shared" si="78"/>
        <v>Ok</v>
      </c>
      <c r="Z1244" s="6" t="str">
        <f t="shared" si="79"/>
        <v>Ok</v>
      </c>
      <c r="AA1244" s="6"/>
      <c r="AB1244" s="6"/>
      <c r="AC1244" s="6"/>
      <c r="AD1244" s="6"/>
    </row>
    <row r="1245" spans="1:30" x14ac:dyDescent="0.3">
      <c r="A1245" t="s">
        <v>12294</v>
      </c>
      <c r="B1245" t="s">
        <v>12295</v>
      </c>
      <c r="C1245">
        <v>2024</v>
      </c>
      <c r="D1245" t="s">
        <v>9704</v>
      </c>
      <c r="E1245" t="s">
        <v>9297</v>
      </c>
      <c r="F1245" t="s">
        <v>10</v>
      </c>
      <c r="G1245" t="str">
        <f>_xlfn.XLOOKUP(I1245,'Class Code'!$A$2:$A$14,'Class Code'!$B$2:$B$14)</f>
        <v>Motor Private</v>
      </c>
      <c r="H1245" t="s">
        <v>41</v>
      </c>
      <c r="I1245">
        <f t="shared" si="76"/>
        <v>70</v>
      </c>
      <c r="J1245" t="s">
        <v>54</v>
      </c>
      <c r="K1245" t="s">
        <v>55</v>
      </c>
      <c r="L1245" t="s">
        <v>44</v>
      </c>
      <c r="M1245" s="5">
        <v>45613</v>
      </c>
      <c r="N1245" s="5">
        <v>45617</v>
      </c>
      <c r="O1245" s="5">
        <v>45694</v>
      </c>
      <c r="P1245" s="5">
        <v>45583</v>
      </c>
      <c r="Q1245" s="5">
        <v>45885</v>
      </c>
      <c r="R1245">
        <v>0</v>
      </c>
      <c r="S1245">
        <v>0</v>
      </c>
      <c r="T1245">
        <v>8700</v>
      </c>
      <c r="U1245">
        <v>8700</v>
      </c>
      <c r="V1245">
        <v>0</v>
      </c>
      <c r="W1245">
        <v>8700</v>
      </c>
      <c r="X1245" t="str">
        <f t="shared" si="77"/>
        <v>Ok</v>
      </c>
      <c r="Y1245" t="str">
        <f t="shared" si="78"/>
        <v>Ok</v>
      </c>
      <c r="Z1245" s="6" t="str">
        <f t="shared" si="79"/>
        <v>Ok</v>
      </c>
      <c r="AA1245" s="6"/>
      <c r="AB1245" s="6"/>
      <c r="AC1245" s="6"/>
      <c r="AD1245" s="6"/>
    </row>
    <row r="1246" spans="1:30" x14ac:dyDescent="0.3">
      <c r="A1246" t="s">
        <v>12296</v>
      </c>
      <c r="B1246" t="s">
        <v>12297</v>
      </c>
      <c r="C1246">
        <v>2024</v>
      </c>
      <c r="D1246" t="s">
        <v>9605</v>
      </c>
      <c r="E1246" t="s">
        <v>9297</v>
      </c>
      <c r="F1246" t="s">
        <v>10</v>
      </c>
      <c r="G1246" t="str">
        <f>_xlfn.XLOOKUP(I1246,'Class Code'!$A$2:$A$14,'Class Code'!$B$2:$B$14)</f>
        <v>Motor Private</v>
      </c>
      <c r="H1246" t="s">
        <v>41</v>
      </c>
      <c r="I1246">
        <f t="shared" si="76"/>
        <v>70</v>
      </c>
      <c r="J1246" t="s">
        <v>54</v>
      </c>
      <c r="K1246" t="s">
        <v>55</v>
      </c>
      <c r="L1246" t="s">
        <v>96</v>
      </c>
      <c r="M1246" s="5">
        <v>45607</v>
      </c>
      <c r="N1246" s="5">
        <v>45611</v>
      </c>
      <c r="O1246" s="5">
        <v>45694</v>
      </c>
      <c r="P1246" s="5">
        <v>45383</v>
      </c>
      <c r="Q1246" s="5">
        <v>45747</v>
      </c>
      <c r="R1246">
        <v>20000</v>
      </c>
      <c r="S1246">
        <v>0</v>
      </c>
      <c r="T1246">
        <v>0</v>
      </c>
      <c r="U1246">
        <v>20000</v>
      </c>
      <c r="V1246">
        <v>0</v>
      </c>
      <c r="W1246">
        <v>20000</v>
      </c>
      <c r="X1246" t="str">
        <f t="shared" si="77"/>
        <v>Ok</v>
      </c>
      <c r="Y1246" t="str">
        <f t="shared" si="78"/>
        <v>Ok</v>
      </c>
      <c r="Z1246" s="6" t="str">
        <f t="shared" si="79"/>
        <v>Ok</v>
      </c>
      <c r="AA1246" s="6"/>
      <c r="AB1246" s="6"/>
      <c r="AC1246" s="6"/>
      <c r="AD1246" s="6"/>
    </row>
    <row r="1247" spans="1:30" x14ac:dyDescent="0.3">
      <c r="A1247" t="s">
        <v>12298</v>
      </c>
      <c r="B1247" t="s">
        <v>12299</v>
      </c>
      <c r="C1247">
        <v>2024</v>
      </c>
      <c r="D1247" t="s">
        <v>9509</v>
      </c>
      <c r="E1247" t="s">
        <v>9272</v>
      </c>
      <c r="F1247" t="s">
        <v>10</v>
      </c>
      <c r="G1247" t="str">
        <f>_xlfn.XLOOKUP(I1247,'Class Code'!$A$2:$A$14,'Class Code'!$B$2:$B$14)</f>
        <v>Motor Private</v>
      </c>
      <c r="H1247" t="s">
        <v>41</v>
      </c>
      <c r="I1247">
        <f t="shared" si="76"/>
        <v>70</v>
      </c>
      <c r="J1247" t="s">
        <v>54</v>
      </c>
      <c r="K1247" t="s">
        <v>55</v>
      </c>
      <c r="L1247" t="s">
        <v>44</v>
      </c>
      <c r="M1247" s="5">
        <v>45591</v>
      </c>
      <c r="N1247" s="5">
        <v>45593</v>
      </c>
      <c r="O1247" s="5">
        <v>45694</v>
      </c>
      <c r="P1247" s="5">
        <v>45590</v>
      </c>
      <c r="Q1247" s="5">
        <v>45954</v>
      </c>
      <c r="R1247">
        <v>0</v>
      </c>
      <c r="S1247">
        <v>0</v>
      </c>
      <c r="T1247">
        <v>3100</v>
      </c>
      <c r="U1247">
        <v>3100</v>
      </c>
      <c r="V1247">
        <v>0</v>
      </c>
      <c r="W1247">
        <v>3100</v>
      </c>
      <c r="X1247" t="str">
        <f t="shared" si="77"/>
        <v>Ok</v>
      </c>
      <c r="Y1247" t="str">
        <f t="shared" si="78"/>
        <v>Ok</v>
      </c>
      <c r="Z1247" s="6" t="str">
        <f t="shared" si="79"/>
        <v>Ok</v>
      </c>
      <c r="AA1247" s="6"/>
      <c r="AB1247" s="6"/>
      <c r="AC1247" s="6"/>
      <c r="AD1247" s="6"/>
    </row>
    <row r="1248" spans="1:30" x14ac:dyDescent="0.3">
      <c r="A1248" t="s">
        <v>12300</v>
      </c>
      <c r="B1248" t="s">
        <v>12301</v>
      </c>
      <c r="C1248">
        <v>2024</v>
      </c>
      <c r="D1248" t="s">
        <v>9690</v>
      </c>
      <c r="E1248" t="s">
        <v>9272</v>
      </c>
      <c r="F1248" t="s">
        <v>11</v>
      </c>
      <c r="G1248" t="str">
        <f>_xlfn.XLOOKUP(I1248,'Class Code'!$A$2:$A$14,'Class Code'!$B$2:$B$14)</f>
        <v>Motor Commercial</v>
      </c>
      <c r="H1248" t="s">
        <v>176</v>
      </c>
      <c r="I1248">
        <f t="shared" si="76"/>
        <v>80</v>
      </c>
      <c r="J1248" t="s">
        <v>177</v>
      </c>
      <c r="K1248" t="s">
        <v>178</v>
      </c>
      <c r="L1248" t="s">
        <v>197</v>
      </c>
      <c r="M1248" s="5">
        <v>45627</v>
      </c>
      <c r="N1248" s="5">
        <v>45630</v>
      </c>
      <c r="O1248" s="5">
        <v>45694</v>
      </c>
      <c r="P1248" s="5">
        <v>45576</v>
      </c>
      <c r="Q1248" s="5">
        <v>45869</v>
      </c>
      <c r="R1248">
        <v>0</v>
      </c>
      <c r="S1248">
        <v>0</v>
      </c>
      <c r="T1248">
        <v>7380</v>
      </c>
      <c r="U1248">
        <v>7380</v>
      </c>
      <c r="V1248">
        <v>0</v>
      </c>
      <c r="W1248">
        <v>7380</v>
      </c>
      <c r="X1248" t="str">
        <f t="shared" si="77"/>
        <v>Ok</v>
      </c>
      <c r="Y1248" t="str">
        <f t="shared" si="78"/>
        <v>Ok</v>
      </c>
      <c r="Z1248" s="6" t="str">
        <f t="shared" si="79"/>
        <v>Ok</v>
      </c>
      <c r="AA1248" s="6"/>
      <c r="AB1248" s="6"/>
      <c r="AC1248" s="6"/>
      <c r="AD1248" s="6"/>
    </row>
    <row r="1249" spans="1:30" x14ac:dyDescent="0.3">
      <c r="A1249" t="s">
        <v>12302</v>
      </c>
      <c r="B1249" t="s">
        <v>12303</v>
      </c>
      <c r="C1249">
        <v>2024</v>
      </c>
      <c r="D1249" t="s">
        <v>9692</v>
      </c>
      <c r="E1249" t="s">
        <v>9292</v>
      </c>
      <c r="F1249" t="s">
        <v>10</v>
      </c>
      <c r="G1249" t="str">
        <f>_xlfn.XLOOKUP(I1249,'Class Code'!$A$2:$A$14,'Class Code'!$B$2:$B$14)</f>
        <v>Motor Private</v>
      </c>
      <c r="H1249" t="s">
        <v>41</v>
      </c>
      <c r="I1249">
        <f t="shared" si="76"/>
        <v>70</v>
      </c>
      <c r="J1249" t="s">
        <v>54</v>
      </c>
      <c r="K1249" t="s">
        <v>55</v>
      </c>
      <c r="L1249" t="s">
        <v>44</v>
      </c>
      <c r="M1249" s="5">
        <v>45540</v>
      </c>
      <c r="N1249" s="5">
        <v>45546</v>
      </c>
      <c r="O1249" s="5">
        <v>45694</v>
      </c>
      <c r="P1249" s="5">
        <v>45405</v>
      </c>
      <c r="Q1249" s="5">
        <v>45769</v>
      </c>
      <c r="R1249">
        <v>0</v>
      </c>
      <c r="S1249">
        <v>0</v>
      </c>
      <c r="T1249">
        <v>3100</v>
      </c>
      <c r="U1249">
        <v>3100</v>
      </c>
      <c r="V1249">
        <v>0</v>
      </c>
      <c r="W1249">
        <v>3100</v>
      </c>
      <c r="X1249" t="str">
        <f t="shared" si="77"/>
        <v>Ok</v>
      </c>
      <c r="Y1249" t="str">
        <f t="shared" si="78"/>
        <v>Ok</v>
      </c>
      <c r="Z1249" s="6" t="str">
        <f t="shared" si="79"/>
        <v>Ok</v>
      </c>
      <c r="AA1249" s="6"/>
      <c r="AB1249" s="6"/>
      <c r="AC1249" s="6"/>
      <c r="AD1249" s="6"/>
    </row>
    <row r="1250" spans="1:30" x14ac:dyDescent="0.3">
      <c r="A1250" t="s">
        <v>12304</v>
      </c>
      <c r="B1250" t="s">
        <v>12305</v>
      </c>
      <c r="C1250">
        <v>2024</v>
      </c>
      <c r="D1250" t="s">
        <v>9489</v>
      </c>
      <c r="E1250" t="s">
        <v>9317</v>
      </c>
      <c r="F1250" t="s">
        <v>10</v>
      </c>
      <c r="G1250" t="str">
        <f>_xlfn.XLOOKUP(I1250,'Class Code'!$A$2:$A$14,'Class Code'!$B$2:$B$14)</f>
        <v>Motor Private</v>
      </c>
      <c r="H1250" t="s">
        <v>41</v>
      </c>
      <c r="I1250">
        <f t="shared" si="76"/>
        <v>70</v>
      </c>
      <c r="J1250" t="s">
        <v>54</v>
      </c>
      <c r="K1250" t="s">
        <v>55</v>
      </c>
      <c r="L1250" t="s">
        <v>44</v>
      </c>
      <c r="M1250" s="5">
        <v>45529</v>
      </c>
      <c r="N1250" s="5">
        <v>45537</v>
      </c>
      <c r="O1250" s="5">
        <v>45705</v>
      </c>
      <c r="P1250" s="5">
        <v>45403</v>
      </c>
      <c r="Q1250" s="5">
        <v>45678</v>
      </c>
      <c r="R1250">
        <v>0</v>
      </c>
      <c r="S1250">
        <v>0</v>
      </c>
      <c r="T1250">
        <v>6980</v>
      </c>
      <c r="U1250">
        <v>6980</v>
      </c>
      <c r="V1250">
        <v>0</v>
      </c>
      <c r="W1250">
        <v>6980</v>
      </c>
      <c r="X1250" t="str">
        <f t="shared" si="77"/>
        <v>Ok</v>
      </c>
      <c r="Y1250" t="str">
        <f t="shared" si="78"/>
        <v>Ok</v>
      </c>
      <c r="Z1250" s="6" t="str">
        <f t="shared" si="79"/>
        <v>Ok</v>
      </c>
      <c r="AA1250" s="6"/>
      <c r="AB1250" s="6"/>
      <c r="AC1250" s="6"/>
      <c r="AD1250" s="6"/>
    </row>
    <row r="1251" spans="1:30" x14ac:dyDescent="0.3">
      <c r="A1251" t="s">
        <v>12306</v>
      </c>
      <c r="B1251" t="s">
        <v>12307</v>
      </c>
      <c r="C1251">
        <v>2024</v>
      </c>
      <c r="D1251" t="s">
        <v>9517</v>
      </c>
      <c r="E1251" t="s">
        <v>9280</v>
      </c>
      <c r="F1251" t="s">
        <v>11</v>
      </c>
      <c r="G1251" t="str">
        <f>_xlfn.XLOOKUP(I1251,'Class Code'!$A$2:$A$14,'Class Code'!$B$2:$B$14)</f>
        <v>Motor Commercial</v>
      </c>
      <c r="H1251" t="s">
        <v>176</v>
      </c>
      <c r="I1251">
        <f t="shared" si="76"/>
        <v>80</v>
      </c>
      <c r="J1251" t="s">
        <v>177</v>
      </c>
      <c r="K1251" t="s">
        <v>178</v>
      </c>
      <c r="L1251" t="s">
        <v>197</v>
      </c>
      <c r="M1251" s="5">
        <v>45481</v>
      </c>
      <c r="N1251" s="5">
        <v>45482</v>
      </c>
      <c r="O1251" s="5">
        <v>45694</v>
      </c>
      <c r="P1251" s="5">
        <v>45291</v>
      </c>
      <c r="Q1251" s="5">
        <v>45656</v>
      </c>
      <c r="R1251">
        <v>0</v>
      </c>
      <c r="S1251">
        <v>0</v>
      </c>
      <c r="T1251">
        <v>3100</v>
      </c>
      <c r="U1251">
        <v>3100</v>
      </c>
      <c r="V1251">
        <v>0</v>
      </c>
      <c r="W1251">
        <v>3100</v>
      </c>
      <c r="X1251" t="str">
        <f t="shared" si="77"/>
        <v>Ok</v>
      </c>
      <c r="Y1251" t="str">
        <f t="shared" si="78"/>
        <v>Ok</v>
      </c>
      <c r="Z1251" s="6" t="str">
        <f t="shared" si="79"/>
        <v>Ok</v>
      </c>
      <c r="AA1251" s="6"/>
      <c r="AB1251" s="6"/>
      <c r="AC1251" s="6"/>
      <c r="AD1251" s="6"/>
    </row>
    <row r="1252" spans="1:30" x14ac:dyDescent="0.3">
      <c r="A1252" t="s">
        <v>12308</v>
      </c>
      <c r="B1252" t="s">
        <v>12309</v>
      </c>
      <c r="C1252">
        <v>2024</v>
      </c>
      <c r="D1252" t="s">
        <v>9520</v>
      </c>
      <c r="E1252" t="s">
        <v>9284</v>
      </c>
      <c r="F1252" t="s">
        <v>10</v>
      </c>
      <c r="G1252" t="str">
        <f>_xlfn.XLOOKUP(I1252,'Class Code'!$A$2:$A$14,'Class Code'!$B$2:$B$14)</f>
        <v>Motor Private</v>
      </c>
      <c r="H1252" t="s">
        <v>41</v>
      </c>
      <c r="I1252">
        <f t="shared" si="76"/>
        <v>70</v>
      </c>
      <c r="J1252" t="s">
        <v>54</v>
      </c>
      <c r="K1252" t="s">
        <v>55</v>
      </c>
      <c r="L1252" t="s">
        <v>44</v>
      </c>
      <c r="M1252" s="5">
        <v>45533</v>
      </c>
      <c r="N1252" s="5">
        <v>45544</v>
      </c>
      <c r="O1252" s="5">
        <v>45694</v>
      </c>
      <c r="P1252" s="5">
        <v>45246</v>
      </c>
      <c r="Q1252" s="5">
        <v>45611</v>
      </c>
      <c r="R1252">
        <v>0</v>
      </c>
      <c r="S1252">
        <v>0</v>
      </c>
      <c r="T1252">
        <v>6980</v>
      </c>
      <c r="U1252">
        <v>6980</v>
      </c>
      <c r="V1252">
        <v>0</v>
      </c>
      <c r="W1252">
        <v>6980</v>
      </c>
      <c r="X1252" t="str">
        <f t="shared" si="77"/>
        <v>Ok</v>
      </c>
      <c r="Y1252" t="str">
        <f t="shared" si="78"/>
        <v>Ok</v>
      </c>
      <c r="Z1252" s="6" t="str">
        <f t="shared" si="79"/>
        <v>Ok</v>
      </c>
      <c r="AA1252" s="6"/>
      <c r="AB1252" s="6"/>
      <c r="AC1252" s="6"/>
      <c r="AD1252" s="6"/>
    </row>
    <row r="1253" spans="1:30" x14ac:dyDescent="0.3">
      <c r="A1253" t="s">
        <v>12310</v>
      </c>
      <c r="B1253" t="s">
        <v>12311</v>
      </c>
      <c r="C1253">
        <v>2024</v>
      </c>
      <c r="D1253" t="s">
        <v>9761</v>
      </c>
      <c r="E1253" t="s">
        <v>9277</v>
      </c>
      <c r="F1253" t="s">
        <v>11</v>
      </c>
      <c r="G1253" t="str">
        <f>_xlfn.XLOOKUP(I1253,'Class Code'!$A$2:$A$14,'Class Code'!$B$2:$B$14)</f>
        <v>Motor Commercial</v>
      </c>
      <c r="H1253" t="s">
        <v>176</v>
      </c>
      <c r="I1253">
        <f t="shared" si="76"/>
        <v>80</v>
      </c>
      <c r="J1253" t="s">
        <v>225</v>
      </c>
      <c r="K1253" t="s">
        <v>226</v>
      </c>
      <c r="L1253" t="s">
        <v>44</v>
      </c>
      <c r="M1253" s="5">
        <v>45611</v>
      </c>
      <c r="N1253" s="5">
        <v>45629</v>
      </c>
      <c r="O1253" s="5">
        <v>45694</v>
      </c>
      <c r="P1253" s="5">
        <v>45383</v>
      </c>
      <c r="Q1253" s="5">
        <v>45748</v>
      </c>
      <c r="R1253">
        <v>0</v>
      </c>
      <c r="S1253">
        <v>0</v>
      </c>
      <c r="T1253">
        <v>12200</v>
      </c>
      <c r="U1253">
        <v>12200</v>
      </c>
      <c r="V1253">
        <v>0</v>
      </c>
      <c r="W1253">
        <v>12200</v>
      </c>
      <c r="X1253" t="str">
        <f t="shared" si="77"/>
        <v>Ok</v>
      </c>
      <c r="Y1253" t="str">
        <f t="shared" si="78"/>
        <v>Ok</v>
      </c>
      <c r="Z1253" s="6" t="str">
        <f t="shared" si="79"/>
        <v>Ok</v>
      </c>
      <c r="AA1253" s="6"/>
      <c r="AB1253" s="6"/>
      <c r="AC1253" s="6"/>
      <c r="AD1253" s="6"/>
    </row>
    <row r="1254" spans="1:30" x14ac:dyDescent="0.3">
      <c r="A1254" t="s">
        <v>12312</v>
      </c>
      <c r="B1254" t="s">
        <v>12313</v>
      </c>
      <c r="C1254">
        <v>2024</v>
      </c>
      <c r="D1254" t="s">
        <v>9399</v>
      </c>
      <c r="E1254" t="s">
        <v>9272</v>
      </c>
      <c r="F1254" t="s">
        <v>10</v>
      </c>
      <c r="G1254" t="str">
        <f>_xlfn.XLOOKUP(I1254,'Class Code'!$A$2:$A$14,'Class Code'!$B$2:$B$14)</f>
        <v>Motor Private</v>
      </c>
      <c r="H1254" t="s">
        <v>41</v>
      </c>
      <c r="I1254">
        <f t="shared" si="76"/>
        <v>70</v>
      </c>
      <c r="J1254" t="s">
        <v>54</v>
      </c>
      <c r="K1254" t="s">
        <v>55</v>
      </c>
      <c r="L1254" t="s">
        <v>44</v>
      </c>
      <c r="M1254" s="5">
        <v>45590</v>
      </c>
      <c r="N1254" s="5">
        <v>45594</v>
      </c>
      <c r="O1254" s="5">
        <v>45695</v>
      </c>
      <c r="P1254" s="5">
        <v>45299</v>
      </c>
      <c r="Q1254" s="5">
        <v>45663</v>
      </c>
      <c r="R1254">
        <v>0</v>
      </c>
      <c r="S1254">
        <v>0</v>
      </c>
      <c r="T1254">
        <v>9700</v>
      </c>
      <c r="U1254">
        <v>9700</v>
      </c>
      <c r="V1254">
        <v>0</v>
      </c>
      <c r="W1254">
        <v>9700</v>
      </c>
      <c r="X1254" t="str">
        <f t="shared" si="77"/>
        <v>Ok</v>
      </c>
      <c r="Y1254" t="str">
        <f t="shared" si="78"/>
        <v>Ok</v>
      </c>
      <c r="Z1254" s="6" t="str">
        <f t="shared" si="79"/>
        <v>Ok</v>
      </c>
      <c r="AA1254" s="6"/>
      <c r="AB1254" s="6"/>
      <c r="AC1254" s="6"/>
      <c r="AD1254" s="6"/>
    </row>
    <row r="1255" spans="1:30" x14ac:dyDescent="0.3">
      <c r="A1255" t="s">
        <v>12314</v>
      </c>
      <c r="B1255" t="s">
        <v>12315</v>
      </c>
      <c r="C1255">
        <v>2024</v>
      </c>
      <c r="D1255" t="s">
        <v>9619</v>
      </c>
      <c r="E1255" t="s">
        <v>9332</v>
      </c>
      <c r="F1255" t="s">
        <v>10</v>
      </c>
      <c r="G1255" t="str">
        <f>_xlfn.XLOOKUP(I1255,'Class Code'!$A$2:$A$14,'Class Code'!$B$2:$B$14)</f>
        <v>Motor Private</v>
      </c>
      <c r="H1255" t="s">
        <v>41</v>
      </c>
      <c r="I1255">
        <f t="shared" si="76"/>
        <v>70</v>
      </c>
      <c r="J1255" t="s">
        <v>468</v>
      </c>
      <c r="K1255" t="s">
        <v>469</v>
      </c>
      <c r="L1255" t="s">
        <v>44</v>
      </c>
      <c r="M1255" s="5">
        <v>45571</v>
      </c>
      <c r="N1255" s="5">
        <v>45573</v>
      </c>
      <c r="O1255" s="5">
        <v>45695</v>
      </c>
      <c r="P1255" s="5">
        <v>45261</v>
      </c>
      <c r="Q1255" s="5">
        <v>45626</v>
      </c>
      <c r="R1255">
        <v>0</v>
      </c>
      <c r="S1255">
        <v>0</v>
      </c>
      <c r="T1255">
        <v>2900</v>
      </c>
      <c r="U1255">
        <v>2900</v>
      </c>
      <c r="V1255">
        <v>0</v>
      </c>
      <c r="W1255">
        <v>2900</v>
      </c>
      <c r="X1255" t="str">
        <f t="shared" si="77"/>
        <v>Ok</v>
      </c>
      <c r="Y1255" t="str">
        <f t="shared" si="78"/>
        <v>Ok</v>
      </c>
      <c r="Z1255" s="6" t="str">
        <f t="shared" si="79"/>
        <v>Ok</v>
      </c>
      <c r="AA1255" s="6"/>
      <c r="AB1255" s="6"/>
      <c r="AC1255" s="6"/>
      <c r="AD1255" s="6"/>
    </row>
    <row r="1256" spans="1:30" x14ac:dyDescent="0.3">
      <c r="A1256" t="s">
        <v>12316</v>
      </c>
      <c r="B1256" t="s">
        <v>12317</v>
      </c>
      <c r="C1256">
        <v>2024</v>
      </c>
      <c r="D1256" t="s">
        <v>9723</v>
      </c>
      <c r="E1256" t="s">
        <v>9282</v>
      </c>
      <c r="F1256" t="s">
        <v>10</v>
      </c>
      <c r="G1256" t="str">
        <f>_xlfn.XLOOKUP(I1256,'Class Code'!$A$2:$A$14,'Class Code'!$B$2:$B$14)</f>
        <v>Motor Private</v>
      </c>
      <c r="H1256" t="s">
        <v>41</v>
      </c>
      <c r="I1256">
        <f t="shared" si="76"/>
        <v>70</v>
      </c>
      <c r="J1256" t="s">
        <v>54</v>
      </c>
      <c r="K1256" t="s">
        <v>55</v>
      </c>
      <c r="L1256" t="s">
        <v>44</v>
      </c>
      <c r="M1256" s="5">
        <v>45594</v>
      </c>
      <c r="N1256" s="5">
        <v>45596</v>
      </c>
      <c r="O1256" s="5">
        <v>45723</v>
      </c>
      <c r="P1256" s="5">
        <v>45268</v>
      </c>
      <c r="Q1256" s="5">
        <v>45633</v>
      </c>
      <c r="R1256">
        <v>0</v>
      </c>
      <c r="S1256">
        <v>0</v>
      </c>
      <c r="T1256">
        <v>6380</v>
      </c>
      <c r="U1256">
        <v>6380</v>
      </c>
      <c r="V1256">
        <v>0</v>
      </c>
      <c r="W1256">
        <v>6380</v>
      </c>
      <c r="X1256" t="str">
        <f t="shared" si="77"/>
        <v>Ok</v>
      </c>
      <c r="Y1256" t="str">
        <f t="shared" si="78"/>
        <v>Ok</v>
      </c>
      <c r="Z1256" s="6" t="str">
        <f t="shared" si="79"/>
        <v>Ok</v>
      </c>
      <c r="AA1256" s="6"/>
      <c r="AB1256" s="6"/>
      <c r="AC1256" s="6"/>
      <c r="AD1256" s="6"/>
    </row>
    <row r="1257" spans="1:30" x14ac:dyDescent="0.3">
      <c r="A1257" t="s">
        <v>12318</v>
      </c>
      <c r="B1257" t="s">
        <v>12319</v>
      </c>
      <c r="C1257">
        <v>2023</v>
      </c>
      <c r="D1257" t="s">
        <v>9483</v>
      </c>
      <c r="E1257" t="s">
        <v>9305</v>
      </c>
      <c r="F1257" t="s">
        <v>10</v>
      </c>
      <c r="G1257" t="str">
        <f>_xlfn.XLOOKUP(I1257,'Class Code'!$A$2:$A$14,'Class Code'!$B$2:$B$14)</f>
        <v>Motor Private</v>
      </c>
      <c r="H1257" t="s">
        <v>41</v>
      </c>
      <c r="I1257">
        <f t="shared" si="76"/>
        <v>70</v>
      </c>
      <c r="J1257" t="s">
        <v>54</v>
      </c>
      <c r="K1257" t="s">
        <v>55</v>
      </c>
      <c r="L1257" t="s">
        <v>44</v>
      </c>
      <c r="M1257" s="5">
        <v>45210</v>
      </c>
      <c r="N1257" s="5">
        <v>45217</v>
      </c>
      <c r="O1257" s="5">
        <v>45723</v>
      </c>
      <c r="P1257" s="5">
        <v>44962</v>
      </c>
      <c r="Q1257" s="5">
        <v>45264</v>
      </c>
      <c r="R1257">
        <v>0</v>
      </c>
      <c r="S1257">
        <v>0</v>
      </c>
      <c r="T1257">
        <v>6380</v>
      </c>
      <c r="U1257">
        <v>6380</v>
      </c>
      <c r="V1257">
        <v>0</v>
      </c>
      <c r="W1257">
        <v>6380</v>
      </c>
      <c r="X1257" t="str">
        <f t="shared" si="77"/>
        <v>Ok</v>
      </c>
      <c r="Y1257" t="str">
        <f t="shared" si="78"/>
        <v>Ok</v>
      </c>
      <c r="Z1257" s="6" t="str">
        <f t="shared" si="79"/>
        <v>Ok</v>
      </c>
      <c r="AA1257" s="6"/>
      <c r="AB1257" s="6"/>
      <c r="AC1257" s="6"/>
      <c r="AD1257" s="6"/>
    </row>
    <row r="1258" spans="1:30" x14ac:dyDescent="0.3">
      <c r="A1258" t="s">
        <v>12320</v>
      </c>
      <c r="B1258" t="s">
        <v>12321</v>
      </c>
      <c r="C1258">
        <v>2024</v>
      </c>
      <c r="D1258" t="s">
        <v>9337</v>
      </c>
      <c r="E1258" t="s">
        <v>9277</v>
      </c>
      <c r="F1258" t="s">
        <v>10</v>
      </c>
      <c r="G1258" t="str">
        <f>_xlfn.XLOOKUP(I1258,'Class Code'!$A$2:$A$14,'Class Code'!$B$2:$B$14)</f>
        <v>Motor Private</v>
      </c>
      <c r="H1258" t="s">
        <v>41</v>
      </c>
      <c r="I1258">
        <f t="shared" si="76"/>
        <v>70</v>
      </c>
      <c r="J1258" t="s">
        <v>54</v>
      </c>
      <c r="K1258" t="s">
        <v>55</v>
      </c>
      <c r="L1258" t="s">
        <v>44</v>
      </c>
      <c r="M1258" s="5">
        <v>45501</v>
      </c>
      <c r="N1258" s="5">
        <v>45512</v>
      </c>
      <c r="O1258" s="5">
        <v>45707</v>
      </c>
      <c r="P1258" s="5">
        <v>45355</v>
      </c>
      <c r="Q1258" s="5">
        <v>45660</v>
      </c>
      <c r="R1258">
        <v>0</v>
      </c>
      <c r="S1258">
        <v>0</v>
      </c>
      <c r="T1258">
        <v>3140</v>
      </c>
      <c r="U1258">
        <v>3140</v>
      </c>
      <c r="V1258">
        <v>0</v>
      </c>
      <c r="W1258">
        <v>3140</v>
      </c>
      <c r="X1258" t="str">
        <f t="shared" si="77"/>
        <v>Ok</v>
      </c>
      <c r="Y1258" t="str">
        <f t="shared" si="78"/>
        <v>Ok</v>
      </c>
      <c r="Z1258" s="6" t="str">
        <f t="shared" si="79"/>
        <v>Ok</v>
      </c>
      <c r="AA1258" s="6"/>
      <c r="AB1258" s="6"/>
      <c r="AC1258" s="6"/>
      <c r="AD1258" s="6"/>
    </row>
    <row r="1259" spans="1:30" x14ac:dyDescent="0.3">
      <c r="A1259" t="s">
        <v>12322</v>
      </c>
      <c r="B1259" t="s">
        <v>12323</v>
      </c>
      <c r="C1259">
        <v>2024</v>
      </c>
      <c r="D1259" t="s">
        <v>9668</v>
      </c>
      <c r="E1259" t="s">
        <v>9265</v>
      </c>
      <c r="F1259" t="s">
        <v>10</v>
      </c>
      <c r="G1259" t="str">
        <f>_xlfn.XLOOKUP(I1259,'Class Code'!$A$2:$A$14,'Class Code'!$B$2:$B$14)</f>
        <v>Motor Private</v>
      </c>
      <c r="H1259" t="s">
        <v>41</v>
      </c>
      <c r="I1259">
        <f t="shared" si="76"/>
        <v>70</v>
      </c>
      <c r="J1259" t="s">
        <v>54</v>
      </c>
      <c r="K1259" t="s">
        <v>55</v>
      </c>
      <c r="L1259" t="s">
        <v>44</v>
      </c>
      <c r="M1259" s="5">
        <v>45645</v>
      </c>
      <c r="N1259" s="5">
        <v>45646</v>
      </c>
      <c r="O1259" s="5">
        <v>45687</v>
      </c>
      <c r="P1259" s="5">
        <v>45492</v>
      </c>
      <c r="Q1259" s="5">
        <v>45856</v>
      </c>
      <c r="R1259">
        <v>1212000</v>
      </c>
      <c r="S1259">
        <v>0</v>
      </c>
      <c r="T1259">
        <v>0</v>
      </c>
      <c r="U1259">
        <v>1212000</v>
      </c>
      <c r="V1259">
        <v>0</v>
      </c>
      <c r="W1259">
        <v>1212000</v>
      </c>
      <c r="X1259" t="str">
        <f t="shared" si="77"/>
        <v>Ok</v>
      </c>
      <c r="Y1259" t="str">
        <f t="shared" si="78"/>
        <v>Ok</v>
      </c>
      <c r="Z1259" s="6" t="str">
        <f t="shared" si="79"/>
        <v>Ok</v>
      </c>
      <c r="AA1259" s="6"/>
      <c r="AB1259" s="6"/>
      <c r="AC1259" s="6"/>
      <c r="AD1259" s="6"/>
    </row>
    <row r="1260" spans="1:30" x14ac:dyDescent="0.3">
      <c r="A1260" t="s">
        <v>12324</v>
      </c>
      <c r="B1260" t="s">
        <v>12325</v>
      </c>
      <c r="C1260">
        <v>2024</v>
      </c>
      <c r="D1260" t="s">
        <v>9590</v>
      </c>
      <c r="E1260" t="s">
        <v>9297</v>
      </c>
      <c r="F1260" t="s">
        <v>11</v>
      </c>
      <c r="G1260" t="str">
        <f>_xlfn.XLOOKUP(I1260,'Class Code'!$A$2:$A$14,'Class Code'!$B$2:$B$14)</f>
        <v>Motor Commercial</v>
      </c>
      <c r="H1260" t="s">
        <v>176</v>
      </c>
      <c r="I1260">
        <f t="shared" si="76"/>
        <v>80</v>
      </c>
      <c r="J1260" t="s">
        <v>177</v>
      </c>
      <c r="K1260" t="s">
        <v>178</v>
      </c>
      <c r="L1260" t="s">
        <v>44</v>
      </c>
      <c r="M1260" s="5">
        <v>45389</v>
      </c>
      <c r="N1260" s="5">
        <v>45399</v>
      </c>
      <c r="O1260" s="5">
        <v>45727</v>
      </c>
      <c r="P1260" s="5">
        <v>45330</v>
      </c>
      <c r="Q1260" s="5">
        <v>45695</v>
      </c>
      <c r="R1260">
        <v>0</v>
      </c>
      <c r="S1260">
        <v>0</v>
      </c>
      <c r="T1260">
        <v>6980</v>
      </c>
      <c r="U1260">
        <v>6980</v>
      </c>
      <c r="V1260">
        <v>0</v>
      </c>
      <c r="W1260">
        <v>6980</v>
      </c>
      <c r="X1260" t="str">
        <f t="shared" si="77"/>
        <v>Ok</v>
      </c>
      <c r="Y1260" t="str">
        <f t="shared" si="78"/>
        <v>Ok</v>
      </c>
      <c r="Z1260" s="6" t="str">
        <f t="shared" si="79"/>
        <v>Ok</v>
      </c>
      <c r="AA1260" s="6"/>
      <c r="AB1260" s="6"/>
      <c r="AC1260" s="6"/>
      <c r="AD1260" s="6"/>
    </row>
    <row r="1261" spans="1:30" x14ac:dyDescent="0.3">
      <c r="A1261" t="s">
        <v>12326</v>
      </c>
      <c r="B1261" t="s">
        <v>12327</v>
      </c>
      <c r="C1261">
        <v>2024</v>
      </c>
      <c r="D1261" t="s">
        <v>9733</v>
      </c>
      <c r="E1261" t="s">
        <v>9287</v>
      </c>
      <c r="F1261" t="s">
        <v>10</v>
      </c>
      <c r="G1261" t="str">
        <f>_xlfn.XLOOKUP(I1261,'Class Code'!$A$2:$A$14,'Class Code'!$B$2:$B$14)</f>
        <v>Motor Private</v>
      </c>
      <c r="H1261" t="s">
        <v>41</v>
      </c>
      <c r="I1261">
        <f t="shared" si="76"/>
        <v>70</v>
      </c>
      <c r="J1261" t="s">
        <v>54</v>
      </c>
      <c r="K1261" t="s">
        <v>55</v>
      </c>
      <c r="L1261" t="s">
        <v>44</v>
      </c>
      <c r="M1261" s="5">
        <v>45570</v>
      </c>
      <c r="N1261" s="5">
        <v>45574</v>
      </c>
      <c r="O1261" s="5">
        <v>45694</v>
      </c>
      <c r="P1261" s="5">
        <v>45570</v>
      </c>
      <c r="Q1261" s="5">
        <v>45904</v>
      </c>
      <c r="R1261">
        <v>0</v>
      </c>
      <c r="S1261">
        <v>0</v>
      </c>
      <c r="T1261">
        <v>12700</v>
      </c>
      <c r="U1261">
        <v>12700</v>
      </c>
      <c r="V1261">
        <v>0</v>
      </c>
      <c r="W1261">
        <v>12700</v>
      </c>
      <c r="X1261" t="str">
        <f t="shared" si="77"/>
        <v>Ok</v>
      </c>
      <c r="Y1261" t="str">
        <f t="shared" si="78"/>
        <v>Ok</v>
      </c>
      <c r="Z1261" s="6" t="str">
        <f t="shared" si="79"/>
        <v>Ok</v>
      </c>
      <c r="AA1261" s="6"/>
      <c r="AB1261" s="6"/>
      <c r="AC1261" s="6"/>
      <c r="AD1261" s="6"/>
    </row>
    <row r="1262" spans="1:30" x14ac:dyDescent="0.3">
      <c r="A1262" t="s">
        <v>12328</v>
      </c>
      <c r="B1262" t="s">
        <v>12329</v>
      </c>
      <c r="C1262">
        <v>2024</v>
      </c>
      <c r="D1262" t="s">
        <v>9369</v>
      </c>
      <c r="E1262" t="s">
        <v>9310</v>
      </c>
      <c r="F1262" t="s">
        <v>10</v>
      </c>
      <c r="G1262" t="str">
        <f>_xlfn.XLOOKUP(I1262,'Class Code'!$A$2:$A$14,'Class Code'!$B$2:$B$14)</f>
        <v>Motor Private</v>
      </c>
      <c r="H1262" t="s">
        <v>41</v>
      </c>
      <c r="I1262">
        <f t="shared" si="76"/>
        <v>70</v>
      </c>
      <c r="J1262" t="s">
        <v>54</v>
      </c>
      <c r="K1262" t="s">
        <v>55</v>
      </c>
      <c r="L1262" t="s">
        <v>44</v>
      </c>
      <c r="M1262" s="5">
        <v>45547</v>
      </c>
      <c r="N1262" s="5">
        <v>45569</v>
      </c>
      <c r="O1262" s="5">
        <v>45700</v>
      </c>
      <c r="P1262" s="5">
        <v>45474</v>
      </c>
      <c r="Q1262" s="5">
        <v>45838</v>
      </c>
      <c r="R1262">
        <v>0</v>
      </c>
      <c r="S1262">
        <v>0</v>
      </c>
      <c r="T1262">
        <v>68920</v>
      </c>
      <c r="U1262">
        <v>68920</v>
      </c>
      <c r="V1262">
        <v>0</v>
      </c>
      <c r="W1262">
        <v>68920</v>
      </c>
      <c r="X1262" t="str">
        <f t="shared" si="77"/>
        <v>Ok</v>
      </c>
      <c r="Y1262" t="str">
        <f t="shared" si="78"/>
        <v>Ok</v>
      </c>
      <c r="Z1262" s="6" t="str">
        <f t="shared" si="79"/>
        <v>Ok</v>
      </c>
      <c r="AA1262" s="6"/>
      <c r="AB1262" s="6"/>
      <c r="AC1262" s="6"/>
      <c r="AD1262" s="6"/>
    </row>
    <row r="1263" spans="1:30" x14ac:dyDescent="0.3">
      <c r="A1263" t="s">
        <v>12330</v>
      </c>
      <c r="B1263" t="s">
        <v>12331</v>
      </c>
      <c r="C1263">
        <v>2022</v>
      </c>
      <c r="D1263" t="s">
        <v>9755</v>
      </c>
      <c r="E1263" t="s">
        <v>9310</v>
      </c>
      <c r="F1263" t="s">
        <v>10</v>
      </c>
      <c r="G1263" t="str">
        <f>_xlfn.XLOOKUP(I1263,'Class Code'!$A$2:$A$14,'Class Code'!$B$2:$B$14)</f>
        <v>Motor Private</v>
      </c>
      <c r="H1263" t="s">
        <v>41</v>
      </c>
      <c r="I1263">
        <f t="shared" si="76"/>
        <v>70</v>
      </c>
      <c r="J1263" t="s">
        <v>54</v>
      </c>
      <c r="K1263" t="s">
        <v>55</v>
      </c>
      <c r="L1263" t="s">
        <v>44</v>
      </c>
      <c r="M1263" s="5">
        <v>44953</v>
      </c>
      <c r="N1263" s="5">
        <v>44957</v>
      </c>
      <c r="O1263" s="5">
        <v>45695</v>
      </c>
      <c r="P1263" s="5">
        <v>44786</v>
      </c>
      <c r="Q1263" s="5">
        <v>45150</v>
      </c>
      <c r="R1263">
        <v>0</v>
      </c>
      <c r="S1263">
        <v>0</v>
      </c>
      <c r="T1263">
        <v>28460</v>
      </c>
      <c r="U1263">
        <v>28460</v>
      </c>
      <c r="V1263">
        <v>0</v>
      </c>
      <c r="W1263">
        <v>28460</v>
      </c>
      <c r="X1263" t="str">
        <f t="shared" si="77"/>
        <v>Ok</v>
      </c>
      <c r="Y1263" t="str">
        <f t="shared" si="78"/>
        <v>Ok</v>
      </c>
      <c r="Z1263" s="6" t="str">
        <f t="shared" si="79"/>
        <v>Ok</v>
      </c>
      <c r="AA1263" s="6"/>
      <c r="AB1263" s="6"/>
      <c r="AC1263" s="6"/>
      <c r="AD1263" s="6"/>
    </row>
    <row r="1264" spans="1:30" x14ac:dyDescent="0.3">
      <c r="A1264" t="s">
        <v>12332</v>
      </c>
      <c r="B1264" t="s">
        <v>12333</v>
      </c>
      <c r="C1264">
        <v>2022</v>
      </c>
      <c r="D1264" t="s">
        <v>9446</v>
      </c>
      <c r="E1264" t="s">
        <v>9289</v>
      </c>
      <c r="F1264" t="s">
        <v>10</v>
      </c>
      <c r="G1264" t="str">
        <f>_xlfn.XLOOKUP(I1264,'Class Code'!$A$2:$A$14,'Class Code'!$B$2:$B$14)</f>
        <v>Motor Private</v>
      </c>
      <c r="H1264" t="s">
        <v>41</v>
      </c>
      <c r="I1264">
        <f t="shared" si="76"/>
        <v>70</v>
      </c>
      <c r="J1264" t="s">
        <v>54</v>
      </c>
      <c r="K1264" t="s">
        <v>55</v>
      </c>
      <c r="L1264" t="s">
        <v>44</v>
      </c>
      <c r="M1264" s="5">
        <v>44688</v>
      </c>
      <c r="N1264" s="5">
        <v>44690</v>
      </c>
      <c r="O1264" s="5">
        <v>45694</v>
      </c>
      <c r="P1264" s="5">
        <v>44583</v>
      </c>
      <c r="Q1264" s="5">
        <v>44947</v>
      </c>
      <c r="R1264">
        <v>0</v>
      </c>
      <c r="S1264">
        <v>0</v>
      </c>
      <c r="T1264">
        <v>30960</v>
      </c>
      <c r="U1264">
        <v>30960</v>
      </c>
      <c r="V1264">
        <v>0</v>
      </c>
      <c r="W1264">
        <v>30960</v>
      </c>
      <c r="X1264" t="str">
        <f t="shared" si="77"/>
        <v>Ok</v>
      </c>
      <c r="Y1264" t="str">
        <f t="shared" si="78"/>
        <v>Ok</v>
      </c>
      <c r="Z1264" s="6" t="str">
        <f t="shared" si="79"/>
        <v>Ok</v>
      </c>
      <c r="AA1264" s="6"/>
      <c r="AB1264" s="6"/>
      <c r="AC1264" s="6"/>
      <c r="AD1264" s="6"/>
    </row>
    <row r="1265" spans="1:30" x14ac:dyDescent="0.3">
      <c r="A1265" t="s">
        <v>12334</v>
      </c>
      <c r="B1265" t="s">
        <v>12335</v>
      </c>
      <c r="C1265">
        <v>2022</v>
      </c>
      <c r="D1265" t="s">
        <v>9478</v>
      </c>
      <c r="E1265" t="s">
        <v>9305</v>
      </c>
      <c r="F1265" t="s">
        <v>10</v>
      </c>
      <c r="G1265" t="str">
        <f>_xlfn.XLOOKUP(I1265,'Class Code'!$A$2:$A$14,'Class Code'!$B$2:$B$14)</f>
        <v>Motor Private</v>
      </c>
      <c r="H1265" t="s">
        <v>41</v>
      </c>
      <c r="I1265">
        <f t="shared" si="76"/>
        <v>70</v>
      </c>
      <c r="J1265" t="s">
        <v>54</v>
      </c>
      <c r="K1265" t="s">
        <v>55</v>
      </c>
      <c r="L1265" t="s">
        <v>44</v>
      </c>
      <c r="M1265" s="5">
        <v>44728</v>
      </c>
      <c r="N1265" s="5">
        <v>44729</v>
      </c>
      <c r="O1265" s="5">
        <v>45694</v>
      </c>
      <c r="P1265" s="5">
        <v>44655</v>
      </c>
      <c r="Q1265" s="5">
        <v>45019</v>
      </c>
      <c r="R1265">
        <v>0</v>
      </c>
      <c r="S1265">
        <v>0</v>
      </c>
      <c r="T1265">
        <v>32550</v>
      </c>
      <c r="U1265">
        <v>32550</v>
      </c>
      <c r="V1265">
        <v>0</v>
      </c>
      <c r="W1265">
        <v>32550</v>
      </c>
      <c r="X1265" t="str">
        <f t="shared" si="77"/>
        <v>Ok</v>
      </c>
      <c r="Y1265" t="str">
        <f t="shared" si="78"/>
        <v>Ok</v>
      </c>
      <c r="Z1265" s="6" t="str">
        <f t="shared" si="79"/>
        <v>Ok</v>
      </c>
      <c r="AA1265" s="6"/>
      <c r="AB1265" s="6"/>
      <c r="AC1265" s="6"/>
      <c r="AD1265" s="6"/>
    </row>
    <row r="1266" spans="1:30" x14ac:dyDescent="0.3">
      <c r="A1266" t="s">
        <v>12336</v>
      </c>
      <c r="B1266" t="s">
        <v>12337</v>
      </c>
      <c r="C1266">
        <v>2022</v>
      </c>
      <c r="D1266" t="s">
        <v>9472</v>
      </c>
      <c r="E1266" t="s">
        <v>9269</v>
      </c>
      <c r="F1266" t="s">
        <v>10</v>
      </c>
      <c r="G1266" t="str">
        <f>_xlfn.XLOOKUP(I1266,'Class Code'!$A$2:$A$14,'Class Code'!$B$2:$B$14)</f>
        <v>Motor Private</v>
      </c>
      <c r="H1266" t="s">
        <v>41</v>
      </c>
      <c r="I1266">
        <f t="shared" si="76"/>
        <v>70</v>
      </c>
      <c r="J1266" t="s">
        <v>54</v>
      </c>
      <c r="K1266" t="s">
        <v>55</v>
      </c>
      <c r="L1266" t="s">
        <v>44</v>
      </c>
      <c r="M1266" s="5">
        <v>44713</v>
      </c>
      <c r="N1266" s="5">
        <v>44720</v>
      </c>
      <c r="O1266" s="5">
        <v>45694</v>
      </c>
      <c r="P1266" s="5">
        <v>44701</v>
      </c>
      <c r="Q1266" s="5">
        <v>45065</v>
      </c>
      <c r="R1266">
        <v>0</v>
      </c>
      <c r="S1266">
        <v>0</v>
      </c>
      <c r="T1266">
        <v>28060</v>
      </c>
      <c r="U1266">
        <v>28060</v>
      </c>
      <c r="V1266">
        <v>0</v>
      </c>
      <c r="W1266">
        <v>28060</v>
      </c>
      <c r="X1266" t="str">
        <f t="shared" si="77"/>
        <v>Ok</v>
      </c>
      <c r="Y1266" t="str">
        <f t="shared" si="78"/>
        <v>Ok</v>
      </c>
      <c r="Z1266" s="6" t="str">
        <f t="shared" si="79"/>
        <v>Ok</v>
      </c>
      <c r="AA1266" s="6"/>
      <c r="AB1266" s="6"/>
      <c r="AC1266" s="6"/>
      <c r="AD1266" s="6"/>
    </row>
    <row r="1267" spans="1:30" x14ac:dyDescent="0.3">
      <c r="A1267" t="s">
        <v>12338</v>
      </c>
      <c r="B1267" t="s">
        <v>12339</v>
      </c>
      <c r="C1267">
        <v>2022</v>
      </c>
      <c r="D1267" t="s">
        <v>9474</v>
      </c>
      <c r="E1267" t="s">
        <v>9317</v>
      </c>
      <c r="F1267" t="s">
        <v>10</v>
      </c>
      <c r="G1267" t="str">
        <f>_xlfn.XLOOKUP(I1267,'Class Code'!$A$2:$A$14,'Class Code'!$B$2:$B$14)</f>
        <v>Motor Private</v>
      </c>
      <c r="H1267" t="s">
        <v>41</v>
      </c>
      <c r="I1267">
        <f t="shared" si="76"/>
        <v>70</v>
      </c>
      <c r="J1267" t="s">
        <v>54</v>
      </c>
      <c r="K1267" t="s">
        <v>55</v>
      </c>
      <c r="L1267" t="s">
        <v>44</v>
      </c>
      <c r="M1267" s="5">
        <v>44802</v>
      </c>
      <c r="N1267" s="5">
        <v>44803</v>
      </c>
      <c r="O1267" s="5">
        <v>45727</v>
      </c>
      <c r="P1267" s="5">
        <v>44663</v>
      </c>
      <c r="Q1267" s="5">
        <v>45027</v>
      </c>
      <c r="R1267">
        <v>0</v>
      </c>
      <c r="S1267">
        <v>0</v>
      </c>
      <c r="T1267">
        <v>6980</v>
      </c>
      <c r="U1267">
        <v>6980</v>
      </c>
      <c r="V1267">
        <v>0</v>
      </c>
      <c r="W1267">
        <v>6980</v>
      </c>
      <c r="X1267" t="str">
        <f t="shared" si="77"/>
        <v>Ok</v>
      </c>
      <c r="Y1267" t="str">
        <f t="shared" si="78"/>
        <v>Ok</v>
      </c>
      <c r="Z1267" s="6" t="str">
        <f t="shared" si="79"/>
        <v>Ok</v>
      </c>
      <c r="AA1267" s="6"/>
      <c r="AB1267" s="6"/>
      <c r="AC1267" s="6"/>
      <c r="AD1267" s="6"/>
    </row>
    <row r="1268" spans="1:30" x14ac:dyDescent="0.3">
      <c r="A1268" t="s">
        <v>12340</v>
      </c>
      <c r="B1268" t="s">
        <v>12341</v>
      </c>
      <c r="C1268">
        <v>2024</v>
      </c>
      <c r="D1268" t="s">
        <v>9565</v>
      </c>
      <c r="E1268" t="s">
        <v>9267</v>
      </c>
      <c r="F1268" t="s">
        <v>10</v>
      </c>
      <c r="G1268" t="str">
        <f>_xlfn.XLOOKUP(I1268,'Class Code'!$A$2:$A$14,'Class Code'!$B$2:$B$14)</f>
        <v>Motor Private</v>
      </c>
      <c r="H1268" t="s">
        <v>41</v>
      </c>
      <c r="I1268">
        <f t="shared" si="76"/>
        <v>70</v>
      </c>
      <c r="J1268" t="s">
        <v>54</v>
      </c>
      <c r="K1268" t="s">
        <v>55</v>
      </c>
      <c r="L1268" t="s">
        <v>44</v>
      </c>
      <c r="M1268" s="5">
        <v>45607</v>
      </c>
      <c r="N1268" s="5">
        <v>45608</v>
      </c>
      <c r="O1268" s="5">
        <v>45685</v>
      </c>
      <c r="P1268" s="5">
        <v>45525</v>
      </c>
      <c r="Q1268" s="5">
        <v>45828</v>
      </c>
      <c r="R1268">
        <v>8000</v>
      </c>
      <c r="S1268">
        <v>0</v>
      </c>
      <c r="T1268">
        <v>0</v>
      </c>
      <c r="U1268">
        <v>8000</v>
      </c>
      <c r="V1268">
        <v>0</v>
      </c>
      <c r="W1268">
        <v>8000</v>
      </c>
      <c r="X1268" t="str">
        <f t="shared" si="77"/>
        <v>Ok</v>
      </c>
      <c r="Y1268" t="str">
        <f t="shared" si="78"/>
        <v>Ok</v>
      </c>
      <c r="Z1268" s="6" t="str">
        <f t="shared" si="79"/>
        <v>Ok</v>
      </c>
      <c r="AA1268" s="6"/>
      <c r="AB1268" s="6"/>
      <c r="AC1268" s="6"/>
      <c r="AD1268" s="6"/>
    </row>
    <row r="1269" spans="1:30" x14ac:dyDescent="0.3">
      <c r="A1269" t="s">
        <v>12342</v>
      </c>
      <c r="B1269" t="s">
        <v>12343</v>
      </c>
      <c r="C1269">
        <v>2022</v>
      </c>
      <c r="D1269" t="s">
        <v>9353</v>
      </c>
      <c r="E1269" t="s">
        <v>9263</v>
      </c>
      <c r="F1269" t="s">
        <v>10</v>
      </c>
      <c r="G1269" t="str">
        <f>_xlfn.XLOOKUP(I1269,'Class Code'!$A$2:$A$14,'Class Code'!$B$2:$B$14)</f>
        <v>Motor Private</v>
      </c>
      <c r="H1269" t="s">
        <v>41</v>
      </c>
      <c r="I1269">
        <f t="shared" si="76"/>
        <v>70</v>
      </c>
      <c r="J1269" t="s">
        <v>54</v>
      </c>
      <c r="K1269" t="s">
        <v>55</v>
      </c>
      <c r="L1269" t="s">
        <v>44</v>
      </c>
      <c r="M1269" s="5">
        <v>44977</v>
      </c>
      <c r="N1269" s="5">
        <v>44978</v>
      </c>
      <c r="O1269" s="5">
        <v>45694</v>
      </c>
      <c r="P1269" s="5">
        <v>44739</v>
      </c>
      <c r="Q1269" s="5">
        <v>45103</v>
      </c>
      <c r="R1269">
        <v>0</v>
      </c>
      <c r="S1269">
        <v>0</v>
      </c>
      <c r="T1269">
        <v>32210</v>
      </c>
      <c r="U1269">
        <v>32210</v>
      </c>
      <c r="V1269">
        <v>0</v>
      </c>
      <c r="W1269">
        <v>32210</v>
      </c>
      <c r="X1269" t="str">
        <f t="shared" si="77"/>
        <v>Ok</v>
      </c>
      <c r="Y1269" t="str">
        <f t="shared" si="78"/>
        <v>Ok</v>
      </c>
      <c r="Z1269" s="6" t="str">
        <f t="shared" si="79"/>
        <v>Ok</v>
      </c>
      <c r="AA1269" s="6"/>
      <c r="AB1269" s="6"/>
      <c r="AC1269" s="6"/>
      <c r="AD1269" s="6"/>
    </row>
    <row r="1270" spans="1:30" x14ac:dyDescent="0.3">
      <c r="A1270" t="s">
        <v>12344</v>
      </c>
      <c r="B1270" t="s">
        <v>12345</v>
      </c>
      <c r="C1270">
        <v>2024</v>
      </c>
      <c r="D1270" t="s">
        <v>9414</v>
      </c>
      <c r="E1270" t="s">
        <v>9272</v>
      </c>
      <c r="F1270" t="s">
        <v>10</v>
      </c>
      <c r="G1270" t="str">
        <f>_xlfn.XLOOKUP(I1270,'Class Code'!$A$2:$A$14,'Class Code'!$B$2:$B$14)</f>
        <v>Motor Private</v>
      </c>
      <c r="H1270" t="s">
        <v>41</v>
      </c>
      <c r="I1270">
        <f t="shared" si="76"/>
        <v>70</v>
      </c>
      <c r="J1270" t="s">
        <v>54</v>
      </c>
      <c r="K1270" t="s">
        <v>55</v>
      </c>
      <c r="L1270" t="s">
        <v>44</v>
      </c>
      <c r="M1270" s="5">
        <v>45655</v>
      </c>
      <c r="N1270" s="5">
        <v>45657</v>
      </c>
      <c r="O1270" s="5">
        <v>45692</v>
      </c>
      <c r="P1270" s="5">
        <v>45383</v>
      </c>
      <c r="Q1270" s="5">
        <v>45747</v>
      </c>
      <c r="R1270">
        <v>195600</v>
      </c>
      <c r="S1270">
        <v>0</v>
      </c>
      <c r="T1270">
        <v>0</v>
      </c>
      <c r="U1270">
        <v>195600</v>
      </c>
      <c r="V1270">
        <v>0</v>
      </c>
      <c r="W1270">
        <v>195600</v>
      </c>
      <c r="X1270" t="str">
        <f t="shared" si="77"/>
        <v>Ok</v>
      </c>
      <c r="Y1270" t="str">
        <f t="shared" si="78"/>
        <v>Ok</v>
      </c>
      <c r="Z1270" s="6" t="str">
        <f t="shared" si="79"/>
        <v>Ok</v>
      </c>
      <c r="AA1270" s="6"/>
      <c r="AB1270" s="6"/>
      <c r="AC1270" s="6"/>
      <c r="AD1270" s="6"/>
    </row>
    <row r="1271" spans="1:30" x14ac:dyDescent="0.3">
      <c r="A1271" t="s">
        <v>12346</v>
      </c>
      <c r="B1271" t="s">
        <v>12347</v>
      </c>
      <c r="C1271">
        <v>2020</v>
      </c>
      <c r="D1271" t="s">
        <v>9623</v>
      </c>
      <c r="E1271" t="s">
        <v>9277</v>
      </c>
      <c r="F1271" t="s">
        <v>10</v>
      </c>
      <c r="G1271" t="str">
        <f>_xlfn.XLOOKUP(I1271,'Class Code'!$A$2:$A$14,'Class Code'!$B$2:$B$14)</f>
        <v>Motor Private</v>
      </c>
      <c r="H1271" t="s">
        <v>41</v>
      </c>
      <c r="I1271">
        <f t="shared" si="76"/>
        <v>70</v>
      </c>
      <c r="J1271" t="s">
        <v>54</v>
      </c>
      <c r="K1271" t="s">
        <v>55</v>
      </c>
      <c r="L1271" t="s">
        <v>44</v>
      </c>
      <c r="M1271" s="5">
        <v>44015</v>
      </c>
      <c r="N1271" s="5">
        <v>44132</v>
      </c>
      <c r="O1271" s="5">
        <v>45687</v>
      </c>
      <c r="P1271" s="5">
        <v>43986</v>
      </c>
      <c r="Q1271" s="5">
        <v>44016</v>
      </c>
      <c r="R1271">
        <v>0</v>
      </c>
      <c r="S1271">
        <v>0</v>
      </c>
      <c r="T1271">
        <v>30000</v>
      </c>
      <c r="U1271">
        <v>30000</v>
      </c>
      <c r="V1271">
        <v>0</v>
      </c>
      <c r="W1271">
        <v>30000</v>
      </c>
      <c r="X1271" t="str">
        <f t="shared" si="77"/>
        <v>Ok</v>
      </c>
      <c r="Y1271" t="str">
        <f t="shared" si="78"/>
        <v>Ok</v>
      </c>
      <c r="Z1271" s="6" t="str">
        <f t="shared" si="79"/>
        <v>Ok</v>
      </c>
      <c r="AA1271" s="6"/>
      <c r="AB1271" s="6"/>
      <c r="AC1271" s="6"/>
      <c r="AD1271" s="6"/>
    </row>
    <row r="1272" spans="1:30" x14ac:dyDescent="0.3">
      <c r="A1272" t="s">
        <v>12348</v>
      </c>
      <c r="B1272" t="s">
        <v>12349</v>
      </c>
      <c r="C1272">
        <v>2023</v>
      </c>
      <c r="D1272" t="s">
        <v>9716</v>
      </c>
      <c r="E1272" t="s">
        <v>9284</v>
      </c>
      <c r="F1272" t="s">
        <v>13</v>
      </c>
      <c r="G1272" t="str">
        <f>_xlfn.XLOOKUP(I1272,'Class Code'!$A$2:$A$14,'Class Code'!$B$2:$B$14)</f>
        <v>Theft</v>
      </c>
      <c r="H1272" t="s">
        <v>818</v>
      </c>
      <c r="I1272">
        <f t="shared" si="76"/>
        <v>10</v>
      </c>
      <c r="J1272" t="s">
        <v>2259</v>
      </c>
      <c r="K1272" t="s">
        <v>2260</v>
      </c>
      <c r="L1272" t="s">
        <v>2454</v>
      </c>
      <c r="M1272" s="5">
        <v>45480</v>
      </c>
      <c r="N1272" s="5">
        <v>45485</v>
      </c>
      <c r="O1272" s="5">
        <v>45694</v>
      </c>
      <c r="P1272" s="5">
        <v>45255</v>
      </c>
      <c r="Q1272" s="5">
        <v>45620</v>
      </c>
      <c r="R1272">
        <v>90000</v>
      </c>
      <c r="S1272">
        <v>0</v>
      </c>
      <c r="T1272">
        <v>0</v>
      </c>
      <c r="U1272">
        <v>90000</v>
      </c>
      <c r="V1272">
        <v>0</v>
      </c>
      <c r="W1272">
        <v>90000</v>
      </c>
      <c r="X1272" t="str">
        <f t="shared" si="77"/>
        <v>Ok</v>
      </c>
      <c r="Y1272" t="str">
        <f t="shared" si="78"/>
        <v>Ok</v>
      </c>
      <c r="Z1272" s="6" t="str">
        <f t="shared" si="79"/>
        <v>Ok</v>
      </c>
      <c r="AA1272" s="6"/>
      <c r="AB1272" s="6"/>
      <c r="AC1272" s="6"/>
      <c r="AD1272" s="6"/>
    </row>
    <row r="1273" spans="1:30" x14ac:dyDescent="0.3">
      <c r="A1273" t="s">
        <v>12350</v>
      </c>
      <c r="B1273" t="s">
        <v>12351</v>
      </c>
      <c r="C1273">
        <v>2022</v>
      </c>
      <c r="D1273" t="s">
        <v>9762</v>
      </c>
      <c r="E1273" t="s">
        <v>9261</v>
      </c>
      <c r="F1273" t="s">
        <v>10</v>
      </c>
      <c r="G1273" t="str">
        <f>_xlfn.XLOOKUP(I1273,'Class Code'!$A$2:$A$14,'Class Code'!$B$2:$B$14)</f>
        <v>Motor Private</v>
      </c>
      <c r="H1273" t="s">
        <v>41</v>
      </c>
      <c r="I1273">
        <f t="shared" si="76"/>
        <v>70</v>
      </c>
      <c r="J1273" t="s">
        <v>54</v>
      </c>
      <c r="K1273" t="s">
        <v>55</v>
      </c>
      <c r="L1273" t="s">
        <v>44</v>
      </c>
      <c r="M1273" s="5">
        <v>44759</v>
      </c>
      <c r="N1273" s="5">
        <v>44823</v>
      </c>
      <c r="O1273" s="5">
        <v>45694</v>
      </c>
      <c r="P1273" s="5">
        <v>44670</v>
      </c>
      <c r="Q1273" s="5">
        <v>44760</v>
      </c>
      <c r="R1273">
        <v>0</v>
      </c>
      <c r="S1273">
        <v>0</v>
      </c>
      <c r="T1273">
        <v>26450</v>
      </c>
      <c r="U1273">
        <v>26450</v>
      </c>
      <c r="V1273">
        <v>0</v>
      </c>
      <c r="W1273">
        <v>26450</v>
      </c>
      <c r="X1273" t="str">
        <f t="shared" si="77"/>
        <v>Ok</v>
      </c>
      <c r="Y1273" t="str">
        <f t="shared" si="78"/>
        <v>Ok</v>
      </c>
      <c r="Z1273" s="6" t="str">
        <f t="shared" si="79"/>
        <v>Ok</v>
      </c>
      <c r="AA1273" s="6"/>
      <c r="AB1273" s="6"/>
      <c r="AC1273" s="6"/>
      <c r="AD1273" s="6"/>
    </row>
    <row r="1274" spans="1:30" x14ac:dyDescent="0.3">
      <c r="A1274" t="s">
        <v>12352</v>
      </c>
      <c r="B1274" t="s">
        <v>12353</v>
      </c>
      <c r="C1274">
        <v>2024</v>
      </c>
      <c r="D1274" t="s">
        <v>9715</v>
      </c>
      <c r="E1274" t="s">
        <v>9269</v>
      </c>
      <c r="F1274" t="s">
        <v>11</v>
      </c>
      <c r="G1274" t="str">
        <f>_xlfn.XLOOKUP(I1274,'Class Code'!$A$2:$A$14,'Class Code'!$B$2:$B$14)</f>
        <v>Motor Commercial</v>
      </c>
      <c r="H1274" t="s">
        <v>176</v>
      </c>
      <c r="I1274">
        <f t="shared" si="76"/>
        <v>80</v>
      </c>
      <c r="J1274" t="s">
        <v>177</v>
      </c>
      <c r="K1274" t="s">
        <v>178</v>
      </c>
      <c r="L1274" t="s">
        <v>44</v>
      </c>
      <c r="M1274" s="5">
        <v>45419</v>
      </c>
      <c r="N1274" s="5">
        <v>45470</v>
      </c>
      <c r="O1274" s="5">
        <v>45713</v>
      </c>
      <c r="P1274" s="5">
        <v>45351</v>
      </c>
      <c r="Q1274" s="5">
        <v>45716</v>
      </c>
      <c r="R1274">
        <v>0</v>
      </c>
      <c r="S1274">
        <v>0</v>
      </c>
      <c r="T1274">
        <v>195676</v>
      </c>
      <c r="U1274">
        <v>195676</v>
      </c>
      <c r="V1274">
        <v>0</v>
      </c>
      <c r="W1274">
        <v>195676</v>
      </c>
      <c r="X1274" t="str">
        <f t="shared" si="77"/>
        <v>Ok</v>
      </c>
      <c r="Y1274" t="str">
        <f t="shared" si="78"/>
        <v>Ok</v>
      </c>
      <c r="Z1274" s="6" t="str">
        <f t="shared" si="79"/>
        <v>Ok</v>
      </c>
      <c r="AA1274" s="6"/>
      <c r="AB1274" s="6"/>
      <c r="AC1274" s="6"/>
      <c r="AD1274" s="6"/>
    </row>
    <row r="1275" spans="1:30" x14ac:dyDescent="0.3">
      <c r="A1275" t="s">
        <v>12354</v>
      </c>
      <c r="B1275" t="s">
        <v>12355</v>
      </c>
      <c r="C1275">
        <v>2024</v>
      </c>
      <c r="D1275" t="s">
        <v>9538</v>
      </c>
      <c r="E1275" t="s">
        <v>9310</v>
      </c>
      <c r="F1275" t="s">
        <v>10</v>
      </c>
      <c r="G1275" t="str">
        <f>_xlfn.XLOOKUP(I1275,'Class Code'!$A$2:$A$14,'Class Code'!$B$2:$B$14)</f>
        <v>Motor Private</v>
      </c>
      <c r="H1275" t="s">
        <v>41</v>
      </c>
      <c r="I1275">
        <f t="shared" si="76"/>
        <v>70</v>
      </c>
      <c r="J1275" t="s">
        <v>54</v>
      </c>
      <c r="K1275" t="s">
        <v>55</v>
      </c>
      <c r="L1275" t="s">
        <v>44</v>
      </c>
      <c r="M1275" s="5">
        <v>45583</v>
      </c>
      <c r="N1275" s="5">
        <v>45590</v>
      </c>
      <c r="O1275" s="5">
        <v>45709</v>
      </c>
      <c r="P1275" s="5">
        <v>45425</v>
      </c>
      <c r="Q1275" s="5">
        <v>45728</v>
      </c>
      <c r="R1275">
        <v>0</v>
      </c>
      <c r="S1275">
        <v>0</v>
      </c>
      <c r="T1275">
        <v>159980</v>
      </c>
      <c r="U1275">
        <v>159980</v>
      </c>
      <c r="V1275">
        <v>0</v>
      </c>
      <c r="W1275">
        <v>159980</v>
      </c>
      <c r="X1275" t="str">
        <f t="shared" si="77"/>
        <v>Ok</v>
      </c>
      <c r="Y1275" t="str">
        <f t="shared" si="78"/>
        <v>Ok</v>
      </c>
      <c r="Z1275" s="6" t="str">
        <f t="shared" si="79"/>
        <v>Ok</v>
      </c>
      <c r="AA1275" s="6"/>
      <c r="AB1275" s="6"/>
      <c r="AC1275" s="6"/>
      <c r="AD1275" s="6"/>
    </row>
    <row r="1276" spans="1:30" x14ac:dyDescent="0.3">
      <c r="A1276" t="s">
        <v>12356</v>
      </c>
      <c r="B1276" t="s">
        <v>12357</v>
      </c>
      <c r="C1276">
        <v>2024</v>
      </c>
      <c r="D1276" t="s">
        <v>9660</v>
      </c>
      <c r="E1276" t="s">
        <v>9287</v>
      </c>
      <c r="F1276" t="s">
        <v>10</v>
      </c>
      <c r="G1276" t="str">
        <f>_xlfn.XLOOKUP(I1276,'Class Code'!$A$2:$A$14,'Class Code'!$B$2:$B$14)</f>
        <v>Motor Private</v>
      </c>
      <c r="H1276" t="s">
        <v>41</v>
      </c>
      <c r="I1276">
        <f t="shared" si="76"/>
        <v>70</v>
      </c>
      <c r="J1276" t="s">
        <v>54</v>
      </c>
      <c r="K1276" t="s">
        <v>55</v>
      </c>
      <c r="L1276" t="s">
        <v>44</v>
      </c>
      <c r="M1276" s="5">
        <v>45559</v>
      </c>
      <c r="N1276" s="5">
        <v>45559</v>
      </c>
      <c r="O1276" s="5">
        <v>45709</v>
      </c>
      <c r="P1276" s="5">
        <v>45388</v>
      </c>
      <c r="Q1276" s="5">
        <v>45752</v>
      </c>
      <c r="R1276">
        <v>0</v>
      </c>
      <c r="S1276">
        <v>0</v>
      </c>
      <c r="T1276">
        <v>125280</v>
      </c>
      <c r="U1276">
        <v>125280</v>
      </c>
      <c r="V1276">
        <v>0</v>
      </c>
      <c r="W1276">
        <v>125280</v>
      </c>
      <c r="X1276" t="str">
        <f t="shared" si="77"/>
        <v>Ok</v>
      </c>
      <c r="Y1276" t="str">
        <f t="shared" si="78"/>
        <v>Ok</v>
      </c>
      <c r="Z1276" s="6" t="str">
        <f t="shared" si="79"/>
        <v>Ok</v>
      </c>
      <c r="AA1276" s="6"/>
      <c r="AB1276" s="6"/>
      <c r="AC1276" s="6"/>
      <c r="AD1276" s="6"/>
    </row>
    <row r="1277" spans="1:30" x14ac:dyDescent="0.3">
      <c r="A1277" t="s">
        <v>12358</v>
      </c>
      <c r="B1277" t="s">
        <v>12359</v>
      </c>
      <c r="C1277">
        <v>2024</v>
      </c>
      <c r="D1277" t="s">
        <v>9615</v>
      </c>
      <c r="E1277" t="s">
        <v>9297</v>
      </c>
      <c r="F1277" t="s">
        <v>10</v>
      </c>
      <c r="G1277" t="str">
        <f>_xlfn.XLOOKUP(I1277,'Class Code'!$A$2:$A$14,'Class Code'!$B$2:$B$14)</f>
        <v>Motor Private</v>
      </c>
      <c r="H1277" t="s">
        <v>41</v>
      </c>
      <c r="I1277">
        <f t="shared" si="76"/>
        <v>70</v>
      </c>
      <c r="J1277" t="s">
        <v>54</v>
      </c>
      <c r="K1277" t="s">
        <v>55</v>
      </c>
      <c r="L1277" t="s">
        <v>44</v>
      </c>
      <c r="M1277" s="5">
        <v>45419</v>
      </c>
      <c r="N1277" s="5">
        <v>45475</v>
      </c>
      <c r="O1277" s="5">
        <v>45706</v>
      </c>
      <c r="P1277" s="5">
        <v>45363</v>
      </c>
      <c r="Q1277" s="5">
        <v>45727</v>
      </c>
      <c r="R1277">
        <v>0</v>
      </c>
      <c r="S1277">
        <v>0</v>
      </c>
      <c r="T1277">
        <v>218040</v>
      </c>
      <c r="U1277">
        <v>218040</v>
      </c>
      <c r="V1277">
        <v>0</v>
      </c>
      <c r="W1277">
        <v>218040</v>
      </c>
      <c r="X1277" t="str">
        <f t="shared" si="77"/>
        <v>Ok</v>
      </c>
      <c r="Y1277" t="str">
        <f t="shared" si="78"/>
        <v>Ok</v>
      </c>
      <c r="Z1277" s="6" t="str">
        <f t="shared" si="79"/>
        <v>Ok</v>
      </c>
      <c r="AA1277" s="6"/>
      <c r="AB1277" s="6"/>
      <c r="AC1277" s="6"/>
      <c r="AD1277" s="6"/>
    </row>
    <row r="1278" spans="1:30" x14ac:dyDescent="0.3">
      <c r="A1278" t="s">
        <v>12360</v>
      </c>
      <c r="B1278" t="s">
        <v>12361</v>
      </c>
      <c r="C1278">
        <v>2022</v>
      </c>
      <c r="D1278" t="s">
        <v>9546</v>
      </c>
      <c r="E1278" t="s">
        <v>9272</v>
      </c>
      <c r="F1278" t="s">
        <v>11</v>
      </c>
      <c r="G1278" t="str">
        <f>_xlfn.XLOOKUP(I1278,'Class Code'!$A$2:$A$14,'Class Code'!$B$2:$B$14)</f>
        <v>Motor Commercial</v>
      </c>
      <c r="H1278" t="s">
        <v>176</v>
      </c>
      <c r="I1278">
        <f t="shared" si="76"/>
        <v>80</v>
      </c>
      <c r="J1278" t="s">
        <v>207</v>
      </c>
      <c r="K1278" t="s">
        <v>208</v>
      </c>
      <c r="L1278" t="s">
        <v>44</v>
      </c>
      <c r="M1278" s="5">
        <v>44893</v>
      </c>
      <c r="N1278" s="5">
        <v>44895</v>
      </c>
      <c r="O1278" s="5">
        <v>45706</v>
      </c>
      <c r="P1278" s="5">
        <v>44729</v>
      </c>
      <c r="Q1278" s="5">
        <v>45093</v>
      </c>
      <c r="R1278">
        <v>0</v>
      </c>
      <c r="S1278">
        <v>0</v>
      </c>
      <c r="T1278">
        <v>691650</v>
      </c>
      <c r="U1278">
        <v>691650</v>
      </c>
      <c r="V1278">
        <v>0</v>
      </c>
      <c r="W1278">
        <v>691650</v>
      </c>
      <c r="X1278" t="str">
        <f t="shared" si="77"/>
        <v>Ok</v>
      </c>
      <c r="Y1278" t="str">
        <f t="shared" si="78"/>
        <v>Ok</v>
      </c>
      <c r="Z1278" s="6" t="str">
        <f t="shared" si="79"/>
        <v>Ok</v>
      </c>
      <c r="AA1278" s="6"/>
      <c r="AB1278" s="6"/>
      <c r="AC1278" s="6"/>
      <c r="AD1278" s="6"/>
    </row>
    <row r="1279" spans="1:30" x14ac:dyDescent="0.3">
      <c r="A1279" t="s">
        <v>12362</v>
      </c>
      <c r="B1279" t="s">
        <v>12363</v>
      </c>
      <c r="C1279">
        <v>2024</v>
      </c>
      <c r="D1279" t="s">
        <v>9271</v>
      </c>
      <c r="E1279" t="s">
        <v>9292</v>
      </c>
      <c r="F1279" t="s">
        <v>10</v>
      </c>
      <c r="G1279" t="str">
        <f>_xlfn.XLOOKUP(I1279,'Class Code'!$A$2:$A$14,'Class Code'!$B$2:$B$14)</f>
        <v>Motor Private</v>
      </c>
      <c r="H1279" t="s">
        <v>41</v>
      </c>
      <c r="I1279">
        <f t="shared" si="76"/>
        <v>70</v>
      </c>
      <c r="J1279" t="s">
        <v>54</v>
      </c>
      <c r="K1279" t="s">
        <v>55</v>
      </c>
      <c r="L1279" t="s">
        <v>44</v>
      </c>
      <c r="M1279" s="5">
        <v>45657</v>
      </c>
      <c r="N1279" s="5">
        <v>45660</v>
      </c>
      <c r="O1279" s="5">
        <v>45692</v>
      </c>
      <c r="P1279" s="5">
        <v>45607</v>
      </c>
      <c r="Q1279" s="5">
        <v>45971</v>
      </c>
      <c r="R1279">
        <v>290000</v>
      </c>
      <c r="S1279">
        <v>0</v>
      </c>
      <c r="T1279">
        <v>0</v>
      </c>
      <c r="U1279">
        <v>290000</v>
      </c>
      <c r="V1279">
        <v>0</v>
      </c>
      <c r="W1279">
        <v>290000</v>
      </c>
      <c r="X1279" t="str">
        <f t="shared" si="77"/>
        <v>Ok</v>
      </c>
      <c r="Y1279" t="str">
        <f t="shared" si="78"/>
        <v>Ok</v>
      </c>
      <c r="Z1279" s="6" t="str">
        <f t="shared" si="79"/>
        <v>Ok</v>
      </c>
      <c r="AA1279" s="6"/>
      <c r="AB1279" s="6"/>
      <c r="AC1279" s="6"/>
      <c r="AD1279" s="6"/>
    </row>
    <row r="1280" spans="1:30" x14ac:dyDescent="0.3">
      <c r="A1280" t="s">
        <v>12364</v>
      </c>
      <c r="B1280" t="s">
        <v>12365</v>
      </c>
      <c r="C1280">
        <v>2023</v>
      </c>
      <c r="D1280" t="s">
        <v>9650</v>
      </c>
      <c r="E1280" t="s">
        <v>9272</v>
      </c>
      <c r="F1280" t="s">
        <v>10</v>
      </c>
      <c r="G1280" t="str">
        <f>_xlfn.XLOOKUP(I1280,'Class Code'!$A$2:$A$14,'Class Code'!$B$2:$B$14)</f>
        <v>Motor Private</v>
      </c>
      <c r="H1280" t="s">
        <v>41</v>
      </c>
      <c r="I1280">
        <f t="shared" si="76"/>
        <v>70</v>
      </c>
      <c r="J1280" t="s">
        <v>54</v>
      </c>
      <c r="K1280" t="s">
        <v>55</v>
      </c>
      <c r="L1280" t="s">
        <v>44</v>
      </c>
      <c r="M1280" s="5">
        <v>45169</v>
      </c>
      <c r="N1280" s="5">
        <v>45169</v>
      </c>
      <c r="O1280" s="5">
        <v>45687</v>
      </c>
      <c r="P1280" s="5">
        <v>45133</v>
      </c>
      <c r="Q1280" s="5">
        <v>45498</v>
      </c>
      <c r="R1280">
        <v>301250</v>
      </c>
      <c r="S1280">
        <v>0</v>
      </c>
      <c r="T1280">
        <v>0</v>
      </c>
      <c r="U1280">
        <v>301250</v>
      </c>
      <c r="V1280">
        <v>0</v>
      </c>
      <c r="W1280">
        <v>301250</v>
      </c>
      <c r="X1280" t="str">
        <f t="shared" si="77"/>
        <v>Ok</v>
      </c>
      <c r="Y1280" t="str">
        <f t="shared" si="78"/>
        <v>Ok</v>
      </c>
      <c r="Z1280" s="6" t="str">
        <f t="shared" si="79"/>
        <v>Ok</v>
      </c>
      <c r="AA1280" s="6"/>
      <c r="AB1280" s="6"/>
      <c r="AC1280" s="6"/>
      <c r="AD1280" s="6"/>
    </row>
    <row r="1281" spans="1:30" x14ac:dyDescent="0.3">
      <c r="A1281" t="s">
        <v>12366</v>
      </c>
      <c r="B1281" t="s">
        <v>12367</v>
      </c>
      <c r="C1281">
        <v>2023</v>
      </c>
      <c r="D1281" t="s">
        <v>9478</v>
      </c>
      <c r="E1281" t="s">
        <v>9277</v>
      </c>
      <c r="F1281" t="s">
        <v>10</v>
      </c>
      <c r="G1281" t="str">
        <f>_xlfn.XLOOKUP(I1281,'Class Code'!$A$2:$A$14,'Class Code'!$B$2:$B$14)</f>
        <v>Motor Private</v>
      </c>
      <c r="H1281" t="s">
        <v>41</v>
      </c>
      <c r="I1281">
        <f t="shared" si="76"/>
        <v>70</v>
      </c>
      <c r="J1281" t="s">
        <v>54</v>
      </c>
      <c r="K1281" t="s">
        <v>55</v>
      </c>
      <c r="L1281" t="s">
        <v>44</v>
      </c>
      <c r="M1281" s="5">
        <v>45147</v>
      </c>
      <c r="N1281" s="5">
        <v>45148</v>
      </c>
      <c r="O1281" s="5">
        <v>45687</v>
      </c>
      <c r="P1281" s="5">
        <v>44978</v>
      </c>
      <c r="Q1281" s="5">
        <v>45341</v>
      </c>
      <c r="R1281">
        <v>81063</v>
      </c>
      <c r="S1281">
        <v>0</v>
      </c>
      <c r="T1281">
        <v>0</v>
      </c>
      <c r="U1281">
        <v>81063</v>
      </c>
      <c r="V1281">
        <v>0</v>
      </c>
      <c r="W1281">
        <v>81063</v>
      </c>
      <c r="X1281" t="str">
        <f t="shared" si="77"/>
        <v>Ok</v>
      </c>
      <c r="Y1281" t="str">
        <f t="shared" si="78"/>
        <v>Ok</v>
      </c>
      <c r="Z1281" s="6" t="str">
        <f t="shared" si="79"/>
        <v>Ok</v>
      </c>
      <c r="AA1281" s="6"/>
      <c r="AB1281" s="6"/>
      <c r="AC1281" s="6"/>
      <c r="AD1281" s="6"/>
    </row>
    <row r="1282" spans="1:30" x14ac:dyDescent="0.3">
      <c r="A1282" t="s">
        <v>12368</v>
      </c>
      <c r="B1282" t="s">
        <v>12369</v>
      </c>
      <c r="C1282">
        <v>2023</v>
      </c>
      <c r="D1282" t="s">
        <v>9617</v>
      </c>
      <c r="E1282" t="s">
        <v>9294</v>
      </c>
      <c r="F1282" t="s">
        <v>10</v>
      </c>
      <c r="G1282" t="str">
        <f>_xlfn.XLOOKUP(I1282,'Class Code'!$A$2:$A$14,'Class Code'!$B$2:$B$14)</f>
        <v>Motor Private</v>
      </c>
      <c r="H1282" t="s">
        <v>41</v>
      </c>
      <c r="I1282">
        <f t="shared" si="76"/>
        <v>70</v>
      </c>
      <c r="J1282" t="s">
        <v>54</v>
      </c>
      <c r="K1282" t="s">
        <v>55</v>
      </c>
      <c r="L1282" t="s">
        <v>44</v>
      </c>
      <c r="M1282" s="5">
        <v>45165</v>
      </c>
      <c r="N1282" s="5">
        <v>45173</v>
      </c>
      <c r="O1282" s="5">
        <v>45687</v>
      </c>
      <c r="P1282" s="5">
        <v>44960</v>
      </c>
      <c r="Q1282" s="5">
        <v>45324</v>
      </c>
      <c r="R1282">
        <v>16000</v>
      </c>
      <c r="S1282">
        <v>0</v>
      </c>
      <c r="T1282">
        <v>0</v>
      </c>
      <c r="U1282">
        <v>16000</v>
      </c>
      <c r="V1282">
        <v>0</v>
      </c>
      <c r="W1282">
        <v>16000</v>
      </c>
      <c r="X1282" t="str">
        <f t="shared" si="77"/>
        <v>Ok</v>
      </c>
      <c r="Y1282" t="str">
        <f t="shared" si="78"/>
        <v>Ok</v>
      </c>
      <c r="Z1282" s="6" t="str">
        <f t="shared" si="79"/>
        <v>Ok</v>
      </c>
      <c r="AA1282" s="6"/>
      <c r="AB1282" s="6"/>
      <c r="AC1282" s="6"/>
      <c r="AD1282" s="6"/>
    </row>
    <row r="1283" spans="1:30" x14ac:dyDescent="0.3">
      <c r="A1283" t="s">
        <v>12370</v>
      </c>
      <c r="B1283" t="s">
        <v>12371</v>
      </c>
      <c r="C1283">
        <v>2022</v>
      </c>
      <c r="D1283" t="s">
        <v>9532</v>
      </c>
      <c r="E1283" t="s">
        <v>9280</v>
      </c>
      <c r="F1283" t="s">
        <v>10</v>
      </c>
      <c r="G1283" t="str">
        <f>_xlfn.XLOOKUP(I1283,'Class Code'!$A$2:$A$14,'Class Code'!$B$2:$B$14)</f>
        <v>Motor Private</v>
      </c>
      <c r="H1283" t="s">
        <v>41</v>
      </c>
      <c r="I1283">
        <f t="shared" si="76"/>
        <v>70</v>
      </c>
      <c r="J1283" t="s">
        <v>54</v>
      </c>
      <c r="K1283" t="s">
        <v>55</v>
      </c>
      <c r="L1283" t="s">
        <v>44</v>
      </c>
      <c r="M1283" s="5">
        <v>44759</v>
      </c>
      <c r="N1283" s="5">
        <v>44823</v>
      </c>
      <c r="O1283" s="5">
        <v>45687</v>
      </c>
      <c r="P1283" s="5">
        <v>44670</v>
      </c>
      <c r="Q1283" s="5">
        <v>44760</v>
      </c>
      <c r="R1283">
        <v>901230</v>
      </c>
      <c r="S1283">
        <v>0</v>
      </c>
      <c r="T1283">
        <v>0</v>
      </c>
      <c r="U1283">
        <v>901230</v>
      </c>
      <c r="V1283">
        <v>0</v>
      </c>
      <c r="W1283">
        <v>901230</v>
      </c>
      <c r="X1283" t="str">
        <f t="shared" si="77"/>
        <v>Ok</v>
      </c>
      <c r="Y1283" t="str">
        <f t="shared" si="78"/>
        <v>Ok</v>
      </c>
      <c r="Z1283" s="6" t="str">
        <f t="shared" si="79"/>
        <v>Ok</v>
      </c>
      <c r="AA1283" s="6"/>
      <c r="AB1283" s="6"/>
      <c r="AC1283" s="6"/>
      <c r="AD1283" s="6"/>
    </row>
    <row r="1284" spans="1:30" x14ac:dyDescent="0.3">
      <c r="A1284" t="s">
        <v>12372</v>
      </c>
      <c r="B1284" t="s">
        <v>12373</v>
      </c>
      <c r="C1284">
        <v>2022</v>
      </c>
      <c r="D1284" t="s">
        <v>9607</v>
      </c>
      <c r="E1284" t="s">
        <v>9317</v>
      </c>
      <c r="F1284" t="s">
        <v>11</v>
      </c>
      <c r="G1284" t="str">
        <f>_xlfn.XLOOKUP(I1284,'Class Code'!$A$2:$A$14,'Class Code'!$B$2:$B$14)</f>
        <v>Motor Commercial</v>
      </c>
      <c r="H1284" t="s">
        <v>176</v>
      </c>
      <c r="I1284">
        <f t="shared" ref="I1284:I1347" si="80">H1284*1</f>
        <v>80</v>
      </c>
      <c r="J1284" t="s">
        <v>207</v>
      </c>
      <c r="K1284" t="s">
        <v>208</v>
      </c>
      <c r="L1284" t="s">
        <v>44</v>
      </c>
      <c r="M1284" s="5">
        <v>44893</v>
      </c>
      <c r="N1284" s="5">
        <v>44895</v>
      </c>
      <c r="O1284" s="5">
        <v>45688</v>
      </c>
      <c r="P1284" s="5">
        <v>44729</v>
      </c>
      <c r="Q1284" s="5">
        <v>45093</v>
      </c>
      <c r="R1284">
        <v>701020</v>
      </c>
      <c r="S1284">
        <v>0</v>
      </c>
      <c r="T1284">
        <v>0</v>
      </c>
      <c r="U1284">
        <v>701020</v>
      </c>
      <c r="V1284">
        <v>0</v>
      </c>
      <c r="W1284">
        <v>701020</v>
      </c>
      <c r="X1284" t="str">
        <f t="shared" ref="X1284:X1347" si="81">IF(OR(A1284="",B1284="",C1284="",F1284="",H1284="",M1284="",N1284="",O1284="",P1284="",Q1284=""),"Check","Ok")</f>
        <v>Ok</v>
      </c>
      <c r="Y1284" t="str">
        <f t="shared" ref="Y1284:Y1347" si="82">IF(AND(Q1284&gt;=P1284,O1284&gt;=M1284,N1284&gt;=M1284,Q1284&gt;=M1284),"Ok","Check")</f>
        <v>Ok</v>
      </c>
      <c r="Z1284" s="6" t="str">
        <f t="shared" ref="Z1284:Z1347" si="83">IF(Q1284&gt;=M1284,"Ok","Check")</f>
        <v>Ok</v>
      </c>
      <c r="AA1284" s="6"/>
      <c r="AB1284" s="6"/>
      <c r="AC1284" s="6"/>
      <c r="AD1284" s="6"/>
    </row>
    <row r="1285" spans="1:30" x14ac:dyDescent="0.3">
      <c r="A1285" t="s">
        <v>12374</v>
      </c>
      <c r="B1285" t="s">
        <v>12375</v>
      </c>
      <c r="C1285">
        <v>2023</v>
      </c>
      <c r="D1285" t="s">
        <v>9407</v>
      </c>
      <c r="E1285" t="s">
        <v>9292</v>
      </c>
      <c r="F1285" t="s">
        <v>10</v>
      </c>
      <c r="G1285" t="str">
        <f>_xlfn.XLOOKUP(I1285,'Class Code'!$A$2:$A$14,'Class Code'!$B$2:$B$14)</f>
        <v>Motor Private</v>
      </c>
      <c r="H1285" t="s">
        <v>41</v>
      </c>
      <c r="I1285">
        <f t="shared" si="80"/>
        <v>70</v>
      </c>
      <c r="J1285" t="s">
        <v>54</v>
      </c>
      <c r="K1285" t="s">
        <v>55</v>
      </c>
      <c r="L1285" t="s">
        <v>44</v>
      </c>
      <c r="M1285" s="5">
        <v>45410</v>
      </c>
      <c r="N1285" s="5">
        <v>45415</v>
      </c>
      <c r="O1285" s="5">
        <v>45783</v>
      </c>
      <c r="P1285" s="5">
        <v>45229</v>
      </c>
      <c r="Q1285" s="5">
        <v>45594</v>
      </c>
      <c r="R1285">
        <v>0</v>
      </c>
      <c r="S1285">
        <v>0</v>
      </c>
      <c r="T1285">
        <v>2900</v>
      </c>
      <c r="U1285">
        <v>2900</v>
      </c>
      <c r="V1285">
        <v>0</v>
      </c>
      <c r="W1285">
        <v>2900</v>
      </c>
      <c r="X1285" t="str">
        <f t="shared" si="81"/>
        <v>Ok</v>
      </c>
      <c r="Y1285" t="str">
        <f t="shared" si="82"/>
        <v>Ok</v>
      </c>
      <c r="Z1285" s="6" t="str">
        <f t="shared" si="83"/>
        <v>Ok</v>
      </c>
      <c r="AA1285" s="6"/>
      <c r="AB1285" s="6"/>
      <c r="AC1285" s="6"/>
      <c r="AD1285" s="6"/>
    </row>
    <row r="1286" spans="1:30" x14ac:dyDescent="0.3">
      <c r="A1286" t="s">
        <v>12376</v>
      </c>
      <c r="B1286" t="s">
        <v>12377</v>
      </c>
      <c r="C1286">
        <v>2024</v>
      </c>
      <c r="D1286" t="s">
        <v>9453</v>
      </c>
      <c r="E1286" t="s">
        <v>9334</v>
      </c>
      <c r="F1286" t="s">
        <v>10</v>
      </c>
      <c r="G1286" t="str">
        <f>_xlfn.XLOOKUP(I1286,'Class Code'!$A$2:$A$14,'Class Code'!$B$2:$B$14)</f>
        <v>Motor Private</v>
      </c>
      <c r="H1286" t="s">
        <v>41</v>
      </c>
      <c r="I1286">
        <f t="shared" si="80"/>
        <v>70</v>
      </c>
      <c r="J1286" t="s">
        <v>54</v>
      </c>
      <c r="K1286" t="s">
        <v>55</v>
      </c>
      <c r="L1286" t="s">
        <v>44</v>
      </c>
      <c r="M1286" s="5">
        <v>45620</v>
      </c>
      <c r="N1286" s="5">
        <v>45623</v>
      </c>
      <c r="O1286" s="5">
        <v>45722</v>
      </c>
      <c r="P1286" s="5">
        <v>45322</v>
      </c>
      <c r="Q1286" s="5">
        <v>45687</v>
      </c>
      <c r="R1286">
        <v>0</v>
      </c>
      <c r="S1286">
        <v>0</v>
      </c>
      <c r="T1286">
        <v>24940</v>
      </c>
      <c r="U1286">
        <v>24940</v>
      </c>
      <c r="V1286">
        <v>0</v>
      </c>
      <c r="W1286">
        <v>24940</v>
      </c>
      <c r="X1286" t="str">
        <f t="shared" si="81"/>
        <v>Ok</v>
      </c>
      <c r="Y1286" t="str">
        <f t="shared" si="82"/>
        <v>Ok</v>
      </c>
      <c r="Z1286" s="6" t="str">
        <f t="shared" si="83"/>
        <v>Ok</v>
      </c>
      <c r="AA1286" s="6"/>
      <c r="AB1286" s="6"/>
      <c r="AC1286" s="6"/>
      <c r="AD1286" s="6"/>
    </row>
    <row r="1287" spans="1:30" x14ac:dyDescent="0.3">
      <c r="A1287" t="s">
        <v>12378</v>
      </c>
      <c r="B1287" t="s">
        <v>12379</v>
      </c>
      <c r="C1287">
        <v>2024</v>
      </c>
      <c r="D1287" t="s">
        <v>9343</v>
      </c>
      <c r="E1287" t="s">
        <v>9277</v>
      </c>
      <c r="F1287" t="s">
        <v>10</v>
      </c>
      <c r="G1287" t="str">
        <f>_xlfn.XLOOKUP(I1287,'Class Code'!$A$2:$A$14,'Class Code'!$B$2:$B$14)</f>
        <v>Motor Private</v>
      </c>
      <c r="H1287" t="s">
        <v>41</v>
      </c>
      <c r="I1287">
        <f t="shared" si="80"/>
        <v>70</v>
      </c>
      <c r="J1287" t="s">
        <v>54</v>
      </c>
      <c r="K1287" t="s">
        <v>55</v>
      </c>
      <c r="L1287" t="s">
        <v>44</v>
      </c>
      <c r="M1287" s="5">
        <v>45577</v>
      </c>
      <c r="N1287" s="5">
        <v>45579</v>
      </c>
      <c r="O1287" s="5">
        <v>45723</v>
      </c>
      <c r="P1287" s="5">
        <v>45415</v>
      </c>
      <c r="Q1287" s="5">
        <v>45749</v>
      </c>
      <c r="R1287">
        <v>0</v>
      </c>
      <c r="S1287">
        <v>0</v>
      </c>
      <c r="T1287">
        <v>6380</v>
      </c>
      <c r="U1287">
        <v>6380</v>
      </c>
      <c r="V1287">
        <v>0</v>
      </c>
      <c r="W1287">
        <v>6380</v>
      </c>
      <c r="X1287" t="str">
        <f t="shared" si="81"/>
        <v>Ok</v>
      </c>
      <c r="Y1287" t="str">
        <f t="shared" si="82"/>
        <v>Ok</v>
      </c>
      <c r="Z1287" s="6" t="str">
        <f t="shared" si="83"/>
        <v>Ok</v>
      </c>
      <c r="AA1287" s="6"/>
      <c r="AB1287" s="6"/>
      <c r="AC1287" s="6"/>
      <c r="AD1287" s="6"/>
    </row>
    <row r="1288" spans="1:30" x14ac:dyDescent="0.3">
      <c r="A1288" t="s">
        <v>12380</v>
      </c>
      <c r="B1288" t="s">
        <v>12381</v>
      </c>
      <c r="C1288">
        <v>2021</v>
      </c>
      <c r="D1288" t="s">
        <v>9746</v>
      </c>
      <c r="E1288" t="s">
        <v>9301</v>
      </c>
      <c r="F1288" t="s">
        <v>10</v>
      </c>
      <c r="G1288" t="str">
        <f>_xlfn.XLOOKUP(I1288,'Class Code'!$A$2:$A$14,'Class Code'!$B$2:$B$14)</f>
        <v>Motor Private</v>
      </c>
      <c r="H1288" t="s">
        <v>41</v>
      </c>
      <c r="I1288">
        <f t="shared" si="80"/>
        <v>70</v>
      </c>
      <c r="J1288" t="s">
        <v>54</v>
      </c>
      <c r="K1288" t="s">
        <v>55</v>
      </c>
      <c r="L1288" t="s">
        <v>44</v>
      </c>
      <c r="M1288" s="5">
        <v>44425</v>
      </c>
      <c r="N1288" s="5">
        <v>44433</v>
      </c>
      <c r="O1288" s="5">
        <v>45706</v>
      </c>
      <c r="P1288" s="5">
        <v>44413</v>
      </c>
      <c r="Q1288" s="5">
        <v>44777</v>
      </c>
      <c r="R1288">
        <v>0</v>
      </c>
      <c r="S1288">
        <v>0</v>
      </c>
      <c r="T1288">
        <v>707800</v>
      </c>
      <c r="U1288">
        <v>707800</v>
      </c>
      <c r="V1288">
        <v>0</v>
      </c>
      <c r="W1288">
        <v>707800</v>
      </c>
      <c r="X1288" t="str">
        <f t="shared" si="81"/>
        <v>Ok</v>
      </c>
      <c r="Y1288" t="str">
        <f t="shared" si="82"/>
        <v>Ok</v>
      </c>
      <c r="Z1288" s="6" t="str">
        <f t="shared" si="83"/>
        <v>Ok</v>
      </c>
      <c r="AA1288" s="6"/>
      <c r="AB1288" s="6"/>
      <c r="AC1288" s="6"/>
      <c r="AD1288" s="6"/>
    </row>
    <row r="1289" spans="1:30" x14ac:dyDescent="0.3">
      <c r="A1289" t="s">
        <v>12382</v>
      </c>
      <c r="B1289" t="s">
        <v>12383</v>
      </c>
      <c r="C1289">
        <v>2024</v>
      </c>
      <c r="D1289" t="s">
        <v>9466</v>
      </c>
      <c r="E1289" t="s">
        <v>9287</v>
      </c>
      <c r="F1289" t="s">
        <v>10</v>
      </c>
      <c r="G1289" t="str">
        <f>_xlfn.XLOOKUP(I1289,'Class Code'!$A$2:$A$14,'Class Code'!$B$2:$B$14)</f>
        <v>Motor Private</v>
      </c>
      <c r="H1289" t="s">
        <v>41</v>
      </c>
      <c r="I1289">
        <f t="shared" si="80"/>
        <v>70</v>
      </c>
      <c r="J1289" t="s">
        <v>54</v>
      </c>
      <c r="K1289" t="s">
        <v>55</v>
      </c>
      <c r="L1289" t="s">
        <v>44</v>
      </c>
      <c r="M1289" s="5">
        <v>45449</v>
      </c>
      <c r="N1289" s="5">
        <v>45457</v>
      </c>
      <c r="O1289" s="5">
        <v>45691</v>
      </c>
      <c r="P1289" s="5">
        <v>45292</v>
      </c>
      <c r="Q1289" s="5">
        <v>45657</v>
      </c>
      <c r="R1289">
        <v>114000</v>
      </c>
      <c r="S1289">
        <v>0</v>
      </c>
      <c r="T1289">
        <v>0</v>
      </c>
      <c r="U1289">
        <v>114000</v>
      </c>
      <c r="V1289">
        <v>0</v>
      </c>
      <c r="W1289">
        <v>114000</v>
      </c>
      <c r="X1289" t="str">
        <f t="shared" si="81"/>
        <v>Ok</v>
      </c>
      <c r="Y1289" t="str">
        <f t="shared" si="82"/>
        <v>Ok</v>
      </c>
      <c r="Z1289" s="6" t="str">
        <f t="shared" si="83"/>
        <v>Ok</v>
      </c>
      <c r="AA1289" s="6"/>
      <c r="AB1289" s="6"/>
      <c r="AC1289" s="6"/>
      <c r="AD1289" s="6"/>
    </row>
    <row r="1290" spans="1:30" x14ac:dyDescent="0.3">
      <c r="A1290" t="s">
        <v>12384</v>
      </c>
      <c r="B1290" t="s">
        <v>12385</v>
      </c>
      <c r="C1290">
        <v>2024</v>
      </c>
      <c r="D1290" t="s">
        <v>9602</v>
      </c>
      <c r="E1290" t="s">
        <v>9334</v>
      </c>
      <c r="F1290" t="s">
        <v>11</v>
      </c>
      <c r="G1290" t="str">
        <f>_xlfn.XLOOKUP(I1290,'Class Code'!$A$2:$A$14,'Class Code'!$B$2:$B$14)</f>
        <v>Motor Commercial</v>
      </c>
      <c r="H1290" t="s">
        <v>176</v>
      </c>
      <c r="I1290">
        <f t="shared" si="80"/>
        <v>80</v>
      </c>
      <c r="J1290" t="s">
        <v>207</v>
      </c>
      <c r="K1290" t="s">
        <v>208</v>
      </c>
      <c r="L1290" t="s">
        <v>787</v>
      </c>
      <c r="M1290" s="5">
        <v>45502</v>
      </c>
      <c r="N1290" s="5">
        <v>45565</v>
      </c>
      <c r="O1290" s="5">
        <v>45707</v>
      </c>
      <c r="P1290" s="5">
        <v>45502</v>
      </c>
      <c r="Q1290" s="5">
        <v>45532</v>
      </c>
      <c r="R1290">
        <v>0</v>
      </c>
      <c r="S1290">
        <v>0</v>
      </c>
      <c r="T1290">
        <v>44700</v>
      </c>
      <c r="U1290">
        <v>44700</v>
      </c>
      <c r="V1290">
        <v>0</v>
      </c>
      <c r="W1290">
        <v>44700</v>
      </c>
      <c r="X1290" t="str">
        <f t="shared" si="81"/>
        <v>Ok</v>
      </c>
      <c r="Y1290" t="str">
        <f t="shared" si="82"/>
        <v>Ok</v>
      </c>
      <c r="Z1290" s="6" t="str">
        <f t="shared" si="83"/>
        <v>Ok</v>
      </c>
      <c r="AA1290" s="6"/>
      <c r="AB1290" s="6"/>
      <c r="AC1290" s="6"/>
      <c r="AD1290" s="6"/>
    </row>
    <row r="1291" spans="1:30" x14ac:dyDescent="0.3">
      <c r="A1291" t="s">
        <v>12386</v>
      </c>
      <c r="B1291" t="s">
        <v>12387</v>
      </c>
      <c r="C1291">
        <v>2022</v>
      </c>
      <c r="D1291" t="s">
        <v>9386</v>
      </c>
      <c r="E1291" t="s">
        <v>9269</v>
      </c>
      <c r="F1291" t="s">
        <v>10</v>
      </c>
      <c r="G1291" t="str">
        <f>_xlfn.XLOOKUP(I1291,'Class Code'!$A$2:$A$14,'Class Code'!$B$2:$B$14)</f>
        <v>Motor Private</v>
      </c>
      <c r="H1291" t="s">
        <v>41</v>
      </c>
      <c r="I1291">
        <f t="shared" si="80"/>
        <v>70</v>
      </c>
      <c r="J1291" t="s">
        <v>54</v>
      </c>
      <c r="K1291" t="s">
        <v>55</v>
      </c>
      <c r="L1291" t="s">
        <v>44</v>
      </c>
      <c r="M1291" s="5">
        <v>44621</v>
      </c>
      <c r="N1291" s="5">
        <v>44627</v>
      </c>
      <c r="O1291" s="5">
        <v>45694</v>
      </c>
      <c r="P1291" s="5">
        <v>44609</v>
      </c>
      <c r="Q1291" s="5">
        <v>44973</v>
      </c>
      <c r="R1291">
        <v>0</v>
      </c>
      <c r="S1291">
        <v>0</v>
      </c>
      <c r="T1291">
        <v>24610</v>
      </c>
      <c r="U1291">
        <v>24610</v>
      </c>
      <c r="V1291">
        <v>0</v>
      </c>
      <c r="W1291">
        <v>24610</v>
      </c>
      <c r="X1291" t="str">
        <f t="shared" si="81"/>
        <v>Ok</v>
      </c>
      <c r="Y1291" t="str">
        <f t="shared" si="82"/>
        <v>Ok</v>
      </c>
      <c r="Z1291" s="6" t="str">
        <f t="shared" si="83"/>
        <v>Ok</v>
      </c>
      <c r="AA1291" s="6"/>
      <c r="AB1291" s="6"/>
      <c r="AC1291" s="6"/>
      <c r="AD1291" s="6"/>
    </row>
    <row r="1292" spans="1:30" x14ac:dyDescent="0.3">
      <c r="A1292" t="s">
        <v>12388</v>
      </c>
      <c r="B1292" t="s">
        <v>12389</v>
      </c>
      <c r="C1292">
        <v>2024</v>
      </c>
      <c r="D1292" t="s">
        <v>9754</v>
      </c>
      <c r="E1292" t="s">
        <v>9272</v>
      </c>
      <c r="F1292" t="s">
        <v>13</v>
      </c>
      <c r="G1292" t="str">
        <f>_xlfn.XLOOKUP(I1292,'Class Code'!$A$2:$A$14,'Class Code'!$B$2:$B$14)</f>
        <v>Theft</v>
      </c>
      <c r="H1292" t="s">
        <v>818</v>
      </c>
      <c r="I1292">
        <f t="shared" si="80"/>
        <v>10</v>
      </c>
      <c r="J1292" t="s">
        <v>842</v>
      </c>
      <c r="K1292" t="s">
        <v>843</v>
      </c>
      <c r="L1292" t="s">
        <v>197</v>
      </c>
      <c r="M1292" s="5">
        <v>45519</v>
      </c>
      <c r="N1292" s="5">
        <v>45525</v>
      </c>
      <c r="O1292" s="5">
        <v>45692</v>
      </c>
      <c r="P1292" s="5">
        <v>45488</v>
      </c>
      <c r="Q1292" s="5">
        <v>45852</v>
      </c>
      <c r="R1292">
        <v>0</v>
      </c>
      <c r="S1292">
        <v>0</v>
      </c>
      <c r="T1292">
        <v>133574</v>
      </c>
      <c r="U1292">
        <v>133574</v>
      </c>
      <c r="V1292">
        <v>0</v>
      </c>
      <c r="W1292">
        <v>133574</v>
      </c>
      <c r="X1292" t="str">
        <f t="shared" si="81"/>
        <v>Ok</v>
      </c>
      <c r="Y1292" t="str">
        <f t="shared" si="82"/>
        <v>Ok</v>
      </c>
      <c r="Z1292" s="6" t="str">
        <f t="shared" si="83"/>
        <v>Ok</v>
      </c>
      <c r="AA1292" s="6"/>
      <c r="AB1292" s="6"/>
      <c r="AC1292" s="6"/>
      <c r="AD1292" s="6"/>
    </row>
    <row r="1293" spans="1:30" x14ac:dyDescent="0.3">
      <c r="A1293" t="s">
        <v>12390</v>
      </c>
      <c r="B1293" t="s">
        <v>12391</v>
      </c>
      <c r="C1293">
        <v>2024</v>
      </c>
      <c r="D1293" t="s">
        <v>9375</v>
      </c>
      <c r="E1293" t="s">
        <v>9310</v>
      </c>
      <c r="F1293" t="s">
        <v>11</v>
      </c>
      <c r="G1293" t="str">
        <f>_xlfn.XLOOKUP(I1293,'Class Code'!$A$2:$A$14,'Class Code'!$B$2:$B$14)</f>
        <v>Motor Commercial</v>
      </c>
      <c r="H1293" t="s">
        <v>176</v>
      </c>
      <c r="I1293">
        <f t="shared" si="80"/>
        <v>80</v>
      </c>
      <c r="J1293" t="s">
        <v>207</v>
      </c>
      <c r="K1293" t="s">
        <v>208</v>
      </c>
      <c r="L1293" t="s">
        <v>44</v>
      </c>
      <c r="M1293" s="5">
        <v>45567</v>
      </c>
      <c r="N1293" s="5">
        <v>45568</v>
      </c>
      <c r="O1293" s="5">
        <v>45695</v>
      </c>
      <c r="P1293" s="5">
        <v>45295</v>
      </c>
      <c r="Q1293" s="5">
        <v>45657</v>
      </c>
      <c r="R1293">
        <v>0</v>
      </c>
      <c r="S1293">
        <v>0</v>
      </c>
      <c r="T1293">
        <v>24400</v>
      </c>
      <c r="U1293">
        <v>24400</v>
      </c>
      <c r="V1293">
        <v>0</v>
      </c>
      <c r="W1293">
        <v>24400</v>
      </c>
      <c r="X1293" t="str">
        <f t="shared" si="81"/>
        <v>Ok</v>
      </c>
      <c r="Y1293" t="str">
        <f t="shared" si="82"/>
        <v>Ok</v>
      </c>
      <c r="Z1293" s="6" t="str">
        <f t="shared" si="83"/>
        <v>Ok</v>
      </c>
      <c r="AA1293" s="6"/>
      <c r="AB1293" s="6"/>
      <c r="AC1293" s="6"/>
      <c r="AD1293" s="6"/>
    </row>
    <row r="1294" spans="1:30" x14ac:dyDescent="0.3">
      <c r="A1294" t="s">
        <v>12392</v>
      </c>
      <c r="B1294" t="s">
        <v>12393</v>
      </c>
      <c r="C1294">
        <v>2024</v>
      </c>
      <c r="D1294" t="s">
        <v>9697</v>
      </c>
      <c r="E1294" t="s">
        <v>9334</v>
      </c>
      <c r="F1294" t="s">
        <v>10</v>
      </c>
      <c r="G1294" t="str">
        <f>_xlfn.XLOOKUP(I1294,'Class Code'!$A$2:$A$14,'Class Code'!$B$2:$B$14)</f>
        <v>Motor Private</v>
      </c>
      <c r="H1294" t="s">
        <v>41</v>
      </c>
      <c r="I1294">
        <f t="shared" si="80"/>
        <v>70</v>
      </c>
      <c r="J1294" t="s">
        <v>54</v>
      </c>
      <c r="K1294" t="s">
        <v>55</v>
      </c>
      <c r="L1294" t="s">
        <v>96</v>
      </c>
      <c r="M1294" s="5">
        <v>45591</v>
      </c>
      <c r="N1294" s="5">
        <v>45609</v>
      </c>
      <c r="O1294" s="5">
        <v>45692</v>
      </c>
      <c r="P1294" s="5">
        <v>45579</v>
      </c>
      <c r="Q1294" s="5">
        <v>45943</v>
      </c>
      <c r="R1294">
        <v>18000</v>
      </c>
      <c r="S1294">
        <v>0</v>
      </c>
      <c r="T1294">
        <v>0</v>
      </c>
      <c r="U1294">
        <v>18000</v>
      </c>
      <c r="V1294">
        <v>0</v>
      </c>
      <c r="W1294">
        <v>18000</v>
      </c>
      <c r="X1294" t="str">
        <f t="shared" si="81"/>
        <v>Ok</v>
      </c>
      <c r="Y1294" t="str">
        <f t="shared" si="82"/>
        <v>Ok</v>
      </c>
      <c r="Z1294" s="6" t="str">
        <f t="shared" si="83"/>
        <v>Ok</v>
      </c>
      <c r="AA1294" s="6"/>
      <c r="AB1294" s="6"/>
      <c r="AC1294" s="6"/>
      <c r="AD1294" s="6"/>
    </row>
    <row r="1295" spans="1:30" x14ac:dyDescent="0.3">
      <c r="A1295" t="s">
        <v>12394</v>
      </c>
      <c r="B1295" t="s">
        <v>12395</v>
      </c>
      <c r="C1295">
        <v>2024</v>
      </c>
      <c r="D1295" t="s">
        <v>9429</v>
      </c>
      <c r="E1295" t="s">
        <v>9259</v>
      </c>
      <c r="F1295" t="s">
        <v>5</v>
      </c>
      <c r="G1295" t="str">
        <f>_xlfn.XLOOKUP(I1295,'Class Code'!$A$2:$A$14,'Class Code'!$B$2:$B$14)</f>
        <v>Engineering</v>
      </c>
      <c r="H1295" t="s">
        <v>423</v>
      </c>
      <c r="I1295">
        <f t="shared" si="80"/>
        <v>2</v>
      </c>
      <c r="J1295" t="s">
        <v>3933</v>
      </c>
      <c r="K1295" t="s">
        <v>3934</v>
      </c>
      <c r="L1295" t="s">
        <v>197</v>
      </c>
      <c r="M1295" s="5">
        <v>45414</v>
      </c>
      <c r="N1295" s="5">
        <v>45415</v>
      </c>
      <c r="O1295" s="5">
        <v>45701</v>
      </c>
      <c r="P1295" s="5">
        <v>45292</v>
      </c>
      <c r="Q1295" s="5">
        <v>45657</v>
      </c>
      <c r="R1295">
        <v>0</v>
      </c>
      <c r="S1295">
        <v>0</v>
      </c>
      <c r="T1295">
        <v>118320</v>
      </c>
      <c r="U1295">
        <v>118320</v>
      </c>
      <c r="V1295">
        <v>0</v>
      </c>
      <c r="W1295">
        <v>118320</v>
      </c>
      <c r="X1295" t="str">
        <f t="shared" si="81"/>
        <v>Ok</v>
      </c>
      <c r="Y1295" t="str">
        <f t="shared" si="82"/>
        <v>Ok</v>
      </c>
      <c r="Z1295" s="6" t="str">
        <f t="shared" si="83"/>
        <v>Ok</v>
      </c>
      <c r="AA1295" s="6"/>
      <c r="AB1295" s="6"/>
      <c r="AC1295" s="6"/>
      <c r="AD1295" s="6"/>
    </row>
    <row r="1296" spans="1:30" x14ac:dyDescent="0.3">
      <c r="A1296" t="s">
        <v>12396</v>
      </c>
      <c r="B1296" t="s">
        <v>12397</v>
      </c>
      <c r="C1296">
        <v>2022</v>
      </c>
      <c r="D1296" t="s">
        <v>9699</v>
      </c>
      <c r="E1296" t="s">
        <v>9277</v>
      </c>
      <c r="F1296" t="s">
        <v>10</v>
      </c>
      <c r="G1296" t="str">
        <f>_xlfn.XLOOKUP(I1296,'Class Code'!$A$2:$A$14,'Class Code'!$B$2:$B$14)</f>
        <v>Motor Private</v>
      </c>
      <c r="H1296" t="s">
        <v>41</v>
      </c>
      <c r="I1296">
        <f t="shared" si="80"/>
        <v>70</v>
      </c>
      <c r="J1296" t="s">
        <v>54</v>
      </c>
      <c r="K1296" t="s">
        <v>55</v>
      </c>
      <c r="L1296" t="s">
        <v>44</v>
      </c>
      <c r="M1296" s="5">
        <v>45174</v>
      </c>
      <c r="N1296" s="5">
        <v>45180</v>
      </c>
      <c r="O1296" s="5">
        <v>45722</v>
      </c>
      <c r="P1296" s="5">
        <v>44814</v>
      </c>
      <c r="Q1296" s="5">
        <v>45208</v>
      </c>
      <c r="R1296">
        <v>0</v>
      </c>
      <c r="S1296">
        <v>0</v>
      </c>
      <c r="T1296">
        <v>23960</v>
      </c>
      <c r="U1296">
        <v>23960</v>
      </c>
      <c r="V1296">
        <v>0</v>
      </c>
      <c r="W1296">
        <v>23960</v>
      </c>
      <c r="X1296" t="str">
        <f t="shared" si="81"/>
        <v>Ok</v>
      </c>
      <c r="Y1296" t="str">
        <f t="shared" si="82"/>
        <v>Ok</v>
      </c>
      <c r="Z1296" s="6" t="str">
        <f t="shared" si="83"/>
        <v>Ok</v>
      </c>
      <c r="AA1296" s="6"/>
      <c r="AB1296" s="6"/>
      <c r="AC1296" s="6"/>
      <c r="AD1296" s="6"/>
    </row>
    <row r="1297" spans="1:30" x14ac:dyDescent="0.3">
      <c r="A1297" t="s">
        <v>12398</v>
      </c>
      <c r="B1297" t="s">
        <v>12399</v>
      </c>
      <c r="C1297">
        <v>2022</v>
      </c>
      <c r="D1297" t="s">
        <v>9699</v>
      </c>
      <c r="E1297" t="s">
        <v>9263</v>
      </c>
      <c r="F1297" t="s">
        <v>11</v>
      </c>
      <c r="G1297" t="str">
        <f>_xlfn.XLOOKUP(I1297,'Class Code'!$A$2:$A$14,'Class Code'!$B$2:$B$14)</f>
        <v>Motor Commercial</v>
      </c>
      <c r="H1297" t="s">
        <v>176</v>
      </c>
      <c r="I1297">
        <f t="shared" si="80"/>
        <v>80</v>
      </c>
      <c r="J1297" t="s">
        <v>207</v>
      </c>
      <c r="K1297" t="s">
        <v>208</v>
      </c>
      <c r="L1297" t="s">
        <v>44</v>
      </c>
      <c r="M1297" s="5">
        <v>45135</v>
      </c>
      <c r="N1297" s="5">
        <v>45140</v>
      </c>
      <c r="O1297" s="5">
        <v>45785</v>
      </c>
      <c r="P1297" s="5">
        <v>44797</v>
      </c>
      <c r="Q1297" s="5">
        <v>45161</v>
      </c>
      <c r="R1297">
        <v>0</v>
      </c>
      <c r="S1297">
        <v>0</v>
      </c>
      <c r="T1297">
        <v>34720</v>
      </c>
      <c r="U1297">
        <v>34720</v>
      </c>
      <c r="V1297">
        <v>0</v>
      </c>
      <c r="W1297">
        <v>34720</v>
      </c>
      <c r="X1297" t="str">
        <f t="shared" si="81"/>
        <v>Ok</v>
      </c>
      <c r="Y1297" t="str">
        <f t="shared" si="82"/>
        <v>Ok</v>
      </c>
      <c r="Z1297" s="6" t="str">
        <f t="shared" si="83"/>
        <v>Ok</v>
      </c>
      <c r="AA1297" s="6"/>
      <c r="AB1297" s="6"/>
      <c r="AC1297" s="6"/>
      <c r="AD1297" s="6"/>
    </row>
    <row r="1298" spans="1:30" x14ac:dyDescent="0.3">
      <c r="A1298" t="s">
        <v>12400</v>
      </c>
      <c r="B1298" t="s">
        <v>12401</v>
      </c>
      <c r="C1298">
        <v>2022</v>
      </c>
      <c r="D1298" t="s">
        <v>9376</v>
      </c>
      <c r="E1298" t="s">
        <v>9334</v>
      </c>
      <c r="F1298" t="s">
        <v>10</v>
      </c>
      <c r="G1298" t="str">
        <f>_xlfn.XLOOKUP(I1298,'Class Code'!$A$2:$A$14,'Class Code'!$B$2:$B$14)</f>
        <v>Motor Private</v>
      </c>
      <c r="H1298" t="s">
        <v>41</v>
      </c>
      <c r="I1298">
        <f t="shared" si="80"/>
        <v>70</v>
      </c>
      <c r="J1298" t="s">
        <v>54</v>
      </c>
      <c r="K1298" t="s">
        <v>55</v>
      </c>
      <c r="L1298" t="s">
        <v>44</v>
      </c>
      <c r="M1298" s="5">
        <v>44748</v>
      </c>
      <c r="N1298" s="5">
        <v>44830</v>
      </c>
      <c r="O1298" s="5">
        <v>45729</v>
      </c>
      <c r="P1298" s="5">
        <v>44719</v>
      </c>
      <c r="Q1298" s="5">
        <v>44749</v>
      </c>
      <c r="R1298">
        <v>0</v>
      </c>
      <c r="S1298">
        <v>0</v>
      </c>
      <c r="T1298">
        <v>33210</v>
      </c>
      <c r="U1298">
        <v>33210</v>
      </c>
      <c r="V1298">
        <v>0</v>
      </c>
      <c r="W1298">
        <v>33210</v>
      </c>
      <c r="X1298" t="str">
        <f t="shared" si="81"/>
        <v>Ok</v>
      </c>
      <c r="Y1298" t="str">
        <f t="shared" si="82"/>
        <v>Ok</v>
      </c>
      <c r="Z1298" s="6" t="str">
        <f t="shared" si="83"/>
        <v>Ok</v>
      </c>
      <c r="AA1298" s="6"/>
      <c r="AB1298" s="6"/>
      <c r="AC1298" s="6"/>
      <c r="AD1298" s="6"/>
    </row>
    <row r="1299" spans="1:30" x14ac:dyDescent="0.3">
      <c r="A1299" t="s">
        <v>12402</v>
      </c>
      <c r="B1299" t="s">
        <v>12403</v>
      </c>
      <c r="C1299">
        <v>2022</v>
      </c>
      <c r="D1299" t="s">
        <v>9721</v>
      </c>
      <c r="E1299" t="s">
        <v>9277</v>
      </c>
      <c r="F1299" t="s">
        <v>10</v>
      </c>
      <c r="G1299" t="str">
        <f>_xlfn.XLOOKUP(I1299,'Class Code'!$A$2:$A$14,'Class Code'!$B$2:$B$14)</f>
        <v>Motor Private</v>
      </c>
      <c r="H1299" t="s">
        <v>41</v>
      </c>
      <c r="I1299">
        <f t="shared" si="80"/>
        <v>70</v>
      </c>
      <c r="J1299" t="s">
        <v>54</v>
      </c>
      <c r="K1299" t="s">
        <v>55</v>
      </c>
      <c r="L1299" t="s">
        <v>44</v>
      </c>
      <c r="M1299" s="5">
        <v>44807</v>
      </c>
      <c r="N1299" s="5">
        <v>44826</v>
      </c>
      <c r="O1299" s="5">
        <v>45735</v>
      </c>
      <c r="P1299" s="5">
        <v>44624</v>
      </c>
      <c r="Q1299" s="5">
        <v>44988</v>
      </c>
      <c r="R1299">
        <v>0</v>
      </c>
      <c r="S1299">
        <v>0</v>
      </c>
      <c r="T1299">
        <v>175040</v>
      </c>
      <c r="U1299">
        <v>175040</v>
      </c>
      <c r="V1299">
        <v>0</v>
      </c>
      <c r="W1299">
        <v>175040</v>
      </c>
      <c r="X1299" t="str">
        <f t="shared" si="81"/>
        <v>Ok</v>
      </c>
      <c r="Y1299" t="str">
        <f t="shared" si="82"/>
        <v>Ok</v>
      </c>
      <c r="Z1299" s="6" t="str">
        <f t="shared" si="83"/>
        <v>Ok</v>
      </c>
      <c r="AA1299" s="6"/>
      <c r="AB1299" s="6"/>
      <c r="AC1299" s="6"/>
      <c r="AD1299" s="6"/>
    </row>
    <row r="1300" spans="1:30" x14ac:dyDescent="0.3">
      <c r="A1300" t="s">
        <v>12404</v>
      </c>
      <c r="B1300" t="s">
        <v>12405</v>
      </c>
      <c r="C1300">
        <v>2010</v>
      </c>
      <c r="D1300" t="s">
        <v>9534</v>
      </c>
      <c r="E1300" t="s">
        <v>9265</v>
      </c>
      <c r="F1300" t="s">
        <v>11</v>
      </c>
      <c r="G1300" t="str">
        <f>_xlfn.XLOOKUP(I1300,'Class Code'!$A$2:$A$14,'Class Code'!$B$2:$B$14)</f>
        <v>Motor Commercial</v>
      </c>
      <c r="H1300" t="s">
        <v>176</v>
      </c>
      <c r="I1300">
        <f t="shared" si="80"/>
        <v>80</v>
      </c>
      <c r="J1300" t="s">
        <v>3219</v>
      </c>
      <c r="K1300" t="s">
        <v>3220</v>
      </c>
      <c r="L1300" t="s">
        <v>44</v>
      </c>
      <c r="M1300" s="5">
        <v>40404</v>
      </c>
      <c r="N1300" s="5">
        <v>40406</v>
      </c>
      <c r="O1300" s="5">
        <v>45694</v>
      </c>
      <c r="P1300" s="5">
        <v>40360</v>
      </c>
      <c r="Q1300" s="5">
        <v>40451</v>
      </c>
      <c r="R1300">
        <v>0</v>
      </c>
      <c r="S1300">
        <v>0</v>
      </c>
      <c r="T1300">
        <v>34800</v>
      </c>
      <c r="U1300">
        <v>34800</v>
      </c>
      <c r="V1300">
        <v>0</v>
      </c>
      <c r="W1300">
        <v>34800</v>
      </c>
      <c r="X1300" t="str">
        <f t="shared" si="81"/>
        <v>Ok</v>
      </c>
      <c r="Y1300" t="str">
        <f t="shared" si="82"/>
        <v>Ok</v>
      </c>
      <c r="Z1300" s="6" t="str">
        <f t="shared" si="83"/>
        <v>Ok</v>
      </c>
      <c r="AA1300" s="6"/>
      <c r="AB1300" s="6"/>
      <c r="AC1300" s="6"/>
      <c r="AD1300" s="6"/>
    </row>
    <row r="1301" spans="1:30" x14ac:dyDescent="0.3">
      <c r="A1301" t="s">
        <v>12406</v>
      </c>
      <c r="B1301" t="s">
        <v>12407</v>
      </c>
      <c r="C1301">
        <v>2024</v>
      </c>
      <c r="D1301" t="s">
        <v>9698</v>
      </c>
      <c r="E1301" t="s">
        <v>9280</v>
      </c>
      <c r="F1301" t="s">
        <v>10</v>
      </c>
      <c r="G1301" t="str">
        <f>_xlfn.XLOOKUP(I1301,'Class Code'!$A$2:$A$14,'Class Code'!$B$2:$B$14)</f>
        <v>Motor Private</v>
      </c>
      <c r="H1301" t="s">
        <v>41</v>
      </c>
      <c r="I1301">
        <f t="shared" si="80"/>
        <v>70</v>
      </c>
      <c r="J1301" t="s">
        <v>54</v>
      </c>
      <c r="K1301" t="s">
        <v>55</v>
      </c>
      <c r="L1301" t="s">
        <v>44</v>
      </c>
      <c r="M1301" s="5">
        <v>45565</v>
      </c>
      <c r="N1301" s="5">
        <v>45567</v>
      </c>
      <c r="O1301" s="5">
        <v>45713</v>
      </c>
      <c r="P1301" s="5">
        <v>45315</v>
      </c>
      <c r="Q1301" s="5">
        <v>45680</v>
      </c>
      <c r="R1301">
        <v>0</v>
      </c>
      <c r="S1301">
        <v>0</v>
      </c>
      <c r="T1301">
        <v>356020</v>
      </c>
      <c r="U1301">
        <v>356020</v>
      </c>
      <c r="V1301">
        <v>0</v>
      </c>
      <c r="W1301">
        <v>356020</v>
      </c>
      <c r="X1301" t="str">
        <f t="shared" si="81"/>
        <v>Ok</v>
      </c>
      <c r="Y1301" t="str">
        <f t="shared" si="82"/>
        <v>Ok</v>
      </c>
      <c r="Z1301" s="6" t="str">
        <f t="shared" si="83"/>
        <v>Ok</v>
      </c>
      <c r="AA1301" s="6"/>
      <c r="AB1301" s="6"/>
      <c r="AC1301" s="6"/>
      <c r="AD1301" s="6"/>
    </row>
    <row r="1302" spans="1:30" x14ac:dyDescent="0.3">
      <c r="A1302" t="s">
        <v>12408</v>
      </c>
      <c r="B1302" t="s">
        <v>12409</v>
      </c>
      <c r="C1302">
        <v>2024</v>
      </c>
      <c r="D1302" t="s">
        <v>9656</v>
      </c>
      <c r="E1302" t="s">
        <v>9280</v>
      </c>
      <c r="F1302" t="s">
        <v>10</v>
      </c>
      <c r="G1302" t="str">
        <f>_xlfn.XLOOKUP(I1302,'Class Code'!$A$2:$A$14,'Class Code'!$B$2:$B$14)</f>
        <v>Motor Private</v>
      </c>
      <c r="H1302" t="s">
        <v>41</v>
      </c>
      <c r="I1302">
        <f t="shared" si="80"/>
        <v>70</v>
      </c>
      <c r="J1302" t="s">
        <v>54</v>
      </c>
      <c r="K1302" t="s">
        <v>55</v>
      </c>
      <c r="L1302" t="s">
        <v>44</v>
      </c>
      <c r="M1302" s="5">
        <v>45521</v>
      </c>
      <c r="N1302" s="5">
        <v>45524</v>
      </c>
      <c r="O1302" s="5">
        <v>45728</v>
      </c>
      <c r="P1302" s="5">
        <v>45469</v>
      </c>
      <c r="Q1302" s="5">
        <v>45833</v>
      </c>
      <c r="R1302">
        <v>0</v>
      </c>
      <c r="S1302">
        <v>0</v>
      </c>
      <c r="T1302">
        <v>331776</v>
      </c>
      <c r="U1302">
        <v>331776</v>
      </c>
      <c r="V1302">
        <v>0</v>
      </c>
      <c r="W1302">
        <v>331776</v>
      </c>
      <c r="X1302" t="str">
        <f t="shared" si="81"/>
        <v>Ok</v>
      </c>
      <c r="Y1302" t="str">
        <f t="shared" si="82"/>
        <v>Ok</v>
      </c>
      <c r="Z1302" s="6" t="str">
        <f t="shared" si="83"/>
        <v>Ok</v>
      </c>
      <c r="AA1302" s="6"/>
      <c r="AB1302" s="6"/>
      <c r="AC1302" s="6"/>
      <c r="AD1302" s="6"/>
    </row>
    <row r="1303" spans="1:30" x14ac:dyDescent="0.3">
      <c r="A1303" t="s">
        <v>12410</v>
      </c>
      <c r="B1303" t="s">
        <v>12411</v>
      </c>
      <c r="C1303">
        <v>2024</v>
      </c>
      <c r="D1303" t="s">
        <v>9750</v>
      </c>
      <c r="E1303" t="s">
        <v>9280</v>
      </c>
      <c r="F1303" t="s">
        <v>11</v>
      </c>
      <c r="G1303" t="str">
        <f>_xlfn.XLOOKUP(I1303,'Class Code'!$A$2:$A$14,'Class Code'!$B$2:$B$14)</f>
        <v>Motor Commercial</v>
      </c>
      <c r="H1303" t="s">
        <v>176</v>
      </c>
      <c r="I1303">
        <f t="shared" si="80"/>
        <v>80</v>
      </c>
      <c r="J1303" t="s">
        <v>207</v>
      </c>
      <c r="K1303" t="s">
        <v>208</v>
      </c>
      <c r="L1303" t="s">
        <v>44</v>
      </c>
      <c r="M1303" s="5">
        <v>45526</v>
      </c>
      <c r="N1303" s="5">
        <v>45527</v>
      </c>
      <c r="O1303" s="5">
        <v>45709</v>
      </c>
      <c r="P1303" s="5">
        <v>45292</v>
      </c>
      <c r="Q1303" s="5">
        <v>45657</v>
      </c>
      <c r="R1303">
        <v>0</v>
      </c>
      <c r="S1303">
        <v>0</v>
      </c>
      <c r="T1303">
        <v>78133</v>
      </c>
      <c r="U1303">
        <v>78133</v>
      </c>
      <c r="V1303">
        <v>0</v>
      </c>
      <c r="W1303">
        <v>78133</v>
      </c>
      <c r="X1303" t="str">
        <f t="shared" si="81"/>
        <v>Ok</v>
      </c>
      <c r="Y1303" t="str">
        <f t="shared" si="82"/>
        <v>Ok</v>
      </c>
      <c r="Z1303" s="6" t="str">
        <f t="shared" si="83"/>
        <v>Ok</v>
      </c>
      <c r="AA1303" s="6"/>
      <c r="AB1303" s="6"/>
      <c r="AC1303" s="6"/>
      <c r="AD1303" s="6"/>
    </row>
    <row r="1304" spans="1:30" x14ac:dyDescent="0.3">
      <c r="A1304" t="s">
        <v>12412</v>
      </c>
      <c r="B1304" t="s">
        <v>12413</v>
      </c>
      <c r="C1304">
        <v>2024</v>
      </c>
      <c r="D1304" t="s">
        <v>9567</v>
      </c>
      <c r="E1304" t="s">
        <v>9289</v>
      </c>
      <c r="F1304" t="s">
        <v>10</v>
      </c>
      <c r="G1304" t="str">
        <f>_xlfn.XLOOKUP(I1304,'Class Code'!$A$2:$A$14,'Class Code'!$B$2:$B$14)</f>
        <v>Motor Private</v>
      </c>
      <c r="H1304" t="s">
        <v>41</v>
      </c>
      <c r="I1304">
        <f t="shared" si="80"/>
        <v>70</v>
      </c>
      <c r="J1304" t="s">
        <v>54</v>
      </c>
      <c r="K1304" t="s">
        <v>55</v>
      </c>
      <c r="L1304" t="s">
        <v>44</v>
      </c>
      <c r="M1304" s="5">
        <v>45638</v>
      </c>
      <c r="N1304" s="5">
        <v>45639</v>
      </c>
      <c r="O1304" s="5">
        <v>45694</v>
      </c>
      <c r="P1304" s="5">
        <v>45514</v>
      </c>
      <c r="Q1304" s="5">
        <v>45810</v>
      </c>
      <c r="R1304">
        <v>0</v>
      </c>
      <c r="S1304">
        <v>0</v>
      </c>
      <c r="T1304">
        <v>15000</v>
      </c>
      <c r="U1304">
        <v>15000</v>
      </c>
      <c r="V1304">
        <v>0</v>
      </c>
      <c r="W1304">
        <v>15000</v>
      </c>
      <c r="X1304" t="str">
        <f t="shared" si="81"/>
        <v>Ok</v>
      </c>
      <c r="Y1304" t="str">
        <f t="shared" si="82"/>
        <v>Ok</v>
      </c>
      <c r="Z1304" s="6" t="str">
        <f t="shared" si="83"/>
        <v>Ok</v>
      </c>
      <c r="AA1304" s="6"/>
      <c r="AB1304" s="6"/>
      <c r="AC1304" s="6"/>
      <c r="AD1304" s="6"/>
    </row>
    <row r="1305" spans="1:30" x14ac:dyDescent="0.3">
      <c r="A1305" t="s">
        <v>12414</v>
      </c>
      <c r="B1305" t="s">
        <v>12415</v>
      </c>
      <c r="C1305">
        <v>2024</v>
      </c>
      <c r="D1305" t="s">
        <v>9542</v>
      </c>
      <c r="E1305" t="s">
        <v>9297</v>
      </c>
      <c r="F1305" t="s">
        <v>11</v>
      </c>
      <c r="G1305" t="str">
        <f>_xlfn.XLOOKUP(I1305,'Class Code'!$A$2:$A$14,'Class Code'!$B$2:$B$14)</f>
        <v>Motor Commercial</v>
      </c>
      <c r="H1305" t="s">
        <v>176</v>
      </c>
      <c r="I1305">
        <f t="shared" si="80"/>
        <v>80</v>
      </c>
      <c r="J1305" t="s">
        <v>177</v>
      </c>
      <c r="K1305" t="s">
        <v>178</v>
      </c>
      <c r="L1305" t="s">
        <v>96</v>
      </c>
      <c r="M1305" s="5">
        <v>45599</v>
      </c>
      <c r="N1305" s="5">
        <v>45601</v>
      </c>
      <c r="O1305" s="5">
        <v>45702</v>
      </c>
      <c r="P1305" s="5">
        <v>45573</v>
      </c>
      <c r="Q1305" s="5">
        <v>45937</v>
      </c>
      <c r="R1305">
        <v>0</v>
      </c>
      <c r="S1305">
        <v>0</v>
      </c>
      <c r="T1305">
        <v>12000</v>
      </c>
      <c r="U1305">
        <v>12000</v>
      </c>
      <c r="V1305">
        <v>0</v>
      </c>
      <c r="W1305">
        <v>12000</v>
      </c>
      <c r="X1305" t="str">
        <f t="shared" si="81"/>
        <v>Ok</v>
      </c>
      <c r="Y1305" t="str">
        <f t="shared" si="82"/>
        <v>Ok</v>
      </c>
      <c r="Z1305" s="6" t="str">
        <f t="shared" si="83"/>
        <v>Ok</v>
      </c>
      <c r="AA1305" s="6"/>
      <c r="AB1305" s="6"/>
      <c r="AC1305" s="6"/>
      <c r="AD1305" s="6"/>
    </row>
    <row r="1306" spans="1:30" x14ac:dyDescent="0.3">
      <c r="A1306" t="s">
        <v>12416</v>
      </c>
      <c r="B1306" t="s">
        <v>12417</v>
      </c>
      <c r="C1306">
        <v>2025</v>
      </c>
      <c r="D1306" t="s">
        <v>9681</v>
      </c>
      <c r="E1306" t="s">
        <v>9269</v>
      </c>
      <c r="F1306" t="s">
        <v>10</v>
      </c>
      <c r="G1306" t="str">
        <f>_xlfn.XLOOKUP(I1306,'Class Code'!$A$2:$A$14,'Class Code'!$B$2:$B$14)</f>
        <v>Motor Private</v>
      </c>
      <c r="H1306" t="s">
        <v>41</v>
      </c>
      <c r="I1306">
        <f t="shared" si="80"/>
        <v>70</v>
      </c>
      <c r="J1306" t="s">
        <v>54</v>
      </c>
      <c r="K1306" t="s">
        <v>55</v>
      </c>
      <c r="L1306" t="s">
        <v>2857</v>
      </c>
      <c r="M1306" s="5">
        <v>45686</v>
      </c>
      <c r="N1306" s="5">
        <v>45692</v>
      </c>
      <c r="O1306" s="5">
        <v>45702</v>
      </c>
      <c r="P1306" s="5">
        <v>45673</v>
      </c>
      <c r="Q1306" s="5">
        <v>46037</v>
      </c>
      <c r="R1306">
        <v>48000</v>
      </c>
      <c r="S1306">
        <v>0</v>
      </c>
      <c r="T1306">
        <v>0</v>
      </c>
      <c r="U1306">
        <v>48000</v>
      </c>
      <c r="V1306">
        <v>0</v>
      </c>
      <c r="W1306">
        <v>48000</v>
      </c>
      <c r="X1306" t="str">
        <f t="shared" si="81"/>
        <v>Ok</v>
      </c>
      <c r="Y1306" t="str">
        <f t="shared" si="82"/>
        <v>Ok</v>
      </c>
      <c r="Z1306" s="6" t="str">
        <f t="shared" si="83"/>
        <v>Ok</v>
      </c>
      <c r="AA1306" s="6"/>
      <c r="AB1306" s="6"/>
      <c r="AC1306" s="6"/>
      <c r="AD1306" s="6"/>
    </row>
    <row r="1307" spans="1:30" x14ac:dyDescent="0.3">
      <c r="A1307" t="s">
        <v>12418</v>
      </c>
      <c r="B1307" t="s">
        <v>12419</v>
      </c>
      <c r="C1307">
        <v>2024</v>
      </c>
      <c r="D1307" t="s">
        <v>9690</v>
      </c>
      <c r="E1307" t="s">
        <v>9297</v>
      </c>
      <c r="F1307" t="s">
        <v>10</v>
      </c>
      <c r="G1307" t="str">
        <f>_xlfn.XLOOKUP(I1307,'Class Code'!$A$2:$A$14,'Class Code'!$B$2:$B$14)</f>
        <v>Motor Private</v>
      </c>
      <c r="H1307" t="s">
        <v>41</v>
      </c>
      <c r="I1307">
        <f t="shared" si="80"/>
        <v>70</v>
      </c>
      <c r="J1307" t="s">
        <v>54</v>
      </c>
      <c r="K1307" t="s">
        <v>55</v>
      </c>
      <c r="L1307" t="s">
        <v>44</v>
      </c>
      <c r="M1307" s="5">
        <v>45593</v>
      </c>
      <c r="N1307" s="5">
        <v>45604</v>
      </c>
      <c r="O1307" s="5">
        <v>45702</v>
      </c>
      <c r="P1307" s="5">
        <v>45356</v>
      </c>
      <c r="Q1307" s="5">
        <v>45658</v>
      </c>
      <c r="R1307">
        <v>0</v>
      </c>
      <c r="S1307">
        <v>0</v>
      </c>
      <c r="T1307">
        <v>32000</v>
      </c>
      <c r="U1307">
        <v>32000</v>
      </c>
      <c r="V1307">
        <v>0</v>
      </c>
      <c r="W1307">
        <v>32000</v>
      </c>
      <c r="X1307" t="str">
        <f t="shared" si="81"/>
        <v>Ok</v>
      </c>
      <c r="Y1307" t="str">
        <f t="shared" si="82"/>
        <v>Ok</v>
      </c>
      <c r="Z1307" s="6" t="str">
        <f t="shared" si="83"/>
        <v>Ok</v>
      </c>
      <c r="AA1307" s="6"/>
      <c r="AB1307" s="6"/>
      <c r="AC1307" s="6"/>
      <c r="AD1307" s="6"/>
    </row>
    <row r="1308" spans="1:30" x14ac:dyDescent="0.3">
      <c r="A1308" t="s">
        <v>12420</v>
      </c>
      <c r="B1308" t="s">
        <v>12421</v>
      </c>
      <c r="C1308">
        <v>2024</v>
      </c>
      <c r="D1308" t="s">
        <v>9763</v>
      </c>
      <c r="E1308" t="s">
        <v>9317</v>
      </c>
      <c r="F1308" t="s">
        <v>10</v>
      </c>
      <c r="G1308" t="str">
        <f>_xlfn.XLOOKUP(I1308,'Class Code'!$A$2:$A$14,'Class Code'!$B$2:$B$14)</f>
        <v>Motor Private</v>
      </c>
      <c r="H1308" t="s">
        <v>41</v>
      </c>
      <c r="I1308">
        <f t="shared" si="80"/>
        <v>70</v>
      </c>
      <c r="J1308" t="s">
        <v>54</v>
      </c>
      <c r="K1308" t="s">
        <v>55</v>
      </c>
      <c r="L1308" t="s">
        <v>44</v>
      </c>
      <c r="M1308" s="5">
        <v>45611</v>
      </c>
      <c r="N1308" s="5">
        <v>45614</v>
      </c>
      <c r="O1308" s="5">
        <v>45709</v>
      </c>
      <c r="P1308" s="5">
        <v>45561</v>
      </c>
      <c r="Q1308" s="5">
        <v>45925</v>
      </c>
      <c r="R1308">
        <v>0</v>
      </c>
      <c r="S1308">
        <v>0</v>
      </c>
      <c r="T1308">
        <v>39440</v>
      </c>
      <c r="U1308">
        <v>39440</v>
      </c>
      <c r="V1308">
        <v>0</v>
      </c>
      <c r="W1308">
        <v>39440</v>
      </c>
      <c r="X1308" t="str">
        <f t="shared" si="81"/>
        <v>Ok</v>
      </c>
      <c r="Y1308" t="str">
        <f t="shared" si="82"/>
        <v>Ok</v>
      </c>
      <c r="Z1308" s="6" t="str">
        <f t="shared" si="83"/>
        <v>Ok</v>
      </c>
      <c r="AA1308" s="6"/>
      <c r="AB1308" s="6"/>
      <c r="AC1308" s="6"/>
      <c r="AD1308" s="6"/>
    </row>
    <row r="1309" spans="1:30" x14ac:dyDescent="0.3">
      <c r="A1309" t="s">
        <v>12422</v>
      </c>
      <c r="B1309" t="s">
        <v>12423</v>
      </c>
      <c r="C1309">
        <v>2024</v>
      </c>
      <c r="D1309" t="s">
        <v>9455</v>
      </c>
      <c r="E1309" t="s">
        <v>9297</v>
      </c>
      <c r="F1309" t="s">
        <v>10</v>
      </c>
      <c r="G1309" t="str">
        <f>_xlfn.XLOOKUP(I1309,'Class Code'!$A$2:$A$14,'Class Code'!$B$2:$B$14)</f>
        <v>Motor Private</v>
      </c>
      <c r="H1309" t="s">
        <v>41</v>
      </c>
      <c r="I1309">
        <f t="shared" si="80"/>
        <v>70</v>
      </c>
      <c r="J1309" t="s">
        <v>54</v>
      </c>
      <c r="K1309" t="s">
        <v>55</v>
      </c>
      <c r="L1309" t="s">
        <v>44</v>
      </c>
      <c r="M1309" s="5">
        <v>45558</v>
      </c>
      <c r="N1309" s="5">
        <v>45631</v>
      </c>
      <c r="O1309" s="5">
        <v>45702</v>
      </c>
      <c r="P1309" s="5">
        <v>45505</v>
      </c>
      <c r="Q1309" s="5">
        <v>45869</v>
      </c>
      <c r="R1309">
        <v>0</v>
      </c>
      <c r="S1309">
        <v>0</v>
      </c>
      <c r="T1309">
        <v>18000</v>
      </c>
      <c r="U1309">
        <v>18000</v>
      </c>
      <c r="V1309">
        <v>0</v>
      </c>
      <c r="W1309">
        <v>18000</v>
      </c>
      <c r="X1309" t="str">
        <f t="shared" si="81"/>
        <v>Ok</v>
      </c>
      <c r="Y1309" t="str">
        <f t="shared" si="82"/>
        <v>Ok</v>
      </c>
      <c r="Z1309" s="6" t="str">
        <f t="shared" si="83"/>
        <v>Ok</v>
      </c>
      <c r="AA1309" s="6"/>
      <c r="AB1309" s="6"/>
      <c r="AC1309" s="6"/>
      <c r="AD1309" s="6"/>
    </row>
    <row r="1310" spans="1:30" x14ac:dyDescent="0.3">
      <c r="A1310" t="s">
        <v>12424</v>
      </c>
      <c r="B1310" t="s">
        <v>12425</v>
      </c>
      <c r="C1310">
        <v>2024</v>
      </c>
      <c r="D1310" t="s">
        <v>9764</v>
      </c>
      <c r="E1310" t="s">
        <v>9261</v>
      </c>
      <c r="F1310" t="s">
        <v>11</v>
      </c>
      <c r="G1310" t="str">
        <f>_xlfn.XLOOKUP(I1310,'Class Code'!$A$2:$A$14,'Class Code'!$B$2:$B$14)</f>
        <v>Motor Commercial</v>
      </c>
      <c r="H1310" t="s">
        <v>176</v>
      </c>
      <c r="I1310">
        <f t="shared" si="80"/>
        <v>80</v>
      </c>
      <c r="J1310" t="s">
        <v>207</v>
      </c>
      <c r="K1310" t="s">
        <v>208</v>
      </c>
      <c r="L1310" t="s">
        <v>44</v>
      </c>
      <c r="M1310" s="5">
        <v>45577</v>
      </c>
      <c r="N1310" s="5">
        <v>45593</v>
      </c>
      <c r="O1310" s="5">
        <v>45702</v>
      </c>
      <c r="P1310" s="5">
        <v>45526</v>
      </c>
      <c r="Q1310" s="5">
        <v>45890</v>
      </c>
      <c r="R1310">
        <v>0</v>
      </c>
      <c r="S1310">
        <v>0</v>
      </c>
      <c r="T1310">
        <v>25000</v>
      </c>
      <c r="U1310">
        <v>25000</v>
      </c>
      <c r="V1310">
        <v>0</v>
      </c>
      <c r="W1310">
        <v>25000</v>
      </c>
      <c r="X1310" t="str">
        <f t="shared" si="81"/>
        <v>Ok</v>
      </c>
      <c r="Y1310" t="str">
        <f t="shared" si="82"/>
        <v>Ok</v>
      </c>
      <c r="Z1310" s="6" t="str">
        <f t="shared" si="83"/>
        <v>Ok</v>
      </c>
      <c r="AA1310" s="6"/>
      <c r="AB1310" s="6"/>
      <c r="AC1310" s="6"/>
      <c r="AD1310" s="6"/>
    </row>
    <row r="1311" spans="1:30" x14ac:dyDescent="0.3">
      <c r="A1311" t="s">
        <v>12426</v>
      </c>
      <c r="B1311" t="s">
        <v>12427</v>
      </c>
      <c r="C1311">
        <v>2023</v>
      </c>
      <c r="D1311" t="s">
        <v>9615</v>
      </c>
      <c r="E1311" t="s">
        <v>9294</v>
      </c>
      <c r="F1311" t="s">
        <v>10</v>
      </c>
      <c r="G1311" t="str">
        <f>_xlfn.XLOOKUP(I1311,'Class Code'!$A$2:$A$14,'Class Code'!$B$2:$B$14)</f>
        <v>Motor Private</v>
      </c>
      <c r="H1311" t="s">
        <v>41</v>
      </c>
      <c r="I1311">
        <f t="shared" si="80"/>
        <v>70</v>
      </c>
      <c r="J1311" t="s">
        <v>54</v>
      </c>
      <c r="K1311" t="s">
        <v>55</v>
      </c>
      <c r="L1311" t="s">
        <v>44</v>
      </c>
      <c r="M1311" s="5">
        <v>45431</v>
      </c>
      <c r="N1311" s="5">
        <v>45433</v>
      </c>
      <c r="O1311" s="5">
        <v>45705</v>
      </c>
      <c r="P1311" s="5">
        <v>45069</v>
      </c>
      <c r="Q1311" s="5">
        <v>45434</v>
      </c>
      <c r="R1311">
        <v>0</v>
      </c>
      <c r="S1311">
        <v>0</v>
      </c>
      <c r="T1311">
        <v>200000</v>
      </c>
      <c r="U1311">
        <v>200000</v>
      </c>
      <c r="V1311">
        <v>0</v>
      </c>
      <c r="W1311">
        <v>200000</v>
      </c>
      <c r="X1311" t="str">
        <f t="shared" si="81"/>
        <v>Ok</v>
      </c>
      <c r="Y1311" t="str">
        <f t="shared" si="82"/>
        <v>Ok</v>
      </c>
      <c r="Z1311" s="6" t="str">
        <f t="shared" si="83"/>
        <v>Ok</v>
      </c>
      <c r="AA1311" s="6"/>
      <c r="AB1311" s="6"/>
      <c r="AC1311" s="6"/>
      <c r="AD1311" s="6"/>
    </row>
    <row r="1312" spans="1:30" x14ac:dyDescent="0.3">
      <c r="A1312" t="s">
        <v>12428</v>
      </c>
      <c r="B1312" t="s">
        <v>12429</v>
      </c>
      <c r="C1312">
        <v>2023</v>
      </c>
      <c r="D1312" t="s">
        <v>9657</v>
      </c>
      <c r="E1312" t="s">
        <v>9280</v>
      </c>
      <c r="F1312" t="s">
        <v>10</v>
      </c>
      <c r="G1312" t="str">
        <f>_xlfn.XLOOKUP(I1312,'Class Code'!$A$2:$A$14,'Class Code'!$B$2:$B$14)</f>
        <v>Motor Private</v>
      </c>
      <c r="H1312" t="s">
        <v>41</v>
      </c>
      <c r="I1312">
        <f t="shared" si="80"/>
        <v>70</v>
      </c>
      <c r="J1312" t="s">
        <v>54</v>
      </c>
      <c r="K1312" t="s">
        <v>55</v>
      </c>
      <c r="L1312" t="s">
        <v>44</v>
      </c>
      <c r="M1312" s="5">
        <v>45424</v>
      </c>
      <c r="N1312" s="5">
        <v>45428</v>
      </c>
      <c r="O1312" s="5">
        <v>45783</v>
      </c>
      <c r="P1312" s="5">
        <v>45170</v>
      </c>
      <c r="Q1312" s="5">
        <v>45535</v>
      </c>
      <c r="R1312">
        <v>0</v>
      </c>
      <c r="S1312">
        <v>0</v>
      </c>
      <c r="T1312">
        <v>3400</v>
      </c>
      <c r="U1312">
        <v>3400</v>
      </c>
      <c r="V1312">
        <v>3400</v>
      </c>
      <c r="W1312">
        <v>0</v>
      </c>
      <c r="X1312" t="str">
        <f t="shared" si="81"/>
        <v>Ok</v>
      </c>
      <c r="Y1312" t="str">
        <f t="shared" si="82"/>
        <v>Ok</v>
      </c>
      <c r="Z1312" s="6" t="str">
        <f t="shared" si="83"/>
        <v>Ok</v>
      </c>
      <c r="AA1312" s="6"/>
      <c r="AB1312" s="6"/>
      <c r="AC1312" s="6"/>
      <c r="AD1312" s="6"/>
    </row>
    <row r="1313" spans="1:30" x14ac:dyDescent="0.3">
      <c r="A1313" t="s">
        <v>12430</v>
      </c>
      <c r="B1313" t="s">
        <v>12431</v>
      </c>
      <c r="C1313">
        <v>2024</v>
      </c>
      <c r="D1313" t="s">
        <v>9593</v>
      </c>
      <c r="E1313" t="s">
        <v>9282</v>
      </c>
      <c r="F1313" t="s">
        <v>11</v>
      </c>
      <c r="G1313" t="str">
        <f>_xlfn.XLOOKUP(I1313,'Class Code'!$A$2:$A$14,'Class Code'!$B$2:$B$14)</f>
        <v>Motor Commercial</v>
      </c>
      <c r="H1313" t="s">
        <v>176</v>
      </c>
      <c r="I1313">
        <f t="shared" si="80"/>
        <v>80</v>
      </c>
      <c r="J1313" t="s">
        <v>177</v>
      </c>
      <c r="K1313" t="s">
        <v>178</v>
      </c>
      <c r="L1313" t="s">
        <v>197</v>
      </c>
      <c r="M1313" s="5">
        <v>45584</v>
      </c>
      <c r="N1313" s="5">
        <v>45593</v>
      </c>
      <c r="O1313" s="5">
        <v>45722</v>
      </c>
      <c r="P1313" s="5">
        <v>45486</v>
      </c>
      <c r="Q1313" s="5">
        <v>45850</v>
      </c>
      <c r="R1313">
        <v>0</v>
      </c>
      <c r="S1313">
        <v>0</v>
      </c>
      <c r="T1313">
        <v>7280</v>
      </c>
      <c r="U1313">
        <v>7280</v>
      </c>
      <c r="V1313">
        <v>0</v>
      </c>
      <c r="W1313">
        <v>7280</v>
      </c>
      <c r="X1313" t="str">
        <f t="shared" si="81"/>
        <v>Ok</v>
      </c>
      <c r="Y1313" t="str">
        <f t="shared" si="82"/>
        <v>Ok</v>
      </c>
      <c r="Z1313" s="6" t="str">
        <f t="shared" si="83"/>
        <v>Ok</v>
      </c>
      <c r="AA1313" s="6"/>
      <c r="AB1313" s="6"/>
      <c r="AC1313" s="6"/>
      <c r="AD1313" s="6"/>
    </row>
    <row r="1314" spans="1:30" x14ac:dyDescent="0.3">
      <c r="A1314" t="s">
        <v>12432</v>
      </c>
      <c r="B1314" t="s">
        <v>12433</v>
      </c>
      <c r="C1314">
        <v>2024</v>
      </c>
      <c r="D1314" t="s">
        <v>9632</v>
      </c>
      <c r="E1314" t="s">
        <v>9294</v>
      </c>
      <c r="F1314" t="s">
        <v>10</v>
      </c>
      <c r="G1314" t="str">
        <f>_xlfn.XLOOKUP(I1314,'Class Code'!$A$2:$A$14,'Class Code'!$B$2:$B$14)</f>
        <v>Motor Private</v>
      </c>
      <c r="H1314" t="s">
        <v>41</v>
      </c>
      <c r="I1314">
        <f t="shared" si="80"/>
        <v>70</v>
      </c>
      <c r="J1314" t="s">
        <v>54</v>
      </c>
      <c r="K1314" t="s">
        <v>55</v>
      </c>
      <c r="L1314" t="s">
        <v>44</v>
      </c>
      <c r="M1314" s="5">
        <v>45617</v>
      </c>
      <c r="N1314" s="5">
        <v>45618</v>
      </c>
      <c r="O1314" s="5">
        <v>45714</v>
      </c>
      <c r="P1314" s="5">
        <v>45448</v>
      </c>
      <c r="Q1314" s="5">
        <v>45751</v>
      </c>
      <c r="R1314">
        <v>0</v>
      </c>
      <c r="S1314">
        <v>0</v>
      </c>
      <c r="T1314">
        <v>7280</v>
      </c>
      <c r="U1314">
        <v>7280</v>
      </c>
      <c r="V1314">
        <v>0</v>
      </c>
      <c r="W1314">
        <v>7280</v>
      </c>
      <c r="X1314" t="str">
        <f t="shared" si="81"/>
        <v>Ok</v>
      </c>
      <c r="Y1314" t="str">
        <f t="shared" si="82"/>
        <v>Ok</v>
      </c>
      <c r="Z1314" s="6" t="str">
        <f t="shared" si="83"/>
        <v>Ok</v>
      </c>
      <c r="AA1314" s="6"/>
      <c r="AB1314" s="6"/>
      <c r="AC1314" s="6"/>
      <c r="AD1314" s="6"/>
    </row>
    <row r="1315" spans="1:30" x14ac:dyDescent="0.3">
      <c r="A1315" t="s">
        <v>12434</v>
      </c>
      <c r="B1315" t="s">
        <v>12435</v>
      </c>
      <c r="C1315">
        <v>2024</v>
      </c>
      <c r="D1315" t="s">
        <v>9765</v>
      </c>
      <c r="E1315" t="s">
        <v>9261</v>
      </c>
      <c r="F1315" t="s">
        <v>11</v>
      </c>
      <c r="G1315" t="str">
        <f>_xlfn.XLOOKUP(I1315,'Class Code'!$A$2:$A$14,'Class Code'!$B$2:$B$14)</f>
        <v>Motor Commercial</v>
      </c>
      <c r="H1315" t="s">
        <v>176</v>
      </c>
      <c r="I1315">
        <f t="shared" si="80"/>
        <v>80</v>
      </c>
      <c r="J1315" t="s">
        <v>207</v>
      </c>
      <c r="K1315" t="s">
        <v>208</v>
      </c>
      <c r="L1315" t="s">
        <v>44</v>
      </c>
      <c r="M1315" s="5">
        <v>45623</v>
      </c>
      <c r="N1315" s="5">
        <v>45628</v>
      </c>
      <c r="O1315" s="5">
        <v>45705</v>
      </c>
      <c r="P1315" s="5">
        <v>45360</v>
      </c>
      <c r="Q1315" s="5">
        <v>45724</v>
      </c>
      <c r="R1315">
        <v>0</v>
      </c>
      <c r="S1315">
        <v>0</v>
      </c>
      <c r="T1315">
        <v>57420</v>
      </c>
      <c r="U1315">
        <v>57420</v>
      </c>
      <c r="V1315">
        <v>0</v>
      </c>
      <c r="W1315">
        <v>57420</v>
      </c>
      <c r="X1315" t="str">
        <f t="shared" si="81"/>
        <v>Ok</v>
      </c>
      <c r="Y1315" t="str">
        <f t="shared" si="82"/>
        <v>Ok</v>
      </c>
      <c r="Z1315" s="6" t="str">
        <f t="shared" si="83"/>
        <v>Ok</v>
      </c>
      <c r="AA1315" s="6"/>
      <c r="AB1315" s="6"/>
      <c r="AC1315" s="6"/>
      <c r="AD1315" s="6"/>
    </row>
    <row r="1316" spans="1:30" x14ac:dyDescent="0.3">
      <c r="A1316" t="s">
        <v>12436</v>
      </c>
      <c r="B1316" t="s">
        <v>12437</v>
      </c>
      <c r="C1316">
        <v>2024</v>
      </c>
      <c r="D1316" t="s">
        <v>9766</v>
      </c>
      <c r="E1316" t="s">
        <v>9294</v>
      </c>
      <c r="F1316" t="s">
        <v>10</v>
      </c>
      <c r="G1316" t="str">
        <f>_xlfn.XLOOKUP(I1316,'Class Code'!$A$2:$A$14,'Class Code'!$B$2:$B$14)</f>
        <v>Motor Private</v>
      </c>
      <c r="H1316" t="s">
        <v>41</v>
      </c>
      <c r="I1316">
        <f t="shared" si="80"/>
        <v>70</v>
      </c>
      <c r="J1316" t="s">
        <v>54</v>
      </c>
      <c r="K1316" t="s">
        <v>55</v>
      </c>
      <c r="L1316" t="s">
        <v>44</v>
      </c>
      <c r="M1316" s="5">
        <v>45604</v>
      </c>
      <c r="N1316" s="5">
        <v>45605</v>
      </c>
      <c r="O1316" s="5">
        <v>45705</v>
      </c>
      <c r="P1316" s="5">
        <v>45439</v>
      </c>
      <c r="Q1316" s="5">
        <v>45803</v>
      </c>
      <c r="R1316">
        <v>0</v>
      </c>
      <c r="S1316">
        <v>0</v>
      </c>
      <c r="T1316">
        <v>6980</v>
      </c>
      <c r="U1316">
        <v>6980</v>
      </c>
      <c r="V1316">
        <v>0</v>
      </c>
      <c r="W1316">
        <v>6980</v>
      </c>
      <c r="X1316" t="str">
        <f t="shared" si="81"/>
        <v>Ok</v>
      </c>
      <c r="Y1316" t="str">
        <f t="shared" si="82"/>
        <v>Ok</v>
      </c>
      <c r="Z1316" s="6" t="str">
        <f t="shared" si="83"/>
        <v>Ok</v>
      </c>
      <c r="AA1316" s="6"/>
      <c r="AB1316" s="6"/>
      <c r="AC1316" s="6"/>
      <c r="AD1316" s="6"/>
    </row>
    <row r="1317" spans="1:30" x14ac:dyDescent="0.3">
      <c r="A1317" t="s">
        <v>12438</v>
      </c>
      <c r="B1317" t="s">
        <v>12439</v>
      </c>
      <c r="C1317">
        <v>2024</v>
      </c>
      <c r="D1317" t="s">
        <v>9281</v>
      </c>
      <c r="E1317" t="s">
        <v>9297</v>
      </c>
      <c r="F1317" t="s">
        <v>11</v>
      </c>
      <c r="G1317" t="str">
        <f>_xlfn.XLOOKUP(I1317,'Class Code'!$A$2:$A$14,'Class Code'!$B$2:$B$14)</f>
        <v>Motor Commercial</v>
      </c>
      <c r="H1317" t="s">
        <v>176</v>
      </c>
      <c r="I1317">
        <f t="shared" si="80"/>
        <v>80</v>
      </c>
      <c r="J1317" t="s">
        <v>177</v>
      </c>
      <c r="K1317" t="s">
        <v>178</v>
      </c>
      <c r="L1317" t="s">
        <v>197</v>
      </c>
      <c r="M1317" s="5">
        <v>45604</v>
      </c>
      <c r="N1317" s="5">
        <v>45609</v>
      </c>
      <c r="O1317" s="5">
        <v>45705</v>
      </c>
      <c r="P1317" s="5">
        <v>45542</v>
      </c>
      <c r="Q1317" s="5">
        <v>45906</v>
      </c>
      <c r="R1317">
        <v>0</v>
      </c>
      <c r="S1317">
        <v>0</v>
      </c>
      <c r="T1317">
        <v>6980</v>
      </c>
      <c r="U1317">
        <v>6980</v>
      </c>
      <c r="V1317">
        <v>0</v>
      </c>
      <c r="W1317">
        <v>6980</v>
      </c>
      <c r="X1317" t="str">
        <f t="shared" si="81"/>
        <v>Ok</v>
      </c>
      <c r="Y1317" t="str">
        <f t="shared" si="82"/>
        <v>Ok</v>
      </c>
      <c r="Z1317" s="6" t="str">
        <f t="shared" si="83"/>
        <v>Ok</v>
      </c>
      <c r="AA1317" s="6"/>
      <c r="AB1317" s="6"/>
      <c r="AC1317" s="6"/>
      <c r="AD1317" s="6"/>
    </row>
    <row r="1318" spans="1:30" x14ac:dyDescent="0.3">
      <c r="A1318" t="s">
        <v>12440</v>
      </c>
      <c r="B1318" t="s">
        <v>12441</v>
      </c>
      <c r="C1318">
        <v>2024</v>
      </c>
      <c r="D1318" t="s">
        <v>9347</v>
      </c>
      <c r="E1318" t="s">
        <v>9282</v>
      </c>
      <c r="F1318" t="s">
        <v>11</v>
      </c>
      <c r="G1318" t="str">
        <f>_xlfn.XLOOKUP(I1318,'Class Code'!$A$2:$A$14,'Class Code'!$B$2:$B$14)</f>
        <v>Motor Commercial</v>
      </c>
      <c r="H1318" t="s">
        <v>176</v>
      </c>
      <c r="I1318">
        <f t="shared" si="80"/>
        <v>80</v>
      </c>
      <c r="J1318" t="s">
        <v>177</v>
      </c>
      <c r="K1318" t="s">
        <v>178</v>
      </c>
      <c r="L1318" t="s">
        <v>44</v>
      </c>
      <c r="M1318" s="5">
        <v>45603</v>
      </c>
      <c r="N1318" s="5">
        <v>45614</v>
      </c>
      <c r="O1318" s="5">
        <v>45705</v>
      </c>
      <c r="P1318" s="5">
        <v>45499</v>
      </c>
      <c r="Q1318" s="5">
        <v>45863</v>
      </c>
      <c r="R1318">
        <v>0</v>
      </c>
      <c r="S1318">
        <v>0</v>
      </c>
      <c r="T1318">
        <v>124600</v>
      </c>
      <c r="U1318">
        <v>124600</v>
      </c>
      <c r="V1318">
        <v>0</v>
      </c>
      <c r="W1318">
        <v>124600</v>
      </c>
      <c r="X1318" t="str">
        <f t="shared" si="81"/>
        <v>Ok</v>
      </c>
      <c r="Y1318" t="str">
        <f t="shared" si="82"/>
        <v>Ok</v>
      </c>
      <c r="Z1318" s="6" t="str">
        <f t="shared" si="83"/>
        <v>Ok</v>
      </c>
      <c r="AA1318" s="6"/>
      <c r="AB1318" s="6"/>
      <c r="AC1318" s="6"/>
      <c r="AD1318" s="6"/>
    </row>
    <row r="1319" spans="1:30" x14ac:dyDescent="0.3">
      <c r="A1319" t="s">
        <v>12442</v>
      </c>
      <c r="B1319" t="s">
        <v>12443</v>
      </c>
      <c r="C1319">
        <v>2023</v>
      </c>
      <c r="D1319" t="s">
        <v>9524</v>
      </c>
      <c r="E1319" t="s">
        <v>9284</v>
      </c>
      <c r="F1319" t="s">
        <v>10</v>
      </c>
      <c r="G1319" t="str">
        <f>_xlfn.XLOOKUP(I1319,'Class Code'!$A$2:$A$14,'Class Code'!$B$2:$B$14)</f>
        <v>Motor Private</v>
      </c>
      <c r="H1319" t="s">
        <v>41</v>
      </c>
      <c r="I1319">
        <f t="shared" si="80"/>
        <v>70</v>
      </c>
      <c r="J1319" t="s">
        <v>54</v>
      </c>
      <c r="K1319" t="s">
        <v>55</v>
      </c>
      <c r="L1319" t="s">
        <v>44</v>
      </c>
      <c r="M1319" s="5">
        <v>45563</v>
      </c>
      <c r="N1319" s="5">
        <v>45566</v>
      </c>
      <c r="O1319" s="5">
        <v>45783</v>
      </c>
      <c r="P1319" s="5">
        <v>45226</v>
      </c>
      <c r="Q1319" s="5">
        <v>45591</v>
      </c>
      <c r="R1319">
        <v>0</v>
      </c>
      <c r="S1319">
        <v>0</v>
      </c>
      <c r="T1319">
        <v>3150</v>
      </c>
      <c r="U1319">
        <v>3150</v>
      </c>
      <c r="V1319">
        <v>0</v>
      </c>
      <c r="W1319">
        <v>3150</v>
      </c>
      <c r="X1319" t="str">
        <f t="shared" si="81"/>
        <v>Ok</v>
      </c>
      <c r="Y1319" t="str">
        <f t="shared" si="82"/>
        <v>Ok</v>
      </c>
      <c r="Z1319" s="6" t="str">
        <f t="shared" si="83"/>
        <v>Ok</v>
      </c>
      <c r="AA1319" s="6"/>
      <c r="AB1319" s="6"/>
      <c r="AC1319" s="6"/>
      <c r="AD1319" s="6"/>
    </row>
    <row r="1320" spans="1:30" x14ac:dyDescent="0.3">
      <c r="A1320" t="s">
        <v>12444</v>
      </c>
      <c r="B1320" t="s">
        <v>12445</v>
      </c>
      <c r="C1320">
        <v>2023</v>
      </c>
      <c r="D1320" t="s">
        <v>9767</v>
      </c>
      <c r="E1320" t="s">
        <v>9301</v>
      </c>
      <c r="F1320" t="s">
        <v>10</v>
      </c>
      <c r="G1320" t="str">
        <f>_xlfn.XLOOKUP(I1320,'Class Code'!$A$2:$A$14,'Class Code'!$B$2:$B$14)</f>
        <v>Motor Private</v>
      </c>
      <c r="H1320" t="s">
        <v>41</v>
      </c>
      <c r="I1320">
        <f t="shared" si="80"/>
        <v>70</v>
      </c>
      <c r="J1320" t="s">
        <v>54</v>
      </c>
      <c r="K1320" t="s">
        <v>55</v>
      </c>
      <c r="L1320" t="s">
        <v>44</v>
      </c>
      <c r="M1320" s="5">
        <v>45555</v>
      </c>
      <c r="N1320" s="5">
        <v>45558</v>
      </c>
      <c r="O1320" s="5">
        <v>45783</v>
      </c>
      <c r="P1320" s="5">
        <v>45219</v>
      </c>
      <c r="Q1320" s="5">
        <v>45584</v>
      </c>
      <c r="R1320">
        <v>0</v>
      </c>
      <c r="S1320">
        <v>0</v>
      </c>
      <c r="T1320">
        <v>7180</v>
      </c>
      <c r="U1320">
        <v>7180</v>
      </c>
      <c r="V1320">
        <v>0</v>
      </c>
      <c r="W1320">
        <v>7180</v>
      </c>
      <c r="X1320" t="str">
        <f t="shared" si="81"/>
        <v>Ok</v>
      </c>
      <c r="Y1320" t="str">
        <f t="shared" si="82"/>
        <v>Ok</v>
      </c>
      <c r="Z1320" s="6" t="str">
        <f t="shared" si="83"/>
        <v>Ok</v>
      </c>
      <c r="AA1320" s="6"/>
      <c r="AB1320" s="6"/>
      <c r="AC1320" s="6"/>
      <c r="AD1320" s="6"/>
    </row>
    <row r="1321" spans="1:30" x14ac:dyDescent="0.3">
      <c r="A1321" t="s">
        <v>12446</v>
      </c>
      <c r="B1321" t="s">
        <v>12447</v>
      </c>
      <c r="C1321">
        <v>2024</v>
      </c>
      <c r="D1321" t="s">
        <v>9730</v>
      </c>
      <c r="E1321" t="s">
        <v>9265</v>
      </c>
      <c r="F1321" t="s">
        <v>10</v>
      </c>
      <c r="G1321" t="str">
        <f>_xlfn.XLOOKUP(I1321,'Class Code'!$A$2:$A$14,'Class Code'!$B$2:$B$14)</f>
        <v>Motor Private</v>
      </c>
      <c r="H1321" t="s">
        <v>41</v>
      </c>
      <c r="I1321">
        <f t="shared" si="80"/>
        <v>70</v>
      </c>
      <c r="J1321" t="s">
        <v>54</v>
      </c>
      <c r="K1321" t="s">
        <v>55</v>
      </c>
      <c r="L1321" t="s">
        <v>44</v>
      </c>
      <c r="M1321" s="5">
        <v>45593</v>
      </c>
      <c r="N1321" s="5">
        <v>45595</v>
      </c>
      <c r="O1321" s="5">
        <v>45700</v>
      </c>
      <c r="P1321" s="5">
        <v>45472</v>
      </c>
      <c r="Q1321" s="5">
        <v>45836</v>
      </c>
      <c r="R1321">
        <v>0</v>
      </c>
      <c r="S1321">
        <v>0</v>
      </c>
      <c r="T1321">
        <v>103240</v>
      </c>
      <c r="U1321">
        <v>103240</v>
      </c>
      <c r="V1321">
        <v>0</v>
      </c>
      <c r="W1321">
        <v>103240</v>
      </c>
      <c r="X1321" t="str">
        <f t="shared" si="81"/>
        <v>Ok</v>
      </c>
      <c r="Y1321" t="str">
        <f t="shared" si="82"/>
        <v>Ok</v>
      </c>
      <c r="Z1321" s="6" t="str">
        <f t="shared" si="83"/>
        <v>Ok</v>
      </c>
      <c r="AA1321" s="6"/>
      <c r="AB1321" s="6"/>
      <c r="AC1321" s="6"/>
      <c r="AD1321" s="6"/>
    </row>
    <row r="1322" spans="1:30" x14ac:dyDescent="0.3">
      <c r="A1322" t="s">
        <v>12448</v>
      </c>
      <c r="B1322" t="s">
        <v>12449</v>
      </c>
      <c r="C1322">
        <v>2024</v>
      </c>
      <c r="D1322" t="s">
        <v>9643</v>
      </c>
      <c r="E1322" t="s">
        <v>9277</v>
      </c>
      <c r="F1322" t="s">
        <v>10</v>
      </c>
      <c r="G1322" t="str">
        <f>_xlfn.XLOOKUP(I1322,'Class Code'!$A$2:$A$14,'Class Code'!$B$2:$B$14)</f>
        <v>Motor Private</v>
      </c>
      <c r="H1322" t="s">
        <v>41</v>
      </c>
      <c r="I1322">
        <f t="shared" si="80"/>
        <v>70</v>
      </c>
      <c r="J1322" t="s">
        <v>54</v>
      </c>
      <c r="K1322" t="s">
        <v>55</v>
      </c>
      <c r="L1322" t="s">
        <v>44</v>
      </c>
      <c r="M1322" s="5">
        <v>45634</v>
      </c>
      <c r="N1322" s="5">
        <v>45637</v>
      </c>
      <c r="O1322" s="5">
        <v>45702</v>
      </c>
      <c r="P1322" s="5">
        <v>45543</v>
      </c>
      <c r="Q1322" s="5">
        <v>45907</v>
      </c>
      <c r="R1322">
        <v>0</v>
      </c>
      <c r="S1322">
        <v>0</v>
      </c>
      <c r="T1322">
        <v>15000</v>
      </c>
      <c r="U1322">
        <v>15000</v>
      </c>
      <c r="V1322">
        <v>0</v>
      </c>
      <c r="W1322">
        <v>15000</v>
      </c>
      <c r="X1322" t="str">
        <f t="shared" si="81"/>
        <v>Ok</v>
      </c>
      <c r="Y1322" t="str">
        <f t="shared" si="82"/>
        <v>Ok</v>
      </c>
      <c r="Z1322" s="6" t="str">
        <f t="shared" si="83"/>
        <v>Ok</v>
      </c>
      <c r="AA1322" s="6"/>
      <c r="AB1322" s="6"/>
      <c r="AC1322" s="6"/>
      <c r="AD1322" s="6"/>
    </row>
    <row r="1323" spans="1:30" x14ac:dyDescent="0.3">
      <c r="A1323" t="s">
        <v>12450</v>
      </c>
      <c r="B1323" t="s">
        <v>12451</v>
      </c>
      <c r="C1323">
        <v>2024</v>
      </c>
      <c r="D1323" t="s">
        <v>9530</v>
      </c>
      <c r="E1323" t="s">
        <v>9282</v>
      </c>
      <c r="F1323" t="s">
        <v>10</v>
      </c>
      <c r="G1323" t="str">
        <f>_xlfn.XLOOKUP(I1323,'Class Code'!$A$2:$A$14,'Class Code'!$B$2:$B$14)</f>
        <v>Motor Private</v>
      </c>
      <c r="H1323" t="s">
        <v>41</v>
      </c>
      <c r="I1323">
        <f t="shared" si="80"/>
        <v>70</v>
      </c>
      <c r="J1323" t="s">
        <v>54</v>
      </c>
      <c r="K1323" t="s">
        <v>55</v>
      </c>
      <c r="L1323" t="s">
        <v>96</v>
      </c>
      <c r="M1323" s="5">
        <v>45542</v>
      </c>
      <c r="N1323" s="5">
        <v>45544</v>
      </c>
      <c r="O1323" s="5">
        <v>45757</v>
      </c>
      <c r="P1323" s="5">
        <v>45449</v>
      </c>
      <c r="Q1323" s="5">
        <v>45813</v>
      </c>
      <c r="R1323">
        <v>0</v>
      </c>
      <c r="S1323">
        <v>0</v>
      </c>
      <c r="T1323">
        <v>19952</v>
      </c>
      <c r="U1323">
        <v>19952</v>
      </c>
      <c r="V1323">
        <v>0</v>
      </c>
      <c r="W1323">
        <v>19952</v>
      </c>
      <c r="X1323" t="str">
        <f t="shared" si="81"/>
        <v>Ok</v>
      </c>
      <c r="Y1323" t="str">
        <f t="shared" si="82"/>
        <v>Ok</v>
      </c>
      <c r="Z1323" s="6" t="str">
        <f t="shared" si="83"/>
        <v>Ok</v>
      </c>
      <c r="AA1323" s="6"/>
      <c r="AB1323" s="6"/>
      <c r="AC1323" s="6"/>
      <c r="AD1323" s="6"/>
    </row>
    <row r="1324" spans="1:30" x14ac:dyDescent="0.3">
      <c r="A1324" t="s">
        <v>12452</v>
      </c>
      <c r="B1324" t="s">
        <v>12453</v>
      </c>
      <c r="C1324">
        <v>2024</v>
      </c>
      <c r="D1324" t="s">
        <v>9525</v>
      </c>
      <c r="E1324" t="s">
        <v>9289</v>
      </c>
      <c r="F1324" t="s">
        <v>10</v>
      </c>
      <c r="G1324" t="str">
        <f>_xlfn.XLOOKUP(I1324,'Class Code'!$A$2:$A$14,'Class Code'!$B$2:$B$14)</f>
        <v>Motor Private</v>
      </c>
      <c r="H1324" t="s">
        <v>41</v>
      </c>
      <c r="I1324">
        <f t="shared" si="80"/>
        <v>70</v>
      </c>
      <c r="J1324" t="s">
        <v>54</v>
      </c>
      <c r="K1324" t="s">
        <v>55</v>
      </c>
      <c r="L1324" t="s">
        <v>96</v>
      </c>
      <c r="M1324" s="5">
        <v>45631</v>
      </c>
      <c r="N1324" s="5">
        <v>45636</v>
      </c>
      <c r="O1324" s="5">
        <v>45708</v>
      </c>
      <c r="P1324" s="5">
        <v>45383</v>
      </c>
      <c r="Q1324" s="5">
        <v>45747</v>
      </c>
      <c r="R1324">
        <v>0</v>
      </c>
      <c r="S1324">
        <v>0</v>
      </c>
      <c r="T1324">
        <v>18000</v>
      </c>
      <c r="U1324">
        <v>18000</v>
      </c>
      <c r="V1324">
        <v>0</v>
      </c>
      <c r="W1324">
        <v>18000</v>
      </c>
      <c r="X1324" t="str">
        <f t="shared" si="81"/>
        <v>Ok</v>
      </c>
      <c r="Y1324" t="str">
        <f t="shared" si="82"/>
        <v>Ok</v>
      </c>
      <c r="Z1324" s="6" t="str">
        <f t="shared" si="83"/>
        <v>Ok</v>
      </c>
      <c r="AA1324" s="6"/>
      <c r="AB1324" s="6"/>
      <c r="AC1324" s="6"/>
      <c r="AD1324" s="6"/>
    </row>
    <row r="1325" spans="1:30" x14ac:dyDescent="0.3">
      <c r="A1325" t="s">
        <v>12454</v>
      </c>
      <c r="B1325" t="s">
        <v>12455</v>
      </c>
      <c r="C1325">
        <v>2024</v>
      </c>
      <c r="D1325" t="s">
        <v>9555</v>
      </c>
      <c r="E1325" t="s">
        <v>9301</v>
      </c>
      <c r="F1325" t="s">
        <v>10</v>
      </c>
      <c r="G1325" t="str">
        <f>_xlfn.XLOOKUP(I1325,'Class Code'!$A$2:$A$14,'Class Code'!$B$2:$B$14)</f>
        <v>Motor Private</v>
      </c>
      <c r="H1325" t="s">
        <v>41</v>
      </c>
      <c r="I1325">
        <f t="shared" si="80"/>
        <v>70</v>
      </c>
      <c r="J1325" t="s">
        <v>54</v>
      </c>
      <c r="K1325" t="s">
        <v>55</v>
      </c>
      <c r="L1325" t="s">
        <v>96</v>
      </c>
      <c r="M1325" s="5">
        <v>45606</v>
      </c>
      <c r="N1325" s="5">
        <v>45610</v>
      </c>
      <c r="O1325" s="5">
        <v>45708</v>
      </c>
      <c r="P1325" s="5">
        <v>45484</v>
      </c>
      <c r="Q1325" s="5">
        <v>45848</v>
      </c>
      <c r="R1325">
        <v>0</v>
      </c>
      <c r="S1325">
        <v>0</v>
      </c>
      <c r="T1325">
        <v>28000</v>
      </c>
      <c r="U1325">
        <v>28000</v>
      </c>
      <c r="V1325">
        <v>0</v>
      </c>
      <c r="W1325">
        <v>28000</v>
      </c>
      <c r="X1325" t="str">
        <f t="shared" si="81"/>
        <v>Ok</v>
      </c>
      <c r="Y1325" t="str">
        <f t="shared" si="82"/>
        <v>Ok</v>
      </c>
      <c r="Z1325" s="6" t="str">
        <f t="shared" si="83"/>
        <v>Ok</v>
      </c>
      <c r="AA1325" s="6"/>
      <c r="AB1325" s="6"/>
      <c r="AC1325" s="6"/>
      <c r="AD1325" s="6"/>
    </row>
    <row r="1326" spans="1:30" x14ac:dyDescent="0.3">
      <c r="A1326" t="s">
        <v>12456</v>
      </c>
      <c r="B1326" t="s">
        <v>12457</v>
      </c>
      <c r="C1326">
        <v>2015</v>
      </c>
      <c r="D1326" t="s">
        <v>9453</v>
      </c>
      <c r="E1326" t="s">
        <v>9272</v>
      </c>
      <c r="F1326" t="s">
        <v>10</v>
      </c>
      <c r="G1326" t="str">
        <f>_xlfn.XLOOKUP(I1326,'Class Code'!$A$2:$A$14,'Class Code'!$B$2:$B$14)</f>
        <v>Motor Private</v>
      </c>
      <c r="H1326" t="s">
        <v>41</v>
      </c>
      <c r="I1326">
        <f t="shared" si="80"/>
        <v>70</v>
      </c>
      <c r="J1326" t="s">
        <v>42</v>
      </c>
      <c r="K1326" t="s">
        <v>43</v>
      </c>
      <c r="L1326" t="s">
        <v>44</v>
      </c>
      <c r="M1326" s="5">
        <v>42301</v>
      </c>
      <c r="N1326" s="5">
        <v>42305</v>
      </c>
      <c r="O1326" s="5">
        <v>45706</v>
      </c>
      <c r="P1326" s="5">
        <v>42129</v>
      </c>
      <c r="Q1326" s="5">
        <v>42494</v>
      </c>
      <c r="R1326">
        <v>0</v>
      </c>
      <c r="S1326">
        <v>0</v>
      </c>
      <c r="T1326">
        <v>240000</v>
      </c>
      <c r="U1326">
        <v>240000</v>
      </c>
      <c r="V1326">
        <v>0</v>
      </c>
      <c r="W1326">
        <v>240000</v>
      </c>
      <c r="X1326" t="str">
        <f t="shared" si="81"/>
        <v>Ok</v>
      </c>
      <c r="Y1326" t="str">
        <f t="shared" si="82"/>
        <v>Ok</v>
      </c>
      <c r="Z1326" s="6" t="str">
        <f t="shared" si="83"/>
        <v>Ok</v>
      </c>
      <c r="AA1326" s="6"/>
      <c r="AB1326" s="6"/>
      <c r="AC1326" s="6"/>
      <c r="AD1326" s="6"/>
    </row>
    <row r="1327" spans="1:30" x14ac:dyDescent="0.3">
      <c r="A1327" t="s">
        <v>12458</v>
      </c>
      <c r="B1327" t="s">
        <v>12459</v>
      </c>
      <c r="C1327">
        <v>2022</v>
      </c>
      <c r="D1327" t="s">
        <v>9653</v>
      </c>
      <c r="E1327" t="s">
        <v>9261</v>
      </c>
      <c r="F1327" t="s">
        <v>11</v>
      </c>
      <c r="G1327" t="str">
        <f>_xlfn.XLOOKUP(I1327,'Class Code'!$A$2:$A$14,'Class Code'!$B$2:$B$14)</f>
        <v>Motor Commercial</v>
      </c>
      <c r="H1327" t="s">
        <v>176</v>
      </c>
      <c r="I1327">
        <f t="shared" si="80"/>
        <v>80</v>
      </c>
      <c r="J1327" t="s">
        <v>225</v>
      </c>
      <c r="K1327" t="s">
        <v>226</v>
      </c>
      <c r="L1327" t="s">
        <v>187</v>
      </c>
      <c r="M1327" s="5">
        <v>44877</v>
      </c>
      <c r="N1327" s="5">
        <v>45357</v>
      </c>
      <c r="O1327" s="5">
        <v>45707</v>
      </c>
      <c r="P1327" s="5">
        <v>44743</v>
      </c>
      <c r="Q1327" s="5">
        <v>45107</v>
      </c>
      <c r="R1327">
        <v>0</v>
      </c>
      <c r="S1327">
        <v>0</v>
      </c>
      <c r="T1327">
        <v>30000</v>
      </c>
      <c r="U1327">
        <v>30000</v>
      </c>
      <c r="V1327">
        <v>0</v>
      </c>
      <c r="W1327">
        <v>30000</v>
      </c>
      <c r="X1327" t="str">
        <f t="shared" si="81"/>
        <v>Ok</v>
      </c>
      <c r="Y1327" t="str">
        <f t="shared" si="82"/>
        <v>Ok</v>
      </c>
      <c r="Z1327" s="6" t="str">
        <f t="shared" si="83"/>
        <v>Ok</v>
      </c>
      <c r="AA1327" s="6"/>
      <c r="AB1327" s="6"/>
      <c r="AC1327" s="6"/>
      <c r="AD1327" s="6"/>
    </row>
    <row r="1328" spans="1:30" x14ac:dyDescent="0.3">
      <c r="A1328" t="s">
        <v>12460</v>
      </c>
      <c r="B1328" t="s">
        <v>12461</v>
      </c>
      <c r="C1328">
        <v>2023</v>
      </c>
      <c r="D1328" t="s">
        <v>9403</v>
      </c>
      <c r="E1328" t="s">
        <v>9305</v>
      </c>
      <c r="F1328" t="s">
        <v>10</v>
      </c>
      <c r="G1328" t="str">
        <f>_xlfn.XLOOKUP(I1328,'Class Code'!$A$2:$A$14,'Class Code'!$B$2:$B$14)</f>
        <v>Motor Private</v>
      </c>
      <c r="H1328" t="s">
        <v>41</v>
      </c>
      <c r="I1328">
        <f t="shared" si="80"/>
        <v>70</v>
      </c>
      <c r="J1328" t="s">
        <v>54</v>
      </c>
      <c r="K1328" t="s">
        <v>55</v>
      </c>
      <c r="L1328" t="s">
        <v>44</v>
      </c>
      <c r="M1328" s="5">
        <v>45424</v>
      </c>
      <c r="N1328" s="5">
        <v>45428</v>
      </c>
      <c r="O1328" s="5">
        <v>45715</v>
      </c>
      <c r="P1328" s="5">
        <v>45170</v>
      </c>
      <c r="Q1328" s="5">
        <v>45535</v>
      </c>
      <c r="R1328">
        <v>790240</v>
      </c>
      <c r="S1328">
        <v>0</v>
      </c>
      <c r="T1328">
        <v>0</v>
      </c>
      <c r="U1328">
        <v>790240</v>
      </c>
      <c r="V1328">
        <v>28038</v>
      </c>
      <c r="W1328">
        <v>762202</v>
      </c>
      <c r="X1328" t="str">
        <f t="shared" si="81"/>
        <v>Ok</v>
      </c>
      <c r="Y1328" t="str">
        <f t="shared" si="82"/>
        <v>Ok</v>
      </c>
      <c r="Z1328" s="6" t="str">
        <f t="shared" si="83"/>
        <v>Ok</v>
      </c>
      <c r="AA1328" s="6"/>
      <c r="AB1328" s="6"/>
      <c r="AC1328" s="6"/>
      <c r="AD1328" s="6"/>
    </row>
    <row r="1329" spans="1:30" x14ac:dyDescent="0.3">
      <c r="A1329" t="s">
        <v>12462</v>
      </c>
      <c r="B1329" t="s">
        <v>12463</v>
      </c>
      <c r="C1329">
        <v>2023</v>
      </c>
      <c r="D1329" t="s">
        <v>9465</v>
      </c>
      <c r="E1329" t="s">
        <v>9261</v>
      </c>
      <c r="F1329" t="s">
        <v>5</v>
      </c>
      <c r="G1329" t="str">
        <f>_xlfn.XLOOKUP(I1329,'Class Code'!$A$2:$A$14,'Class Code'!$B$2:$B$14)</f>
        <v>Engineering</v>
      </c>
      <c r="H1329" t="s">
        <v>423</v>
      </c>
      <c r="I1329">
        <f t="shared" si="80"/>
        <v>2</v>
      </c>
      <c r="J1329" t="s">
        <v>424</v>
      </c>
      <c r="K1329" t="s">
        <v>425</v>
      </c>
      <c r="L1329" t="s">
        <v>426</v>
      </c>
      <c r="M1329" s="5">
        <v>45226</v>
      </c>
      <c r="N1329" s="5">
        <v>45421</v>
      </c>
      <c r="O1329" s="5">
        <v>45722</v>
      </c>
      <c r="P1329" s="5">
        <v>44927</v>
      </c>
      <c r="Q1329" s="5">
        <v>45291</v>
      </c>
      <c r="R1329">
        <v>0</v>
      </c>
      <c r="S1329">
        <v>0</v>
      </c>
      <c r="T1329">
        <v>68440</v>
      </c>
      <c r="U1329">
        <v>68440</v>
      </c>
      <c r="V1329">
        <v>0</v>
      </c>
      <c r="W1329">
        <v>68440</v>
      </c>
      <c r="X1329" t="str">
        <f t="shared" si="81"/>
        <v>Ok</v>
      </c>
      <c r="Y1329" t="str">
        <f t="shared" si="82"/>
        <v>Ok</v>
      </c>
      <c r="Z1329" s="6" t="str">
        <f t="shared" si="83"/>
        <v>Ok</v>
      </c>
      <c r="AA1329" s="6"/>
      <c r="AB1329" s="6"/>
      <c r="AC1329" s="6"/>
      <c r="AD1329" s="6"/>
    </row>
    <row r="1330" spans="1:30" x14ac:dyDescent="0.3">
      <c r="A1330" t="s">
        <v>12464</v>
      </c>
      <c r="B1330" t="s">
        <v>12465</v>
      </c>
      <c r="C1330">
        <v>2024</v>
      </c>
      <c r="D1330" t="s">
        <v>9729</v>
      </c>
      <c r="E1330" t="s">
        <v>9259</v>
      </c>
      <c r="F1330" t="s">
        <v>10</v>
      </c>
      <c r="G1330" t="str">
        <f>_xlfn.XLOOKUP(I1330,'Class Code'!$A$2:$A$14,'Class Code'!$B$2:$B$14)</f>
        <v>Motor Private</v>
      </c>
      <c r="H1330" t="s">
        <v>41</v>
      </c>
      <c r="I1330">
        <f t="shared" si="80"/>
        <v>70</v>
      </c>
      <c r="J1330" t="s">
        <v>54</v>
      </c>
      <c r="K1330" t="s">
        <v>55</v>
      </c>
      <c r="L1330" t="s">
        <v>44</v>
      </c>
      <c r="M1330" s="5">
        <v>45629</v>
      </c>
      <c r="N1330" s="5">
        <v>45632</v>
      </c>
      <c r="O1330" s="5">
        <v>45702</v>
      </c>
      <c r="P1330" s="5">
        <v>45552</v>
      </c>
      <c r="Q1330" s="5">
        <v>45916</v>
      </c>
      <c r="R1330">
        <v>0</v>
      </c>
      <c r="S1330">
        <v>0</v>
      </c>
      <c r="T1330">
        <v>75400</v>
      </c>
      <c r="U1330">
        <v>75400</v>
      </c>
      <c r="V1330">
        <v>0</v>
      </c>
      <c r="W1330">
        <v>75400</v>
      </c>
      <c r="X1330" t="str">
        <f t="shared" si="81"/>
        <v>Ok</v>
      </c>
      <c r="Y1330" t="str">
        <f t="shared" si="82"/>
        <v>Ok</v>
      </c>
      <c r="Z1330" s="6" t="str">
        <f t="shared" si="83"/>
        <v>Ok</v>
      </c>
      <c r="AA1330" s="6"/>
      <c r="AB1330" s="6"/>
      <c r="AC1330" s="6"/>
      <c r="AD1330" s="6"/>
    </row>
    <row r="1331" spans="1:30" x14ac:dyDescent="0.3">
      <c r="A1331" t="s">
        <v>12466</v>
      </c>
      <c r="B1331" t="s">
        <v>12467</v>
      </c>
      <c r="C1331">
        <v>2024</v>
      </c>
      <c r="D1331" t="s">
        <v>9768</v>
      </c>
      <c r="E1331" t="s">
        <v>9263</v>
      </c>
      <c r="F1331" t="s">
        <v>10</v>
      </c>
      <c r="G1331" t="str">
        <f>_xlfn.XLOOKUP(I1331,'Class Code'!$A$2:$A$14,'Class Code'!$B$2:$B$14)</f>
        <v>Motor Private</v>
      </c>
      <c r="H1331" t="s">
        <v>41</v>
      </c>
      <c r="I1331">
        <f t="shared" si="80"/>
        <v>70</v>
      </c>
      <c r="J1331" t="s">
        <v>54</v>
      </c>
      <c r="K1331" t="s">
        <v>55</v>
      </c>
      <c r="L1331" t="s">
        <v>44</v>
      </c>
      <c r="M1331" s="5">
        <v>45607</v>
      </c>
      <c r="N1331" s="5">
        <v>45611</v>
      </c>
      <c r="O1331" s="5">
        <v>45705</v>
      </c>
      <c r="P1331" s="5">
        <v>45518</v>
      </c>
      <c r="Q1331" s="5">
        <v>45821</v>
      </c>
      <c r="R1331">
        <v>0</v>
      </c>
      <c r="S1331">
        <v>0</v>
      </c>
      <c r="T1331">
        <v>3100</v>
      </c>
      <c r="U1331">
        <v>3100</v>
      </c>
      <c r="V1331">
        <v>0</v>
      </c>
      <c r="W1331">
        <v>3100</v>
      </c>
      <c r="X1331" t="str">
        <f t="shared" si="81"/>
        <v>Ok</v>
      </c>
      <c r="Y1331" t="str">
        <f t="shared" si="82"/>
        <v>Ok</v>
      </c>
      <c r="Z1331" s="6" t="str">
        <f t="shared" si="83"/>
        <v>Ok</v>
      </c>
      <c r="AA1331" s="6"/>
      <c r="AB1331" s="6"/>
      <c r="AC1331" s="6"/>
      <c r="AD1331" s="6"/>
    </row>
    <row r="1332" spans="1:30" x14ac:dyDescent="0.3">
      <c r="A1332" t="s">
        <v>12468</v>
      </c>
      <c r="B1332" t="s">
        <v>12469</v>
      </c>
      <c r="C1332">
        <v>2024</v>
      </c>
      <c r="D1332" t="s">
        <v>9387</v>
      </c>
      <c r="E1332" t="s">
        <v>9284</v>
      </c>
      <c r="F1332" t="s">
        <v>10</v>
      </c>
      <c r="G1332" t="str">
        <f>_xlfn.XLOOKUP(I1332,'Class Code'!$A$2:$A$14,'Class Code'!$B$2:$B$14)</f>
        <v>Motor Private</v>
      </c>
      <c r="H1332" t="s">
        <v>41</v>
      </c>
      <c r="I1332">
        <f t="shared" si="80"/>
        <v>70</v>
      </c>
      <c r="J1332" t="s">
        <v>54</v>
      </c>
      <c r="K1332" t="s">
        <v>55</v>
      </c>
      <c r="L1332" t="s">
        <v>44</v>
      </c>
      <c r="M1332" s="5">
        <v>45677</v>
      </c>
      <c r="N1332" s="5">
        <v>45678</v>
      </c>
      <c r="O1332" s="5">
        <v>45722</v>
      </c>
      <c r="P1332" s="5">
        <v>45313</v>
      </c>
      <c r="Q1332" s="5">
        <v>45678</v>
      </c>
      <c r="R1332">
        <v>0</v>
      </c>
      <c r="S1332">
        <v>0</v>
      </c>
      <c r="T1332">
        <v>27900</v>
      </c>
      <c r="U1332">
        <v>27900</v>
      </c>
      <c r="V1332">
        <v>0</v>
      </c>
      <c r="W1332">
        <v>27900</v>
      </c>
      <c r="X1332" t="str">
        <f t="shared" si="81"/>
        <v>Ok</v>
      </c>
      <c r="Y1332" t="str">
        <f t="shared" si="82"/>
        <v>Ok</v>
      </c>
      <c r="Z1332" s="6" t="str">
        <f t="shared" si="83"/>
        <v>Ok</v>
      </c>
      <c r="AA1332" s="6"/>
      <c r="AB1332" s="6"/>
      <c r="AC1332" s="6"/>
      <c r="AD1332" s="6"/>
    </row>
    <row r="1333" spans="1:30" x14ac:dyDescent="0.3">
      <c r="A1333" t="s">
        <v>12470</v>
      </c>
      <c r="B1333" t="s">
        <v>12471</v>
      </c>
      <c r="C1333">
        <v>2023</v>
      </c>
      <c r="D1333" t="s">
        <v>9476</v>
      </c>
      <c r="E1333" t="s">
        <v>9305</v>
      </c>
      <c r="F1333" t="s">
        <v>11</v>
      </c>
      <c r="G1333" t="str">
        <f>_xlfn.XLOOKUP(I1333,'Class Code'!$A$2:$A$14,'Class Code'!$B$2:$B$14)</f>
        <v>Motor Commercial</v>
      </c>
      <c r="H1333" t="s">
        <v>176</v>
      </c>
      <c r="I1333">
        <f t="shared" si="80"/>
        <v>80</v>
      </c>
      <c r="J1333" t="s">
        <v>785</v>
      </c>
      <c r="K1333" t="s">
        <v>786</v>
      </c>
      <c r="L1333" t="s">
        <v>187</v>
      </c>
      <c r="M1333" s="5">
        <v>45600</v>
      </c>
      <c r="N1333" s="5">
        <v>45665</v>
      </c>
      <c r="O1333" s="5">
        <v>45707</v>
      </c>
      <c r="P1333" s="5">
        <v>45291</v>
      </c>
      <c r="Q1333" s="5">
        <v>45656</v>
      </c>
      <c r="R1333">
        <v>0</v>
      </c>
      <c r="S1333">
        <v>0</v>
      </c>
      <c r="T1333">
        <v>30000</v>
      </c>
      <c r="U1333">
        <v>30000</v>
      </c>
      <c r="V1333">
        <v>0</v>
      </c>
      <c r="W1333">
        <v>30000</v>
      </c>
      <c r="X1333" t="str">
        <f t="shared" si="81"/>
        <v>Ok</v>
      </c>
      <c r="Y1333" t="str">
        <f t="shared" si="82"/>
        <v>Ok</v>
      </c>
      <c r="Z1333" s="6" t="str">
        <f t="shared" si="83"/>
        <v>Ok</v>
      </c>
      <c r="AA1333" s="6"/>
      <c r="AB1333" s="6"/>
      <c r="AC1333" s="6"/>
      <c r="AD1333" s="6"/>
    </row>
    <row r="1334" spans="1:30" x14ac:dyDescent="0.3">
      <c r="A1334" t="s">
        <v>12472</v>
      </c>
      <c r="B1334" t="s">
        <v>12473</v>
      </c>
      <c r="C1334">
        <v>2024</v>
      </c>
      <c r="D1334" t="s">
        <v>9769</v>
      </c>
      <c r="E1334" t="s">
        <v>9265</v>
      </c>
      <c r="F1334" t="s">
        <v>11</v>
      </c>
      <c r="G1334" t="str">
        <f>_xlfn.XLOOKUP(I1334,'Class Code'!$A$2:$A$14,'Class Code'!$B$2:$B$14)</f>
        <v>Motor Commercial</v>
      </c>
      <c r="H1334" t="s">
        <v>176</v>
      </c>
      <c r="I1334">
        <f t="shared" si="80"/>
        <v>80</v>
      </c>
      <c r="J1334" t="s">
        <v>225</v>
      </c>
      <c r="K1334" t="s">
        <v>226</v>
      </c>
      <c r="L1334" t="s">
        <v>197</v>
      </c>
      <c r="M1334" s="5">
        <v>45615</v>
      </c>
      <c r="N1334" s="5">
        <v>45637</v>
      </c>
      <c r="O1334" s="5">
        <v>45705</v>
      </c>
      <c r="P1334" s="5">
        <v>45568</v>
      </c>
      <c r="Q1334" s="5">
        <v>45767</v>
      </c>
      <c r="R1334">
        <v>0</v>
      </c>
      <c r="S1334">
        <v>0</v>
      </c>
      <c r="T1334">
        <v>13660</v>
      </c>
      <c r="U1334">
        <v>13660</v>
      </c>
      <c r="V1334">
        <v>0</v>
      </c>
      <c r="W1334">
        <v>13660</v>
      </c>
      <c r="X1334" t="str">
        <f t="shared" si="81"/>
        <v>Ok</v>
      </c>
      <c r="Y1334" t="str">
        <f t="shared" si="82"/>
        <v>Ok</v>
      </c>
      <c r="Z1334" s="6" t="str">
        <f t="shared" si="83"/>
        <v>Ok</v>
      </c>
      <c r="AA1334" s="6"/>
      <c r="AB1334" s="6"/>
      <c r="AC1334" s="6"/>
      <c r="AD1334" s="6"/>
    </row>
    <row r="1335" spans="1:30" x14ac:dyDescent="0.3">
      <c r="A1335" t="s">
        <v>12474</v>
      </c>
      <c r="B1335" t="s">
        <v>12475</v>
      </c>
      <c r="C1335">
        <v>2023</v>
      </c>
      <c r="D1335" t="s">
        <v>9676</v>
      </c>
      <c r="E1335" t="s">
        <v>9282</v>
      </c>
      <c r="F1335" t="s">
        <v>11</v>
      </c>
      <c r="G1335" t="str">
        <f>_xlfn.XLOOKUP(I1335,'Class Code'!$A$2:$A$14,'Class Code'!$B$2:$B$14)</f>
        <v>Motor Commercial</v>
      </c>
      <c r="H1335" t="s">
        <v>176</v>
      </c>
      <c r="I1335">
        <f t="shared" si="80"/>
        <v>80</v>
      </c>
      <c r="J1335" t="s">
        <v>785</v>
      </c>
      <c r="K1335" t="s">
        <v>786</v>
      </c>
      <c r="L1335" t="s">
        <v>187</v>
      </c>
      <c r="M1335" s="5">
        <v>45600</v>
      </c>
      <c r="N1335" s="5">
        <v>45665</v>
      </c>
      <c r="O1335" s="5">
        <v>45707</v>
      </c>
      <c r="P1335" s="5">
        <v>45291</v>
      </c>
      <c r="Q1335" s="5">
        <v>45656</v>
      </c>
      <c r="R1335">
        <v>0</v>
      </c>
      <c r="S1335">
        <v>0</v>
      </c>
      <c r="T1335">
        <v>30000</v>
      </c>
      <c r="U1335">
        <v>30000</v>
      </c>
      <c r="V1335">
        <v>0</v>
      </c>
      <c r="W1335">
        <v>30000</v>
      </c>
      <c r="X1335" t="str">
        <f t="shared" si="81"/>
        <v>Ok</v>
      </c>
      <c r="Y1335" t="str">
        <f t="shared" si="82"/>
        <v>Ok</v>
      </c>
      <c r="Z1335" s="6" t="str">
        <f t="shared" si="83"/>
        <v>Ok</v>
      </c>
      <c r="AA1335" s="6"/>
      <c r="AB1335" s="6"/>
      <c r="AC1335" s="6"/>
      <c r="AD1335" s="6"/>
    </row>
    <row r="1336" spans="1:30" x14ac:dyDescent="0.3">
      <c r="A1336" t="s">
        <v>12476</v>
      </c>
      <c r="B1336" t="s">
        <v>12477</v>
      </c>
      <c r="C1336">
        <v>2023</v>
      </c>
      <c r="D1336" t="s">
        <v>9641</v>
      </c>
      <c r="E1336" t="s">
        <v>9294</v>
      </c>
      <c r="F1336" t="s">
        <v>11</v>
      </c>
      <c r="G1336" t="str">
        <f>_xlfn.XLOOKUP(I1336,'Class Code'!$A$2:$A$14,'Class Code'!$B$2:$B$14)</f>
        <v>Motor Commercial</v>
      </c>
      <c r="H1336" t="s">
        <v>176</v>
      </c>
      <c r="I1336">
        <f t="shared" si="80"/>
        <v>80</v>
      </c>
      <c r="J1336" t="s">
        <v>785</v>
      </c>
      <c r="K1336" t="s">
        <v>786</v>
      </c>
      <c r="L1336" t="s">
        <v>187</v>
      </c>
      <c r="M1336" s="5">
        <v>45600</v>
      </c>
      <c r="N1336" s="5">
        <v>45665</v>
      </c>
      <c r="O1336" s="5">
        <v>45707</v>
      </c>
      <c r="P1336" s="5">
        <v>45291</v>
      </c>
      <c r="Q1336" s="5">
        <v>45656</v>
      </c>
      <c r="R1336">
        <v>0</v>
      </c>
      <c r="S1336">
        <v>0</v>
      </c>
      <c r="T1336">
        <v>30000</v>
      </c>
      <c r="U1336">
        <v>30000</v>
      </c>
      <c r="V1336">
        <v>0</v>
      </c>
      <c r="W1336">
        <v>30000</v>
      </c>
      <c r="X1336" t="str">
        <f t="shared" si="81"/>
        <v>Ok</v>
      </c>
      <c r="Y1336" t="str">
        <f t="shared" si="82"/>
        <v>Ok</v>
      </c>
      <c r="Z1336" s="6" t="str">
        <f t="shared" si="83"/>
        <v>Ok</v>
      </c>
      <c r="AA1336" s="6"/>
      <c r="AB1336" s="6"/>
      <c r="AC1336" s="6"/>
      <c r="AD1336" s="6"/>
    </row>
    <row r="1337" spans="1:30" x14ac:dyDescent="0.3">
      <c r="A1337" t="s">
        <v>12478</v>
      </c>
      <c r="B1337" t="s">
        <v>12479</v>
      </c>
      <c r="C1337">
        <v>2024</v>
      </c>
      <c r="D1337" t="s">
        <v>9410</v>
      </c>
      <c r="E1337" t="s">
        <v>9277</v>
      </c>
      <c r="F1337" t="s">
        <v>10</v>
      </c>
      <c r="G1337" t="str">
        <f>_xlfn.XLOOKUP(I1337,'Class Code'!$A$2:$A$14,'Class Code'!$B$2:$B$14)</f>
        <v>Motor Private</v>
      </c>
      <c r="H1337" t="s">
        <v>41</v>
      </c>
      <c r="I1337">
        <f t="shared" si="80"/>
        <v>70</v>
      </c>
      <c r="J1337" t="s">
        <v>54</v>
      </c>
      <c r="K1337" t="s">
        <v>55</v>
      </c>
      <c r="L1337" t="s">
        <v>44</v>
      </c>
      <c r="M1337" s="5">
        <v>45617</v>
      </c>
      <c r="N1337" s="5">
        <v>45644</v>
      </c>
      <c r="O1337" s="5">
        <v>45729</v>
      </c>
      <c r="P1337" s="5">
        <v>45610</v>
      </c>
      <c r="Q1337" s="5">
        <v>45881</v>
      </c>
      <c r="R1337">
        <v>0</v>
      </c>
      <c r="S1337">
        <v>0</v>
      </c>
      <c r="T1337">
        <v>7280</v>
      </c>
      <c r="U1337">
        <v>7280</v>
      </c>
      <c r="V1337">
        <v>0</v>
      </c>
      <c r="W1337">
        <v>7280</v>
      </c>
      <c r="X1337" t="str">
        <f t="shared" si="81"/>
        <v>Ok</v>
      </c>
      <c r="Y1337" t="str">
        <f t="shared" si="82"/>
        <v>Ok</v>
      </c>
      <c r="Z1337" s="6" t="str">
        <f t="shared" si="83"/>
        <v>Ok</v>
      </c>
      <c r="AA1337" s="6"/>
      <c r="AB1337" s="6"/>
      <c r="AC1337" s="6"/>
      <c r="AD1337" s="6"/>
    </row>
    <row r="1338" spans="1:30" x14ac:dyDescent="0.3">
      <c r="A1338" t="s">
        <v>12480</v>
      </c>
      <c r="B1338" t="s">
        <v>12481</v>
      </c>
      <c r="C1338">
        <v>2024</v>
      </c>
      <c r="D1338" t="s">
        <v>9377</v>
      </c>
      <c r="E1338" t="s">
        <v>9289</v>
      </c>
      <c r="F1338" t="s">
        <v>10</v>
      </c>
      <c r="G1338" t="str">
        <f>_xlfn.XLOOKUP(I1338,'Class Code'!$A$2:$A$14,'Class Code'!$B$2:$B$14)</f>
        <v>Motor Private</v>
      </c>
      <c r="H1338" t="s">
        <v>41</v>
      </c>
      <c r="I1338">
        <f t="shared" si="80"/>
        <v>70</v>
      </c>
      <c r="J1338" t="s">
        <v>54</v>
      </c>
      <c r="K1338" t="s">
        <v>55</v>
      </c>
      <c r="L1338" t="s">
        <v>44</v>
      </c>
      <c r="M1338" s="5">
        <v>45581</v>
      </c>
      <c r="N1338" s="5">
        <v>45587</v>
      </c>
      <c r="O1338" s="5">
        <v>45705</v>
      </c>
      <c r="P1338" s="5">
        <v>45579</v>
      </c>
      <c r="Q1338" s="5">
        <v>45940</v>
      </c>
      <c r="R1338">
        <v>0</v>
      </c>
      <c r="S1338">
        <v>0</v>
      </c>
      <c r="T1338">
        <v>7280</v>
      </c>
      <c r="U1338">
        <v>7280</v>
      </c>
      <c r="V1338">
        <v>0</v>
      </c>
      <c r="W1338">
        <v>7280</v>
      </c>
      <c r="X1338" t="str">
        <f t="shared" si="81"/>
        <v>Ok</v>
      </c>
      <c r="Y1338" t="str">
        <f t="shared" si="82"/>
        <v>Ok</v>
      </c>
      <c r="Z1338" s="6" t="str">
        <f t="shared" si="83"/>
        <v>Ok</v>
      </c>
      <c r="AA1338" s="6"/>
      <c r="AB1338" s="6"/>
      <c r="AC1338" s="6"/>
      <c r="AD1338" s="6"/>
    </row>
    <row r="1339" spans="1:30" x14ac:dyDescent="0.3">
      <c r="A1339" t="s">
        <v>12482</v>
      </c>
      <c r="B1339" t="s">
        <v>12483</v>
      </c>
      <c r="C1339">
        <v>2024</v>
      </c>
      <c r="D1339" t="s">
        <v>9570</v>
      </c>
      <c r="E1339" t="s">
        <v>9305</v>
      </c>
      <c r="F1339" t="s">
        <v>10</v>
      </c>
      <c r="G1339" t="str">
        <f>_xlfn.XLOOKUP(I1339,'Class Code'!$A$2:$A$14,'Class Code'!$B$2:$B$14)</f>
        <v>Motor Private</v>
      </c>
      <c r="H1339" t="s">
        <v>41</v>
      </c>
      <c r="I1339">
        <f t="shared" si="80"/>
        <v>70</v>
      </c>
      <c r="J1339" t="s">
        <v>54</v>
      </c>
      <c r="K1339" t="s">
        <v>55</v>
      </c>
      <c r="L1339" t="s">
        <v>44</v>
      </c>
      <c r="M1339" s="5">
        <v>45580</v>
      </c>
      <c r="N1339" s="5">
        <v>45590</v>
      </c>
      <c r="O1339" s="5">
        <v>45707</v>
      </c>
      <c r="P1339" s="5">
        <v>45565</v>
      </c>
      <c r="Q1339" s="5">
        <v>45610</v>
      </c>
      <c r="R1339">
        <v>0</v>
      </c>
      <c r="S1339">
        <v>0</v>
      </c>
      <c r="T1339">
        <v>25780</v>
      </c>
      <c r="U1339">
        <v>25780</v>
      </c>
      <c r="V1339">
        <v>0</v>
      </c>
      <c r="W1339">
        <v>25780</v>
      </c>
      <c r="X1339" t="str">
        <f t="shared" si="81"/>
        <v>Ok</v>
      </c>
      <c r="Y1339" t="str">
        <f t="shared" si="82"/>
        <v>Ok</v>
      </c>
      <c r="Z1339" s="6" t="str">
        <f t="shared" si="83"/>
        <v>Ok</v>
      </c>
      <c r="AA1339" s="6"/>
      <c r="AB1339" s="6"/>
      <c r="AC1339" s="6"/>
      <c r="AD1339" s="6"/>
    </row>
    <row r="1340" spans="1:30" x14ac:dyDescent="0.3">
      <c r="A1340" t="s">
        <v>12484</v>
      </c>
      <c r="B1340" t="s">
        <v>12485</v>
      </c>
      <c r="C1340">
        <v>2024</v>
      </c>
      <c r="D1340" t="s">
        <v>9741</v>
      </c>
      <c r="E1340" t="s">
        <v>9277</v>
      </c>
      <c r="F1340" t="s">
        <v>10</v>
      </c>
      <c r="G1340" t="str">
        <f>_xlfn.XLOOKUP(I1340,'Class Code'!$A$2:$A$14,'Class Code'!$B$2:$B$14)</f>
        <v>Motor Private</v>
      </c>
      <c r="H1340" t="s">
        <v>41</v>
      </c>
      <c r="I1340">
        <f t="shared" si="80"/>
        <v>70</v>
      </c>
      <c r="J1340" t="s">
        <v>54</v>
      </c>
      <c r="K1340" t="s">
        <v>55</v>
      </c>
      <c r="L1340" t="s">
        <v>44</v>
      </c>
      <c r="M1340" s="5">
        <v>45525</v>
      </c>
      <c r="N1340" s="5">
        <v>45527</v>
      </c>
      <c r="O1340" s="5">
        <v>45729</v>
      </c>
      <c r="P1340" s="5">
        <v>45448</v>
      </c>
      <c r="Q1340" s="5">
        <v>45751</v>
      </c>
      <c r="R1340">
        <v>0</v>
      </c>
      <c r="S1340">
        <v>0</v>
      </c>
      <c r="T1340">
        <v>3100</v>
      </c>
      <c r="U1340">
        <v>3100</v>
      </c>
      <c r="V1340">
        <v>0</v>
      </c>
      <c r="W1340">
        <v>3100</v>
      </c>
      <c r="X1340" t="str">
        <f t="shared" si="81"/>
        <v>Ok</v>
      </c>
      <c r="Y1340" t="str">
        <f t="shared" si="82"/>
        <v>Ok</v>
      </c>
      <c r="Z1340" s="6" t="str">
        <f t="shared" si="83"/>
        <v>Ok</v>
      </c>
      <c r="AA1340" s="6"/>
      <c r="AB1340" s="6"/>
      <c r="AC1340" s="6"/>
      <c r="AD1340" s="6"/>
    </row>
    <row r="1341" spans="1:30" x14ac:dyDescent="0.3">
      <c r="A1341" t="s">
        <v>12486</v>
      </c>
      <c r="B1341" t="s">
        <v>12487</v>
      </c>
      <c r="C1341">
        <v>2023</v>
      </c>
      <c r="D1341" t="s">
        <v>9429</v>
      </c>
      <c r="E1341" t="s">
        <v>9259</v>
      </c>
      <c r="F1341" t="s">
        <v>10</v>
      </c>
      <c r="G1341" t="str">
        <f>_xlfn.XLOOKUP(I1341,'Class Code'!$A$2:$A$14,'Class Code'!$B$2:$B$14)</f>
        <v>Motor Private</v>
      </c>
      <c r="H1341" t="s">
        <v>41</v>
      </c>
      <c r="I1341">
        <f t="shared" si="80"/>
        <v>70</v>
      </c>
      <c r="J1341" t="s">
        <v>54</v>
      </c>
      <c r="K1341" t="s">
        <v>55</v>
      </c>
      <c r="L1341" t="s">
        <v>44</v>
      </c>
      <c r="M1341" s="5">
        <v>45549</v>
      </c>
      <c r="N1341" s="5">
        <v>45553</v>
      </c>
      <c r="O1341" s="5">
        <v>45705</v>
      </c>
      <c r="P1341" s="5">
        <v>45271</v>
      </c>
      <c r="Q1341" s="5">
        <v>45575</v>
      </c>
      <c r="R1341">
        <v>0</v>
      </c>
      <c r="S1341">
        <v>0</v>
      </c>
      <c r="T1341">
        <v>6980</v>
      </c>
      <c r="U1341">
        <v>6980</v>
      </c>
      <c r="V1341">
        <v>0</v>
      </c>
      <c r="W1341">
        <v>6980</v>
      </c>
      <c r="X1341" t="str">
        <f t="shared" si="81"/>
        <v>Ok</v>
      </c>
      <c r="Y1341" t="str">
        <f t="shared" si="82"/>
        <v>Ok</v>
      </c>
      <c r="Z1341" s="6" t="str">
        <f t="shared" si="83"/>
        <v>Ok</v>
      </c>
      <c r="AA1341" s="6"/>
      <c r="AB1341" s="6"/>
      <c r="AC1341" s="6"/>
      <c r="AD1341" s="6"/>
    </row>
    <row r="1342" spans="1:30" x14ac:dyDescent="0.3">
      <c r="A1342" t="s">
        <v>12488</v>
      </c>
      <c r="B1342" t="s">
        <v>12489</v>
      </c>
      <c r="C1342">
        <v>2024</v>
      </c>
      <c r="D1342" t="s">
        <v>9296</v>
      </c>
      <c r="E1342" t="s">
        <v>9274</v>
      </c>
      <c r="F1342" t="s">
        <v>10</v>
      </c>
      <c r="G1342" t="str">
        <f>_xlfn.XLOOKUP(I1342,'Class Code'!$A$2:$A$14,'Class Code'!$B$2:$B$14)</f>
        <v>Motor Private</v>
      </c>
      <c r="H1342" t="s">
        <v>41</v>
      </c>
      <c r="I1342">
        <f t="shared" si="80"/>
        <v>70</v>
      </c>
      <c r="J1342" t="s">
        <v>54</v>
      </c>
      <c r="K1342" t="s">
        <v>55</v>
      </c>
      <c r="L1342" t="s">
        <v>44</v>
      </c>
      <c r="M1342" s="5">
        <v>45544</v>
      </c>
      <c r="N1342" s="5">
        <v>45553</v>
      </c>
      <c r="O1342" s="5">
        <v>45705</v>
      </c>
      <c r="P1342" s="5">
        <v>45509</v>
      </c>
      <c r="Q1342" s="5">
        <v>45776</v>
      </c>
      <c r="R1342">
        <v>0</v>
      </c>
      <c r="S1342">
        <v>0</v>
      </c>
      <c r="T1342">
        <v>6980</v>
      </c>
      <c r="U1342">
        <v>6980</v>
      </c>
      <c r="V1342">
        <v>0</v>
      </c>
      <c r="W1342">
        <v>6980</v>
      </c>
      <c r="X1342" t="str">
        <f t="shared" si="81"/>
        <v>Ok</v>
      </c>
      <c r="Y1342" t="str">
        <f t="shared" si="82"/>
        <v>Ok</v>
      </c>
      <c r="Z1342" s="6" t="str">
        <f t="shared" si="83"/>
        <v>Ok</v>
      </c>
      <c r="AA1342" s="6"/>
      <c r="AB1342" s="6"/>
      <c r="AC1342" s="6"/>
      <c r="AD1342" s="6"/>
    </row>
    <row r="1343" spans="1:30" x14ac:dyDescent="0.3">
      <c r="A1343" t="s">
        <v>12490</v>
      </c>
      <c r="B1343" t="s">
        <v>12491</v>
      </c>
      <c r="C1343">
        <v>2024</v>
      </c>
      <c r="D1343" t="s">
        <v>9726</v>
      </c>
      <c r="E1343" t="s">
        <v>9294</v>
      </c>
      <c r="F1343" t="s">
        <v>11</v>
      </c>
      <c r="G1343" t="str">
        <f>_xlfn.XLOOKUP(I1343,'Class Code'!$A$2:$A$14,'Class Code'!$B$2:$B$14)</f>
        <v>Motor Commercial</v>
      </c>
      <c r="H1343" t="s">
        <v>176</v>
      </c>
      <c r="I1343">
        <f t="shared" si="80"/>
        <v>80</v>
      </c>
      <c r="J1343" t="s">
        <v>225</v>
      </c>
      <c r="K1343" t="s">
        <v>226</v>
      </c>
      <c r="L1343" t="s">
        <v>197</v>
      </c>
      <c r="M1343" s="5">
        <v>45509</v>
      </c>
      <c r="N1343" s="5">
        <v>45524</v>
      </c>
      <c r="O1343" s="5">
        <v>45707</v>
      </c>
      <c r="P1343" s="5">
        <v>45403</v>
      </c>
      <c r="Q1343" s="5">
        <v>45767</v>
      </c>
      <c r="R1343">
        <v>0</v>
      </c>
      <c r="S1343">
        <v>0</v>
      </c>
      <c r="T1343">
        <v>12760</v>
      </c>
      <c r="U1343">
        <v>12760</v>
      </c>
      <c r="V1343">
        <v>0</v>
      </c>
      <c r="W1343">
        <v>12760</v>
      </c>
      <c r="X1343" t="str">
        <f t="shared" si="81"/>
        <v>Ok</v>
      </c>
      <c r="Y1343" t="str">
        <f t="shared" si="82"/>
        <v>Ok</v>
      </c>
      <c r="Z1343" s="6" t="str">
        <f t="shared" si="83"/>
        <v>Ok</v>
      </c>
      <c r="AA1343" s="6"/>
      <c r="AB1343" s="6"/>
      <c r="AC1343" s="6"/>
      <c r="AD1343" s="6"/>
    </row>
    <row r="1344" spans="1:30" x14ac:dyDescent="0.3">
      <c r="A1344" t="s">
        <v>12492</v>
      </c>
      <c r="B1344" t="s">
        <v>12493</v>
      </c>
      <c r="C1344">
        <v>2024</v>
      </c>
      <c r="D1344" t="s">
        <v>9411</v>
      </c>
      <c r="E1344" t="s">
        <v>9261</v>
      </c>
      <c r="F1344" t="s">
        <v>11</v>
      </c>
      <c r="G1344" t="str">
        <f>_xlfn.XLOOKUP(I1344,'Class Code'!$A$2:$A$14,'Class Code'!$B$2:$B$14)</f>
        <v>Motor Commercial</v>
      </c>
      <c r="H1344" t="s">
        <v>176</v>
      </c>
      <c r="I1344">
        <f t="shared" si="80"/>
        <v>80</v>
      </c>
      <c r="J1344" t="s">
        <v>207</v>
      </c>
      <c r="K1344" t="s">
        <v>208</v>
      </c>
      <c r="L1344" t="s">
        <v>44</v>
      </c>
      <c r="M1344" s="5">
        <v>45577</v>
      </c>
      <c r="N1344" s="5">
        <v>45590</v>
      </c>
      <c r="O1344" s="5">
        <v>45707</v>
      </c>
      <c r="P1344" s="5">
        <v>45415</v>
      </c>
      <c r="Q1344" s="5">
        <v>45779</v>
      </c>
      <c r="R1344">
        <v>0</v>
      </c>
      <c r="S1344">
        <v>0</v>
      </c>
      <c r="T1344">
        <v>6380</v>
      </c>
      <c r="U1344">
        <v>6380</v>
      </c>
      <c r="V1344">
        <v>0</v>
      </c>
      <c r="W1344">
        <v>6380</v>
      </c>
      <c r="X1344" t="str">
        <f t="shared" si="81"/>
        <v>Ok</v>
      </c>
      <c r="Y1344" t="str">
        <f t="shared" si="82"/>
        <v>Ok</v>
      </c>
      <c r="Z1344" s="6" t="str">
        <f t="shared" si="83"/>
        <v>Ok</v>
      </c>
      <c r="AA1344" s="6"/>
      <c r="AB1344" s="6"/>
      <c r="AC1344" s="6"/>
      <c r="AD1344" s="6"/>
    </row>
    <row r="1345" spans="1:30" x14ac:dyDescent="0.3">
      <c r="A1345" t="s">
        <v>12494</v>
      </c>
      <c r="B1345" t="s">
        <v>12495</v>
      </c>
      <c r="C1345">
        <v>2024</v>
      </c>
      <c r="D1345" t="s">
        <v>9598</v>
      </c>
      <c r="E1345" t="s">
        <v>9292</v>
      </c>
      <c r="F1345" t="s">
        <v>10</v>
      </c>
      <c r="G1345" t="str">
        <f>_xlfn.XLOOKUP(I1345,'Class Code'!$A$2:$A$14,'Class Code'!$B$2:$B$14)</f>
        <v>Motor Private</v>
      </c>
      <c r="H1345" t="s">
        <v>41</v>
      </c>
      <c r="I1345">
        <f t="shared" si="80"/>
        <v>70</v>
      </c>
      <c r="J1345" t="s">
        <v>54</v>
      </c>
      <c r="K1345" t="s">
        <v>55</v>
      </c>
      <c r="L1345" t="s">
        <v>44</v>
      </c>
      <c r="M1345" s="5">
        <v>45312</v>
      </c>
      <c r="N1345" s="5">
        <v>45321</v>
      </c>
      <c r="O1345" s="5">
        <v>45707</v>
      </c>
      <c r="P1345" s="5">
        <v>45298</v>
      </c>
      <c r="Q1345" s="5">
        <v>45328</v>
      </c>
      <c r="R1345">
        <v>0</v>
      </c>
      <c r="S1345">
        <v>0</v>
      </c>
      <c r="T1345">
        <v>3140</v>
      </c>
      <c r="U1345">
        <v>3140</v>
      </c>
      <c r="V1345">
        <v>0</v>
      </c>
      <c r="W1345">
        <v>3140</v>
      </c>
      <c r="X1345" t="str">
        <f t="shared" si="81"/>
        <v>Ok</v>
      </c>
      <c r="Y1345" t="str">
        <f t="shared" si="82"/>
        <v>Ok</v>
      </c>
      <c r="Z1345" s="6" t="str">
        <f t="shared" si="83"/>
        <v>Ok</v>
      </c>
      <c r="AA1345" s="6"/>
      <c r="AB1345" s="6"/>
      <c r="AC1345" s="6"/>
      <c r="AD1345" s="6"/>
    </row>
    <row r="1346" spans="1:30" x14ac:dyDescent="0.3">
      <c r="A1346" t="s">
        <v>12496</v>
      </c>
      <c r="B1346" t="s">
        <v>12497</v>
      </c>
      <c r="C1346">
        <v>2020</v>
      </c>
      <c r="D1346" t="s">
        <v>9587</v>
      </c>
      <c r="E1346" t="s">
        <v>9274</v>
      </c>
      <c r="F1346" t="s">
        <v>10</v>
      </c>
      <c r="G1346" t="str">
        <f>_xlfn.XLOOKUP(I1346,'Class Code'!$A$2:$A$14,'Class Code'!$B$2:$B$14)</f>
        <v>Motor Private</v>
      </c>
      <c r="H1346" t="s">
        <v>41</v>
      </c>
      <c r="I1346">
        <f t="shared" si="80"/>
        <v>70</v>
      </c>
      <c r="J1346" t="s">
        <v>54</v>
      </c>
      <c r="K1346" t="s">
        <v>55</v>
      </c>
      <c r="L1346" t="s">
        <v>44</v>
      </c>
      <c r="M1346" s="5">
        <v>44272</v>
      </c>
      <c r="N1346" s="5">
        <v>44273</v>
      </c>
      <c r="O1346" s="5">
        <v>45706</v>
      </c>
      <c r="P1346" s="5">
        <v>44160</v>
      </c>
      <c r="Q1346" s="5">
        <v>44524</v>
      </c>
      <c r="R1346">
        <v>0</v>
      </c>
      <c r="S1346">
        <v>0</v>
      </c>
      <c r="T1346">
        <v>9300</v>
      </c>
      <c r="U1346">
        <v>9300</v>
      </c>
      <c r="V1346">
        <v>0</v>
      </c>
      <c r="W1346">
        <v>9300</v>
      </c>
      <c r="X1346" t="str">
        <f t="shared" si="81"/>
        <v>Ok</v>
      </c>
      <c r="Y1346" t="str">
        <f t="shared" si="82"/>
        <v>Ok</v>
      </c>
      <c r="Z1346" s="6" t="str">
        <f t="shared" si="83"/>
        <v>Ok</v>
      </c>
      <c r="AA1346" s="6"/>
      <c r="AB1346" s="6"/>
      <c r="AC1346" s="6"/>
      <c r="AD1346" s="6"/>
    </row>
    <row r="1347" spans="1:30" x14ac:dyDescent="0.3">
      <c r="A1347" t="s">
        <v>12498</v>
      </c>
      <c r="B1347" t="s">
        <v>12499</v>
      </c>
      <c r="C1347">
        <v>2022</v>
      </c>
      <c r="D1347" t="s">
        <v>9661</v>
      </c>
      <c r="E1347" t="s">
        <v>9280</v>
      </c>
      <c r="F1347" t="s">
        <v>10</v>
      </c>
      <c r="G1347" t="str">
        <f>_xlfn.XLOOKUP(I1347,'Class Code'!$A$2:$A$14,'Class Code'!$B$2:$B$14)</f>
        <v>Motor Private</v>
      </c>
      <c r="H1347" t="s">
        <v>41</v>
      </c>
      <c r="I1347">
        <f t="shared" si="80"/>
        <v>70</v>
      </c>
      <c r="J1347" t="s">
        <v>54</v>
      </c>
      <c r="K1347" t="s">
        <v>55</v>
      </c>
      <c r="L1347" t="s">
        <v>44</v>
      </c>
      <c r="M1347" s="5">
        <v>44985</v>
      </c>
      <c r="N1347" s="5">
        <v>44987</v>
      </c>
      <c r="O1347" s="5">
        <v>45706</v>
      </c>
      <c r="P1347" s="5">
        <v>44807</v>
      </c>
      <c r="Q1347" s="5">
        <v>45171</v>
      </c>
      <c r="R1347">
        <v>0</v>
      </c>
      <c r="S1347">
        <v>0</v>
      </c>
      <c r="T1347">
        <v>23960</v>
      </c>
      <c r="U1347">
        <v>23960</v>
      </c>
      <c r="V1347">
        <v>0</v>
      </c>
      <c r="W1347">
        <v>23960</v>
      </c>
      <c r="X1347" t="str">
        <f t="shared" si="81"/>
        <v>Ok</v>
      </c>
      <c r="Y1347" t="str">
        <f t="shared" si="82"/>
        <v>Ok</v>
      </c>
      <c r="Z1347" s="6" t="str">
        <f t="shared" si="83"/>
        <v>Ok</v>
      </c>
      <c r="AA1347" s="6"/>
      <c r="AB1347" s="6"/>
      <c r="AC1347" s="6"/>
      <c r="AD1347" s="6"/>
    </row>
    <row r="1348" spans="1:30" x14ac:dyDescent="0.3">
      <c r="A1348" t="s">
        <v>12500</v>
      </c>
      <c r="B1348" t="s">
        <v>12501</v>
      </c>
      <c r="C1348">
        <v>2022</v>
      </c>
      <c r="D1348" t="s">
        <v>9770</v>
      </c>
      <c r="E1348" t="s">
        <v>9294</v>
      </c>
      <c r="F1348" t="s">
        <v>10</v>
      </c>
      <c r="G1348" t="str">
        <f>_xlfn.XLOOKUP(I1348,'Class Code'!$A$2:$A$14,'Class Code'!$B$2:$B$14)</f>
        <v>Motor Private</v>
      </c>
      <c r="H1348" t="s">
        <v>41</v>
      </c>
      <c r="I1348">
        <f t="shared" ref="I1348:I1411" si="84">H1348*1</f>
        <v>70</v>
      </c>
      <c r="J1348" t="s">
        <v>54</v>
      </c>
      <c r="K1348" t="s">
        <v>55</v>
      </c>
      <c r="L1348" t="s">
        <v>44</v>
      </c>
      <c r="M1348" s="5">
        <v>45034</v>
      </c>
      <c r="N1348" s="5">
        <v>45036</v>
      </c>
      <c r="O1348" s="5">
        <v>45706</v>
      </c>
      <c r="P1348" s="5">
        <v>44787</v>
      </c>
      <c r="Q1348" s="5">
        <v>45119</v>
      </c>
      <c r="R1348">
        <v>0</v>
      </c>
      <c r="S1348">
        <v>0</v>
      </c>
      <c r="T1348">
        <v>28950</v>
      </c>
      <c r="U1348">
        <v>28950</v>
      </c>
      <c r="V1348">
        <v>0</v>
      </c>
      <c r="W1348">
        <v>28950</v>
      </c>
      <c r="X1348" t="str">
        <f t="shared" ref="X1348:X1411" si="85">IF(OR(A1348="",B1348="",C1348="",F1348="",H1348="",M1348="",N1348="",O1348="",P1348="",Q1348=""),"Check","Ok")</f>
        <v>Ok</v>
      </c>
      <c r="Y1348" t="str">
        <f t="shared" ref="Y1348:Y1411" si="86">IF(AND(Q1348&gt;=P1348,O1348&gt;=M1348,N1348&gt;=M1348,Q1348&gt;=M1348),"Ok","Check")</f>
        <v>Ok</v>
      </c>
      <c r="Z1348" s="6" t="str">
        <f t="shared" ref="Z1348:Z1411" si="87">IF(Q1348&gt;=M1348,"Ok","Check")</f>
        <v>Ok</v>
      </c>
      <c r="AA1348" s="6"/>
      <c r="AB1348" s="6"/>
      <c r="AC1348" s="6"/>
      <c r="AD1348" s="6"/>
    </row>
    <row r="1349" spans="1:30" x14ac:dyDescent="0.3">
      <c r="A1349" t="s">
        <v>12502</v>
      </c>
      <c r="B1349" t="s">
        <v>12503</v>
      </c>
      <c r="C1349">
        <v>2024</v>
      </c>
      <c r="D1349" t="s">
        <v>9631</v>
      </c>
      <c r="E1349" t="s">
        <v>9265</v>
      </c>
      <c r="F1349" t="s">
        <v>11</v>
      </c>
      <c r="G1349" t="str">
        <f>_xlfn.XLOOKUP(I1349,'Class Code'!$A$2:$A$14,'Class Code'!$B$2:$B$14)</f>
        <v>Motor Commercial</v>
      </c>
      <c r="H1349" t="s">
        <v>176</v>
      </c>
      <c r="I1349">
        <f t="shared" si="84"/>
        <v>80</v>
      </c>
      <c r="J1349" t="s">
        <v>207</v>
      </c>
      <c r="K1349" t="s">
        <v>208</v>
      </c>
      <c r="L1349" t="s">
        <v>44</v>
      </c>
      <c r="M1349" s="5">
        <v>45569</v>
      </c>
      <c r="N1349" s="5">
        <v>45572</v>
      </c>
      <c r="O1349" s="5">
        <v>45772</v>
      </c>
      <c r="P1349" s="5">
        <v>45292</v>
      </c>
      <c r="Q1349" s="5">
        <v>45658</v>
      </c>
      <c r="R1349">
        <v>0</v>
      </c>
      <c r="S1349">
        <v>0</v>
      </c>
      <c r="T1349">
        <v>12940</v>
      </c>
      <c r="U1349">
        <v>12940</v>
      </c>
      <c r="V1349">
        <v>0</v>
      </c>
      <c r="W1349">
        <v>12940</v>
      </c>
      <c r="X1349" t="str">
        <f t="shared" si="85"/>
        <v>Ok</v>
      </c>
      <c r="Y1349" t="str">
        <f t="shared" si="86"/>
        <v>Ok</v>
      </c>
      <c r="Z1349" s="6" t="str">
        <f t="shared" si="87"/>
        <v>Ok</v>
      </c>
      <c r="AA1349" s="6"/>
      <c r="AB1349" s="6"/>
      <c r="AC1349" s="6"/>
      <c r="AD1349" s="6"/>
    </row>
    <row r="1350" spans="1:30" x14ac:dyDescent="0.3">
      <c r="A1350" t="s">
        <v>12504</v>
      </c>
      <c r="B1350" t="s">
        <v>12505</v>
      </c>
      <c r="C1350">
        <v>2023</v>
      </c>
      <c r="D1350" t="s">
        <v>9446</v>
      </c>
      <c r="E1350" t="s">
        <v>9310</v>
      </c>
      <c r="F1350" t="s">
        <v>10</v>
      </c>
      <c r="G1350" t="str">
        <f>_xlfn.XLOOKUP(I1350,'Class Code'!$A$2:$A$14,'Class Code'!$B$2:$B$14)</f>
        <v>Motor Private</v>
      </c>
      <c r="H1350" t="s">
        <v>41</v>
      </c>
      <c r="I1350">
        <f t="shared" si="84"/>
        <v>70</v>
      </c>
      <c r="J1350" t="s">
        <v>54</v>
      </c>
      <c r="K1350" t="s">
        <v>55</v>
      </c>
      <c r="L1350" t="s">
        <v>44</v>
      </c>
      <c r="M1350" s="5">
        <v>45545</v>
      </c>
      <c r="N1350" s="5">
        <v>45546</v>
      </c>
      <c r="O1350" s="5">
        <v>45784</v>
      </c>
      <c r="P1350" s="5">
        <v>45199</v>
      </c>
      <c r="Q1350" s="5">
        <v>45564</v>
      </c>
      <c r="R1350">
        <v>0</v>
      </c>
      <c r="S1350">
        <v>0</v>
      </c>
      <c r="T1350">
        <v>2900</v>
      </c>
      <c r="U1350">
        <v>2900</v>
      </c>
      <c r="V1350">
        <v>0</v>
      </c>
      <c r="W1350">
        <v>2900</v>
      </c>
      <c r="X1350" t="str">
        <f t="shared" si="85"/>
        <v>Ok</v>
      </c>
      <c r="Y1350" t="str">
        <f t="shared" si="86"/>
        <v>Ok</v>
      </c>
      <c r="Z1350" s="6" t="str">
        <f t="shared" si="87"/>
        <v>Ok</v>
      </c>
      <c r="AA1350" s="6"/>
      <c r="AB1350" s="6"/>
      <c r="AC1350" s="6"/>
      <c r="AD1350" s="6"/>
    </row>
    <row r="1351" spans="1:30" x14ac:dyDescent="0.3">
      <c r="A1351" t="s">
        <v>12506</v>
      </c>
      <c r="B1351" t="s">
        <v>12507</v>
      </c>
      <c r="C1351">
        <v>2024</v>
      </c>
      <c r="D1351" t="s">
        <v>9719</v>
      </c>
      <c r="E1351" t="s">
        <v>9305</v>
      </c>
      <c r="F1351" t="s">
        <v>10</v>
      </c>
      <c r="G1351" t="str">
        <f>_xlfn.XLOOKUP(I1351,'Class Code'!$A$2:$A$14,'Class Code'!$B$2:$B$14)</f>
        <v>Motor Private</v>
      </c>
      <c r="H1351" t="s">
        <v>41</v>
      </c>
      <c r="I1351">
        <f t="shared" si="84"/>
        <v>70</v>
      </c>
      <c r="J1351" t="s">
        <v>54</v>
      </c>
      <c r="K1351" t="s">
        <v>55</v>
      </c>
      <c r="L1351" t="s">
        <v>44</v>
      </c>
      <c r="M1351" s="5">
        <v>45649</v>
      </c>
      <c r="N1351" s="5">
        <v>45659</v>
      </c>
      <c r="O1351" s="5">
        <v>45723</v>
      </c>
      <c r="P1351" s="5">
        <v>45359</v>
      </c>
      <c r="Q1351" s="5">
        <v>45723</v>
      </c>
      <c r="R1351">
        <v>0</v>
      </c>
      <c r="S1351">
        <v>0</v>
      </c>
      <c r="T1351">
        <v>2900</v>
      </c>
      <c r="U1351">
        <v>2900</v>
      </c>
      <c r="V1351">
        <v>0</v>
      </c>
      <c r="W1351">
        <v>2900</v>
      </c>
      <c r="X1351" t="str">
        <f t="shared" si="85"/>
        <v>Ok</v>
      </c>
      <c r="Y1351" t="str">
        <f t="shared" si="86"/>
        <v>Ok</v>
      </c>
      <c r="Z1351" s="6" t="str">
        <f t="shared" si="87"/>
        <v>Ok</v>
      </c>
      <c r="AA1351" s="6"/>
      <c r="AB1351" s="6"/>
      <c r="AC1351" s="6"/>
      <c r="AD1351" s="6"/>
    </row>
    <row r="1352" spans="1:30" x14ac:dyDescent="0.3">
      <c r="A1352" t="s">
        <v>12508</v>
      </c>
      <c r="B1352" t="s">
        <v>12509</v>
      </c>
      <c r="C1352">
        <v>2024</v>
      </c>
      <c r="D1352" t="s">
        <v>9381</v>
      </c>
      <c r="E1352" t="s">
        <v>9289</v>
      </c>
      <c r="F1352" t="s">
        <v>11</v>
      </c>
      <c r="G1352" t="str">
        <f>_xlfn.XLOOKUP(I1352,'Class Code'!$A$2:$A$14,'Class Code'!$B$2:$B$14)</f>
        <v>Motor Commercial</v>
      </c>
      <c r="H1352" t="s">
        <v>176</v>
      </c>
      <c r="I1352">
        <f t="shared" si="84"/>
        <v>80</v>
      </c>
      <c r="J1352" t="s">
        <v>207</v>
      </c>
      <c r="K1352" t="s">
        <v>208</v>
      </c>
      <c r="L1352" t="s">
        <v>44</v>
      </c>
      <c r="M1352" s="5">
        <v>45521</v>
      </c>
      <c r="N1352" s="5">
        <v>45559</v>
      </c>
      <c r="O1352" s="5">
        <v>45784</v>
      </c>
      <c r="P1352" s="5">
        <v>45251</v>
      </c>
      <c r="Q1352" s="5">
        <v>45616</v>
      </c>
      <c r="R1352">
        <v>0</v>
      </c>
      <c r="S1352">
        <v>0</v>
      </c>
      <c r="T1352">
        <v>29430</v>
      </c>
      <c r="U1352">
        <v>29430</v>
      </c>
      <c r="V1352">
        <v>0</v>
      </c>
      <c r="W1352">
        <v>29430</v>
      </c>
      <c r="X1352" t="str">
        <f t="shared" si="85"/>
        <v>Ok</v>
      </c>
      <c r="Y1352" t="str">
        <f t="shared" si="86"/>
        <v>Ok</v>
      </c>
      <c r="Z1352" s="6" t="str">
        <f t="shared" si="87"/>
        <v>Ok</v>
      </c>
      <c r="AA1352" s="6"/>
      <c r="AB1352" s="6"/>
      <c r="AC1352" s="6"/>
      <c r="AD1352" s="6"/>
    </row>
    <row r="1353" spans="1:30" x14ac:dyDescent="0.3">
      <c r="A1353" t="s">
        <v>12510</v>
      </c>
      <c r="B1353" t="s">
        <v>12511</v>
      </c>
      <c r="C1353">
        <v>2024</v>
      </c>
      <c r="D1353" t="s">
        <v>9771</v>
      </c>
      <c r="E1353" t="s">
        <v>9282</v>
      </c>
      <c r="F1353" t="s">
        <v>10</v>
      </c>
      <c r="G1353" t="str">
        <f>_xlfn.XLOOKUP(I1353,'Class Code'!$A$2:$A$14,'Class Code'!$B$2:$B$14)</f>
        <v>Motor Private</v>
      </c>
      <c r="H1353" t="s">
        <v>41</v>
      </c>
      <c r="I1353">
        <f t="shared" si="84"/>
        <v>70</v>
      </c>
      <c r="J1353" t="s">
        <v>54</v>
      </c>
      <c r="K1353" t="s">
        <v>55</v>
      </c>
      <c r="L1353" t="s">
        <v>44</v>
      </c>
      <c r="M1353" s="5">
        <v>45684</v>
      </c>
      <c r="N1353" s="5">
        <v>45686</v>
      </c>
      <c r="O1353" s="5">
        <v>45723</v>
      </c>
      <c r="P1353" s="5">
        <v>45443</v>
      </c>
      <c r="Q1353" s="5">
        <v>45807</v>
      </c>
      <c r="R1353">
        <v>0</v>
      </c>
      <c r="S1353">
        <v>0</v>
      </c>
      <c r="T1353">
        <v>6380</v>
      </c>
      <c r="U1353">
        <v>6380</v>
      </c>
      <c r="V1353">
        <v>0</v>
      </c>
      <c r="W1353">
        <v>6380</v>
      </c>
      <c r="X1353" t="str">
        <f t="shared" si="85"/>
        <v>Ok</v>
      </c>
      <c r="Y1353" t="str">
        <f t="shared" si="86"/>
        <v>Ok</v>
      </c>
      <c r="Z1353" s="6" t="str">
        <f t="shared" si="87"/>
        <v>Ok</v>
      </c>
      <c r="AA1353" s="6"/>
      <c r="AB1353" s="6"/>
      <c r="AC1353" s="6"/>
      <c r="AD1353" s="6"/>
    </row>
    <row r="1354" spans="1:30" x14ac:dyDescent="0.3">
      <c r="A1354" t="s">
        <v>12512</v>
      </c>
      <c r="B1354" t="s">
        <v>12513</v>
      </c>
      <c r="C1354">
        <v>2023</v>
      </c>
      <c r="D1354" t="s">
        <v>9350</v>
      </c>
      <c r="E1354" t="s">
        <v>9269</v>
      </c>
      <c r="F1354" t="s">
        <v>10</v>
      </c>
      <c r="G1354" t="str">
        <f>_xlfn.XLOOKUP(I1354,'Class Code'!$A$2:$A$14,'Class Code'!$B$2:$B$14)</f>
        <v>Motor Private</v>
      </c>
      <c r="H1354" t="s">
        <v>41</v>
      </c>
      <c r="I1354">
        <f t="shared" si="84"/>
        <v>70</v>
      </c>
      <c r="J1354" t="s">
        <v>54</v>
      </c>
      <c r="K1354" t="s">
        <v>55</v>
      </c>
      <c r="L1354" t="s">
        <v>44</v>
      </c>
      <c r="M1354" s="5">
        <v>45304</v>
      </c>
      <c r="N1354" s="5">
        <v>45317</v>
      </c>
      <c r="O1354" s="5">
        <v>45706</v>
      </c>
      <c r="P1354" s="5">
        <v>45108</v>
      </c>
      <c r="Q1354" s="5">
        <v>45473</v>
      </c>
      <c r="R1354">
        <v>0</v>
      </c>
      <c r="S1354">
        <v>0</v>
      </c>
      <c r="T1354">
        <v>140308</v>
      </c>
      <c r="U1354">
        <v>140308</v>
      </c>
      <c r="V1354">
        <v>0</v>
      </c>
      <c r="W1354">
        <v>140308</v>
      </c>
      <c r="X1354" t="str">
        <f t="shared" si="85"/>
        <v>Ok</v>
      </c>
      <c r="Y1354" t="str">
        <f t="shared" si="86"/>
        <v>Ok</v>
      </c>
      <c r="Z1354" s="6" t="str">
        <f t="shared" si="87"/>
        <v>Ok</v>
      </c>
      <c r="AA1354" s="6"/>
      <c r="AB1354" s="6"/>
      <c r="AC1354" s="6"/>
      <c r="AD1354" s="6"/>
    </row>
    <row r="1355" spans="1:30" x14ac:dyDescent="0.3">
      <c r="A1355" t="s">
        <v>12514</v>
      </c>
      <c r="B1355" t="s">
        <v>12515</v>
      </c>
      <c r="C1355">
        <v>2023</v>
      </c>
      <c r="D1355" t="s">
        <v>9318</v>
      </c>
      <c r="E1355" t="s">
        <v>9280</v>
      </c>
      <c r="F1355" t="s">
        <v>11</v>
      </c>
      <c r="G1355" t="str">
        <f>_xlfn.XLOOKUP(I1355,'Class Code'!$A$2:$A$14,'Class Code'!$B$2:$B$14)</f>
        <v>Motor Commercial</v>
      </c>
      <c r="H1355" t="s">
        <v>176</v>
      </c>
      <c r="I1355">
        <f t="shared" si="84"/>
        <v>80</v>
      </c>
      <c r="J1355" t="s">
        <v>177</v>
      </c>
      <c r="K1355" t="s">
        <v>178</v>
      </c>
      <c r="L1355" t="s">
        <v>44</v>
      </c>
      <c r="M1355" s="5">
        <v>45060</v>
      </c>
      <c r="N1355" s="5">
        <v>45061</v>
      </c>
      <c r="O1355" s="5">
        <v>45705</v>
      </c>
      <c r="P1355" s="5">
        <v>44930</v>
      </c>
      <c r="Q1355" s="5">
        <v>45294</v>
      </c>
      <c r="R1355">
        <v>980975</v>
      </c>
      <c r="S1355">
        <v>0</v>
      </c>
      <c r="T1355">
        <v>0</v>
      </c>
      <c r="U1355">
        <v>980975</v>
      </c>
      <c r="V1355">
        <v>0</v>
      </c>
      <c r="W1355">
        <v>980975</v>
      </c>
      <c r="X1355" t="str">
        <f t="shared" si="85"/>
        <v>Ok</v>
      </c>
      <c r="Y1355" t="str">
        <f t="shared" si="86"/>
        <v>Ok</v>
      </c>
      <c r="Z1355" s="6" t="str">
        <f t="shared" si="87"/>
        <v>Ok</v>
      </c>
      <c r="AA1355" s="6"/>
      <c r="AB1355" s="6"/>
      <c r="AC1355" s="6"/>
      <c r="AD1355" s="6"/>
    </row>
    <row r="1356" spans="1:30" x14ac:dyDescent="0.3">
      <c r="A1356" t="s">
        <v>12516</v>
      </c>
      <c r="B1356" t="s">
        <v>12517</v>
      </c>
      <c r="C1356">
        <v>2023</v>
      </c>
      <c r="D1356" t="s">
        <v>9724</v>
      </c>
      <c r="E1356" t="s">
        <v>9301</v>
      </c>
      <c r="F1356" t="s">
        <v>10</v>
      </c>
      <c r="G1356" t="str">
        <f>_xlfn.XLOOKUP(I1356,'Class Code'!$A$2:$A$14,'Class Code'!$B$2:$B$14)</f>
        <v>Motor Private</v>
      </c>
      <c r="H1356" t="s">
        <v>41</v>
      </c>
      <c r="I1356">
        <f t="shared" si="84"/>
        <v>70</v>
      </c>
      <c r="J1356" t="s">
        <v>54</v>
      </c>
      <c r="K1356" t="s">
        <v>55</v>
      </c>
      <c r="L1356" t="s">
        <v>44</v>
      </c>
      <c r="M1356" s="5">
        <v>45394</v>
      </c>
      <c r="N1356" s="5">
        <v>45399</v>
      </c>
      <c r="O1356" s="5">
        <v>45705</v>
      </c>
      <c r="P1356" s="5">
        <v>45109</v>
      </c>
      <c r="Q1356" s="5">
        <v>45474</v>
      </c>
      <c r="R1356">
        <v>712987</v>
      </c>
      <c r="S1356">
        <v>0</v>
      </c>
      <c r="T1356">
        <v>0</v>
      </c>
      <c r="U1356">
        <v>712987</v>
      </c>
      <c r="V1356">
        <v>0</v>
      </c>
      <c r="W1356">
        <v>712987</v>
      </c>
      <c r="X1356" t="str">
        <f t="shared" si="85"/>
        <v>Ok</v>
      </c>
      <c r="Y1356" t="str">
        <f t="shared" si="86"/>
        <v>Ok</v>
      </c>
      <c r="Z1356" s="6" t="str">
        <f t="shared" si="87"/>
        <v>Ok</v>
      </c>
      <c r="AA1356" s="6"/>
      <c r="AB1356" s="6"/>
      <c r="AC1356" s="6"/>
      <c r="AD1356" s="6"/>
    </row>
    <row r="1357" spans="1:30" x14ac:dyDescent="0.3">
      <c r="A1357" t="s">
        <v>12518</v>
      </c>
      <c r="B1357" t="s">
        <v>12519</v>
      </c>
      <c r="C1357">
        <v>2024</v>
      </c>
      <c r="D1357" t="s">
        <v>9485</v>
      </c>
      <c r="E1357" t="s">
        <v>9277</v>
      </c>
      <c r="F1357" t="s">
        <v>11</v>
      </c>
      <c r="G1357" t="str">
        <f>_xlfn.XLOOKUP(I1357,'Class Code'!$A$2:$A$14,'Class Code'!$B$2:$B$14)</f>
        <v>Motor Commercial</v>
      </c>
      <c r="H1357" t="s">
        <v>176</v>
      </c>
      <c r="I1357">
        <f t="shared" si="84"/>
        <v>80</v>
      </c>
      <c r="J1357" t="s">
        <v>207</v>
      </c>
      <c r="K1357" t="s">
        <v>208</v>
      </c>
      <c r="L1357" t="s">
        <v>44</v>
      </c>
      <c r="M1357" s="5">
        <v>45337</v>
      </c>
      <c r="N1357" s="5">
        <v>45337</v>
      </c>
      <c r="O1357" s="5">
        <v>45705</v>
      </c>
      <c r="P1357" s="5">
        <v>45292</v>
      </c>
      <c r="Q1357" s="5">
        <v>45657</v>
      </c>
      <c r="R1357">
        <v>450020</v>
      </c>
      <c r="S1357">
        <v>0</v>
      </c>
      <c r="T1357">
        <v>0</v>
      </c>
      <c r="U1357">
        <v>450020</v>
      </c>
      <c r="V1357">
        <v>0</v>
      </c>
      <c r="W1357">
        <v>450020</v>
      </c>
      <c r="X1357" t="str">
        <f t="shared" si="85"/>
        <v>Ok</v>
      </c>
      <c r="Y1357" t="str">
        <f t="shared" si="86"/>
        <v>Ok</v>
      </c>
      <c r="Z1357" s="6" t="str">
        <f t="shared" si="87"/>
        <v>Ok</v>
      </c>
      <c r="AA1357" s="6"/>
      <c r="AB1357" s="6"/>
      <c r="AC1357" s="6"/>
      <c r="AD1357" s="6"/>
    </row>
    <row r="1358" spans="1:30" x14ac:dyDescent="0.3">
      <c r="A1358" t="s">
        <v>12520</v>
      </c>
      <c r="B1358" t="s">
        <v>12521</v>
      </c>
      <c r="C1358">
        <v>2024</v>
      </c>
      <c r="D1358" t="s">
        <v>9772</v>
      </c>
      <c r="E1358" t="s">
        <v>9332</v>
      </c>
      <c r="F1358" t="s">
        <v>10</v>
      </c>
      <c r="G1358" t="str">
        <f>_xlfn.XLOOKUP(I1358,'Class Code'!$A$2:$A$14,'Class Code'!$B$2:$B$14)</f>
        <v>Motor Private</v>
      </c>
      <c r="H1358" t="s">
        <v>41</v>
      </c>
      <c r="I1358">
        <f t="shared" si="84"/>
        <v>70</v>
      </c>
      <c r="J1358" t="s">
        <v>54</v>
      </c>
      <c r="K1358" t="s">
        <v>55</v>
      </c>
      <c r="L1358" t="s">
        <v>44</v>
      </c>
      <c r="M1358" s="5">
        <v>45626</v>
      </c>
      <c r="N1358" s="5">
        <v>45630</v>
      </c>
      <c r="O1358" s="5">
        <v>45714</v>
      </c>
      <c r="P1358" s="5">
        <v>45582</v>
      </c>
      <c r="Q1358" s="5">
        <v>45781</v>
      </c>
      <c r="R1358">
        <v>0</v>
      </c>
      <c r="S1358">
        <v>0</v>
      </c>
      <c r="T1358">
        <v>7280</v>
      </c>
      <c r="U1358">
        <v>7280</v>
      </c>
      <c r="V1358">
        <v>0</v>
      </c>
      <c r="W1358">
        <v>7280</v>
      </c>
      <c r="X1358" t="str">
        <f t="shared" si="85"/>
        <v>Ok</v>
      </c>
      <c r="Y1358" t="str">
        <f t="shared" si="86"/>
        <v>Ok</v>
      </c>
      <c r="Z1358" s="6" t="str">
        <f t="shared" si="87"/>
        <v>Ok</v>
      </c>
      <c r="AA1358" s="6"/>
      <c r="AB1358" s="6"/>
      <c r="AC1358" s="6"/>
      <c r="AD1358" s="6"/>
    </row>
    <row r="1359" spans="1:30" x14ac:dyDescent="0.3">
      <c r="A1359" t="s">
        <v>12522</v>
      </c>
      <c r="B1359" t="s">
        <v>12523</v>
      </c>
      <c r="C1359">
        <v>2023</v>
      </c>
      <c r="D1359" t="s">
        <v>9626</v>
      </c>
      <c r="E1359" t="s">
        <v>9301</v>
      </c>
      <c r="F1359" t="s">
        <v>10</v>
      </c>
      <c r="G1359" t="str">
        <f>_xlfn.XLOOKUP(I1359,'Class Code'!$A$2:$A$14,'Class Code'!$B$2:$B$14)</f>
        <v>Motor Private</v>
      </c>
      <c r="H1359" t="s">
        <v>41</v>
      </c>
      <c r="I1359">
        <f t="shared" si="84"/>
        <v>70</v>
      </c>
      <c r="J1359" t="s">
        <v>54</v>
      </c>
      <c r="K1359" t="s">
        <v>55</v>
      </c>
      <c r="L1359" t="s">
        <v>44</v>
      </c>
      <c r="M1359" s="5">
        <v>45575</v>
      </c>
      <c r="N1359" s="5">
        <v>45580</v>
      </c>
      <c r="O1359" s="5">
        <v>45707</v>
      </c>
      <c r="P1359" s="5">
        <v>45270</v>
      </c>
      <c r="Q1359" s="5">
        <v>45635</v>
      </c>
      <c r="R1359">
        <v>41627</v>
      </c>
      <c r="S1359">
        <v>0</v>
      </c>
      <c r="T1359">
        <v>0</v>
      </c>
      <c r="U1359">
        <v>41627</v>
      </c>
      <c r="V1359">
        <v>0</v>
      </c>
      <c r="W1359">
        <v>41627</v>
      </c>
      <c r="X1359" t="str">
        <f t="shared" si="85"/>
        <v>Ok</v>
      </c>
      <c r="Y1359" t="str">
        <f t="shared" si="86"/>
        <v>Ok</v>
      </c>
      <c r="Z1359" s="6" t="str">
        <f t="shared" si="87"/>
        <v>Ok</v>
      </c>
      <c r="AA1359" s="6"/>
      <c r="AB1359" s="6"/>
      <c r="AC1359" s="6"/>
      <c r="AD1359" s="6"/>
    </row>
    <row r="1360" spans="1:30" x14ac:dyDescent="0.3">
      <c r="A1360" t="s">
        <v>12524</v>
      </c>
      <c r="B1360" t="s">
        <v>12525</v>
      </c>
      <c r="C1360">
        <v>2023</v>
      </c>
      <c r="D1360" t="s">
        <v>9417</v>
      </c>
      <c r="E1360" t="s">
        <v>9292</v>
      </c>
      <c r="F1360" t="s">
        <v>10</v>
      </c>
      <c r="G1360" t="str">
        <f>_xlfn.XLOOKUP(I1360,'Class Code'!$A$2:$A$14,'Class Code'!$B$2:$B$14)</f>
        <v>Motor Private</v>
      </c>
      <c r="H1360" t="s">
        <v>41</v>
      </c>
      <c r="I1360">
        <f t="shared" si="84"/>
        <v>70</v>
      </c>
      <c r="J1360" t="s">
        <v>54</v>
      </c>
      <c r="K1360" t="s">
        <v>55</v>
      </c>
      <c r="L1360" t="s">
        <v>44</v>
      </c>
      <c r="M1360" s="5">
        <v>45575</v>
      </c>
      <c r="N1360" s="5">
        <v>45580</v>
      </c>
      <c r="O1360" s="5">
        <v>45707</v>
      </c>
      <c r="P1360" s="5">
        <v>45270</v>
      </c>
      <c r="Q1360" s="5">
        <v>45635</v>
      </c>
      <c r="R1360">
        <v>33953</v>
      </c>
      <c r="S1360">
        <v>0</v>
      </c>
      <c r="T1360">
        <v>0</v>
      </c>
      <c r="U1360">
        <v>33953</v>
      </c>
      <c r="V1360">
        <v>0</v>
      </c>
      <c r="W1360">
        <v>33953</v>
      </c>
      <c r="X1360" t="str">
        <f t="shared" si="85"/>
        <v>Ok</v>
      </c>
      <c r="Y1360" t="str">
        <f t="shared" si="86"/>
        <v>Ok</v>
      </c>
      <c r="Z1360" s="6" t="str">
        <f t="shared" si="87"/>
        <v>Ok</v>
      </c>
      <c r="AA1360" s="6"/>
      <c r="AB1360" s="6"/>
      <c r="AC1360" s="6"/>
      <c r="AD1360" s="6"/>
    </row>
    <row r="1361" spans="1:30" x14ac:dyDescent="0.3">
      <c r="A1361" t="s">
        <v>12526</v>
      </c>
      <c r="B1361" t="s">
        <v>12527</v>
      </c>
      <c r="C1361">
        <v>2023</v>
      </c>
      <c r="D1361" t="s">
        <v>9327</v>
      </c>
      <c r="E1361" t="s">
        <v>9261</v>
      </c>
      <c r="F1361" t="s">
        <v>10</v>
      </c>
      <c r="G1361" t="str">
        <f>_xlfn.XLOOKUP(I1361,'Class Code'!$A$2:$A$14,'Class Code'!$B$2:$B$14)</f>
        <v>Motor Private</v>
      </c>
      <c r="H1361" t="s">
        <v>41</v>
      </c>
      <c r="I1361">
        <f t="shared" si="84"/>
        <v>70</v>
      </c>
      <c r="J1361" t="s">
        <v>54</v>
      </c>
      <c r="K1361" t="s">
        <v>55</v>
      </c>
      <c r="L1361" t="s">
        <v>44</v>
      </c>
      <c r="M1361" s="5">
        <v>45529</v>
      </c>
      <c r="N1361" s="5">
        <v>45533</v>
      </c>
      <c r="O1361" s="5">
        <v>45707</v>
      </c>
      <c r="P1361" s="5">
        <v>45270</v>
      </c>
      <c r="Q1361" s="5">
        <v>45566</v>
      </c>
      <c r="R1361">
        <v>17974</v>
      </c>
      <c r="S1361">
        <v>0</v>
      </c>
      <c r="T1361">
        <v>0</v>
      </c>
      <c r="U1361">
        <v>17974</v>
      </c>
      <c r="V1361">
        <v>0</v>
      </c>
      <c r="W1361">
        <v>17974</v>
      </c>
      <c r="X1361" t="str">
        <f t="shared" si="85"/>
        <v>Ok</v>
      </c>
      <c r="Y1361" t="str">
        <f t="shared" si="86"/>
        <v>Ok</v>
      </c>
      <c r="Z1361" s="6" t="str">
        <f t="shared" si="87"/>
        <v>Ok</v>
      </c>
      <c r="AA1361" s="6"/>
      <c r="AB1361" s="6"/>
      <c r="AC1361" s="6"/>
      <c r="AD1361" s="6"/>
    </row>
    <row r="1362" spans="1:30" x14ac:dyDescent="0.3">
      <c r="A1362" t="s">
        <v>12528</v>
      </c>
      <c r="B1362" t="s">
        <v>12529</v>
      </c>
      <c r="C1362">
        <v>2023</v>
      </c>
      <c r="D1362" t="s">
        <v>9346</v>
      </c>
      <c r="E1362" t="s">
        <v>9277</v>
      </c>
      <c r="F1362" t="s">
        <v>10</v>
      </c>
      <c r="G1362" t="str">
        <f>_xlfn.XLOOKUP(I1362,'Class Code'!$A$2:$A$14,'Class Code'!$B$2:$B$14)</f>
        <v>Motor Private</v>
      </c>
      <c r="H1362" t="s">
        <v>41</v>
      </c>
      <c r="I1362">
        <f t="shared" si="84"/>
        <v>70</v>
      </c>
      <c r="J1362" t="s">
        <v>54</v>
      </c>
      <c r="K1362" t="s">
        <v>55</v>
      </c>
      <c r="L1362" t="s">
        <v>44</v>
      </c>
      <c r="M1362" s="5">
        <v>45529</v>
      </c>
      <c r="N1362" s="5">
        <v>45533</v>
      </c>
      <c r="O1362" s="5">
        <v>45707</v>
      </c>
      <c r="P1362" s="5">
        <v>45270</v>
      </c>
      <c r="Q1362" s="5">
        <v>45566</v>
      </c>
      <c r="R1362">
        <v>10955</v>
      </c>
      <c r="S1362">
        <v>0</v>
      </c>
      <c r="T1362">
        <v>0</v>
      </c>
      <c r="U1362">
        <v>10955</v>
      </c>
      <c r="V1362">
        <v>0</v>
      </c>
      <c r="W1362">
        <v>10955</v>
      </c>
      <c r="X1362" t="str">
        <f t="shared" si="85"/>
        <v>Ok</v>
      </c>
      <c r="Y1362" t="str">
        <f t="shared" si="86"/>
        <v>Ok</v>
      </c>
      <c r="Z1362" s="6" t="str">
        <f t="shared" si="87"/>
        <v>Ok</v>
      </c>
      <c r="AA1362" s="6"/>
      <c r="AB1362" s="6"/>
      <c r="AC1362" s="6"/>
      <c r="AD1362" s="6"/>
    </row>
    <row r="1363" spans="1:30" x14ac:dyDescent="0.3">
      <c r="A1363" t="s">
        <v>12530</v>
      </c>
      <c r="B1363" t="s">
        <v>12531</v>
      </c>
      <c r="C1363">
        <v>2023</v>
      </c>
      <c r="D1363" t="s">
        <v>9751</v>
      </c>
      <c r="E1363" t="s">
        <v>9280</v>
      </c>
      <c r="F1363" t="s">
        <v>10</v>
      </c>
      <c r="G1363" t="str">
        <f>_xlfn.XLOOKUP(I1363,'Class Code'!$A$2:$A$14,'Class Code'!$B$2:$B$14)</f>
        <v>Motor Private</v>
      </c>
      <c r="H1363" t="s">
        <v>41</v>
      </c>
      <c r="I1363">
        <f t="shared" si="84"/>
        <v>70</v>
      </c>
      <c r="J1363" t="s">
        <v>54</v>
      </c>
      <c r="K1363" t="s">
        <v>55</v>
      </c>
      <c r="L1363" t="s">
        <v>44</v>
      </c>
      <c r="M1363" s="5">
        <v>45529</v>
      </c>
      <c r="N1363" s="5">
        <v>45533</v>
      </c>
      <c r="O1363" s="5">
        <v>45707</v>
      </c>
      <c r="P1363" s="5">
        <v>45270</v>
      </c>
      <c r="Q1363" s="5">
        <v>45566</v>
      </c>
      <c r="R1363">
        <v>33870</v>
      </c>
      <c r="S1363">
        <v>0</v>
      </c>
      <c r="T1363">
        <v>0</v>
      </c>
      <c r="U1363">
        <v>33870</v>
      </c>
      <c r="V1363">
        <v>0</v>
      </c>
      <c r="W1363">
        <v>33870</v>
      </c>
      <c r="X1363" t="str">
        <f t="shared" si="85"/>
        <v>Ok</v>
      </c>
      <c r="Y1363" t="str">
        <f t="shared" si="86"/>
        <v>Ok</v>
      </c>
      <c r="Z1363" s="6" t="str">
        <f t="shared" si="87"/>
        <v>Ok</v>
      </c>
      <c r="AA1363" s="6"/>
      <c r="AB1363" s="6"/>
      <c r="AC1363" s="6"/>
      <c r="AD1363" s="6"/>
    </row>
    <row r="1364" spans="1:30" x14ac:dyDescent="0.3">
      <c r="A1364" t="s">
        <v>12532</v>
      </c>
      <c r="B1364" t="s">
        <v>12533</v>
      </c>
      <c r="C1364">
        <v>2024</v>
      </c>
      <c r="D1364" t="s">
        <v>9449</v>
      </c>
      <c r="E1364" t="s">
        <v>9317</v>
      </c>
      <c r="F1364" t="s">
        <v>10</v>
      </c>
      <c r="G1364" t="str">
        <f>_xlfn.XLOOKUP(I1364,'Class Code'!$A$2:$A$14,'Class Code'!$B$2:$B$14)</f>
        <v>Motor Private</v>
      </c>
      <c r="H1364" t="s">
        <v>41</v>
      </c>
      <c r="I1364">
        <f t="shared" si="84"/>
        <v>70</v>
      </c>
      <c r="J1364" t="s">
        <v>54</v>
      </c>
      <c r="K1364" t="s">
        <v>55</v>
      </c>
      <c r="L1364" t="s">
        <v>44</v>
      </c>
      <c r="M1364" s="5">
        <v>45655</v>
      </c>
      <c r="N1364" s="5">
        <v>45657</v>
      </c>
      <c r="O1364" s="5">
        <v>45722</v>
      </c>
      <c r="P1364" s="5">
        <v>45383</v>
      </c>
      <c r="Q1364" s="5">
        <v>45747</v>
      </c>
      <c r="R1364">
        <v>0</v>
      </c>
      <c r="S1364">
        <v>0</v>
      </c>
      <c r="T1364">
        <v>3100</v>
      </c>
      <c r="U1364">
        <v>3100</v>
      </c>
      <c r="V1364">
        <v>0</v>
      </c>
      <c r="W1364">
        <v>3100</v>
      </c>
      <c r="X1364" t="str">
        <f t="shared" si="85"/>
        <v>Ok</v>
      </c>
      <c r="Y1364" t="str">
        <f t="shared" si="86"/>
        <v>Ok</v>
      </c>
      <c r="Z1364" s="6" t="str">
        <f t="shared" si="87"/>
        <v>Ok</v>
      </c>
      <c r="AA1364" s="6"/>
      <c r="AB1364" s="6"/>
      <c r="AC1364" s="6"/>
      <c r="AD1364" s="6"/>
    </row>
    <row r="1365" spans="1:30" x14ac:dyDescent="0.3">
      <c r="A1365" t="s">
        <v>12534</v>
      </c>
      <c r="B1365" t="s">
        <v>12535</v>
      </c>
      <c r="C1365">
        <v>2020</v>
      </c>
      <c r="D1365" t="s">
        <v>9728</v>
      </c>
      <c r="E1365" t="s">
        <v>9277</v>
      </c>
      <c r="F1365" t="s">
        <v>10</v>
      </c>
      <c r="G1365" t="str">
        <f>_xlfn.XLOOKUP(I1365,'Class Code'!$A$2:$A$14,'Class Code'!$B$2:$B$14)</f>
        <v>Motor Private</v>
      </c>
      <c r="H1365" t="s">
        <v>41</v>
      </c>
      <c r="I1365">
        <f t="shared" si="84"/>
        <v>70</v>
      </c>
      <c r="J1365" t="s">
        <v>54</v>
      </c>
      <c r="K1365" t="s">
        <v>55</v>
      </c>
      <c r="L1365" t="s">
        <v>44</v>
      </c>
      <c r="M1365" s="5">
        <v>44150</v>
      </c>
      <c r="N1365" s="5">
        <v>44344</v>
      </c>
      <c r="O1365" s="5">
        <v>45707</v>
      </c>
      <c r="P1365" s="5">
        <v>44120</v>
      </c>
      <c r="Q1365" s="5">
        <v>44151</v>
      </c>
      <c r="R1365">
        <v>0</v>
      </c>
      <c r="S1365">
        <v>0</v>
      </c>
      <c r="T1365">
        <v>113700</v>
      </c>
      <c r="U1365">
        <v>113700</v>
      </c>
      <c r="V1365">
        <v>0</v>
      </c>
      <c r="W1365">
        <v>113700</v>
      </c>
      <c r="X1365" t="str">
        <f t="shared" si="85"/>
        <v>Ok</v>
      </c>
      <c r="Y1365" t="str">
        <f t="shared" si="86"/>
        <v>Ok</v>
      </c>
      <c r="Z1365" s="6" t="str">
        <f t="shared" si="87"/>
        <v>Ok</v>
      </c>
      <c r="AA1365" s="6"/>
      <c r="AB1365" s="6"/>
      <c r="AC1365" s="6"/>
      <c r="AD1365" s="6"/>
    </row>
    <row r="1366" spans="1:30" x14ac:dyDescent="0.3">
      <c r="A1366" t="s">
        <v>12536</v>
      </c>
      <c r="B1366" t="s">
        <v>12537</v>
      </c>
      <c r="C1366">
        <v>2024</v>
      </c>
      <c r="D1366" t="s">
        <v>9482</v>
      </c>
      <c r="E1366" t="s">
        <v>9259</v>
      </c>
      <c r="F1366" t="s">
        <v>10</v>
      </c>
      <c r="G1366" t="str">
        <f>_xlfn.XLOOKUP(I1366,'Class Code'!$A$2:$A$14,'Class Code'!$B$2:$B$14)</f>
        <v>Motor Private</v>
      </c>
      <c r="H1366" t="s">
        <v>41</v>
      </c>
      <c r="I1366">
        <f t="shared" si="84"/>
        <v>70</v>
      </c>
      <c r="J1366" t="s">
        <v>54</v>
      </c>
      <c r="K1366" t="s">
        <v>55</v>
      </c>
      <c r="L1366" t="s">
        <v>44</v>
      </c>
      <c r="M1366" s="5">
        <v>45590</v>
      </c>
      <c r="N1366" s="5">
        <v>45593</v>
      </c>
      <c r="O1366" s="5">
        <v>45708</v>
      </c>
      <c r="P1366" s="5">
        <v>45429</v>
      </c>
      <c r="Q1366" s="5">
        <v>45793</v>
      </c>
      <c r="R1366">
        <v>0</v>
      </c>
      <c r="S1366">
        <v>0</v>
      </c>
      <c r="T1366">
        <v>152440</v>
      </c>
      <c r="U1366">
        <v>152440</v>
      </c>
      <c r="V1366">
        <v>0</v>
      </c>
      <c r="W1366">
        <v>152440</v>
      </c>
      <c r="X1366" t="str">
        <f t="shared" si="85"/>
        <v>Ok</v>
      </c>
      <c r="Y1366" t="str">
        <f t="shared" si="86"/>
        <v>Ok</v>
      </c>
      <c r="Z1366" s="6" t="str">
        <f t="shared" si="87"/>
        <v>Ok</v>
      </c>
      <c r="AA1366" s="6"/>
      <c r="AB1366" s="6"/>
      <c r="AC1366" s="6"/>
      <c r="AD1366" s="6"/>
    </row>
    <row r="1367" spans="1:30" x14ac:dyDescent="0.3">
      <c r="A1367" t="s">
        <v>12538</v>
      </c>
      <c r="B1367" t="s">
        <v>12539</v>
      </c>
      <c r="C1367">
        <v>2024</v>
      </c>
      <c r="D1367" t="s">
        <v>9352</v>
      </c>
      <c r="E1367" t="s">
        <v>9261</v>
      </c>
      <c r="F1367" t="s">
        <v>10</v>
      </c>
      <c r="G1367" t="str">
        <f>_xlfn.XLOOKUP(I1367,'Class Code'!$A$2:$A$14,'Class Code'!$B$2:$B$14)</f>
        <v>Motor Private</v>
      </c>
      <c r="H1367" t="s">
        <v>41</v>
      </c>
      <c r="I1367">
        <f t="shared" si="84"/>
        <v>70</v>
      </c>
      <c r="J1367" t="s">
        <v>54</v>
      </c>
      <c r="K1367" t="s">
        <v>55</v>
      </c>
      <c r="L1367" t="s">
        <v>44</v>
      </c>
      <c r="M1367" s="5">
        <v>45613</v>
      </c>
      <c r="N1367" s="5">
        <v>45614</v>
      </c>
      <c r="O1367" s="5">
        <v>45708</v>
      </c>
      <c r="P1367" s="5">
        <v>45557</v>
      </c>
      <c r="Q1367" s="5">
        <v>45921</v>
      </c>
      <c r="R1367">
        <v>0</v>
      </c>
      <c r="S1367">
        <v>0</v>
      </c>
      <c r="T1367">
        <v>59160</v>
      </c>
      <c r="U1367">
        <v>59160</v>
      </c>
      <c r="V1367">
        <v>0</v>
      </c>
      <c r="W1367">
        <v>59160</v>
      </c>
      <c r="X1367" t="str">
        <f t="shared" si="85"/>
        <v>Ok</v>
      </c>
      <c r="Y1367" t="str">
        <f t="shared" si="86"/>
        <v>Ok</v>
      </c>
      <c r="Z1367" s="6" t="str">
        <f t="shared" si="87"/>
        <v>Ok</v>
      </c>
      <c r="AA1367" s="6"/>
      <c r="AB1367" s="6"/>
      <c r="AC1367" s="6"/>
      <c r="AD1367" s="6"/>
    </row>
    <row r="1368" spans="1:30" x14ac:dyDescent="0.3">
      <c r="A1368" t="s">
        <v>12540</v>
      </c>
      <c r="B1368" t="s">
        <v>12541</v>
      </c>
      <c r="C1368">
        <v>2024</v>
      </c>
      <c r="D1368" t="s">
        <v>9488</v>
      </c>
      <c r="E1368" t="s">
        <v>9269</v>
      </c>
      <c r="F1368" t="s">
        <v>10</v>
      </c>
      <c r="G1368" t="str">
        <f>_xlfn.XLOOKUP(I1368,'Class Code'!$A$2:$A$14,'Class Code'!$B$2:$B$14)</f>
        <v>Motor Private</v>
      </c>
      <c r="H1368" t="s">
        <v>41</v>
      </c>
      <c r="I1368">
        <f t="shared" si="84"/>
        <v>70</v>
      </c>
      <c r="J1368" t="s">
        <v>54</v>
      </c>
      <c r="K1368" t="s">
        <v>55</v>
      </c>
      <c r="L1368" t="s">
        <v>44</v>
      </c>
      <c r="M1368" s="5">
        <v>45610</v>
      </c>
      <c r="N1368" s="5">
        <v>45610</v>
      </c>
      <c r="O1368" s="5">
        <v>45708</v>
      </c>
      <c r="P1368" s="5">
        <v>45502</v>
      </c>
      <c r="Q1368" s="5">
        <v>45866</v>
      </c>
      <c r="R1368">
        <v>0</v>
      </c>
      <c r="S1368">
        <v>0</v>
      </c>
      <c r="T1368">
        <v>181846</v>
      </c>
      <c r="U1368">
        <v>181846</v>
      </c>
      <c r="V1368">
        <v>0</v>
      </c>
      <c r="W1368">
        <v>181846</v>
      </c>
      <c r="X1368" t="str">
        <f t="shared" si="85"/>
        <v>Ok</v>
      </c>
      <c r="Y1368" t="str">
        <f t="shared" si="86"/>
        <v>Ok</v>
      </c>
      <c r="Z1368" s="6" t="str">
        <f t="shared" si="87"/>
        <v>Ok</v>
      </c>
      <c r="AA1368" s="6"/>
      <c r="AB1368" s="6"/>
      <c r="AC1368" s="6"/>
      <c r="AD1368" s="6"/>
    </row>
    <row r="1369" spans="1:30" x14ac:dyDescent="0.3">
      <c r="A1369" t="s">
        <v>12542</v>
      </c>
      <c r="B1369" t="s">
        <v>12543</v>
      </c>
      <c r="C1369">
        <v>2023</v>
      </c>
      <c r="D1369" t="s">
        <v>9768</v>
      </c>
      <c r="E1369" t="s">
        <v>9287</v>
      </c>
      <c r="F1369" t="s">
        <v>10</v>
      </c>
      <c r="G1369" t="str">
        <f>_xlfn.XLOOKUP(I1369,'Class Code'!$A$2:$A$14,'Class Code'!$B$2:$B$14)</f>
        <v>Motor Private</v>
      </c>
      <c r="H1369" t="s">
        <v>41</v>
      </c>
      <c r="I1369">
        <f t="shared" si="84"/>
        <v>70</v>
      </c>
      <c r="J1369" t="s">
        <v>54</v>
      </c>
      <c r="K1369" t="s">
        <v>55</v>
      </c>
      <c r="L1369" t="s">
        <v>44</v>
      </c>
      <c r="M1369" s="5">
        <v>45270</v>
      </c>
      <c r="N1369" s="5">
        <v>45278</v>
      </c>
      <c r="O1369" s="5">
        <v>45714</v>
      </c>
      <c r="P1369" s="5">
        <v>45114</v>
      </c>
      <c r="Q1369" s="5">
        <v>45449</v>
      </c>
      <c r="R1369">
        <v>12000</v>
      </c>
      <c r="S1369">
        <v>0</v>
      </c>
      <c r="T1369">
        <v>0</v>
      </c>
      <c r="U1369">
        <v>12000</v>
      </c>
      <c r="V1369">
        <v>0</v>
      </c>
      <c r="W1369">
        <v>12000</v>
      </c>
      <c r="X1369" t="str">
        <f t="shared" si="85"/>
        <v>Ok</v>
      </c>
      <c r="Y1369" t="str">
        <f t="shared" si="86"/>
        <v>Ok</v>
      </c>
      <c r="Z1369" s="6" t="str">
        <f t="shared" si="87"/>
        <v>Ok</v>
      </c>
      <c r="AA1369" s="6"/>
      <c r="AB1369" s="6"/>
      <c r="AC1369" s="6"/>
      <c r="AD1369" s="6"/>
    </row>
    <row r="1370" spans="1:30" x14ac:dyDescent="0.3">
      <c r="A1370" t="s">
        <v>12544</v>
      </c>
      <c r="B1370" t="s">
        <v>12545</v>
      </c>
      <c r="C1370">
        <v>2024</v>
      </c>
      <c r="D1370" t="s">
        <v>9562</v>
      </c>
      <c r="E1370" t="s">
        <v>9263</v>
      </c>
      <c r="F1370" t="s">
        <v>11</v>
      </c>
      <c r="G1370" t="str">
        <f>_xlfn.XLOOKUP(I1370,'Class Code'!$A$2:$A$14,'Class Code'!$B$2:$B$14)</f>
        <v>Motor Commercial</v>
      </c>
      <c r="H1370" t="s">
        <v>176</v>
      </c>
      <c r="I1370">
        <f t="shared" si="84"/>
        <v>80</v>
      </c>
      <c r="J1370" t="s">
        <v>207</v>
      </c>
      <c r="K1370" t="s">
        <v>208</v>
      </c>
      <c r="L1370" t="s">
        <v>44</v>
      </c>
      <c r="M1370" s="5">
        <v>45391</v>
      </c>
      <c r="N1370" s="5">
        <v>45393</v>
      </c>
      <c r="O1370" s="5">
        <v>45709</v>
      </c>
      <c r="P1370" s="5">
        <v>45191</v>
      </c>
      <c r="Q1370" s="5">
        <v>45556</v>
      </c>
      <c r="R1370">
        <v>682705</v>
      </c>
      <c r="S1370">
        <v>0</v>
      </c>
      <c r="T1370">
        <v>0</v>
      </c>
      <c r="U1370">
        <v>682705</v>
      </c>
      <c r="V1370">
        <v>0</v>
      </c>
      <c r="W1370">
        <v>682705</v>
      </c>
      <c r="X1370" t="str">
        <f t="shared" si="85"/>
        <v>Ok</v>
      </c>
      <c r="Y1370" t="str">
        <f t="shared" si="86"/>
        <v>Ok</v>
      </c>
      <c r="Z1370" s="6" t="str">
        <f t="shared" si="87"/>
        <v>Ok</v>
      </c>
      <c r="AA1370" s="6"/>
      <c r="AB1370" s="6"/>
      <c r="AC1370" s="6"/>
      <c r="AD1370" s="6"/>
    </row>
    <row r="1371" spans="1:30" x14ac:dyDescent="0.3">
      <c r="A1371" t="s">
        <v>12546</v>
      </c>
      <c r="B1371" t="s">
        <v>12547</v>
      </c>
      <c r="C1371">
        <v>2022</v>
      </c>
      <c r="D1371" t="s">
        <v>9342</v>
      </c>
      <c r="E1371" t="s">
        <v>9263</v>
      </c>
      <c r="F1371" t="s">
        <v>10</v>
      </c>
      <c r="G1371" t="str">
        <f>_xlfn.XLOOKUP(I1371,'Class Code'!$A$2:$A$14,'Class Code'!$B$2:$B$14)</f>
        <v>Motor Private</v>
      </c>
      <c r="H1371" t="s">
        <v>41</v>
      </c>
      <c r="I1371">
        <f t="shared" si="84"/>
        <v>70</v>
      </c>
      <c r="J1371" t="s">
        <v>54</v>
      </c>
      <c r="K1371" t="s">
        <v>55</v>
      </c>
      <c r="L1371" t="s">
        <v>44</v>
      </c>
      <c r="M1371" s="5">
        <v>44701</v>
      </c>
      <c r="N1371" s="5">
        <v>44705</v>
      </c>
      <c r="O1371" s="5">
        <v>45709</v>
      </c>
      <c r="P1371" s="5">
        <v>44562</v>
      </c>
      <c r="Q1371" s="5">
        <v>44926</v>
      </c>
      <c r="R1371">
        <v>500010</v>
      </c>
      <c r="S1371">
        <v>0</v>
      </c>
      <c r="T1371">
        <v>0</v>
      </c>
      <c r="U1371">
        <v>500010</v>
      </c>
      <c r="V1371">
        <v>0</v>
      </c>
      <c r="W1371">
        <v>500010</v>
      </c>
      <c r="X1371" t="str">
        <f t="shared" si="85"/>
        <v>Ok</v>
      </c>
      <c r="Y1371" t="str">
        <f t="shared" si="86"/>
        <v>Ok</v>
      </c>
      <c r="Z1371" s="6" t="str">
        <f t="shared" si="87"/>
        <v>Ok</v>
      </c>
      <c r="AA1371" s="6"/>
      <c r="AB1371" s="6"/>
      <c r="AC1371" s="6"/>
      <c r="AD1371" s="6"/>
    </row>
    <row r="1372" spans="1:30" x14ac:dyDescent="0.3">
      <c r="A1372" t="s">
        <v>12548</v>
      </c>
      <c r="B1372" t="s">
        <v>12549</v>
      </c>
      <c r="C1372">
        <v>2024</v>
      </c>
      <c r="D1372" t="s">
        <v>9759</v>
      </c>
      <c r="E1372" t="s">
        <v>9259</v>
      </c>
      <c r="F1372" t="s">
        <v>10</v>
      </c>
      <c r="G1372" t="str">
        <f>_xlfn.XLOOKUP(I1372,'Class Code'!$A$2:$A$14,'Class Code'!$B$2:$B$14)</f>
        <v>Motor Private</v>
      </c>
      <c r="H1372" t="s">
        <v>41</v>
      </c>
      <c r="I1372">
        <f t="shared" si="84"/>
        <v>70</v>
      </c>
      <c r="J1372" t="s">
        <v>54</v>
      </c>
      <c r="K1372" t="s">
        <v>55</v>
      </c>
      <c r="L1372" t="s">
        <v>44</v>
      </c>
      <c r="M1372" s="5">
        <v>45645</v>
      </c>
      <c r="N1372" s="5">
        <v>45646</v>
      </c>
      <c r="O1372" s="5">
        <v>45723</v>
      </c>
      <c r="P1372" s="5">
        <v>45550</v>
      </c>
      <c r="Q1372" s="5">
        <v>45914</v>
      </c>
      <c r="R1372">
        <v>0</v>
      </c>
      <c r="S1372">
        <v>0</v>
      </c>
      <c r="T1372">
        <v>3100</v>
      </c>
      <c r="U1372">
        <v>3100</v>
      </c>
      <c r="V1372">
        <v>0</v>
      </c>
      <c r="W1372">
        <v>3100</v>
      </c>
      <c r="X1372" t="str">
        <f t="shared" si="85"/>
        <v>Ok</v>
      </c>
      <c r="Y1372" t="str">
        <f t="shared" si="86"/>
        <v>Ok</v>
      </c>
      <c r="Z1372" s="6" t="str">
        <f t="shared" si="87"/>
        <v>Ok</v>
      </c>
      <c r="AA1372" s="6"/>
      <c r="AB1372" s="6"/>
      <c r="AC1372" s="6"/>
      <c r="AD1372" s="6"/>
    </row>
    <row r="1373" spans="1:30" x14ac:dyDescent="0.3">
      <c r="A1373" t="s">
        <v>12550</v>
      </c>
      <c r="B1373" t="s">
        <v>12551</v>
      </c>
      <c r="C1373">
        <v>2024</v>
      </c>
      <c r="D1373" t="s">
        <v>9499</v>
      </c>
      <c r="E1373" t="s">
        <v>9310</v>
      </c>
      <c r="F1373" t="s">
        <v>11</v>
      </c>
      <c r="G1373" t="str">
        <f>_xlfn.XLOOKUP(I1373,'Class Code'!$A$2:$A$14,'Class Code'!$B$2:$B$14)</f>
        <v>Motor Commercial</v>
      </c>
      <c r="H1373" t="s">
        <v>176</v>
      </c>
      <c r="I1373">
        <f t="shared" si="84"/>
        <v>80</v>
      </c>
      <c r="J1373" t="s">
        <v>207</v>
      </c>
      <c r="K1373" t="s">
        <v>208</v>
      </c>
      <c r="L1373" t="s">
        <v>44</v>
      </c>
      <c r="M1373" s="5">
        <v>45561</v>
      </c>
      <c r="N1373" s="5">
        <v>45573</v>
      </c>
      <c r="O1373" s="5">
        <v>45723</v>
      </c>
      <c r="P1373" s="5">
        <v>45413</v>
      </c>
      <c r="Q1373" s="5">
        <v>45777</v>
      </c>
      <c r="R1373">
        <v>0</v>
      </c>
      <c r="S1373">
        <v>0</v>
      </c>
      <c r="T1373">
        <v>10280</v>
      </c>
      <c r="U1373">
        <v>10280</v>
      </c>
      <c r="V1373">
        <v>0</v>
      </c>
      <c r="W1373">
        <v>10280</v>
      </c>
      <c r="X1373" t="str">
        <f t="shared" si="85"/>
        <v>Ok</v>
      </c>
      <c r="Y1373" t="str">
        <f t="shared" si="86"/>
        <v>Ok</v>
      </c>
      <c r="Z1373" s="6" t="str">
        <f t="shared" si="87"/>
        <v>Ok</v>
      </c>
      <c r="AA1373" s="6"/>
      <c r="AB1373" s="6"/>
      <c r="AC1373" s="6"/>
      <c r="AD1373" s="6"/>
    </row>
    <row r="1374" spans="1:30" x14ac:dyDescent="0.3">
      <c r="A1374" t="s">
        <v>12552</v>
      </c>
      <c r="B1374" t="s">
        <v>12553</v>
      </c>
      <c r="C1374">
        <v>2024</v>
      </c>
      <c r="D1374" t="s">
        <v>9757</v>
      </c>
      <c r="E1374" t="s">
        <v>9282</v>
      </c>
      <c r="F1374" t="s">
        <v>10</v>
      </c>
      <c r="G1374" t="str">
        <f>_xlfn.XLOOKUP(I1374,'Class Code'!$A$2:$A$14,'Class Code'!$B$2:$B$14)</f>
        <v>Motor Private</v>
      </c>
      <c r="H1374" t="s">
        <v>41</v>
      </c>
      <c r="I1374">
        <f t="shared" si="84"/>
        <v>70</v>
      </c>
      <c r="J1374" t="s">
        <v>54</v>
      </c>
      <c r="K1374" t="s">
        <v>55</v>
      </c>
      <c r="L1374" t="s">
        <v>44</v>
      </c>
      <c r="M1374" s="5">
        <v>45665</v>
      </c>
      <c r="N1374" s="5">
        <v>45665</v>
      </c>
      <c r="O1374" s="5">
        <v>45723</v>
      </c>
      <c r="P1374" s="5">
        <v>45397</v>
      </c>
      <c r="Q1374" s="5">
        <v>45761</v>
      </c>
      <c r="R1374">
        <v>0</v>
      </c>
      <c r="S1374">
        <v>0</v>
      </c>
      <c r="T1374">
        <v>6380</v>
      </c>
      <c r="U1374">
        <v>6380</v>
      </c>
      <c r="V1374">
        <v>0</v>
      </c>
      <c r="W1374">
        <v>6380</v>
      </c>
      <c r="X1374" t="str">
        <f t="shared" si="85"/>
        <v>Ok</v>
      </c>
      <c r="Y1374" t="str">
        <f t="shared" si="86"/>
        <v>Ok</v>
      </c>
      <c r="Z1374" s="6" t="str">
        <f t="shared" si="87"/>
        <v>Ok</v>
      </c>
      <c r="AA1374" s="6"/>
      <c r="AB1374" s="6"/>
      <c r="AC1374" s="6"/>
      <c r="AD1374" s="6"/>
    </row>
    <row r="1375" spans="1:30" x14ac:dyDescent="0.3">
      <c r="A1375" t="s">
        <v>12554</v>
      </c>
      <c r="B1375" t="s">
        <v>12555</v>
      </c>
      <c r="C1375">
        <v>2024</v>
      </c>
      <c r="D1375" t="s">
        <v>9582</v>
      </c>
      <c r="E1375" t="s">
        <v>9267</v>
      </c>
      <c r="F1375" t="s">
        <v>10</v>
      </c>
      <c r="G1375" t="str">
        <f>_xlfn.XLOOKUP(I1375,'Class Code'!$A$2:$A$14,'Class Code'!$B$2:$B$14)</f>
        <v>Motor Private</v>
      </c>
      <c r="H1375" t="s">
        <v>41</v>
      </c>
      <c r="I1375">
        <f t="shared" si="84"/>
        <v>70</v>
      </c>
      <c r="J1375" t="s">
        <v>54</v>
      </c>
      <c r="K1375" t="s">
        <v>55</v>
      </c>
      <c r="L1375" t="s">
        <v>44</v>
      </c>
      <c r="M1375" s="5">
        <v>45652</v>
      </c>
      <c r="N1375" s="5">
        <v>45659</v>
      </c>
      <c r="O1375" s="5">
        <v>45723</v>
      </c>
      <c r="P1375" s="5">
        <v>45510</v>
      </c>
      <c r="Q1375" s="5">
        <v>45874</v>
      </c>
      <c r="R1375">
        <v>0</v>
      </c>
      <c r="S1375">
        <v>0</v>
      </c>
      <c r="T1375">
        <v>6380</v>
      </c>
      <c r="U1375">
        <v>6380</v>
      </c>
      <c r="V1375">
        <v>0</v>
      </c>
      <c r="W1375">
        <v>6380</v>
      </c>
      <c r="X1375" t="str">
        <f t="shared" si="85"/>
        <v>Ok</v>
      </c>
      <c r="Y1375" t="str">
        <f t="shared" si="86"/>
        <v>Ok</v>
      </c>
      <c r="Z1375" s="6" t="str">
        <f t="shared" si="87"/>
        <v>Ok</v>
      </c>
      <c r="AA1375" s="6"/>
      <c r="AB1375" s="6"/>
      <c r="AC1375" s="6"/>
      <c r="AD1375" s="6"/>
    </row>
    <row r="1376" spans="1:30" x14ac:dyDescent="0.3">
      <c r="A1376" t="s">
        <v>12556</v>
      </c>
      <c r="B1376" t="s">
        <v>12557</v>
      </c>
      <c r="C1376">
        <v>2024</v>
      </c>
      <c r="D1376" t="s">
        <v>9773</v>
      </c>
      <c r="E1376" t="s">
        <v>9289</v>
      </c>
      <c r="F1376" t="s">
        <v>10</v>
      </c>
      <c r="G1376" t="str">
        <f>_xlfn.XLOOKUP(I1376,'Class Code'!$A$2:$A$14,'Class Code'!$B$2:$B$14)</f>
        <v>Motor Private</v>
      </c>
      <c r="H1376" t="s">
        <v>41</v>
      </c>
      <c r="I1376">
        <f t="shared" si="84"/>
        <v>70</v>
      </c>
      <c r="J1376" t="s">
        <v>54</v>
      </c>
      <c r="K1376" t="s">
        <v>55</v>
      </c>
      <c r="L1376" t="s">
        <v>44</v>
      </c>
      <c r="M1376" s="5">
        <v>45544</v>
      </c>
      <c r="N1376" s="5">
        <v>45545</v>
      </c>
      <c r="O1376" s="5">
        <v>45727</v>
      </c>
      <c r="P1376" s="5">
        <v>45409</v>
      </c>
      <c r="Q1376" s="5">
        <v>45773</v>
      </c>
      <c r="R1376">
        <v>38280</v>
      </c>
      <c r="S1376">
        <v>0</v>
      </c>
      <c r="T1376">
        <v>0</v>
      </c>
      <c r="U1376">
        <v>38280</v>
      </c>
      <c r="V1376">
        <v>0</v>
      </c>
      <c r="W1376">
        <v>38280</v>
      </c>
      <c r="X1376" t="str">
        <f t="shared" si="85"/>
        <v>Ok</v>
      </c>
      <c r="Y1376" t="str">
        <f t="shared" si="86"/>
        <v>Ok</v>
      </c>
      <c r="Z1376" s="6" t="str">
        <f t="shared" si="87"/>
        <v>Ok</v>
      </c>
      <c r="AA1376" s="6"/>
      <c r="AB1376" s="6"/>
      <c r="AC1376" s="6"/>
      <c r="AD1376" s="6"/>
    </row>
    <row r="1377" spans="1:30" x14ac:dyDescent="0.3">
      <c r="A1377" t="s">
        <v>12558</v>
      </c>
      <c r="B1377" t="s">
        <v>12559</v>
      </c>
      <c r="C1377">
        <v>2022</v>
      </c>
      <c r="D1377" t="s">
        <v>9322</v>
      </c>
      <c r="E1377" t="s">
        <v>9301</v>
      </c>
      <c r="F1377" t="s">
        <v>10</v>
      </c>
      <c r="G1377" t="str">
        <f>_xlfn.XLOOKUP(I1377,'Class Code'!$A$2:$A$14,'Class Code'!$B$2:$B$14)</f>
        <v>Motor Private</v>
      </c>
      <c r="H1377" t="s">
        <v>41</v>
      </c>
      <c r="I1377">
        <f t="shared" si="84"/>
        <v>70</v>
      </c>
      <c r="J1377" t="s">
        <v>54</v>
      </c>
      <c r="K1377" t="s">
        <v>55</v>
      </c>
      <c r="L1377" t="s">
        <v>44</v>
      </c>
      <c r="M1377" s="5">
        <v>45159</v>
      </c>
      <c r="N1377" s="5">
        <v>45159</v>
      </c>
      <c r="O1377" s="5">
        <v>45712</v>
      </c>
      <c r="P1377" s="5">
        <v>44896</v>
      </c>
      <c r="Q1377" s="5">
        <v>45260</v>
      </c>
      <c r="R1377">
        <v>0</v>
      </c>
      <c r="S1377">
        <v>0</v>
      </c>
      <c r="T1377">
        <v>600140</v>
      </c>
      <c r="U1377">
        <v>600140</v>
      </c>
      <c r="V1377">
        <v>0</v>
      </c>
      <c r="W1377">
        <v>600140</v>
      </c>
      <c r="X1377" t="str">
        <f t="shared" si="85"/>
        <v>Ok</v>
      </c>
      <c r="Y1377" t="str">
        <f t="shared" si="86"/>
        <v>Ok</v>
      </c>
      <c r="Z1377" s="6" t="str">
        <f t="shared" si="87"/>
        <v>Ok</v>
      </c>
      <c r="AA1377" s="6"/>
      <c r="AB1377" s="6"/>
      <c r="AC1377" s="6"/>
      <c r="AD1377" s="6"/>
    </row>
    <row r="1378" spans="1:30" x14ac:dyDescent="0.3">
      <c r="A1378" t="s">
        <v>12560</v>
      </c>
      <c r="B1378" t="s">
        <v>12561</v>
      </c>
      <c r="C1378">
        <v>2023</v>
      </c>
      <c r="D1378" t="s">
        <v>9770</v>
      </c>
      <c r="E1378" t="s">
        <v>9265</v>
      </c>
      <c r="F1378" t="s">
        <v>10</v>
      </c>
      <c r="G1378" t="str">
        <f>_xlfn.XLOOKUP(I1378,'Class Code'!$A$2:$A$14,'Class Code'!$B$2:$B$14)</f>
        <v>Motor Private</v>
      </c>
      <c r="H1378" t="s">
        <v>41</v>
      </c>
      <c r="I1378">
        <f t="shared" si="84"/>
        <v>70</v>
      </c>
      <c r="J1378" t="s">
        <v>54</v>
      </c>
      <c r="K1378" t="s">
        <v>55</v>
      </c>
      <c r="L1378" t="s">
        <v>44</v>
      </c>
      <c r="M1378" s="5">
        <v>45303</v>
      </c>
      <c r="N1378" s="5">
        <v>45306</v>
      </c>
      <c r="O1378" s="5">
        <v>45712</v>
      </c>
      <c r="P1378" s="5">
        <v>45086</v>
      </c>
      <c r="Q1378" s="5">
        <v>45451</v>
      </c>
      <c r="R1378">
        <v>500002</v>
      </c>
      <c r="S1378">
        <v>0</v>
      </c>
      <c r="T1378">
        <v>0</v>
      </c>
      <c r="U1378">
        <v>500002</v>
      </c>
      <c r="V1378">
        <v>0</v>
      </c>
      <c r="W1378">
        <v>500002</v>
      </c>
      <c r="X1378" t="str">
        <f t="shared" si="85"/>
        <v>Ok</v>
      </c>
      <c r="Y1378" t="str">
        <f t="shared" si="86"/>
        <v>Ok</v>
      </c>
      <c r="Z1378" s="6" t="str">
        <f t="shared" si="87"/>
        <v>Ok</v>
      </c>
      <c r="AA1378" s="6"/>
      <c r="AB1378" s="6"/>
      <c r="AC1378" s="6"/>
      <c r="AD1378" s="6"/>
    </row>
    <row r="1379" spans="1:30" x14ac:dyDescent="0.3">
      <c r="A1379" t="s">
        <v>12562</v>
      </c>
      <c r="B1379" t="s">
        <v>12563</v>
      </c>
      <c r="C1379">
        <v>2022</v>
      </c>
      <c r="D1379" t="s">
        <v>9495</v>
      </c>
      <c r="E1379" t="s">
        <v>9297</v>
      </c>
      <c r="F1379" t="s">
        <v>11</v>
      </c>
      <c r="G1379" t="str">
        <f>_xlfn.XLOOKUP(I1379,'Class Code'!$A$2:$A$14,'Class Code'!$B$2:$B$14)</f>
        <v>Motor Commercial</v>
      </c>
      <c r="H1379" t="s">
        <v>176</v>
      </c>
      <c r="I1379">
        <f t="shared" si="84"/>
        <v>80</v>
      </c>
      <c r="J1379" t="s">
        <v>207</v>
      </c>
      <c r="K1379" t="s">
        <v>208</v>
      </c>
      <c r="L1379" t="s">
        <v>44</v>
      </c>
      <c r="M1379" s="5">
        <v>44893</v>
      </c>
      <c r="N1379" s="5">
        <v>44895</v>
      </c>
      <c r="O1379" s="5">
        <v>45715</v>
      </c>
      <c r="P1379" s="5">
        <v>44729</v>
      </c>
      <c r="Q1379" s="5">
        <v>45093</v>
      </c>
      <c r="R1379">
        <v>0</v>
      </c>
      <c r="S1379">
        <v>0</v>
      </c>
      <c r="T1379">
        <v>316980</v>
      </c>
      <c r="U1379">
        <v>316980</v>
      </c>
      <c r="V1379">
        <v>0</v>
      </c>
      <c r="W1379">
        <v>316980</v>
      </c>
      <c r="X1379" t="str">
        <f t="shared" si="85"/>
        <v>Ok</v>
      </c>
      <c r="Y1379" t="str">
        <f t="shared" si="86"/>
        <v>Ok</v>
      </c>
      <c r="Z1379" s="6" t="str">
        <f t="shared" si="87"/>
        <v>Ok</v>
      </c>
      <c r="AA1379" s="6"/>
      <c r="AB1379" s="6"/>
      <c r="AC1379" s="6"/>
      <c r="AD1379" s="6"/>
    </row>
    <row r="1380" spans="1:30" x14ac:dyDescent="0.3">
      <c r="A1380" t="s">
        <v>12564</v>
      </c>
      <c r="B1380" t="s">
        <v>12565</v>
      </c>
      <c r="C1380">
        <v>2024</v>
      </c>
      <c r="D1380" t="s">
        <v>9288</v>
      </c>
      <c r="E1380" t="s">
        <v>9274</v>
      </c>
      <c r="F1380" t="s">
        <v>10</v>
      </c>
      <c r="G1380" t="str">
        <f>_xlfn.XLOOKUP(I1380,'Class Code'!$A$2:$A$14,'Class Code'!$B$2:$B$14)</f>
        <v>Motor Private</v>
      </c>
      <c r="H1380" t="s">
        <v>41</v>
      </c>
      <c r="I1380">
        <f t="shared" si="84"/>
        <v>70</v>
      </c>
      <c r="J1380" t="s">
        <v>54</v>
      </c>
      <c r="K1380" t="s">
        <v>55</v>
      </c>
      <c r="L1380" t="s">
        <v>96</v>
      </c>
      <c r="M1380" s="5">
        <v>45702</v>
      </c>
      <c r="N1380" s="5">
        <v>45709</v>
      </c>
      <c r="O1380" s="5">
        <v>45715</v>
      </c>
      <c r="P1380" s="5">
        <v>45470</v>
      </c>
      <c r="Q1380" s="5">
        <v>45834</v>
      </c>
      <c r="R1380">
        <v>13500</v>
      </c>
      <c r="S1380">
        <v>0</v>
      </c>
      <c r="T1380">
        <v>0</v>
      </c>
      <c r="U1380">
        <v>13500</v>
      </c>
      <c r="V1380">
        <v>0</v>
      </c>
      <c r="W1380">
        <v>13500</v>
      </c>
      <c r="X1380" t="str">
        <f t="shared" si="85"/>
        <v>Ok</v>
      </c>
      <c r="Y1380" t="str">
        <f t="shared" si="86"/>
        <v>Ok</v>
      </c>
      <c r="Z1380" s="6" t="str">
        <f t="shared" si="87"/>
        <v>Ok</v>
      </c>
      <c r="AA1380" s="6"/>
      <c r="AB1380" s="6"/>
      <c r="AC1380" s="6"/>
      <c r="AD1380" s="6"/>
    </row>
    <row r="1381" spans="1:30" x14ac:dyDescent="0.3">
      <c r="A1381" t="s">
        <v>12566</v>
      </c>
      <c r="B1381" t="s">
        <v>12567</v>
      </c>
      <c r="C1381">
        <v>2024</v>
      </c>
      <c r="D1381" t="s">
        <v>9757</v>
      </c>
      <c r="E1381" t="s">
        <v>9280</v>
      </c>
      <c r="F1381" t="s">
        <v>10</v>
      </c>
      <c r="G1381" t="str">
        <f>_xlfn.XLOOKUP(I1381,'Class Code'!$A$2:$A$14,'Class Code'!$B$2:$B$14)</f>
        <v>Motor Private</v>
      </c>
      <c r="H1381" t="s">
        <v>41</v>
      </c>
      <c r="I1381">
        <f t="shared" si="84"/>
        <v>70</v>
      </c>
      <c r="J1381" t="s">
        <v>54</v>
      </c>
      <c r="K1381" t="s">
        <v>55</v>
      </c>
      <c r="L1381" t="s">
        <v>44</v>
      </c>
      <c r="M1381" s="5">
        <v>45559</v>
      </c>
      <c r="N1381" s="5">
        <v>45559</v>
      </c>
      <c r="O1381" s="5">
        <v>45714</v>
      </c>
      <c r="P1381" s="5">
        <v>45388</v>
      </c>
      <c r="Q1381" s="5">
        <v>45752</v>
      </c>
      <c r="R1381">
        <v>0</v>
      </c>
      <c r="S1381">
        <v>0</v>
      </c>
      <c r="T1381">
        <v>125280</v>
      </c>
      <c r="U1381">
        <v>125280</v>
      </c>
      <c r="V1381">
        <v>0</v>
      </c>
      <c r="W1381">
        <v>125280</v>
      </c>
      <c r="X1381" t="str">
        <f t="shared" si="85"/>
        <v>Ok</v>
      </c>
      <c r="Y1381" t="str">
        <f t="shared" si="86"/>
        <v>Ok</v>
      </c>
      <c r="Z1381" s="6" t="str">
        <f t="shared" si="87"/>
        <v>Ok</v>
      </c>
      <c r="AA1381" s="6"/>
      <c r="AB1381" s="6"/>
      <c r="AC1381" s="6"/>
      <c r="AD1381" s="6"/>
    </row>
    <row r="1382" spans="1:30" x14ac:dyDescent="0.3">
      <c r="A1382" t="s">
        <v>12568</v>
      </c>
      <c r="B1382" t="s">
        <v>12569</v>
      </c>
      <c r="C1382">
        <v>2024</v>
      </c>
      <c r="D1382" t="s">
        <v>9732</v>
      </c>
      <c r="E1382" t="s">
        <v>9289</v>
      </c>
      <c r="F1382" t="s">
        <v>10</v>
      </c>
      <c r="G1382" t="str">
        <f>_xlfn.XLOOKUP(I1382,'Class Code'!$A$2:$A$14,'Class Code'!$B$2:$B$14)</f>
        <v>Motor Private</v>
      </c>
      <c r="H1382" t="s">
        <v>41</v>
      </c>
      <c r="I1382">
        <f t="shared" si="84"/>
        <v>70</v>
      </c>
      <c r="J1382" t="s">
        <v>54</v>
      </c>
      <c r="K1382" t="s">
        <v>55</v>
      </c>
      <c r="L1382" t="s">
        <v>44</v>
      </c>
      <c r="M1382" s="5">
        <v>45668</v>
      </c>
      <c r="N1382" s="5">
        <v>45674</v>
      </c>
      <c r="O1382" s="5">
        <v>45726</v>
      </c>
      <c r="P1382" s="5">
        <v>45640</v>
      </c>
      <c r="Q1382" s="5">
        <v>45670</v>
      </c>
      <c r="R1382">
        <v>131200</v>
      </c>
      <c r="S1382">
        <v>0</v>
      </c>
      <c r="T1382">
        <v>0</v>
      </c>
      <c r="U1382">
        <v>131200</v>
      </c>
      <c r="V1382">
        <v>0</v>
      </c>
      <c r="W1382">
        <v>131200</v>
      </c>
      <c r="X1382" t="str">
        <f t="shared" si="85"/>
        <v>Ok</v>
      </c>
      <c r="Y1382" t="str">
        <f t="shared" si="86"/>
        <v>Ok</v>
      </c>
      <c r="Z1382" s="6" t="str">
        <f t="shared" si="87"/>
        <v>Ok</v>
      </c>
      <c r="AA1382" s="6"/>
      <c r="AB1382" s="6"/>
      <c r="AC1382" s="6"/>
      <c r="AD1382" s="6"/>
    </row>
    <row r="1383" spans="1:30" x14ac:dyDescent="0.3">
      <c r="A1383" t="s">
        <v>12570</v>
      </c>
      <c r="B1383" t="s">
        <v>12571</v>
      </c>
      <c r="C1383">
        <v>2024</v>
      </c>
      <c r="D1383" t="s">
        <v>9364</v>
      </c>
      <c r="E1383" t="s">
        <v>9317</v>
      </c>
      <c r="F1383" t="s">
        <v>10</v>
      </c>
      <c r="G1383" t="str">
        <f>_xlfn.XLOOKUP(I1383,'Class Code'!$A$2:$A$14,'Class Code'!$B$2:$B$14)</f>
        <v>Motor Private</v>
      </c>
      <c r="H1383" t="s">
        <v>41</v>
      </c>
      <c r="I1383">
        <f t="shared" si="84"/>
        <v>70</v>
      </c>
      <c r="J1383" t="s">
        <v>54</v>
      </c>
      <c r="K1383" t="s">
        <v>55</v>
      </c>
      <c r="L1383" t="s">
        <v>44</v>
      </c>
      <c r="M1383" s="5">
        <v>45571</v>
      </c>
      <c r="N1383" s="5">
        <v>45573</v>
      </c>
      <c r="O1383" s="5">
        <v>45716</v>
      </c>
      <c r="P1383" s="5">
        <v>45480</v>
      </c>
      <c r="Q1383" s="5">
        <v>45844</v>
      </c>
      <c r="R1383">
        <v>470950</v>
      </c>
      <c r="S1383">
        <v>0</v>
      </c>
      <c r="T1383">
        <v>0</v>
      </c>
      <c r="U1383">
        <v>470950</v>
      </c>
      <c r="V1383">
        <v>0</v>
      </c>
      <c r="W1383">
        <v>470950</v>
      </c>
      <c r="X1383" t="str">
        <f t="shared" si="85"/>
        <v>Ok</v>
      </c>
      <c r="Y1383" t="str">
        <f t="shared" si="86"/>
        <v>Ok</v>
      </c>
      <c r="Z1383" s="6" t="str">
        <f t="shared" si="87"/>
        <v>Ok</v>
      </c>
      <c r="AA1383" s="6"/>
      <c r="AB1383" s="6"/>
      <c r="AC1383" s="6"/>
      <c r="AD1383" s="6"/>
    </row>
    <row r="1384" spans="1:30" x14ac:dyDescent="0.3">
      <c r="A1384" t="s">
        <v>12572</v>
      </c>
      <c r="B1384" t="s">
        <v>12573</v>
      </c>
      <c r="C1384">
        <v>2023</v>
      </c>
      <c r="D1384" t="s">
        <v>9420</v>
      </c>
      <c r="E1384" t="s">
        <v>9280</v>
      </c>
      <c r="F1384" t="s">
        <v>10</v>
      </c>
      <c r="G1384" t="str">
        <f>_xlfn.XLOOKUP(I1384,'Class Code'!$A$2:$A$14,'Class Code'!$B$2:$B$14)</f>
        <v>Motor Private</v>
      </c>
      <c r="H1384" t="s">
        <v>41</v>
      </c>
      <c r="I1384">
        <f t="shared" si="84"/>
        <v>70</v>
      </c>
      <c r="J1384" t="s">
        <v>54</v>
      </c>
      <c r="K1384" t="s">
        <v>55</v>
      </c>
      <c r="L1384" t="s">
        <v>44</v>
      </c>
      <c r="M1384" s="5">
        <v>45437</v>
      </c>
      <c r="N1384" s="5">
        <v>45440</v>
      </c>
      <c r="O1384" s="5">
        <v>45722</v>
      </c>
      <c r="P1384" s="5">
        <v>45072</v>
      </c>
      <c r="Q1384" s="5">
        <v>45437</v>
      </c>
      <c r="R1384">
        <v>0</v>
      </c>
      <c r="S1384">
        <v>0</v>
      </c>
      <c r="T1384">
        <v>35700</v>
      </c>
      <c r="U1384">
        <v>35700</v>
      </c>
      <c r="V1384">
        <v>0</v>
      </c>
      <c r="W1384">
        <v>35700</v>
      </c>
      <c r="X1384" t="str">
        <f t="shared" si="85"/>
        <v>Ok</v>
      </c>
      <c r="Y1384" t="str">
        <f t="shared" si="86"/>
        <v>Ok</v>
      </c>
      <c r="Z1384" s="6" t="str">
        <f t="shared" si="87"/>
        <v>Ok</v>
      </c>
      <c r="AA1384" s="6"/>
      <c r="AB1384" s="6"/>
      <c r="AC1384" s="6"/>
      <c r="AD1384" s="6"/>
    </row>
    <row r="1385" spans="1:30" x14ac:dyDescent="0.3">
      <c r="A1385" t="s">
        <v>12574</v>
      </c>
      <c r="B1385" t="s">
        <v>12575</v>
      </c>
      <c r="C1385">
        <v>2024</v>
      </c>
      <c r="D1385" t="s">
        <v>9568</v>
      </c>
      <c r="E1385" t="s">
        <v>9305</v>
      </c>
      <c r="F1385" t="s">
        <v>10</v>
      </c>
      <c r="G1385" t="str">
        <f>_xlfn.XLOOKUP(I1385,'Class Code'!$A$2:$A$14,'Class Code'!$B$2:$B$14)</f>
        <v>Motor Private</v>
      </c>
      <c r="H1385" t="s">
        <v>41</v>
      </c>
      <c r="I1385">
        <f t="shared" si="84"/>
        <v>70</v>
      </c>
      <c r="J1385" t="s">
        <v>468</v>
      </c>
      <c r="K1385" t="s">
        <v>469</v>
      </c>
      <c r="L1385" t="s">
        <v>44</v>
      </c>
      <c r="M1385" s="5">
        <v>45552</v>
      </c>
      <c r="N1385" s="5">
        <v>45553</v>
      </c>
      <c r="O1385" s="5">
        <v>45722</v>
      </c>
      <c r="P1385" s="5">
        <v>45363</v>
      </c>
      <c r="Q1385" s="5">
        <v>45727</v>
      </c>
      <c r="R1385">
        <v>2320</v>
      </c>
      <c r="S1385">
        <v>0</v>
      </c>
      <c r="T1385">
        <v>0</v>
      </c>
      <c r="U1385">
        <v>2320</v>
      </c>
      <c r="V1385">
        <v>0</v>
      </c>
      <c r="W1385">
        <v>2320</v>
      </c>
      <c r="X1385" t="str">
        <f t="shared" si="85"/>
        <v>Ok</v>
      </c>
      <c r="Y1385" t="str">
        <f t="shared" si="86"/>
        <v>Ok</v>
      </c>
      <c r="Z1385" s="6" t="str">
        <f t="shared" si="87"/>
        <v>Ok</v>
      </c>
      <c r="AA1385" s="6"/>
      <c r="AB1385" s="6"/>
      <c r="AC1385" s="6"/>
      <c r="AD1385" s="6"/>
    </row>
    <row r="1386" spans="1:30" x14ac:dyDescent="0.3">
      <c r="A1386" t="s">
        <v>12576</v>
      </c>
      <c r="B1386" t="s">
        <v>12577</v>
      </c>
      <c r="C1386">
        <v>2024</v>
      </c>
      <c r="D1386" t="s">
        <v>9295</v>
      </c>
      <c r="E1386" t="s">
        <v>9265</v>
      </c>
      <c r="F1386" t="s">
        <v>11</v>
      </c>
      <c r="G1386" t="str">
        <f>_xlfn.XLOOKUP(I1386,'Class Code'!$A$2:$A$14,'Class Code'!$B$2:$B$14)</f>
        <v>Motor Commercial</v>
      </c>
      <c r="H1386" t="s">
        <v>176</v>
      </c>
      <c r="I1386">
        <f t="shared" si="84"/>
        <v>80</v>
      </c>
      <c r="J1386" t="s">
        <v>177</v>
      </c>
      <c r="K1386" t="s">
        <v>178</v>
      </c>
      <c r="L1386" t="s">
        <v>197</v>
      </c>
      <c r="M1386" s="5">
        <v>45631</v>
      </c>
      <c r="N1386" s="5">
        <v>45635</v>
      </c>
      <c r="O1386" s="5">
        <v>45730</v>
      </c>
      <c r="P1386" s="5">
        <v>45602</v>
      </c>
      <c r="Q1386" s="5">
        <v>45631</v>
      </c>
      <c r="R1386">
        <v>0</v>
      </c>
      <c r="S1386">
        <v>0</v>
      </c>
      <c r="T1386">
        <v>6980</v>
      </c>
      <c r="U1386">
        <v>6980</v>
      </c>
      <c r="V1386">
        <v>0</v>
      </c>
      <c r="W1386">
        <v>6980</v>
      </c>
      <c r="X1386" t="str">
        <f t="shared" si="85"/>
        <v>Ok</v>
      </c>
      <c r="Y1386" t="str">
        <f t="shared" si="86"/>
        <v>Ok</v>
      </c>
      <c r="Z1386" s="6" t="str">
        <f t="shared" si="87"/>
        <v>Ok</v>
      </c>
      <c r="AA1386" s="6"/>
      <c r="AB1386" s="6"/>
      <c r="AC1386" s="6"/>
      <c r="AD1386" s="6"/>
    </row>
    <row r="1387" spans="1:30" x14ac:dyDescent="0.3">
      <c r="A1387" t="s">
        <v>12578</v>
      </c>
      <c r="B1387" t="s">
        <v>12579</v>
      </c>
      <c r="C1387">
        <v>2024</v>
      </c>
      <c r="D1387" t="s">
        <v>9291</v>
      </c>
      <c r="E1387" t="s">
        <v>9277</v>
      </c>
      <c r="F1387" t="s">
        <v>10</v>
      </c>
      <c r="G1387" t="str">
        <f>_xlfn.XLOOKUP(I1387,'Class Code'!$A$2:$A$14,'Class Code'!$B$2:$B$14)</f>
        <v>Motor Private</v>
      </c>
      <c r="H1387" t="s">
        <v>41</v>
      </c>
      <c r="I1387">
        <f t="shared" si="84"/>
        <v>70</v>
      </c>
      <c r="J1387" t="s">
        <v>54</v>
      </c>
      <c r="K1387" t="s">
        <v>55</v>
      </c>
      <c r="L1387" t="s">
        <v>44</v>
      </c>
      <c r="M1387" s="5">
        <v>45571</v>
      </c>
      <c r="N1387" s="5">
        <v>45573</v>
      </c>
      <c r="O1387" s="5">
        <v>45730</v>
      </c>
      <c r="P1387" s="5">
        <v>45541</v>
      </c>
      <c r="Q1387" s="5">
        <v>45905</v>
      </c>
      <c r="R1387">
        <v>0</v>
      </c>
      <c r="S1387">
        <v>0</v>
      </c>
      <c r="T1387">
        <v>3020</v>
      </c>
      <c r="U1387">
        <v>3020</v>
      </c>
      <c r="V1387">
        <v>0</v>
      </c>
      <c r="W1387">
        <v>3020</v>
      </c>
      <c r="X1387" t="str">
        <f t="shared" si="85"/>
        <v>Ok</v>
      </c>
      <c r="Y1387" t="str">
        <f t="shared" si="86"/>
        <v>Ok</v>
      </c>
      <c r="Z1387" s="6" t="str">
        <f t="shared" si="87"/>
        <v>Ok</v>
      </c>
      <c r="AA1387" s="6"/>
      <c r="AB1387" s="6"/>
      <c r="AC1387" s="6"/>
      <c r="AD1387" s="6"/>
    </row>
    <row r="1388" spans="1:30" x14ac:dyDescent="0.3">
      <c r="A1388" t="s">
        <v>12580</v>
      </c>
      <c r="B1388" t="s">
        <v>12581</v>
      </c>
      <c r="C1388">
        <v>2024</v>
      </c>
      <c r="D1388" t="s">
        <v>9370</v>
      </c>
      <c r="E1388" t="s">
        <v>9305</v>
      </c>
      <c r="F1388" t="s">
        <v>10</v>
      </c>
      <c r="G1388" t="str">
        <f>_xlfn.XLOOKUP(I1388,'Class Code'!$A$2:$A$14,'Class Code'!$B$2:$B$14)</f>
        <v>Motor Private</v>
      </c>
      <c r="H1388" t="s">
        <v>41</v>
      </c>
      <c r="I1388">
        <f t="shared" si="84"/>
        <v>70</v>
      </c>
      <c r="J1388" t="s">
        <v>54</v>
      </c>
      <c r="K1388" t="s">
        <v>55</v>
      </c>
      <c r="L1388" t="s">
        <v>44</v>
      </c>
      <c r="M1388" s="5">
        <v>45668</v>
      </c>
      <c r="N1388" s="5">
        <v>45672</v>
      </c>
      <c r="O1388" s="5">
        <v>45762</v>
      </c>
      <c r="P1388" s="5">
        <v>45467</v>
      </c>
      <c r="Q1388" s="5">
        <v>45831</v>
      </c>
      <c r="R1388">
        <v>17400</v>
      </c>
      <c r="S1388">
        <v>0</v>
      </c>
      <c r="T1388">
        <v>0</v>
      </c>
      <c r="U1388">
        <v>17400</v>
      </c>
      <c r="V1388">
        <v>0</v>
      </c>
      <c r="W1388">
        <v>17400</v>
      </c>
      <c r="X1388" t="str">
        <f t="shared" si="85"/>
        <v>Ok</v>
      </c>
      <c r="Y1388" t="str">
        <f t="shared" si="86"/>
        <v>Ok</v>
      </c>
      <c r="Z1388" s="6" t="str">
        <f t="shared" si="87"/>
        <v>Ok</v>
      </c>
      <c r="AA1388" s="6"/>
      <c r="AB1388" s="6"/>
      <c r="AC1388" s="6"/>
      <c r="AD1388" s="6"/>
    </row>
    <row r="1389" spans="1:30" x14ac:dyDescent="0.3">
      <c r="A1389" t="s">
        <v>12582</v>
      </c>
      <c r="B1389" t="s">
        <v>12583</v>
      </c>
      <c r="C1389">
        <v>2024</v>
      </c>
      <c r="D1389" t="s">
        <v>9586</v>
      </c>
      <c r="E1389" t="s">
        <v>9282</v>
      </c>
      <c r="F1389" t="s">
        <v>10</v>
      </c>
      <c r="G1389" t="str">
        <f>_xlfn.XLOOKUP(I1389,'Class Code'!$A$2:$A$14,'Class Code'!$B$2:$B$14)</f>
        <v>Motor Private</v>
      </c>
      <c r="H1389" t="s">
        <v>41</v>
      </c>
      <c r="I1389">
        <f t="shared" si="84"/>
        <v>70</v>
      </c>
      <c r="J1389" t="s">
        <v>54</v>
      </c>
      <c r="K1389" t="s">
        <v>55</v>
      </c>
      <c r="L1389" t="s">
        <v>44</v>
      </c>
      <c r="M1389" s="5">
        <v>45675</v>
      </c>
      <c r="N1389" s="5">
        <v>45678</v>
      </c>
      <c r="O1389" s="5">
        <v>45762</v>
      </c>
      <c r="P1389" s="5">
        <v>45318</v>
      </c>
      <c r="Q1389" s="5">
        <v>45683</v>
      </c>
      <c r="R1389">
        <v>29000</v>
      </c>
      <c r="S1389">
        <v>0</v>
      </c>
      <c r="T1389">
        <v>0</v>
      </c>
      <c r="U1389">
        <v>29000</v>
      </c>
      <c r="V1389">
        <v>0</v>
      </c>
      <c r="W1389">
        <v>29000</v>
      </c>
      <c r="X1389" t="str">
        <f t="shared" si="85"/>
        <v>Ok</v>
      </c>
      <c r="Y1389" t="str">
        <f t="shared" si="86"/>
        <v>Ok</v>
      </c>
      <c r="Z1389" s="6" t="str">
        <f t="shared" si="87"/>
        <v>Ok</v>
      </c>
      <c r="AA1389" s="6"/>
      <c r="AB1389" s="6"/>
      <c r="AC1389" s="6"/>
      <c r="AD1389" s="6"/>
    </row>
    <row r="1390" spans="1:30" x14ac:dyDescent="0.3">
      <c r="A1390" t="s">
        <v>12584</v>
      </c>
      <c r="B1390" t="s">
        <v>12585</v>
      </c>
      <c r="C1390">
        <v>2024</v>
      </c>
      <c r="D1390" t="s">
        <v>9529</v>
      </c>
      <c r="E1390" t="s">
        <v>9277</v>
      </c>
      <c r="F1390" t="s">
        <v>10</v>
      </c>
      <c r="G1390" t="str">
        <f>_xlfn.XLOOKUP(I1390,'Class Code'!$A$2:$A$14,'Class Code'!$B$2:$B$14)</f>
        <v>Motor Private</v>
      </c>
      <c r="H1390" t="s">
        <v>41</v>
      </c>
      <c r="I1390">
        <f t="shared" si="84"/>
        <v>70</v>
      </c>
      <c r="J1390" t="s">
        <v>54</v>
      </c>
      <c r="K1390" t="s">
        <v>55</v>
      </c>
      <c r="L1390" t="s">
        <v>44</v>
      </c>
      <c r="M1390" s="5">
        <v>45583</v>
      </c>
      <c r="N1390" s="5">
        <v>45588</v>
      </c>
      <c r="O1390" s="5">
        <v>45730</v>
      </c>
      <c r="P1390" s="5">
        <v>45572</v>
      </c>
      <c r="Q1390" s="5">
        <v>45602</v>
      </c>
      <c r="R1390">
        <v>0</v>
      </c>
      <c r="S1390">
        <v>0</v>
      </c>
      <c r="T1390">
        <v>6980</v>
      </c>
      <c r="U1390">
        <v>6980</v>
      </c>
      <c r="V1390">
        <v>0</v>
      </c>
      <c r="W1390">
        <v>6980</v>
      </c>
      <c r="X1390" t="str">
        <f t="shared" si="85"/>
        <v>Ok</v>
      </c>
      <c r="Y1390" t="str">
        <f t="shared" si="86"/>
        <v>Ok</v>
      </c>
      <c r="Z1390" s="6" t="str">
        <f t="shared" si="87"/>
        <v>Ok</v>
      </c>
      <c r="AA1390" s="6"/>
      <c r="AB1390" s="6"/>
      <c r="AC1390" s="6"/>
      <c r="AD1390" s="6"/>
    </row>
    <row r="1391" spans="1:30" x14ac:dyDescent="0.3">
      <c r="A1391" t="s">
        <v>12586</v>
      </c>
      <c r="B1391" t="s">
        <v>12587</v>
      </c>
      <c r="C1391">
        <v>2024</v>
      </c>
      <c r="D1391" t="s">
        <v>9406</v>
      </c>
      <c r="E1391" t="s">
        <v>9261</v>
      </c>
      <c r="F1391" t="s">
        <v>10</v>
      </c>
      <c r="G1391" t="str">
        <f>_xlfn.XLOOKUP(I1391,'Class Code'!$A$2:$A$14,'Class Code'!$B$2:$B$14)</f>
        <v>Motor Private</v>
      </c>
      <c r="H1391" t="s">
        <v>41</v>
      </c>
      <c r="I1391">
        <f t="shared" si="84"/>
        <v>70</v>
      </c>
      <c r="J1391" t="s">
        <v>54</v>
      </c>
      <c r="K1391" t="s">
        <v>55</v>
      </c>
      <c r="L1391" t="s">
        <v>44</v>
      </c>
      <c r="M1391" s="5">
        <v>45620</v>
      </c>
      <c r="N1391" s="5">
        <v>45628</v>
      </c>
      <c r="O1391" s="5">
        <v>45730</v>
      </c>
      <c r="P1391" s="5">
        <v>45564</v>
      </c>
      <c r="Q1391" s="5">
        <v>45928</v>
      </c>
      <c r="R1391">
        <v>0</v>
      </c>
      <c r="S1391">
        <v>0</v>
      </c>
      <c r="T1391">
        <v>6980</v>
      </c>
      <c r="U1391">
        <v>6980</v>
      </c>
      <c r="V1391">
        <v>0</v>
      </c>
      <c r="W1391">
        <v>6980</v>
      </c>
      <c r="X1391" t="str">
        <f t="shared" si="85"/>
        <v>Ok</v>
      </c>
      <c r="Y1391" t="str">
        <f t="shared" si="86"/>
        <v>Ok</v>
      </c>
      <c r="Z1391" s="6" t="str">
        <f t="shared" si="87"/>
        <v>Ok</v>
      </c>
      <c r="AA1391" s="6"/>
      <c r="AB1391" s="6"/>
      <c r="AC1391" s="6"/>
      <c r="AD1391" s="6"/>
    </row>
    <row r="1392" spans="1:30" x14ac:dyDescent="0.3">
      <c r="A1392" t="s">
        <v>12588</v>
      </c>
      <c r="B1392" t="s">
        <v>12589</v>
      </c>
      <c r="C1392">
        <v>2024</v>
      </c>
      <c r="D1392" t="s">
        <v>9666</v>
      </c>
      <c r="E1392" t="s">
        <v>9287</v>
      </c>
      <c r="F1392" t="s">
        <v>10</v>
      </c>
      <c r="G1392" t="str">
        <f>_xlfn.XLOOKUP(I1392,'Class Code'!$A$2:$A$14,'Class Code'!$B$2:$B$14)</f>
        <v>Motor Private</v>
      </c>
      <c r="H1392" t="s">
        <v>41</v>
      </c>
      <c r="I1392">
        <f t="shared" si="84"/>
        <v>70</v>
      </c>
      <c r="J1392" t="s">
        <v>54</v>
      </c>
      <c r="K1392" t="s">
        <v>55</v>
      </c>
      <c r="L1392" t="s">
        <v>44</v>
      </c>
      <c r="M1392" s="5">
        <v>45630</v>
      </c>
      <c r="N1392" s="5">
        <v>45635</v>
      </c>
      <c r="O1392" s="5">
        <v>45730</v>
      </c>
      <c r="P1392" s="5">
        <v>45304</v>
      </c>
      <c r="Q1392" s="5">
        <v>45669</v>
      </c>
      <c r="R1392">
        <v>0</v>
      </c>
      <c r="S1392">
        <v>0</v>
      </c>
      <c r="T1392">
        <v>3020</v>
      </c>
      <c r="U1392">
        <v>3020</v>
      </c>
      <c r="V1392">
        <v>0</v>
      </c>
      <c r="W1392">
        <v>3020</v>
      </c>
      <c r="X1392" t="str">
        <f t="shared" si="85"/>
        <v>Ok</v>
      </c>
      <c r="Y1392" t="str">
        <f t="shared" si="86"/>
        <v>Ok</v>
      </c>
      <c r="Z1392" s="6" t="str">
        <f t="shared" si="87"/>
        <v>Ok</v>
      </c>
      <c r="AA1392" s="6"/>
      <c r="AB1392" s="6"/>
      <c r="AC1392" s="6"/>
      <c r="AD1392" s="6"/>
    </row>
    <row r="1393" spans="1:30" x14ac:dyDescent="0.3">
      <c r="A1393" t="s">
        <v>12590</v>
      </c>
      <c r="B1393" t="s">
        <v>12591</v>
      </c>
      <c r="C1393">
        <v>2024</v>
      </c>
      <c r="D1393" t="s">
        <v>9774</v>
      </c>
      <c r="E1393" t="s">
        <v>9274</v>
      </c>
      <c r="F1393" t="s">
        <v>10</v>
      </c>
      <c r="G1393" t="str">
        <f>_xlfn.XLOOKUP(I1393,'Class Code'!$A$2:$A$14,'Class Code'!$B$2:$B$14)</f>
        <v>Motor Private</v>
      </c>
      <c r="H1393" t="s">
        <v>41</v>
      </c>
      <c r="I1393">
        <f t="shared" si="84"/>
        <v>70</v>
      </c>
      <c r="J1393" t="s">
        <v>54</v>
      </c>
      <c r="K1393" t="s">
        <v>55</v>
      </c>
      <c r="L1393" t="s">
        <v>44</v>
      </c>
      <c r="M1393" s="5">
        <v>45621</v>
      </c>
      <c r="N1393" s="5">
        <v>45622</v>
      </c>
      <c r="O1393" s="5">
        <v>45729</v>
      </c>
      <c r="P1393" s="5">
        <v>45621</v>
      </c>
      <c r="Q1393" s="5">
        <v>45650</v>
      </c>
      <c r="R1393">
        <v>0</v>
      </c>
      <c r="S1393">
        <v>0</v>
      </c>
      <c r="T1393">
        <v>3100</v>
      </c>
      <c r="U1393">
        <v>3100</v>
      </c>
      <c r="V1393">
        <v>0</v>
      </c>
      <c r="W1393">
        <v>3100</v>
      </c>
      <c r="X1393" t="str">
        <f t="shared" si="85"/>
        <v>Ok</v>
      </c>
      <c r="Y1393" t="str">
        <f t="shared" si="86"/>
        <v>Ok</v>
      </c>
      <c r="Z1393" s="6" t="str">
        <f t="shared" si="87"/>
        <v>Ok</v>
      </c>
      <c r="AA1393" s="6"/>
      <c r="AB1393" s="6"/>
      <c r="AC1393" s="6"/>
      <c r="AD1393" s="6"/>
    </row>
    <row r="1394" spans="1:30" x14ac:dyDescent="0.3">
      <c r="A1394" t="s">
        <v>12592</v>
      </c>
      <c r="B1394" t="s">
        <v>12593</v>
      </c>
      <c r="C1394">
        <v>2024</v>
      </c>
      <c r="D1394" t="s">
        <v>9676</v>
      </c>
      <c r="E1394" t="s">
        <v>9294</v>
      </c>
      <c r="F1394" t="s">
        <v>10</v>
      </c>
      <c r="G1394" t="str">
        <f>_xlfn.XLOOKUP(I1394,'Class Code'!$A$2:$A$14,'Class Code'!$B$2:$B$14)</f>
        <v>Motor Private</v>
      </c>
      <c r="H1394" t="s">
        <v>41</v>
      </c>
      <c r="I1394">
        <f t="shared" si="84"/>
        <v>70</v>
      </c>
      <c r="J1394" t="s">
        <v>54</v>
      </c>
      <c r="K1394" t="s">
        <v>55</v>
      </c>
      <c r="L1394" t="s">
        <v>44</v>
      </c>
      <c r="M1394" s="5">
        <v>45617</v>
      </c>
      <c r="N1394" s="5">
        <v>45629</v>
      </c>
      <c r="O1394" s="5">
        <v>45730</v>
      </c>
      <c r="P1394" s="5">
        <v>45351</v>
      </c>
      <c r="Q1394" s="5">
        <v>45643</v>
      </c>
      <c r="R1394">
        <v>0</v>
      </c>
      <c r="S1394">
        <v>0</v>
      </c>
      <c r="T1394">
        <v>6980</v>
      </c>
      <c r="U1394">
        <v>6980</v>
      </c>
      <c r="V1394">
        <v>0</v>
      </c>
      <c r="W1394">
        <v>6980</v>
      </c>
      <c r="X1394" t="str">
        <f t="shared" si="85"/>
        <v>Ok</v>
      </c>
      <c r="Y1394" t="str">
        <f t="shared" si="86"/>
        <v>Ok</v>
      </c>
      <c r="Z1394" s="6" t="str">
        <f t="shared" si="87"/>
        <v>Ok</v>
      </c>
      <c r="AA1394" s="6"/>
      <c r="AB1394" s="6"/>
      <c r="AC1394" s="6"/>
      <c r="AD1394" s="6"/>
    </row>
    <row r="1395" spans="1:30" x14ac:dyDescent="0.3">
      <c r="A1395" t="s">
        <v>12594</v>
      </c>
      <c r="B1395" t="s">
        <v>12595</v>
      </c>
      <c r="C1395">
        <v>2024</v>
      </c>
      <c r="D1395" t="s">
        <v>9326</v>
      </c>
      <c r="E1395" t="s">
        <v>9265</v>
      </c>
      <c r="F1395" t="s">
        <v>11</v>
      </c>
      <c r="G1395" t="str">
        <f>_xlfn.XLOOKUP(I1395,'Class Code'!$A$2:$A$14,'Class Code'!$B$2:$B$14)</f>
        <v>Motor Commercial</v>
      </c>
      <c r="H1395" t="s">
        <v>176</v>
      </c>
      <c r="I1395">
        <f t="shared" si="84"/>
        <v>80</v>
      </c>
      <c r="J1395" t="s">
        <v>177</v>
      </c>
      <c r="K1395" t="s">
        <v>178</v>
      </c>
      <c r="L1395" t="s">
        <v>44</v>
      </c>
      <c r="M1395" s="5">
        <v>45664</v>
      </c>
      <c r="N1395" s="5">
        <v>45665</v>
      </c>
      <c r="O1395" s="5">
        <v>45729</v>
      </c>
      <c r="P1395" s="5">
        <v>45466</v>
      </c>
      <c r="Q1395" s="5">
        <v>45830</v>
      </c>
      <c r="R1395">
        <v>0</v>
      </c>
      <c r="S1395">
        <v>0</v>
      </c>
      <c r="T1395">
        <v>6980</v>
      </c>
      <c r="U1395">
        <v>6980</v>
      </c>
      <c r="V1395">
        <v>0</v>
      </c>
      <c r="W1395">
        <v>6980</v>
      </c>
      <c r="X1395" t="str">
        <f t="shared" si="85"/>
        <v>Ok</v>
      </c>
      <c r="Y1395" t="str">
        <f t="shared" si="86"/>
        <v>Ok</v>
      </c>
      <c r="Z1395" s="6" t="str">
        <f t="shared" si="87"/>
        <v>Ok</v>
      </c>
      <c r="AA1395" s="6"/>
      <c r="AB1395" s="6"/>
      <c r="AC1395" s="6"/>
      <c r="AD1395" s="6"/>
    </row>
    <row r="1396" spans="1:30" x14ac:dyDescent="0.3">
      <c r="A1396" t="s">
        <v>12596</v>
      </c>
      <c r="B1396" t="s">
        <v>12597</v>
      </c>
      <c r="C1396">
        <v>2024</v>
      </c>
      <c r="D1396" t="s">
        <v>9324</v>
      </c>
      <c r="E1396" t="s">
        <v>9305</v>
      </c>
      <c r="F1396" t="s">
        <v>11</v>
      </c>
      <c r="G1396" t="str">
        <f>_xlfn.XLOOKUP(I1396,'Class Code'!$A$2:$A$14,'Class Code'!$B$2:$B$14)</f>
        <v>Motor Commercial</v>
      </c>
      <c r="H1396" t="s">
        <v>176</v>
      </c>
      <c r="I1396">
        <f t="shared" si="84"/>
        <v>80</v>
      </c>
      <c r="J1396" t="s">
        <v>3219</v>
      </c>
      <c r="K1396" t="s">
        <v>3220</v>
      </c>
      <c r="L1396" t="s">
        <v>44</v>
      </c>
      <c r="M1396" s="5">
        <v>45670</v>
      </c>
      <c r="N1396" s="5">
        <v>45671</v>
      </c>
      <c r="O1396" s="5">
        <v>45729</v>
      </c>
      <c r="P1396" s="5">
        <v>45632</v>
      </c>
      <c r="Q1396" s="5">
        <v>45996</v>
      </c>
      <c r="R1396">
        <v>0</v>
      </c>
      <c r="S1396">
        <v>0</v>
      </c>
      <c r="T1396">
        <v>10410</v>
      </c>
      <c r="U1396">
        <v>10410</v>
      </c>
      <c r="V1396">
        <v>0</v>
      </c>
      <c r="W1396">
        <v>10410</v>
      </c>
      <c r="X1396" t="str">
        <f t="shared" si="85"/>
        <v>Ok</v>
      </c>
      <c r="Y1396" t="str">
        <f t="shared" si="86"/>
        <v>Ok</v>
      </c>
      <c r="Z1396" s="6" t="str">
        <f t="shared" si="87"/>
        <v>Ok</v>
      </c>
      <c r="AA1396" s="6"/>
      <c r="AB1396" s="6"/>
      <c r="AC1396" s="6"/>
      <c r="AD1396" s="6"/>
    </row>
    <row r="1397" spans="1:30" x14ac:dyDescent="0.3">
      <c r="A1397" t="s">
        <v>12598</v>
      </c>
      <c r="B1397" t="s">
        <v>12599</v>
      </c>
      <c r="C1397">
        <v>2024</v>
      </c>
      <c r="D1397" t="s">
        <v>9344</v>
      </c>
      <c r="E1397" t="s">
        <v>9294</v>
      </c>
      <c r="F1397" t="s">
        <v>10</v>
      </c>
      <c r="G1397" t="str">
        <f>_xlfn.XLOOKUP(I1397,'Class Code'!$A$2:$A$14,'Class Code'!$B$2:$B$14)</f>
        <v>Motor Private</v>
      </c>
      <c r="H1397" t="s">
        <v>41</v>
      </c>
      <c r="I1397">
        <f t="shared" si="84"/>
        <v>70</v>
      </c>
      <c r="J1397" t="s">
        <v>54</v>
      </c>
      <c r="K1397" t="s">
        <v>55</v>
      </c>
      <c r="L1397" t="s">
        <v>44</v>
      </c>
      <c r="M1397" s="5">
        <v>45677</v>
      </c>
      <c r="N1397" s="5">
        <v>45679</v>
      </c>
      <c r="O1397" s="5">
        <v>45722</v>
      </c>
      <c r="P1397" s="5">
        <v>45316</v>
      </c>
      <c r="Q1397" s="5">
        <v>45681</v>
      </c>
      <c r="R1397">
        <v>0</v>
      </c>
      <c r="S1397">
        <v>0</v>
      </c>
      <c r="T1397">
        <v>7130</v>
      </c>
      <c r="U1397">
        <v>7130</v>
      </c>
      <c r="V1397">
        <v>0</v>
      </c>
      <c r="W1397">
        <v>7130</v>
      </c>
      <c r="X1397" t="str">
        <f t="shared" si="85"/>
        <v>Ok</v>
      </c>
      <c r="Y1397" t="str">
        <f t="shared" si="86"/>
        <v>Ok</v>
      </c>
      <c r="Z1397" s="6" t="str">
        <f t="shared" si="87"/>
        <v>Ok</v>
      </c>
      <c r="AA1397" s="6"/>
      <c r="AB1397" s="6"/>
      <c r="AC1397" s="6"/>
      <c r="AD1397" s="6"/>
    </row>
    <row r="1398" spans="1:30" x14ac:dyDescent="0.3">
      <c r="A1398" t="s">
        <v>12600</v>
      </c>
      <c r="B1398" t="s">
        <v>12601</v>
      </c>
      <c r="C1398">
        <v>2024</v>
      </c>
      <c r="D1398" t="s">
        <v>9693</v>
      </c>
      <c r="E1398" t="s">
        <v>9332</v>
      </c>
      <c r="F1398" t="s">
        <v>10</v>
      </c>
      <c r="G1398" t="str">
        <f>_xlfn.XLOOKUP(I1398,'Class Code'!$A$2:$A$14,'Class Code'!$B$2:$B$14)</f>
        <v>Motor Private</v>
      </c>
      <c r="H1398" t="s">
        <v>41</v>
      </c>
      <c r="I1398">
        <f t="shared" si="84"/>
        <v>70</v>
      </c>
      <c r="J1398" t="s">
        <v>54</v>
      </c>
      <c r="K1398" t="s">
        <v>55</v>
      </c>
      <c r="L1398" t="s">
        <v>44</v>
      </c>
      <c r="M1398" s="5">
        <v>45670</v>
      </c>
      <c r="N1398" s="5">
        <v>45670</v>
      </c>
      <c r="O1398" s="5">
        <v>45722</v>
      </c>
      <c r="P1398" s="5">
        <v>45495</v>
      </c>
      <c r="Q1398" s="5">
        <v>45859</v>
      </c>
      <c r="R1398">
        <v>0</v>
      </c>
      <c r="S1398">
        <v>0</v>
      </c>
      <c r="T1398">
        <v>7280</v>
      </c>
      <c r="U1398">
        <v>7280</v>
      </c>
      <c r="V1398">
        <v>0</v>
      </c>
      <c r="W1398">
        <v>7280</v>
      </c>
      <c r="X1398" t="str">
        <f t="shared" si="85"/>
        <v>Ok</v>
      </c>
      <c r="Y1398" t="str">
        <f t="shared" si="86"/>
        <v>Ok</v>
      </c>
      <c r="Z1398" s="6" t="str">
        <f t="shared" si="87"/>
        <v>Ok</v>
      </c>
      <c r="AA1398" s="6"/>
      <c r="AB1398" s="6"/>
      <c r="AC1398" s="6"/>
      <c r="AD1398" s="6"/>
    </row>
    <row r="1399" spans="1:30" x14ac:dyDescent="0.3">
      <c r="A1399" t="s">
        <v>12602</v>
      </c>
      <c r="B1399" t="s">
        <v>12603</v>
      </c>
      <c r="C1399">
        <v>2024</v>
      </c>
      <c r="D1399" t="s">
        <v>9762</v>
      </c>
      <c r="E1399" t="s">
        <v>9272</v>
      </c>
      <c r="F1399" t="s">
        <v>10</v>
      </c>
      <c r="G1399" t="str">
        <f>_xlfn.XLOOKUP(I1399,'Class Code'!$A$2:$A$14,'Class Code'!$B$2:$B$14)</f>
        <v>Motor Private</v>
      </c>
      <c r="H1399" t="s">
        <v>41</v>
      </c>
      <c r="I1399">
        <f t="shared" si="84"/>
        <v>70</v>
      </c>
      <c r="J1399" t="s">
        <v>54</v>
      </c>
      <c r="K1399" t="s">
        <v>55</v>
      </c>
      <c r="L1399" t="s">
        <v>44</v>
      </c>
      <c r="M1399" s="5">
        <v>45643</v>
      </c>
      <c r="N1399" s="5">
        <v>45646</v>
      </c>
      <c r="O1399" s="5">
        <v>45722</v>
      </c>
      <c r="P1399" s="5">
        <v>45474</v>
      </c>
      <c r="Q1399" s="5">
        <v>45838</v>
      </c>
      <c r="R1399">
        <v>0</v>
      </c>
      <c r="S1399">
        <v>0</v>
      </c>
      <c r="T1399">
        <v>7280</v>
      </c>
      <c r="U1399">
        <v>7280</v>
      </c>
      <c r="V1399">
        <v>0</v>
      </c>
      <c r="W1399">
        <v>7280</v>
      </c>
      <c r="X1399" t="str">
        <f t="shared" si="85"/>
        <v>Ok</v>
      </c>
      <c r="Y1399" t="str">
        <f t="shared" si="86"/>
        <v>Ok</v>
      </c>
      <c r="Z1399" s="6" t="str">
        <f t="shared" si="87"/>
        <v>Ok</v>
      </c>
      <c r="AA1399" s="6"/>
      <c r="AB1399" s="6"/>
      <c r="AC1399" s="6"/>
      <c r="AD1399" s="6"/>
    </row>
    <row r="1400" spans="1:30" x14ac:dyDescent="0.3">
      <c r="A1400" t="s">
        <v>12604</v>
      </c>
      <c r="B1400" t="s">
        <v>12605</v>
      </c>
      <c r="C1400">
        <v>2024</v>
      </c>
      <c r="D1400" t="s">
        <v>9602</v>
      </c>
      <c r="E1400" t="s">
        <v>9284</v>
      </c>
      <c r="F1400" t="s">
        <v>11</v>
      </c>
      <c r="G1400" t="str">
        <f>_xlfn.XLOOKUP(I1400,'Class Code'!$A$2:$A$14,'Class Code'!$B$2:$B$14)</f>
        <v>Motor Commercial</v>
      </c>
      <c r="H1400" t="s">
        <v>176</v>
      </c>
      <c r="I1400">
        <f t="shared" si="84"/>
        <v>80</v>
      </c>
      <c r="J1400" t="s">
        <v>207</v>
      </c>
      <c r="K1400" t="s">
        <v>208</v>
      </c>
      <c r="L1400" t="s">
        <v>44</v>
      </c>
      <c r="M1400" s="5">
        <v>45617</v>
      </c>
      <c r="N1400" s="5">
        <v>45617</v>
      </c>
      <c r="O1400" s="5">
        <v>45783</v>
      </c>
      <c r="P1400" s="5">
        <v>45540</v>
      </c>
      <c r="Q1400" s="5">
        <v>45904</v>
      </c>
      <c r="R1400">
        <v>0</v>
      </c>
      <c r="S1400">
        <v>0</v>
      </c>
      <c r="T1400">
        <v>10208</v>
      </c>
      <c r="U1400">
        <v>10208</v>
      </c>
      <c r="V1400">
        <v>0</v>
      </c>
      <c r="W1400">
        <v>10208</v>
      </c>
      <c r="X1400" t="str">
        <f t="shared" si="85"/>
        <v>Ok</v>
      </c>
      <c r="Y1400" t="str">
        <f t="shared" si="86"/>
        <v>Ok</v>
      </c>
      <c r="Z1400" s="6" t="str">
        <f t="shared" si="87"/>
        <v>Ok</v>
      </c>
      <c r="AA1400" s="6"/>
      <c r="AB1400" s="6"/>
      <c r="AC1400" s="6"/>
      <c r="AD1400" s="6"/>
    </row>
    <row r="1401" spans="1:30" x14ac:dyDescent="0.3">
      <c r="A1401" t="s">
        <v>12606</v>
      </c>
      <c r="B1401" t="s">
        <v>12607</v>
      </c>
      <c r="C1401">
        <v>2024</v>
      </c>
      <c r="D1401" t="s">
        <v>9542</v>
      </c>
      <c r="E1401" t="s">
        <v>9261</v>
      </c>
      <c r="F1401" t="s">
        <v>11</v>
      </c>
      <c r="G1401" t="str">
        <f>_xlfn.XLOOKUP(I1401,'Class Code'!$A$2:$A$14,'Class Code'!$B$2:$B$14)</f>
        <v>Motor Commercial</v>
      </c>
      <c r="H1401" t="s">
        <v>176</v>
      </c>
      <c r="I1401">
        <f t="shared" si="84"/>
        <v>80</v>
      </c>
      <c r="J1401" t="s">
        <v>207</v>
      </c>
      <c r="K1401" t="s">
        <v>208</v>
      </c>
      <c r="L1401" t="s">
        <v>44</v>
      </c>
      <c r="M1401" s="5">
        <v>45617</v>
      </c>
      <c r="N1401" s="5">
        <v>45617</v>
      </c>
      <c r="O1401" s="5">
        <v>45783</v>
      </c>
      <c r="P1401" s="5">
        <v>45540</v>
      </c>
      <c r="Q1401" s="5">
        <v>45904</v>
      </c>
      <c r="R1401">
        <v>0</v>
      </c>
      <c r="S1401">
        <v>0</v>
      </c>
      <c r="T1401">
        <v>2900</v>
      </c>
      <c r="U1401">
        <v>2900</v>
      </c>
      <c r="V1401">
        <v>0</v>
      </c>
      <c r="W1401">
        <v>2900</v>
      </c>
      <c r="X1401" t="str">
        <f t="shared" si="85"/>
        <v>Ok</v>
      </c>
      <c r="Y1401" t="str">
        <f t="shared" si="86"/>
        <v>Ok</v>
      </c>
      <c r="Z1401" s="6" t="str">
        <f t="shared" si="87"/>
        <v>Ok</v>
      </c>
      <c r="AA1401" s="6"/>
      <c r="AB1401" s="6"/>
      <c r="AC1401" s="6"/>
      <c r="AD1401" s="6"/>
    </row>
    <row r="1402" spans="1:30" x14ac:dyDescent="0.3">
      <c r="A1402" t="s">
        <v>12608</v>
      </c>
      <c r="B1402" t="s">
        <v>12609</v>
      </c>
      <c r="C1402">
        <v>2024</v>
      </c>
      <c r="D1402" t="s">
        <v>9374</v>
      </c>
      <c r="E1402" t="s">
        <v>9263</v>
      </c>
      <c r="F1402" t="s">
        <v>10</v>
      </c>
      <c r="G1402" t="str">
        <f>_xlfn.XLOOKUP(I1402,'Class Code'!$A$2:$A$14,'Class Code'!$B$2:$B$14)</f>
        <v>Motor Private</v>
      </c>
      <c r="H1402" t="s">
        <v>41</v>
      </c>
      <c r="I1402">
        <f t="shared" si="84"/>
        <v>70</v>
      </c>
      <c r="J1402" t="s">
        <v>54</v>
      </c>
      <c r="K1402" t="s">
        <v>55</v>
      </c>
      <c r="L1402" t="s">
        <v>44</v>
      </c>
      <c r="M1402" s="5">
        <v>45647</v>
      </c>
      <c r="N1402" s="5">
        <v>45656</v>
      </c>
      <c r="O1402" s="5">
        <v>45722</v>
      </c>
      <c r="P1402" s="5">
        <v>45627</v>
      </c>
      <c r="Q1402" s="5">
        <v>45991</v>
      </c>
      <c r="R1402">
        <v>0</v>
      </c>
      <c r="S1402">
        <v>0</v>
      </c>
      <c r="T1402">
        <v>22400</v>
      </c>
      <c r="U1402">
        <v>22400</v>
      </c>
      <c r="V1402">
        <v>0</v>
      </c>
      <c r="W1402">
        <v>22400</v>
      </c>
      <c r="X1402" t="str">
        <f t="shared" si="85"/>
        <v>Ok</v>
      </c>
      <c r="Y1402" t="str">
        <f t="shared" si="86"/>
        <v>Ok</v>
      </c>
      <c r="Z1402" s="6" t="str">
        <f t="shared" si="87"/>
        <v>Ok</v>
      </c>
      <c r="AA1402" s="6"/>
      <c r="AB1402" s="6"/>
      <c r="AC1402" s="6"/>
      <c r="AD1402" s="6"/>
    </row>
    <row r="1403" spans="1:30" x14ac:dyDescent="0.3">
      <c r="A1403" t="s">
        <v>12610</v>
      </c>
      <c r="B1403" t="s">
        <v>12611</v>
      </c>
      <c r="C1403">
        <v>2024</v>
      </c>
      <c r="D1403" t="s">
        <v>9344</v>
      </c>
      <c r="E1403" t="s">
        <v>9280</v>
      </c>
      <c r="F1403" t="s">
        <v>10</v>
      </c>
      <c r="G1403" t="str">
        <f>_xlfn.XLOOKUP(I1403,'Class Code'!$A$2:$A$14,'Class Code'!$B$2:$B$14)</f>
        <v>Motor Private</v>
      </c>
      <c r="H1403" t="s">
        <v>41</v>
      </c>
      <c r="I1403">
        <f t="shared" si="84"/>
        <v>70</v>
      </c>
      <c r="J1403" t="s">
        <v>54</v>
      </c>
      <c r="K1403" t="s">
        <v>55</v>
      </c>
      <c r="L1403" t="s">
        <v>44</v>
      </c>
      <c r="M1403" s="5">
        <v>45624</v>
      </c>
      <c r="N1403" s="5">
        <v>45624</v>
      </c>
      <c r="O1403" s="5">
        <v>45723</v>
      </c>
      <c r="P1403" s="5">
        <v>45565</v>
      </c>
      <c r="Q1403" s="5">
        <v>45929</v>
      </c>
      <c r="R1403">
        <v>0</v>
      </c>
      <c r="S1403">
        <v>0</v>
      </c>
      <c r="T1403">
        <v>6650</v>
      </c>
      <c r="U1403">
        <v>6650</v>
      </c>
      <c r="V1403">
        <v>0</v>
      </c>
      <c r="W1403">
        <v>6650</v>
      </c>
      <c r="X1403" t="str">
        <f t="shared" si="85"/>
        <v>Ok</v>
      </c>
      <c r="Y1403" t="str">
        <f t="shared" si="86"/>
        <v>Ok</v>
      </c>
      <c r="Z1403" s="6" t="str">
        <f t="shared" si="87"/>
        <v>Ok</v>
      </c>
      <c r="AA1403" s="6"/>
      <c r="AB1403" s="6"/>
      <c r="AC1403" s="6"/>
      <c r="AD1403" s="6"/>
    </row>
    <row r="1404" spans="1:30" x14ac:dyDescent="0.3">
      <c r="A1404" t="s">
        <v>12612</v>
      </c>
      <c r="B1404" t="s">
        <v>12613</v>
      </c>
      <c r="C1404">
        <v>2024</v>
      </c>
      <c r="D1404" t="s">
        <v>9401</v>
      </c>
      <c r="E1404" t="s">
        <v>9277</v>
      </c>
      <c r="F1404" t="s">
        <v>10</v>
      </c>
      <c r="G1404" t="str">
        <f>_xlfn.XLOOKUP(I1404,'Class Code'!$A$2:$A$14,'Class Code'!$B$2:$B$14)</f>
        <v>Motor Private</v>
      </c>
      <c r="H1404" t="s">
        <v>41</v>
      </c>
      <c r="I1404">
        <f t="shared" si="84"/>
        <v>70</v>
      </c>
      <c r="J1404" t="s">
        <v>54</v>
      </c>
      <c r="K1404" t="s">
        <v>55</v>
      </c>
      <c r="L1404" t="s">
        <v>44</v>
      </c>
      <c r="M1404" s="5">
        <v>45490</v>
      </c>
      <c r="N1404" s="5">
        <v>45496</v>
      </c>
      <c r="O1404" s="5">
        <v>45723</v>
      </c>
      <c r="P1404" s="5">
        <v>45336</v>
      </c>
      <c r="Q1404" s="5">
        <v>45701</v>
      </c>
      <c r="R1404">
        <v>0</v>
      </c>
      <c r="S1404">
        <v>0</v>
      </c>
      <c r="T1404">
        <v>3020</v>
      </c>
      <c r="U1404">
        <v>3020</v>
      </c>
      <c r="V1404">
        <v>0</v>
      </c>
      <c r="W1404">
        <v>3020</v>
      </c>
      <c r="X1404" t="str">
        <f t="shared" si="85"/>
        <v>Ok</v>
      </c>
      <c r="Y1404" t="str">
        <f t="shared" si="86"/>
        <v>Ok</v>
      </c>
      <c r="Z1404" s="6" t="str">
        <f t="shared" si="87"/>
        <v>Ok</v>
      </c>
      <c r="AA1404" s="6"/>
      <c r="AB1404" s="6"/>
      <c r="AC1404" s="6"/>
      <c r="AD1404" s="6"/>
    </row>
    <row r="1405" spans="1:30" x14ac:dyDescent="0.3">
      <c r="A1405" t="s">
        <v>12614</v>
      </c>
      <c r="B1405" t="s">
        <v>12615</v>
      </c>
      <c r="C1405">
        <v>2022</v>
      </c>
      <c r="D1405" t="s">
        <v>9603</v>
      </c>
      <c r="E1405" t="s">
        <v>9334</v>
      </c>
      <c r="F1405" t="s">
        <v>11</v>
      </c>
      <c r="G1405" t="str">
        <f>_xlfn.XLOOKUP(I1405,'Class Code'!$A$2:$A$14,'Class Code'!$B$2:$B$14)</f>
        <v>Motor Commercial</v>
      </c>
      <c r="H1405" t="s">
        <v>176</v>
      </c>
      <c r="I1405">
        <f t="shared" si="84"/>
        <v>80</v>
      </c>
      <c r="J1405" t="s">
        <v>207</v>
      </c>
      <c r="K1405" t="s">
        <v>208</v>
      </c>
      <c r="L1405" t="s">
        <v>44</v>
      </c>
      <c r="M1405" s="5">
        <v>44921</v>
      </c>
      <c r="N1405" s="5">
        <v>44923</v>
      </c>
      <c r="O1405" s="5">
        <v>45772</v>
      </c>
      <c r="P1405" s="5">
        <v>44562</v>
      </c>
      <c r="Q1405" s="5">
        <v>44926</v>
      </c>
      <c r="R1405">
        <v>0</v>
      </c>
      <c r="S1405">
        <v>0</v>
      </c>
      <c r="T1405">
        <v>2320</v>
      </c>
      <c r="U1405">
        <v>2320</v>
      </c>
      <c r="V1405">
        <v>0</v>
      </c>
      <c r="W1405">
        <v>2320</v>
      </c>
      <c r="X1405" t="str">
        <f t="shared" si="85"/>
        <v>Ok</v>
      </c>
      <c r="Y1405" t="str">
        <f t="shared" si="86"/>
        <v>Ok</v>
      </c>
      <c r="Z1405" s="6" t="str">
        <f t="shared" si="87"/>
        <v>Ok</v>
      </c>
      <c r="AA1405" s="6"/>
      <c r="AB1405" s="6"/>
      <c r="AC1405" s="6"/>
      <c r="AD1405" s="6"/>
    </row>
    <row r="1406" spans="1:30" x14ac:dyDescent="0.3">
      <c r="A1406" t="s">
        <v>12616</v>
      </c>
      <c r="B1406" t="s">
        <v>12617</v>
      </c>
      <c r="C1406">
        <v>2024</v>
      </c>
      <c r="D1406" t="s">
        <v>9565</v>
      </c>
      <c r="E1406" t="s">
        <v>9261</v>
      </c>
      <c r="F1406" t="s">
        <v>10</v>
      </c>
      <c r="G1406" t="str">
        <f>_xlfn.XLOOKUP(I1406,'Class Code'!$A$2:$A$14,'Class Code'!$B$2:$B$14)</f>
        <v>Motor Private</v>
      </c>
      <c r="H1406" t="s">
        <v>41</v>
      </c>
      <c r="I1406">
        <f t="shared" si="84"/>
        <v>70</v>
      </c>
      <c r="J1406" t="s">
        <v>54</v>
      </c>
      <c r="K1406" t="s">
        <v>55</v>
      </c>
      <c r="L1406" t="s">
        <v>44</v>
      </c>
      <c r="M1406" s="5">
        <v>45659</v>
      </c>
      <c r="N1406" s="5">
        <v>45660</v>
      </c>
      <c r="O1406" s="5">
        <v>45783</v>
      </c>
      <c r="P1406" s="5">
        <v>45625</v>
      </c>
      <c r="Q1406" s="5">
        <v>45989</v>
      </c>
      <c r="R1406">
        <v>0</v>
      </c>
      <c r="S1406">
        <v>0</v>
      </c>
      <c r="T1406">
        <v>3140</v>
      </c>
      <c r="U1406">
        <v>3140</v>
      </c>
      <c r="V1406">
        <v>0</v>
      </c>
      <c r="W1406">
        <v>3140</v>
      </c>
      <c r="X1406" t="str">
        <f t="shared" si="85"/>
        <v>Ok</v>
      </c>
      <c r="Y1406" t="str">
        <f t="shared" si="86"/>
        <v>Ok</v>
      </c>
      <c r="Z1406" s="6" t="str">
        <f t="shared" si="87"/>
        <v>Ok</v>
      </c>
      <c r="AA1406" s="6"/>
      <c r="AB1406" s="6"/>
      <c r="AC1406" s="6"/>
      <c r="AD1406" s="6"/>
    </row>
    <row r="1407" spans="1:30" x14ac:dyDescent="0.3">
      <c r="A1407" t="s">
        <v>12618</v>
      </c>
      <c r="B1407" t="s">
        <v>12619</v>
      </c>
      <c r="C1407">
        <v>2024</v>
      </c>
      <c r="D1407" t="s">
        <v>9538</v>
      </c>
      <c r="E1407" t="s">
        <v>9317</v>
      </c>
      <c r="F1407" t="s">
        <v>11</v>
      </c>
      <c r="G1407" t="str">
        <f>_xlfn.XLOOKUP(I1407,'Class Code'!$A$2:$A$14,'Class Code'!$B$2:$B$14)</f>
        <v>Motor Commercial</v>
      </c>
      <c r="H1407" t="s">
        <v>176</v>
      </c>
      <c r="I1407">
        <f t="shared" si="84"/>
        <v>80</v>
      </c>
      <c r="J1407" t="s">
        <v>177</v>
      </c>
      <c r="K1407" t="s">
        <v>178</v>
      </c>
      <c r="L1407" t="s">
        <v>197</v>
      </c>
      <c r="M1407" s="5">
        <v>45675</v>
      </c>
      <c r="N1407" s="5">
        <v>45678</v>
      </c>
      <c r="O1407" s="5">
        <v>45723</v>
      </c>
      <c r="P1407" s="5">
        <v>45313</v>
      </c>
      <c r="Q1407" s="5">
        <v>45678</v>
      </c>
      <c r="R1407">
        <v>0</v>
      </c>
      <c r="S1407">
        <v>0</v>
      </c>
      <c r="T1407">
        <v>6380</v>
      </c>
      <c r="U1407">
        <v>6380</v>
      </c>
      <c r="V1407">
        <v>0</v>
      </c>
      <c r="W1407">
        <v>6380</v>
      </c>
      <c r="X1407" t="str">
        <f t="shared" si="85"/>
        <v>Ok</v>
      </c>
      <c r="Y1407" t="str">
        <f t="shared" si="86"/>
        <v>Ok</v>
      </c>
      <c r="Z1407" s="6" t="str">
        <f t="shared" si="87"/>
        <v>Ok</v>
      </c>
      <c r="AA1407" s="6"/>
      <c r="AB1407" s="6"/>
      <c r="AC1407" s="6"/>
      <c r="AD1407" s="6"/>
    </row>
    <row r="1408" spans="1:30" x14ac:dyDescent="0.3">
      <c r="A1408" t="s">
        <v>12620</v>
      </c>
      <c r="B1408" t="s">
        <v>12621</v>
      </c>
      <c r="C1408">
        <v>2024</v>
      </c>
      <c r="D1408" t="s">
        <v>9308</v>
      </c>
      <c r="E1408" t="s">
        <v>9274</v>
      </c>
      <c r="F1408" t="s">
        <v>10</v>
      </c>
      <c r="G1408" t="str">
        <f>_xlfn.XLOOKUP(I1408,'Class Code'!$A$2:$A$14,'Class Code'!$B$2:$B$14)</f>
        <v>Motor Private</v>
      </c>
      <c r="H1408" t="s">
        <v>41</v>
      </c>
      <c r="I1408">
        <f t="shared" si="84"/>
        <v>70</v>
      </c>
      <c r="J1408" t="s">
        <v>54</v>
      </c>
      <c r="K1408" t="s">
        <v>55</v>
      </c>
      <c r="L1408" t="s">
        <v>44</v>
      </c>
      <c r="M1408" s="5">
        <v>45607</v>
      </c>
      <c r="N1408" s="5">
        <v>45622</v>
      </c>
      <c r="O1408" s="5">
        <v>45722</v>
      </c>
      <c r="P1408" s="5">
        <v>45292</v>
      </c>
      <c r="Q1408" s="5">
        <v>45657</v>
      </c>
      <c r="R1408">
        <v>0</v>
      </c>
      <c r="S1408">
        <v>0</v>
      </c>
      <c r="T1408">
        <v>8700</v>
      </c>
      <c r="U1408">
        <v>8700</v>
      </c>
      <c r="V1408">
        <v>0</v>
      </c>
      <c r="W1408">
        <v>8700</v>
      </c>
      <c r="X1408" t="str">
        <f t="shared" si="85"/>
        <v>Ok</v>
      </c>
      <c r="Y1408" t="str">
        <f t="shared" si="86"/>
        <v>Ok</v>
      </c>
      <c r="Z1408" s="6" t="str">
        <f t="shared" si="87"/>
        <v>Ok</v>
      </c>
      <c r="AA1408" s="6"/>
      <c r="AB1408" s="6"/>
      <c r="AC1408" s="6"/>
      <c r="AD1408" s="6"/>
    </row>
    <row r="1409" spans="1:30" x14ac:dyDescent="0.3">
      <c r="A1409" t="s">
        <v>12622</v>
      </c>
      <c r="B1409" t="s">
        <v>12623</v>
      </c>
      <c r="C1409">
        <v>2024</v>
      </c>
      <c r="D1409" t="s">
        <v>9474</v>
      </c>
      <c r="E1409" t="s">
        <v>9292</v>
      </c>
      <c r="F1409" t="s">
        <v>11</v>
      </c>
      <c r="G1409" t="str">
        <f>_xlfn.XLOOKUP(I1409,'Class Code'!$A$2:$A$14,'Class Code'!$B$2:$B$14)</f>
        <v>Motor Commercial</v>
      </c>
      <c r="H1409" t="s">
        <v>176</v>
      </c>
      <c r="I1409">
        <f t="shared" si="84"/>
        <v>80</v>
      </c>
      <c r="J1409" t="s">
        <v>225</v>
      </c>
      <c r="K1409" t="s">
        <v>226</v>
      </c>
      <c r="L1409" t="s">
        <v>197</v>
      </c>
      <c r="M1409" s="5">
        <v>45509</v>
      </c>
      <c r="N1409" s="5">
        <v>45524</v>
      </c>
      <c r="O1409" s="5">
        <v>45729</v>
      </c>
      <c r="P1409" s="5">
        <v>45403</v>
      </c>
      <c r="Q1409" s="5">
        <v>45767</v>
      </c>
      <c r="R1409">
        <v>0</v>
      </c>
      <c r="S1409">
        <v>0</v>
      </c>
      <c r="T1409">
        <v>3140</v>
      </c>
      <c r="U1409">
        <v>3140</v>
      </c>
      <c r="V1409">
        <v>0</v>
      </c>
      <c r="W1409">
        <v>3140</v>
      </c>
      <c r="X1409" t="str">
        <f t="shared" si="85"/>
        <v>Ok</v>
      </c>
      <c r="Y1409" t="str">
        <f t="shared" si="86"/>
        <v>Ok</v>
      </c>
      <c r="Z1409" s="6" t="str">
        <f t="shared" si="87"/>
        <v>Ok</v>
      </c>
      <c r="AA1409" s="6"/>
      <c r="AB1409" s="6"/>
      <c r="AC1409" s="6"/>
      <c r="AD1409" s="6"/>
    </row>
    <row r="1410" spans="1:30" x14ac:dyDescent="0.3">
      <c r="A1410" t="s">
        <v>12624</v>
      </c>
      <c r="B1410" t="s">
        <v>12625</v>
      </c>
      <c r="C1410">
        <v>2024</v>
      </c>
      <c r="D1410" t="s">
        <v>9483</v>
      </c>
      <c r="E1410" t="s">
        <v>9261</v>
      </c>
      <c r="F1410" t="s">
        <v>10</v>
      </c>
      <c r="G1410" t="str">
        <f>_xlfn.XLOOKUP(I1410,'Class Code'!$A$2:$A$14,'Class Code'!$B$2:$B$14)</f>
        <v>Motor Private</v>
      </c>
      <c r="H1410" t="s">
        <v>41</v>
      </c>
      <c r="I1410">
        <f t="shared" si="84"/>
        <v>70</v>
      </c>
      <c r="J1410" t="s">
        <v>54</v>
      </c>
      <c r="K1410" t="s">
        <v>55</v>
      </c>
      <c r="L1410" t="s">
        <v>44</v>
      </c>
      <c r="M1410" s="5">
        <v>45656</v>
      </c>
      <c r="N1410" s="5">
        <v>45665</v>
      </c>
      <c r="O1410" s="5">
        <v>45772</v>
      </c>
      <c r="P1410" s="5">
        <v>45588</v>
      </c>
      <c r="Q1410" s="5">
        <v>45952</v>
      </c>
      <c r="R1410">
        <v>0</v>
      </c>
      <c r="S1410">
        <v>0</v>
      </c>
      <c r="T1410">
        <v>36700</v>
      </c>
      <c r="U1410">
        <v>36700</v>
      </c>
      <c r="V1410">
        <v>0</v>
      </c>
      <c r="W1410">
        <v>36700</v>
      </c>
      <c r="X1410" t="str">
        <f t="shared" si="85"/>
        <v>Ok</v>
      </c>
      <c r="Y1410" t="str">
        <f t="shared" si="86"/>
        <v>Ok</v>
      </c>
      <c r="Z1410" s="6" t="str">
        <f t="shared" si="87"/>
        <v>Ok</v>
      </c>
      <c r="AA1410" s="6"/>
      <c r="AB1410" s="6"/>
      <c r="AC1410" s="6"/>
      <c r="AD1410" s="6"/>
    </row>
    <row r="1411" spans="1:30" x14ac:dyDescent="0.3">
      <c r="A1411" t="s">
        <v>12626</v>
      </c>
      <c r="B1411" t="s">
        <v>12627</v>
      </c>
      <c r="C1411">
        <v>2023</v>
      </c>
      <c r="D1411" t="s">
        <v>9775</v>
      </c>
      <c r="E1411" t="s">
        <v>9289</v>
      </c>
      <c r="F1411" t="s">
        <v>10</v>
      </c>
      <c r="G1411" t="str">
        <f>_xlfn.XLOOKUP(I1411,'Class Code'!$A$2:$A$14,'Class Code'!$B$2:$B$14)</f>
        <v>Motor Private</v>
      </c>
      <c r="H1411" t="s">
        <v>41</v>
      </c>
      <c r="I1411">
        <f t="shared" si="84"/>
        <v>70</v>
      </c>
      <c r="J1411" t="s">
        <v>54</v>
      </c>
      <c r="K1411" t="s">
        <v>55</v>
      </c>
      <c r="L1411" t="s">
        <v>44</v>
      </c>
      <c r="M1411" s="5">
        <v>45530</v>
      </c>
      <c r="N1411" s="5">
        <v>45531</v>
      </c>
      <c r="O1411" s="5">
        <v>45723</v>
      </c>
      <c r="P1411" s="5">
        <v>45210</v>
      </c>
      <c r="Q1411" s="5">
        <v>45575</v>
      </c>
      <c r="R1411">
        <v>0</v>
      </c>
      <c r="S1411">
        <v>0</v>
      </c>
      <c r="T1411">
        <v>3100</v>
      </c>
      <c r="U1411">
        <v>3100</v>
      </c>
      <c r="V1411">
        <v>0</v>
      </c>
      <c r="W1411">
        <v>3100</v>
      </c>
      <c r="X1411" t="str">
        <f t="shared" si="85"/>
        <v>Ok</v>
      </c>
      <c r="Y1411" t="str">
        <f t="shared" si="86"/>
        <v>Ok</v>
      </c>
      <c r="Z1411" s="6" t="str">
        <f t="shared" si="87"/>
        <v>Ok</v>
      </c>
      <c r="AA1411" s="6"/>
      <c r="AB1411" s="6"/>
      <c r="AC1411" s="6"/>
      <c r="AD1411" s="6"/>
    </row>
    <row r="1412" spans="1:30" x14ac:dyDescent="0.3">
      <c r="A1412" t="s">
        <v>12628</v>
      </c>
      <c r="B1412" t="s">
        <v>12629</v>
      </c>
      <c r="C1412">
        <v>2024</v>
      </c>
      <c r="D1412" t="s">
        <v>9408</v>
      </c>
      <c r="E1412" t="s">
        <v>9310</v>
      </c>
      <c r="F1412" t="s">
        <v>10</v>
      </c>
      <c r="G1412" t="str">
        <f>_xlfn.XLOOKUP(I1412,'Class Code'!$A$2:$A$14,'Class Code'!$B$2:$B$14)</f>
        <v>Motor Private</v>
      </c>
      <c r="H1412" t="s">
        <v>41</v>
      </c>
      <c r="I1412">
        <f t="shared" ref="I1412:I1475" si="88">H1412*1</f>
        <v>70</v>
      </c>
      <c r="J1412" t="s">
        <v>54</v>
      </c>
      <c r="K1412" t="s">
        <v>55</v>
      </c>
      <c r="L1412" t="s">
        <v>44</v>
      </c>
      <c r="M1412" s="5">
        <v>45639</v>
      </c>
      <c r="N1412" s="5">
        <v>45642</v>
      </c>
      <c r="O1412" s="5">
        <v>45722</v>
      </c>
      <c r="P1412" s="5">
        <v>45292</v>
      </c>
      <c r="Q1412" s="5">
        <v>45657</v>
      </c>
      <c r="R1412">
        <v>4640</v>
      </c>
      <c r="S1412">
        <v>0</v>
      </c>
      <c r="T1412">
        <v>0</v>
      </c>
      <c r="U1412">
        <v>4640</v>
      </c>
      <c r="V1412">
        <v>0</v>
      </c>
      <c r="W1412">
        <v>4640</v>
      </c>
      <c r="X1412" t="str">
        <f t="shared" ref="X1412:X1475" si="89">IF(OR(A1412="",B1412="",C1412="",F1412="",H1412="",M1412="",N1412="",O1412="",P1412="",Q1412=""),"Check","Ok")</f>
        <v>Ok</v>
      </c>
      <c r="Y1412" t="str">
        <f t="shared" ref="Y1412:Y1475" si="90">IF(AND(Q1412&gt;=P1412,O1412&gt;=M1412,N1412&gt;=M1412,Q1412&gt;=M1412),"Ok","Check")</f>
        <v>Ok</v>
      </c>
      <c r="Z1412" s="6" t="str">
        <f t="shared" ref="Z1412:Z1475" si="91">IF(Q1412&gt;=M1412,"Ok","Check")</f>
        <v>Ok</v>
      </c>
      <c r="AA1412" s="6"/>
      <c r="AB1412" s="6"/>
      <c r="AC1412" s="6"/>
      <c r="AD1412" s="6"/>
    </row>
    <row r="1413" spans="1:30" x14ac:dyDescent="0.3">
      <c r="A1413" t="s">
        <v>12630</v>
      </c>
      <c r="B1413" t="s">
        <v>12631</v>
      </c>
      <c r="C1413">
        <v>2024</v>
      </c>
      <c r="D1413" t="s">
        <v>9613</v>
      </c>
      <c r="E1413" t="s">
        <v>9289</v>
      </c>
      <c r="F1413" t="s">
        <v>11</v>
      </c>
      <c r="G1413" t="str">
        <f>_xlfn.XLOOKUP(I1413,'Class Code'!$A$2:$A$14,'Class Code'!$B$2:$B$14)</f>
        <v>Motor Commercial</v>
      </c>
      <c r="H1413" t="s">
        <v>176</v>
      </c>
      <c r="I1413">
        <f t="shared" si="88"/>
        <v>80</v>
      </c>
      <c r="J1413" t="s">
        <v>207</v>
      </c>
      <c r="K1413" t="s">
        <v>208</v>
      </c>
      <c r="L1413" t="s">
        <v>96</v>
      </c>
      <c r="M1413" s="5">
        <v>45656</v>
      </c>
      <c r="N1413" s="5">
        <v>45710</v>
      </c>
      <c r="O1413" s="5">
        <v>45735</v>
      </c>
      <c r="P1413" s="5">
        <v>45292</v>
      </c>
      <c r="Q1413" s="5">
        <v>45657</v>
      </c>
      <c r="R1413">
        <v>16240</v>
      </c>
      <c r="S1413">
        <v>0</v>
      </c>
      <c r="T1413">
        <v>0</v>
      </c>
      <c r="U1413">
        <v>16240</v>
      </c>
      <c r="V1413">
        <v>0</v>
      </c>
      <c r="W1413">
        <v>16240</v>
      </c>
      <c r="X1413" t="str">
        <f t="shared" si="89"/>
        <v>Ok</v>
      </c>
      <c r="Y1413" t="str">
        <f t="shared" si="90"/>
        <v>Ok</v>
      </c>
      <c r="Z1413" s="6" t="str">
        <f t="shared" si="91"/>
        <v>Ok</v>
      </c>
      <c r="AA1413" s="6"/>
      <c r="AB1413" s="6"/>
      <c r="AC1413" s="6"/>
      <c r="AD1413" s="6"/>
    </row>
    <row r="1414" spans="1:30" x14ac:dyDescent="0.3">
      <c r="A1414" t="s">
        <v>12632</v>
      </c>
      <c r="B1414" t="s">
        <v>12633</v>
      </c>
      <c r="C1414">
        <v>2025</v>
      </c>
      <c r="D1414" t="s">
        <v>9776</v>
      </c>
      <c r="E1414" t="s">
        <v>9263</v>
      </c>
      <c r="F1414" t="s">
        <v>11</v>
      </c>
      <c r="G1414" t="str">
        <f>_xlfn.XLOOKUP(I1414,'Class Code'!$A$2:$A$14,'Class Code'!$B$2:$B$14)</f>
        <v>Motor Commercial</v>
      </c>
      <c r="H1414" t="s">
        <v>176</v>
      </c>
      <c r="I1414">
        <f t="shared" si="88"/>
        <v>80</v>
      </c>
      <c r="J1414" t="s">
        <v>207</v>
      </c>
      <c r="K1414" t="s">
        <v>208</v>
      </c>
      <c r="L1414" t="s">
        <v>44</v>
      </c>
      <c r="M1414" s="5">
        <v>45646</v>
      </c>
      <c r="N1414" s="5">
        <v>45659</v>
      </c>
      <c r="O1414" s="5">
        <v>45726</v>
      </c>
      <c r="P1414" s="5">
        <v>45644</v>
      </c>
      <c r="Q1414" s="5">
        <v>46008</v>
      </c>
      <c r="R1414">
        <v>1450000</v>
      </c>
      <c r="S1414">
        <v>0</v>
      </c>
      <c r="T1414">
        <v>0</v>
      </c>
      <c r="U1414">
        <v>1450000</v>
      </c>
      <c r="V1414">
        <v>0</v>
      </c>
      <c r="W1414">
        <v>1450000</v>
      </c>
      <c r="X1414" t="str">
        <f t="shared" si="89"/>
        <v>Ok</v>
      </c>
      <c r="Y1414" t="str">
        <f t="shared" si="90"/>
        <v>Ok</v>
      </c>
      <c r="Z1414" s="6" t="str">
        <f t="shared" si="91"/>
        <v>Ok</v>
      </c>
      <c r="AA1414" s="6"/>
      <c r="AB1414" s="6"/>
      <c r="AC1414" s="6"/>
      <c r="AD1414" s="6"/>
    </row>
    <row r="1415" spans="1:30" x14ac:dyDescent="0.3">
      <c r="A1415" t="s">
        <v>12634</v>
      </c>
      <c r="B1415" t="s">
        <v>12635</v>
      </c>
      <c r="C1415">
        <v>2024</v>
      </c>
      <c r="D1415" t="s">
        <v>9510</v>
      </c>
      <c r="E1415" t="s">
        <v>9294</v>
      </c>
      <c r="F1415" t="s">
        <v>13</v>
      </c>
      <c r="G1415" t="str">
        <f>_xlfn.XLOOKUP(I1415,'Class Code'!$A$2:$A$14,'Class Code'!$B$2:$B$14)</f>
        <v>Theft</v>
      </c>
      <c r="H1415" t="s">
        <v>818</v>
      </c>
      <c r="I1415">
        <f t="shared" si="88"/>
        <v>10</v>
      </c>
      <c r="J1415" t="s">
        <v>842</v>
      </c>
      <c r="K1415" t="s">
        <v>843</v>
      </c>
      <c r="L1415" t="s">
        <v>2606</v>
      </c>
      <c r="M1415" s="5">
        <v>45708</v>
      </c>
      <c r="N1415" s="5">
        <v>45714</v>
      </c>
      <c r="O1415" s="5">
        <v>45726</v>
      </c>
      <c r="P1415" s="5">
        <v>45644</v>
      </c>
      <c r="Q1415" s="5">
        <v>46008</v>
      </c>
      <c r="R1415">
        <v>55000</v>
      </c>
      <c r="S1415">
        <v>0</v>
      </c>
      <c r="T1415">
        <v>0</v>
      </c>
      <c r="U1415">
        <v>55000</v>
      </c>
      <c r="V1415">
        <v>0</v>
      </c>
      <c r="W1415">
        <v>55000</v>
      </c>
      <c r="X1415" t="str">
        <f t="shared" si="89"/>
        <v>Ok</v>
      </c>
      <c r="Y1415" t="str">
        <f t="shared" si="90"/>
        <v>Ok</v>
      </c>
      <c r="Z1415" s="6" t="str">
        <f t="shared" si="91"/>
        <v>Ok</v>
      </c>
      <c r="AA1415" s="6"/>
      <c r="AB1415" s="6"/>
      <c r="AC1415" s="6"/>
      <c r="AD1415" s="6"/>
    </row>
    <row r="1416" spans="1:30" x14ac:dyDescent="0.3">
      <c r="A1416" t="s">
        <v>12636</v>
      </c>
      <c r="B1416" t="s">
        <v>12637</v>
      </c>
      <c r="C1416">
        <v>2024</v>
      </c>
      <c r="D1416" t="s">
        <v>9688</v>
      </c>
      <c r="E1416" t="s">
        <v>9272</v>
      </c>
      <c r="F1416" t="s">
        <v>10</v>
      </c>
      <c r="G1416" t="str">
        <f>_xlfn.XLOOKUP(I1416,'Class Code'!$A$2:$A$14,'Class Code'!$B$2:$B$14)</f>
        <v>Motor Private</v>
      </c>
      <c r="H1416" t="s">
        <v>41</v>
      </c>
      <c r="I1416">
        <f t="shared" si="88"/>
        <v>70</v>
      </c>
      <c r="J1416" t="s">
        <v>54</v>
      </c>
      <c r="K1416" t="s">
        <v>55</v>
      </c>
      <c r="L1416" t="s">
        <v>44</v>
      </c>
      <c r="M1416" s="5">
        <v>45615</v>
      </c>
      <c r="N1416" s="5">
        <v>45615</v>
      </c>
      <c r="O1416" s="5">
        <v>45726</v>
      </c>
      <c r="P1416" s="5">
        <v>45391</v>
      </c>
      <c r="Q1416" s="5">
        <v>45755</v>
      </c>
      <c r="R1416">
        <v>0</v>
      </c>
      <c r="S1416">
        <v>0</v>
      </c>
      <c r="T1416">
        <v>150220</v>
      </c>
      <c r="U1416">
        <v>150220</v>
      </c>
      <c r="V1416">
        <v>0</v>
      </c>
      <c r="W1416">
        <v>150220</v>
      </c>
      <c r="X1416" t="str">
        <f t="shared" si="89"/>
        <v>Ok</v>
      </c>
      <c r="Y1416" t="str">
        <f t="shared" si="90"/>
        <v>Ok</v>
      </c>
      <c r="Z1416" s="6" t="str">
        <f t="shared" si="91"/>
        <v>Ok</v>
      </c>
      <c r="AA1416" s="6"/>
      <c r="AB1416" s="6"/>
      <c r="AC1416" s="6"/>
      <c r="AD1416" s="6"/>
    </row>
    <row r="1417" spans="1:30" x14ac:dyDescent="0.3">
      <c r="A1417" t="s">
        <v>12638</v>
      </c>
      <c r="B1417" t="s">
        <v>12639</v>
      </c>
      <c r="C1417">
        <v>2024</v>
      </c>
      <c r="D1417" t="s">
        <v>9602</v>
      </c>
      <c r="E1417" t="s">
        <v>9287</v>
      </c>
      <c r="F1417" t="s">
        <v>10</v>
      </c>
      <c r="G1417" t="str">
        <f>_xlfn.XLOOKUP(I1417,'Class Code'!$A$2:$A$14,'Class Code'!$B$2:$B$14)</f>
        <v>Motor Private</v>
      </c>
      <c r="H1417" t="s">
        <v>41</v>
      </c>
      <c r="I1417">
        <f t="shared" si="88"/>
        <v>70</v>
      </c>
      <c r="J1417" t="s">
        <v>54</v>
      </c>
      <c r="K1417" t="s">
        <v>55</v>
      </c>
      <c r="L1417" t="s">
        <v>44</v>
      </c>
      <c r="M1417" s="5">
        <v>45419</v>
      </c>
      <c r="N1417" s="5">
        <v>45475</v>
      </c>
      <c r="O1417" s="5">
        <v>45723</v>
      </c>
      <c r="P1417" s="5">
        <v>45363</v>
      </c>
      <c r="Q1417" s="5">
        <v>45727</v>
      </c>
      <c r="R1417">
        <v>0</v>
      </c>
      <c r="S1417">
        <v>0</v>
      </c>
      <c r="T1417">
        <v>342100</v>
      </c>
      <c r="U1417">
        <v>342100</v>
      </c>
      <c r="V1417">
        <v>0</v>
      </c>
      <c r="W1417">
        <v>342100</v>
      </c>
      <c r="X1417" t="str">
        <f t="shared" si="89"/>
        <v>Ok</v>
      </c>
      <c r="Y1417" t="str">
        <f t="shared" si="90"/>
        <v>Ok</v>
      </c>
      <c r="Z1417" s="6" t="str">
        <f t="shared" si="91"/>
        <v>Ok</v>
      </c>
      <c r="AA1417" s="6"/>
      <c r="AB1417" s="6"/>
      <c r="AC1417" s="6"/>
      <c r="AD1417" s="6"/>
    </row>
    <row r="1418" spans="1:30" x14ac:dyDescent="0.3">
      <c r="A1418" t="s">
        <v>12640</v>
      </c>
      <c r="B1418" t="s">
        <v>12641</v>
      </c>
      <c r="C1418">
        <v>2010</v>
      </c>
      <c r="D1418" t="s">
        <v>9589</v>
      </c>
      <c r="E1418" t="s">
        <v>9334</v>
      </c>
      <c r="F1418" t="s">
        <v>439</v>
      </c>
      <c r="G1418" t="str">
        <f>_xlfn.XLOOKUP(I1418,'Class Code'!$A$2:$A$14,'Class Code'!$B$2:$B$14)</f>
        <v>Workmen's Compensation</v>
      </c>
      <c r="H1418" t="s">
        <v>440</v>
      </c>
      <c r="I1418">
        <f t="shared" si="88"/>
        <v>11</v>
      </c>
      <c r="J1418" t="s">
        <v>441</v>
      </c>
      <c r="K1418" t="s">
        <v>442</v>
      </c>
      <c r="L1418" t="s">
        <v>44</v>
      </c>
      <c r="M1418" s="5">
        <v>40538</v>
      </c>
      <c r="N1418" s="5">
        <v>40541</v>
      </c>
      <c r="O1418" s="5">
        <v>45723</v>
      </c>
      <c r="P1418" s="5">
        <v>40265</v>
      </c>
      <c r="Q1418" s="5">
        <v>40629</v>
      </c>
      <c r="R1418">
        <v>0</v>
      </c>
      <c r="S1418">
        <v>0</v>
      </c>
      <c r="T1418">
        <v>24360</v>
      </c>
      <c r="U1418">
        <v>24360</v>
      </c>
      <c r="V1418">
        <v>0</v>
      </c>
      <c r="W1418">
        <v>24360</v>
      </c>
      <c r="X1418" t="str">
        <f t="shared" si="89"/>
        <v>Ok</v>
      </c>
      <c r="Y1418" t="str">
        <f t="shared" si="90"/>
        <v>Ok</v>
      </c>
      <c r="Z1418" s="6" t="str">
        <f t="shared" si="91"/>
        <v>Ok</v>
      </c>
      <c r="AA1418" s="6"/>
      <c r="AB1418" s="6"/>
      <c r="AC1418" s="6"/>
      <c r="AD1418" s="6"/>
    </row>
    <row r="1419" spans="1:30" x14ac:dyDescent="0.3">
      <c r="A1419" t="s">
        <v>12642</v>
      </c>
      <c r="B1419" t="s">
        <v>12643</v>
      </c>
      <c r="C1419">
        <v>2023</v>
      </c>
      <c r="D1419" t="s">
        <v>9676</v>
      </c>
      <c r="E1419" t="s">
        <v>9305</v>
      </c>
      <c r="F1419" t="s">
        <v>11</v>
      </c>
      <c r="G1419" t="str">
        <f>_xlfn.XLOOKUP(I1419,'Class Code'!$A$2:$A$14,'Class Code'!$B$2:$B$14)</f>
        <v>Motor Commercial</v>
      </c>
      <c r="H1419" t="s">
        <v>176</v>
      </c>
      <c r="I1419">
        <f t="shared" si="88"/>
        <v>80</v>
      </c>
      <c r="J1419" t="s">
        <v>785</v>
      </c>
      <c r="K1419" t="s">
        <v>786</v>
      </c>
      <c r="L1419" t="s">
        <v>787</v>
      </c>
      <c r="M1419" s="5">
        <v>45111</v>
      </c>
      <c r="N1419" s="5">
        <v>45111</v>
      </c>
      <c r="O1419" s="5">
        <v>45726</v>
      </c>
      <c r="P1419" s="5">
        <v>45108</v>
      </c>
      <c r="Q1419" s="5">
        <v>45473</v>
      </c>
      <c r="R1419">
        <v>0</v>
      </c>
      <c r="S1419">
        <v>0</v>
      </c>
      <c r="T1419">
        <v>1494100</v>
      </c>
      <c r="U1419">
        <v>1494100</v>
      </c>
      <c r="V1419">
        <v>0</v>
      </c>
      <c r="W1419">
        <v>1494100</v>
      </c>
      <c r="X1419" t="str">
        <f t="shared" si="89"/>
        <v>Ok</v>
      </c>
      <c r="Y1419" t="str">
        <f t="shared" si="90"/>
        <v>Ok</v>
      </c>
      <c r="Z1419" s="6" t="str">
        <f t="shared" si="91"/>
        <v>Ok</v>
      </c>
      <c r="AA1419" s="6"/>
      <c r="AB1419" s="6"/>
      <c r="AC1419" s="6"/>
      <c r="AD1419" s="6"/>
    </row>
    <row r="1420" spans="1:30" x14ac:dyDescent="0.3">
      <c r="A1420" t="s">
        <v>12644</v>
      </c>
      <c r="B1420" t="s">
        <v>12645</v>
      </c>
      <c r="C1420">
        <v>2023</v>
      </c>
      <c r="D1420" t="s">
        <v>9264</v>
      </c>
      <c r="E1420" t="s">
        <v>9305</v>
      </c>
      <c r="F1420" t="s">
        <v>439</v>
      </c>
      <c r="G1420" t="str">
        <f>_xlfn.XLOOKUP(I1420,'Class Code'!$A$2:$A$14,'Class Code'!$B$2:$B$14)</f>
        <v>Workmen's Compensation</v>
      </c>
      <c r="H1420" t="s">
        <v>440</v>
      </c>
      <c r="I1420">
        <f t="shared" si="88"/>
        <v>11</v>
      </c>
      <c r="J1420" t="s">
        <v>572</v>
      </c>
      <c r="K1420" t="s">
        <v>573</v>
      </c>
      <c r="L1420" t="s">
        <v>574</v>
      </c>
      <c r="M1420" s="5">
        <v>45500</v>
      </c>
      <c r="N1420" s="5">
        <v>45523</v>
      </c>
      <c r="O1420" s="5">
        <v>45735</v>
      </c>
      <c r="P1420" s="5">
        <v>45261</v>
      </c>
      <c r="Q1420" s="5">
        <v>45626</v>
      </c>
      <c r="R1420">
        <v>28308</v>
      </c>
      <c r="S1420">
        <v>0</v>
      </c>
      <c r="T1420">
        <v>0</v>
      </c>
      <c r="U1420">
        <v>28308</v>
      </c>
      <c r="V1420">
        <v>0</v>
      </c>
      <c r="W1420">
        <v>28308</v>
      </c>
      <c r="X1420" t="str">
        <f t="shared" si="89"/>
        <v>Ok</v>
      </c>
      <c r="Y1420" t="str">
        <f t="shared" si="90"/>
        <v>Ok</v>
      </c>
      <c r="Z1420" s="6" t="str">
        <f t="shared" si="91"/>
        <v>Ok</v>
      </c>
      <c r="AA1420" s="6"/>
      <c r="AB1420" s="6"/>
      <c r="AC1420" s="6"/>
      <c r="AD1420" s="6"/>
    </row>
    <row r="1421" spans="1:30" x14ac:dyDescent="0.3">
      <c r="A1421" t="s">
        <v>12646</v>
      </c>
      <c r="B1421" t="s">
        <v>12647</v>
      </c>
      <c r="C1421">
        <v>2024</v>
      </c>
      <c r="D1421" t="s">
        <v>9507</v>
      </c>
      <c r="E1421" t="s">
        <v>9282</v>
      </c>
      <c r="F1421" t="s">
        <v>10</v>
      </c>
      <c r="G1421" t="str">
        <f>_xlfn.XLOOKUP(I1421,'Class Code'!$A$2:$A$14,'Class Code'!$B$2:$B$14)</f>
        <v>Motor Private</v>
      </c>
      <c r="H1421" t="s">
        <v>41</v>
      </c>
      <c r="I1421">
        <f t="shared" si="88"/>
        <v>70</v>
      </c>
      <c r="J1421" t="s">
        <v>54</v>
      </c>
      <c r="K1421" t="s">
        <v>55</v>
      </c>
      <c r="L1421" t="s">
        <v>44</v>
      </c>
      <c r="M1421" s="5">
        <v>45614</v>
      </c>
      <c r="N1421" s="5">
        <v>45616</v>
      </c>
      <c r="O1421" s="5">
        <v>45723</v>
      </c>
      <c r="P1421" s="5">
        <v>45315</v>
      </c>
      <c r="Q1421" s="5">
        <v>45679</v>
      </c>
      <c r="R1421">
        <v>0</v>
      </c>
      <c r="S1421">
        <v>0</v>
      </c>
      <c r="T1421">
        <v>2900</v>
      </c>
      <c r="U1421">
        <v>2900</v>
      </c>
      <c r="V1421">
        <v>0</v>
      </c>
      <c r="W1421">
        <v>2900</v>
      </c>
      <c r="X1421" t="str">
        <f t="shared" si="89"/>
        <v>Ok</v>
      </c>
      <c r="Y1421" t="str">
        <f t="shared" si="90"/>
        <v>Ok</v>
      </c>
      <c r="Z1421" s="6" t="str">
        <f t="shared" si="91"/>
        <v>Ok</v>
      </c>
      <c r="AA1421" s="6"/>
      <c r="AB1421" s="6"/>
      <c r="AC1421" s="6"/>
      <c r="AD1421" s="6"/>
    </row>
    <row r="1422" spans="1:30" x14ac:dyDescent="0.3">
      <c r="A1422" t="s">
        <v>12648</v>
      </c>
      <c r="B1422" t="s">
        <v>12649</v>
      </c>
      <c r="C1422">
        <v>2024</v>
      </c>
      <c r="D1422" t="s">
        <v>9678</v>
      </c>
      <c r="E1422" t="s">
        <v>9334</v>
      </c>
      <c r="F1422" t="s">
        <v>10</v>
      </c>
      <c r="G1422" t="str">
        <f>_xlfn.XLOOKUP(I1422,'Class Code'!$A$2:$A$14,'Class Code'!$B$2:$B$14)</f>
        <v>Motor Private</v>
      </c>
      <c r="H1422" t="s">
        <v>41</v>
      </c>
      <c r="I1422">
        <f t="shared" si="88"/>
        <v>70</v>
      </c>
      <c r="J1422" t="s">
        <v>54</v>
      </c>
      <c r="K1422" t="s">
        <v>55</v>
      </c>
      <c r="L1422" t="s">
        <v>44</v>
      </c>
      <c r="M1422" s="5">
        <v>45639</v>
      </c>
      <c r="N1422" s="5">
        <v>45643</v>
      </c>
      <c r="O1422" s="5">
        <v>45730</v>
      </c>
      <c r="P1422" s="5">
        <v>45636</v>
      </c>
      <c r="Q1422" s="5">
        <v>46000</v>
      </c>
      <c r="R1422">
        <v>30000</v>
      </c>
      <c r="S1422">
        <v>0</v>
      </c>
      <c r="T1422">
        <v>0</v>
      </c>
      <c r="U1422">
        <v>30000</v>
      </c>
      <c r="V1422">
        <v>0</v>
      </c>
      <c r="W1422">
        <v>30000</v>
      </c>
      <c r="X1422" t="str">
        <f t="shared" si="89"/>
        <v>Ok</v>
      </c>
      <c r="Y1422" t="str">
        <f t="shared" si="90"/>
        <v>Ok</v>
      </c>
      <c r="Z1422" s="6" t="str">
        <f t="shared" si="91"/>
        <v>Ok</v>
      </c>
      <c r="AA1422" s="6"/>
      <c r="AB1422" s="6"/>
      <c r="AC1422" s="6"/>
      <c r="AD1422" s="6"/>
    </row>
    <row r="1423" spans="1:30" x14ac:dyDescent="0.3">
      <c r="A1423" t="s">
        <v>12650</v>
      </c>
      <c r="B1423" t="s">
        <v>12651</v>
      </c>
      <c r="C1423">
        <v>2024</v>
      </c>
      <c r="D1423" t="s">
        <v>9281</v>
      </c>
      <c r="E1423" t="s">
        <v>9289</v>
      </c>
      <c r="F1423" t="s">
        <v>10</v>
      </c>
      <c r="G1423" t="str">
        <f>_xlfn.XLOOKUP(I1423,'Class Code'!$A$2:$A$14,'Class Code'!$B$2:$B$14)</f>
        <v>Motor Private</v>
      </c>
      <c r="H1423" t="s">
        <v>41</v>
      </c>
      <c r="I1423">
        <f t="shared" si="88"/>
        <v>70</v>
      </c>
      <c r="J1423" t="s">
        <v>54</v>
      </c>
      <c r="K1423" t="s">
        <v>55</v>
      </c>
      <c r="L1423" t="s">
        <v>44</v>
      </c>
      <c r="M1423" s="5">
        <v>45631</v>
      </c>
      <c r="N1423" s="5">
        <v>45636</v>
      </c>
      <c r="O1423" s="5">
        <v>45730</v>
      </c>
      <c r="P1423" s="5">
        <v>45624</v>
      </c>
      <c r="Q1423" s="5">
        <v>45988</v>
      </c>
      <c r="R1423">
        <v>0</v>
      </c>
      <c r="S1423">
        <v>0</v>
      </c>
      <c r="T1423">
        <v>49880</v>
      </c>
      <c r="U1423">
        <v>49880</v>
      </c>
      <c r="V1423">
        <v>0</v>
      </c>
      <c r="W1423">
        <v>49880</v>
      </c>
      <c r="X1423" t="str">
        <f t="shared" si="89"/>
        <v>Ok</v>
      </c>
      <c r="Y1423" t="str">
        <f t="shared" si="90"/>
        <v>Ok</v>
      </c>
      <c r="Z1423" s="6" t="str">
        <f t="shared" si="91"/>
        <v>Ok</v>
      </c>
      <c r="AA1423" s="6"/>
      <c r="AB1423" s="6"/>
      <c r="AC1423" s="6"/>
      <c r="AD1423" s="6"/>
    </row>
    <row r="1424" spans="1:30" x14ac:dyDescent="0.3">
      <c r="A1424" t="s">
        <v>12652</v>
      </c>
      <c r="B1424" t="s">
        <v>12653</v>
      </c>
      <c r="C1424">
        <v>2024</v>
      </c>
      <c r="D1424" t="s">
        <v>9671</v>
      </c>
      <c r="E1424" t="s">
        <v>9261</v>
      </c>
      <c r="F1424" t="s">
        <v>11</v>
      </c>
      <c r="G1424" t="str">
        <f>_xlfn.XLOOKUP(I1424,'Class Code'!$A$2:$A$14,'Class Code'!$B$2:$B$14)</f>
        <v>Motor Commercial</v>
      </c>
      <c r="H1424" t="s">
        <v>176</v>
      </c>
      <c r="I1424">
        <f t="shared" si="88"/>
        <v>80</v>
      </c>
      <c r="J1424" t="s">
        <v>177</v>
      </c>
      <c r="K1424" t="s">
        <v>178</v>
      </c>
      <c r="L1424" t="s">
        <v>44</v>
      </c>
      <c r="M1424" s="5">
        <v>45666</v>
      </c>
      <c r="N1424" s="5">
        <v>45671</v>
      </c>
      <c r="O1424" s="5">
        <v>45729</v>
      </c>
      <c r="P1424" s="5">
        <v>45435</v>
      </c>
      <c r="Q1424" s="5">
        <v>45799</v>
      </c>
      <c r="R1424">
        <v>0</v>
      </c>
      <c r="S1424">
        <v>0</v>
      </c>
      <c r="T1424">
        <v>6980</v>
      </c>
      <c r="U1424">
        <v>6980</v>
      </c>
      <c r="V1424">
        <v>0</v>
      </c>
      <c r="W1424">
        <v>6980</v>
      </c>
      <c r="X1424" t="str">
        <f t="shared" si="89"/>
        <v>Ok</v>
      </c>
      <c r="Y1424" t="str">
        <f t="shared" si="90"/>
        <v>Ok</v>
      </c>
      <c r="Z1424" s="6" t="str">
        <f t="shared" si="91"/>
        <v>Ok</v>
      </c>
      <c r="AA1424" s="6"/>
      <c r="AB1424" s="6"/>
      <c r="AC1424" s="6"/>
      <c r="AD1424" s="6"/>
    </row>
    <row r="1425" spans="1:30" x14ac:dyDescent="0.3">
      <c r="A1425" t="s">
        <v>12654</v>
      </c>
      <c r="B1425" t="s">
        <v>12655</v>
      </c>
      <c r="C1425">
        <v>2024</v>
      </c>
      <c r="D1425" t="s">
        <v>9381</v>
      </c>
      <c r="E1425" t="s">
        <v>9310</v>
      </c>
      <c r="F1425" t="s">
        <v>10</v>
      </c>
      <c r="G1425" t="str">
        <f>_xlfn.XLOOKUP(I1425,'Class Code'!$A$2:$A$14,'Class Code'!$B$2:$B$14)</f>
        <v>Motor Private</v>
      </c>
      <c r="H1425" t="s">
        <v>41</v>
      </c>
      <c r="I1425">
        <f t="shared" si="88"/>
        <v>70</v>
      </c>
      <c r="J1425" t="s">
        <v>54</v>
      </c>
      <c r="K1425" t="s">
        <v>55</v>
      </c>
      <c r="L1425" t="s">
        <v>44</v>
      </c>
      <c r="M1425" s="5">
        <v>45655</v>
      </c>
      <c r="N1425" s="5">
        <v>45656</v>
      </c>
      <c r="O1425" s="5">
        <v>45762</v>
      </c>
      <c r="P1425" s="5">
        <v>45531</v>
      </c>
      <c r="Q1425" s="5">
        <v>45895</v>
      </c>
      <c r="R1425">
        <v>0</v>
      </c>
      <c r="S1425">
        <v>0</v>
      </c>
      <c r="T1425">
        <v>104400</v>
      </c>
      <c r="U1425">
        <v>104400</v>
      </c>
      <c r="V1425">
        <v>0</v>
      </c>
      <c r="W1425">
        <v>104400</v>
      </c>
      <c r="X1425" t="str">
        <f t="shared" si="89"/>
        <v>Ok</v>
      </c>
      <c r="Y1425" t="str">
        <f t="shared" si="90"/>
        <v>Ok</v>
      </c>
      <c r="Z1425" s="6" t="str">
        <f t="shared" si="91"/>
        <v>Ok</v>
      </c>
      <c r="AA1425" s="6"/>
      <c r="AB1425" s="6"/>
      <c r="AC1425" s="6"/>
      <c r="AD1425" s="6"/>
    </row>
    <row r="1426" spans="1:30" x14ac:dyDescent="0.3">
      <c r="A1426" t="s">
        <v>12656</v>
      </c>
      <c r="B1426" t="s">
        <v>12657</v>
      </c>
      <c r="C1426">
        <v>2025</v>
      </c>
      <c r="D1426" t="s">
        <v>9601</v>
      </c>
      <c r="E1426" t="s">
        <v>9301</v>
      </c>
      <c r="F1426" t="s">
        <v>10</v>
      </c>
      <c r="G1426" t="str">
        <f>_xlfn.XLOOKUP(I1426,'Class Code'!$A$2:$A$14,'Class Code'!$B$2:$B$14)</f>
        <v>Motor Private</v>
      </c>
      <c r="H1426" t="s">
        <v>41</v>
      </c>
      <c r="I1426">
        <f t="shared" si="88"/>
        <v>70</v>
      </c>
      <c r="J1426" t="s">
        <v>54</v>
      </c>
      <c r="K1426" t="s">
        <v>55</v>
      </c>
      <c r="L1426" t="s">
        <v>44</v>
      </c>
      <c r="M1426" s="5">
        <v>45659</v>
      </c>
      <c r="N1426" s="5">
        <v>45670</v>
      </c>
      <c r="O1426" s="5">
        <v>45728</v>
      </c>
      <c r="P1426" s="5">
        <v>45330</v>
      </c>
      <c r="Q1426" s="5">
        <v>45695</v>
      </c>
      <c r="R1426">
        <v>0</v>
      </c>
      <c r="S1426">
        <v>0</v>
      </c>
      <c r="T1426">
        <v>190952</v>
      </c>
      <c r="U1426">
        <v>190952</v>
      </c>
      <c r="V1426">
        <v>0</v>
      </c>
      <c r="W1426">
        <v>190952</v>
      </c>
      <c r="X1426" t="str">
        <f t="shared" si="89"/>
        <v>Ok</v>
      </c>
      <c r="Y1426" t="str">
        <f t="shared" si="90"/>
        <v>Ok</v>
      </c>
      <c r="Z1426" s="6" t="str">
        <f t="shared" si="91"/>
        <v>Ok</v>
      </c>
      <c r="AA1426" s="6"/>
      <c r="AB1426" s="6"/>
      <c r="AC1426" s="6"/>
      <c r="AD1426" s="6"/>
    </row>
    <row r="1427" spans="1:30" x14ac:dyDescent="0.3">
      <c r="A1427" t="s">
        <v>12658</v>
      </c>
      <c r="B1427" t="s">
        <v>12659</v>
      </c>
      <c r="C1427">
        <v>2024</v>
      </c>
      <c r="D1427" t="s">
        <v>9390</v>
      </c>
      <c r="E1427" t="s">
        <v>9297</v>
      </c>
      <c r="F1427" t="s">
        <v>10</v>
      </c>
      <c r="G1427" t="str">
        <f>_xlfn.XLOOKUP(I1427,'Class Code'!$A$2:$A$14,'Class Code'!$B$2:$B$14)</f>
        <v>Motor Private</v>
      </c>
      <c r="H1427" t="s">
        <v>41</v>
      </c>
      <c r="I1427">
        <f t="shared" si="88"/>
        <v>70</v>
      </c>
      <c r="J1427" t="s">
        <v>54</v>
      </c>
      <c r="K1427" t="s">
        <v>55</v>
      </c>
      <c r="L1427" t="s">
        <v>44</v>
      </c>
      <c r="M1427" s="5">
        <v>45572</v>
      </c>
      <c r="N1427" s="5">
        <v>45588</v>
      </c>
      <c r="O1427" s="5">
        <v>45762</v>
      </c>
      <c r="P1427" s="5">
        <v>45292</v>
      </c>
      <c r="Q1427" s="5">
        <v>45657</v>
      </c>
      <c r="R1427">
        <v>0</v>
      </c>
      <c r="S1427">
        <v>0</v>
      </c>
      <c r="T1427">
        <v>106620</v>
      </c>
      <c r="U1427">
        <v>106620</v>
      </c>
      <c r="V1427">
        <v>0</v>
      </c>
      <c r="W1427">
        <v>106620</v>
      </c>
      <c r="X1427" t="str">
        <f t="shared" si="89"/>
        <v>Ok</v>
      </c>
      <c r="Y1427" t="str">
        <f t="shared" si="90"/>
        <v>Ok</v>
      </c>
      <c r="Z1427" s="6" t="str">
        <f t="shared" si="91"/>
        <v>Ok</v>
      </c>
      <c r="AA1427" s="6"/>
      <c r="AB1427" s="6"/>
      <c r="AC1427" s="6"/>
      <c r="AD1427" s="6"/>
    </row>
    <row r="1428" spans="1:30" x14ac:dyDescent="0.3">
      <c r="A1428" t="s">
        <v>12660</v>
      </c>
      <c r="B1428" t="s">
        <v>12661</v>
      </c>
      <c r="C1428">
        <v>2024</v>
      </c>
      <c r="D1428" t="s">
        <v>9340</v>
      </c>
      <c r="E1428" t="s">
        <v>9289</v>
      </c>
      <c r="F1428" t="s">
        <v>10</v>
      </c>
      <c r="G1428" t="str">
        <f>_xlfn.XLOOKUP(I1428,'Class Code'!$A$2:$A$14,'Class Code'!$B$2:$B$14)</f>
        <v>Motor Private</v>
      </c>
      <c r="H1428" t="s">
        <v>41</v>
      </c>
      <c r="I1428">
        <f t="shared" si="88"/>
        <v>70</v>
      </c>
      <c r="J1428" t="s">
        <v>54</v>
      </c>
      <c r="K1428" t="s">
        <v>55</v>
      </c>
      <c r="L1428" t="s">
        <v>44</v>
      </c>
      <c r="M1428" s="5">
        <v>45621</v>
      </c>
      <c r="N1428" s="5">
        <v>45637</v>
      </c>
      <c r="O1428" s="5">
        <v>45757</v>
      </c>
      <c r="P1428" s="5">
        <v>45479</v>
      </c>
      <c r="Q1428" s="5">
        <v>45843</v>
      </c>
      <c r="R1428">
        <v>0</v>
      </c>
      <c r="S1428">
        <v>0</v>
      </c>
      <c r="T1428">
        <v>158820</v>
      </c>
      <c r="U1428">
        <v>158820</v>
      </c>
      <c r="V1428">
        <v>0</v>
      </c>
      <c r="W1428">
        <v>158820</v>
      </c>
      <c r="X1428" t="str">
        <f t="shared" si="89"/>
        <v>Ok</v>
      </c>
      <c r="Y1428" t="str">
        <f t="shared" si="90"/>
        <v>Ok</v>
      </c>
      <c r="Z1428" s="6" t="str">
        <f t="shared" si="91"/>
        <v>Ok</v>
      </c>
      <c r="AA1428" s="6"/>
      <c r="AB1428" s="6"/>
      <c r="AC1428" s="6"/>
      <c r="AD1428" s="6"/>
    </row>
    <row r="1429" spans="1:30" x14ac:dyDescent="0.3">
      <c r="A1429" t="s">
        <v>12662</v>
      </c>
      <c r="B1429" t="s">
        <v>12663</v>
      </c>
      <c r="C1429">
        <v>2024</v>
      </c>
      <c r="D1429" t="s">
        <v>9560</v>
      </c>
      <c r="E1429" t="s">
        <v>9287</v>
      </c>
      <c r="F1429" t="s">
        <v>11</v>
      </c>
      <c r="G1429" t="str">
        <f>_xlfn.XLOOKUP(I1429,'Class Code'!$A$2:$A$14,'Class Code'!$B$2:$B$14)</f>
        <v>Motor Commercial</v>
      </c>
      <c r="H1429" t="s">
        <v>176</v>
      </c>
      <c r="I1429">
        <f t="shared" si="88"/>
        <v>80</v>
      </c>
      <c r="J1429" t="s">
        <v>207</v>
      </c>
      <c r="K1429" t="s">
        <v>208</v>
      </c>
      <c r="L1429" t="s">
        <v>44</v>
      </c>
      <c r="M1429" s="5">
        <v>45576</v>
      </c>
      <c r="N1429" s="5">
        <v>45632</v>
      </c>
      <c r="O1429" s="5">
        <v>45735</v>
      </c>
      <c r="P1429" s="5">
        <v>45292</v>
      </c>
      <c r="Q1429" s="5">
        <v>45657</v>
      </c>
      <c r="R1429">
        <v>0</v>
      </c>
      <c r="S1429">
        <v>0</v>
      </c>
      <c r="T1429">
        <v>71400</v>
      </c>
      <c r="U1429">
        <v>71400</v>
      </c>
      <c r="V1429">
        <v>0</v>
      </c>
      <c r="W1429">
        <v>71400</v>
      </c>
      <c r="X1429" t="str">
        <f t="shared" si="89"/>
        <v>Ok</v>
      </c>
      <c r="Y1429" t="str">
        <f t="shared" si="90"/>
        <v>Ok</v>
      </c>
      <c r="Z1429" s="6" t="str">
        <f t="shared" si="91"/>
        <v>Ok</v>
      </c>
      <c r="AA1429" s="6"/>
      <c r="AB1429" s="6"/>
      <c r="AC1429" s="6"/>
      <c r="AD1429" s="6"/>
    </row>
    <row r="1430" spans="1:30" x14ac:dyDescent="0.3">
      <c r="A1430" t="s">
        <v>12664</v>
      </c>
      <c r="B1430" t="s">
        <v>12665</v>
      </c>
      <c r="C1430">
        <v>2021</v>
      </c>
      <c r="D1430" t="s">
        <v>9440</v>
      </c>
      <c r="E1430" t="s">
        <v>9301</v>
      </c>
      <c r="F1430" t="s">
        <v>10</v>
      </c>
      <c r="G1430" t="str">
        <f>_xlfn.XLOOKUP(I1430,'Class Code'!$A$2:$A$14,'Class Code'!$B$2:$B$14)</f>
        <v>Motor Private</v>
      </c>
      <c r="H1430" t="s">
        <v>41</v>
      </c>
      <c r="I1430">
        <f t="shared" si="88"/>
        <v>70</v>
      </c>
      <c r="J1430" t="s">
        <v>54</v>
      </c>
      <c r="K1430" t="s">
        <v>55</v>
      </c>
      <c r="L1430" t="s">
        <v>44</v>
      </c>
      <c r="M1430" s="5">
        <v>44307</v>
      </c>
      <c r="N1430" s="5">
        <v>44624</v>
      </c>
      <c r="O1430" s="5">
        <v>45729</v>
      </c>
      <c r="P1430" s="5">
        <v>44278</v>
      </c>
      <c r="Q1430" s="5">
        <v>44308</v>
      </c>
      <c r="R1430">
        <v>0</v>
      </c>
      <c r="S1430">
        <v>0</v>
      </c>
      <c r="T1430">
        <v>65300</v>
      </c>
      <c r="U1430">
        <v>65300</v>
      </c>
      <c r="V1430">
        <v>0</v>
      </c>
      <c r="W1430">
        <v>65300</v>
      </c>
      <c r="X1430" t="str">
        <f t="shared" si="89"/>
        <v>Ok</v>
      </c>
      <c r="Y1430" t="str">
        <f t="shared" si="90"/>
        <v>Ok</v>
      </c>
      <c r="Z1430" s="6" t="str">
        <f t="shared" si="91"/>
        <v>Ok</v>
      </c>
      <c r="AA1430" s="6"/>
      <c r="AB1430" s="6"/>
      <c r="AC1430" s="6"/>
      <c r="AD1430" s="6"/>
    </row>
    <row r="1431" spans="1:30" x14ac:dyDescent="0.3">
      <c r="A1431" t="s">
        <v>12666</v>
      </c>
      <c r="B1431" t="s">
        <v>12667</v>
      </c>
      <c r="C1431">
        <v>2012</v>
      </c>
      <c r="D1431" t="s">
        <v>9450</v>
      </c>
      <c r="E1431" t="s">
        <v>9284</v>
      </c>
      <c r="F1431" t="s">
        <v>5</v>
      </c>
      <c r="G1431" t="str">
        <f>_xlfn.XLOOKUP(I1431,'Class Code'!$A$2:$A$14,'Class Code'!$B$2:$B$14)</f>
        <v>Engineering</v>
      </c>
      <c r="H1431" t="s">
        <v>423</v>
      </c>
      <c r="I1431">
        <f t="shared" si="88"/>
        <v>2</v>
      </c>
      <c r="J1431" t="s">
        <v>634</v>
      </c>
      <c r="K1431" t="s">
        <v>635</v>
      </c>
      <c r="L1431" t="s">
        <v>44</v>
      </c>
      <c r="M1431" s="5">
        <v>41117</v>
      </c>
      <c r="N1431" s="5">
        <v>41191</v>
      </c>
      <c r="O1431" s="5">
        <v>45733</v>
      </c>
      <c r="P1431" s="5">
        <v>41099</v>
      </c>
      <c r="Q1431" s="5">
        <v>41131</v>
      </c>
      <c r="R1431">
        <v>70000</v>
      </c>
      <c r="S1431">
        <v>0</v>
      </c>
      <c r="T1431">
        <v>0</v>
      </c>
      <c r="U1431">
        <v>70000</v>
      </c>
      <c r="V1431">
        <v>18623.849999999999</v>
      </c>
      <c r="W1431">
        <v>51376.15</v>
      </c>
      <c r="X1431" t="str">
        <f t="shared" si="89"/>
        <v>Ok</v>
      </c>
      <c r="Y1431" t="str">
        <f t="shared" si="90"/>
        <v>Ok</v>
      </c>
      <c r="Z1431" s="6" t="str">
        <f t="shared" si="91"/>
        <v>Ok</v>
      </c>
      <c r="AA1431" s="6"/>
      <c r="AB1431" s="6"/>
      <c r="AC1431" s="6"/>
      <c r="AD1431" s="6"/>
    </row>
    <row r="1432" spans="1:30" x14ac:dyDescent="0.3">
      <c r="A1432" t="s">
        <v>12668</v>
      </c>
      <c r="B1432" t="s">
        <v>12669</v>
      </c>
      <c r="C1432">
        <v>2023</v>
      </c>
      <c r="D1432" t="s">
        <v>9777</v>
      </c>
      <c r="E1432" t="s">
        <v>9261</v>
      </c>
      <c r="F1432" t="s">
        <v>10</v>
      </c>
      <c r="G1432" t="str">
        <f>_xlfn.XLOOKUP(I1432,'Class Code'!$A$2:$A$14,'Class Code'!$B$2:$B$14)</f>
        <v>Motor Private</v>
      </c>
      <c r="H1432" t="s">
        <v>41</v>
      </c>
      <c r="I1432">
        <f t="shared" si="88"/>
        <v>70</v>
      </c>
      <c r="J1432" t="s">
        <v>54</v>
      </c>
      <c r="K1432" t="s">
        <v>55</v>
      </c>
      <c r="L1432" t="s">
        <v>44</v>
      </c>
      <c r="M1432" s="5">
        <v>45575</v>
      </c>
      <c r="N1432" s="5">
        <v>45580</v>
      </c>
      <c r="O1432" s="5">
        <v>45729</v>
      </c>
      <c r="P1432" s="5">
        <v>45270</v>
      </c>
      <c r="Q1432" s="5">
        <v>45635</v>
      </c>
      <c r="R1432">
        <v>69799</v>
      </c>
      <c r="S1432">
        <v>0</v>
      </c>
      <c r="T1432">
        <v>0</v>
      </c>
      <c r="U1432">
        <v>69799</v>
      </c>
      <c r="V1432">
        <v>0</v>
      </c>
      <c r="W1432">
        <v>69799</v>
      </c>
      <c r="X1432" t="str">
        <f t="shared" si="89"/>
        <v>Ok</v>
      </c>
      <c r="Y1432" t="str">
        <f t="shared" si="90"/>
        <v>Ok</v>
      </c>
      <c r="Z1432" s="6" t="str">
        <f t="shared" si="91"/>
        <v>Ok</v>
      </c>
      <c r="AA1432" s="6"/>
      <c r="AB1432" s="6"/>
      <c r="AC1432" s="6"/>
      <c r="AD1432" s="6"/>
    </row>
    <row r="1433" spans="1:30" x14ac:dyDescent="0.3">
      <c r="A1433" t="s">
        <v>12670</v>
      </c>
      <c r="B1433" t="s">
        <v>12671</v>
      </c>
      <c r="C1433">
        <v>2024</v>
      </c>
      <c r="D1433" t="s">
        <v>9470</v>
      </c>
      <c r="E1433" t="s">
        <v>9297</v>
      </c>
      <c r="F1433" t="s">
        <v>10</v>
      </c>
      <c r="G1433" t="str">
        <f>_xlfn.XLOOKUP(I1433,'Class Code'!$A$2:$A$14,'Class Code'!$B$2:$B$14)</f>
        <v>Motor Private</v>
      </c>
      <c r="H1433" t="s">
        <v>41</v>
      </c>
      <c r="I1433">
        <f t="shared" si="88"/>
        <v>70</v>
      </c>
      <c r="J1433" t="s">
        <v>54</v>
      </c>
      <c r="K1433" t="s">
        <v>55</v>
      </c>
      <c r="L1433" t="s">
        <v>44</v>
      </c>
      <c r="M1433" s="5">
        <v>45592</v>
      </c>
      <c r="N1433" s="5">
        <v>45596</v>
      </c>
      <c r="O1433" s="5">
        <v>45730</v>
      </c>
      <c r="P1433" s="5">
        <v>45505</v>
      </c>
      <c r="Q1433" s="5">
        <v>45869</v>
      </c>
      <c r="R1433">
        <v>0</v>
      </c>
      <c r="S1433">
        <v>0</v>
      </c>
      <c r="T1433">
        <v>6930</v>
      </c>
      <c r="U1433">
        <v>6930</v>
      </c>
      <c r="V1433">
        <v>0</v>
      </c>
      <c r="W1433">
        <v>6930</v>
      </c>
      <c r="X1433" t="str">
        <f t="shared" si="89"/>
        <v>Ok</v>
      </c>
      <c r="Y1433" t="str">
        <f t="shared" si="90"/>
        <v>Ok</v>
      </c>
      <c r="Z1433" s="6" t="str">
        <f t="shared" si="91"/>
        <v>Ok</v>
      </c>
      <c r="AA1433" s="6"/>
      <c r="AB1433" s="6"/>
      <c r="AC1433" s="6"/>
      <c r="AD1433" s="6"/>
    </row>
    <row r="1434" spans="1:30" x14ac:dyDescent="0.3">
      <c r="A1434" t="s">
        <v>12672</v>
      </c>
      <c r="B1434" t="s">
        <v>12673</v>
      </c>
      <c r="C1434">
        <v>2024</v>
      </c>
      <c r="D1434" t="s">
        <v>9417</v>
      </c>
      <c r="E1434" t="s">
        <v>9297</v>
      </c>
      <c r="F1434" t="s">
        <v>10</v>
      </c>
      <c r="G1434" t="str">
        <f>_xlfn.XLOOKUP(I1434,'Class Code'!$A$2:$A$14,'Class Code'!$B$2:$B$14)</f>
        <v>Motor Private</v>
      </c>
      <c r="H1434" t="s">
        <v>41</v>
      </c>
      <c r="I1434">
        <f t="shared" si="88"/>
        <v>70</v>
      </c>
      <c r="J1434" t="s">
        <v>54</v>
      </c>
      <c r="K1434" t="s">
        <v>55</v>
      </c>
      <c r="L1434" t="s">
        <v>44</v>
      </c>
      <c r="M1434" s="5">
        <v>45559</v>
      </c>
      <c r="N1434" s="5">
        <v>45561</v>
      </c>
      <c r="O1434" s="5">
        <v>45730</v>
      </c>
      <c r="P1434" s="5">
        <v>45449</v>
      </c>
      <c r="Q1434" s="5">
        <v>45782</v>
      </c>
      <c r="R1434">
        <v>0</v>
      </c>
      <c r="S1434">
        <v>0</v>
      </c>
      <c r="T1434">
        <v>6760</v>
      </c>
      <c r="U1434">
        <v>6760</v>
      </c>
      <c r="V1434">
        <v>0</v>
      </c>
      <c r="W1434">
        <v>6760</v>
      </c>
      <c r="X1434" t="str">
        <f t="shared" si="89"/>
        <v>Ok</v>
      </c>
      <c r="Y1434" t="str">
        <f t="shared" si="90"/>
        <v>Ok</v>
      </c>
      <c r="Z1434" s="6" t="str">
        <f t="shared" si="91"/>
        <v>Ok</v>
      </c>
      <c r="AA1434" s="6"/>
      <c r="AB1434" s="6"/>
      <c r="AC1434" s="6"/>
      <c r="AD1434" s="6"/>
    </row>
    <row r="1435" spans="1:30" x14ac:dyDescent="0.3">
      <c r="A1435" t="s">
        <v>12674</v>
      </c>
      <c r="B1435" t="s">
        <v>12675</v>
      </c>
      <c r="C1435">
        <v>2023</v>
      </c>
      <c r="D1435" t="s">
        <v>9745</v>
      </c>
      <c r="E1435" t="s">
        <v>9277</v>
      </c>
      <c r="F1435" t="s">
        <v>10</v>
      </c>
      <c r="G1435" t="str">
        <f>_xlfn.XLOOKUP(I1435,'Class Code'!$A$2:$A$14,'Class Code'!$B$2:$B$14)</f>
        <v>Motor Private</v>
      </c>
      <c r="H1435" t="s">
        <v>41</v>
      </c>
      <c r="I1435">
        <f t="shared" si="88"/>
        <v>70</v>
      </c>
      <c r="J1435" t="s">
        <v>54</v>
      </c>
      <c r="K1435" t="s">
        <v>55</v>
      </c>
      <c r="L1435" t="s">
        <v>44</v>
      </c>
      <c r="M1435" s="5">
        <v>45549</v>
      </c>
      <c r="N1435" s="5">
        <v>45551</v>
      </c>
      <c r="O1435" s="5">
        <v>45756</v>
      </c>
      <c r="P1435" s="5">
        <v>45223</v>
      </c>
      <c r="Q1435" s="5">
        <v>45588</v>
      </c>
      <c r="R1435">
        <v>0</v>
      </c>
      <c r="S1435">
        <v>0</v>
      </c>
      <c r="T1435">
        <v>646020</v>
      </c>
      <c r="U1435">
        <v>646020</v>
      </c>
      <c r="V1435">
        <v>0</v>
      </c>
      <c r="W1435">
        <v>646020</v>
      </c>
      <c r="X1435" t="str">
        <f t="shared" si="89"/>
        <v>Ok</v>
      </c>
      <c r="Y1435" t="str">
        <f t="shared" si="90"/>
        <v>Ok</v>
      </c>
      <c r="Z1435" s="6" t="str">
        <f t="shared" si="91"/>
        <v>Ok</v>
      </c>
      <c r="AA1435" s="6"/>
      <c r="AB1435" s="6"/>
      <c r="AC1435" s="6"/>
      <c r="AD1435" s="6"/>
    </row>
    <row r="1436" spans="1:30" x14ac:dyDescent="0.3">
      <c r="A1436" t="s">
        <v>12676</v>
      </c>
      <c r="B1436" t="s">
        <v>12677</v>
      </c>
      <c r="C1436">
        <v>2023</v>
      </c>
      <c r="D1436" t="s">
        <v>9571</v>
      </c>
      <c r="E1436" t="s">
        <v>9274</v>
      </c>
      <c r="F1436" t="s">
        <v>10</v>
      </c>
      <c r="G1436" t="str">
        <f>_xlfn.XLOOKUP(I1436,'Class Code'!$A$2:$A$14,'Class Code'!$B$2:$B$14)</f>
        <v>Motor Private</v>
      </c>
      <c r="H1436" t="s">
        <v>41</v>
      </c>
      <c r="I1436">
        <f t="shared" si="88"/>
        <v>70</v>
      </c>
      <c r="J1436" t="s">
        <v>54</v>
      </c>
      <c r="K1436" t="s">
        <v>55</v>
      </c>
      <c r="L1436" t="s">
        <v>44</v>
      </c>
      <c r="M1436" s="5">
        <v>45335</v>
      </c>
      <c r="N1436" s="5">
        <v>45337</v>
      </c>
      <c r="O1436" s="5">
        <v>45719</v>
      </c>
      <c r="P1436" s="5">
        <v>45076</v>
      </c>
      <c r="Q1436" s="5">
        <v>45336</v>
      </c>
      <c r="R1436">
        <v>700320</v>
      </c>
      <c r="S1436">
        <v>0</v>
      </c>
      <c r="T1436">
        <v>0</v>
      </c>
      <c r="U1436">
        <v>700320</v>
      </c>
      <c r="V1436">
        <v>0</v>
      </c>
      <c r="W1436">
        <v>700320</v>
      </c>
      <c r="X1436" t="str">
        <f t="shared" si="89"/>
        <v>Ok</v>
      </c>
      <c r="Y1436" t="str">
        <f t="shared" si="90"/>
        <v>Ok</v>
      </c>
      <c r="Z1436" s="6" t="str">
        <f t="shared" si="91"/>
        <v>Ok</v>
      </c>
      <c r="AA1436" s="6"/>
      <c r="AB1436" s="6"/>
      <c r="AC1436" s="6"/>
      <c r="AD1436" s="6"/>
    </row>
    <row r="1437" spans="1:30" x14ac:dyDescent="0.3">
      <c r="A1437" t="s">
        <v>12678</v>
      </c>
      <c r="B1437" t="s">
        <v>12679</v>
      </c>
      <c r="C1437">
        <v>2023</v>
      </c>
      <c r="D1437" t="s">
        <v>9643</v>
      </c>
      <c r="E1437" t="s">
        <v>9272</v>
      </c>
      <c r="F1437" t="s">
        <v>10</v>
      </c>
      <c r="G1437" t="str">
        <f>_xlfn.XLOOKUP(I1437,'Class Code'!$A$2:$A$14,'Class Code'!$B$2:$B$14)</f>
        <v>Motor Private</v>
      </c>
      <c r="H1437" t="s">
        <v>41</v>
      </c>
      <c r="I1437">
        <f t="shared" si="88"/>
        <v>70</v>
      </c>
      <c r="J1437" t="s">
        <v>54</v>
      </c>
      <c r="K1437" t="s">
        <v>55</v>
      </c>
      <c r="L1437" t="s">
        <v>44</v>
      </c>
      <c r="M1437" s="5">
        <v>45614</v>
      </c>
      <c r="N1437" s="5">
        <v>45616</v>
      </c>
      <c r="O1437" s="5">
        <v>45731</v>
      </c>
      <c r="P1437" s="5">
        <v>45264</v>
      </c>
      <c r="Q1437" s="5">
        <v>45629</v>
      </c>
      <c r="R1437">
        <v>847311</v>
      </c>
      <c r="S1437">
        <v>0</v>
      </c>
      <c r="T1437">
        <v>0</v>
      </c>
      <c r="U1437">
        <v>847311</v>
      </c>
      <c r="V1437">
        <v>0</v>
      </c>
      <c r="W1437">
        <v>847311</v>
      </c>
      <c r="X1437" t="str">
        <f t="shared" si="89"/>
        <v>Ok</v>
      </c>
      <c r="Y1437" t="str">
        <f t="shared" si="90"/>
        <v>Ok</v>
      </c>
      <c r="Z1437" s="6" t="str">
        <f t="shared" si="91"/>
        <v>Ok</v>
      </c>
      <c r="AA1437" s="6"/>
      <c r="AB1437" s="6"/>
      <c r="AC1437" s="6"/>
      <c r="AD1437" s="6"/>
    </row>
    <row r="1438" spans="1:30" x14ac:dyDescent="0.3">
      <c r="A1438" t="s">
        <v>12680</v>
      </c>
      <c r="B1438" t="s">
        <v>12681</v>
      </c>
      <c r="C1438">
        <v>2024</v>
      </c>
      <c r="D1438" t="s">
        <v>9660</v>
      </c>
      <c r="E1438" t="s">
        <v>9280</v>
      </c>
      <c r="F1438" t="s">
        <v>10</v>
      </c>
      <c r="G1438" t="str">
        <f>_xlfn.XLOOKUP(I1438,'Class Code'!$A$2:$A$14,'Class Code'!$B$2:$B$14)</f>
        <v>Motor Private</v>
      </c>
      <c r="H1438" t="s">
        <v>41</v>
      </c>
      <c r="I1438">
        <f t="shared" si="88"/>
        <v>70</v>
      </c>
      <c r="J1438" t="s">
        <v>54</v>
      </c>
      <c r="K1438" t="s">
        <v>55</v>
      </c>
      <c r="L1438" t="s">
        <v>44</v>
      </c>
      <c r="M1438" s="5">
        <v>45295</v>
      </c>
      <c r="N1438" s="5">
        <v>45296</v>
      </c>
      <c r="O1438" s="5">
        <v>45728</v>
      </c>
      <c r="P1438" s="5">
        <v>45002</v>
      </c>
      <c r="Q1438" s="5">
        <v>45367</v>
      </c>
      <c r="R1438">
        <v>446844</v>
      </c>
      <c r="S1438">
        <v>0</v>
      </c>
      <c r="T1438">
        <v>0</v>
      </c>
      <c r="U1438">
        <v>446844</v>
      </c>
      <c r="V1438">
        <v>0</v>
      </c>
      <c r="W1438">
        <v>446844</v>
      </c>
      <c r="X1438" t="str">
        <f t="shared" si="89"/>
        <v>Ok</v>
      </c>
      <c r="Y1438" t="str">
        <f t="shared" si="90"/>
        <v>Ok</v>
      </c>
      <c r="Z1438" s="6" t="str">
        <f t="shared" si="91"/>
        <v>Ok</v>
      </c>
      <c r="AA1438" s="6"/>
      <c r="AB1438" s="6"/>
      <c r="AC1438" s="6"/>
      <c r="AD1438" s="6"/>
    </row>
    <row r="1439" spans="1:30" x14ac:dyDescent="0.3">
      <c r="A1439" t="s">
        <v>12682</v>
      </c>
      <c r="B1439" t="s">
        <v>12683</v>
      </c>
      <c r="C1439">
        <v>2024</v>
      </c>
      <c r="D1439" t="s">
        <v>9453</v>
      </c>
      <c r="E1439" t="s">
        <v>9265</v>
      </c>
      <c r="F1439" t="s">
        <v>10</v>
      </c>
      <c r="G1439" t="str">
        <f>_xlfn.XLOOKUP(I1439,'Class Code'!$A$2:$A$14,'Class Code'!$B$2:$B$14)</f>
        <v>Motor Private</v>
      </c>
      <c r="H1439" t="s">
        <v>41</v>
      </c>
      <c r="I1439">
        <f t="shared" si="88"/>
        <v>70</v>
      </c>
      <c r="J1439" t="s">
        <v>54</v>
      </c>
      <c r="K1439" t="s">
        <v>55</v>
      </c>
      <c r="L1439" t="s">
        <v>44</v>
      </c>
      <c r="M1439" s="5">
        <v>45288</v>
      </c>
      <c r="N1439" s="5">
        <v>45308</v>
      </c>
      <c r="O1439" s="5">
        <v>45733</v>
      </c>
      <c r="P1439" s="5">
        <v>45284</v>
      </c>
      <c r="Q1439" s="5">
        <v>45649</v>
      </c>
      <c r="R1439">
        <v>92714</v>
      </c>
      <c r="S1439">
        <v>0</v>
      </c>
      <c r="T1439">
        <v>0</v>
      </c>
      <c r="U1439">
        <v>92714</v>
      </c>
      <c r="V1439">
        <v>0</v>
      </c>
      <c r="W1439">
        <v>92714</v>
      </c>
      <c r="X1439" t="str">
        <f t="shared" si="89"/>
        <v>Ok</v>
      </c>
      <c r="Y1439" t="str">
        <f t="shared" si="90"/>
        <v>Ok</v>
      </c>
      <c r="Z1439" s="6" t="str">
        <f t="shared" si="91"/>
        <v>Ok</v>
      </c>
      <c r="AA1439" s="6"/>
      <c r="AB1439" s="6"/>
      <c r="AC1439" s="6"/>
      <c r="AD1439" s="6"/>
    </row>
    <row r="1440" spans="1:30" x14ac:dyDescent="0.3">
      <c r="A1440" t="s">
        <v>12684</v>
      </c>
      <c r="B1440" t="s">
        <v>12685</v>
      </c>
      <c r="C1440">
        <v>2022</v>
      </c>
      <c r="D1440" t="s">
        <v>9358</v>
      </c>
      <c r="E1440" t="s">
        <v>9289</v>
      </c>
      <c r="F1440" t="s">
        <v>10</v>
      </c>
      <c r="G1440" t="str">
        <f>_xlfn.XLOOKUP(I1440,'Class Code'!$A$2:$A$14,'Class Code'!$B$2:$B$14)</f>
        <v>Motor Private</v>
      </c>
      <c r="H1440" t="s">
        <v>41</v>
      </c>
      <c r="I1440">
        <f t="shared" si="88"/>
        <v>70</v>
      </c>
      <c r="J1440" t="s">
        <v>54</v>
      </c>
      <c r="K1440" t="s">
        <v>55</v>
      </c>
      <c r="L1440" t="s">
        <v>44</v>
      </c>
      <c r="M1440" s="5">
        <v>44879</v>
      </c>
      <c r="N1440" s="5">
        <v>44881</v>
      </c>
      <c r="O1440" s="5">
        <v>45772</v>
      </c>
      <c r="P1440" s="5">
        <v>44762</v>
      </c>
      <c r="Q1440" s="5">
        <v>45126</v>
      </c>
      <c r="R1440">
        <v>0</v>
      </c>
      <c r="S1440">
        <v>0</v>
      </c>
      <c r="T1440">
        <v>6380</v>
      </c>
      <c r="U1440">
        <v>6380</v>
      </c>
      <c r="V1440">
        <v>0</v>
      </c>
      <c r="W1440">
        <v>6380</v>
      </c>
      <c r="X1440" t="str">
        <f t="shared" si="89"/>
        <v>Ok</v>
      </c>
      <c r="Y1440" t="str">
        <f t="shared" si="90"/>
        <v>Ok</v>
      </c>
      <c r="Z1440" s="6" t="str">
        <f t="shared" si="91"/>
        <v>Ok</v>
      </c>
      <c r="AA1440" s="6"/>
      <c r="AB1440" s="6"/>
      <c r="AC1440" s="6"/>
      <c r="AD1440" s="6"/>
    </row>
    <row r="1441" spans="1:30" x14ac:dyDescent="0.3">
      <c r="A1441" t="s">
        <v>12686</v>
      </c>
      <c r="B1441" t="s">
        <v>12687</v>
      </c>
      <c r="C1441">
        <v>2024</v>
      </c>
      <c r="D1441" t="s">
        <v>9556</v>
      </c>
      <c r="E1441" t="s">
        <v>9317</v>
      </c>
      <c r="F1441" t="s">
        <v>11</v>
      </c>
      <c r="G1441" t="str">
        <f>_xlfn.XLOOKUP(I1441,'Class Code'!$A$2:$A$14,'Class Code'!$B$2:$B$14)</f>
        <v>Motor Commercial</v>
      </c>
      <c r="H1441" t="s">
        <v>176</v>
      </c>
      <c r="I1441">
        <f t="shared" si="88"/>
        <v>80</v>
      </c>
      <c r="J1441" t="s">
        <v>207</v>
      </c>
      <c r="K1441" t="s">
        <v>208</v>
      </c>
      <c r="L1441" t="s">
        <v>44</v>
      </c>
      <c r="M1441" s="5">
        <v>45593</v>
      </c>
      <c r="N1441" s="5">
        <v>45593</v>
      </c>
      <c r="O1441" s="5">
        <v>45772</v>
      </c>
      <c r="P1441" s="5">
        <v>45566</v>
      </c>
      <c r="Q1441" s="5">
        <v>45930</v>
      </c>
      <c r="R1441">
        <v>0</v>
      </c>
      <c r="S1441">
        <v>0</v>
      </c>
      <c r="T1441">
        <v>2320</v>
      </c>
      <c r="U1441">
        <v>2320</v>
      </c>
      <c r="V1441">
        <v>0</v>
      </c>
      <c r="W1441">
        <v>2320</v>
      </c>
      <c r="X1441" t="str">
        <f t="shared" si="89"/>
        <v>Ok</v>
      </c>
      <c r="Y1441" t="str">
        <f t="shared" si="90"/>
        <v>Ok</v>
      </c>
      <c r="Z1441" s="6" t="str">
        <f t="shared" si="91"/>
        <v>Ok</v>
      </c>
      <c r="AA1441" s="6"/>
      <c r="AB1441" s="6"/>
      <c r="AC1441" s="6"/>
      <c r="AD1441" s="6"/>
    </row>
    <row r="1442" spans="1:30" x14ac:dyDescent="0.3">
      <c r="A1442" t="s">
        <v>12688</v>
      </c>
      <c r="B1442" t="s">
        <v>12689</v>
      </c>
      <c r="C1442">
        <v>2024</v>
      </c>
      <c r="D1442" t="s">
        <v>9298</v>
      </c>
      <c r="E1442" t="s">
        <v>9284</v>
      </c>
      <c r="F1442" t="s">
        <v>11</v>
      </c>
      <c r="G1442" t="str">
        <f>_xlfn.XLOOKUP(I1442,'Class Code'!$A$2:$A$14,'Class Code'!$B$2:$B$14)</f>
        <v>Motor Commercial</v>
      </c>
      <c r="H1442" t="s">
        <v>176</v>
      </c>
      <c r="I1442">
        <f t="shared" si="88"/>
        <v>80</v>
      </c>
      <c r="J1442" t="s">
        <v>225</v>
      </c>
      <c r="K1442" t="s">
        <v>226</v>
      </c>
      <c r="L1442" t="s">
        <v>197</v>
      </c>
      <c r="M1442" s="5">
        <v>45559</v>
      </c>
      <c r="N1442" s="5">
        <v>45566</v>
      </c>
      <c r="O1442" s="5">
        <v>45772</v>
      </c>
      <c r="P1442" s="5">
        <v>45474</v>
      </c>
      <c r="Q1442" s="5">
        <v>45838</v>
      </c>
      <c r="R1442">
        <v>0</v>
      </c>
      <c r="S1442">
        <v>0</v>
      </c>
      <c r="T1442">
        <v>7540</v>
      </c>
      <c r="U1442">
        <v>7540</v>
      </c>
      <c r="V1442">
        <v>0</v>
      </c>
      <c r="W1442">
        <v>7540</v>
      </c>
      <c r="X1442" t="str">
        <f t="shared" si="89"/>
        <v>Ok</v>
      </c>
      <c r="Y1442" t="str">
        <f t="shared" si="90"/>
        <v>Ok</v>
      </c>
      <c r="Z1442" s="6" t="str">
        <f t="shared" si="91"/>
        <v>Ok</v>
      </c>
      <c r="AA1442" s="6"/>
      <c r="AB1442" s="6"/>
      <c r="AC1442" s="6"/>
      <c r="AD1442" s="6"/>
    </row>
    <row r="1443" spans="1:30" x14ac:dyDescent="0.3">
      <c r="A1443" t="s">
        <v>12690</v>
      </c>
      <c r="B1443" t="s">
        <v>12691</v>
      </c>
      <c r="C1443">
        <v>2024</v>
      </c>
      <c r="D1443" t="s">
        <v>9521</v>
      </c>
      <c r="E1443" t="s">
        <v>9292</v>
      </c>
      <c r="F1443" t="s">
        <v>10</v>
      </c>
      <c r="G1443" t="str">
        <f>_xlfn.XLOOKUP(I1443,'Class Code'!$A$2:$A$14,'Class Code'!$B$2:$B$14)</f>
        <v>Motor Private</v>
      </c>
      <c r="H1443" t="s">
        <v>41</v>
      </c>
      <c r="I1443">
        <f t="shared" si="88"/>
        <v>70</v>
      </c>
      <c r="J1443" t="s">
        <v>54</v>
      </c>
      <c r="K1443" t="s">
        <v>55</v>
      </c>
      <c r="L1443" t="s">
        <v>44</v>
      </c>
      <c r="M1443" s="5">
        <v>45677</v>
      </c>
      <c r="N1443" s="5">
        <v>45681</v>
      </c>
      <c r="O1443" s="5">
        <v>45734</v>
      </c>
      <c r="P1443" s="5">
        <v>45446</v>
      </c>
      <c r="Q1443" s="5">
        <v>45810</v>
      </c>
      <c r="R1443">
        <v>14000</v>
      </c>
      <c r="S1443">
        <v>0</v>
      </c>
      <c r="T1443">
        <v>0</v>
      </c>
      <c r="U1443">
        <v>14000</v>
      </c>
      <c r="V1443">
        <v>0</v>
      </c>
      <c r="W1443">
        <v>14000</v>
      </c>
      <c r="X1443" t="str">
        <f t="shared" si="89"/>
        <v>Ok</v>
      </c>
      <c r="Y1443" t="str">
        <f t="shared" si="90"/>
        <v>Ok</v>
      </c>
      <c r="Z1443" s="6" t="str">
        <f t="shared" si="91"/>
        <v>Ok</v>
      </c>
      <c r="AA1443" s="6"/>
      <c r="AB1443" s="6"/>
      <c r="AC1443" s="6"/>
      <c r="AD1443" s="6"/>
    </row>
    <row r="1444" spans="1:30" x14ac:dyDescent="0.3">
      <c r="A1444" t="s">
        <v>12692</v>
      </c>
      <c r="B1444" t="s">
        <v>12693</v>
      </c>
      <c r="C1444">
        <v>2018</v>
      </c>
      <c r="D1444" t="s">
        <v>9355</v>
      </c>
      <c r="E1444" t="s">
        <v>9282</v>
      </c>
      <c r="F1444" t="s">
        <v>10</v>
      </c>
      <c r="G1444" t="str">
        <f>_xlfn.XLOOKUP(I1444,'Class Code'!$A$2:$A$14,'Class Code'!$B$2:$B$14)</f>
        <v>Motor Private</v>
      </c>
      <c r="H1444" t="s">
        <v>41</v>
      </c>
      <c r="I1444">
        <f t="shared" si="88"/>
        <v>70</v>
      </c>
      <c r="J1444" t="s">
        <v>54</v>
      </c>
      <c r="K1444" t="s">
        <v>55</v>
      </c>
      <c r="L1444" t="s">
        <v>44</v>
      </c>
      <c r="M1444" s="5">
        <v>43409</v>
      </c>
      <c r="N1444" s="5">
        <v>43419</v>
      </c>
      <c r="O1444" s="5">
        <v>45734</v>
      </c>
      <c r="P1444" s="5">
        <v>43340</v>
      </c>
      <c r="Q1444" s="5">
        <v>43704</v>
      </c>
      <c r="R1444">
        <v>0</v>
      </c>
      <c r="S1444">
        <v>0</v>
      </c>
      <c r="T1444">
        <v>20180</v>
      </c>
      <c r="U1444">
        <v>20180</v>
      </c>
      <c r="V1444">
        <v>0</v>
      </c>
      <c r="W1444">
        <v>20180</v>
      </c>
      <c r="X1444" t="str">
        <f t="shared" si="89"/>
        <v>Ok</v>
      </c>
      <c r="Y1444" t="str">
        <f t="shared" si="90"/>
        <v>Ok</v>
      </c>
      <c r="Z1444" s="6" t="str">
        <f t="shared" si="91"/>
        <v>Ok</v>
      </c>
      <c r="AA1444" s="6"/>
      <c r="AB1444" s="6"/>
      <c r="AC1444" s="6"/>
      <c r="AD1444" s="6"/>
    </row>
    <row r="1445" spans="1:30" x14ac:dyDescent="0.3">
      <c r="A1445" t="s">
        <v>12694</v>
      </c>
      <c r="B1445" t="s">
        <v>12695</v>
      </c>
      <c r="C1445">
        <v>2025</v>
      </c>
      <c r="D1445" t="s">
        <v>9722</v>
      </c>
      <c r="E1445" t="s">
        <v>9284</v>
      </c>
      <c r="F1445" t="s">
        <v>10</v>
      </c>
      <c r="G1445" t="str">
        <f>_xlfn.XLOOKUP(I1445,'Class Code'!$A$2:$A$14,'Class Code'!$B$2:$B$14)</f>
        <v>Motor Private</v>
      </c>
      <c r="H1445" t="s">
        <v>41</v>
      </c>
      <c r="I1445">
        <f t="shared" si="88"/>
        <v>70</v>
      </c>
      <c r="J1445" t="s">
        <v>42</v>
      </c>
      <c r="K1445" t="s">
        <v>43</v>
      </c>
      <c r="L1445" t="s">
        <v>187</v>
      </c>
      <c r="M1445" s="5">
        <v>45717</v>
      </c>
      <c r="N1445" s="5">
        <v>45720</v>
      </c>
      <c r="O1445" s="5">
        <v>45735</v>
      </c>
      <c r="P1445" s="5">
        <v>45705</v>
      </c>
      <c r="Q1445" s="5">
        <v>46069</v>
      </c>
      <c r="R1445">
        <v>286806</v>
      </c>
      <c r="S1445">
        <v>0</v>
      </c>
      <c r="T1445">
        <v>0</v>
      </c>
      <c r="U1445">
        <v>286806</v>
      </c>
      <c r="V1445">
        <v>0</v>
      </c>
      <c r="W1445">
        <v>286806</v>
      </c>
      <c r="X1445" t="str">
        <f t="shared" si="89"/>
        <v>Ok</v>
      </c>
      <c r="Y1445" t="str">
        <f t="shared" si="90"/>
        <v>Ok</v>
      </c>
      <c r="Z1445" s="6" t="str">
        <f t="shared" si="91"/>
        <v>Ok</v>
      </c>
      <c r="AA1445" s="6"/>
      <c r="AB1445" s="6"/>
      <c r="AC1445" s="6"/>
      <c r="AD1445" s="6"/>
    </row>
    <row r="1446" spans="1:30" x14ac:dyDescent="0.3">
      <c r="A1446" t="s">
        <v>12696</v>
      </c>
      <c r="B1446" t="s">
        <v>12697</v>
      </c>
      <c r="C1446">
        <v>2022</v>
      </c>
      <c r="D1446" t="s">
        <v>9343</v>
      </c>
      <c r="E1446" t="s">
        <v>9317</v>
      </c>
      <c r="F1446" t="s">
        <v>11</v>
      </c>
      <c r="G1446" t="str">
        <f>_xlfn.XLOOKUP(I1446,'Class Code'!$A$2:$A$14,'Class Code'!$B$2:$B$14)</f>
        <v>Motor Commercial</v>
      </c>
      <c r="H1446" t="s">
        <v>176</v>
      </c>
      <c r="I1446">
        <f t="shared" si="88"/>
        <v>80</v>
      </c>
      <c r="J1446" t="s">
        <v>207</v>
      </c>
      <c r="K1446" t="s">
        <v>208</v>
      </c>
      <c r="L1446" t="s">
        <v>44</v>
      </c>
      <c r="M1446" s="5">
        <v>44624</v>
      </c>
      <c r="N1446" s="5">
        <v>44628</v>
      </c>
      <c r="O1446" s="5">
        <v>45772</v>
      </c>
      <c r="P1446" s="5">
        <v>44562</v>
      </c>
      <c r="Q1446" s="5">
        <v>44926</v>
      </c>
      <c r="R1446">
        <v>0</v>
      </c>
      <c r="S1446">
        <v>0</v>
      </c>
      <c r="T1446">
        <v>31050</v>
      </c>
      <c r="U1446">
        <v>31050</v>
      </c>
      <c r="V1446">
        <v>0</v>
      </c>
      <c r="W1446">
        <v>31050</v>
      </c>
      <c r="X1446" t="str">
        <f t="shared" si="89"/>
        <v>Ok</v>
      </c>
      <c r="Y1446" t="str">
        <f t="shared" si="90"/>
        <v>Ok</v>
      </c>
      <c r="Z1446" s="6" t="str">
        <f t="shared" si="91"/>
        <v>Ok</v>
      </c>
      <c r="AA1446" s="6"/>
      <c r="AB1446" s="6"/>
      <c r="AC1446" s="6"/>
      <c r="AD1446" s="6"/>
    </row>
    <row r="1447" spans="1:30" x14ac:dyDescent="0.3">
      <c r="A1447" t="s">
        <v>12698</v>
      </c>
      <c r="B1447" t="s">
        <v>12699</v>
      </c>
      <c r="C1447">
        <v>2023</v>
      </c>
      <c r="D1447" t="s">
        <v>9701</v>
      </c>
      <c r="E1447" t="s">
        <v>9280</v>
      </c>
      <c r="F1447" t="s">
        <v>7</v>
      </c>
      <c r="G1447" t="str">
        <f>_xlfn.XLOOKUP(I1447,'Class Code'!$A$2:$A$14,'Class Code'!$B$2:$B$14)</f>
        <v>Fire Industrial</v>
      </c>
      <c r="H1447" t="s">
        <v>381</v>
      </c>
      <c r="I1447">
        <f t="shared" si="88"/>
        <v>4</v>
      </c>
      <c r="J1447" t="s">
        <v>382</v>
      </c>
      <c r="K1447" t="s">
        <v>383</v>
      </c>
      <c r="L1447" t="s">
        <v>384</v>
      </c>
      <c r="M1447" s="5">
        <v>45576</v>
      </c>
      <c r="N1447" s="5">
        <v>45577</v>
      </c>
      <c r="O1447" s="5">
        <v>45741</v>
      </c>
      <c r="P1447" s="5">
        <v>45231</v>
      </c>
      <c r="Q1447" s="5">
        <v>45596</v>
      </c>
      <c r="R1447">
        <v>153410</v>
      </c>
      <c r="S1447">
        <v>0</v>
      </c>
      <c r="T1447">
        <v>0</v>
      </c>
      <c r="U1447">
        <v>153410</v>
      </c>
      <c r="V1447">
        <v>123063.03</v>
      </c>
      <c r="W1447">
        <v>30346.97</v>
      </c>
      <c r="X1447" t="str">
        <f t="shared" si="89"/>
        <v>Ok</v>
      </c>
      <c r="Y1447" t="str">
        <f t="shared" si="90"/>
        <v>Ok</v>
      </c>
      <c r="Z1447" s="6" t="str">
        <f t="shared" si="91"/>
        <v>Ok</v>
      </c>
      <c r="AA1447" s="6"/>
      <c r="AB1447" s="6"/>
      <c r="AC1447" s="6"/>
      <c r="AD1447" s="6"/>
    </row>
    <row r="1448" spans="1:30" x14ac:dyDescent="0.3">
      <c r="A1448" t="s">
        <v>12700</v>
      </c>
      <c r="B1448" t="s">
        <v>12701</v>
      </c>
      <c r="C1448">
        <v>2024</v>
      </c>
      <c r="D1448" t="s">
        <v>9712</v>
      </c>
      <c r="E1448" t="s">
        <v>9263</v>
      </c>
      <c r="F1448" t="s">
        <v>10</v>
      </c>
      <c r="G1448" t="str">
        <f>_xlfn.XLOOKUP(I1448,'Class Code'!$A$2:$A$14,'Class Code'!$B$2:$B$14)</f>
        <v>Motor Private</v>
      </c>
      <c r="H1448" t="s">
        <v>41</v>
      </c>
      <c r="I1448">
        <f t="shared" si="88"/>
        <v>70</v>
      </c>
      <c r="J1448" t="s">
        <v>54</v>
      </c>
      <c r="K1448" t="s">
        <v>55</v>
      </c>
      <c r="L1448" t="s">
        <v>44</v>
      </c>
      <c r="M1448" s="5">
        <v>45676</v>
      </c>
      <c r="N1448" s="5">
        <v>45691</v>
      </c>
      <c r="O1448" s="5">
        <v>45784</v>
      </c>
      <c r="P1448" s="5">
        <v>45588</v>
      </c>
      <c r="Q1448" s="5">
        <v>45952</v>
      </c>
      <c r="R1448">
        <v>0</v>
      </c>
      <c r="S1448">
        <v>0</v>
      </c>
      <c r="T1448">
        <v>4060</v>
      </c>
      <c r="U1448">
        <v>4060</v>
      </c>
      <c r="V1448">
        <v>0</v>
      </c>
      <c r="W1448">
        <v>4060</v>
      </c>
      <c r="X1448" t="str">
        <f t="shared" si="89"/>
        <v>Ok</v>
      </c>
      <c r="Y1448" t="str">
        <f t="shared" si="90"/>
        <v>Ok</v>
      </c>
      <c r="Z1448" s="6" t="str">
        <f t="shared" si="91"/>
        <v>Ok</v>
      </c>
      <c r="AA1448" s="6"/>
      <c r="AB1448" s="6"/>
      <c r="AC1448" s="6"/>
      <c r="AD1448" s="6"/>
    </row>
    <row r="1449" spans="1:30" x14ac:dyDescent="0.3">
      <c r="A1449" t="s">
        <v>12702</v>
      </c>
      <c r="B1449" t="s">
        <v>12703</v>
      </c>
      <c r="C1449">
        <v>2024</v>
      </c>
      <c r="D1449" t="s">
        <v>9778</v>
      </c>
      <c r="E1449" t="s">
        <v>9269</v>
      </c>
      <c r="F1449" t="s">
        <v>11</v>
      </c>
      <c r="G1449" t="str">
        <f>_xlfn.XLOOKUP(I1449,'Class Code'!$A$2:$A$14,'Class Code'!$B$2:$B$14)</f>
        <v>Motor Commercial</v>
      </c>
      <c r="H1449" t="s">
        <v>176</v>
      </c>
      <c r="I1449">
        <f t="shared" si="88"/>
        <v>80</v>
      </c>
      <c r="J1449" t="s">
        <v>207</v>
      </c>
      <c r="K1449" t="s">
        <v>208</v>
      </c>
      <c r="L1449" t="s">
        <v>44</v>
      </c>
      <c r="M1449" s="5">
        <v>45607</v>
      </c>
      <c r="N1449" s="5">
        <v>45607</v>
      </c>
      <c r="O1449" s="5">
        <v>45757</v>
      </c>
      <c r="P1449" s="5">
        <v>45416</v>
      </c>
      <c r="Q1449" s="5">
        <v>45780</v>
      </c>
      <c r="R1449">
        <v>0</v>
      </c>
      <c r="S1449">
        <v>0</v>
      </c>
      <c r="T1449">
        <v>75184</v>
      </c>
      <c r="U1449">
        <v>75184</v>
      </c>
      <c r="V1449">
        <v>0</v>
      </c>
      <c r="W1449">
        <v>75184</v>
      </c>
      <c r="X1449" t="str">
        <f t="shared" si="89"/>
        <v>Ok</v>
      </c>
      <c r="Y1449" t="str">
        <f t="shared" si="90"/>
        <v>Ok</v>
      </c>
      <c r="Z1449" s="6" t="str">
        <f t="shared" si="91"/>
        <v>Ok</v>
      </c>
      <c r="AA1449" s="6"/>
      <c r="AB1449" s="6"/>
      <c r="AC1449" s="6"/>
      <c r="AD1449" s="6"/>
    </row>
    <row r="1450" spans="1:30" x14ac:dyDescent="0.3">
      <c r="A1450" t="s">
        <v>12704</v>
      </c>
      <c r="B1450" t="s">
        <v>12705</v>
      </c>
      <c r="C1450">
        <v>2011</v>
      </c>
      <c r="D1450" t="s">
        <v>9569</v>
      </c>
      <c r="E1450" t="s">
        <v>9287</v>
      </c>
      <c r="F1450" t="s">
        <v>439</v>
      </c>
      <c r="G1450" t="str">
        <f>_xlfn.XLOOKUP(I1450,'Class Code'!$A$2:$A$14,'Class Code'!$B$2:$B$14)</f>
        <v>Workmen's Compensation</v>
      </c>
      <c r="H1450" t="s">
        <v>440</v>
      </c>
      <c r="I1450">
        <f t="shared" si="88"/>
        <v>11</v>
      </c>
      <c r="J1450" t="s">
        <v>441</v>
      </c>
      <c r="K1450" t="s">
        <v>442</v>
      </c>
      <c r="L1450" t="s">
        <v>44</v>
      </c>
      <c r="M1450" s="5">
        <v>40847</v>
      </c>
      <c r="N1450" s="5">
        <v>40854</v>
      </c>
      <c r="O1450" s="5">
        <v>45792</v>
      </c>
      <c r="P1450" s="5">
        <v>40690</v>
      </c>
      <c r="Q1450" s="5">
        <v>41055</v>
      </c>
      <c r="R1450">
        <v>0</v>
      </c>
      <c r="S1450">
        <v>0</v>
      </c>
      <c r="T1450">
        <v>123100</v>
      </c>
      <c r="U1450">
        <v>123100</v>
      </c>
      <c r="V1450">
        <v>0</v>
      </c>
      <c r="W1450">
        <v>123100</v>
      </c>
      <c r="X1450" t="str">
        <f t="shared" si="89"/>
        <v>Ok</v>
      </c>
      <c r="Y1450" t="str">
        <f t="shared" si="90"/>
        <v>Ok</v>
      </c>
      <c r="Z1450" s="6" t="str">
        <f t="shared" si="91"/>
        <v>Ok</v>
      </c>
      <c r="AA1450" s="6"/>
      <c r="AB1450" s="6"/>
      <c r="AC1450" s="6"/>
      <c r="AD1450" s="6"/>
    </row>
    <row r="1451" spans="1:30" x14ac:dyDescent="0.3">
      <c r="A1451" t="s">
        <v>12706</v>
      </c>
      <c r="B1451" t="s">
        <v>12707</v>
      </c>
      <c r="C1451">
        <v>2024</v>
      </c>
      <c r="D1451" t="s">
        <v>9397</v>
      </c>
      <c r="E1451" t="s">
        <v>9297</v>
      </c>
      <c r="F1451" t="s">
        <v>11</v>
      </c>
      <c r="G1451" t="str">
        <f>_xlfn.XLOOKUP(I1451,'Class Code'!$A$2:$A$14,'Class Code'!$B$2:$B$14)</f>
        <v>Motor Commercial</v>
      </c>
      <c r="H1451" t="s">
        <v>176</v>
      </c>
      <c r="I1451">
        <f t="shared" si="88"/>
        <v>80</v>
      </c>
      <c r="J1451" t="s">
        <v>177</v>
      </c>
      <c r="K1451" t="s">
        <v>178</v>
      </c>
      <c r="L1451" t="s">
        <v>44</v>
      </c>
      <c r="M1451" s="5">
        <v>45699</v>
      </c>
      <c r="N1451" s="5">
        <v>45705</v>
      </c>
      <c r="O1451" s="5">
        <v>45743</v>
      </c>
      <c r="P1451" s="5">
        <v>45336</v>
      </c>
      <c r="Q1451" s="5">
        <v>45701</v>
      </c>
      <c r="R1451">
        <v>0</v>
      </c>
      <c r="S1451">
        <v>0</v>
      </c>
      <c r="T1451">
        <v>146740</v>
      </c>
      <c r="U1451">
        <v>146740</v>
      </c>
      <c r="V1451">
        <v>0</v>
      </c>
      <c r="W1451">
        <v>146740</v>
      </c>
      <c r="X1451" t="str">
        <f t="shared" si="89"/>
        <v>Ok</v>
      </c>
      <c r="Y1451" t="str">
        <f t="shared" si="90"/>
        <v>Ok</v>
      </c>
      <c r="Z1451" s="6" t="str">
        <f t="shared" si="91"/>
        <v>Ok</v>
      </c>
      <c r="AA1451" s="6"/>
      <c r="AB1451" s="6"/>
      <c r="AC1451" s="6"/>
      <c r="AD1451" s="6"/>
    </row>
    <row r="1452" spans="1:30" x14ac:dyDescent="0.3">
      <c r="A1452" t="s">
        <v>12708</v>
      </c>
      <c r="B1452" t="s">
        <v>12709</v>
      </c>
      <c r="C1452">
        <v>2025</v>
      </c>
      <c r="D1452" t="s">
        <v>9738</v>
      </c>
      <c r="E1452" t="s">
        <v>9274</v>
      </c>
      <c r="F1452" t="s">
        <v>11</v>
      </c>
      <c r="G1452" t="str">
        <f>_xlfn.XLOOKUP(I1452,'Class Code'!$A$2:$A$14,'Class Code'!$B$2:$B$14)</f>
        <v>Motor Commercial</v>
      </c>
      <c r="H1452" t="s">
        <v>176</v>
      </c>
      <c r="I1452">
        <f t="shared" si="88"/>
        <v>80</v>
      </c>
      <c r="J1452" t="s">
        <v>225</v>
      </c>
      <c r="K1452" t="s">
        <v>226</v>
      </c>
      <c r="L1452" t="s">
        <v>96</v>
      </c>
      <c r="M1452" s="5">
        <v>45660</v>
      </c>
      <c r="N1452" s="5">
        <v>45667</v>
      </c>
      <c r="O1452" s="5">
        <v>45756</v>
      </c>
      <c r="P1452" s="5">
        <v>45658</v>
      </c>
      <c r="Q1452" s="5">
        <v>46022</v>
      </c>
      <c r="R1452">
        <v>18000</v>
      </c>
      <c r="S1452">
        <v>0</v>
      </c>
      <c r="T1452">
        <v>0</v>
      </c>
      <c r="U1452">
        <v>18000</v>
      </c>
      <c r="V1452">
        <v>0</v>
      </c>
      <c r="W1452">
        <v>18000</v>
      </c>
      <c r="X1452" t="str">
        <f t="shared" si="89"/>
        <v>Ok</v>
      </c>
      <c r="Y1452" t="str">
        <f t="shared" si="90"/>
        <v>Ok</v>
      </c>
      <c r="Z1452" s="6" t="str">
        <f t="shared" si="91"/>
        <v>Ok</v>
      </c>
      <c r="AA1452" s="6"/>
      <c r="AB1452" s="6"/>
      <c r="AC1452" s="6"/>
      <c r="AD1452" s="6"/>
    </row>
    <row r="1453" spans="1:30" x14ac:dyDescent="0.3">
      <c r="A1453" t="s">
        <v>12710</v>
      </c>
      <c r="B1453" t="s">
        <v>12711</v>
      </c>
      <c r="C1453">
        <v>2022</v>
      </c>
      <c r="D1453" t="s">
        <v>9377</v>
      </c>
      <c r="E1453" t="s">
        <v>9334</v>
      </c>
      <c r="F1453" t="s">
        <v>10</v>
      </c>
      <c r="G1453" t="str">
        <f>_xlfn.XLOOKUP(I1453,'Class Code'!$A$2:$A$14,'Class Code'!$B$2:$B$14)</f>
        <v>Motor Private</v>
      </c>
      <c r="H1453" t="s">
        <v>41</v>
      </c>
      <c r="I1453">
        <f t="shared" si="88"/>
        <v>70</v>
      </c>
      <c r="J1453" t="s">
        <v>42</v>
      </c>
      <c r="K1453" t="s">
        <v>43</v>
      </c>
      <c r="L1453" t="s">
        <v>187</v>
      </c>
      <c r="M1453" s="5">
        <v>44927</v>
      </c>
      <c r="N1453" s="5">
        <v>45041</v>
      </c>
      <c r="O1453" s="5">
        <v>45743</v>
      </c>
      <c r="P1453" s="5">
        <v>44704</v>
      </c>
      <c r="Q1453" s="5">
        <v>45068</v>
      </c>
      <c r="R1453">
        <v>0</v>
      </c>
      <c r="S1453">
        <v>0</v>
      </c>
      <c r="T1453">
        <v>1171400</v>
      </c>
      <c r="U1453">
        <v>1171400</v>
      </c>
      <c r="V1453">
        <v>0</v>
      </c>
      <c r="W1453">
        <v>1171400</v>
      </c>
      <c r="X1453" t="str">
        <f t="shared" si="89"/>
        <v>Ok</v>
      </c>
      <c r="Y1453" t="str">
        <f t="shared" si="90"/>
        <v>Ok</v>
      </c>
      <c r="Z1453" s="6" t="str">
        <f t="shared" si="91"/>
        <v>Ok</v>
      </c>
      <c r="AA1453" s="6"/>
      <c r="AB1453" s="6"/>
      <c r="AC1453" s="6"/>
      <c r="AD1453" s="6"/>
    </row>
    <row r="1454" spans="1:30" x14ac:dyDescent="0.3">
      <c r="A1454" t="s">
        <v>12712</v>
      </c>
      <c r="B1454" t="s">
        <v>12713</v>
      </c>
      <c r="C1454">
        <v>2023</v>
      </c>
      <c r="D1454" t="s">
        <v>9720</v>
      </c>
      <c r="E1454" t="s">
        <v>9294</v>
      </c>
      <c r="F1454" t="s">
        <v>10</v>
      </c>
      <c r="G1454" t="str">
        <f>_xlfn.XLOOKUP(I1454,'Class Code'!$A$2:$A$14,'Class Code'!$B$2:$B$14)</f>
        <v>Motor Private</v>
      </c>
      <c r="H1454" t="s">
        <v>41</v>
      </c>
      <c r="I1454">
        <f t="shared" si="88"/>
        <v>70</v>
      </c>
      <c r="J1454" t="s">
        <v>468</v>
      </c>
      <c r="K1454" t="s">
        <v>469</v>
      </c>
      <c r="L1454" t="s">
        <v>197</v>
      </c>
      <c r="M1454" s="5">
        <v>45211</v>
      </c>
      <c r="N1454" s="5">
        <v>45254</v>
      </c>
      <c r="O1454" s="5">
        <v>45762</v>
      </c>
      <c r="P1454" s="5">
        <v>45047</v>
      </c>
      <c r="Q1454" s="5">
        <v>45411</v>
      </c>
      <c r="R1454">
        <v>0</v>
      </c>
      <c r="S1454">
        <v>0</v>
      </c>
      <c r="T1454">
        <v>1050</v>
      </c>
      <c r="U1454">
        <v>1050</v>
      </c>
      <c r="V1454">
        <v>0</v>
      </c>
      <c r="W1454">
        <v>1050</v>
      </c>
      <c r="X1454" t="str">
        <f t="shared" si="89"/>
        <v>Ok</v>
      </c>
      <c r="Y1454" t="str">
        <f t="shared" si="90"/>
        <v>Ok</v>
      </c>
      <c r="Z1454" s="6" t="str">
        <f t="shared" si="91"/>
        <v>Ok</v>
      </c>
      <c r="AA1454" s="6"/>
      <c r="AB1454" s="6"/>
      <c r="AC1454" s="6"/>
      <c r="AD1454" s="6"/>
    </row>
    <row r="1455" spans="1:30" x14ac:dyDescent="0.3">
      <c r="A1455" t="s">
        <v>12714</v>
      </c>
      <c r="B1455" t="s">
        <v>12715</v>
      </c>
      <c r="C1455">
        <v>2024</v>
      </c>
      <c r="D1455" t="s">
        <v>9303</v>
      </c>
      <c r="E1455" t="s">
        <v>9305</v>
      </c>
      <c r="F1455" t="s">
        <v>10</v>
      </c>
      <c r="G1455" t="str">
        <f>_xlfn.XLOOKUP(I1455,'Class Code'!$A$2:$A$14,'Class Code'!$B$2:$B$14)</f>
        <v>Motor Private</v>
      </c>
      <c r="H1455" t="s">
        <v>41</v>
      </c>
      <c r="I1455">
        <f t="shared" si="88"/>
        <v>70</v>
      </c>
      <c r="J1455" t="s">
        <v>54</v>
      </c>
      <c r="K1455" t="s">
        <v>55</v>
      </c>
      <c r="L1455" t="s">
        <v>44</v>
      </c>
      <c r="M1455" s="5">
        <v>45685</v>
      </c>
      <c r="N1455" s="5">
        <v>45687</v>
      </c>
      <c r="O1455" s="5">
        <v>45743</v>
      </c>
      <c r="P1455" s="5">
        <v>45587</v>
      </c>
      <c r="Q1455" s="5">
        <v>45921</v>
      </c>
      <c r="R1455">
        <v>0</v>
      </c>
      <c r="S1455">
        <v>0</v>
      </c>
      <c r="T1455">
        <v>180860</v>
      </c>
      <c r="U1455">
        <v>180860</v>
      </c>
      <c r="V1455">
        <v>0</v>
      </c>
      <c r="W1455">
        <v>180860</v>
      </c>
      <c r="X1455" t="str">
        <f t="shared" si="89"/>
        <v>Ok</v>
      </c>
      <c r="Y1455" t="str">
        <f t="shared" si="90"/>
        <v>Ok</v>
      </c>
      <c r="Z1455" s="6" t="str">
        <f t="shared" si="91"/>
        <v>Ok</v>
      </c>
      <c r="AA1455" s="6"/>
      <c r="AB1455" s="6"/>
      <c r="AC1455" s="6"/>
      <c r="AD1455" s="6"/>
    </row>
    <row r="1456" spans="1:30" x14ac:dyDescent="0.3">
      <c r="A1456" t="s">
        <v>12716</v>
      </c>
      <c r="B1456" t="s">
        <v>12717</v>
      </c>
      <c r="C1456">
        <v>2024</v>
      </c>
      <c r="D1456" t="s">
        <v>9343</v>
      </c>
      <c r="E1456" t="s">
        <v>9301</v>
      </c>
      <c r="F1456" t="s">
        <v>11</v>
      </c>
      <c r="G1456" t="str">
        <f>_xlfn.XLOOKUP(I1456,'Class Code'!$A$2:$A$14,'Class Code'!$B$2:$B$14)</f>
        <v>Motor Commercial</v>
      </c>
      <c r="H1456" t="s">
        <v>176</v>
      </c>
      <c r="I1456">
        <f t="shared" si="88"/>
        <v>80</v>
      </c>
      <c r="J1456" t="s">
        <v>177</v>
      </c>
      <c r="K1456" t="s">
        <v>178</v>
      </c>
      <c r="L1456" t="s">
        <v>44</v>
      </c>
      <c r="M1456" s="5">
        <v>45618</v>
      </c>
      <c r="N1456" s="5">
        <v>45623</v>
      </c>
      <c r="O1456" s="5">
        <v>45743</v>
      </c>
      <c r="P1456" s="5">
        <v>45343</v>
      </c>
      <c r="Q1456" s="5">
        <v>45708</v>
      </c>
      <c r="R1456">
        <v>0</v>
      </c>
      <c r="S1456">
        <v>0</v>
      </c>
      <c r="T1456">
        <v>40848</v>
      </c>
      <c r="U1456">
        <v>40848</v>
      </c>
      <c r="V1456">
        <v>0</v>
      </c>
      <c r="W1456">
        <v>40848</v>
      </c>
      <c r="X1456" t="str">
        <f t="shared" si="89"/>
        <v>Ok</v>
      </c>
      <c r="Y1456" t="str">
        <f t="shared" si="90"/>
        <v>Ok</v>
      </c>
      <c r="Z1456" s="6" t="str">
        <f t="shared" si="91"/>
        <v>Ok</v>
      </c>
      <c r="AA1456" s="6"/>
      <c r="AB1456" s="6"/>
      <c r="AC1456" s="6"/>
      <c r="AD1456" s="6"/>
    </row>
    <row r="1457" spans="1:30" x14ac:dyDescent="0.3">
      <c r="A1457" t="s">
        <v>12718</v>
      </c>
      <c r="B1457" t="s">
        <v>12719</v>
      </c>
      <c r="C1457">
        <v>2024</v>
      </c>
      <c r="D1457" t="s">
        <v>9635</v>
      </c>
      <c r="E1457" t="s">
        <v>9294</v>
      </c>
      <c r="F1457" t="s">
        <v>10</v>
      </c>
      <c r="G1457" t="str">
        <f>_xlfn.XLOOKUP(I1457,'Class Code'!$A$2:$A$14,'Class Code'!$B$2:$B$14)</f>
        <v>Motor Private</v>
      </c>
      <c r="H1457" t="s">
        <v>41</v>
      </c>
      <c r="I1457">
        <f t="shared" si="88"/>
        <v>70</v>
      </c>
      <c r="J1457" t="s">
        <v>54</v>
      </c>
      <c r="K1457" t="s">
        <v>55</v>
      </c>
      <c r="L1457" t="s">
        <v>44</v>
      </c>
      <c r="M1457" s="5">
        <v>45636</v>
      </c>
      <c r="N1457" s="5">
        <v>45702</v>
      </c>
      <c r="O1457" s="5">
        <v>45758</v>
      </c>
      <c r="P1457" s="5">
        <v>45509</v>
      </c>
      <c r="Q1457" s="5">
        <v>45873</v>
      </c>
      <c r="R1457">
        <v>35380</v>
      </c>
      <c r="S1457">
        <v>0</v>
      </c>
      <c r="T1457">
        <v>0</v>
      </c>
      <c r="U1457">
        <v>35380</v>
      </c>
      <c r="V1457">
        <v>0</v>
      </c>
      <c r="W1457">
        <v>35380</v>
      </c>
      <c r="X1457" t="str">
        <f t="shared" si="89"/>
        <v>Ok</v>
      </c>
      <c r="Y1457" t="str">
        <f t="shared" si="90"/>
        <v>Ok</v>
      </c>
      <c r="Z1457" s="6" t="str">
        <f t="shared" si="91"/>
        <v>Ok</v>
      </c>
      <c r="AA1457" s="6"/>
      <c r="AB1457" s="6"/>
      <c r="AC1457" s="6"/>
      <c r="AD1457" s="6"/>
    </row>
    <row r="1458" spans="1:30" x14ac:dyDescent="0.3">
      <c r="A1458" t="s">
        <v>12720</v>
      </c>
      <c r="B1458" t="s">
        <v>12721</v>
      </c>
      <c r="C1458">
        <v>2024</v>
      </c>
      <c r="D1458" t="s">
        <v>9655</v>
      </c>
      <c r="E1458" t="s">
        <v>9297</v>
      </c>
      <c r="F1458" t="s">
        <v>10</v>
      </c>
      <c r="G1458" t="str">
        <f>_xlfn.XLOOKUP(I1458,'Class Code'!$A$2:$A$14,'Class Code'!$B$2:$B$14)</f>
        <v>Motor Private</v>
      </c>
      <c r="H1458" t="s">
        <v>41</v>
      </c>
      <c r="I1458">
        <f t="shared" si="88"/>
        <v>70</v>
      </c>
      <c r="J1458" t="s">
        <v>2061</v>
      </c>
      <c r="K1458" t="s">
        <v>2062</v>
      </c>
      <c r="L1458" t="s">
        <v>187</v>
      </c>
      <c r="M1458" s="5">
        <v>45607</v>
      </c>
      <c r="N1458" s="5">
        <v>45621</v>
      </c>
      <c r="O1458" s="5">
        <v>45792</v>
      </c>
      <c r="P1458" s="5">
        <v>45293</v>
      </c>
      <c r="Q1458" s="5">
        <v>45658</v>
      </c>
      <c r="R1458">
        <v>0</v>
      </c>
      <c r="S1458">
        <v>0</v>
      </c>
      <c r="T1458">
        <v>57040</v>
      </c>
      <c r="U1458">
        <v>57040</v>
      </c>
      <c r="V1458">
        <v>0</v>
      </c>
      <c r="W1458">
        <v>57040</v>
      </c>
      <c r="X1458" t="str">
        <f t="shared" si="89"/>
        <v>Ok</v>
      </c>
      <c r="Y1458" t="str">
        <f t="shared" si="90"/>
        <v>Ok</v>
      </c>
      <c r="Z1458" s="6" t="str">
        <f t="shared" si="91"/>
        <v>Ok</v>
      </c>
      <c r="AA1458" s="6"/>
      <c r="AB1458" s="6"/>
      <c r="AC1458" s="6"/>
      <c r="AD1458" s="6"/>
    </row>
    <row r="1459" spans="1:30" x14ac:dyDescent="0.3">
      <c r="A1459" t="s">
        <v>12722</v>
      </c>
      <c r="B1459" t="s">
        <v>12723</v>
      </c>
      <c r="C1459">
        <v>2008</v>
      </c>
      <c r="D1459" t="s">
        <v>9311</v>
      </c>
      <c r="E1459" t="s">
        <v>9294</v>
      </c>
      <c r="F1459" t="s">
        <v>439</v>
      </c>
      <c r="G1459" t="str">
        <f>_xlfn.XLOOKUP(I1459,'Class Code'!$A$2:$A$14,'Class Code'!$B$2:$B$14)</f>
        <v>Workmen's Compensation</v>
      </c>
      <c r="H1459" t="s">
        <v>440</v>
      </c>
      <c r="I1459">
        <f t="shared" si="88"/>
        <v>11</v>
      </c>
      <c r="J1459" t="s">
        <v>441</v>
      </c>
      <c r="K1459" t="s">
        <v>442</v>
      </c>
      <c r="L1459" t="s">
        <v>44</v>
      </c>
      <c r="M1459" s="5">
        <v>39817</v>
      </c>
      <c r="N1459" s="5">
        <v>39932</v>
      </c>
      <c r="O1459" s="5">
        <v>45743</v>
      </c>
      <c r="P1459" s="5">
        <v>39573</v>
      </c>
      <c r="Q1459" s="5">
        <v>39937</v>
      </c>
      <c r="R1459">
        <v>0</v>
      </c>
      <c r="S1459">
        <v>0</v>
      </c>
      <c r="T1459">
        <v>30000</v>
      </c>
      <c r="U1459">
        <v>30000</v>
      </c>
      <c r="V1459">
        <v>0</v>
      </c>
      <c r="W1459">
        <v>30000</v>
      </c>
      <c r="X1459" t="str">
        <f t="shared" si="89"/>
        <v>Ok</v>
      </c>
      <c r="Y1459" t="str">
        <f t="shared" si="90"/>
        <v>Ok</v>
      </c>
      <c r="Z1459" s="6" t="str">
        <f t="shared" si="91"/>
        <v>Ok</v>
      </c>
      <c r="AA1459" s="6"/>
      <c r="AB1459" s="6"/>
      <c r="AC1459" s="6"/>
      <c r="AD1459" s="6"/>
    </row>
    <row r="1460" spans="1:30" x14ac:dyDescent="0.3">
      <c r="A1460" t="s">
        <v>12724</v>
      </c>
      <c r="B1460" t="s">
        <v>12725</v>
      </c>
      <c r="C1460">
        <v>2024</v>
      </c>
      <c r="D1460" t="s">
        <v>9447</v>
      </c>
      <c r="E1460" t="s">
        <v>9289</v>
      </c>
      <c r="F1460" t="s">
        <v>10</v>
      </c>
      <c r="G1460" t="str">
        <f>_xlfn.XLOOKUP(I1460,'Class Code'!$A$2:$A$14,'Class Code'!$B$2:$B$14)</f>
        <v>Motor Private</v>
      </c>
      <c r="H1460" t="s">
        <v>41</v>
      </c>
      <c r="I1460">
        <f t="shared" si="88"/>
        <v>70</v>
      </c>
      <c r="J1460" t="s">
        <v>54</v>
      </c>
      <c r="K1460" t="s">
        <v>55</v>
      </c>
      <c r="L1460" t="s">
        <v>44</v>
      </c>
      <c r="M1460" s="5">
        <v>45596</v>
      </c>
      <c r="N1460" s="5">
        <v>45598</v>
      </c>
      <c r="O1460" s="5">
        <v>45762</v>
      </c>
      <c r="P1460" s="5">
        <v>45292</v>
      </c>
      <c r="Q1460" s="5">
        <v>45657</v>
      </c>
      <c r="R1460">
        <v>0</v>
      </c>
      <c r="S1460">
        <v>0</v>
      </c>
      <c r="T1460">
        <v>171000</v>
      </c>
      <c r="U1460">
        <v>171000</v>
      </c>
      <c r="V1460">
        <v>0</v>
      </c>
      <c r="W1460">
        <v>171000</v>
      </c>
      <c r="X1460" t="str">
        <f t="shared" si="89"/>
        <v>Ok</v>
      </c>
      <c r="Y1460" t="str">
        <f t="shared" si="90"/>
        <v>Ok</v>
      </c>
      <c r="Z1460" s="6" t="str">
        <f t="shared" si="91"/>
        <v>Ok</v>
      </c>
      <c r="AA1460" s="6"/>
      <c r="AB1460" s="6"/>
      <c r="AC1460" s="6"/>
      <c r="AD1460" s="6"/>
    </row>
    <row r="1461" spans="1:30" x14ac:dyDescent="0.3">
      <c r="A1461" t="s">
        <v>12726</v>
      </c>
      <c r="B1461" t="s">
        <v>12727</v>
      </c>
      <c r="C1461">
        <v>2023</v>
      </c>
      <c r="D1461" t="s">
        <v>9523</v>
      </c>
      <c r="E1461" t="s">
        <v>9332</v>
      </c>
      <c r="F1461" t="s">
        <v>11</v>
      </c>
      <c r="G1461" t="str">
        <f>_xlfn.XLOOKUP(I1461,'Class Code'!$A$2:$A$14,'Class Code'!$B$2:$B$14)</f>
        <v>Motor Commercial</v>
      </c>
      <c r="H1461" t="s">
        <v>176</v>
      </c>
      <c r="I1461">
        <f t="shared" si="88"/>
        <v>80</v>
      </c>
      <c r="J1461" t="s">
        <v>225</v>
      </c>
      <c r="K1461" t="s">
        <v>226</v>
      </c>
      <c r="L1461" t="s">
        <v>197</v>
      </c>
      <c r="M1461" s="5">
        <v>45130</v>
      </c>
      <c r="N1461" s="5">
        <v>45131</v>
      </c>
      <c r="O1461" s="5">
        <v>45792</v>
      </c>
      <c r="P1461" s="5">
        <v>45107</v>
      </c>
      <c r="Q1461" s="5">
        <v>45472</v>
      </c>
      <c r="R1461">
        <v>0</v>
      </c>
      <c r="S1461">
        <v>0</v>
      </c>
      <c r="T1461">
        <v>133700</v>
      </c>
      <c r="U1461">
        <v>133700</v>
      </c>
      <c r="V1461">
        <v>0</v>
      </c>
      <c r="W1461">
        <v>133700</v>
      </c>
      <c r="X1461" t="str">
        <f t="shared" si="89"/>
        <v>Ok</v>
      </c>
      <c r="Y1461" t="str">
        <f t="shared" si="90"/>
        <v>Ok</v>
      </c>
      <c r="Z1461" s="6" t="str">
        <f t="shared" si="91"/>
        <v>Ok</v>
      </c>
      <c r="AA1461" s="6"/>
      <c r="AB1461" s="6"/>
      <c r="AC1461" s="6"/>
      <c r="AD1461" s="6"/>
    </row>
    <row r="1462" spans="1:30" x14ac:dyDescent="0.3">
      <c r="A1462" t="s">
        <v>12728</v>
      </c>
      <c r="B1462" t="s">
        <v>12729</v>
      </c>
      <c r="C1462">
        <v>2022</v>
      </c>
      <c r="D1462" t="s">
        <v>9518</v>
      </c>
      <c r="E1462" t="s">
        <v>9292</v>
      </c>
      <c r="F1462" t="s">
        <v>11</v>
      </c>
      <c r="G1462" t="str">
        <f>_xlfn.XLOOKUP(I1462,'Class Code'!$A$2:$A$14,'Class Code'!$B$2:$B$14)</f>
        <v>Motor Commercial</v>
      </c>
      <c r="H1462" t="s">
        <v>176</v>
      </c>
      <c r="I1462">
        <f t="shared" si="88"/>
        <v>80</v>
      </c>
      <c r="J1462" t="s">
        <v>785</v>
      </c>
      <c r="K1462" t="s">
        <v>786</v>
      </c>
      <c r="L1462" t="s">
        <v>187</v>
      </c>
      <c r="M1462" s="5">
        <v>45008</v>
      </c>
      <c r="N1462" s="5">
        <v>45009</v>
      </c>
      <c r="O1462" s="5">
        <v>45749</v>
      </c>
      <c r="P1462" s="5">
        <v>44681</v>
      </c>
      <c r="Q1462" s="5">
        <v>45045</v>
      </c>
      <c r="R1462">
        <v>0</v>
      </c>
      <c r="S1462">
        <v>0</v>
      </c>
      <c r="T1462">
        <v>51452</v>
      </c>
      <c r="U1462">
        <v>51452</v>
      </c>
      <c r="V1462">
        <v>0</v>
      </c>
      <c r="W1462">
        <v>51452</v>
      </c>
      <c r="X1462" t="str">
        <f t="shared" si="89"/>
        <v>Ok</v>
      </c>
      <c r="Y1462" t="str">
        <f t="shared" si="90"/>
        <v>Ok</v>
      </c>
      <c r="Z1462" s="6" t="str">
        <f t="shared" si="91"/>
        <v>Ok</v>
      </c>
      <c r="AA1462" s="6"/>
      <c r="AB1462" s="6"/>
      <c r="AC1462" s="6"/>
      <c r="AD1462" s="6"/>
    </row>
    <row r="1463" spans="1:30" x14ac:dyDescent="0.3">
      <c r="A1463" t="s">
        <v>12730</v>
      </c>
      <c r="B1463" t="s">
        <v>12731</v>
      </c>
      <c r="C1463">
        <v>2023</v>
      </c>
      <c r="D1463" t="s">
        <v>9585</v>
      </c>
      <c r="E1463" t="s">
        <v>9277</v>
      </c>
      <c r="F1463" t="s">
        <v>10</v>
      </c>
      <c r="G1463" t="str">
        <f>_xlfn.XLOOKUP(I1463,'Class Code'!$A$2:$A$14,'Class Code'!$B$2:$B$14)</f>
        <v>Motor Private</v>
      </c>
      <c r="H1463" t="s">
        <v>41</v>
      </c>
      <c r="I1463">
        <f t="shared" si="88"/>
        <v>70</v>
      </c>
      <c r="J1463" t="s">
        <v>54</v>
      </c>
      <c r="K1463" t="s">
        <v>55</v>
      </c>
      <c r="L1463" t="s">
        <v>44</v>
      </c>
      <c r="M1463" s="5">
        <v>45590</v>
      </c>
      <c r="N1463" s="5">
        <v>45594</v>
      </c>
      <c r="O1463" s="5">
        <v>45762</v>
      </c>
      <c r="P1463" s="5">
        <v>45260</v>
      </c>
      <c r="Q1463" s="5">
        <v>45625</v>
      </c>
      <c r="R1463">
        <v>0</v>
      </c>
      <c r="S1463">
        <v>0</v>
      </c>
      <c r="T1463">
        <v>188616</v>
      </c>
      <c r="U1463">
        <v>188616</v>
      </c>
      <c r="V1463">
        <v>0</v>
      </c>
      <c r="W1463">
        <v>188616</v>
      </c>
      <c r="X1463" t="str">
        <f t="shared" si="89"/>
        <v>Ok</v>
      </c>
      <c r="Y1463" t="str">
        <f t="shared" si="90"/>
        <v>Ok</v>
      </c>
      <c r="Z1463" s="6" t="str">
        <f t="shared" si="91"/>
        <v>Ok</v>
      </c>
      <c r="AA1463" s="6"/>
      <c r="AB1463" s="6"/>
      <c r="AC1463" s="6"/>
      <c r="AD1463" s="6"/>
    </row>
    <row r="1464" spans="1:30" x14ac:dyDescent="0.3">
      <c r="A1464" t="s">
        <v>12732</v>
      </c>
      <c r="B1464" t="s">
        <v>12733</v>
      </c>
      <c r="C1464">
        <v>2023</v>
      </c>
      <c r="D1464" t="s">
        <v>9746</v>
      </c>
      <c r="E1464" t="s">
        <v>9263</v>
      </c>
      <c r="F1464" t="s">
        <v>7</v>
      </c>
      <c r="G1464" t="str">
        <f>_xlfn.XLOOKUP(I1464,'Class Code'!$A$2:$A$14,'Class Code'!$B$2:$B$14)</f>
        <v>Fire Industrial</v>
      </c>
      <c r="H1464" t="s">
        <v>381</v>
      </c>
      <c r="I1464">
        <f t="shared" si="88"/>
        <v>4</v>
      </c>
      <c r="J1464" t="s">
        <v>382</v>
      </c>
      <c r="K1464" t="s">
        <v>383</v>
      </c>
      <c r="L1464" t="s">
        <v>197</v>
      </c>
      <c r="M1464" s="5">
        <v>45293</v>
      </c>
      <c r="N1464" s="5">
        <v>45740</v>
      </c>
      <c r="O1464" s="5">
        <v>45754</v>
      </c>
      <c r="P1464" s="5">
        <v>45049</v>
      </c>
      <c r="Q1464" s="5">
        <v>45417</v>
      </c>
      <c r="R1464">
        <v>446932</v>
      </c>
      <c r="S1464">
        <v>0</v>
      </c>
      <c r="T1464">
        <v>0</v>
      </c>
      <c r="U1464" s="17">
        <v>446932</v>
      </c>
      <c r="V1464">
        <v>300396.89</v>
      </c>
      <c r="W1464">
        <v>146535.10999999999</v>
      </c>
      <c r="X1464" t="str">
        <f t="shared" si="89"/>
        <v>Ok</v>
      </c>
      <c r="Y1464" t="str">
        <f t="shared" si="90"/>
        <v>Ok</v>
      </c>
      <c r="Z1464" s="6" t="str">
        <f t="shared" si="91"/>
        <v>Ok</v>
      </c>
      <c r="AA1464" s="6"/>
      <c r="AB1464" s="6"/>
      <c r="AC1464" s="6"/>
      <c r="AD1464" s="6"/>
    </row>
    <row r="1465" spans="1:30" x14ac:dyDescent="0.3">
      <c r="A1465" t="s">
        <v>12734</v>
      </c>
      <c r="B1465" t="s">
        <v>12735</v>
      </c>
      <c r="C1465">
        <v>2024</v>
      </c>
      <c r="D1465" t="s">
        <v>9746</v>
      </c>
      <c r="E1465" t="s">
        <v>9287</v>
      </c>
      <c r="F1465" t="s">
        <v>7</v>
      </c>
      <c r="G1465" t="str">
        <f>_xlfn.XLOOKUP(I1465,'Class Code'!$A$2:$A$14,'Class Code'!$B$2:$B$14)</f>
        <v>Fire Industrial</v>
      </c>
      <c r="H1465" t="s">
        <v>381</v>
      </c>
      <c r="I1465">
        <f t="shared" si="88"/>
        <v>4</v>
      </c>
      <c r="J1465" t="s">
        <v>382</v>
      </c>
      <c r="K1465" t="s">
        <v>383</v>
      </c>
      <c r="L1465" t="s">
        <v>384</v>
      </c>
      <c r="M1465" s="5">
        <v>45375</v>
      </c>
      <c r="N1465" s="5">
        <v>45376</v>
      </c>
      <c r="O1465" s="5">
        <v>45751</v>
      </c>
      <c r="P1465" s="5">
        <v>45292</v>
      </c>
      <c r="Q1465" s="5">
        <v>45657</v>
      </c>
      <c r="R1465">
        <v>30000000</v>
      </c>
      <c r="S1465">
        <v>0</v>
      </c>
      <c r="T1465">
        <v>0</v>
      </c>
      <c r="U1465" s="17">
        <v>30000000</v>
      </c>
      <c r="V1465">
        <v>26000000.010000002</v>
      </c>
      <c r="W1465">
        <v>3999999.9899999984</v>
      </c>
      <c r="X1465" t="str">
        <f t="shared" si="89"/>
        <v>Ok</v>
      </c>
      <c r="Y1465" t="str">
        <f t="shared" si="90"/>
        <v>Ok</v>
      </c>
      <c r="Z1465" s="6" t="str">
        <f t="shared" si="91"/>
        <v>Ok</v>
      </c>
      <c r="AA1465" s="6"/>
      <c r="AB1465" s="6"/>
      <c r="AC1465" s="6"/>
      <c r="AD1465" s="6"/>
    </row>
    <row r="1466" spans="1:30" x14ac:dyDescent="0.3">
      <c r="A1466" t="s">
        <v>12736</v>
      </c>
      <c r="B1466" t="s">
        <v>12737</v>
      </c>
      <c r="C1466">
        <v>2024</v>
      </c>
      <c r="D1466" t="s">
        <v>9779</v>
      </c>
      <c r="E1466" t="s">
        <v>9284</v>
      </c>
      <c r="F1466" t="s">
        <v>10</v>
      </c>
      <c r="G1466" t="str">
        <f>_xlfn.XLOOKUP(I1466,'Class Code'!$A$2:$A$14,'Class Code'!$B$2:$B$14)</f>
        <v>Motor Private</v>
      </c>
      <c r="H1466" t="s">
        <v>41</v>
      </c>
      <c r="I1466">
        <f t="shared" si="88"/>
        <v>70</v>
      </c>
      <c r="J1466" t="s">
        <v>54</v>
      </c>
      <c r="K1466" t="s">
        <v>55</v>
      </c>
      <c r="L1466" t="s">
        <v>44</v>
      </c>
      <c r="M1466" s="5">
        <v>45711</v>
      </c>
      <c r="N1466" s="5">
        <v>45740</v>
      </c>
      <c r="O1466" s="5">
        <v>45758</v>
      </c>
      <c r="P1466" s="5">
        <v>45419</v>
      </c>
      <c r="Q1466" s="5">
        <v>45783</v>
      </c>
      <c r="R1466">
        <v>17000</v>
      </c>
      <c r="S1466">
        <v>0</v>
      </c>
      <c r="T1466">
        <v>0</v>
      </c>
      <c r="U1466">
        <v>17000</v>
      </c>
      <c r="V1466">
        <v>0</v>
      </c>
      <c r="W1466">
        <v>17000</v>
      </c>
      <c r="X1466" t="str">
        <f t="shared" si="89"/>
        <v>Ok</v>
      </c>
      <c r="Y1466" t="str">
        <f t="shared" si="90"/>
        <v>Ok</v>
      </c>
      <c r="Z1466" s="6" t="str">
        <f t="shared" si="91"/>
        <v>Ok</v>
      </c>
      <c r="AA1466" s="6"/>
      <c r="AB1466" s="6"/>
      <c r="AC1466" s="6"/>
      <c r="AD1466" s="6"/>
    </row>
    <row r="1467" spans="1:30" x14ac:dyDescent="0.3">
      <c r="A1467" t="s">
        <v>12738</v>
      </c>
      <c r="B1467" t="s">
        <v>12739</v>
      </c>
      <c r="C1467">
        <v>2024</v>
      </c>
      <c r="D1467" t="s">
        <v>9685</v>
      </c>
      <c r="E1467" t="s">
        <v>9332</v>
      </c>
      <c r="F1467" t="s">
        <v>10</v>
      </c>
      <c r="G1467" t="str">
        <f>_xlfn.XLOOKUP(I1467,'Class Code'!$A$2:$A$14,'Class Code'!$B$2:$B$14)</f>
        <v>Motor Private</v>
      </c>
      <c r="H1467" t="s">
        <v>41</v>
      </c>
      <c r="I1467">
        <f t="shared" si="88"/>
        <v>70</v>
      </c>
      <c r="J1467" t="s">
        <v>54</v>
      </c>
      <c r="K1467" t="s">
        <v>55</v>
      </c>
      <c r="L1467" t="s">
        <v>44</v>
      </c>
      <c r="M1467" s="5">
        <v>45634</v>
      </c>
      <c r="N1467" s="5">
        <v>45665</v>
      </c>
      <c r="O1467" s="5">
        <v>45758</v>
      </c>
      <c r="P1467" s="5">
        <v>45375</v>
      </c>
      <c r="Q1467" s="5">
        <v>45711</v>
      </c>
      <c r="R1467">
        <v>54750</v>
      </c>
      <c r="S1467">
        <v>0</v>
      </c>
      <c r="T1467">
        <v>0</v>
      </c>
      <c r="U1467">
        <v>54750</v>
      </c>
      <c r="V1467">
        <v>0</v>
      </c>
      <c r="W1467">
        <v>54750</v>
      </c>
      <c r="X1467" t="str">
        <f t="shared" si="89"/>
        <v>Ok</v>
      </c>
      <c r="Y1467" t="str">
        <f t="shared" si="90"/>
        <v>Ok</v>
      </c>
      <c r="Z1467" s="6" t="str">
        <f t="shared" si="91"/>
        <v>Ok</v>
      </c>
      <c r="AA1467" s="6"/>
      <c r="AB1467" s="6"/>
      <c r="AC1467" s="6"/>
      <c r="AD1467" s="6"/>
    </row>
    <row r="1468" spans="1:30" x14ac:dyDescent="0.3">
      <c r="A1468" t="s">
        <v>12740</v>
      </c>
      <c r="B1468" t="s">
        <v>12741</v>
      </c>
      <c r="C1468">
        <v>2024</v>
      </c>
      <c r="D1468" t="s">
        <v>9260</v>
      </c>
      <c r="E1468" t="s">
        <v>9269</v>
      </c>
      <c r="F1468" t="s">
        <v>10</v>
      </c>
      <c r="G1468" t="str">
        <f>_xlfn.XLOOKUP(I1468,'Class Code'!$A$2:$A$14,'Class Code'!$B$2:$B$14)</f>
        <v>Motor Private</v>
      </c>
      <c r="H1468" t="s">
        <v>41</v>
      </c>
      <c r="I1468">
        <f t="shared" si="88"/>
        <v>70</v>
      </c>
      <c r="J1468" t="s">
        <v>54</v>
      </c>
      <c r="K1468" t="s">
        <v>55</v>
      </c>
      <c r="L1468" t="s">
        <v>44</v>
      </c>
      <c r="M1468" s="5">
        <v>45705</v>
      </c>
      <c r="N1468" s="5">
        <v>45706</v>
      </c>
      <c r="O1468" s="5">
        <v>45797</v>
      </c>
      <c r="P1468" s="5">
        <v>45384</v>
      </c>
      <c r="Q1468" s="5">
        <v>45748</v>
      </c>
      <c r="R1468">
        <v>0</v>
      </c>
      <c r="S1468">
        <v>0</v>
      </c>
      <c r="T1468">
        <v>52200</v>
      </c>
      <c r="U1468">
        <v>52200</v>
      </c>
      <c r="V1468">
        <v>0</v>
      </c>
      <c r="W1468">
        <v>52200</v>
      </c>
      <c r="X1468" t="str">
        <f t="shared" si="89"/>
        <v>Ok</v>
      </c>
      <c r="Y1468" t="str">
        <f t="shared" si="90"/>
        <v>Ok</v>
      </c>
      <c r="Z1468" s="6" t="str">
        <f t="shared" si="91"/>
        <v>Ok</v>
      </c>
      <c r="AA1468" s="6"/>
      <c r="AB1468" s="6"/>
      <c r="AC1468" s="6"/>
      <c r="AD1468" s="6"/>
    </row>
    <row r="1469" spans="1:30" x14ac:dyDescent="0.3">
      <c r="A1469" t="s">
        <v>12742</v>
      </c>
      <c r="B1469" t="s">
        <v>12743</v>
      </c>
      <c r="C1469">
        <v>2024</v>
      </c>
      <c r="D1469" t="s">
        <v>9780</v>
      </c>
      <c r="E1469" t="s">
        <v>9267</v>
      </c>
      <c r="F1469" t="s">
        <v>10</v>
      </c>
      <c r="G1469" t="str">
        <f>_xlfn.XLOOKUP(I1469,'Class Code'!$A$2:$A$14,'Class Code'!$B$2:$B$14)</f>
        <v>Motor Private</v>
      </c>
      <c r="H1469" t="s">
        <v>41</v>
      </c>
      <c r="I1469">
        <f t="shared" si="88"/>
        <v>70</v>
      </c>
      <c r="J1469" t="s">
        <v>54</v>
      </c>
      <c r="K1469" t="s">
        <v>55</v>
      </c>
      <c r="L1469" t="s">
        <v>44</v>
      </c>
      <c r="M1469" s="5">
        <v>45698</v>
      </c>
      <c r="N1469" s="5">
        <v>45701</v>
      </c>
      <c r="O1469" s="5">
        <v>45764</v>
      </c>
      <c r="P1469" s="5">
        <v>45648</v>
      </c>
      <c r="Q1469" s="5">
        <v>45951</v>
      </c>
      <c r="R1469">
        <v>0</v>
      </c>
      <c r="S1469">
        <v>0</v>
      </c>
      <c r="T1469">
        <v>33700</v>
      </c>
      <c r="U1469">
        <v>33700</v>
      </c>
      <c r="V1469">
        <v>0</v>
      </c>
      <c r="W1469">
        <v>33700</v>
      </c>
      <c r="X1469" t="str">
        <f t="shared" si="89"/>
        <v>Ok</v>
      </c>
      <c r="Y1469" t="str">
        <f t="shared" si="90"/>
        <v>Ok</v>
      </c>
      <c r="Z1469" s="6" t="str">
        <f t="shared" si="91"/>
        <v>Ok</v>
      </c>
      <c r="AA1469" s="6"/>
      <c r="AB1469" s="6"/>
      <c r="AC1469" s="6"/>
      <c r="AD1469" s="6"/>
    </row>
    <row r="1470" spans="1:30" x14ac:dyDescent="0.3">
      <c r="A1470" t="s">
        <v>12744</v>
      </c>
      <c r="B1470" t="s">
        <v>12745</v>
      </c>
      <c r="C1470">
        <v>2024</v>
      </c>
      <c r="D1470" t="s">
        <v>9392</v>
      </c>
      <c r="E1470" t="s">
        <v>9263</v>
      </c>
      <c r="F1470" t="s">
        <v>11</v>
      </c>
      <c r="G1470" t="str">
        <f>_xlfn.XLOOKUP(I1470,'Class Code'!$A$2:$A$14,'Class Code'!$B$2:$B$14)</f>
        <v>Motor Commercial</v>
      </c>
      <c r="H1470" t="s">
        <v>176</v>
      </c>
      <c r="I1470">
        <f t="shared" si="88"/>
        <v>80</v>
      </c>
      <c r="J1470" t="s">
        <v>225</v>
      </c>
      <c r="K1470" t="s">
        <v>226</v>
      </c>
      <c r="L1470" t="s">
        <v>197</v>
      </c>
      <c r="M1470" s="5">
        <v>45658</v>
      </c>
      <c r="N1470" s="5">
        <v>45663</v>
      </c>
      <c r="O1470" s="5">
        <v>45789</v>
      </c>
      <c r="P1470" s="5">
        <v>45627</v>
      </c>
      <c r="Q1470" s="5">
        <v>45991</v>
      </c>
      <c r="R1470">
        <v>0</v>
      </c>
      <c r="S1470">
        <v>0</v>
      </c>
      <c r="T1470">
        <v>30030</v>
      </c>
      <c r="U1470">
        <v>30030</v>
      </c>
      <c r="V1470">
        <v>0</v>
      </c>
      <c r="W1470">
        <v>30030</v>
      </c>
      <c r="X1470" t="str">
        <f t="shared" si="89"/>
        <v>Ok</v>
      </c>
      <c r="Y1470" t="str">
        <f t="shared" si="90"/>
        <v>Ok</v>
      </c>
      <c r="Z1470" s="6" t="str">
        <f t="shared" si="91"/>
        <v>Ok</v>
      </c>
      <c r="AA1470" s="6"/>
      <c r="AB1470" s="6"/>
      <c r="AC1470" s="6"/>
      <c r="AD1470" s="6"/>
    </row>
    <row r="1471" spans="1:30" x14ac:dyDescent="0.3">
      <c r="A1471" t="s">
        <v>12746</v>
      </c>
      <c r="B1471" t="s">
        <v>12747</v>
      </c>
      <c r="C1471">
        <v>2024</v>
      </c>
      <c r="D1471" t="s">
        <v>9353</v>
      </c>
      <c r="E1471" t="s">
        <v>9305</v>
      </c>
      <c r="F1471" t="s">
        <v>10</v>
      </c>
      <c r="G1471" t="str">
        <f>_xlfn.XLOOKUP(I1471,'Class Code'!$A$2:$A$14,'Class Code'!$B$2:$B$14)</f>
        <v>Motor Private</v>
      </c>
      <c r="H1471" t="s">
        <v>41</v>
      </c>
      <c r="I1471">
        <f t="shared" si="88"/>
        <v>70</v>
      </c>
      <c r="J1471" t="s">
        <v>54</v>
      </c>
      <c r="K1471" t="s">
        <v>55</v>
      </c>
      <c r="L1471" t="s">
        <v>44</v>
      </c>
      <c r="M1471" s="5">
        <v>45712</v>
      </c>
      <c r="N1471" s="5">
        <v>45714</v>
      </c>
      <c r="O1471" s="5">
        <v>45762</v>
      </c>
      <c r="P1471" s="5">
        <v>45639</v>
      </c>
      <c r="Q1471" s="5">
        <v>46003</v>
      </c>
      <c r="R1471">
        <v>13920</v>
      </c>
      <c r="S1471">
        <v>0</v>
      </c>
      <c r="T1471">
        <v>0</v>
      </c>
      <c r="U1471">
        <v>13920</v>
      </c>
      <c r="V1471">
        <v>0</v>
      </c>
      <c r="W1471">
        <v>13920</v>
      </c>
      <c r="X1471" t="str">
        <f t="shared" si="89"/>
        <v>Ok</v>
      </c>
      <c r="Y1471" t="str">
        <f t="shared" si="90"/>
        <v>Ok</v>
      </c>
      <c r="Z1471" s="6" t="str">
        <f t="shared" si="91"/>
        <v>Ok</v>
      </c>
      <c r="AA1471" s="6"/>
      <c r="AB1471" s="6"/>
      <c r="AC1471" s="6"/>
      <c r="AD1471" s="6"/>
    </row>
    <row r="1472" spans="1:30" x14ac:dyDescent="0.3">
      <c r="A1472" t="s">
        <v>12748</v>
      </c>
      <c r="B1472" t="s">
        <v>12749</v>
      </c>
      <c r="C1472">
        <v>2022</v>
      </c>
      <c r="D1472" t="s">
        <v>9406</v>
      </c>
      <c r="E1472" t="s">
        <v>9263</v>
      </c>
      <c r="F1472" t="s">
        <v>10</v>
      </c>
      <c r="G1472" t="str">
        <f>_xlfn.XLOOKUP(I1472,'Class Code'!$A$2:$A$14,'Class Code'!$B$2:$B$14)</f>
        <v>Motor Private</v>
      </c>
      <c r="H1472" t="s">
        <v>41</v>
      </c>
      <c r="I1472">
        <f t="shared" si="88"/>
        <v>70</v>
      </c>
      <c r="J1472" t="s">
        <v>54</v>
      </c>
      <c r="K1472" t="s">
        <v>55</v>
      </c>
      <c r="L1472" t="s">
        <v>44</v>
      </c>
      <c r="M1472" s="5">
        <v>45041</v>
      </c>
      <c r="N1472" s="5">
        <v>45043</v>
      </c>
      <c r="O1472" s="5">
        <v>45764</v>
      </c>
      <c r="P1472" s="5">
        <v>44848</v>
      </c>
      <c r="Q1472" s="5">
        <v>45212</v>
      </c>
      <c r="R1472">
        <v>0</v>
      </c>
      <c r="S1472">
        <v>0</v>
      </c>
      <c r="T1472">
        <v>31650</v>
      </c>
      <c r="U1472">
        <v>31650</v>
      </c>
      <c r="V1472">
        <v>0</v>
      </c>
      <c r="W1472">
        <v>31650</v>
      </c>
      <c r="X1472" t="str">
        <f t="shared" si="89"/>
        <v>Ok</v>
      </c>
      <c r="Y1472" t="str">
        <f t="shared" si="90"/>
        <v>Ok</v>
      </c>
      <c r="Z1472" s="6" t="str">
        <f t="shared" si="91"/>
        <v>Ok</v>
      </c>
      <c r="AA1472" s="6"/>
      <c r="AB1472" s="6"/>
      <c r="AC1472" s="6"/>
      <c r="AD1472" s="6"/>
    </row>
    <row r="1473" spans="1:30" x14ac:dyDescent="0.3">
      <c r="A1473" t="s">
        <v>12750</v>
      </c>
      <c r="B1473" t="s">
        <v>12751</v>
      </c>
      <c r="C1473">
        <v>2024</v>
      </c>
      <c r="D1473" t="s">
        <v>9545</v>
      </c>
      <c r="E1473" t="s">
        <v>9294</v>
      </c>
      <c r="F1473" t="s">
        <v>10</v>
      </c>
      <c r="G1473" t="str">
        <f>_xlfn.XLOOKUP(I1473,'Class Code'!$A$2:$A$14,'Class Code'!$B$2:$B$14)</f>
        <v>Motor Private</v>
      </c>
      <c r="H1473" t="s">
        <v>41</v>
      </c>
      <c r="I1473">
        <f t="shared" si="88"/>
        <v>70</v>
      </c>
      <c r="J1473" t="s">
        <v>54</v>
      </c>
      <c r="K1473" t="s">
        <v>55</v>
      </c>
      <c r="L1473" t="s">
        <v>44</v>
      </c>
      <c r="M1473" s="5">
        <v>45668</v>
      </c>
      <c r="N1473" s="5">
        <v>45672</v>
      </c>
      <c r="O1473" s="5">
        <v>45772</v>
      </c>
      <c r="P1473" s="5">
        <v>45467</v>
      </c>
      <c r="Q1473" s="5">
        <v>45831</v>
      </c>
      <c r="R1473">
        <v>0</v>
      </c>
      <c r="S1473">
        <v>0</v>
      </c>
      <c r="T1473">
        <v>21840</v>
      </c>
      <c r="U1473">
        <v>21840</v>
      </c>
      <c r="V1473">
        <v>0</v>
      </c>
      <c r="W1473">
        <v>21840</v>
      </c>
      <c r="X1473" t="str">
        <f t="shared" si="89"/>
        <v>Ok</v>
      </c>
      <c r="Y1473" t="str">
        <f t="shared" si="90"/>
        <v>Ok</v>
      </c>
      <c r="Z1473" s="6" t="str">
        <f t="shared" si="91"/>
        <v>Ok</v>
      </c>
      <c r="AA1473" s="6"/>
      <c r="AB1473" s="6"/>
      <c r="AC1473" s="6"/>
      <c r="AD1473" s="6"/>
    </row>
    <row r="1474" spans="1:30" x14ac:dyDescent="0.3">
      <c r="A1474" t="s">
        <v>12752</v>
      </c>
      <c r="B1474" t="s">
        <v>12753</v>
      </c>
      <c r="C1474">
        <v>2024</v>
      </c>
      <c r="D1474" t="s">
        <v>9541</v>
      </c>
      <c r="E1474" t="s">
        <v>9284</v>
      </c>
      <c r="F1474" t="s">
        <v>10</v>
      </c>
      <c r="G1474" t="str">
        <f>_xlfn.XLOOKUP(I1474,'Class Code'!$A$2:$A$14,'Class Code'!$B$2:$B$14)</f>
        <v>Motor Private</v>
      </c>
      <c r="H1474" t="s">
        <v>41</v>
      </c>
      <c r="I1474">
        <f t="shared" si="88"/>
        <v>70</v>
      </c>
      <c r="J1474" t="s">
        <v>54</v>
      </c>
      <c r="K1474" t="s">
        <v>55</v>
      </c>
      <c r="L1474" t="s">
        <v>44</v>
      </c>
      <c r="M1474" s="5">
        <v>45662</v>
      </c>
      <c r="N1474" s="5">
        <v>45664</v>
      </c>
      <c r="O1474" s="5">
        <v>45762</v>
      </c>
      <c r="P1474" s="5">
        <v>45373</v>
      </c>
      <c r="Q1474" s="5">
        <v>45737</v>
      </c>
      <c r="R1474">
        <v>0</v>
      </c>
      <c r="S1474">
        <v>0</v>
      </c>
      <c r="T1474">
        <v>327600</v>
      </c>
      <c r="U1474">
        <v>327600</v>
      </c>
      <c r="V1474">
        <v>0</v>
      </c>
      <c r="W1474">
        <v>327600</v>
      </c>
      <c r="X1474" t="str">
        <f t="shared" si="89"/>
        <v>Ok</v>
      </c>
      <c r="Y1474" t="str">
        <f t="shared" si="90"/>
        <v>Ok</v>
      </c>
      <c r="Z1474" s="6" t="str">
        <f t="shared" si="91"/>
        <v>Ok</v>
      </c>
      <c r="AA1474" s="6"/>
      <c r="AB1474" s="6"/>
      <c r="AC1474" s="6"/>
      <c r="AD1474" s="6"/>
    </row>
    <row r="1475" spans="1:30" x14ac:dyDescent="0.3">
      <c r="A1475" t="s">
        <v>12754</v>
      </c>
      <c r="B1475" t="s">
        <v>12755</v>
      </c>
      <c r="C1475">
        <v>2024</v>
      </c>
      <c r="D1475" t="s">
        <v>9424</v>
      </c>
      <c r="E1475" t="s">
        <v>9334</v>
      </c>
      <c r="F1475" t="s">
        <v>11</v>
      </c>
      <c r="G1475" t="str">
        <f>_xlfn.XLOOKUP(I1475,'Class Code'!$A$2:$A$14,'Class Code'!$B$2:$B$14)</f>
        <v>Motor Commercial</v>
      </c>
      <c r="H1475" t="s">
        <v>176</v>
      </c>
      <c r="I1475">
        <f t="shared" si="88"/>
        <v>80</v>
      </c>
      <c r="J1475" t="s">
        <v>207</v>
      </c>
      <c r="K1475" t="s">
        <v>208</v>
      </c>
      <c r="L1475" t="s">
        <v>44</v>
      </c>
      <c r="M1475" s="5">
        <v>45443</v>
      </c>
      <c r="N1475" s="5">
        <v>45446</v>
      </c>
      <c r="O1475" s="5">
        <v>45772</v>
      </c>
      <c r="P1475" s="5">
        <v>45242</v>
      </c>
      <c r="Q1475" s="5">
        <v>45607</v>
      </c>
      <c r="R1475">
        <v>0</v>
      </c>
      <c r="S1475">
        <v>0</v>
      </c>
      <c r="T1475">
        <v>30750</v>
      </c>
      <c r="U1475">
        <v>30750</v>
      </c>
      <c r="V1475">
        <v>0</v>
      </c>
      <c r="W1475">
        <v>30750</v>
      </c>
      <c r="X1475" t="str">
        <f t="shared" si="89"/>
        <v>Ok</v>
      </c>
      <c r="Y1475" t="str">
        <f t="shared" si="90"/>
        <v>Ok</v>
      </c>
      <c r="Z1475" s="6" t="str">
        <f t="shared" si="91"/>
        <v>Ok</v>
      </c>
      <c r="AA1475" s="6"/>
      <c r="AB1475" s="6"/>
      <c r="AC1475" s="6"/>
      <c r="AD1475" s="6"/>
    </row>
    <row r="1476" spans="1:30" x14ac:dyDescent="0.3">
      <c r="A1476" t="s">
        <v>12756</v>
      </c>
      <c r="B1476" t="s">
        <v>12757</v>
      </c>
      <c r="C1476">
        <v>2023</v>
      </c>
      <c r="D1476" t="s">
        <v>9529</v>
      </c>
      <c r="E1476" t="s">
        <v>9305</v>
      </c>
      <c r="F1476" t="s">
        <v>10</v>
      </c>
      <c r="G1476" t="str">
        <f>_xlfn.XLOOKUP(I1476,'Class Code'!$A$2:$A$14,'Class Code'!$B$2:$B$14)</f>
        <v>Motor Private</v>
      </c>
      <c r="H1476" t="s">
        <v>41</v>
      </c>
      <c r="I1476">
        <f t="shared" ref="I1476:I1539" si="92">H1476*1</f>
        <v>70</v>
      </c>
      <c r="J1476" t="s">
        <v>54</v>
      </c>
      <c r="K1476" t="s">
        <v>55</v>
      </c>
      <c r="L1476" t="s">
        <v>44</v>
      </c>
      <c r="M1476" s="5">
        <v>45080</v>
      </c>
      <c r="N1476" s="5">
        <v>45084</v>
      </c>
      <c r="O1476" s="5">
        <v>45785</v>
      </c>
      <c r="P1476" s="5">
        <v>44974</v>
      </c>
      <c r="Q1476" s="5">
        <v>45339</v>
      </c>
      <c r="R1476">
        <v>0</v>
      </c>
      <c r="S1476">
        <v>0</v>
      </c>
      <c r="T1476">
        <v>30110</v>
      </c>
      <c r="U1476">
        <v>30110</v>
      </c>
      <c r="V1476">
        <v>0</v>
      </c>
      <c r="W1476">
        <v>30110</v>
      </c>
      <c r="X1476" t="str">
        <f t="shared" ref="X1476:X1539" si="93">IF(OR(A1476="",B1476="",C1476="",F1476="",H1476="",M1476="",N1476="",O1476="",P1476="",Q1476=""),"Check","Ok")</f>
        <v>Ok</v>
      </c>
      <c r="Y1476" t="str">
        <f t="shared" ref="Y1476:Y1539" si="94">IF(AND(Q1476&gt;=P1476,O1476&gt;=M1476,N1476&gt;=M1476,Q1476&gt;=M1476),"Ok","Check")</f>
        <v>Ok</v>
      </c>
      <c r="Z1476" s="6" t="str">
        <f t="shared" ref="Z1476:Z1539" si="95">IF(Q1476&gt;=M1476,"Ok","Check")</f>
        <v>Ok</v>
      </c>
      <c r="AA1476" s="6"/>
      <c r="AB1476" s="6"/>
      <c r="AC1476" s="6"/>
      <c r="AD1476" s="6"/>
    </row>
    <row r="1477" spans="1:30" x14ac:dyDescent="0.3">
      <c r="A1477" t="s">
        <v>12758</v>
      </c>
      <c r="B1477" t="s">
        <v>12759</v>
      </c>
      <c r="C1477">
        <v>2024</v>
      </c>
      <c r="D1477" t="s">
        <v>9458</v>
      </c>
      <c r="E1477" t="s">
        <v>9261</v>
      </c>
      <c r="F1477" t="s">
        <v>10</v>
      </c>
      <c r="G1477" t="str">
        <f>_xlfn.XLOOKUP(I1477,'Class Code'!$A$2:$A$14,'Class Code'!$B$2:$B$14)</f>
        <v>Motor Private</v>
      </c>
      <c r="H1477" t="s">
        <v>41</v>
      </c>
      <c r="I1477">
        <f t="shared" si="92"/>
        <v>70</v>
      </c>
      <c r="J1477" t="s">
        <v>54</v>
      </c>
      <c r="K1477" t="s">
        <v>55</v>
      </c>
      <c r="L1477" t="s">
        <v>44</v>
      </c>
      <c r="M1477" s="5">
        <v>45615</v>
      </c>
      <c r="N1477" s="5">
        <v>45624</v>
      </c>
      <c r="O1477" s="5">
        <v>45772</v>
      </c>
      <c r="P1477" s="5">
        <v>45610</v>
      </c>
      <c r="Q1477" s="5">
        <v>45747</v>
      </c>
      <c r="R1477">
        <v>0</v>
      </c>
      <c r="S1477">
        <v>0</v>
      </c>
      <c r="T1477">
        <v>31700</v>
      </c>
      <c r="U1477">
        <v>31700</v>
      </c>
      <c r="V1477">
        <v>0</v>
      </c>
      <c r="W1477">
        <v>31700</v>
      </c>
      <c r="X1477" t="str">
        <f t="shared" si="93"/>
        <v>Ok</v>
      </c>
      <c r="Y1477" t="str">
        <f t="shared" si="94"/>
        <v>Ok</v>
      </c>
      <c r="Z1477" s="6" t="str">
        <f t="shared" si="95"/>
        <v>Ok</v>
      </c>
      <c r="AA1477" s="6"/>
      <c r="AB1477" s="6"/>
      <c r="AC1477" s="6"/>
      <c r="AD1477" s="6"/>
    </row>
    <row r="1478" spans="1:30" x14ac:dyDescent="0.3">
      <c r="A1478" t="s">
        <v>12760</v>
      </c>
      <c r="B1478" t="s">
        <v>12761</v>
      </c>
      <c r="C1478">
        <v>2025</v>
      </c>
      <c r="D1478" t="s">
        <v>9568</v>
      </c>
      <c r="E1478" t="s">
        <v>9292</v>
      </c>
      <c r="F1478" t="s">
        <v>10</v>
      </c>
      <c r="G1478" t="str">
        <f>_xlfn.XLOOKUP(I1478,'Class Code'!$A$2:$A$14,'Class Code'!$B$2:$B$14)</f>
        <v>Motor Private</v>
      </c>
      <c r="H1478" t="s">
        <v>41</v>
      </c>
      <c r="I1478">
        <f t="shared" si="92"/>
        <v>70</v>
      </c>
      <c r="J1478" t="s">
        <v>54</v>
      </c>
      <c r="K1478" t="s">
        <v>55</v>
      </c>
      <c r="L1478" t="s">
        <v>187</v>
      </c>
      <c r="M1478" s="5">
        <v>45672</v>
      </c>
      <c r="N1478" s="5">
        <v>45726</v>
      </c>
      <c r="O1478" s="5">
        <v>45772</v>
      </c>
      <c r="P1478" s="5">
        <v>45658</v>
      </c>
      <c r="Q1478" s="5">
        <v>46022</v>
      </c>
      <c r="R1478">
        <v>0</v>
      </c>
      <c r="S1478">
        <v>0</v>
      </c>
      <c r="T1478">
        <v>34200</v>
      </c>
      <c r="U1478">
        <v>34200</v>
      </c>
      <c r="V1478">
        <v>0</v>
      </c>
      <c r="W1478">
        <v>34200</v>
      </c>
      <c r="X1478" t="str">
        <f t="shared" si="93"/>
        <v>Ok</v>
      </c>
      <c r="Y1478" t="str">
        <f t="shared" si="94"/>
        <v>Ok</v>
      </c>
      <c r="Z1478" s="6" t="str">
        <f t="shared" si="95"/>
        <v>Ok</v>
      </c>
      <c r="AA1478" s="6"/>
      <c r="AB1478" s="6"/>
      <c r="AC1478" s="6"/>
      <c r="AD1478" s="6"/>
    </row>
    <row r="1479" spans="1:30" x14ac:dyDescent="0.3">
      <c r="A1479" t="s">
        <v>12762</v>
      </c>
      <c r="B1479" t="s">
        <v>12763</v>
      </c>
      <c r="C1479">
        <v>2024</v>
      </c>
      <c r="D1479" t="s">
        <v>9360</v>
      </c>
      <c r="E1479" t="s">
        <v>9287</v>
      </c>
      <c r="F1479" t="s">
        <v>10</v>
      </c>
      <c r="G1479" t="str">
        <f>_xlfn.XLOOKUP(I1479,'Class Code'!$A$2:$A$14,'Class Code'!$B$2:$B$14)</f>
        <v>Motor Private</v>
      </c>
      <c r="H1479" t="s">
        <v>41</v>
      </c>
      <c r="I1479">
        <f t="shared" si="92"/>
        <v>70</v>
      </c>
      <c r="J1479" t="s">
        <v>54</v>
      </c>
      <c r="K1479" t="s">
        <v>55</v>
      </c>
      <c r="L1479" t="s">
        <v>44</v>
      </c>
      <c r="M1479" s="5">
        <v>45687</v>
      </c>
      <c r="N1479" s="5">
        <v>45687</v>
      </c>
      <c r="O1479" s="5">
        <v>45783</v>
      </c>
      <c r="P1479" s="5">
        <v>45588</v>
      </c>
      <c r="Q1479" s="5">
        <v>45952</v>
      </c>
      <c r="R1479">
        <v>0</v>
      </c>
      <c r="S1479">
        <v>0</v>
      </c>
      <c r="T1479">
        <v>3100</v>
      </c>
      <c r="U1479">
        <v>3100</v>
      </c>
      <c r="V1479">
        <v>0</v>
      </c>
      <c r="W1479">
        <v>3100</v>
      </c>
      <c r="X1479" t="str">
        <f t="shared" si="93"/>
        <v>Ok</v>
      </c>
      <c r="Y1479" t="str">
        <f t="shared" si="94"/>
        <v>Ok</v>
      </c>
      <c r="Z1479" s="6" t="str">
        <f t="shared" si="95"/>
        <v>Ok</v>
      </c>
      <c r="AA1479" s="6"/>
      <c r="AB1479" s="6"/>
      <c r="AC1479" s="6"/>
      <c r="AD1479" s="6"/>
    </row>
    <row r="1480" spans="1:30" x14ac:dyDescent="0.3">
      <c r="A1480" t="s">
        <v>12764</v>
      </c>
      <c r="B1480" t="s">
        <v>12765</v>
      </c>
      <c r="C1480">
        <v>2025</v>
      </c>
      <c r="D1480" t="s">
        <v>9727</v>
      </c>
      <c r="E1480" t="s">
        <v>9280</v>
      </c>
      <c r="F1480" t="s">
        <v>10</v>
      </c>
      <c r="G1480" t="str">
        <f>_xlfn.XLOOKUP(I1480,'Class Code'!$A$2:$A$14,'Class Code'!$B$2:$B$14)</f>
        <v>Motor Private</v>
      </c>
      <c r="H1480" t="s">
        <v>41</v>
      </c>
      <c r="I1480">
        <f t="shared" si="92"/>
        <v>70</v>
      </c>
      <c r="J1480" t="s">
        <v>54</v>
      </c>
      <c r="K1480" t="s">
        <v>55</v>
      </c>
      <c r="L1480" t="s">
        <v>44</v>
      </c>
      <c r="M1480" s="5">
        <v>45654</v>
      </c>
      <c r="N1480" s="5">
        <v>45666</v>
      </c>
      <c r="O1480" s="5">
        <v>45783</v>
      </c>
      <c r="P1480" s="5">
        <v>45625</v>
      </c>
      <c r="Q1480" s="5">
        <v>45989</v>
      </c>
      <c r="R1480">
        <v>0</v>
      </c>
      <c r="S1480">
        <v>0</v>
      </c>
      <c r="T1480">
        <v>3100</v>
      </c>
      <c r="U1480">
        <v>3100</v>
      </c>
      <c r="V1480">
        <v>0</v>
      </c>
      <c r="W1480">
        <v>3100</v>
      </c>
      <c r="X1480" t="str">
        <f t="shared" si="93"/>
        <v>Ok</v>
      </c>
      <c r="Y1480" t="str">
        <f t="shared" si="94"/>
        <v>Ok</v>
      </c>
      <c r="Z1480" s="6" t="str">
        <f t="shared" si="95"/>
        <v>Ok</v>
      </c>
      <c r="AA1480" s="6"/>
      <c r="AB1480" s="6"/>
      <c r="AC1480" s="6"/>
      <c r="AD1480" s="6"/>
    </row>
    <row r="1481" spans="1:30" x14ac:dyDescent="0.3">
      <c r="A1481" t="s">
        <v>12766</v>
      </c>
      <c r="B1481" t="s">
        <v>12767</v>
      </c>
      <c r="C1481">
        <v>2024</v>
      </c>
      <c r="D1481" t="s">
        <v>9781</v>
      </c>
      <c r="E1481" t="s">
        <v>9287</v>
      </c>
      <c r="F1481" t="s">
        <v>10</v>
      </c>
      <c r="G1481" t="str">
        <f>_xlfn.XLOOKUP(I1481,'Class Code'!$A$2:$A$14,'Class Code'!$B$2:$B$14)</f>
        <v>Motor Private</v>
      </c>
      <c r="H1481" t="s">
        <v>41</v>
      </c>
      <c r="I1481">
        <f t="shared" si="92"/>
        <v>70</v>
      </c>
      <c r="J1481" t="s">
        <v>54</v>
      </c>
      <c r="K1481" t="s">
        <v>55</v>
      </c>
      <c r="L1481" t="s">
        <v>44</v>
      </c>
      <c r="M1481" s="5">
        <v>45670</v>
      </c>
      <c r="N1481" s="5">
        <v>45671</v>
      </c>
      <c r="O1481" s="5">
        <v>45762</v>
      </c>
      <c r="P1481" s="5">
        <v>45557</v>
      </c>
      <c r="Q1481" s="5">
        <v>45921</v>
      </c>
      <c r="R1481">
        <v>0</v>
      </c>
      <c r="S1481">
        <v>0</v>
      </c>
      <c r="T1481">
        <v>120640</v>
      </c>
      <c r="U1481">
        <v>120640</v>
      </c>
      <c r="V1481">
        <v>0</v>
      </c>
      <c r="W1481">
        <v>120640</v>
      </c>
      <c r="X1481" t="str">
        <f t="shared" si="93"/>
        <v>Ok</v>
      </c>
      <c r="Y1481" t="str">
        <f t="shared" si="94"/>
        <v>Ok</v>
      </c>
      <c r="Z1481" s="6" t="str">
        <f t="shared" si="95"/>
        <v>Ok</v>
      </c>
      <c r="AA1481" s="6"/>
      <c r="AB1481" s="6"/>
      <c r="AC1481" s="6"/>
      <c r="AD1481" s="6"/>
    </row>
    <row r="1482" spans="1:30" x14ac:dyDescent="0.3">
      <c r="A1482" t="s">
        <v>12768</v>
      </c>
      <c r="B1482" t="s">
        <v>12769</v>
      </c>
      <c r="C1482">
        <v>2024</v>
      </c>
      <c r="D1482" t="s">
        <v>9663</v>
      </c>
      <c r="E1482" t="s">
        <v>9284</v>
      </c>
      <c r="F1482" t="s">
        <v>11</v>
      </c>
      <c r="G1482" t="str">
        <f>_xlfn.XLOOKUP(I1482,'Class Code'!$A$2:$A$14,'Class Code'!$B$2:$B$14)</f>
        <v>Motor Commercial</v>
      </c>
      <c r="H1482" t="s">
        <v>176</v>
      </c>
      <c r="I1482">
        <f t="shared" si="92"/>
        <v>80</v>
      </c>
      <c r="J1482" t="s">
        <v>177</v>
      </c>
      <c r="K1482" t="s">
        <v>178</v>
      </c>
      <c r="L1482" t="s">
        <v>44</v>
      </c>
      <c r="M1482" s="5">
        <v>45669</v>
      </c>
      <c r="N1482" s="5">
        <v>45671</v>
      </c>
      <c r="O1482" s="5">
        <v>45772</v>
      </c>
      <c r="P1482" s="5">
        <v>45357</v>
      </c>
      <c r="Q1482" s="5">
        <v>45721</v>
      </c>
      <c r="R1482">
        <v>0</v>
      </c>
      <c r="S1482">
        <v>0</v>
      </c>
      <c r="T1482">
        <v>29300</v>
      </c>
      <c r="U1482">
        <v>29300</v>
      </c>
      <c r="V1482">
        <v>0</v>
      </c>
      <c r="W1482">
        <v>29300</v>
      </c>
      <c r="X1482" t="str">
        <f t="shared" si="93"/>
        <v>Ok</v>
      </c>
      <c r="Y1482" t="str">
        <f t="shared" si="94"/>
        <v>Ok</v>
      </c>
      <c r="Z1482" s="6" t="str">
        <f t="shared" si="95"/>
        <v>Ok</v>
      </c>
      <c r="AA1482" s="6"/>
      <c r="AB1482" s="6"/>
      <c r="AC1482" s="6"/>
      <c r="AD1482" s="6"/>
    </row>
    <row r="1483" spans="1:30" x14ac:dyDescent="0.3">
      <c r="A1483" t="s">
        <v>12770</v>
      </c>
      <c r="B1483" t="s">
        <v>12771</v>
      </c>
      <c r="C1483">
        <v>2024</v>
      </c>
      <c r="D1483" t="s">
        <v>9595</v>
      </c>
      <c r="E1483" t="s">
        <v>9287</v>
      </c>
      <c r="F1483" t="s">
        <v>10</v>
      </c>
      <c r="G1483" t="str">
        <f>_xlfn.XLOOKUP(I1483,'Class Code'!$A$2:$A$14,'Class Code'!$B$2:$B$14)</f>
        <v>Motor Private</v>
      </c>
      <c r="H1483" t="s">
        <v>41</v>
      </c>
      <c r="I1483">
        <f t="shared" si="92"/>
        <v>70</v>
      </c>
      <c r="J1483" t="s">
        <v>54</v>
      </c>
      <c r="K1483" t="s">
        <v>55</v>
      </c>
      <c r="L1483" t="s">
        <v>44</v>
      </c>
      <c r="M1483" s="5">
        <v>45697</v>
      </c>
      <c r="N1483" s="5">
        <v>45702</v>
      </c>
      <c r="O1483" s="5">
        <v>45783</v>
      </c>
      <c r="P1483" s="5">
        <v>45365</v>
      </c>
      <c r="Q1483" s="5">
        <v>45729</v>
      </c>
      <c r="R1483">
        <v>0</v>
      </c>
      <c r="S1483">
        <v>0</v>
      </c>
      <c r="T1483">
        <v>6830</v>
      </c>
      <c r="U1483">
        <v>6830</v>
      </c>
      <c r="V1483">
        <v>0</v>
      </c>
      <c r="W1483">
        <v>6830</v>
      </c>
      <c r="X1483" t="str">
        <f t="shared" si="93"/>
        <v>Ok</v>
      </c>
      <c r="Y1483" t="str">
        <f t="shared" si="94"/>
        <v>Ok</v>
      </c>
      <c r="Z1483" s="6" t="str">
        <f t="shared" si="95"/>
        <v>Ok</v>
      </c>
      <c r="AA1483" s="6"/>
      <c r="AB1483" s="6"/>
      <c r="AC1483" s="6"/>
      <c r="AD1483" s="6"/>
    </row>
    <row r="1484" spans="1:30" x14ac:dyDescent="0.3">
      <c r="A1484" t="s">
        <v>12772</v>
      </c>
      <c r="B1484" t="s">
        <v>12773</v>
      </c>
      <c r="C1484">
        <v>2024</v>
      </c>
      <c r="D1484" t="s">
        <v>9536</v>
      </c>
      <c r="E1484" t="s">
        <v>9292</v>
      </c>
      <c r="F1484" t="s">
        <v>10</v>
      </c>
      <c r="G1484" t="str">
        <f>_xlfn.XLOOKUP(I1484,'Class Code'!$A$2:$A$14,'Class Code'!$B$2:$B$14)</f>
        <v>Motor Private</v>
      </c>
      <c r="H1484" t="s">
        <v>41</v>
      </c>
      <c r="I1484">
        <f t="shared" si="92"/>
        <v>70</v>
      </c>
      <c r="J1484" t="s">
        <v>54</v>
      </c>
      <c r="K1484" t="s">
        <v>55</v>
      </c>
      <c r="L1484" t="s">
        <v>44</v>
      </c>
      <c r="M1484" s="5">
        <v>45677</v>
      </c>
      <c r="N1484" s="5">
        <v>45678</v>
      </c>
      <c r="O1484" s="5">
        <v>45783</v>
      </c>
      <c r="P1484" s="5">
        <v>45586</v>
      </c>
      <c r="Q1484" s="5">
        <v>45950</v>
      </c>
      <c r="R1484">
        <v>0</v>
      </c>
      <c r="S1484">
        <v>0</v>
      </c>
      <c r="T1484">
        <v>6830</v>
      </c>
      <c r="U1484">
        <v>6830</v>
      </c>
      <c r="V1484">
        <v>0</v>
      </c>
      <c r="W1484">
        <v>6830</v>
      </c>
      <c r="X1484" t="str">
        <f t="shared" si="93"/>
        <v>Ok</v>
      </c>
      <c r="Y1484" t="str">
        <f t="shared" si="94"/>
        <v>Ok</v>
      </c>
      <c r="Z1484" s="6" t="str">
        <f t="shared" si="95"/>
        <v>Ok</v>
      </c>
      <c r="AA1484" s="6"/>
      <c r="AB1484" s="6"/>
      <c r="AC1484" s="6"/>
      <c r="AD1484" s="6"/>
    </row>
    <row r="1485" spans="1:30" x14ac:dyDescent="0.3">
      <c r="A1485" t="s">
        <v>12774</v>
      </c>
      <c r="B1485" t="s">
        <v>12775</v>
      </c>
      <c r="C1485">
        <v>2024</v>
      </c>
      <c r="D1485" t="s">
        <v>9546</v>
      </c>
      <c r="E1485" t="s">
        <v>9272</v>
      </c>
      <c r="F1485" t="s">
        <v>10</v>
      </c>
      <c r="G1485" t="str">
        <f>_xlfn.XLOOKUP(I1485,'Class Code'!$A$2:$A$14,'Class Code'!$B$2:$B$14)</f>
        <v>Motor Private</v>
      </c>
      <c r="H1485" t="s">
        <v>41</v>
      </c>
      <c r="I1485">
        <f t="shared" si="92"/>
        <v>70</v>
      </c>
      <c r="J1485" t="s">
        <v>54</v>
      </c>
      <c r="K1485" t="s">
        <v>55</v>
      </c>
      <c r="L1485" t="s">
        <v>44</v>
      </c>
      <c r="M1485" s="5">
        <v>45675</v>
      </c>
      <c r="N1485" s="5">
        <v>45678</v>
      </c>
      <c r="O1485" s="5">
        <v>45783</v>
      </c>
      <c r="P1485" s="5">
        <v>45318</v>
      </c>
      <c r="Q1485" s="5">
        <v>45683</v>
      </c>
      <c r="R1485">
        <v>0</v>
      </c>
      <c r="S1485">
        <v>0</v>
      </c>
      <c r="T1485">
        <v>7280</v>
      </c>
      <c r="U1485">
        <v>7280</v>
      </c>
      <c r="V1485">
        <v>0</v>
      </c>
      <c r="W1485">
        <v>7280</v>
      </c>
      <c r="X1485" t="str">
        <f t="shared" si="93"/>
        <v>Ok</v>
      </c>
      <c r="Y1485" t="str">
        <f t="shared" si="94"/>
        <v>Ok</v>
      </c>
      <c r="Z1485" s="6" t="str">
        <f t="shared" si="95"/>
        <v>Ok</v>
      </c>
      <c r="AA1485" s="6"/>
      <c r="AB1485" s="6"/>
      <c r="AC1485" s="6"/>
      <c r="AD1485" s="6"/>
    </row>
    <row r="1486" spans="1:30" x14ac:dyDescent="0.3">
      <c r="A1486" t="s">
        <v>12776</v>
      </c>
      <c r="B1486" t="s">
        <v>12777</v>
      </c>
      <c r="C1486">
        <v>2024</v>
      </c>
      <c r="D1486" t="s">
        <v>9300</v>
      </c>
      <c r="E1486" t="s">
        <v>9272</v>
      </c>
      <c r="F1486" t="s">
        <v>11</v>
      </c>
      <c r="G1486" t="str">
        <f>_xlfn.XLOOKUP(I1486,'Class Code'!$A$2:$A$14,'Class Code'!$B$2:$B$14)</f>
        <v>Motor Commercial</v>
      </c>
      <c r="H1486" t="s">
        <v>176</v>
      </c>
      <c r="I1486">
        <f t="shared" si="92"/>
        <v>80</v>
      </c>
      <c r="J1486" t="s">
        <v>225</v>
      </c>
      <c r="K1486" t="s">
        <v>226</v>
      </c>
      <c r="L1486" t="s">
        <v>197</v>
      </c>
      <c r="M1486" s="5">
        <v>45686</v>
      </c>
      <c r="N1486" s="5">
        <v>45695</v>
      </c>
      <c r="O1486" s="5">
        <v>45789</v>
      </c>
      <c r="P1486" s="5">
        <v>45643</v>
      </c>
      <c r="Q1486" s="5">
        <v>45767</v>
      </c>
      <c r="R1486">
        <v>0</v>
      </c>
      <c r="S1486">
        <v>0</v>
      </c>
      <c r="T1486">
        <v>13660</v>
      </c>
      <c r="U1486">
        <v>13660</v>
      </c>
      <c r="V1486">
        <v>0</v>
      </c>
      <c r="W1486">
        <v>13660</v>
      </c>
      <c r="X1486" t="str">
        <f t="shared" si="93"/>
        <v>Ok</v>
      </c>
      <c r="Y1486" t="str">
        <f t="shared" si="94"/>
        <v>Ok</v>
      </c>
      <c r="Z1486" s="6" t="str">
        <f t="shared" si="95"/>
        <v>Ok</v>
      </c>
      <c r="AA1486" s="6"/>
      <c r="AB1486" s="6"/>
      <c r="AC1486" s="6"/>
      <c r="AD1486" s="6"/>
    </row>
    <row r="1487" spans="1:30" x14ac:dyDescent="0.3">
      <c r="A1487" t="s">
        <v>12778</v>
      </c>
      <c r="B1487" t="s">
        <v>12779</v>
      </c>
      <c r="C1487">
        <v>2024</v>
      </c>
      <c r="D1487" t="s">
        <v>9431</v>
      </c>
      <c r="E1487" t="s">
        <v>9305</v>
      </c>
      <c r="F1487" t="s">
        <v>10</v>
      </c>
      <c r="G1487" t="str">
        <f>_xlfn.XLOOKUP(I1487,'Class Code'!$A$2:$A$14,'Class Code'!$B$2:$B$14)</f>
        <v>Motor Private</v>
      </c>
      <c r="H1487" t="s">
        <v>41</v>
      </c>
      <c r="I1487">
        <f t="shared" si="92"/>
        <v>70</v>
      </c>
      <c r="J1487" t="s">
        <v>54</v>
      </c>
      <c r="K1487" t="s">
        <v>55</v>
      </c>
      <c r="L1487" t="s">
        <v>44</v>
      </c>
      <c r="M1487" s="5">
        <v>45694</v>
      </c>
      <c r="N1487" s="5">
        <v>45699</v>
      </c>
      <c r="O1487" s="5">
        <v>45789</v>
      </c>
      <c r="P1487" s="5">
        <v>45459</v>
      </c>
      <c r="Q1487" s="5">
        <v>45823</v>
      </c>
      <c r="R1487">
        <v>0</v>
      </c>
      <c r="S1487">
        <v>0</v>
      </c>
      <c r="T1487">
        <v>3100</v>
      </c>
      <c r="U1487">
        <v>3100</v>
      </c>
      <c r="V1487">
        <v>0</v>
      </c>
      <c r="W1487">
        <v>3100</v>
      </c>
      <c r="X1487" t="str">
        <f t="shared" si="93"/>
        <v>Ok</v>
      </c>
      <c r="Y1487" t="str">
        <f t="shared" si="94"/>
        <v>Ok</v>
      </c>
      <c r="Z1487" s="6" t="str">
        <f t="shared" si="95"/>
        <v>Ok</v>
      </c>
      <c r="AA1487" s="6"/>
      <c r="AB1487" s="6"/>
      <c r="AC1487" s="6"/>
      <c r="AD1487" s="6"/>
    </row>
    <row r="1488" spans="1:30" x14ac:dyDescent="0.3">
      <c r="A1488" t="s">
        <v>12780</v>
      </c>
      <c r="B1488" t="s">
        <v>12781</v>
      </c>
      <c r="C1488">
        <v>2024</v>
      </c>
      <c r="D1488" t="s">
        <v>9423</v>
      </c>
      <c r="E1488" t="s">
        <v>9263</v>
      </c>
      <c r="F1488" t="s">
        <v>10</v>
      </c>
      <c r="G1488" t="str">
        <f>_xlfn.XLOOKUP(I1488,'Class Code'!$A$2:$A$14,'Class Code'!$B$2:$B$14)</f>
        <v>Motor Private</v>
      </c>
      <c r="H1488" t="s">
        <v>41</v>
      </c>
      <c r="I1488">
        <f t="shared" si="92"/>
        <v>70</v>
      </c>
      <c r="J1488" t="s">
        <v>54</v>
      </c>
      <c r="K1488" t="s">
        <v>55</v>
      </c>
      <c r="L1488" t="s">
        <v>44</v>
      </c>
      <c r="M1488" s="5">
        <v>45676</v>
      </c>
      <c r="N1488" s="5">
        <v>45677</v>
      </c>
      <c r="O1488" s="5">
        <v>45789</v>
      </c>
      <c r="P1488" s="5">
        <v>45610</v>
      </c>
      <c r="Q1488" s="5">
        <v>45974</v>
      </c>
      <c r="R1488">
        <v>0</v>
      </c>
      <c r="S1488">
        <v>0</v>
      </c>
      <c r="T1488">
        <v>6980</v>
      </c>
      <c r="U1488">
        <v>6980</v>
      </c>
      <c r="V1488">
        <v>0</v>
      </c>
      <c r="W1488">
        <v>6980</v>
      </c>
      <c r="X1488" t="str">
        <f t="shared" si="93"/>
        <v>Ok</v>
      </c>
      <c r="Y1488" t="str">
        <f t="shared" si="94"/>
        <v>Ok</v>
      </c>
      <c r="Z1488" s="6" t="str">
        <f t="shared" si="95"/>
        <v>Ok</v>
      </c>
      <c r="AA1488" s="6"/>
      <c r="AB1488" s="6"/>
      <c r="AC1488" s="6"/>
      <c r="AD1488" s="6"/>
    </row>
    <row r="1489" spans="1:30" x14ac:dyDescent="0.3">
      <c r="A1489" t="s">
        <v>12782</v>
      </c>
      <c r="B1489" t="s">
        <v>12783</v>
      </c>
      <c r="C1489">
        <v>2024</v>
      </c>
      <c r="D1489" t="s">
        <v>9314</v>
      </c>
      <c r="E1489" t="s">
        <v>9301</v>
      </c>
      <c r="F1489" t="s">
        <v>10</v>
      </c>
      <c r="G1489" t="str">
        <f>_xlfn.XLOOKUP(I1489,'Class Code'!$A$2:$A$14,'Class Code'!$B$2:$B$14)</f>
        <v>Motor Private</v>
      </c>
      <c r="H1489" t="s">
        <v>41</v>
      </c>
      <c r="I1489">
        <f t="shared" si="92"/>
        <v>70</v>
      </c>
      <c r="J1489" t="s">
        <v>54</v>
      </c>
      <c r="K1489" t="s">
        <v>55</v>
      </c>
      <c r="L1489" t="s">
        <v>44</v>
      </c>
      <c r="M1489" s="5">
        <v>45643</v>
      </c>
      <c r="N1489" s="5">
        <v>45644</v>
      </c>
      <c r="O1489" s="5">
        <v>45789</v>
      </c>
      <c r="P1489" s="5">
        <v>45299</v>
      </c>
      <c r="Q1489" s="5">
        <v>45664</v>
      </c>
      <c r="R1489">
        <v>0</v>
      </c>
      <c r="S1489">
        <v>0</v>
      </c>
      <c r="T1489">
        <v>7280</v>
      </c>
      <c r="U1489">
        <v>7280</v>
      </c>
      <c r="V1489">
        <v>0</v>
      </c>
      <c r="W1489">
        <v>7280</v>
      </c>
      <c r="X1489" t="str">
        <f t="shared" si="93"/>
        <v>Ok</v>
      </c>
      <c r="Y1489" t="str">
        <f t="shared" si="94"/>
        <v>Ok</v>
      </c>
      <c r="Z1489" s="6" t="str">
        <f t="shared" si="95"/>
        <v>Ok</v>
      </c>
      <c r="AA1489" s="6"/>
      <c r="AB1489" s="6"/>
      <c r="AC1489" s="6"/>
      <c r="AD1489" s="6"/>
    </row>
    <row r="1490" spans="1:30" x14ac:dyDescent="0.3">
      <c r="A1490" t="s">
        <v>12784</v>
      </c>
      <c r="B1490" t="s">
        <v>12785</v>
      </c>
      <c r="C1490">
        <v>2023</v>
      </c>
      <c r="D1490" t="s">
        <v>9532</v>
      </c>
      <c r="E1490" t="s">
        <v>9297</v>
      </c>
      <c r="F1490" t="s">
        <v>10</v>
      </c>
      <c r="G1490" t="str">
        <f>_xlfn.XLOOKUP(I1490,'Class Code'!$A$2:$A$14,'Class Code'!$B$2:$B$14)</f>
        <v>Motor Private</v>
      </c>
      <c r="H1490" t="s">
        <v>41</v>
      </c>
      <c r="I1490">
        <f t="shared" si="92"/>
        <v>70</v>
      </c>
      <c r="J1490" t="s">
        <v>54</v>
      </c>
      <c r="K1490" t="s">
        <v>55</v>
      </c>
      <c r="L1490" t="s">
        <v>44</v>
      </c>
      <c r="M1490" s="5">
        <v>45195</v>
      </c>
      <c r="N1490" s="5">
        <v>45201</v>
      </c>
      <c r="O1490" s="5">
        <v>45761</v>
      </c>
      <c r="P1490" s="5">
        <v>44927</v>
      </c>
      <c r="Q1490" s="5">
        <v>45291</v>
      </c>
      <c r="R1490">
        <v>200200</v>
      </c>
      <c r="S1490">
        <v>0</v>
      </c>
      <c r="T1490">
        <v>0</v>
      </c>
      <c r="U1490">
        <v>200200</v>
      </c>
      <c r="V1490">
        <v>0</v>
      </c>
      <c r="W1490">
        <v>200200</v>
      </c>
      <c r="X1490" t="str">
        <f t="shared" si="93"/>
        <v>Ok</v>
      </c>
      <c r="Y1490" t="str">
        <f t="shared" si="94"/>
        <v>Ok</v>
      </c>
      <c r="Z1490" s="6" t="str">
        <f t="shared" si="95"/>
        <v>Ok</v>
      </c>
      <c r="AA1490" s="6"/>
      <c r="AB1490" s="6"/>
      <c r="AC1490" s="6"/>
      <c r="AD1490" s="6"/>
    </row>
    <row r="1491" spans="1:30" x14ac:dyDescent="0.3">
      <c r="A1491" t="s">
        <v>12786</v>
      </c>
      <c r="B1491" t="s">
        <v>12787</v>
      </c>
      <c r="C1491">
        <v>2024</v>
      </c>
      <c r="D1491" t="s">
        <v>9734</v>
      </c>
      <c r="E1491" t="s">
        <v>9277</v>
      </c>
      <c r="F1491" t="s">
        <v>10</v>
      </c>
      <c r="G1491" t="str">
        <f>_xlfn.XLOOKUP(I1491,'Class Code'!$A$2:$A$14,'Class Code'!$B$2:$B$14)</f>
        <v>Motor Private</v>
      </c>
      <c r="H1491" t="s">
        <v>41</v>
      </c>
      <c r="I1491">
        <f t="shared" si="92"/>
        <v>70</v>
      </c>
      <c r="J1491" t="s">
        <v>54</v>
      </c>
      <c r="K1491" t="s">
        <v>55</v>
      </c>
      <c r="L1491" t="s">
        <v>44</v>
      </c>
      <c r="M1491" s="5">
        <v>45665</v>
      </c>
      <c r="N1491" s="5">
        <v>45665</v>
      </c>
      <c r="O1491" s="5">
        <v>45797</v>
      </c>
      <c r="P1491" s="5">
        <v>45442</v>
      </c>
      <c r="Q1491" s="5">
        <v>45806</v>
      </c>
      <c r="R1491">
        <v>0</v>
      </c>
      <c r="S1491">
        <v>0</v>
      </c>
      <c r="T1491">
        <v>64960</v>
      </c>
      <c r="U1491">
        <v>64960</v>
      </c>
      <c r="V1491">
        <v>0</v>
      </c>
      <c r="W1491">
        <v>64960</v>
      </c>
      <c r="X1491" t="str">
        <f t="shared" si="93"/>
        <v>Ok</v>
      </c>
      <c r="Y1491" t="str">
        <f t="shared" si="94"/>
        <v>Ok</v>
      </c>
      <c r="Z1491" s="6" t="str">
        <f t="shared" si="95"/>
        <v>Ok</v>
      </c>
      <c r="AA1491" s="6"/>
      <c r="AB1491" s="6"/>
      <c r="AC1491" s="6"/>
      <c r="AD1491" s="6"/>
    </row>
    <row r="1492" spans="1:30" x14ac:dyDescent="0.3">
      <c r="A1492" t="s">
        <v>12788</v>
      </c>
      <c r="B1492" t="s">
        <v>12789</v>
      </c>
      <c r="C1492">
        <v>2024</v>
      </c>
      <c r="D1492" t="s">
        <v>9329</v>
      </c>
      <c r="E1492" t="s">
        <v>9277</v>
      </c>
      <c r="F1492" t="s">
        <v>13</v>
      </c>
      <c r="G1492" t="str">
        <f>_xlfn.XLOOKUP(I1492,'Class Code'!$A$2:$A$14,'Class Code'!$B$2:$B$14)</f>
        <v>Theft</v>
      </c>
      <c r="H1492" t="s">
        <v>818</v>
      </c>
      <c r="I1492">
        <f t="shared" si="92"/>
        <v>10</v>
      </c>
      <c r="J1492" t="s">
        <v>842</v>
      </c>
      <c r="K1492" t="s">
        <v>843</v>
      </c>
      <c r="L1492" t="s">
        <v>197</v>
      </c>
      <c r="M1492" s="5">
        <v>45468</v>
      </c>
      <c r="N1492" s="5">
        <v>45492</v>
      </c>
      <c r="O1492" s="5">
        <v>45764</v>
      </c>
      <c r="P1492" s="5">
        <v>45413</v>
      </c>
      <c r="Q1492" s="5">
        <v>45777</v>
      </c>
      <c r="R1492">
        <v>0</v>
      </c>
      <c r="S1492">
        <v>0</v>
      </c>
      <c r="T1492">
        <v>59740</v>
      </c>
      <c r="U1492">
        <v>59740</v>
      </c>
      <c r="V1492">
        <v>0</v>
      </c>
      <c r="W1492">
        <v>59740</v>
      </c>
      <c r="X1492" t="str">
        <f t="shared" si="93"/>
        <v>Ok</v>
      </c>
      <c r="Y1492" t="str">
        <f t="shared" si="94"/>
        <v>Ok</v>
      </c>
      <c r="Z1492" s="6" t="str">
        <f t="shared" si="95"/>
        <v>Ok</v>
      </c>
      <c r="AA1492" s="6"/>
      <c r="AB1492" s="6"/>
      <c r="AC1492" s="6"/>
      <c r="AD1492" s="6"/>
    </row>
    <row r="1493" spans="1:30" x14ac:dyDescent="0.3">
      <c r="A1493" t="s">
        <v>12790</v>
      </c>
      <c r="B1493" t="s">
        <v>12791</v>
      </c>
      <c r="C1493">
        <v>2024</v>
      </c>
      <c r="D1493" t="s">
        <v>9377</v>
      </c>
      <c r="E1493" t="s">
        <v>9272</v>
      </c>
      <c r="F1493" t="s">
        <v>10</v>
      </c>
      <c r="G1493" t="str">
        <f>_xlfn.XLOOKUP(I1493,'Class Code'!$A$2:$A$14,'Class Code'!$B$2:$B$14)</f>
        <v>Motor Private</v>
      </c>
      <c r="H1493" t="s">
        <v>41</v>
      </c>
      <c r="I1493">
        <f t="shared" si="92"/>
        <v>70</v>
      </c>
      <c r="J1493" t="s">
        <v>54</v>
      </c>
      <c r="K1493" t="s">
        <v>55</v>
      </c>
      <c r="L1493" t="s">
        <v>44</v>
      </c>
      <c r="M1493" s="5">
        <v>45666</v>
      </c>
      <c r="N1493" s="5">
        <v>45671</v>
      </c>
      <c r="O1493" s="5">
        <v>45789</v>
      </c>
      <c r="P1493" s="5">
        <v>45471</v>
      </c>
      <c r="Q1493" s="5">
        <v>45835</v>
      </c>
      <c r="R1493">
        <v>0</v>
      </c>
      <c r="S1493">
        <v>0</v>
      </c>
      <c r="T1493">
        <v>3140</v>
      </c>
      <c r="U1493">
        <v>3140</v>
      </c>
      <c r="V1493">
        <v>0</v>
      </c>
      <c r="W1493">
        <v>3140</v>
      </c>
      <c r="X1493" t="str">
        <f t="shared" si="93"/>
        <v>Ok</v>
      </c>
      <c r="Y1493" t="str">
        <f t="shared" si="94"/>
        <v>Ok</v>
      </c>
      <c r="Z1493" s="6" t="str">
        <f t="shared" si="95"/>
        <v>Ok</v>
      </c>
      <c r="AA1493" s="6"/>
      <c r="AB1493" s="6"/>
      <c r="AC1493" s="6"/>
      <c r="AD1493" s="6"/>
    </row>
    <row r="1494" spans="1:30" x14ac:dyDescent="0.3">
      <c r="A1494" t="s">
        <v>12792</v>
      </c>
      <c r="B1494" t="s">
        <v>12793</v>
      </c>
      <c r="C1494">
        <v>2024</v>
      </c>
      <c r="D1494" t="s">
        <v>9275</v>
      </c>
      <c r="E1494" t="s">
        <v>9287</v>
      </c>
      <c r="F1494" t="s">
        <v>10</v>
      </c>
      <c r="G1494" t="str">
        <f>_xlfn.XLOOKUP(I1494,'Class Code'!$A$2:$A$14,'Class Code'!$B$2:$B$14)</f>
        <v>Motor Private</v>
      </c>
      <c r="H1494" t="s">
        <v>41</v>
      </c>
      <c r="I1494">
        <f t="shared" si="92"/>
        <v>70</v>
      </c>
      <c r="J1494" t="s">
        <v>54</v>
      </c>
      <c r="K1494" t="s">
        <v>55</v>
      </c>
      <c r="L1494" t="s">
        <v>44</v>
      </c>
      <c r="M1494" s="5">
        <v>45583</v>
      </c>
      <c r="N1494" s="5">
        <v>45588</v>
      </c>
      <c r="O1494" s="5">
        <v>45789</v>
      </c>
      <c r="P1494" s="5">
        <v>45572</v>
      </c>
      <c r="Q1494" s="5">
        <v>45602</v>
      </c>
      <c r="R1494">
        <v>0</v>
      </c>
      <c r="S1494">
        <v>0</v>
      </c>
      <c r="T1494">
        <v>3020</v>
      </c>
      <c r="U1494">
        <v>3020</v>
      </c>
      <c r="V1494">
        <v>0</v>
      </c>
      <c r="W1494">
        <v>3020</v>
      </c>
      <c r="X1494" t="str">
        <f t="shared" si="93"/>
        <v>Ok</v>
      </c>
      <c r="Y1494" t="str">
        <f t="shared" si="94"/>
        <v>Ok</v>
      </c>
      <c r="Z1494" s="6" t="str">
        <f t="shared" si="95"/>
        <v>Ok</v>
      </c>
      <c r="AA1494" s="6"/>
      <c r="AB1494" s="6"/>
      <c r="AC1494" s="6"/>
      <c r="AD1494" s="6"/>
    </row>
    <row r="1495" spans="1:30" x14ac:dyDescent="0.3">
      <c r="A1495" t="s">
        <v>12794</v>
      </c>
      <c r="B1495" t="s">
        <v>12795</v>
      </c>
      <c r="C1495">
        <v>2024</v>
      </c>
      <c r="D1495" t="s">
        <v>9295</v>
      </c>
      <c r="E1495" t="s">
        <v>9274</v>
      </c>
      <c r="F1495" t="s">
        <v>10</v>
      </c>
      <c r="G1495" t="str">
        <f>_xlfn.XLOOKUP(I1495,'Class Code'!$A$2:$A$14,'Class Code'!$B$2:$B$14)</f>
        <v>Motor Private</v>
      </c>
      <c r="H1495" t="s">
        <v>41</v>
      </c>
      <c r="I1495">
        <f t="shared" si="92"/>
        <v>70</v>
      </c>
      <c r="J1495" t="s">
        <v>54</v>
      </c>
      <c r="K1495" t="s">
        <v>55</v>
      </c>
      <c r="L1495" t="s">
        <v>44</v>
      </c>
      <c r="M1495" s="5">
        <v>45675</v>
      </c>
      <c r="N1495" s="5">
        <v>45678</v>
      </c>
      <c r="O1495" s="5">
        <v>45783</v>
      </c>
      <c r="P1495" s="5">
        <v>45534</v>
      </c>
      <c r="Q1495" s="5">
        <v>45837</v>
      </c>
      <c r="R1495">
        <v>0</v>
      </c>
      <c r="S1495">
        <v>0</v>
      </c>
      <c r="T1495">
        <v>3140</v>
      </c>
      <c r="U1495">
        <v>3140</v>
      </c>
      <c r="V1495">
        <v>0</v>
      </c>
      <c r="W1495">
        <v>3140</v>
      </c>
      <c r="X1495" t="str">
        <f t="shared" si="93"/>
        <v>Ok</v>
      </c>
      <c r="Y1495" t="str">
        <f t="shared" si="94"/>
        <v>Ok</v>
      </c>
      <c r="Z1495" s="6" t="str">
        <f t="shared" si="95"/>
        <v>Ok</v>
      </c>
      <c r="AA1495" s="6"/>
      <c r="AB1495" s="6"/>
      <c r="AC1495" s="6"/>
      <c r="AD1495" s="6"/>
    </row>
    <row r="1496" spans="1:30" x14ac:dyDescent="0.3">
      <c r="A1496" t="s">
        <v>12796</v>
      </c>
      <c r="B1496" t="s">
        <v>12797</v>
      </c>
      <c r="C1496">
        <v>2023</v>
      </c>
      <c r="D1496" t="s">
        <v>9537</v>
      </c>
      <c r="E1496" t="s">
        <v>9269</v>
      </c>
      <c r="F1496" t="s">
        <v>11</v>
      </c>
      <c r="G1496" t="str">
        <f>_xlfn.XLOOKUP(I1496,'Class Code'!$A$2:$A$14,'Class Code'!$B$2:$B$14)</f>
        <v>Motor Commercial</v>
      </c>
      <c r="H1496" t="s">
        <v>176</v>
      </c>
      <c r="I1496">
        <f t="shared" si="92"/>
        <v>80</v>
      </c>
      <c r="J1496" t="s">
        <v>207</v>
      </c>
      <c r="K1496" t="s">
        <v>208</v>
      </c>
      <c r="L1496" t="s">
        <v>44</v>
      </c>
      <c r="M1496" s="5">
        <v>45513</v>
      </c>
      <c r="N1496" s="5">
        <v>45513</v>
      </c>
      <c r="O1496" s="5">
        <v>45789</v>
      </c>
      <c r="P1496" s="5">
        <v>45268</v>
      </c>
      <c r="Q1496" s="5">
        <v>45633</v>
      </c>
      <c r="R1496">
        <v>0</v>
      </c>
      <c r="S1496">
        <v>0</v>
      </c>
      <c r="T1496">
        <v>6980</v>
      </c>
      <c r="U1496">
        <v>6980</v>
      </c>
      <c r="V1496">
        <v>0</v>
      </c>
      <c r="W1496">
        <v>6980</v>
      </c>
      <c r="X1496" t="str">
        <f t="shared" si="93"/>
        <v>Ok</v>
      </c>
      <c r="Y1496" t="str">
        <f t="shared" si="94"/>
        <v>Ok</v>
      </c>
      <c r="Z1496" s="6" t="str">
        <f t="shared" si="95"/>
        <v>Ok</v>
      </c>
      <c r="AA1496" s="6"/>
      <c r="AB1496" s="6"/>
      <c r="AC1496" s="6"/>
      <c r="AD1496" s="6"/>
    </row>
    <row r="1497" spans="1:30" x14ac:dyDescent="0.3">
      <c r="A1497" t="s">
        <v>12798</v>
      </c>
      <c r="B1497" t="s">
        <v>12799</v>
      </c>
      <c r="C1497">
        <v>2024</v>
      </c>
      <c r="D1497" t="s">
        <v>9275</v>
      </c>
      <c r="E1497" t="s">
        <v>9292</v>
      </c>
      <c r="F1497" t="s">
        <v>9</v>
      </c>
      <c r="G1497" t="str">
        <f>_xlfn.XLOOKUP(I1497,'Class Code'!$A$2:$A$14,'Class Code'!$B$2:$B$14)</f>
        <v>Marine</v>
      </c>
      <c r="H1497" t="s">
        <v>651</v>
      </c>
      <c r="I1497">
        <f t="shared" si="92"/>
        <v>6</v>
      </c>
      <c r="J1497" t="s">
        <v>652</v>
      </c>
      <c r="K1497" t="s">
        <v>653</v>
      </c>
      <c r="L1497" t="s">
        <v>764</v>
      </c>
      <c r="M1497" s="5">
        <v>45660</v>
      </c>
      <c r="N1497" s="5">
        <v>45665</v>
      </c>
      <c r="O1497" s="5">
        <v>45784</v>
      </c>
      <c r="P1497" s="5">
        <v>45624</v>
      </c>
      <c r="Q1497" s="5">
        <v>45715</v>
      </c>
      <c r="R1497">
        <v>0</v>
      </c>
      <c r="S1497">
        <v>0</v>
      </c>
      <c r="T1497">
        <v>45820</v>
      </c>
      <c r="U1497">
        <v>45820</v>
      </c>
      <c r="V1497">
        <v>15210.03</v>
      </c>
      <c r="W1497">
        <v>30609.97</v>
      </c>
      <c r="X1497" t="str">
        <f t="shared" si="93"/>
        <v>Ok</v>
      </c>
      <c r="Y1497" t="str">
        <f t="shared" si="94"/>
        <v>Ok</v>
      </c>
      <c r="Z1497" s="6" t="str">
        <f t="shared" si="95"/>
        <v>Ok</v>
      </c>
      <c r="AA1497" s="6"/>
      <c r="AB1497" s="6"/>
      <c r="AC1497" s="6"/>
      <c r="AD1497" s="6"/>
    </row>
    <row r="1498" spans="1:30" x14ac:dyDescent="0.3">
      <c r="A1498" t="s">
        <v>12800</v>
      </c>
      <c r="B1498" t="s">
        <v>12801</v>
      </c>
      <c r="C1498">
        <v>2024</v>
      </c>
      <c r="D1498" t="s">
        <v>9411</v>
      </c>
      <c r="E1498" t="s">
        <v>9332</v>
      </c>
      <c r="F1498" t="s">
        <v>10</v>
      </c>
      <c r="G1498" t="str">
        <f>_xlfn.XLOOKUP(I1498,'Class Code'!$A$2:$A$14,'Class Code'!$B$2:$B$14)</f>
        <v>Motor Private</v>
      </c>
      <c r="H1498" t="s">
        <v>41</v>
      </c>
      <c r="I1498">
        <f t="shared" si="92"/>
        <v>70</v>
      </c>
      <c r="J1498" t="s">
        <v>54</v>
      </c>
      <c r="K1498" t="s">
        <v>55</v>
      </c>
      <c r="L1498" t="s">
        <v>44</v>
      </c>
      <c r="M1498" s="5">
        <v>45680</v>
      </c>
      <c r="N1498" s="5">
        <v>45692</v>
      </c>
      <c r="O1498" s="5">
        <v>45789</v>
      </c>
      <c r="P1498" s="5">
        <v>45584</v>
      </c>
      <c r="Q1498" s="5">
        <v>45948</v>
      </c>
      <c r="R1498">
        <v>0</v>
      </c>
      <c r="S1498">
        <v>0</v>
      </c>
      <c r="T1498">
        <v>6980</v>
      </c>
      <c r="U1498">
        <v>6980</v>
      </c>
      <c r="V1498">
        <v>0</v>
      </c>
      <c r="W1498">
        <v>6980</v>
      </c>
      <c r="X1498" t="str">
        <f t="shared" si="93"/>
        <v>Ok</v>
      </c>
      <c r="Y1498" t="str">
        <f t="shared" si="94"/>
        <v>Ok</v>
      </c>
      <c r="Z1498" s="6" t="str">
        <f t="shared" si="95"/>
        <v>Ok</v>
      </c>
      <c r="AA1498" s="6"/>
      <c r="AB1498" s="6"/>
      <c r="AC1498" s="6"/>
      <c r="AD1498" s="6"/>
    </row>
    <row r="1499" spans="1:30" x14ac:dyDescent="0.3">
      <c r="A1499" t="s">
        <v>12802</v>
      </c>
      <c r="B1499" t="s">
        <v>12803</v>
      </c>
      <c r="C1499">
        <v>2024</v>
      </c>
      <c r="D1499" t="s">
        <v>9447</v>
      </c>
      <c r="E1499" t="s">
        <v>9292</v>
      </c>
      <c r="F1499" t="s">
        <v>10</v>
      </c>
      <c r="G1499" t="str">
        <f>_xlfn.XLOOKUP(I1499,'Class Code'!$A$2:$A$14,'Class Code'!$B$2:$B$14)</f>
        <v>Motor Private</v>
      </c>
      <c r="H1499" t="s">
        <v>41</v>
      </c>
      <c r="I1499">
        <f t="shared" si="92"/>
        <v>70</v>
      </c>
      <c r="J1499" t="s">
        <v>54</v>
      </c>
      <c r="K1499" t="s">
        <v>55</v>
      </c>
      <c r="L1499" t="s">
        <v>44</v>
      </c>
      <c r="M1499" s="5">
        <v>45676</v>
      </c>
      <c r="N1499" s="5">
        <v>45677</v>
      </c>
      <c r="O1499" s="5">
        <v>45764</v>
      </c>
      <c r="P1499" s="5">
        <v>45358</v>
      </c>
      <c r="Q1499" s="5">
        <v>45694</v>
      </c>
      <c r="R1499">
        <v>0</v>
      </c>
      <c r="S1499">
        <v>0</v>
      </c>
      <c r="T1499">
        <v>36700</v>
      </c>
      <c r="U1499">
        <v>36700</v>
      </c>
      <c r="V1499">
        <v>0</v>
      </c>
      <c r="W1499">
        <v>36700</v>
      </c>
      <c r="X1499" t="str">
        <f t="shared" si="93"/>
        <v>Ok</v>
      </c>
      <c r="Y1499" t="str">
        <f t="shared" si="94"/>
        <v>Ok</v>
      </c>
      <c r="Z1499" s="6" t="str">
        <f t="shared" si="95"/>
        <v>Ok</v>
      </c>
      <c r="AA1499" s="6"/>
      <c r="AB1499" s="6"/>
      <c r="AC1499" s="6"/>
      <c r="AD1499" s="6"/>
    </row>
    <row r="1500" spans="1:30" x14ac:dyDescent="0.3">
      <c r="A1500" t="s">
        <v>12804</v>
      </c>
      <c r="B1500" t="s">
        <v>12805</v>
      </c>
      <c r="C1500">
        <v>2024</v>
      </c>
      <c r="D1500" t="s">
        <v>9302</v>
      </c>
      <c r="E1500" t="s">
        <v>9287</v>
      </c>
      <c r="F1500" t="s">
        <v>10</v>
      </c>
      <c r="G1500" t="str">
        <f>_xlfn.XLOOKUP(I1500,'Class Code'!$A$2:$A$14,'Class Code'!$B$2:$B$14)</f>
        <v>Motor Private</v>
      </c>
      <c r="H1500" t="s">
        <v>41</v>
      </c>
      <c r="I1500">
        <f t="shared" si="92"/>
        <v>70</v>
      </c>
      <c r="J1500" t="s">
        <v>54</v>
      </c>
      <c r="K1500" t="s">
        <v>55</v>
      </c>
      <c r="L1500" t="s">
        <v>44</v>
      </c>
      <c r="M1500" s="5">
        <v>45426</v>
      </c>
      <c r="N1500" s="5">
        <v>45428</v>
      </c>
      <c r="O1500" s="5">
        <v>45789</v>
      </c>
      <c r="P1500" s="5">
        <v>45393</v>
      </c>
      <c r="Q1500" s="5">
        <v>45757</v>
      </c>
      <c r="R1500">
        <v>0</v>
      </c>
      <c r="S1500">
        <v>0</v>
      </c>
      <c r="T1500">
        <v>3020</v>
      </c>
      <c r="U1500">
        <v>3020</v>
      </c>
      <c r="V1500">
        <v>0</v>
      </c>
      <c r="W1500">
        <v>3020</v>
      </c>
      <c r="X1500" t="str">
        <f t="shared" si="93"/>
        <v>Ok</v>
      </c>
      <c r="Y1500" t="str">
        <f t="shared" si="94"/>
        <v>Ok</v>
      </c>
      <c r="Z1500" s="6" t="str">
        <f t="shared" si="95"/>
        <v>Ok</v>
      </c>
      <c r="AA1500" s="6"/>
      <c r="AB1500" s="6"/>
      <c r="AC1500" s="6"/>
      <c r="AD1500" s="6"/>
    </row>
    <row r="1501" spans="1:30" x14ac:dyDescent="0.3">
      <c r="A1501" t="s">
        <v>12806</v>
      </c>
      <c r="B1501" t="s">
        <v>12807</v>
      </c>
      <c r="C1501">
        <v>2024</v>
      </c>
      <c r="D1501" t="s">
        <v>9625</v>
      </c>
      <c r="E1501" t="s">
        <v>9280</v>
      </c>
      <c r="F1501" t="s">
        <v>10</v>
      </c>
      <c r="G1501" t="str">
        <f>_xlfn.XLOOKUP(I1501,'Class Code'!$A$2:$A$14,'Class Code'!$B$2:$B$14)</f>
        <v>Motor Private</v>
      </c>
      <c r="H1501" t="s">
        <v>41</v>
      </c>
      <c r="I1501">
        <f t="shared" si="92"/>
        <v>70</v>
      </c>
      <c r="J1501" t="s">
        <v>54</v>
      </c>
      <c r="K1501" t="s">
        <v>55</v>
      </c>
      <c r="L1501" t="s">
        <v>44</v>
      </c>
      <c r="M1501" s="5">
        <v>45678</v>
      </c>
      <c r="N1501" s="5">
        <v>45678</v>
      </c>
      <c r="O1501" s="5">
        <v>45783</v>
      </c>
      <c r="P1501" s="5">
        <v>45538</v>
      </c>
      <c r="Q1501" s="5">
        <v>45902</v>
      </c>
      <c r="R1501">
        <v>0</v>
      </c>
      <c r="S1501">
        <v>0</v>
      </c>
      <c r="T1501">
        <v>7280</v>
      </c>
      <c r="U1501">
        <v>7280</v>
      </c>
      <c r="V1501">
        <v>0</v>
      </c>
      <c r="W1501">
        <v>7280</v>
      </c>
      <c r="X1501" t="str">
        <f t="shared" si="93"/>
        <v>Ok</v>
      </c>
      <c r="Y1501" t="str">
        <f t="shared" si="94"/>
        <v>Ok</v>
      </c>
      <c r="Z1501" s="6" t="str">
        <f t="shared" si="95"/>
        <v>Ok</v>
      </c>
      <c r="AA1501" s="6"/>
      <c r="AB1501" s="6"/>
      <c r="AC1501" s="6"/>
      <c r="AD1501" s="6"/>
    </row>
    <row r="1502" spans="1:30" x14ac:dyDescent="0.3">
      <c r="A1502" t="s">
        <v>12808</v>
      </c>
      <c r="B1502" t="s">
        <v>12809</v>
      </c>
      <c r="C1502">
        <v>2024</v>
      </c>
      <c r="D1502" t="s">
        <v>9782</v>
      </c>
      <c r="E1502" t="s">
        <v>9265</v>
      </c>
      <c r="F1502" t="s">
        <v>10</v>
      </c>
      <c r="G1502" t="str">
        <f>_xlfn.XLOOKUP(I1502,'Class Code'!$A$2:$A$14,'Class Code'!$B$2:$B$14)</f>
        <v>Motor Private</v>
      </c>
      <c r="H1502" t="s">
        <v>41</v>
      </c>
      <c r="I1502">
        <f t="shared" si="92"/>
        <v>70</v>
      </c>
      <c r="J1502" t="s">
        <v>54</v>
      </c>
      <c r="K1502" t="s">
        <v>55</v>
      </c>
      <c r="L1502" t="s">
        <v>44</v>
      </c>
      <c r="M1502" s="5">
        <v>45696</v>
      </c>
      <c r="N1502" s="5">
        <v>45707</v>
      </c>
      <c r="O1502" s="5">
        <v>45783</v>
      </c>
      <c r="P1502" s="5">
        <v>45617</v>
      </c>
      <c r="Q1502" s="5">
        <v>45981</v>
      </c>
      <c r="R1502">
        <v>0</v>
      </c>
      <c r="S1502">
        <v>0</v>
      </c>
      <c r="T1502">
        <v>6980</v>
      </c>
      <c r="U1502">
        <v>6980</v>
      </c>
      <c r="V1502">
        <v>0</v>
      </c>
      <c r="W1502">
        <v>6980</v>
      </c>
      <c r="X1502" t="str">
        <f t="shared" si="93"/>
        <v>Ok</v>
      </c>
      <c r="Y1502" t="str">
        <f t="shared" si="94"/>
        <v>Ok</v>
      </c>
      <c r="Z1502" s="6" t="str">
        <f t="shared" si="95"/>
        <v>Ok</v>
      </c>
      <c r="AA1502" s="6"/>
      <c r="AB1502" s="6"/>
      <c r="AC1502" s="6"/>
      <c r="AD1502" s="6"/>
    </row>
    <row r="1503" spans="1:30" x14ac:dyDescent="0.3">
      <c r="A1503" t="s">
        <v>12810</v>
      </c>
      <c r="B1503" t="s">
        <v>12811</v>
      </c>
      <c r="C1503">
        <v>2023</v>
      </c>
      <c r="D1503" t="s">
        <v>9378</v>
      </c>
      <c r="E1503" t="s">
        <v>9317</v>
      </c>
      <c r="F1503" t="s">
        <v>10</v>
      </c>
      <c r="G1503" t="str">
        <f>_xlfn.XLOOKUP(I1503,'Class Code'!$A$2:$A$14,'Class Code'!$B$2:$B$14)</f>
        <v>Motor Private</v>
      </c>
      <c r="H1503" t="s">
        <v>41</v>
      </c>
      <c r="I1503">
        <f t="shared" si="92"/>
        <v>70</v>
      </c>
      <c r="J1503" t="s">
        <v>468</v>
      </c>
      <c r="K1503" t="s">
        <v>469</v>
      </c>
      <c r="L1503" t="s">
        <v>44</v>
      </c>
      <c r="M1503" s="5">
        <v>45383</v>
      </c>
      <c r="N1503" s="5">
        <v>45390</v>
      </c>
      <c r="O1503" s="5">
        <v>45789</v>
      </c>
      <c r="P1503" s="5">
        <v>45042</v>
      </c>
      <c r="Q1503" s="5">
        <v>45407</v>
      </c>
      <c r="R1503">
        <v>0</v>
      </c>
      <c r="S1503">
        <v>0</v>
      </c>
      <c r="T1503">
        <v>6790</v>
      </c>
      <c r="U1503">
        <v>6790</v>
      </c>
      <c r="V1503">
        <v>0</v>
      </c>
      <c r="W1503">
        <v>6790</v>
      </c>
      <c r="X1503" t="str">
        <f t="shared" si="93"/>
        <v>Ok</v>
      </c>
      <c r="Y1503" t="str">
        <f t="shared" si="94"/>
        <v>Ok</v>
      </c>
      <c r="Z1503" s="6" t="str">
        <f t="shared" si="95"/>
        <v>Ok</v>
      </c>
      <c r="AA1503" s="6"/>
      <c r="AB1503" s="6"/>
      <c r="AC1503" s="6"/>
      <c r="AD1503" s="6"/>
    </row>
    <row r="1504" spans="1:30" x14ac:dyDescent="0.3">
      <c r="A1504" t="s">
        <v>12812</v>
      </c>
      <c r="B1504" t="s">
        <v>12813</v>
      </c>
      <c r="C1504">
        <v>2023</v>
      </c>
      <c r="D1504" t="s">
        <v>9783</v>
      </c>
      <c r="E1504" t="s">
        <v>9332</v>
      </c>
      <c r="F1504" t="s">
        <v>10</v>
      </c>
      <c r="G1504" t="str">
        <f>_xlfn.XLOOKUP(I1504,'Class Code'!$A$2:$A$14,'Class Code'!$B$2:$B$14)</f>
        <v>Motor Private</v>
      </c>
      <c r="H1504" t="s">
        <v>41</v>
      </c>
      <c r="I1504">
        <f t="shared" si="92"/>
        <v>70</v>
      </c>
      <c r="J1504" t="s">
        <v>54</v>
      </c>
      <c r="K1504" t="s">
        <v>55</v>
      </c>
      <c r="L1504" t="s">
        <v>44</v>
      </c>
      <c r="M1504" s="5">
        <v>45484</v>
      </c>
      <c r="N1504" s="5">
        <v>45485</v>
      </c>
      <c r="O1504" s="5">
        <v>45783</v>
      </c>
      <c r="P1504" s="5">
        <v>45218</v>
      </c>
      <c r="Q1504" s="5">
        <v>45583</v>
      </c>
      <c r="R1504">
        <v>0</v>
      </c>
      <c r="S1504">
        <v>0</v>
      </c>
      <c r="T1504">
        <v>3020</v>
      </c>
      <c r="U1504">
        <v>3020</v>
      </c>
      <c r="V1504">
        <v>0</v>
      </c>
      <c r="W1504">
        <v>3020</v>
      </c>
      <c r="X1504" t="str">
        <f t="shared" si="93"/>
        <v>Ok</v>
      </c>
      <c r="Y1504" t="str">
        <f t="shared" si="94"/>
        <v>Ok</v>
      </c>
      <c r="Z1504" s="6" t="str">
        <f t="shared" si="95"/>
        <v>Ok</v>
      </c>
      <c r="AA1504" s="6"/>
      <c r="AB1504" s="6"/>
      <c r="AC1504" s="6"/>
      <c r="AD1504" s="6"/>
    </row>
    <row r="1505" spans="1:30" x14ac:dyDescent="0.3">
      <c r="A1505" t="s">
        <v>12814</v>
      </c>
      <c r="B1505" t="s">
        <v>12815</v>
      </c>
      <c r="C1505">
        <v>2024</v>
      </c>
      <c r="D1505" t="s">
        <v>9757</v>
      </c>
      <c r="E1505" t="s">
        <v>9334</v>
      </c>
      <c r="F1505" t="s">
        <v>10</v>
      </c>
      <c r="G1505" t="str">
        <f>_xlfn.XLOOKUP(I1505,'Class Code'!$A$2:$A$14,'Class Code'!$B$2:$B$14)</f>
        <v>Motor Private</v>
      </c>
      <c r="H1505" t="s">
        <v>41</v>
      </c>
      <c r="I1505">
        <f t="shared" si="92"/>
        <v>70</v>
      </c>
      <c r="J1505" t="s">
        <v>54</v>
      </c>
      <c r="K1505" t="s">
        <v>55</v>
      </c>
      <c r="L1505" t="s">
        <v>44</v>
      </c>
      <c r="M1505" s="5">
        <v>45598</v>
      </c>
      <c r="N1505" s="5">
        <v>45600</v>
      </c>
      <c r="O1505" s="5">
        <v>45797</v>
      </c>
      <c r="P1505" s="5">
        <v>45514</v>
      </c>
      <c r="Q1505" s="5">
        <v>45878</v>
      </c>
      <c r="R1505">
        <v>0</v>
      </c>
      <c r="S1505">
        <v>0</v>
      </c>
      <c r="T1505">
        <v>340360</v>
      </c>
      <c r="U1505">
        <v>340360</v>
      </c>
      <c r="V1505">
        <v>0</v>
      </c>
      <c r="W1505">
        <v>340360</v>
      </c>
      <c r="X1505" t="str">
        <f t="shared" si="93"/>
        <v>Ok</v>
      </c>
      <c r="Y1505" t="str">
        <f t="shared" si="94"/>
        <v>Ok</v>
      </c>
      <c r="Z1505" s="6" t="str">
        <f t="shared" si="95"/>
        <v>Ok</v>
      </c>
      <c r="AA1505" s="6"/>
      <c r="AB1505" s="6"/>
      <c r="AC1505" s="6"/>
      <c r="AD1505" s="6"/>
    </row>
    <row r="1506" spans="1:30" x14ac:dyDescent="0.3">
      <c r="A1506" t="s">
        <v>12816</v>
      </c>
      <c r="B1506" t="s">
        <v>12817</v>
      </c>
      <c r="C1506">
        <v>2023</v>
      </c>
      <c r="D1506" t="s">
        <v>9544</v>
      </c>
      <c r="E1506" t="s">
        <v>9277</v>
      </c>
      <c r="F1506" t="s">
        <v>439</v>
      </c>
      <c r="G1506" t="str">
        <f>_xlfn.XLOOKUP(I1506,'Class Code'!$A$2:$A$14,'Class Code'!$B$2:$B$14)</f>
        <v>Workmen's Compensation</v>
      </c>
      <c r="H1506" t="s">
        <v>440</v>
      </c>
      <c r="I1506">
        <f t="shared" si="92"/>
        <v>11</v>
      </c>
      <c r="J1506" t="s">
        <v>441</v>
      </c>
      <c r="K1506" t="s">
        <v>442</v>
      </c>
      <c r="L1506" t="s">
        <v>574</v>
      </c>
      <c r="M1506" s="5">
        <v>45003</v>
      </c>
      <c r="N1506" s="5">
        <v>45005</v>
      </c>
      <c r="O1506" s="5">
        <v>45817</v>
      </c>
      <c r="P1506" s="5">
        <v>44927</v>
      </c>
      <c r="Q1506" s="5">
        <v>45291</v>
      </c>
      <c r="R1506">
        <v>328806</v>
      </c>
      <c r="S1506">
        <v>0</v>
      </c>
      <c r="T1506">
        <v>0</v>
      </c>
      <c r="U1506">
        <v>328806</v>
      </c>
      <c r="V1506">
        <v>0</v>
      </c>
      <c r="W1506">
        <v>328806</v>
      </c>
      <c r="X1506" t="str">
        <f t="shared" si="93"/>
        <v>Ok</v>
      </c>
      <c r="Y1506" t="str">
        <f t="shared" si="94"/>
        <v>Ok</v>
      </c>
      <c r="Z1506" s="6" t="str">
        <f t="shared" si="95"/>
        <v>Ok</v>
      </c>
      <c r="AA1506" s="6"/>
      <c r="AB1506" s="6"/>
      <c r="AC1506" s="6"/>
      <c r="AD1506" s="6"/>
    </row>
    <row r="1507" spans="1:30" x14ac:dyDescent="0.3">
      <c r="A1507" t="s">
        <v>12818</v>
      </c>
      <c r="B1507" t="s">
        <v>12819</v>
      </c>
      <c r="C1507">
        <v>2024</v>
      </c>
      <c r="D1507" t="s">
        <v>9275</v>
      </c>
      <c r="E1507" t="s">
        <v>9282</v>
      </c>
      <c r="F1507" t="s">
        <v>10</v>
      </c>
      <c r="G1507" t="str">
        <f>_xlfn.XLOOKUP(I1507,'Class Code'!$A$2:$A$14,'Class Code'!$B$2:$B$14)</f>
        <v>Motor Private</v>
      </c>
      <c r="H1507" t="s">
        <v>41</v>
      </c>
      <c r="I1507">
        <f t="shared" si="92"/>
        <v>70</v>
      </c>
      <c r="J1507" t="s">
        <v>54</v>
      </c>
      <c r="K1507" t="s">
        <v>55</v>
      </c>
      <c r="L1507" t="s">
        <v>44</v>
      </c>
      <c r="M1507" s="5">
        <v>45621</v>
      </c>
      <c r="N1507" s="5">
        <v>45623</v>
      </c>
      <c r="O1507" s="5">
        <v>45784</v>
      </c>
      <c r="P1507" s="5">
        <v>45373</v>
      </c>
      <c r="Q1507" s="5">
        <v>45737</v>
      </c>
      <c r="R1507">
        <v>0</v>
      </c>
      <c r="S1507">
        <v>0</v>
      </c>
      <c r="T1507">
        <v>3900</v>
      </c>
      <c r="U1507">
        <v>3900</v>
      </c>
      <c r="V1507">
        <v>0</v>
      </c>
      <c r="W1507">
        <v>3900</v>
      </c>
      <c r="X1507" t="str">
        <f t="shared" si="93"/>
        <v>Ok</v>
      </c>
      <c r="Y1507" t="str">
        <f t="shared" si="94"/>
        <v>Ok</v>
      </c>
      <c r="Z1507" s="6" t="str">
        <f t="shared" si="95"/>
        <v>Ok</v>
      </c>
      <c r="AA1507" s="6"/>
      <c r="AB1507" s="6"/>
      <c r="AC1507" s="6"/>
      <c r="AD1507" s="6"/>
    </row>
    <row r="1508" spans="1:30" x14ac:dyDescent="0.3">
      <c r="A1508" t="s">
        <v>12820</v>
      </c>
      <c r="B1508" t="s">
        <v>12821</v>
      </c>
      <c r="C1508">
        <v>2024</v>
      </c>
      <c r="D1508" t="s">
        <v>9387</v>
      </c>
      <c r="E1508" t="s">
        <v>9292</v>
      </c>
      <c r="F1508" t="s">
        <v>10</v>
      </c>
      <c r="G1508" t="str">
        <f>_xlfn.XLOOKUP(I1508,'Class Code'!$A$2:$A$14,'Class Code'!$B$2:$B$14)</f>
        <v>Motor Private</v>
      </c>
      <c r="H1508" t="s">
        <v>41</v>
      </c>
      <c r="I1508">
        <f t="shared" si="92"/>
        <v>70</v>
      </c>
      <c r="J1508" t="s">
        <v>54</v>
      </c>
      <c r="K1508" t="s">
        <v>55</v>
      </c>
      <c r="L1508" t="s">
        <v>44</v>
      </c>
      <c r="M1508" s="5">
        <v>45623</v>
      </c>
      <c r="N1508" s="5">
        <v>45630</v>
      </c>
      <c r="O1508" s="5">
        <v>45784</v>
      </c>
      <c r="P1508" s="5">
        <v>45509</v>
      </c>
      <c r="Q1508" s="5">
        <v>45873</v>
      </c>
      <c r="R1508">
        <v>0</v>
      </c>
      <c r="S1508">
        <v>0</v>
      </c>
      <c r="T1508">
        <v>9700</v>
      </c>
      <c r="U1508">
        <v>9700</v>
      </c>
      <c r="V1508">
        <v>0</v>
      </c>
      <c r="W1508">
        <v>9700</v>
      </c>
      <c r="X1508" t="str">
        <f t="shared" si="93"/>
        <v>Ok</v>
      </c>
      <c r="Y1508" t="str">
        <f t="shared" si="94"/>
        <v>Ok</v>
      </c>
      <c r="Z1508" s="6" t="str">
        <f t="shared" si="95"/>
        <v>Ok</v>
      </c>
      <c r="AA1508" s="6"/>
      <c r="AB1508" s="6"/>
      <c r="AC1508" s="6"/>
      <c r="AD1508" s="6"/>
    </row>
    <row r="1509" spans="1:30" x14ac:dyDescent="0.3">
      <c r="A1509" t="s">
        <v>12822</v>
      </c>
      <c r="B1509" t="s">
        <v>12823</v>
      </c>
      <c r="C1509">
        <v>2023</v>
      </c>
      <c r="D1509" t="s">
        <v>9451</v>
      </c>
      <c r="E1509" t="s">
        <v>9259</v>
      </c>
      <c r="F1509" t="s">
        <v>10</v>
      </c>
      <c r="G1509" t="str">
        <f>_xlfn.XLOOKUP(I1509,'Class Code'!$A$2:$A$14,'Class Code'!$B$2:$B$14)</f>
        <v>Motor Private</v>
      </c>
      <c r="H1509" t="s">
        <v>41</v>
      </c>
      <c r="I1509">
        <f t="shared" si="92"/>
        <v>70</v>
      </c>
      <c r="J1509" t="s">
        <v>54</v>
      </c>
      <c r="K1509" t="s">
        <v>55</v>
      </c>
      <c r="L1509" t="s">
        <v>44</v>
      </c>
      <c r="M1509" s="5">
        <v>44991</v>
      </c>
      <c r="N1509" s="5">
        <v>44998</v>
      </c>
      <c r="O1509" s="5">
        <v>45764</v>
      </c>
      <c r="P1509" s="5">
        <v>44955</v>
      </c>
      <c r="Q1509" s="5">
        <v>45287</v>
      </c>
      <c r="R1509">
        <v>0</v>
      </c>
      <c r="S1509">
        <v>0</v>
      </c>
      <c r="T1509">
        <v>331635</v>
      </c>
      <c r="U1509">
        <v>331635</v>
      </c>
      <c r="V1509">
        <v>0</v>
      </c>
      <c r="W1509">
        <v>331635</v>
      </c>
      <c r="X1509" t="str">
        <f t="shared" si="93"/>
        <v>Ok</v>
      </c>
      <c r="Y1509" t="str">
        <f t="shared" si="94"/>
        <v>Ok</v>
      </c>
      <c r="Z1509" s="6" t="str">
        <f t="shared" si="95"/>
        <v>Ok</v>
      </c>
      <c r="AA1509" s="6"/>
      <c r="AB1509" s="6"/>
      <c r="AC1509" s="6"/>
      <c r="AD1509" s="6"/>
    </row>
    <row r="1510" spans="1:30" x14ac:dyDescent="0.3">
      <c r="A1510" t="s">
        <v>12824</v>
      </c>
      <c r="B1510" t="s">
        <v>12825</v>
      </c>
      <c r="C1510">
        <v>2024</v>
      </c>
      <c r="D1510" t="s">
        <v>9541</v>
      </c>
      <c r="E1510" t="s">
        <v>9289</v>
      </c>
      <c r="F1510" t="s">
        <v>10</v>
      </c>
      <c r="G1510" t="str">
        <f>_xlfn.XLOOKUP(I1510,'Class Code'!$A$2:$A$14,'Class Code'!$B$2:$B$14)</f>
        <v>Motor Private</v>
      </c>
      <c r="H1510" t="s">
        <v>41</v>
      </c>
      <c r="I1510">
        <f t="shared" si="92"/>
        <v>70</v>
      </c>
      <c r="J1510" t="s">
        <v>54</v>
      </c>
      <c r="K1510" t="s">
        <v>55</v>
      </c>
      <c r="L1510" t="s">
        <v>44</v>
      </c>
      <c r="M1510" s="5">
        <v>45649</v>
      </c>
      <c r="N1510" s="5">
        <v>45671</v>
      </c>
      <c r="O1510" s="5">
        <v>45789</v>
      </c>
      <c r="P1510" s="5">
        <v>45621</v>
      </c>
      <c r="Q1510" s="5">
        <v>45985</v>
      </c>
      <c r="R1510">
        <v>0</v>
      </c>
      <c r="S1510">
        <v>0</v>
      </c>
      <c r="T1510">
        <v>6980</v>
      </c>
      <c r="U1510">
        <v>6980</v>
      </c>
      <c r="V1510">
        <v>0</v>
      </c>
      <c r="W1510">
        <v>6980</v>
      </c>
      <c r="X1510" t="str">
        <f t="shared" si="93"/>
        <v>Ok</v>
      </c>
      <c r="Y1510" t="str">
        <f t="shared" si="94"/>
        <v>Ok</v>
      </c>
      <c r="Z1510" s="6" t="str">
        <f t="shared" si="95"/>
        <v>Ok</v>
      </c>
      <c r="AA1510" s="6"/>
      <c r="AB1510" s="6"/>
      <c r="AC1510" s="6"/>
      <c r="AD1510" s="6"/>
    </row>
    <row r="1511" spans="1:30" x14ac:dyDescent="0.3">
      <c r="A1511" t="s">
        <v>12826</v>
      </c>
      <c r="B1511" t="s">
        <v>12827</v>
      </c>
      <c r="C1511">
        <v>2024</v>
      </c>
      <c r="D1511" t="s">
        <v>9551</v>
      </c>
      <c r="E1511" t="s">
        <v>9317</v>
      </c>
      <c r="F1511" t="s">
        <v>10</v>
      </c>
      <c r="G1511" t="str">
        <f>_xlfn.XLOOKUP(I1511,'Class Code'!$A$2:$A$14,'Class Code'!$B$2:$B$14)</f>
        <v>Motor Private</v>
      </c>
      <c r="H1511" t="s">
        <v>41</v>
      </c>
      <c r="I1511">
        <f t="shared" si="92"/>
        <v>70</v>
      </c>
      <c r="J1511" t="s">
        <v>54</v>
      </c>
      <c r="K1511" t="s">
        <v>55</v>
      </c>
      <c r="L1511" t="s">
        <v>44</v>
      </c>
      <c r="M1511" s="5">
        <v>45709</v>
      </c>
      <c r="N1511" s="5">
        <v>45712</v>
      </c>
      <c r="O1511" s="5">
        <v>45783</v>
      </c>
      <c r="P1511" s="5">
        <v>45614</v>
      </c>
      <c r="Q1511" s="5">
        <v>45978</v>
      </c>
      <c r="R1511">
        <v>0</v>
      </c>
      <c r="S1511">
        <v>0</v>
      </c>
      <c r="T1511">
        <v>6980</v>
      </c>
      <c r="U1511">
        <v>6980</v>
      </c>
      <c r="V1511">
        <v>0</v>
      </c>
      <c r="W1511">
        <v>6980</v>
      </c>
      <c r="X1511" t="str">
        <f t="shared" si="93"/>
        <v>Ok</v>
      </c>
      <c r="Y1511" t="str">
        <f t="shared" si="94"/>
        <v>Ok</v>
      </c>
      <c r="Z1511" s="6" t="str">
        <f t="shared" si="95"/>
        <v>Ok</v>
      </c>
      <c r="AA1511" s="6"/>
      <c r="AB1511" s="6"/>
      <c r="AC1511" s="6"/>
      <c r="AD1511" s="6"/>
    </row>
    <row r="1512" spans="1:30" x14ac:dyDescent="0.3">
      <c r="A1512" t="s">
        <v>12828</v>
      </c>
      <c r="B1512" t="s">
        <v>12829</v>
      </c>
      <c r="C1512">
        <v>2024</v>
      </c>
      <c r="D1512" t="s">
        <v>9784</v>
      </c>
      <c r="E1512" t="s">
        <v>9272</v>
      </c>
      <c r="F1512" t="s">
        <v>13</v>
      </c>
      <c r="G1512" t="str">
        <f>_xlfn.XLOOKUP(I1512,'Class Code'!$A$2:$A$14,'Class Code'!$B$2:$B$14)</f>
        <v>Theft</v>
      </c>
      <c r="H1512" t="s">
        <v>818</v>
      </c>
      <c r="I1512">
        <f t="shared" si="92"/>
        <v>10</v>
      </c>
      <c r="J1512" t="s">
        <v>842</v>
      </c>
      <c r="K1512" t="s">
        <v>843</v>
      </c>
      <c r="L1512" t="s">
        <v>197</v>
      </c>
      <c r="M1512" s="5">
        <v>45661</v>
      </c>
      <c r="N1512" s="5">
        <v>45667</v>
      </c>
      <c r="O1512" s="5">
        <v>45799</v>
      </c>
      <c r="P1512" s="5">
        <v>45413</v>
      </c>
      <c r="Q1512" s="5">
        <v>45777</v>
      </c>
      <c r="R1512">
        <v>65993</v>
      </c>
      <c r="S1512">
        <v>0</v>
      </c>
      <c r="T1512">
        <v>0</v>
      </c>
      <c r="U1512">
        <v>65993</v>
      </c>
      <c r="V1512">
        <v>0</v>
      </c>
      <c r="W1512">
        <v>65993</v>
      </c>
      <c r="X1512" t="str">
        <f t="shared" si="93"/>
        <v>Ok</v>
      </c>
      <c r="Y1512" t="str">
        <f t="shared" si="94"/>
        <v>Ok</v>
      </c>
      <c r="Z1512" s="6" t="str">
        <f t="shared" si="95"/>
        <v>Ok</v>
      </c>
      <c r="AA1512" s="6"/>
      <c r="AB1512" s="6"/>
      <c r="AC1512" s="6"/>
      <c r="AD1512" s="6"/>
    </row>
    <row r="1513" spans="1:30" x14ac:dyDescent="0.3">
      <c r="A1513" t="s">
        <v>12830</v>
      </c>
      <c r="B1513" t="s">
        <v>12831</v>
      </c>
      <c r="C1513">
        <v>2024</v>
      </c>
      <c r="D1513" t="s">
        <v>9771</v>
      </c>
      <c r="E1513" t="s">
        <v>9282</v>
      </c>
      <c r="F1513" t="s">
        <v>10</v>
      </c>
      <c r="G1513" t="str">
        <f>_xlfn.XLOOKUP(I1513,'Class Code'!$A$2:$A$14,'Class Code'!$B$2:$B$14)</f>
        <v>Motor Private</v>
      </c>
      <c r="H1513" t="s">
        <v>41</v>
      </c>
      <c r="I1513">
        <f t="shared" si="92"/>
        <v>70</v>
      </c>
      <c r="J1513" t="s">
        <v>54</v>
      </c>
      <c r="K1513" t="s">
        <v>55</v>
      </c>
      <c r="L1513" t="s">
        <v>44</v>
      </c>
      <c r="M1513" s="5">
        <v>45674</v>
      </c>
      <c r="N1513" s="5">
        <v>45679</v>
      </c>
      <c r="O1513" s="5">
        <v>45784</v>
      </c>
      <c r="P1513" s="5">
        <v>45502</v>
      </c>
      <c r="Q1513" s="5">
        <v>45866</v>
      </c>
      <c r="R1513">
        <v>0</v>
      </c>
      <c r="S1513">
        <v>0</v>
      </c>
      <c r="T1513">
        <v>4060</v>
      </c>
      <c r="U1513">
        <v>4060</v>
      </c>
      <c r="V1513">
        <v>0</v>
      </c>
      <c r="W1513">
        <v>4060</v>
      </c>
      <c r="X1513" t="str">
        <f t="shared" si="93"/>
        <v>Ok</v>
      </c>
      <c r="Y1513" t="str">
        <f t="shared" si="94"/>
        <v>Ok</v>
      </c>
      <c r="Z1513" s="6" t="str">
        <f t="shared" si="95"/>
        <v>Ok</v>
      </c>
      <c r="AA1513" s="6"/>
      <c r="AB1513" s="6"/>
      <c r="AC1513" s="6"/>
      <c r="AD1513" s="6"/>
    </row>
    <row r="1514" spans="1:30" x14ac:dyDescent="0.3">
      <c r="A1514" t="s">
        <v>12832</v>
      </c>
      <c r="B1514" t="s">
        <v>12833</v>
      </c>
      <c r="C1514">
        <v>2024</v>
      </c>
      <c r="D1514" t="s">
        <v>9358</v>
      </c>
      <c r="E1514" t="s">
        <v>9280</v>
      </c>
      <c r="F1514" t="s">
        <v>11</v>
      </c>
      <c r="G1514" t="str">
        <f>_xlfn.XLOOKUP(I1514,'Class Code'!$A$2:$A$14,'Class Code'!$B$2:$B$14)</f>
        <v>Motor Commercial</v>
      </c>
      <c r="H1514" t="s">
        <v>176</v>
      </c>
      <c r="I1514">
        <f t="shared" si="92"/>
        <v>80</v>
      </c>
      <c r="J1514" t="s">
        <v>177</v>
      </c>
      <c r="K1514" t="s">
        <v>178</v>
      </c>
      <c r="L1514" t="s">
        <v>44</v>
      </c>
      <c r="M1514" s="5">
        <v>45653</v>
      </c>
      <c r="N1514" s="5">
        <v>45666</v>
      </c>
      <c r="O1514" s="5">
        <v>45789</v>
      </c>
      <c r="P1514" s="5">
        <v>45618</v>
      </c>
      <c r="Q1514" s="5">
        <v>45982</v>
      </c>
      <c r="R1514">
        <v>0</v>
      </c>
      <c r="S1514">
        <v>0</v>
      </c>
      <c r="T1514">
        <v>4120</v>
      </c>
      <c r="U1514">
        <v>4120</v>
      </c>
      <c r="V1514">
        <v>0</v>
      </c>
      <c r="W1514">
        <v>4120</v>
      </c>
      <c r="X1514" t="str">
        <f t="shared" si="93"/>
        <v>Ok</v>
      </c>
      <c r="Y1514" t="str">
        <f t="shared" si="94"/>
        <v>Ok</v>
      </c>
      <c r="Z1514" s="6" t="str">
        <f t="shared" si="95"/>
        <v>Ok</v>
      </c>
      <c r="AA1514" s="6"/>
      <c r="AB1514" s="6"/>
      <c r="AC1514" s="6"/>
      <c r="AD1514" s="6"/>
    </row>
    <row r="1515" spans="1:30" x14ac:dyDescent="0.3">
      <c r="A1515" t="s">
        <v>12834</v>
      </c>
      <c r="B1515" t="s">
        <v>12835</v>
      </c>
      <c r="C1515">
        <v>2024</v>
      </c>
      <c r="D1515" t="s">
        <v>9335</v>
      </c>
      <c r="E1515" t="s">
        <v>9294</v>
      </c>
      <c r="F1515" t="s">
        <v>10</v>
      </c>
      <c r="G1515" t="str">
        <f>_xlfn.XLOOKUP(I1515,'Class Code'!$A$2:$A$14,'Class Code'!$B$2:$B$14)</f>
        <v>Motor Private</v>
      </c>
      <c r="H1515" t="s">
        <v>41</v>
      </c>
      <c r="I1515">
        <f t="shared" si="92"/>
        <v>70</v>
      </c>
      <c r="J1515" t="s">
        <v>54</v>
      </c>
      <c r="K1515" t="s">
        <v>55</v>
      </c>
      <c r="L1515" t="s">
        <v>44</v>
      </c>
      <c r="M1515" s="5">
        <v>45649</v>
      </c>
      <c r="N1515" s="5">
        <v>45659</v>
      </c>
      <c r="O1515" s="5">
        <v>45772</v>
      </c>
      <c r="P1515" s="5">
        <v>45329</v>
      </c>
      <c r="Q1515" s="5">
        <v>45694</v>
      </c>
      <c r="R1515">
        <v>0</v>
      </c>
      <c r="S1515">
        <v>0</v>
      </c>
      <c r="T1515">
        <v>6380</v>
      </c>
      <c r="U1515">
        <v>6380</v>
      </c>
      <c r="V1515">
        <v>0</v>
      </c>
      <c r="W1515">
        <v>6380</v>
      </c>
      <c r="X1515" t="str">
        <f t="shared" si="93"/>
        <v>Ok</v>
      </c>
      <c r="Y1515" t="str">
        <f t="shared" si="94"/>
        <v>Ok</v>
      </c>
      <c r="Z1515" s="6" t="str">
        <f t="shared" si="95"/>
        <v>Ok</v>
      </c>
      <c r="AA1515" s="6"/>
      <c r="AB1515" s="6"/>
      <c r="AC1515" s="6"/>
      <c r="AD1515" s="6"/>
    </row>
    <row r="1516" spans="1:30" x14ac:dyDescent="0.3">
      <c r="A1516" t="s">
        <v>12836</v>
      </c>
      <c r="B1516" t="s">
        <v>12837</v>
      </c>
      <c r="C1516">
        <v>2025</v>
      </c>
      <c r="D1516" t="s">
        <v>9715</v>
      </c>
      <c r="E1516" t="s">
        <v>9267</v>
      </c>
      <c r="F1516" t="s">
        <v>11</v>
      </c>
      <c r="G1516" t="str">
        <f>_xlfn.XLOOKUP(I1516,'Class Code'!$A$2:$A$14,'Class Code'!$B$2:$B$14)</f>
        <v>Motor Commercial</v>
      </c>
      <c r="H1516" t="s">
        <v>176</v>
      </c>
      <c r="I1516">
        <f t="shared" si="92"/>
        <v>80</v>
      </c>
      <c r="J1516" t="s">
        <v>207</v>
      </c>
      <c r="K1516" t="s">
        <v>208</v>
      </c>
      <c r="L1516" t="s">
        <v>44</v>
      </c>
      <c r="M1516" s="5">
        <v>45714</v>
      </c>
      <c r="N1516" s="5">
        <v>45715</v>
      </c>
      <c r="O1516" s="5">
        <v>45784</v>
      </c>
      <c r="P1516" s="5">
        <v>45658</v>
      </c>
      <c r="Q1516" s="5">
        <v>46022</v>
      </c>
      <c r="R1516">
        <v>0</v>
      </c>
      <c r="S1516">
        <v>0</v>
      </c>
      <c r="T1516">
        <v>6650</v>
      </c>
      <c r="U1516">
        <v>6650</v>
      </c>
      <c r="V1516">
        <v>0</v>
      </c>
      <c r="W1516">
        <v>6650</v>
      </c>
      <c r="X1516" t="str">
        <f t="shared" si="93"/>
        <v>Ok</v>
      </c>
      <c r="Y1516" t="str">
        <f t="shared" si="94"/>
        <v>Ok</v>
      </c>
      <c r="Z1516" s="6" t="str">
        <f t="shared" si="95"/>
        <v>Ok</v>
      </c>
      <c r="AA1516" s="6"/>
      <c r="AB1516" s="6"/>
      <c r="AC1516" s="6"/>
      <c r="AD1516" s="6"/>
    </row>
    <row r="1517" spans="1:30" x14ac:dyDescent="0.3">
      <c r="A1517" t="s">
        <v>12838</v>
      </c>
      <c r="B1517" t="s">
        <v>12839</v>
      </c>
      <c r="C1517">
        <v>2024</v>
      </c>
      <c r="D1517" t="s">
        <v>9266</v>
      </c>
      <c r="E1517" t="s">
        <v>9280</v>
      </c>
      <c r="F1517" t="s">
        <v>11</v>
      </c>
      <c r="G1517" t="str">
        <f>_xlfn.XLOOKUP(I1517,'Class Code'!$A$2:$A$14,'Class Code'!$B$2:$B$14)</f>
        <v>Motor Commercial</v>
      </c>
      <c r="H1517" t="s">
        <v>176</v>
      </c>
      <c r="I1517">
        <f t="shared" si="92"/>
        <v>80</v>
      </c>
      <c r="J1517" t="s">
        <v>207</v>
      </c>
      <c r="K1517" t="s">
        <v>208</v>
      </c>
      <c r="L1517" t="s">
        <v>44</v>
      </c>
      <c r="M1517" s="5">
        <v>45553</v>
      </c>
      <c r="N1517" s="5">
        <v>45554</v>
      </c>
      <c r="O1517" s="5">
        <v>45772</v>
      </c>
      <c r="P1517" s="5">
        <v>45292</v>
      </c>
      <c r="Q1517" s="5">
        <v>45657</v>
      </c>
      <c r="R1517">
        <v>0</v>
      </c>
      <c r="S1517">
        <v>0</v>
      </c>
      <c r="T1517">
        <v>6380</v>
      </c>
      <c r="U1517">
        <v>6380</v>
      </c>
      <c r="V1517">
        <v>0</v>
      </c>
      <c r="W1517">
        <v>6380</v>
      </c>
      <c r="X1517" t="str">
        <f t="shared" si="93"/>
        <v>Ok</v>
      </c>
      <c r="Y1517" t="str">
        <f t="shared" si="94"/>
        <v>Ok</v>
      </c>
      <c r="Z1517" s="6" t="str">
        <f t="shared" si="95"/>
        <v>Ok</v>
      </c>
      <c r="AA1517" s="6"/>
      <c r="AB1517" s="6"/>
      <c r="AC1517" s="6"/>
      <c r="AD1517" s="6"/>
    </row>
    <row r="1518" spans="1:30" x14ac:dyDescent="0.3">
      <c r="A1518" t="s">
        <v>12840</v>
      </c>
      <c r="B1518" t="s">
        <v>12841</v>
      </c>
      <c r="C1518">
        <v>2024</v>
      </c>
      <c r="D1518" t="s">
        <v>9405</v>
      </c>
      <c r="E1518" t="s">
        <v>9263</v>
      </c>
      <c r="F1518" t="s">
        <v>10</v>
      </c>
      <c r="G1518" t="str">
        <f>_xlfn.XLOOKUP(I1518,'Class Code'!$A$2:$A$14,'Class Code'!$B$2:$B$14)</f>
        <v>Motor Private</v>
      </c>
      <c r="H1518" t="s">
        <v>41</v>
      </c>
      <c r="I1518">
        <f t="shared" si="92"/>
        <v>70</v>
      </c>
      <c r="J1518" t="s">
        <v>54</v>
      </c>
      <c r="K1518" t="s">
        <v>55</v>
      </c>
      <c r="L1518" t="s">
        <v>44</v>
      </c>
      <c r="M1518" s="5">
        <v>45647</v>
      </c>
      <c r="N1518" s="5">
        <v>45656</v>
      </c>
      <c r="O1518" s="5">
        <v>45772</v>
      </c>
      <c r="P1518" s="5">
        <v>45627</v>
      </c>
      <c r="Q1518" s="5">
        <v>45991</v>
      </c>
      <c r="R1518">
        <v>0</v>
      </c>
      <c r="S1518">
        <v>0</v>
      </c>
      <c r="T1518">
        <v>2320</v>
      </c>
      <c r="U1518">
        <v>2320</v>
      </c>
      <c r="V1518">
        <v>0</v>
      </c>
      <c r="W1518">
        <v>2320</v>
      </c>
      <c r="X1518" t="str">
        <f t="shared" si="93"/>
        <v>Ok</v>
      </c>
      <c r="Y1518" t="str">
        <f t="shared" si="94"/>
        <v>Ok</v>
      </c>
      <c r="Z1518" s="6" t="str">
        <f t="shared" si="95"/>
        <v>Ok</v>
      </c>
      <c r="AA1518" s="6"/>
      <c r="AB1518" s="6"/>
      <c r="AC1518" s="6"/>
      <c r="AD1518" s="6"/>
    </row>
    <row r="1519" spans="1:30" x14ac:dyDescent="0.3">
      <c r="A1519" t="s">
        <v>12842</v>
      </c>
      <c r="B1519" t="s">
        <v>12843</v>
      </c>
      <c r="C1519">
        <v>2024</v>
      </c>
      <c r="D1519" t="s">
        <v>9298</v>
      </c>
      <c r="E1519" t="s">
        <v>9284</v>
      </c>
      <c r="F1519" t="s">
        <v>10</v>
      </c>
      <c r="G1519" t="str">
        <f>_xlfn.XLOOKUP(I1519,'Class Code'!$A$2:$A$14,'Class Code'!$B$2:$B$14)</f>
        <v>Motor Private</v>
      </c>
      <c r="H1519" t="s">
        <v>41</v>
      </c>
      <c r="I1519">
        <f t="shared" si="92"/>
        <v>70</v>
      </c>
      <c r="J1519" t="s">
        <v>54</v>
      </c>
      <c r="K1519" t="s">
        <v>55</v>
      </c>
      <c r="L1519" t="s">
        <v>44</v>
      </c>
      <c r="M1519" s="5">
        <v>45684</v>
      </c>
      <c r="N1519" s="5">
        <v>45698</v>
      </c>
      <c r="O1519" s="5">
        <v>45784</v>
      </c>
      <c r="P1519" s="5">
        <v>45474</v>
      </c>
      <c r="Q1519" s="5">
        <v>45838</v>
      </c>
      <c r="R1519">
        <v>0</v>
      </c>
      <c r="S1519">
        <v>0</v>
      </c>
      <c r="T1519">
        <v>6380</v>
      </c>
      <c r="U1519">
        <v>6380</v>
      </c>
      <c r="V1519">
        <v>0</v>
      </c>
      <c r="W1519">
        <v>6380</v>
      </c>
      <c r="X1519" t="str">
        <f t="shared" si="93"/>
        <v>Ok</v>
      </c>
      <c r="Y1519" t="str">
        <f t="shared" si="94"/>
        <v>Ok</v>
      </c>
      <c r="Z1519" s="6" t="str">
        <f t="shared" si="95"/>
        <v>Ok</v>
      </c>
      <c r="AA1519" s="6"/>
      <c r="AB1519" s="6"/>
      <c r="AC1519" s="6"/>
      <c r="AD1519" s="6"/>
    </row>
    <row r="1520" spans="1:30" x14ac:dyDescent="0.3">
      <c r="A1520" t="s">
        <v>12844</v>
      </c>
      <c r="B1520" t="s">
        <v>12845</v>
      </c>
      <c r="C1520">
        <v>2024</v>
      </c>
      <c r="D1520" t="s">
        <v>9701</v>
      </c>
      <c r="E1520" t="s">
        <v>9297</v>
      </c>
      <c r="F1520" t="s">
        <v>10</v>
      </c>
      <c r="G1520" t="str">
        <f>_xlfn.XLOOKUP(I1520,'Class Code'!$A$2:$A$14,'Class Code'!$B$2:$B$14)</f>
        <v>Motor Private</v>
      </c>
      <c r="H1520" t="s">
        <v>41</v>
      </c>
      <c r="I1520">
        <f t="shared" si="92"/>
        <v>70</v>
      </c>
      <c r="J1520" t="s">
        <v>54</v>
      </c>
      <c r="K1520" t="s">
        <v>55</v>
      </c>
      <c r="L1520" t="s">
        <v>44</v>
      </c>
      <c r="M1520" s="5">
        <v>45649</v>
      </c>
      <c r="N1520" s="5">
        <v>45656</v>
      </c>
      <c r="O1520" s="5">
        <v>45784</v>
      </c>
      <c r="P1520" s="5">
        <v>45332</v>
      </c>
      <c r="Q1520" s="5">
        <v>45697</v>
      </c>
      <c r="R1520">
        <v>0</v>
      </c>
      <c r="S1520">
        <v>0</v>
      </c>
      <c r="T1520">
        <v>2900</v>
      </c>
      <c r="U1520">
        <v>2900</v>
      </c>
      <c r="V1520">
        <v>0</v>
      </c>
      <c r="W1520">
        <v>2900</v>
      </c>
      <c r="X1520" t="str">
        <f t="shared" si="93"/>
        <v>Ok</v>
      </c>
      <c r="Y1520" t="str">
        <f t="shared" si="94"/>
        <v>Ok</v>
      </c>
      <c r="Z1520" s="6" t="str">
        <f t="shared" si="95"/>
        <v>Ok</v>
      </c>
      <c r="AA1520" s="6"/>
      <c r="AB1520" s="6"/>
      <c r="AC1520" s="6"/>
      <c r="AD1520" s="6"/>
    </row>
    <row r="1521" spans="1:30" x14ac:dyDescent="0.3">
      <c r="A1521" t="s">
        <v>12846</v>
      </c>
      <c r="B1521" t="s">
        <v>12847</v>
      </c>
      <c r="C1521">
        <v>2024</v>
      </c>
      <c r="D1521" t="s">
        <v>9767</v>
      </c>
      <c r="E1521" t="s">
        <v>9280</v>
      </c>
      <c r="F1521" t="s">
        <v>10</v>
      </c>
      <c r="G1521" t="str">
        <f>_xlfn.XLOOKUP(I1521,'Class Code'!$A$2:$A$14,'Class Code'!$B$2:$B$14)</f>
        <v>Motor Private</v>
      </c>
      <c r="H1521" t="s">
        <v>41</v>
      </c>
      <c r="I1521">
        <f t="shared" si="92"/>
        <v>70</v>
      </c>
      <c r="J1521" t="s">
        <v>54</v>
      </c>
      <c r="K1521" t="s">
        <v>55</v>
      </c>
      <c r="L1521" t="s">
        <v>44</v>
      </c>
      <c r="M1521" s="5">
        <v>45693</v>
      </c>
      <c r="N1521" s="5">
        <v>45694</v>
      </c>
      <c r="O1521" s="5">
        <v>45784</v>
      </c>
      <c r="P1521" s="5">
        <v>45351</v>
      </c>
      <c r="Q1521" s="5">
        <v>45716</v>
      </c>
      <c r="R1521">
        <v>0</v>
      </c>
      <c r="S1521">
        <v>0</v>
      </c>
      <c r="T1521">
        <v>6380</v>
      </c>
      <c r="U1521">
        <v>6380</v>
      </c>
      <c r="V1521">
        <v>0</v>
      </c>
      <c r="W1521">
        <v>6380</v>
      </c>
      <c r="X1521" t="str">
        <f t="shared" si="93"/>
        <v>Ok</v>
      </c>
      <c r="Y1521" t="str">
        <f t="shared" si="94"/>
        <v>Ok</v>
      </c>
      <c r="Z1521" s="6" t="str">
        <f t="shared" si="95"/>
        <v>Ok</v>
      </c>
      <c r="AA1521" s="6"/>
      <c r="AB1521" s="6"/>
      <c r="AC1521" s="6"/>
      <c r="AD1521" s="6"/>
    </row>
    <row r="1522" spans="1:30" x14ac:dyDescent="0.3">
      <c r="A1522" t="s">
        <v>12848</v>
      </c>
      <c r="B1522" t="s">
        <v>12849</v>
      </c>
      <c r="C1522">
        <v>2024</v>
      </c>
      <c r="D1522" t="s">
        <v>9532</v>
      </c>
      <c r="E1522" t="s">
        <v>9292</v>
      </c>
      <c r="F1522" t="s">
        <v>10</v>
      </c>
      <c r="G1522" t="str">
        <f>_xlfn.XLOOKUP(I1522,'Class Code'!$A$2:$A$14,'Class Code'!$B$2:$B$14)</f>
        <v>Motor Private</v>
      </c>
      <c r="H1522" t="s">
        <v>41</v>
      </c>
      <c r="I1522">
        <f t="shared" si="92"/>
        <v>70</v>
      </c>
      <c r="J1522" t="s">
        <v>54</v>
      </c>
      <c r="K1522" t="s">
        <v>55</v>
      </c>
      <c r="L1522" t="s">
        <v>44</v>
      </c>
      <c r="M1522" s="5">
        <v>45623</v>
      </c>
      <c r="N1522" s="5">
        <v>45625</v>
      </c>
      <c r="O1522" s="5">
        <v>45784</v>
      </c>
      <c r="P1522" s="5">
        <v>45618</v>
      </c>
      <c r="Q1522" s="5">
        <v>45982</v>
      </c>
      <c r="R1522">
        <v>0</v>
      </c>
      <c r="S1522">
        <v>0</v>
      </c>
      <c r="T1522">
        <v>2900</v>
      </c>
      <c r="U1522">
        <v>2900</v>
      </c>
      <c r="V1522">
        <v>0</v>
      </c>
      <c r="W1522">
        <v>2900</v>
      </c>
      <c r="X1522" t="str">
        <f t="shared" si="93"/>
        <v>Ok</v>
      </c>
      <c r="Y1522" t="str">
        <f t="shared" si="94"/>
        <v>Ok</v>
      </c>
      <c r="Z1522" s="6" t="str">
        <f t="shared" si="95"/>
        <v>Ok</v>
      </c>
      <c r="AA1522" s="6"/>
      <c r="AB1522" s="6"/>
      <c r="AC1522" s="6"/>
      <c r="AD1522" s="6"/>
    </row>
    <row r="1523" spans="1:30" x14ac:dyDescent="0.3">
      <c r="A1523" t="s">
        <v>12850</v>
      </c>
      <c r="B1523" t="s">
        <v>12851</v>
      </c>
      <c r="C1523">
        <v>2024</v>
      </c>
      <c r="D1523" t="s">
        <v>9663</v>
      </c>
      <c r="E1523" t="s">
        <v>9297</v>
      </c>
      <c r="F1523" t="s">
        <v>10</v>
      </c>
      <c r="G1523" t="str">
        <f>_xlfn.XLOOKUP(I1523,'Class Code'!$A$2:$A$14,'Class Code'!$B$2:$B$14)</f>
        <v>Motor Private</v>
      </c>
      <c r="H1523" t="s">
        <v>41</v>
      </c>
      <c r="I1523">
        <f t="shared" si="92"/>
        <v>70</v>
      </c>
      <c r="J1523" t="s">
        <v>54</v>
      </c>
      <c r="K1523" t="s">
        <v>55</v>
      </c>
      <c r="L1523" t="s">
        <v>44</v>
      </c>
      <c r="M1523" s="5">
        <v>45539</v>
      </c>
      <c r="N1523" s="5">
        <v>45542</v>
      </c>
      <c r="O1523" s="5">
        <v>45784</v>
      </c>
      <c r="P1523" s="5">
        <v>45292</v>
      </c>
      <c r="Q1523" s="5">
        <v>45657</v>
      </c>
      <c r="R1523">
        <v>0</v>
      </c>
      <c r="S1523">
        <v>0</v>
      </c>
      <c r="T1523">
        <v>3140</v>
      </c>
      <c r="U1523">
        <v>3140</v>
      </c>
      <c r="V1523">
        <v>0</v>
      </c>
      <c r="W1523">
        <v>3140</v>
      </c>
      <c r="X1523" t="str">
        <f t="shared" si="93"/>
        <v>Ok</v>
      </c>
      <c r="Y1523" t="str">
        <f t="shared" si="94"/>
        <v>Ok</v>
      </c>
      <c r="Z1523" s="6" t="str">
        <f t="shared" si="95"/>
        <v>Ok</v>
      </c>
      <c r="AA1523" s="6"/>
      <c r="AB1523" s="6"/>
      <c r="AC1523" s="6"/>
      <c r="AD1523" s="6"/>
    </row>
    <row r="1524" spans="1:30" x14ac:dyDescent="0.3">
      <c r="A1524" t="s">
        <v>12852</v>
      </c>
      <c r="B1524" t="s">
        <v>12853</v>
      </c>
      <c r="C1524">
        <v>2024</v>
      </c>
      <c r="D1524" t="s">
        <v>9785</v>
      </c>
      <c r="E1524" t="s">
        <v>9282</v>
      </c>
      <c r="F1524" t="s">
        <v>11</v>
      </c>
      <c r="G1524" t="str">
        <f>_xlfn.XLOOKUP(I1524,'Class Code'!$A$2:$A$14,'Class Code'!$B$2:$B$14)</f>
        <v>Motor Commercial</v>
      </c>
      <c r="H1524" t="s">
        <v>176</v>
      </c>
      <c r="I1524">
        <f t="shared" si="92"/>
        <v>80</v>
      </c>
      <c r="J1524" t="s">
        <v>207</v>
      </c>
      <c r="K1524" t="s">
        <v>208</v>
      </c>
      <c r="L1524" t="s">
        <v>44</v>
      </c>
      <c r="M1524" s="5">
        <v>45689</v>
      </c>
      <c r="N1524" s="5">
        <v>45699</v>
      </c>
      <c r="O1524" s="5">
        <v>45772</v>
      </c>
      <c r="P1524" s="5">
        <v>45387</v>
      </c>
      <c r="Q1524" s="5">
        <v>45751</v>
      </c>
      <c r="R1524">
        <v>0</v>
      </c>
      <c r="S1524">
        <v>0</v>
      </c>
      <c r="T1524">
        <v>25320</v>
      </c>
      <c r="U1524">
        <v>25320</v>
      </c>
      <c r="V1524">
        <v>0</v>
      </c>
      <c r="W1524">
        <v>25320</v>
      </c>
      <c r="X1524" t="str">
        <f t="shared" si="93"/>
        <v>Ok</v>
      </c>
      <c r="Y1524" t="str">
        <f t="shared" si="94"/>
        <v>Ok</v>
      </c>
      <c r="Z1524" s="6" t="str">
        <f t="shared" si="95"/>
        <v>Ok</v>
      </c>
      <c r="AA1524" s="6"/>
      <c r="AB1524" s="6"/>
      <c r="AC1524" s="6"/>
      <c r="AD1524" s="6"/>
    </row>
    <row r="1525" spans="1:30" x14ac:dyDescent="0.3">
      <c r="A1525" t="s">
        <v>12854</v>
      </c>
      <c r="B1525" t="s">
        <v>12855</v>
      </c>
      <c r="C1525">
        <v>2024</v>
      </c>
      <c r="D1525" t="s">
        <v>9719</v>
      </c>
      <c r="E1525" t="s">
        <v>9265</v>
      </c>
      <c r="F1525" t="s">
        <v>11</v>
      </c>
      <c r="G1525" t="str">
        <f>_xlfn.XLOOKUP(I1525,'Class Code'!$A$2:$A$14,'Class Code'!$B$2:$B$14)</f>
        <v>Motor Commercial</v>
      </c>
      <c r="H1525" t="s">
        <v>176</v>
      </c>
      <c r="I1525">
        <f t="shared" si="92"/>
        <v>80</v>
      </c>
      <c r="J1525" t="s">
        <v>207</v>
      </c>
      <c r="K1525" t="s">
        <v>208</v>
      </c>
      <c r="L1525" t="s">
        <v>44</v>
      </c>
      <c r="M1525" s="5">
        <v>45595</v>
      </c>
      <c r="N1525" s="5">
        <v>45596</v>
      </c>
      <c r="O1525" s="5">
        <v>45772</v>
      </c>
      <c r="P1525" s="5">
        <v>45323</v>
      </c>
      <c r="Q1525" s="5">
        <v>45658</v>
      </c>
      <c r="R1525">
        <v>0</v>
      </c>
      <c r="S1525">
        <v>0</v>
      </c>
      <c r="T1525">
        <v>33350</v>
      </c>
      <c r="U1525">
        <v>33350</v>
      </c>
      <c r="V1525">
        <v>0</v>
      </c>
      <c r="W1525">
        <v>33350</v>
      </c>
      <c r="X1525" t="str">
        <f t="shared" si="93"/>
        <v>Ok</v>
      </c>
      <c r="Y1525" t="str">
        <f t="shared" si="94"/>
        <v>Ok</v>
      </c>
      <c r="Z1525" s="6" t="str">
        <f t="shared" si="95"/>
        <v>Ok</v>
      </c>
      <c r="AA1525" s="6"/>
      <c r="AB1525" s="6"/>
      <c r="AC1525" s="6"/>
      <c r="AD1525" s="6"/>
    </row>
    <row r="1526" spans="1:30" x14ac:dyDescent="0.3">
      <c r="A1526" t="s">
        <v>12856</v>
      </c>
      <c r="B1526" t="s">
        <v>12857</v>
      </c>
      <c r="C1526">
        <v>2024</v>
      </c>
      <c r="D1526" t="s">
        <v>9413</v>
      </c>
      <c r="E1526" t="s">
        <v>9284</v>
      </c>
      <c r="F1526" t="s">
        <v>11</v>
      </c>
      <c r="G1526" t="str">
        <f>_xlfn.XLOOKUP(I1526,'Class Code'!$A$2:$A$14,'Class Code'!$B$2:$B$14)</f>
        <v>Motor Commercial</v>
      </c>
      <c r="H1526" t="s">
        <v>176</v>
      </c>
      <c r="I1526">
        <f t="shared" si="92"/>
        <v>80</v>
      </c>
      <c r="J1526" t="s">
        <v>225</v>
      </c>
      <c r="K1526" t="s">
        <v>226</v>
      </c>
      <c r="L1526" t="s">
        <v>197</v>
      </c>
      <c r="M1526" s="5">
        <v>45478</v>
      </c>
      <c r="N1526" s="5">
        <v>45698</v>
      </c>
      <c r="O1526" s="5">
        <v>45789</v>
      </c>
      <c r="P1526" s="5">
        <v>45403</v>
      </c>
      <c r="Q1526" s="5">
        <v>45767</v>
      </c>
      <c r="R1526">
        <v>0</v>
      </c>
      <c r="S1526">
        <v>0</v>
      </c>
      <c r="T1526">
        <v>38730</v>
      </c>
      <c r="U1526">
        <v>38730</v>
      </c>
      <c r="V1526">
        <v>0</v>
      </c>
      <c r="W1526">
        <v>38730</v>
      </c>
      <c r="X1526" t="str">
        <f t="shared" si="93"/>
        <v>Ok</v>
      </c>
      <c r="Y1526" t="str">
        <f t="shared" si="94"/>
        <v>Ok</v>
      </c>
      <c r="Z1526" s="6" t="str">
        <f t="shared" si="95"/>
        <v>Ok</v>
      </c>
      <c r="AA1526" s="6"/>
      <c r="AB1526" s="6"/>
      <c r="AC1526" s="6"/>
      <c r="AD1526" s="6"/>
    </row>
    <row r="1527" spans="1:30" x14ac:dyDescent="0.3">
      <c r="A1527" t="s">
        <v>12858</v>
      </c>
      <c r="B1527" t="s">
        <v>12859</v>
      </c>
      <c r="C1527">
        <v>2022</v>
      </c>
      <c r="D1527" t="s">
        <v>9462</v>
      </c>
      <c r="E1527" t="s">
        <v>9280</v>
      </c>
      <c r="F1527" t="s">
        <v>10</v>
      </c>
      <c r="G1527" t="str">
        <f>_xlfn.XLOOKUP(I1527,'Class Code'!$A$2:$A$14,'Class Code'!$B$2:$B$14)</f>
        <v>Motor Private</v>
      </c>
      <c r="H1527" t="s">
        <v>41</v>
      </c>
      <c r="I1527">
        <f t="shared" si="92"/>
        <v>70</v>
      </c>
      <c r="J1527" t="s">
        <v>54</v>
      </c>
      <c r="K1527" t="s">
        <v>55</v>
      </c>
      <c r="L1527" t="s">
        <v>44</v>
      </c>
      <c r="M1527" s="5">
        <v>44841</v>
      </c>
      <c r="N1527" s="5">
        <v>44847</v>
      </c>
      <c r="O1527" s="5">
        <v>45772</v>
      </c>
      <c r="P1527" s="5">
        <v>44607</v>
      </c>
      <c r="Q1527" s="5">
        <v>44971</v>
      </c>
      <c r="R1527">
        <v>0</v>
      </c>
      <c r="S1527">
        <v>0</v>
      </c>
      <c r="T1527">
        <v>23960</v>
      </c>
      <c r="U1527">
        <v>23960</v>
      </c>
      <c r="V1527">
        <v>0</v>
      </c>
      <c r="W1527">
        <v>23960</v>
      </c>
      <c r="X1527" t="str">
        <f t="shared" si="93"/>
        <v>Ok</v>
      </c>
      <c r="Y1527" t="str">
        <f t="shared" si="94"/>
        <v>Ok</v>
      </c>
      <c r="Z1527" s="6" t="str">
        <f t="shared" si="95"/>
        <v>Ok</v>
      </c>
      <c r="AA1527" s="6"/>
      <c r="AB1527" s="6"/>
      <c r="AC1527" s="6"/>
      <c r="AD1527" s="6"/>
    </row>
    <row r="1528" spans="1:30" x14ac:dyDescent="0.3">
      <c r="A1528" t="s">
        <v>12860</v>
      </c>
      <c r="B1528" t="s">
        <v>12861</v>
      </c>
      <c r="C1528">
        <v>2025</v>
      </c>
      <c r="D1528" t="s">
        <v>9618</v>
      </c>
      <c r="E1528" t="s">
        <v>9297</v>
      </c>
      <c r="F1528" t="s">
        <v>10</v>
      </c>
      <c r="G1528" t="str">
        <f>_xlfn.XLOOKUP(I1528,'Class Code'!$A$2:$A$14,'Class Code'!$B$2:$B$14)</f>
        <v>Motor Private</v>
      </c>
      <c r="H1528" t="s">
        <v>41</v>
      </c>
      <c r="I1528">
        <f t="shared" si="92"/>
        <v>70</v>
      </c>
      <c r="J1528" t="s">
        <v>54</v>
      </c>
      <c r="K1528" t="s">
        <v>55</v>
      </c>
      <c r="L1528" t="s">
        <v>44</v>
      </c>
      <c r="M1528" s="5">
        <v>45702</v>
      </c>
      <c r="N1528" s="5">
        <v>45708</v>
      </c>
      <c r="O1528" s="5">
        <v>45783</v>
      </c>
      <c r="P1528" s="5">
        <v>45633</v>
      </c>
      <c r="Q1528" s="5">
        <v>45997</v>
      </c>
      <c r="R1528">
        <v>0</v>
      </c>
      <c r="S1528">
        <v>0</v>
      </c>
      <c r="T1528">
        <v>6380</v>
      </c>
      <c r="U1528">
        <v>6380</v>
      </c>
      <c r="V1528">
        <v>0</v>
      </c>
      <c r="W1528">
        <v>6380</v>
      </c>
      <c r="X1528" t="str">
        <f t="shared" si="93"/>
        <v>Ok</v>
      </c>
      <c r="Y1528" t="str">
        <f t="shared" si="94"/>
        <v>Ok</v>
      </c>
      <c r="Z1528" s="6" t="str">
        <f t="shared" si="95"/>
        <v>Ok</v>
      </c>
      <c r="AA1528" s="6"/>
      <c r="AB1528" s="6"/>
      <c r="AC1528" s="6"/>
      <c r="AD1528" s="6"/>
    </row>
    <row r="1529" spans="1:30" x14ac:dyDescent="0.3">
      <c r="A1529" t="s">
        <v>12862</v>
      </c>
      <c r="B1529" t="s">
        <v>12863</v>
      </c>
      <c r="C1529">
        <v>2024</v>
      </c>
      <c r="D1529" t="s">
        <v>9716</v>
      </c>
      <c r="E1529" t="s">
        <v>9282</v>
      </c>
      <c r="F1529" t="s">
        <v>11</v>
      </c>
      <c r="G1529" t="str">
        <f>_xlfn.XLOOKUP(I1529,'Class Code'!$A$2:$A$14,'Class Code'!$B$2:$B$14)</f>
        <v>Motor Commercial</v>
      </c>
      <c r="H1529" t="s">
        <v>176</v>
      </c>
      <c r="I1529">
        <f t="shared" si="92"/>
        <v>80</v>
      </c>
      <c r="J1529" t="s">
        <v>785</v>
      </c>
      <c r="K1529" t="s">
        <v>786</v>
      </c>
      <c r="L1529" t="s">
        <v>187</v>
      </c>
      <c r="M1529" s="5">
        <v>45346</v>
      </c>
      <c r="N1529" s="5">
        <v>45405</v>
      </c>
      <c r="O1529" s="5">
        <v>45786</v>
      </c>
      <c r="P1529" s="5">
        <v>45323</v>
      </c>
      <c r="Q1529" s="5">
        <v>45688</v>
      </c>
      <c r="R1529">
        <v>0</v>
      </c>
      <c r="S1529">
        <v>0</v>
      </c>
      <c r="T1529">
        <v>5000</v>
      </c>
      <c r="U1529">
        <v>5000</v>
      </c>
      <c r="V1529">
        <v>0</v>
      </c>
      <c r="W1529">
        <v>5000</v>
      </c>
      <c r="X1529" t="str">
        <f t="shared" si="93"/>
        <v>Ok</v>
      </c>
      <c r="Y1529" t="str">
        <f t="shared" si="94"/>
        <v>Ok</v>
      </c>
      <c r="Z1529" s="6" t="str">
        <f t="shared" si="95"/>
        <v>Ok</v>
      </c>
      <c r="AA1529" s="6"/>
      <c r="AB1529" s="6"/>
      <c r="AC1529" s="6"/>
      <c r="AD1529" s="6"/>
    </row>
    <row r="1530" spans="1:30" x14ac:dyDescent="0.3">
      <c r="A1530" t="s">
        <v>12864</v>
      </c>
      <c r="B1530" t="s">
        <v>12865</v>
      </c>
      <c r="C1530">
        <v>2024</v>
      </c>
      <c r="D1530" t="s">
        <v>9456</v>
      </c>
      <c r="E1530" t="s">
        <v>9265</v>
      </c>
      <c r="F1530" t="s">
        <v>10</v>
      </c>
      <c r="G1530" t="str">
        <f>_xlfn.XLOOKUP(I1530,'Class Code'!$A$2:$A$14,'Class Code'!$B$2:$B$14)</f>
        <v>Motor Private</v>
      </c>
      <c r="H1530" t="s">
        <v>41</v>
      </c>
      <c r="I1530">
        <f t="shared" si="92"/>
        <v>70</v>
      </c>
      <c r="J1530" t="s">
        <v>54</v>
      </c>
      <c r="K1530" t="s">
        <v>55</v>
      </c>
      <c r="L1530" t="s">
        <v>44</v>
      </c>
      <c r="M1530" s="5">
        <v>45539</v>
      </c>
      <c r="N1530" s="5">
        <v>45544</v>
      </c>
      <c r="O1530" s="5">
        <v>45776</v>
      </c>
      <c r="P1530" s="5">
        <v>45337</v>
      </c>
      <c r="Q1530" s="5">
        <v>45702</v>
      </c>
      <c r="R1530">
        <v>0</v>
      </c>
      <c r="S1530">
        <v>0</v>
      </c>
      <c r="T1530">
        <v>5000</v>
      </c>
      <c r="U1530">
        <v>5000</v>
      </c>
      <c r="V1530">
        <v>0</v>
      </c>
      <c r="W1530">
        <v>5000</v>
      </c>
      <c r="X1530" t="str">
        <f t="shared" si="93"/>
        <v>Ok</v>
      </c>
      <c r="Y1530" t="str">
        <f t="shared" si="94"/>
        <v>Ok</v>
      </c>
      <c r="Z1530" s="6" t="str">
        <f t="shared" si="95"/>
        <v>Ok</v>
      </c>
      <c r="AA1530" s="6"/>
      <c r="AB1530" s="6"/>
      <c r="AC1530" s="6"/>
      <c r="AD1530" s="6"/>
    </row>
    <row r="1531" spans="1:30" x14ac:dyDescent="0.3">
      <c r="A1531" t="s">
        <v>12866</v>
      </c>
      <c r="B1531" t="s">
        <v>12867</v>
      </c>
      <c r="C1531">
        <v>2022</v>
      </c>
      <c r="D1531" t="s">
        <v>9573</v>
      </c>
      <c r="E1531" t="s">
        <v>9282</v>
      </c>
      <c r="F1531" t="s">
        <v>11</v>
      </c>
      <c r="G1531" t="str">
        <f>_xlfn.XLOOKUP(I1531,'Class Code'!$A$2:$A$14,'Class Code'!$B$2:$B$14)</f>
        <v>Motor Commercial</v>
      </c>
      <c r="H1531" t="s">
        <v>176</v>
      </c>
      <c r="I1531">
        <f t="shared" si="92"/>
        <v>80</v>
      </c>
      <c r="J1531" t="s">
        <v>177</v>
      </c>
      <c r="K1531" t="s">
        <v>178</v>
      </c>
      <c r="L1531" t="s">
        <v>44</v>
      </c>
      <c r="M1531" s="5">
        <v>44680</v>
      </c>
      <c r="N1531" s="5">
        <v>44697</v>
      </c>
      <c r="O1531" s="5">
        <v>45789</v>
      </c>
      <c r="P1531" s="5">
        <v>44572</v>
      </c>
      <c r="Q1531" s="5">
        <v>44837</v>
      </c>
      <c r="R1531">
        <v>0</v>
      </c>
      <c r="S1531">
        <v>0</v>
      </c>
      <c r="T1531">
        <v>121236</v>
      </c>
      <c r="U1531">
        <v>121236</v>
      </c>
      <c r="V1531">
        <v>121236</v>
      </c>
      <c r="W1531">
        <v>0</v>
      </c>
      <c r="X1531" t="str">
        <f t="shared" si="93"/>
        <v>Ok</v>
      </c>
      <c r="Y1531" t="str">
        <f t="shared" si="94"/>
        <v>Ok</v>
      </c>
      <c r="Z1531" s="6" t="str">
        <f t="shared" si="95"/>
        <v>Ok</v>
      </c>
      <c r="AA1531" s="6"/>
      <c r="AB1531" s="6"/>
      <c r="AC1531" s="6"/>
      <c r="AD1531" s="6"/>
    </row>
    <row r="1532" spans="1:30" x14ac:dyDescent="0.3">
      <c r="A1532" t="s">
        <v>12868</v>
      </c>
      <c r="B1532" t="s">
        <v>12869</v>
      </c>
      <c r="C1532">
        <v>2024</v>
      </c>
      <c r="D1532" t="s">
        <v>9504</v>
      </c>
      <c r="E1532" t="s">
        <v>9267</v>
      </c>
      <c r="F1532" t="s">
        <v>11</v>
      </c>
      <c r="G1532" t="str">
        <f>_xlfn.XLOOKUP(I1532,'Class Code'!$A$2:$A$14,'Class Code'!$B$2:$B$14)</f>
        <v>Motor Commercial</v>
      </c>
      <c r="H1532" t="s">
        <v>176</v>
      </c>
      <c r="I1532">
        <f t="shared" si="92"/>
        <v>80</v>
      </c>
      <c r="J1532" t="s">
        <v>207</v>
      </c>
      <c r="K1532" t="s">
        <v>208</v>
      </c>
      <c r="L1532" t="s">
        <v>44</v>
      </c>
      <c r="M1532" s="5">
        <v>45720</v>
      </c>
      <c r="N1532" s="5">
        <v>45722</v>
      </c>
      <c r="O1532" s="5">
        <v>45789</v>
      </c>
      <c r="P1532" s="5">
        <v>45576</v>
      </c>
      <c r="Q1532" s="5">
        <v>45940</v>
      </c>
      <c r="R1532">
        <v>0</v>
      </c>
      <c r="S1532">
        <v>0</v>
      </c>
      <c r="T1532">
        <v>332356</v>
      </c>
      <c r="U1532">
        <v>332356</v>
      </c>
      <c r="V1532">
        <v>0</v>
      </c>
      <c r="W1532">
        <v>332356</v>
      </c>
      <c r="X1532" t="str">
        <f t="shared" si="93"/>
        <v>Ok</v>
      </c>
      <c r="Y1532" t="str">
        <f t="shared" si="94"/>
        <v>Ok</v>
      </c>
      <c r="Z1532" s="6" t="str">
        <f t="shared" si="95"/>
        <v>Ok</v>
      </c>
      <c r="AA1532" s="6"/>
      <c r="AB1532" s="6"/>
      <c r="AC1532" s="6"/>
      <c r="AD1532" s="6"/>
    </row>
    <row r="1533" spans="1:30" x14ac:dyDescent="0.3">
      <c r="A1533" t="s">
        <v>12870</v>
      </c>
      <c r="B1533" t="s">
        <v>12871</v>
      </c>
      <c r="C1533">
        <v>2024</v>
      </c>
      <c r="D1533" t="s">
        <v>9585</v>
      </c>
      <c r="E1533" t="s">
        <v>9274</v>
      </c>
      <c r="F1533" t="s">
        <v>11</v>
      </c>
      <c r="G1533" t="str">
        <f>_xlfn.XLOOKUP(I1533,'Class Code'!$A$2:$A$14,'Class Code'!$B$2:$B$14)</f>
        <v>Motor Commercial</v>
      </c>
      <c r="H1533" t="s">
        <v>176</v>
      </c>
      <c r="I1533">
        <f t="shared" si="92"/>
        <v>80</v>
      </c>
      <c r="J1533" t="s">
        <v>177</v>
      </c>
      <c r="K1533" t="s">
        <v>178</v>
      </c>
      <c r="L1533" t="s">
        <v>197</v>
      </c>
      <c r="M1533" s="5">
        <v>45731</v>
      </c>
      <c r="N1533" s="5">
        <v>45733</v>
      </c>
      <c r="O1533" s="5">
        <v>45789</v>
      </c>
      <c r="P1533" s="5">
        <v>45616</v>
      </c>
      <c r="Q1533" s="5">
        <v>45980</v>
      </c>
      <c r="R1533">
        <v>0</v>
      </c>
      <c r="S1533">
        <v>0</v>
      </c>
      <c r="T1533">
        <v>85740</v>
      </c>
      <c r="U1533">
        <v>85740</v>
      </c>
      <c r="V1533">
        <v>0</v>
      </c>
      <c r="W1533">
        <v>85740</v>
      </c>
      <c r="X1533" t="str">
        <f t="shared" si="93"/>
        <v>Ok</v>
      </c>
      <c r="Y1533" t="str">
        <f t="shared" si="94"/>
        <v>Ok</v>
      </c>
      <c r="Z1533" s="6" t="str">
        <f t="shared" si="95"/>
        <v>Ok</v>
      </c>
      <c r="AA1533" s="6"/>
      <c r="AB1533" s="6"/>
      <c r="AC1533" s="6"/>
      <c r="AD1533" s="6"/>
    </row>
    <row r="1534" spans="1:30" x14ac:dyDescent="0.3">
      <c r="A1534" t="s">
        <v>12872</v>
      </c>
      <c r="B1534" t="s">
        <v>12873</v>
      </c>
      <c r="C1534">
        <v>2021</v>
      </c>
      <c r="D1534" t="s">
        <v>9497</v>
      </c>
      <c r="E1534" t="s">
        <v>9261</v>
      </c>
      <c r="F1534" t="s">
        <v>10</v>
      </c>
      <c r="G1534" t="str">
        <f>_xlfn.XLOOKUP(I1534,'Class Code'!$A$2:$A$14,'Class Code'!$B$2:$B$14)</f>
        <v>Motor Private</v>
      </c>
      <c r="H1534" t="s">
        <v>41</v>
      </c>
      <c r="I1534">
        <f t="shared" si="92"/>
        <v>70</v>
      </c>
      <c r="J1534" t="s">
        <v>54</v>
      </c>
      <c r="K1534" t="s">
        <v>55</v>
      </c>
      <c r="L1534" t="s">
        <v>44</v>
      </c>
      <c r="M1534" s="5">
        <v>44552</v>
      </c>
      <c r="N1534" s="5">
        <v>44558</v>
      </c>
      <c r="O1534" s="5">
        <v>45792</v>
      </c>
      <c r="P1534" s="5">
        <v>44457</v>
      </c>
      <c r="Q1534" s="5">
        <v>44821</v>
      </c>
      <c r="R1534">
        <v>0</v>
      </c>
      <c r="S1534">
        <v>0</v>
      </c>
      <c r="T1534">
        <v>85400</v>
      </c>
      <c r="U1534">
        <v>85400</v>
      </c>
      <c r="V1534">
        <v>0</v>
      </c>
      <c r="W1534">
        <v>85400</v>
      </c>
      <c r="X1534" t="str">
        <f t="shared" si="93"/>
        <v>Ok</v>
      </c>
      <c r="Y1534" t="str">
        <f t="shared" si="94"/>
        <v>Ok</v>
      </c>
      <c r="Z1534" s="6" t="str">
        <f t="shared" si="95"/>
        <v>Ok</v>
      </c>
      <c r="AA1534" s="6"/>
      <c r="AB1534" s="6"/>
      <c r="AC1534" s="6"/>
      <c r="AD1534" s="6"/>
    </row>
    <row r="1535" spans="1:30" x14ac:dyDescent="0.3">
      <c r="A1535" t="s">
        <v>12874</v>
      </c>
      <c r="B1535" t="s">
        <v>12875</v>
      </c>
      <c r="C1535">
        <v>2012</v>
      </c>
      <c r="D1535" t="s">
        <v>9429</v>
      </c>
      <c r="E1535" t="s">
        <v>9332</v>
      </c>
      <c r="F1535" t="s">
        <v>439</v>
      </c>
      <c r="G1535" t="str">
        <f>_xlfn.XLOOKUP(I1535,'Class Code'!$A$2:$A$14,'Class Code'!$B$2:$B$14)</f>
        <v>Workmen's Compensation</v>
      </c>
      <c r="H1535" t="s">
        <v>440</v>
      </c>
      <c r="I1535">
        <f t="shared" si="92"/>
        <v>11</v>
      </c>
      <c r="J1535" t="s">
        <v>458</v>
      </c>
      <c r="K1535" t="s">
        <v>459</v>
      </c>
      <c r="L1535" t="s">
        <v>44</v>
      </c>
      <c r="M1535" s="5">
        <v>41306</v>
      </c>
      <c r="N1535" s="5">
        <v>42203</v>
      </c>
      <c r="O1535" s="5">
        <v>45771</v>
      </c>
      <c r="P1535" s="5">
        <v>41186</v>
      </c>
      <c r="Q1535" s="5">
        <v>41550</v>
      </c>
      <c r="R1535">
        <v>0</v>
      </c>
      <c r="S1535">
        <v>0</v>
      </c>
      <c r="T1535">
        <v>312375</v>
      </c>
      <c r="U1535">
        <v>312375</v>
      </c>
      <c r="V1535">
        <v>0</v>
      </c>
      <c r="W1535">
        <v>312375</v>
      </c>
      <c r="X1535" t="str">
        <f t="shared" si="93"/>
        <v>Ok</v>
      </c>
      <c r="Y1535" t="str">
        <f t="shared" si="94"/>
        <v>Ok</v>
      </c>
      <c r="Z1535" s="6" t="str">
        <f t="shared" si="95"/>
        <v>Ok</v>
      </c>
      <c r="AA1535" s="6"/>
      <c r="AB1535" s="6"/>
      <c r="AC1535" s="6"/>
      <c r="AD1535" s="6"/>
    </row>
    <row r="1536" spans="1:30" x14ac:dyDescent="0.3">
      <c r="A1536" t="s">
        <v>12876</v>
      </c>
      <c r="B1536" t="s">
        <v>12877</v>
      </c>
      <c r="C1536">
        <v>2023</v>
      </c>
      <c r="D1536" t="s">
        <v>9766</v>
      </c>
      <c r="E1536" t="s">
        <v>9305</v>
      </c>
      <c r="F1536" t="s">
        <v>10</v>
      </c>
      <c r="G1536" t="str">
        <f>_xlfn.XLOOKUP(I1536,'Class Code'!$A$2:$A$14,'Class Code'!$B$2:$B$14)</f>
        <v>Motor Private</v>
      </c>
      <c r="H1536" t="s">
        <v>41</v>
      </c>
      <c r="I1536">
        <f t="shared" si="92"/>
        <v>70</v>
      </c>
      <c r="J1536" t="s">
        <v>42</v>
      </c>
      <c r="K1536" t="s">
        <v>43</v>
      </c>
      <c r="L1536" t="s">
        <v>187</v>
      </c>
      <c r="M1536" s="5">
        <v>45301</v>
      </c>
      <c r="N1536" s="5">
        <v>45569</v>
      </c>
      <c r="O1536" s="5">
        <v>45771</v>
      </c>
      <c r="P1536" s="5">
        <v>45147</v>
      </c>
      <c r="Q1536" s="5">
        <v>45512</v>
      </c>
      <c r="R1536">
        <v>0</v>
      </c>
      <c r="S1536">
        <v>0</v>
      </c>
      <c r="T1536">
        <v>56250</v>
      </c>
      <c r="U1536">
        <v>56250</v>
      </c>
      <c r="V1536">
        <v>0</v>
      </c>
      <c r="W1536">
        <v>56250</v>
      </c>
      <c r="X1536" t="str">
        <f t="shared" si="93"/>
        <v>Ok</v>
      </c>
      <c r="Y1536" t="str">
        <f t="shared" si="94"/>
        <v>Ok</v>
      </c>
      <c r="Z1536" s="6" t="str">
        <f t="shared" si="95"/>
        <v>Ok</v>
      </c>
      <c r="AA1536" s="6"/>
      <c r="AB1536" s="6"/>
      <c r="AC1536" s="6"/>
      <c r="AD1536" s="6"/>
    </row>
    <row r="1537" spans="1:30" x14ac:dyDescent="0.3">
      <c r="A1537" t="s">
        <v>12878</v>
      </c>
      <c r="B1537" t="s">
        <v>12879</v>
      </c>
      <c r="C1537">
        <v>2024</v>
      </c>
      <c r="D1537" t="s">
        <v>9480</v>
      </c>
      <c r="E1537" t="s">
        <v>9272</v>
      </c>
      <c r="F1537" t="s">
        <v>10</v>
      </c>
      <c r="G1537" t="str">
        <f>_xlfn.XLOOKUP(I1537,'Class Code'!$A$2:$A$14,'Class Code'!$B$2:$B$14)</f>
        <v>Motor Private</v>
      </c>
      <c r="H1537" t="s">
        <v>41</v>
      </c>
      <c r="I1537">
        <f t="shared" si="92"/>
        <v>70</v>
      </c>
      <c r="J1537" t="s">
        <v>54</v>
      </c>
      <c r="K1537" t="s">
        <v>55</v>
      </c>
      <c r="L1537" t="s">
        <v>44</v>
      </c>
      <c r="M1537" s="5">
        <v>45622</v>
      </c>
      <c r="N1537" s="5">
        <v>45624</v>
      </c>
      <c r="O1537" s="5">
        <v>45754</v>
      </c>
      <c r="P1537" s="5">
        <v>45614</v>
      </c>
      <c r="Q1537" s="5">
        <v>45643</v>
      </c>
      <c r="R1537">
        <v>0</v>
      </c>
      <c r="S1537">
        <v>0</v>
      </c>
      <c r="T1537">
        <v>-7180</v>
      </c>
      <c r="U1537">
        <v>-7180</v>
      </c>
      <c r="V1537">
        <v>0</v>
      </c>
      <c r="W1537">
        <v>-7180</v>
      </c>
      <c r="X1537" t="str">
        <f t="shared" si="93"/>
        <v>Ok</v>
      </c>
      <c r="Y1537" t="str">
        <f t="shared" si="94"/>
        <v>Ok</v>
      </c>
      <c r="Z1537" s="6" t="str">
        <f t="shared" si="95"/>
        <v>Ok</v>
      </c>
      <c r="AA1537" s="6"/>
      <c r="AB1537" s="6"/>
      <c r="AC1537" s="6"/>
      <c r="AD1537" s="6"/>
    </row>
    <row r="1538" spans="1:30" x14ac:dyDescent="0.3">
      <c r="A1538" t="s">
        <v>12880</v>
      </c>
      <c r="B1538" t="s">
        <v>12881</v>
      </c>
      <c r="C1538">
        <v>2023</v>
      </c>
      <c r="D1538" t="s">
        <v>9563</v>
      </c>
      <c r="E1538" t="s">
        <v>9289</v>
      </c>
      <c r="F1538" t="s">
        <v>10</v>
      </c>
      <c r="G1538" t="str">
        <f>_xlfn.XLOOKUP(I1538,'Class Code'!$A$2:$A$14,'Class Code'!$B$2:$B$14)</f>
        <v>Motor Private</v>
      </c>
      <c r="H1538" t="s">
        <v>41</v>
      </c>
      <c r="I1538">
        <f t="shared" si="92"/>
        <v>70</v>
      </c>
      <c r="J1538" t="s">
        <v>54</v>
      </c>
      <c r="K1538" t="s">
        <v>55</v>
      </c>
      <c r="L1538" t="s">
        <v>44</v>
      </c>
      <c r="M1538" s="5">
        <v>45575</v>
      </c>
      <c r="N1538" s="5">
        <v>45580</v>
      </c>
      <c r="O1538" s="5">
        <v>45714</v>
      </c>
      <c r="P1538" s="5">
        <v>45270</v>
      </c>
      <c r="Q1538" s="5">
        <v>45635</v>
      </c>
      <c r="R1538">
        <v>-36758</v>
      </c>
      <c r="S1538">
        <v>0</v>
      </c>
      <c r="T1538">
        <v>0</v>
      </c>
      <c r="U1538">
        <v>-36758</v>
      </c>
      <c r="V1538">
        <v>0</v>
      </c>
      <c r="W1538">
        <v>-36758</v>
      </c>
      <c r="X1538" t="str">
        <f t="shared" si="93"/>
        <v>Ok</v>
      </c>
      <c r="Y1538" t="str">
        <f t="shared" si="94"/>
        <v>Ok</v>
      </c>
      <c r="Z1538" s="6" t="str">
        <f t="shared" si="95"/>
        <v>Ok</v>
      </c>
      <c r="AA1538" s="6"/>
      <c r="AB1538" s="6"/>
      <c r="AC1538" s="6"/>
      <c r="AD1538" s="6"/>
    </row>
    <row r="1539" spans="1:30" x14ac:dyDescent="0.3">
      <c r="A1539" t="s">
        <v>12882</v>
      </c>
      <c r="B1539" t="s">
        <v>12883</v>
      </c>
      <c r="C1539">
        <v>2024</v>
      </c>
      <c r="D1539" t="s">
        <v>9667</v>
      </c>
      <c r="E1539" t="s">
        <v>9267</v>
      </c>
      <c r="F1539" t="s">
        <v>10</v>
      </c>
      <c r="G1539" t="str">
        <f>_xlfn.XLOOKUP(I1539,'Class Code'!$A$2:$A$14,'Class Code'!$B$2:$B$14)</f>
        <v>Motor Private</v>
      </c>
      <c r="H1539" t="s">
        <v>41</v>
      </c>
      <c r="I1539">
        <f t="shared" si="92"/>
        <v>70</v>
      </c>
      <c r="J1539" t="s">
        <v>54</v>
      </c>
      <c r="K1539" t="s">
        <v>55</v>
      </c>
      <c r="L1539" t="s">
        <v>44</v>
      </c>
      <c r="M1539" s="5">
        <v>45659</v>
      </c>
      <c r="N1539" s="5">
        <v>45660</v>
      </c>
      <c r="O1539" s="5">
        <v>45784</v>
      </c>
      <c r="P1539" s="5">
        <v>45625</v>
      </c>
      <c r="Q1539" s="5">
        <v>45989</v>
      </c>
      <c r="R1539">
        <v>-16500</v>
      </c>
      <c r="S1539">
        <v>0</v>
      </c>
      <c r="T1539">
        <v>0</v>
      </c>
      <c r="U1539">
        <v>-16500</v>
      </c>
      <c r="V1539">
        <v>0</v>
      </c>
      <c r="W1539">
        <v>-16500</v>
      </c>
      <c r="X1539" t="str">
        <f t="shared" si="93"/>
        <v>Ok</v>
      </c>
      <c r="Y1539" t="str">
        <f t="shared" si="94"/>
        <v>Ok</v>
      </c>
      <c r="Z1539" s="6" t="str">
        <f t="shared" si="95"/>
        <v>Ok</v>
      </c>
      <c r="AA1539" s="6"/>
      <c r="AB1539" s="6"/>
      <c r="AC1539" s="6"/>
      <c r="AD1539" s="6"/>
    </row>
    <row r="1540" spans="1:30" x14ac:dyDescent="0.3">
      <c r="A1540" t="s">
        <v>12884</v>
      </c>
      <c r="B1540" t="s">
        <v>12885</v>
      </c>
      <c r="C1540">
        <v>2023</v>
      </c>
      <c r="D1540" t="s">
        <v>9550</v>
      </c>
      <c r="E1540" t="s">
        <v>9261</v>
      </c>
      <c r="F1540" t="s">
        <v>10</v>
      </c>
      <c r="G1540" t="str">
        <f>_xlfn.XLOOKUP(I1540,'Class Code'!$A$2:$A$14,'Class Code'!$B$2:$B$14)</f>
        <v>Motor Private</v>
      </c>
      <c r="H1540" t="s">
        <v>41</v>
      </c>
      <c r="I1540">
        <f t="shared" ref="I1540:I1603" si="96">H1540*1</f>
        <v>70</v>
      </c>
      <c r="J1540" t="s">
        <v>54</v>
      </c>
      <c r="K1540" t="s">
        <v>55</v>
      </c>
      <c r="L1540" t="s">
        <v>44</v>
      </c>
      <c r="M1540" s="5">
        <v>44940</v>
      </c>
      <c r="N1540" s="5">
        <v>44950</v>
      </c>
      <c r="O1540" s="5">
        <v>45762</v>
      </c>
      <c r="P1540" s="5">
        <v>44927</v>
      </c>
      <c r="Q1540" s="5">
        <v>45291</v>
      </c>
      <c r="R1540">
        <v>-28000</v>
      </c>
      <c r="S1540">
        <v>0</v>
      </c>
      <c r="T1540">
        <v>0</v>
      </c>
      <c r="U1540">
        <v>-28000</v>
      </c>
      <c r="V1540">
        <v>0</v>
      </c>
      <c r="W1540">
        <v>-28000</v>
      </c>
      <c r="X1540" t="str">
        <f t="shared" ref="X1540:X1603" si="97">IF(OR(A1540="",B1540="",C1540="",F1540="",H1540="",M1540="",N1540="",O1540="",P1540="",Q1540=""),"Check","Ok")</f>
        <v>Ok</v>
      </c>
      <c r="Y1540" t="str">
        <f t="shared" ref="Y1540:Y1603" si="98">IF(AND(Q1540&gt;=P1540,O1540&gt;=M1540,N1540&gt;=M1540,Q1540&gt;=M1540),"Ok","Check")</f>
        <v>Ok</v>
      </c>
      <c r="Z1540" s="6" t="str">
        <f t="shared" ref="Z1540:Z1603" si="99">IF(Q1540&gt;=M1540,"Ok","Check")</f>
        <v>Ok</v>
      </c>
      <c r="AA1540" s="6"/>
      <c r="AB1540" s="6"/>
      <c r="AC1540" s="6"/>
      <c r="AD1540" s="6"/>
    </row>
    <row r="1541" spans="1:30" x14ac:dyDescent="0.3">
      <c r="A1541" t="s">
        <v>12886</v>
      </c>
      <c r="B1541" t="s">
        <v>12887</v>
      </c>
      <c r="C1541">
        <v>2023</v>
      </c>
      <c r="D1541" t="s">
        <v>9414</v>
      </c>
      <c r="E1541" t="s">
        <v>9317</v>
      </c>
      <c r="F1541" t="s">
        <v>10</v>
      </c>
      <c r="G1541" t="str">
        <f>_xlfn.XLOOKUP(I1541,'Class Code'!$A$2:$A$14,'Class Code'!$B$2:$B$14)</f>
        <v>Motor Private</v>
      </c>
      <c r="H1541" t="s">
        <v>41</v>
      </c>
      <c r="I1541">
        <f t="shared" si="96"/>
        <v>70</v>
      </c>
      <c r="J1541" t="s">
        <v>54</v>
      </c>
      <c r="K1541" t="s">
        <v>55</v>
      </c>
      <c r="L1541" t="s">
        <v>44</v>
      </c>
      <c r="M1541" s="5">
        <v>44991</v>
      </c>
      <c r="N1541" s="5">
        <v>44998</v>
      </c>
      <c r="O1541" s="5">
        <v>45769</v>
      </c>
      <c r="P1541" s="5">
        <v>44955</v>
      </c>
      <c r="Q1541" s="5">
        <v>45287</v>
      </c>
      <c r="R1541">
        <v>0</v>
      </c>
      <c r="S1541">
        <v>0</v>
      </c>
      <c r="T1541">
        <v>-331635</v>
      </c>
      <c r="U1541">
        <v>-331635</v>
      </c>
      <c r="V1541">
        <v>0</v>
      </c>
      <c r="W1541">
        <v>-331635</v>
      </c>
      <c r="X1541" t="str">
        <f t="shared" si="97"/>
        <v>Ok</v>
      </c>
      <c r="Y1541" t="str">
        <f t="shared" si="98"/>
        <v>Ok</v>
      </c>
      <c r="Z1541" s="6" t="str">
        <f t="shared" si="99"/>
        <v>Ok</v>
      </c>
      <c r="AA1541" s="6"/>
      <c r="AB1541" s="6"/>
      <c r="AC1541" s="6"/>
      <c r="AD1541" s="6"/>
    </row>
    <row r="1542" spans="1:30" x14ac:dyDescent="0.3">
      <c r="A1542" t="s">
        <v>12888</v>
      </c>
      <c r="B1542" t="s">
        <v>12889</v>
      </c>
      <c r="C1542">
        <v>2024</v>
      </c>
      <c r="D1542" t="s">
        <v>9659</v>
      </c>
      <c r="E1542" t="s">
        <v>9292</v>
      </c>
      <c r="F1542" t="s">
        <v>9</v>
      </c>
      <c r="G1542" t="str">
        <f>_xlfn.XLOOKUP(I1542,'Class Code'!$A$2:$A$14,'Class Code'!$B$2:$B$14)</f>
        <v>Marine</v>
      </c>
      <c r="H1542" t="s">
        <v>651</v>
      </c>
      <c r="I1542">
        <f t="shared" si="96"/>
        <v>6</v>
      </c>
      <c r="J1542" t="s">
        <v>652</v>
      </c>
      <c r="K1542" t="s">
        <v>653</v>
      </c>
      <c r="L1542" t="s">
        <v>858</v>
      </c>
      <c r="M1542" s="5">
        <v>45595</v>
      </c>
      <c r="N1542" s="5">
        <v>45611</v>
      </c>
      <c r="O1542" s="5">
        <v>45659</v>
      </c>
      <c r="P1542" s="5">
        <v>45545</v>
      </c>
      <c r="Q1542" s="5">
        <v>45635</v>
      </c>
      <c r="R1542">
        <v>101624</v>
      </c>
      <c r="S1542">
        <v>0</v>
      </c>
      <c r="T1542">
        <v>0</v>
      </c>
      <c r="U1542">
        <v>101624</v>
      </c>
      <c r="V1542">
        <v>23428.66</v>
      </c>
      <c r="W1542">
        <v>78195.34</v>
      </c>
      <c r="X1542" t="str">
        <f t="shared" si="97"/>
        <v>Ok</v>
      </c>
      <c r="Y1542" t="str">
        <f t="shared" si="98"/>
        <v>Ok</v>
      </c>
      <c r="Z1542" s="6" t="str">
        <f t="shared" si="99"/>
        <v>Ok</v>
      </c>
      <c r="AA1542" s="6"/>
      <c r="AB1542" s="6"/>
      <c r="AC1542" s="6"/>
      <c r="AD1542" s="6"/>
    </row>
    <row r="1543" spans="1:30" x14ac:dyDescent="0.3">
      <c r="A1543" t="s">
        <v>12890</v>
      </c>
      <c r="B1543" t="s">
        <v>12891</v>
      </c>
      <c r="C1543">
        <v>2024</v>
      </c>
      <c r="D1543" t="s">
        <v>9331</v>
      </c>
      <c r="E1543" t="s">
        <v>9261</v>
      </c>
      <c r="F1543" t="s">
        <v>11</v>
      </c>
      <c r="G1543" t="str">
        <f>_xlfn.XLOOKUP(I1543,'Class Code'!$A$2:$A$14,'Class Code'!$B$2:$B$14)</f>
        <v>Motor Commercial</v>
      </c>
      <c r="H1543" t="s">
        <v>176</v>
      </c>
      <c r="I1543">
        <f t="shared" si="96"/>
        <v>80</v>
      </c>
      <c r="J1543" t="s">
        <v>207</v>
      </c>
      <c r="K1543" t="s">
        <v>208</v>
      </c>
      <c r="L1543" t="s">
        <v>96</v>
      </c>
      <c r="M1543" s="5">
        <v>45538</v>
      </c>
      <c r="N1543" s="5">
        <v>45545</v>
      </c>
      <c r="O1543" s="5">
        <v>45671</v>
      </c>
      <c r="P1543" s="5">
        <v>45505</v>
      </c>
      <c r="Q1543" s="5">
        <v>45747</v>
      </c>
      <c r="R1543">
        <v>13920</v>
      </c>
      <c r="S1543">
        <v>0</v>
      </c>
      <c r="T1543">
        <v>0</v>
      </c>
      <c r="U1543">
        <v>13920</v>
      </c>
      <c r="V1543">
        <v>0</v>
      </c>
      <c r="W1543">
        <v>13920</v>
      </c>
      <c r="X1543" t="str">
        <f t="shared" si="97"/>
        <v>Ok</v>
      </c>
      <c r="Y1543" t="str">
        <f t="shared" si="98"/>
        <v>Ok</v>
      </c>
      <c r="Z1543" s="6" t="str">
        <f t="shared" si="99"/>
        <v>Ok</v>
      </c>
      <c r="AA1543" s="6"/>
      <c r="AB1543" s="6"/>
      <c r="AC1543" s="6"/>
      <c r="AD1543" s="6"/>
    </row>
    <row r="1544" spans="1:30" x14ac:dyDescent="0.3">
      <c r="A1544" t="s">
        <v>12892</v>
      </c>
      <c r="B1544" t="s">
        <v>12893</v>
      </c>
      <c r="C1544">
        <v>2024</v>
      </c>
      <c r="D1544" t="s">
        <v>9329</v>
      </c>
      <c r="E1544" t="s">
        <v>9277</v>
      </c>
      <c r="F1544" t="s">
        <v>9</v>
      </c>
      <c r="G1544" t="str">
        <f>_xlfn.XLOOKUP(I1544,'Class Code'!$A$2:$A$14,'Class Code'!$B$2:$B$14)</f>
        <v>Marine</v>
      </c>
      <c r="H1544" t="s">
        <v>651</v>
      </c>
      <c r="I1544">
        <f t="shared" si="96"/>
        <v>6</v>
      </c>
      <c r="J1544" t="s">
        <v>652</v>
      </c>
      <c r="K1544" t="s">
        <v>653</v>
      </c>
      <c r="L1544" t="s">
        <v>764</v>
      </c>
      <c r="M1544" s="5">
        <v>45502</v>
      </c>
      <c r="N1544" s="5">
        <v>45565</v>
      </c>
      <c r="O1544" s="5">
        <v>45678</v>
      </c>
      <c r="P1544" s="5">
        <v>45448</v>
      </c>
      <c r="Q1544" s="5">
        <v>45538</v>
      </c>
      <c r="R1544">
        <v>265901</v>
      </c>
      <c r="S1544">
        <v>0</v>
      </c>
      <c r="T1544">
        <v>0</v>
      </c>
      <c r="U1544">
        <v>265901</v>
      </c>
      <c r="V1544">
        <v>0</v>
      </c>
      <c r="W1544">
        <v>265901</v>
      </c>
      <c r="X1544" t="str">
        <f t="shared" si="97"/>
        <v>Ok</v>
      </c>
      <c r="Y1544" t="str">
        <f t="shared" si="98"/>
        <v>Ok</v>
      </c>
      <c r="Z1544" s="6" t="str">
        <f t="shared" si="99"/>
        <v>Ok</v>
      </c>
      <c r="AA1544" s="6"/>
      <c r="AB1544" s="6"/>
      <c r="AC1544" s="6"/>
      <c r="AD1544" s="6"/>
    </row>
    <row r="1545" spans="1:30" x14ac:dyDescent="0.3">
      <c r="A1545" t="s">
        <v>12894</v>
      </c>
      <c r="B1545" t="s">
        <v>12895</v>
      </c>
      <c r="C1545">
        <v>2024</v>
      </c>
      <c r="D1545" t="s">
        <v>9492</v>
      </c>
      <c r="E1545" t="s">
        <v>9297</v>
      </c>
      <c r="F1545" t="s">
        <v>10</v>
      </c>
      <c r="G1545" t="str">
        <f>_xlfn.XLOOKUP(I1545,'Class Code'!$A$2:$A$14,'Class Code'!$B$2:$B$14)</f>
        <v>Motor Private</v>
      </c>
      <c r="H1545" t="s">
        <v>41</v>
      </c>
      <c r="I1545">
        <f t="shared" si="96"/>
        <v>70</v>
      </c>
      <c r="J1545" t="s">
        <v>54</v>
      </c>
      <c r="K1545" t="s">
        <v>55</v>
      </c>
      <c r="L1545" t="s">
        <v>44</v>
      </c>
      <c r="M1545" s="5">
        <v>45679</v>
      </c>
      <c r="N1545" s="5">
        <v>45680</v>
      </c>
      <c r="O1545" s="5">
        <v>45686</v>
      </c>
      <c r="P1545" s="5">
        <v>45601</v>
      </c>
      <c r="Q1545" s="5">
        <v>45961</v>
      </c>
      <c r="R1545">
        <v>18000</v>
      </c>
      <c r="S1545">
        <v>0</v>
      </c>
      <c r="T1545">
        <v>0</v>
      </c>
      <c r="U1545">
        <v>18000</v>
      </c>
      <c r="V1545">
        <v>0</v>
      </c>
      <c r="W1545">
        <v>18000</v>
      </c>
      <c r="X1545" t="str">
        <f t="shared" si="97"/>
        <v>Ok</v>
      </c>
      <c r="Y1545" t="str">
        <f t="shared" si="98"/>
        <v>Ok</v>
      </c>
      <c r="Z1545" s="6" t="str">
        <f t="shared" si="99"/>
        <v>Ok</v>
      </c>
      <c r="AA1545" s="6"/>
      <c r="AB1545" s="6"/>
      <c r="AC1545" s="6"/>
      <c r="AD1545" s="6"/>
    </row>
    <row r="1546" spans="1:30" x14ac:dyDescent="0.3">
      <c r="A1546" t="s">
        <v>12896</v>
      </c>
      <c r="B1546" t="s">
        <v>12897</v>
      </c>
      <c r="C1546">
        <v>2021</v>
      </c>
      <c r="D1546" t="s">
        <v>9637</v>
      </c>
      <c r="E1546" t="s">
        <v>9294</v>
      </c>
      <c r="F1546" t="s">
        <v>11</v>
      </c>
      <c r="G1546" t="str">
        <f>_xlfn.XLOOKUP(I1546,'Class Code'!$A$2:$A$14,'Class Code'!$B$2:$B$14)</f>
        <v>Motor Commercial</v>
      </c>
      <c r="H1546" t="s">
        <v>176</v>
      </c>
      <c r="I1546">
        <f t="shared" si="96"/>
        <v>80</v>
      </c>
      <c r="J1546" t="s">
        <v>207</v>
      </c>
      <c r="K1546" t="s">
        <v>208</v>
      </c>
      <c r="L1546" t="s">
        <v>44</v>
      </c>
      <c r="M1546" s="5">
        <v>44454</v>
      </c>
      <c r="N1546" s="5">
        <v>44473</v>
      </c>
      <c r="O1546" s="5">
        <v>45687</v>
      </c>
      <c r="P1546" s="5">
        <v>44256</v>
      </c>
      <c r="Q1546" s="5">
        <v>44620</v>
      </c>
      <c r="R1546">
        <v>326400</v>
      </c>
      <c r="S1546">
        <v>0</v>
      </c>
      <c r="T1546">
        <v>0</v>
      </c>
      <c r="U1546">
        <v>326400</v>
      </c>
      <c r="V1546">
        <v>0</v>
      </c>
      <c r="W1546">
        <v>326400</v>
      </c>
      <c r="X1546" t="str">
        <f t="shared" si="97"/>
        <v>Ok</v>
      </c>
      <c r="Y1546" t="str">
        <f t="shared" si="98"/>
        <v>Ok</v>
      </c>
      <c r="Z1546" s="6" t="str">
        <f t="shared" si="99"/>
        <v>Ok</v>
      </c>
      <c r="AA1546" s="6"/>
      <c r="AB1546" s="6"/>
      <c r="AC1546" s="6"/>
      <c r="AD1546" s="6"/>
    </row>
    <row r="1547" spans="1:30" x14ac:dyDescent="0.3">
      <c r="A1547" t="s">
        <v>12898</v>
      </c>
      <c r="B1547" t="s">
        <v>12899</v>
      </c>
      <c r="C1547">
        <v>2021</v>
      </c>
      <c r="D1547" t="s">
        <v>9369</v>
      </c>
      <c r="E1547" t="s">
        <v>9284</v>
      </c>
      <c r="F1547" t="s">
        <v>11</v>
      </c>
      <c r="G1547" t="str">
        <f>_xlfn.XLOOKUP(I1547,'Class Code'!$A$2:$A$14,'Class Code'!$B$2:$B$14)</f>
        <v>Motor Commercial</v>
      </c>
      <c r="H1547" t="s">
        <v>176</v>
      </c>
      <c r="I1547">
        <f t="shared" si="96"/>
        <v>80</v>
      </c>
      <c r="J1547" t="s">
        <v>207</v>
      </c>
      <c r="K1547" t="s">
        <v>208</v>
      </c>
      <c r="L1547" t="s">
        <v>44</v>
      </c>
      <c r="M1547" s="5">
        <v>44824</v>
      </c>
      <c r="N1547" s="5">
        <v>44828</v>
      </c>
      <c r="O1547" s="5">
        <v>45687</v>
      </c>
      <c r="P1547" s="5">
        <v>44468</v>
      </c>
      <c r="Q1547" s="5">
        <v>44832</v>
      </c>
      <c r="R1547">
        <v>379300</v>
      </c>
      <c r="S1547">
        <v>0</v>
      </c>
      <c r="T1547">
        <v>0</v>
      </c>
      <c r="U1547">
        <v>379300</v>
      </c>
      <c r="V1547">
        <v>0</v>
      </c>
      <c r="W1547">
        <v>379300</v>
      </c>
      <c r="X1547" t="str">
        <f t="shared" si="97"/>
        <v>Ok</v>
      </c>
      <c r="Y1547" t="str">
        <f t="shared" si="98"/>
        <v>Ok</v>
      </c>
      <c r="Z1547" s="6" t="str">
        <f t="shared" si="99"/>
        <v>Ok</v>
      </c>
      <c r="AA1547" s="6"/>
      <c r="AB1547" s="6"/>
      <c r="AC1547" s="6"/>
      <c r="AD1547" s="6"/>
    </row>
    <row r="1548" spans="1:30" x14ac:dyDescent="0.3">
      <c r="A1548" t="s">
        <v>12900</v>
      </c>
      <c r="B1548" t="s">
        <v>12901</v>
      </c>
      <c r="C1548">
        <v>2024</v>
      </c>
      <c r="D1548" t="s">
        <v>9343</v>
      </c>
      <c r="E1548" t="s">
        <v>9317</v>
      </c>
      <c r="F1548" t="s">
        <v>10</v>
      </c>
      <c r="G1548" t="str">
        <f>_xlfn.XLOOKUP(I1548,'Class Code'!$A$2:$A$14,'Class Code'!$B$2:$B$14)</f>
        <v>Motor Private</v>
      </c>
      <c r="H1548" t="s">
        <v>41</v>
      </c>
      <c r="I1548">
        <f t="shared" si="96"/>
        <v>70</v>
      </c>
      <c r="J1548" t="s">
        <v>54</v>
      </c>
      <c r="K1548" t="s">
        <v>55</v>
      </c>
      <c r="L1548" t="s">
        <v>44</v>
      </c>
      <c r="M1548" s="5">
        <v>45619</v>
      </c>
      <c r="N1548" s="5">
        <v>45623</v>
      </c>
      <c r="O1548" s="5">
        <v>45692</v>
      </c>
      <c r="P1548" s="5">
        <v>45443</v>
      </c>
      <c r="Q1548" s="5">
        <v>45807</v>
      </c>
      <c r="R1548">
        <v>373950</v>
      </c>
      <c r="S1548">
        <v>0</v>
      </c>
      <c r="T1548">
        <v>0</v>
      </c>
      <c r="U1548">
        <v>373950</v>
      </c>
      <c r="V1548">
        <v>0</v>
      </c>
      <c r="W1548">
        <v>373950</v>
      </c>
      <c r="X1548" t="str">
        <f t="shared" si="97"/>
        <v>Ok</v>
      </c>
      <c r="Y1548" t="str">
        <f t="shared" si="98"/>
        <v>Ok</v>
      </c>
      <c r="Z1548" s="6" t="str">
        <f t="shared" si="99"/>
        <v>Ok</v>
      </c>
      <c r="AA1548" s="6"/>
      <c r="AB1548" s="6"/>
      <c r="AC1548" s="6"/>
      <c r="AD1548" s="6"/>
    </row>
    <row r="1549" spans="1:30" x14ac:dyDescent="0.3">
      <c r="A1549" t="s">
        <v>12902</v>
      </c>
      <c r="B1549" t="s">
        <v>12903</v>
      </c>
      <c r="C1549">
        <v>2024</v>
      </c>
      <c r="D1549" t="s">
        <v>9314</v>
      </c>
      <c r="E1549" t="s">
        <v>9269</v>
      </c>
      <c r="F1549" t="s">
        <v>10</v>
      </c>
      <c r="G1549" t="str">
        <f>_xlfn.XLOOKUP(I1549,'Class Code'!$A$2:$A$14,'Class Code'!$B$2:$B$14)</f>
        <v>Motor Private</v>
      </c>
      <c r="H1549" t="s">
        <v>41</v>
      </c>
      <c r="I1549">
        <f t="shared" si="96"/>
        <v>70</v>
      </c>
      <c r="J1549" t="s">
        <v>54</v>
      </c>
      <c r="K1549" t="s">
        <v>55</v>
      </c>
      <c r="L1549" t="s">
        <v>44</v>
      </c>
      <c r="M1549" s="5">
        <v>45601</v>
      </c>
      <c r="N1549" s="5">
        <v>45602</v>
      </c>
      <c r="O1549" s="5">
        <v>45694</v>
      </c>
      <c r="P1549" s="5">
        <v>45597</v>
      </c>
      <c r="Q1549" s="5">
        <v>45890</v>
      </c>
      <c r="R1549">
        <v>163200</v>
      </c>
      <c r="S1549">
        <v>0</v>
      </c>
      <c r="T1549">
        <v>0</v>
      </c>
      <c r="U1549">
        <v>163200</v>
      </c>
      <c r="V1549">
        <v>0</v>
      </c>
      <c r="W1549">
        <v>163200</v>
      </c>
      <c r="X1549" t="str">
        <f t="shared" si="97"/>
        <v>Ok</v>
      </c>
      <c r="Y1549" t="str">
        <f t="shared" si="98"/>
        <v>Ok</v>
      </c>
      <c r="Z1549" s="6" t="str">
        <f t="shared" si="99"/>
        <v>Ok</v>
      </c>
      <c r="AA1549" s="6"/>
      <c r="AB1549" s="6"/>
      <c r="AC1549" s="6"/>
      <c r="AD1549" s="6"/>
    </row>
    <row r="1550" spans="1:30" x14ac:dyDescent="0.3">
      <c r="A1550" t="s">
        <v>12904</v>
      </c>
      <c r="B1550" t="s">
        <v>12905</v>
      </c>
      <c r="C1550">
        <v>2024</v>
      </c>
      <c r="D1550" t="s">
        <v>9611</v>
      </c>
      <c r="E1550" t="s">
        <v>9263</v>
      </c>
      <c r="F1550" t="s">
        <v>11</v>
      </c>
      <c r="G1550" t="str">
        <f>_xlfn.XLOOKUP(I1550,'Class Code'!$A$2:$A$14,'Class Code'!$B$2:$B$14)</f>
        <v>Motor Commercial</v>
      </c>
      <c r="H1550" t="s">
        <v>176</v>
      </c>
      <c r="I1550">
        <f t="shared" si="96"/>
        <v>80</v>
      </c>
      <c r="J1550" t="s">
        <v>225</v>
      </c>
      <c r="K1550" t="s">
        <v>226</v>
      </c>
      <c r="L1550" t="s">
        <v>96</v>
      </c>
      <c r="M1550" s="5">
        <v>45668</v>
      </c>
      <c r="N1550" s="5">
        <v>45678</v>
      </c>
      <c r="O1550" s="5">
        <v>45700</v>
      </c>
      <c r="P1550" s="5">
        <v>45630</v>
      </c>
      <c r="Q1550" s="5">
        <v>45838</v>
      </c>
      <c r="R1550">
        <v>29058</v>
      </c>
      <c r="S1550">
        <v>0</v>
      </c>
      <c r="T1550">
        <v>0</v>
      </c>
      <c r="U1550">
        <v>29058</v>
      </c>
      <c r="V1550">
        <v>0</v>
      </c>
      <c r="W1550">
        <v>29058</v>
      </c>
      <c r="X1550" t="str">
        <f t="shared" si="97"/>
        <v>Ok</v>
      </c>
      <c r="Y1550" t="str">
        <f t="shared" si="98"/>
        <v>Ok</v>
      </c>
      <c r="Z1550" s="6" t="str">
        <f t="shared" si="99"/>
        <v>Ok</v>
      </c>
      <c r="AA1550" s="6"/>
      <c r="AB1550" s="6"/>
      <c r="AC1550" s="6"/>
      <c r="AD1550" s="6"/>
    </row>
    <row r="1551" spans="1:30" x14ac:dyDescent="0.3">
      <c r="A1551" t="s">
        <v>12906</v>
      </c>
      <c r="B1551" t="s">
        <v>12907</v>
      </c>
      <c r="C1551">
        <v>2024</v>
      </c>
      <c r="D1551" t="s">
        <v>9554</v>
      </c>
      <c r="E1551" t="s">
        <v>9265</v>
      </c>
      <c r="F1551" t="s">
        <v>439</v>
      </c>
      <c r="G1551" t="str">
        <f>_xlfn.XLOOKUP(I1551,'Class Code'!$A$2:$A$14,'Class Code'!$B$2:$B$14)</f>
        <v>Workmen's Compensation</v>
      </c>
      <c r="H1551" t="s">
        <v>440</v>
      </c>
      <c r="I1551">
        <f t="shared" si="96"/>
        <v>11</v>
      </c>
      <c r="J1551" t="s">
        <v>441</v>
      </c>
      <c r="K1551" t="s">
        <v>442</v>
      </c>
      <c r="L1551" t="s">
        <v>574</v>
      </c>
      <c r="M1551" s="5">
        <v>45619</v>
      </c>
      <c r="N1551" s="5">
        <v>45643</v>
      </c>
      <c r="O1551" s="5">
        <v>45702</v>
      </c>
      <c r="P1551" s="5">
        <v>45292</v>
      </c>
      <c r="Q1551" s="5">
        <v>45657</v>
      </c>
      <c r="R1551">
        <v>8280</v>
      </c>
      <c r="S1551">
        <v>0</v>
      </c>
      <c r="T1551">
        <v>0</v>
      </c>
      <c r="U1551">
        <v>8280</v>
      </c>
      <c r="V1551">
        <v>0</v>
      </c>
      <c r="W1551">
        <v>8280</v>
      </c>
      <c r="X1551" t="str">
        <f t="shared" si="97"/>
        <v>Ok</v>
      </c>
      <c r="Y1551" t="str">
        <f t="shared" si="98"/>
        <v>Ok</v>
      </c>
      <c r="Z1551" s="6" t="str">
        <f t="shared" si="99"/>
        <v>Ok</v>
      </c>
      <c r="AA1551" s="6"/>
      <c r="AB1551" s="6"/>
      <c r="AC1551" s="6"/>
      <c r="AD1551" s="6"/>
    </row>
    <row r="1552" spans="1:30" x14ac:dyDescent="0.3">
      <c r="A1552" t="s">
        <v>12908</v>
      </c>
      <c r="B1552" t="s">
        <v>12909</v>
      </c>
      <c r="C1552">
        <v>2023</v>
      </c>
      <c r="D1552" t="s">
        <v>9520</v>
      </c>
      <c r="E1552" t="s">
        <v>9284</v>
      </c>
      <c r="F1552" t="s">
        <v>5</v>
      </c>
      <c r="G1552" t="str">
        <f>_xlfn.XLOOKUP(I1552,'Class Code'!$A$2:$A$14,'Class Code'!$B$2:$B$14)</f>
        <v>Engineering</v>
      </c>
      <c r="H1552" t="s">
        <v>423</v>
      </c>
      <c r="I1552">
        <f t="shared" si="96"/>
        <v>2</v>
      </c>
      <c r="J1552" t="s">
        <v>424</v>
      </c>
      <c r="K1552" t="s">
        <v>425</v>
      </c>
      <c r="L1552" t="s">
        <v>426</v>
      </c>
      <c r="M1552" s="5">
        <v>45260</v>
      </c>
      <c r="N1552" s="5">
        <v>45267</v>
      </c>
      <c r="O1552" s="5">
        <v>45708</v>
      </c>
      <c r="P1552" s="5">
        <v>44904</v>
      </c>
      <c r="Q1552" s="5">
        <v>45268</v>
      </c>
      <c r="R1552">
        <v>34660</v>
      </c>
      <c r="S1552">
        <v>0</v>
      </c>
      <c r="T1552">
        <v>0</v>
      </c>
      <c r="U1552">
        <v>34660</v>
      </c>
      <c r="V1552">
        <v>0</v>
      </c>
      <c r="W1552">
        <v>34660</v>
      </c>
      <c r="X1552" t="str">
        <f t="shared" si="97"/>
        <v>Ok</v>
      </c>
      <c r="Y1552" t="str">
        <f t="shared" si="98"/>
        <v>Ok</v>
      </c>
      <c r="Z1552" s="6" t="str">
        <f t="shared" si="99"/>
        <v>Ok</v>
      </c>
      <c r="AA1552" s="6"/>
      <c r="AB1552" s="6"/>
      <c r="AC1552" s="6"/>
      <c r="AD1552" s="6"/>
    </row>
    <row r="1553" spans="1:30" x14ac:dyDescent="0.3">
      <c r="A1553" t="s">
        <v>12910</v>
      </c>
      <c r="B1553" t="s">
        <v>12911</v>
      </c>
      <c r="C1553">
        <v>2024</v>
      </c>
      <c r="D1553" t="s">
        <v>9672</v>
      </c>
      <c r="E1553" t="s">
        <v>9332</v>
      </c>
      <c r="F1553" t="s">
        <v>11</v>
      </c>
      <c r="G1553" t="str">
        <f>_xlfn.XLOOKUP(I1553,'Class Code'!$A$2:$A$14,'Class Code'!$B$2:$B$14)</f>
        <v>Motor Commercial</v>
      </c>
      <c r="H1553" t="s">
        <v>176</v>
      </c>
      <c r="I1553">
        <f t="shared" si="96"/>
        <v>80</v>
      </c>
      <c r="J1553" t="s">
        <v>207</v>
      </c>
      <c r="K1553" t="s">
        <v>208</v>
      </c>
      <c r="L1553" t="s">
        <v>96</v>
      </c>
      <c r="M1553" s="5">
        <v>45699</v>
      </c>
      <c r="N1553" s="5">
        <v>45700</v>
      </c>
      <c r="O1553" s="5">
        <v>45709</v>
      </c>
      <c r="P1553" s="5">
        <v>45413</v>
      </c>
      <c r="Q1553" s="5">
        <v>45777</v>
      </c>
      <c r="R1553">
        <v>20000</v>
      </c>
      <c r="S1553">
        <v>0</v>
      </c>
      <c r="T1553">
        <v>0</v>
      </c>
      <c r="U1553">
        <v>20000</v>
      </c>
      <c r="V1553">
        <v>0</v>
      </c>
      <c r="W1553">
        <v>20000</v>
      </c>
      <c r="X1553" t="str">
        <f t="shared" si="97"/>
        <v>Ok</v>
      </c>
      <c r="Y1553" t="str">
        <f t="shared" si="98"/>
        <v>Ok</v>
      </c>
      <c r="Z1553" s="6" t="str">
        <f t="shared" si="99"/>
        <v>Ok</v>
      </c>
      <c r="AA1553" s="6"/>
      <c r="AB1553" s="6"/>
      <c r="AC1553" s="6"/>
      <c r="AD1553" s="6"/>
    </row>
    <row r="1554" spans="1:30" x14ac:dyDescent="0.3">
      <c r="A1554" t="s">
        <v>12912</v>
      </c>
      <c r="B1554" t="s">
        <v>12913</v>
      </c>
      <c r="C1554">
        <v>2024</v>
      </c>
      <c r="D1554" t="s">
        <v>9630</v>
      </c>
      <c r="E1554" t="s">
        <v>9287</v>
      </c>
      <c r="F1554" t="s">
        <v>10</v>
      </c>
      <c r="G1554" t="str">
        <f>_xlfn.XLOOKUP(I1554,'Class Code'!$A$2:$A$14,'Class Code'!$B$2:$B$14)</f>
        <v>Motor Private</v>
      </c>
      <c r="H1554" t="s">
        <v>41</v>
      </c>
      <c r="I1554">
        <f t="shared" si="96"/>
        <v>70</v>
      </c>
      <c r="J1554" t="s">
        <v>54</v>
      </c>
      <c r="K1554" t="s">
        <v>55</v>
      </c>
      <c r="L1554" t="s">
        <v>44</v>
      </c>
      <c r="M1554" s="5">
        <v>45695</v>
      </c>
      <c r="N1554" s="5">
        <v>45698</v>
      </c>
      <c r="O1554" s="5">
        <v>45719</v>
      </c>
      <c r="P1554" s="5">
        <v>45503</v>
      </c>
      <c r="Q1554" s="5">
        <v>45867</v>
      </c>
      <c r="R1554">
        <v>15000</v>
      </c>
      <c r="S1554">
        <v>0</v>
      </c>
      <c r="T1554">
        <v>0</v>
      </c>
      <c r="U1554">
        <v>15000</v>
      </c>
      <c r="V1554">
        <v>0</v>
      </c>
      <c r="W1554">
        <v>15000</v>
      </c>
      <c r="X1554" t="str">
        <f t="shared" si="97"/>
        <v>Ok</v>
      </c>
      <c r="Y1554" t="str">
        <f t="shared" si="98"/>
        <v>Ok</v>
      </c>
      <c r="Z1554" s="6" t="str">
        <f t="shared" si="99"/>
        <v>Ok</v>
      </c>
      <c r="AA1554" s="6"/>
      <c r="AB1554" s="6"/>
      <c r="AC1554" s="6"/>
      <c r="AD1554" s="6"/>
    </row>
    <row r="1555" spans="1:30" x14ac:dyDescent="0.3">
      <c r="A1555" t="s">
        <v>12914</v>
      </c>
      <c r="B1555" t="s">
        <v>12915</v>
      </c>
      <c r="C1555">
        <v>2024</v>
      </c>
      <c r="D1555" t="s">
        <v>9786</v>
      </c>
      <c r="E1555" t="s">
        <v>9267</v>
      </c>
      <c r="F1555" t="s">
        <v>439</v>
      </c>
      <c r="G1555" t="str">
        <f>_xlfn.XLOOKUP(I1555,'Class Code'!$A$2:$A$14,'Class Code'!$B$2:$B$14)</f>
        <v>Workmen's Compensation</v>
      </c>
      <c r="H1555" t="s">
        <v>440</v>
      </c>
      <c r="I1555">
        <f t="shared" si="96"/>
        <v>11</v>
      </c>
      <c r="J1555" t="s">
        <v>441</v>
      </c>
      <c r="K1555" t="s">
        <v>442</v>
      </c>
      <c r="L1555" t="s">
        <v>574</v>
      </c>
      <c r="M1555" s="5">
        <v>45532</v>
      </c>
      <c r="N1555" s="5">
        <v>45545</v>
      </c>
      <c r="O1555" s="5">
        <v>45723</v>
      </c>
      <c r="P1555" s="5">
        <v>45292</v>
      </c>
      <c r="Q1555" s="5">
        <v>45657</v>
      </c>
      <c r="R1555">
        <v>6618</v>
      </c>
      <c r="S1555">
        <v>0</v>
      </c>
      <c r="T1555">
        <v>0</v>
      </c>
      <c r="U1555">
        <v>6618</v>
      </c>
      <c r="V1555">
        <v>0</v>
      </c>
      <c r="W1555">
        <v>6618</v>
      </c>
      <c r="X1555" t="str">
        <f t="shared" si="97"/>
        <v>Ok</v>
      </c>
      <c r="Y1555" t="str">
        <f t="shared" si="98"/>
        <v>Ok</v>
      </c>
      <c r="Z1555" s="6" t="str">
        <f t="shared" si="99"/>
        <v>Ok</v>
      </c>
      <c r="AA1555" s="6"/>
      <c r="AB1555" s="6"/>
      <c r="AC1555" s="6"/>
      <c r="AD1555" s="6"/>
    </row>
    <row r="1556" spans="1:30" x14ac:dyDescent="0.3">
      <c r="A1556" t="s">
        <v>12916</v>
      </c>
      <c r="B1556" t="s">
        <v>12917</v>
      </c>
      <c r="C1556">
        <v>2023</v>
      </c>
      <c r="D1556" t="s">
        <v>9678</v>
      </c>
      <c r="E1556" t="s">
        <v>9277</v>
      </c>
      <c r="F1556" t="s">
        <v>10</v>
      </c>
      <c r="G1556" t="str">
        <f>_xlfn.XLOOKUP(I1556,'Class Code'!$A$2:$A$14,'Class Code'!$B$2:$B$14)</f>
        <v>Motor Private</v>
      </c>
      <c r="H1556" t="s">
        <v>41</v>
      </c>
      <c r="I1556">
        <f t="shared" si="96"/>
        <v>70</v>
      </c>
      <c r="J1556" t="s">
        <v>54</v>
      </c>
      <c r="K1556" t="s">
        <v>55</v>
      </c>
      <c r="L1556" t="s">
        <v>44</v>
      </c>
      <c r="M1556" s="5">
        <v>45492</v>
      </c>
      <c r="N1556" s="5">
        <v>45492</v>
      </c>
      <c r="O1556" s="5">
        <v>45723</v>
      </c>
      <c r="P1556" s="5">
        <v>45283</v>
      </c>
      <c r="Q1556" s="5">
        <v>45648</v>
      </c>
      <c r="R1556">
        <v>3799100</v>
      </c>
      <c r="S1556">
        <v>0</v>
      </c>
      <c r="T1556">
        <v>0</v>
      </c>
      <c r="U1556">
        <v>3799100</v>
      </c>
      <c r="V1556">
        <v>830600</v>
      </c>
      <c r="W1556">
        <v>2968500</v>
      </c>
      <c r="X1556" t="str">
        <f t="shared" si="97"/>
        <v>Ok</v>
      </c>
      <c r="Y1556" t="str">
        <f t="shared" si="98"/>
        <v>Ok</v>
      </c>
      <c r="Z1556" s="6" t="str">
        <f t="shared" si="99"/>
        <v>Ok</v>
      </c>
      <c r="AA1556" s="6"/>
      <c r="AB1556" s="6"/>
      <c r="AC1556" s="6"/>
      <c r="AD1556" s="6"/>
    </row>
    <row r="1557" spans="1:30" x14ac:dyDescent="0.3">
      <c r="A1557" t="s">
        <v>12918</v>
      </c>
      <c r="B1557" t="s">
        <v>12919</v>
      </c>
      <c r="C1557">
        <v>2024</v>
      </c>
      <c r="D1557" t="s">
        <v>9551</v>
      </c>
      <c r="E1557" t="s">
        <v>9334</v>
      </c>
      <c r="F1557" t="s">
        <v>10</v>
      </c>
      <c r="G1557" t="str">
        <f>_xlfn.XLOOKUP(I1557,'Class Code'!$A$2:$A$14,'Class Code'!$B$2:$B$14)</f>
        <v>Motor Private</v>
      </c>
      <c r="H1557" t="s">
        <v>41</v>
      </c>
      <c r="I1557">
        <f t="shared" si="96"/>
        <v>70</v>
      </c>
      <c r="J1557" t="s">
        <v>54</v>
      </c>
      <c r="K1557" t="s">
        <v>55</v>
      </c>
      <c r="L1557" t="s">
        <v>44</v>
      </c>
      <c r="M1557" s="5">
        <v>45719</v>
      </c>
      <c r="N1557" s="5">
        <v>45720</v>
      </c>
      <c r="O1557" s="5">
        <v>45726</v>
      </c>
      <c r="P1557" s="5">
        <v>45474</v>
      </c>
      <c r="Q1557" s="5">
        <v>45838</v>
      </c>
      <c r="R1557">
        <v>18000</v>
      </c>
      <c r="S1557">
        <v>0</v>
      </c>
      <c r="T1557">
        <v>0</v>
      </c>
      <c r="U1557">
        <v>18000</v>
      </c>
      <c r="V1557">
        <v>0</v>
      </c>
      <c r="W1557">
        <v>18000</v>
      </c>
      <c r="X1557" t="str">
        <f t="shared" si="97"/>
        <v>Ok</v>
      </c>
      <c r="Y1557" t="str">
        <f t="shared" si="98"/>
        <v>Ok</v>
      </c>
      <c r="Z1557" s="6" t="str">
        <f t="shared" si="99"/>
        <v>Ok</v>
      </c>
      <c r="AA1557" s="6"/>
      <c r="AB1557" s="6"/>
      <c r="AC1557" s="6"/>
      <c r="AD1557" s="6"/>
    </row>
    <row r="1558" spans="1:30" x14ac:dyDescent="0.3">
      <c r="A1558" t="s">
        <v>12920</v>
      </c>
      <c r="B1558" t="s">
        <v>12921</v>
      </c>
      <c r="C1558">
        <v>2025</v>
      </c>
      <c r="D1558" t="s">
        <v>9710</v>
      </c>
      <c r="E1558" t="s">
        <v>9282</v>
      </c>
      <c r="F1558" t="s">
        <v>9</v>
      </c>
      <c r="G1558" t="str">
        <f>_xlfn.XLOOKUP(I1558,'Class Code'!$A$2:$A$14,'Class Code'!$B$2:$B$14)</f>
        <v>Marine</v>
      </c>
      <c r="H1558" t="s">
        <v>651</v>
      </c>
      <c r="I1558">
        <f t="shared" si="96"/>
        <v>6</v>
      </c>
      <c r="J1558" t="s">
        <v>652</v>
      </c>
      <c r="K1558" t="s">
        <v>653</v>
      </c>
      <c r="L1558" t="s">
        <v>764</v>
      </c>
      <c r="M1558" s="5">
        <v>45674</v>
      </c>
      <c r="N1558" s="5">
        <v>45715</v>
      </c>
      <c r="O1558" s="5">
        <v>45726</v>
      </c>
      <c r="P1558" s="5">
        <v>45663</v>
      </c>
      <c r="Q1558" s="5">
        <v>45752</v>
      </c>
      <c r="R1558">
        <v>65920</v>
      </c>
      <c r="S1558">
        <v>0</v>
      </c>
      <c r="T1558">
        <v>0</v>
      </c>
      <c r="U1558">
        <v>65920</v>
      </c>
      <c r="V1558">
        <v>0</v>
      </c>
      <c r="W1558">
        <v>65920</v>
      </c>
      <c r="X1558" t="str">
        <f t="shared" si="97"/>
        <v>Ok</v>
      </c>
      <c r="Y1558" t="str">
        <f t="shared" si="98"/>
        <v>Ok</v>
      </c>
      <c r="Z1558" s="6" t="str">
        <f t="shared" si="99"/>
        <v>Ok</v>
      </c>
      <c r="AA1558" s="6"/>
      <c r="AB1558" s="6"/>
      <c r="AC1558" s="6"/>
      <c r="AD1558" s="6"/>
    </row>
    <row r="1559" spans="1:30" x14ac:dyDescent="0.3">
      <c r="A1559" t="s">
        <v>12922</v>
      </c>
      <c r="B1559" t="s">
        <v>12923</v>
      </c>
      <c r="C1559">
        <v>2024</v>
      </c>
      <c r="D1559" t="s">
        <v>9609</v>
      </c>
      <c r="E1559" t="s">
        <v>9284</v>
      </c>
      <c r="F1559" t="s">
        <v>10</v>
      </c>
      <c r="G1559" t="str">
        <f>_xlfn.XLOOKUP(I1559,'Class Code'!$A$2:$A$14,'Class Code'!$B$2:$B$14)</f>
        <v>Motor Private</v>
      </c>
      <c r="H1559" t="s">
        <v>41</v>
      </c>
      <c r="I1559">
        <f t="shared" si="96"/>
        <v>70</v>
      </c>
      <c r="J1559" t="s">
        <v>54</v>
      </c>
      <c r="K1559" t="s">
        <v>55</v>
      </c>
      <c r="L1559" t="s">
        <v>96</v>
      </c>
      <c r="M1559" s="5">
        <v>45705</v>
      </c>
      <c r="N1559" s="5">
        <v>45709</v>
      </c>
      <c r="O1559" s="5">
        <v>45727</v>
      </c>
      <c r="P1559" s="5">
        <v>45622</v>
      </c>
      <c r="Q1559" s="5">
        <v>45955</v>
      </c>
      <c r="R1559">
        <v>35000</v>
      </c>
      <c r="S1559">
        <v>0</v>
      </c>
      <c r="T1559">
        <v>0</v>
      </c>
      <c r="U1559">
        <v>35000</v>
      </c>
      <c r="V1559">
        <v>0</v>
      </c>
      <c r="W1559">
        <v>35000</v>
      </c>
      <c r="X1559" t="str">
        <f t="shared" si="97"/>
        <v>Ok</v>
      </c>
      <c r="Y1559" t="str">
        <f t="shared" si="98"/>
        <v>Ok</v>
      </c>
      <c r="Z1559" s="6" t="str">
        <f t="shared" si="99"/>
        <v>Ok</v>
      </c>
      <c r="AA1559" s="6"/>
      <c r="AB1559" s="6"/>
      <c r="AC1559" s="6"/>
      <c r="AD1559" s="6"/>
    </row>
    <row r="1560" spans="1:30" x14ac:dyDescent="0.3">
      <c r="A1560" t="s">
        <v>12924</v>
      </c>
      <c r="B1560" t="s">
        <v>12925</v>
      </c>
      <c r="C1560">
        <v>2020</v>
      </c>
      <c r="D1560" t="s">
        <v>9690</v>
      </c>
      <c r="E1560" t="s">
        <v>9297</v>
      </c>
      <c r="F1560" t="s">
        <v>8</v>
      </c>
      <c r="G1560" t="str">
        <f>_xlfn.XLOOKUP(I1560,'Class Code'!$A$2:$A$14,'Class Code'!$B$2:$B$14)</f>
        <v>Liability</v>
      </c>
      <c r="H1560" t="s">
        <v>1170</v>
      </c>
      <c r="I1560">
        <f t="shared" si="96"/>
        <v>5</v>
      </c>
      <c r="J1560" t="s">
        <v>3905</v>
      </c>
      <c r="K1560" t="s">
        <v>3906</v>
      </c>
      <c r="L1560" t="s">
        <v>44</v>
      </c>
      <c r="M1560" s="5">
        <v>44393</v>
      </c>
      <c r="N1560" s="5">
        <v>44400</v>
      </c>
      <c r="O1560" s="5">
        <v>45734</v>
      </c>
      <c r="P1560" s="5">
        <v>44044</v>
      </c>
      <c r="Q1560" s="5">
        <v>44408</v>
      </c>
      <c r="R1560">
        <v>30000</v>
      </c>
      <c r="S1560">
        <v>0</v>
      </c>
      <c r="T1560">
        <v>0</v>
      </c>
      <c r="U1560">
        <v>30000</v>
      </c>
      <c r="V1560">
        <v>0</v>
      </c>
      <c r="W1560">
        <v>30000</v>
      </c>
      <c r="X1560" t="str">
        <f t="shared" si="97"/>
        <v>Ok</v>
      </c>
      <c r="Y1560" t="str">
        <f t="shared" si="98"/>
        <v>Ok</v>
      </c>
      <c r="Z1560" s="6" t="str">
        <f t="shared" si="99"/>
        <v>Ok</v>
      </c>
      <c r="AA1560" s="6"/>
      <c r="AB1560" s="6"/>
      <c r="AC1560" s="6"/>
      <c r="AD1560" s="6"/>
    </row>
    <row r="1561" spans="1:30" x14ac:dyDescent="0.3">
      <c r="A1561" t="s">
        <v>12926</v>
      </c>
      <c r="B1561" t="s">
        <v>12927</v>
      </c>
      <c r="C1561">
        <v>2024</v>
      </c>
      <c r="D1561" t="s">
        <v>9728</v>
      </c>
      <c r="E1561" t="s">
        <v>9274</v>
      </c>
      <c r="F1561" t="s">
        <v>10</v>
      </c>
      <c r="G1561" t="str">
        <f>_xlfn.XLOOKUP(I1561,'Class Code'!$A$2:$A$14,'Class Code'!$B$2:$B$14)</f>
        <v>Motor Private</v>
      </c>
      <c r="H1561" t="s">
        <v>41</v>
      </c>
      <c r="I1561">
        <f t="shared" si="96"/>
        <v>70</v>
      </c>
      <c r="J1561" t="s">
        <v>54</v>
      </c>
      <c r="K1561" t="s">
        <v>55</v>
      </c>
      <c r="L1561" t="s">
        <v>44</v>
      </c>
      <c r="M1561" s="5">
        <v>45615</v>
      </c>
      <c r="N1561" s="5">
        <v>45615</v>
      </c>
      <c r="O1561" s="5">
        <v>45736</v>
      </c>
      <c r="P1561" s="5">
        <v>45566</v>
      </c>
      <c r="Q1561" s="5">
        <v>45930</v>
      </c>
      <c r="R1561">
        <v>15000</v>
      </c>
      <c r="S1561">
        <v>0</v>
      </c>
      <c r="T1561">
        <v>0</v>
      </c>
      <c r="U1561">
        <v>15000</v>
      </c>
      <c r="V1561">
        <v>0</v>
      </c>
      <c r="W1561">
        <v>15000</v>
      </c>
      <c r="X1561" t="str">
        <f t="shared" si="97"/>
        <v>Ok</v>
      </c>
      <c r="Y1561" t="str">
        <f t="shared" si="98"/>
        <v>Ok</v>
      </c>
      <c r="Z1561" s="6" t="str">
        <f t="shared" si="99"/>
        <v>Ok</v>
      </c>
      <c r="AA1561" s="6"/>
      <c r="AB1561" s="6"/>
      <c r="AC1561" s="6"/>
      <c r="AD1561" s="6"/>
    </row>
    <row r="1562" spans="1:30" x14ac:dyDescent="0.3">
      <c r="A1562" t="s">
        <v>12928</v>
      </c>
      <c r="B1562" t="s">
        <v>12929</v>
      </c>
      <c r="C1562">
        <v>2024</v>
      </c>
      <c r="D1562" t="s">
        <v>9350</v>
      </c>
      <c r="E1562" t="s">
        <v>9305</v>
      </c>
      <c r="F1562" t="s">
        <v>10</v>
      </c>
      <c r="G1562" t="str">
        <f>_xlfn.XLOOKUP(I1562,'Class Code'!$A$2:$A$14,'Class Code'!$B$2:$B$14)</f>
        <v>Motor Private</v>
      </c>
      <c r="H1562" t="s">
        <v>41</v>
      </c>
      <c r="I1562">
        <f t="shared" si="96"/>
        <v>70</v>
      </c>
      <c r="J1562" t="s">
        <v>54</v>
      </c>
      <c r="K1562" t="s">
        <v>55</v>
      </c>
      <c r="L1562" t="s">
        <v>96</v>
      </c>
      <c r="M1562" s="5">
        <v>45735</v>
      </c>
      <c r="N1562" s="5">
        <v>45737</v>
      </c>
      <c r="O1562" s="5">
        <v>45737</v>
      </c>
      <c r="P1562" s="5">
        <v>45566</v>
      </c>
      <c r="Q1562" s="5">
        <v>45930</v>
      </c>
      <c r="R1562">
        <v>14500</v>
      </c>
      <c r="S1562">
        <v>0</v>
      </c>
      <c r="T1562">
        <v>0</v>
      </c>
      <c r="U1562">
        <v>14500</v>
      </c>
      <c r="V1562">
        <v>0</v>
      </c>
      <c r="W1562">
        <v>14500</v>
      </c>
      <c r="X1562" t="str">
        <f t="shared" si="97"/>
        <v>Ok</v>
      </c>
      <c r="Y1562" t="str">
        <f t="shared" si="98"/>
        <v>Ok</v>
      </c>
      <c r="Z1562" s="6" t="str">
        <f t="shared" si="99"/>
        <v>Ok</v>
      </c>
      <c r="AA1562" s="6"/>
      <c r="AB1562" s="6"/>
      <c r="AC1562" s="6"/>
      <c r="AD1562" s="6"/>
    </row>
    <row r="1563" spans="1:30" x14ac:dyDescent="0.3">
      <c r="A1563" t="s">
        <v>12930</v>
      </c>
      <c r="B1563" t="s">
        <v>12931</v>
      </c>
      <c r="C1563">
        <v>2024</v>
      </c>
      <c r="D1563" t="s">
        <v>9787</v>
      </c>
      <c r="E1563" t="s">
        <v>9280</v>
      </c>
      <c r="F1563" t="s">
        <v>9</v>
      </c>
      <c r="G1563" t="str">
        <f>_xlfn.XLOOKUP(I1563,'Class Code'!$A$2:$A$14,'Class Code'!$B$2:$B$14)</f>
        <v>Marine</v>
      </c>
      <c r="H1563" t="s">
        <v>651</v>
      </c>
      <c r="I1563">
        <f t="shared" si="96"/>
        <v>6</v>
      </c>
      <c r="J1563" t="s">
        <v>652</v>
      </c>
      <c r="K1563" t="s">
        <v>653</v>
      </c>
      <c r="L1563" t="s">
        <v>197</v>
      </c>
      <c r="M1563" s="5">
        <v>45665</v>
      </c>
      <c r="N1563" s="5">
        <v>45674</v>
      </c>
      <c r="O1563" s="5">
        <v>45743</v>
      </c>
      <c r="P1563" s="5">
        <v>45639</v>
      </c>
      <c r="Q1563" s="5">
        <v>45729</v>
      </c>
      <c r="R1563">
        <v>505786</v>
      </c>
      <c r="S1563">
        <v>0</v>
      </c>
      <c r="T1563">
        <v>0</v>
      </c>
      <c r="U1563">
        <v>505786</v>
      </c>
      <c r="V1563">
        <v>0</v>
      </c>
      <c r="W1563">
        <v>505786</v>
      </c>
      <c r="X1563" t="str">
        <f t="shared" si="97"/>
        <v>Ok</v>
      </c>
      <c r="Y1563" t="str">
        <f t="shared" si="98"/>
        <v>Ok</v>
      </c>
      <c r="Z1563" s="6" t="str">
        <f t="shared" si="99"/>
        <v>Ok</v>
      </c>
      <c r="AA1563" s="6"/>
      <c r="AB1563" s="6"/>
      <c r="AC1563" s="6"/>
      <c r="AD1563" s="6"/>
    </row>
    <row r="1564" spans="1:30" x14ac:dyDescent="0.3">
      <c r="A1564" t="s">
        <v>12932</v>
      </c>
      <c r="B1564" t="s">
        <v>12933</v>
      </c>
      <c r="C1564">
        <v>2024</v>
      </c>
      <c r="D1564" t="s">
        <v>9788</v>
      </c>
      <c r="E1564" t="s">
        <v>9297</v>
      </c>
      <c r="F1564" t="s">
        <v>10</v>
      </c>
      <c r="G1564" t="str">
        <f>_xlfn.XLOOKUP(I1564,'Class Code'!$A$2:$A$14,'Class Code'!$B$2:$B$14)</f>
        <v>Motor Private</v>
      </c>
      <c r="H1564" t="s">
        <v>41</v>
      </c>
      <c r="I1564">
        <f t="shared" si="96"/>
        <v>70</v>
      </c>
      <c r="J1564" t="s">
        <v>54</v>
      </c>
      <c r="K1564" t="s">
        <v>55</v>
      </c>
      <c r="L1564" t="s">
        <v>44</v>
      </c>
      <c r="M1564" s="5">
        <v>45743</v>
      </c>
      <c r="N1564" s="5">
        <v>45754</v>
      </c>
      <c r="O1564" s="5">
        <v>45758</v>
      </c>
      <c r="P1564" s="5">
        <v>45393</v>
      </c>
      <c r="Q1564" s="5">
        <v>45757</v>
      </c>
      <c r="R1564">
        <v>11500</v>
      </c>
      <c r="S1564">
        <v>0</v>
      </c>
      <c r="T1564">
        <v>0</v>
      </c>
      <c r="U1564">
        <v>11500</v>
      </c>
      <c r="V1564">
        <v>0</v>
      </c>
      <c r="W1564">
        <v>11500</v>
      </c>
      <c r="X1564" t="str">
        <f t="shared" si="97"/>
        <v>Ok</v>
      </c>
      <c r="Y1564" t="str">
        <f t="shared" si="98"/>
        <v>Ok</v>
      </c>
      <c r="Z1564" s="6" t="str">
        <f t="shared" si="99"/>
        <v>Ok</v>
      </c>
      <c r="AA1564" s="6"/>
      <c r="AB1564" s="6"/>
      <c r="AC1564" s="6"/>
      <c r="AD1564" s="6"/>
    </row>
    <row r="1565" spans="1:30" x14ac:dyDescent="0.3">
      <c r="A1565" t="s">
        <v>12934</v>
      </c>
      <c r="B1565" t="s">
        <v>12935</v>
      </c>
      <c r="C1565">
        <v>2024</v>
      </c>
      <c r="D1565" t="s">
        <v>9751</v>
      </c>
      <c r="E1565" t="s">
        <v>9267</v>
      </c>
      <c r="F1565" t="s">
        <v>7</v>
      </c>
      <c r="G1565" t="str">
        <f>_xlfn.XLOOKUP(I1565,'Class Code'!$A$2:$A$14,'Class Code'!$B$2:$B$14)</f>
        <v>Fire Industrial</v>
      </c>
      <c r="H1565" t="s">
        <v>381</v>
      </c>
      <c r="I1565">
        <f t="shared" si="96"/>
        <v>4</v>
      </c>
      <c r="J1565" t="s">
        <v>865</v>
      </c>
      <c r="K1565" t="s">
        <v>866</v>
      </c>
      <c r="L1565" t="s">
        <v>384</v>
      </c>
      <c r="M1565" s="5">
        <v>45407</v>
      </c>
      <c r="N1565" s="5">
        <v>45415</v>
      </c>
      <c r="O1565" s="5">
        <v>45761</v>
      </c>
      <c r="P1565" s="5">
        <v>45354</v>
      </c>
      <c r="Q1565" s="5">
        <v>45719</v>
      </c>
      <c r="R1565">
        <v>8807278</v>
      </c>
      <c r="S1565">
        <v>0</v>
      </c>
      <c r="T1565">
        <v>0</v>
      </c>
      <c r="U1565" s="17">
        <v>8807278</v>
      </c>
      <c r="V1565">
        <v>8677758.1699999999</v>
      </c>
      <c r="W1565">
        <v>129519.83000000007</v>
      </c>
      <c r="X1565" t="str">
        <f t="shared" si="97"/>
        <v>Ok</v>
      </c>
      <c r="Y1565" t="str">
        <f t="shared" si="98"/>
        <v>Ok</v>
      </c>
      <c r="Z1565" s="6" t="str">
        <f t="shared" si="99"/>
        <v>Ok</v>
      </c>
      <c r="AA1565" s="6"/>
      <c r="AB1565" s="6"/>
      <c r="AC1565" s="6"/>
      <c r="AD1565" s="6"/>
    </row>
    <row r="1566" spans="1:30" x14ac:dyDescent="0.3">
      <c r="A1566" t="s">
        <v>12936</v>
      </c>
      <c r="B1566" t="s">
        <v>12937</v>
      </c>
      <c r="C1566">
        <v>2025</v>
      </c>
      <c r="D1566" t="s">
        <v>9489</v>
      </c>
      <c r="E1566" t="s">
        <v>9334</v>
      </c>
      <c r="F1566" t="s">
        <v>10</v>
      </c>
      <c r="G1566" t="str">
        <f>_xlfn.XLOOKUP(I1566,'Class Code'!$A$2:$A$14,'Class Code'!$B$2:$B$14)</f>
        <v>Motor Private</v>
      </c>
      <c r="H1566" t="s">
        <v>41</v>
      </c>
      <c r="I1566">
        <f t="shared" si="96"/>
        <v>70</v>
      </c>
      <c r="J1566" t="s">
        <v>54</v>
      </c>
      <c r="K1566" t="s">
        <v>55</v>
      </c>
      <c r="L1566" t="s">
        <v>44</v>
      </c>
      <c r="M1566" s="5">
        <v>45708</v>
      </c>
      <c r="N1566" s="5">
        <v>45713</v>
      </c>
      <c r="O1566" s="5">
        <v>45762</v>
      </c>
      <c r="P1566" s="5">
        <v>45614</v>
      </c>
      <c r="Q1566" s="5">
        <v>45978</v>
      </c>
      <c r="R1566">
        <v>12500</v>
      </c>
      <c r="S1566">
        <v>0</v>
      </c>
      <c r="T1566">
        <v>0</v>
      </c>
      <c r="U1566">
        <v>12500</v>
      </c>
      <c r="V1566">
        <v>0</v>
      </c>
      <c r="W1566">
        <v>12500</v>
      </c>
      <c r="X1566" t="str">
        <f t="shared" si="97"/>
        <v>Ok</v>
      </c>
      <c r="Y1566" t="str">
        <f t="shared" si="98"/>
        <v>Ok</v>
      </c>
      <c r="Z1566" s="6" t="str">
        <f t="shared" si="99"/>
        <v>Ok</v>
      </c>
      <c r="AA1566" s="6"/>
      <c r="AB1566" s="6"/>
      <c r="AC1566" s="6"/>
      <c r="AD1566" s="6"/>
    </row>
    <row r="1567" spans="1:30" x14ac:dyDescent="0.3">
      <c r="A1567" t="s">
        <v>12938</v>
      </c>
      <c r="B1567" t="s">
        <v>12939</v>
      </c>
      <c r="C1567">
        <v>2024</v>
      </c>
      <c r="D1567" t="s">
        <v>9689</v>
      </c>
      <c r="E1567" t="s">
        <v>9297</v>
      </c>
      <c r="F1567" t="s">
        <v>13</v>
      </c>
      <c r="G1567" t="str">
        <f>_xlfn.XLOOKUP(I1567,'Class Code'!$A$2:$A$14,'Class Code'!$B$2:$B$14)</f>
        <v>Theft</v>
      </c>
      <c r="H1567" t="s">
        <v>818</v>
      </c>
      <c r="I1567">
        <f t="shared" si="96"/>
        <v>10</v>
      </c>
      <c r="J1567" t="s">
        <v>1500</v>
      </c>
      <c r="K1567" t="s">
        <v>1501</v>
      </c>
      <c r="L1567" t="s">
        <v>2179</v>
      </c>
      <c r="M1567" s="5">
        <v>45515</v>
      </c>
      <c r="N1567" s="5">
        <v>45611</v>
      </c>
      <c r="O1567" s="5">
        <v>45770</v>
      </c>
      <c r="P1567" s="5">
        <v>45352</v>
      </c>
      <c r="Q1567" s="5">
        <v>45716</v>
      </c>
      <c r="R1567">
        <v>160000</v>
      </c>
      <c r="S1567">
        <v>0</v>
      </c>
      <c r="T1567">
        <v>0</v>
      </c>
      <c r="U1567">
        <v>160000</v>
      </c>
      <c r="V1567">
        <v>139937.29999999999</v>
      </c>
      <c r="W1567">
        <v>20062.700000000012</v>
      </c>
      <c r="X1567" t="str">
        <f t="shared" si="97"/>
        <v>Ok</v>
      </c>
      <c r="Y1567" t="str">
        <f t="shared" si="98"/>
        <v>Ok</v>
      </c>
      <c r="Z1567" s="6" t="str">
        <f t="shared" si="99"/>
        <v>Ok</v>
      </c>
      <c r="AA1567" s="6"/>
      <c r="AB1567" s="6"/>
      <c r="AC1567" s="6"/>
      <c r="AD1567" s="6"/>
    </row>
    <row r="1568" spans="1:30" x14ac:dyDescent="0.3">
      <c r="A1568" t="s">
        <v>12940</v>
      </c>
      <c r="B1568" t="s">
        <v>12941</v>
      </c>
      <c r="C1568">
        <v>2024</v>
      </c>
      <c r="D1568" t="s">
        <v>9647</v>
      </c>
      <c r="E1568" t="s">
        <v>9292</v>
      </c>
      <c r="F1568" t="s">
        <v>9</v>
      </c>
      <c r="G1568" t="str">
        <f>_xlfn.XLOOKUP(I1568,'Class Code'!$A$2:$A$14,'Class Code'!$B$2:$B$14)</f>
        <v>Marine</v>
      </c>
      <c r="H1568" t="s">
        <v>651</v>
      </c>
      <c r="I1568">
        <f t="shared" si="96"/>
        <v>6</v>
      </c>
      <c r="J1568" t="s">
        <v>652</v>
      </c>
      <c r="K1568" t="s">
        <v>653</v>
      </c>
      <c r="L1568" t="s">
        <v>764</v>
      </c>
      <c r="M1568" s="5">
        <v>45568</v>
      </c>
      <c r="N1568" s="5">
        <v>45594</v>
      </c>
      <c r="O1568" s="5">
        <v>45772</v>
      </c>
      <c r="P1568" s="5">
        <v>45481</v>
      </c>
      <c r="Q1568" s="5">
        <v>45571</v>
      </c>
      <c r="R1568">
        <v>31347</v>
      </c>
      <c r="S1568">
        <v>0</v>
      </c>
      <c r="T1568">
        <v>0</v>
      </c>
      <c r="U1568">
        <v>31347</v>
      </c>
      <c r="V1568">
        <v>0</v>
      </c>
      <c r="W1568">
        <v>31347</v>
      </c>
      <c r="X1568" t="str">
        <f t="shared" si="97"/>
        <v>Ok</v>
      </c>
      <c r="Y1568" t="str">
        <f t="shared" si="98"/>
        <v>Ok</v>
      </c>
      <c r="Z1568" s="6" t="str">
        <f t="shared" si="99"/>
        <v>Ok</v>
      </c>
      <c r="AA1568" s="6"/>
      <c r="AB1568" s="6"/>
      <c r="AC1568" s="6"/>
      <c r="AD1568" s="6"/>
    </row>
    <row r="1569" spans="1:30" x14ac:dyDescent="0.3">
      <c r="A1569" t="s">
        <v>12942</v>
      </c>
      <c r="B1569" t="s">
        <v>12943</v>
      </c>
      <c r="C1569">
        <v>2024</v>
      </c>
      <c r="D1569" t="s">
        <v>9482</v>
      </c>
      <c r="E1569" t="s">
        <v>9272</v>
      </c>
      <c r="F1569" t="s">
        <v>11</v>
      </c>
      <c r="G1569" t="str">
        <f>_xlfn.XLOOKUP(I1569,'Class Code'!$A$2:$A$14,'Class Code'!$B$2:$B$14)</f>
        <v>Motor Commercial</v>
      </c>
      <c r="H1569" t="s">
        <v>176</v>
      </c>
      <c r="I1569">
        <f t="shared" si="96"/>
        <v>80</v>
      </c>
      <c r="J1569" t="s">
        <v>177</v>
      </c>
      <c r="K1569" t="s">
        <v>178</v>
      </c>
      <c r="L1569" t="s">
        <v>197</v>
      </c>
      <c r="M1569" s="5">
        <v>45584</v>
      </c>
      <c r="N1569" s="5">
        <v>45593</v>
      </c>
      <c r="O1569" s="5">
        <v>45776</v>
      </c>
      <c r="P1569" s="5">
        <v>45486</v>
      </c>
      <c r="Q1569" s="5">
        <v>45850</v>
      </c>
      <c r="R1569">
        <v>3245</v>
      </c>
      <c r="S1569">
        <v>0</v>
      </c>
      <c r="T1569">
        <v>0</v>
      </c>
      <c r="U1569">
        <v>3245</v>
      </c>
      <c r="V1569">
        <v>0</v>
      </c>
      <c r="W1569">
        <v>3245</v>
      </c>
      <c r="X1569" t="str">
        <f t="shared" si="97"/>
        <v>Ok</v>
      </c>
      <c r="Y1569" t="str">
        <f t="shared" si="98"/>
        <v>Ok</v>
      </c>
      <c r="Z1569" s="6" t="str">
        <f t="shared" si="99"/>
        <v>Ok</v>
      </c>
      <c r="AA1569" s="6"/>
      <c r="AB1569" s="6"/>
      <c r="AC1569" s="6"/>
      <c r="AD1569" s="6"/>
    </row>
    <row r="1570" spans="1:30" x14ac:dyDescent="0.3">
      <c r="A1570" t="s">
        <v>12944</v>
      </c>
      <c r="B1570" t="s">
        <v>12945</v>
      </c>
      <c r="C1570">
        <v>2024</v>
      </c>
      <c r="D1570" t="s">
        <v>9319</v>
      </c>
      <c r="E1570" t="s">
        <v>9267</v>
      </c>
      <c r="F1570" t="s">
        <v>10</v>
      </c>
      <c r="G1570" t="str">
        <f>_xlfn.XLOOKUP(I1570,'Class Code'!$A$2:$A$14,'Class Code'!$B$2:$B$14)</f>
        <v>Motor Private</v>
      </c>
      <c r="H1570" t="s">
        <v>41</v>
      </c>
      <c r="I1570">
        <f t="shared" si="96"/>
        <v>70</v>
      </c>
      <c r="J1570" t="s">
        <v>54</v>
      </c>
      <c r="K1570" t="s">
        <v>55</v>
      </c>
      <c r="L1570" t="s">
        <v>44</v>
      </c>
      <c r="M1570" s="5">
        <v>45741</v>
      </c>
      <c r="N1570" s="5">
        <v>45744</v>
      </c>
      <c r="O1570" s="5">
        <v>45777</v>
      </c>
      <c r="P1570" s="5">
        <v>45529</v>
      </c>
      <c r="Q1570" s="5">
        <v>45893</v>
      </c>
      <c r="R1570">
        <v>29580</v>
      </c>
      <c r="S1570">
        <v>0</v>
      </c>
      <c r="T1570">
        <v>0</v>
      </c>
      <c r="U1570">
        <v>29580</v>
      </c>
      <c r="V1570">
        <v>0</v>
      </c>
      <c r="W1570">
        <v>29580</v>
      </c>
      <c r="X1570" t="str">
        <f t="shared" si="97"/>
        <v>Ok</v>
      </c>
      <c r="Y1570" t="str">
        <f t="shared" si="98"/>
        <v>Ok</v>
      </c>
      <c r="Z1570" s="6" t="str">
        <f t="shared" si="99"/>
        <v>Ok</v>
      </c>
      <c r="AA1570" s="6"/>
      <c r="AB1570" s="6"/>
      <c r="AC1570" s="6"/>
      <c r="AD1570" s="6"/>
    </row>
    <row r="1571" spans="1:30" x14ac:dyDescent="0.3">
      <c r="A1571" t="s">
        <v>12946</v>
      </c>
      <c r="B1571" t="s">
        <v>12947</v>
      </c>
      <c r="C1571">
        <v>2024</v>
      </c>
      <c r="D1571" t="s">
        <v>9789</v>
      </c>
      <c r="E1571" t="s">
        <v>9261</v>
      </c>
      <c r="F1571" t="s">
        <v>6</v>
      </c>
      <c r="G1571" t="str">
        <f>_xlfn.XLOOKUP(I1571,'Class Code'!$A$2:$A$14,'Class Code'!$B$2:$B$14)</f>
        <v>Fire Domestic</v>
      </c>
      <c r="H1571" t="s">
        <v>194</v>
      </c>
      <c r="I1571">
        <f t="shared" si="96"/>
        <v>3</v>
      </c>
      <c r="J1571" t="s">
        <v>626</v>
      </c>
      <c r="K1571" t="s">
        <v>627</v>
      </c>
      <c r="L1571" t="s">
        <v>197</v>
      </c>
      <c r="M1571" s="5">
        <v>45528</v>
      </c>
      <c r="N1571" s="5">
        <v>45555</v>
      </c>
      <c r="O1571" s="5">
        <v>45777</v>
      </c>
      <c r="P1571" s="5">
        <v>45437</v>
      </c>
      <c r="Q1571" s="5">
        <v>45801</v>
      </c>
      <c r="R1571">
        <v>204900</v>
      </c>
      <c r="S1571">
        <v>0</v>
      </c>
      <c r="T1571">
        <v>0</v>
      </c>
      <c r="U1571">
        <v>204900</v>
      </c>
      <c r="V1571">
        <v>0</v>
      </c>
      <c r="W1571">
        <v>204900</v>
      </c>
      <c r="X1571" t="str">
        <f t="shared" si="97"/>
        <v>Ok</v>
      </c>
      <c r="Y1571" t="str">
        <f t="shared" si="98"/>
        <v>Ok</v>
      </c>
      <c r="Z1571" s="6" t="str">
        <f t="shared" si="99"/>
        <v>Ok</v>
      </c>
      <c r="AA1571" s="6"/>
      <c r="AB1571" s="6"/>
      <c r="AC1571" s="6"/>
      <c r="AD1571" s="6"/>
    </row>
    <row r="1572" spans="1:30" x14ac:dyDescent="0.3">
      <c r="A1572" t="s">
        <v>12948</v>
      </c>
      <c r="B1572" t="s">
        <v>12949</v>
      </c>
      <c r="C1572">
        <v>2025</v>
      </c>
      <c r="D1572" t="s">
        <v>9763</v>
      </c>
      <c r="E1572" t="s">
        <v>9267</v>
      </c>
      <c r="F1572" t="s">
        <v>10</v>
      </c>
      <c r="G1572" t="str">
        <f>_xlfn.XLOOKUP(I1572,'Class Code'!$A$2:$A$14,'Class Code'!$B$2:$B$14)</f>
        <v>Motor Private</v>
      </c>
      <c r="H1572" t="s">
        <v>41</v>
      </c>
      <c r="I1572">
        <f t="shared" si="96"/>
        <v>70</v>
      </c>
      <c r="J1572" t="s">
        <v>54</v>
      </c>
      <c r="K1572" t="s">
        <v>55</v>
      </c>
      <c r="L1572" t="s">
        <v>44</v>
      </c>
      <c r="M1572" s="5">
        <v>45716</v>
      </c>
      <c r="N1572" s="5">
        <v>45723</v>
      </c>
      <c r="O1572" s="5">
        <v>45782</v>
      </c>
      <c r="P1572" s="5">
        <v>45602</v>
      </c>
      <c r="Q1572" s="5">
        <v>45966</v>
      </c>
      <c r="R1572">
        <v>1100000</v>
      </c>
      <c r="S1572">
        <v>0</v>
      </c>
      <c r="T1572">
        <v>0</v>
      </c>
      <c r="U1572">
        <v>1100000</v>
      </c>
      <c r="V1572">
        <v>0</v>
      </c>
      <c r="W1572">
        <v>1100000</v>
      </c>
      <c r="X1572" t="str">
        <f t="shared" si="97"/>
        <v>Ok</v>
      </c>
      <c r="Y1572" t="str">
        <f t="shared" si="98"/>
        <v>Ok</v>
      </c>
      <c r="Z1572" s="6" t="str">
        <f t="shared" si="99"/>
        <v>Ok</v>
      </c>
      <c r="AA1572" s="6"/>
      <c r="AB1572" s="6"/>
      <c r="AC1572" s="6"/>
      <c r="AD1572" s="6"/>
    </row>
    <row r="1573" spans="1:30" x14ac:dyDescent="0.3">
      <c r="A1573" t="s">
        <v>12950</v>
      </c>
      <c r="B1573" t="s">
        <v>12951</v>
      </c>
      <c r="C1573">
        <v>2025</v>
      </c>
      <c r="D1573" t="s">
        <v>9740</v>
      </c>
      <c r="E1573" t="s">
        <v>9332</v>
      </c>
      <c r="F1573" t="s">
        <v>9</v>
      </c>
      <c r="G1573" t="str">
        <f>_xlfn.XLOOKUP(I1573,'Class Code'!$A$2:$A$14,'Class Code'!$B$2:$B$14)</f>
        <v>Marine</v>
      </c>
      <c r="H1573" t="s">
        <v>651</v>
      </c>
      <c r="I1573">
        <f t="shared" si="96"/>
        <v>6</v>
      </c>
      <c r="J1573" t="s">
        <v>652</v>
      </c>
      <c r="K1573" t="s">
        <v>653</v>
      </c>
      <c r="L1573" t="s">
        <v>764</v>
      </c>
      <c r="M1573" s="5">
        <v>45740</v>
      </c>
      <c r="N1573" s="5">
        <v>45761</v>
      </c>
      <c r="O1573" s="5">
        <v>45783</v>
      </c>
      <c r="P1573" s="5">
        <v>45720</v>
      </c>
      <c r="Q1573" s="5">
        <v>45811</v>
      </c>
      <c r="R1573">
        <v>121158</v>
      </c>
      <c r="S1573">
        <v>0</v>
      </c>
      <c r="T1573">
        <v>0</v>
      </c>
      <c r="U1573">
        <v>121158</v>
      </c>
      <c r="V1573">
        <v>0</v>
      </c>
      <c r="W1573">
        <v>121158</v>
      </c>
      <c r="X1573" t="str">
        <f t="shared" si="97"/>
        <v>Ok</v>
      </c>
      <c r="Y1573" t="str">
        <f t="shared" si="98"/>
        <v>Ok</v>
      </c>
      <c r="Z1573" s="6" t="str">
        <f t="shared" si="99"/>
        <v>Ok</v>
      </c>
      <c r="AA1573" s="6"/>
      <c r="AB1573" s="6"/>
      <c r="AC1573" s="6"/>
      <c r="AD1573" s="6"/>
    </row>
    <row r="1574" spans="1:30" x14ac:dyDescent="0.3">
      <c r="A1574" t="s">
        <v>12952</v>
      </c>
      <c r="B1574" t="s">
        <v>12953</v>
      </c>
      <c r="C1574">
        <v>2024</v>
      </c>
      <c r="D1574" t="s">
        <v>9510</v>
      </c>
      <c r="E1574" t="s">
        <v>9305</v>
      </c>
      <c r="F1574" t="s">
        <v>5</v>
      </c>
      <c r="G1574" t="str">
        <f>_xlfn.XLOOKUP(I1574,'Class Code'!$A$2:$A$14,'Class Code'!$B$2:$B$14)</f>
        <v>Engineering</v>
      </c>
      <c r="H1574" t="s">
        <v>423</v>
      </c>
      <c r="I1574">
        <f t="shared" si="96"/>
        <v>2</v>
      </c>
      <c r="J1574" t="s">
        <v>424</v>
      </c>
      <c r="K1574" t="s">
        <v>425</v>
      </c>
      <c r="L1574" t="s">
        <v>426</v>
      </c>
      <c r="M1574" s="5">
        <v>45755</v>
      </c>
      <c r="N1574" s="5">
        <v>45758</v>
      </c>
      <c r="O1574" s="5">
        <v>45785</v>
      </c>
      <c r="P1574" s="5">
        <v>45536</v>
      </c>
      <c r="Q1574" s="5">
        <v>45900</v>
      </c>
      <c r="R1574">
        <v>50726</v>
      </c>
      <c r="S1574">
        <v>0</v>
      </c>
      <c r="T1574">
        <v>0</v>
      </c>
      <c r="U1574">
        <v>50726</v>
      </c>
      <c r="V1574">
        <v>0</v>
      </c>
      <c r="W1574">
        <v>50726</v>
      </c>
      <c r="X1574" t="str">
        <f t="shared" si="97"/>
        <v>Ok</v>
      </c>
      <c r="Y1574" t="str">
        <f t="shared" si="98"/>
        <v>Ok</v>
      </c>
      <c r="Z1574" s="6" t="str">
        <f t="shared" si="99"/>
        <v>Ok</v>
      </c>
      <c r="AA1574" s="6"/>
      <c r="AB1574" s="6"/>
      <c r="AC1574" s="6"/>
      <c r="AD1574" s="6"/>
    </row>
    <row r="1575" spans="1:30" x14ac:dyDescent="0.3">
      <c r="A1575" t="s">
        <v>12954</v>
      </c>
      <c r="B1575" t="s">
        <v>12955</v>
      </c>
      <c r="C1575">
        <v>2024</v>
      </c>
      <c r="D1575" t="s">
        <v>9333</v>
      </c>
      <c r="E1575" t="s">
        <v>9310</v>
      </c>
      <c r="F1575" t="s">
        <v>439</v>
      </c>
      <c r="G1575" t="str">
        <f>_xlfn.XLOOKUP(I1575,'Class Code'!$A$2:$A$14,'Class Code'!$B$2:$B$14)</f>
        <v>Workmen's Compensation</v>
      </c>
      <c r="H1575" t="s">
        <v>440</v>
      </c>
      <c r="I1575">
        <f t="shared" si="96"/>
        <v>11</v>
      </c>
      <c r="J1575" t="s">
        <v>441</v>
      </c>
      <c r="K1575" t="s">
        <v>442</v>
      </c>
      <c r="L1575" t="s">
        <v>574</v>
      </c>
      <c r="M1575" s="5">
        <v>45419</v>
      </c>
      <c r="N1575" s="5">
        <v>45474</v>
      </c>
      <c r="O1575" s="5">
        <v>45785</v>
      </c>
      <c r="P1575" s="5">
        <v>45350</v>
      </c>
      <c r="Q1575" s="5">
        <v>45743</v>
      </c>
      <c r="R1575">
        <v>285655</v>
      </c>
      <c r="S1575">
        <v>0</v>
      </c>
      <c r="T1575">
        <v>0</v>
      </c>
      <c r="U1575">
        <v>285655</v>
      </c>
      <c r="V1575">
        <v>0</v>
      </c>
      <c r="W1575">
        <v>285655</v>
      </c>
      <c r="X1575" t="str">
        <f t="shared" si="97"/>
        <v>Ok</v>
      </c>
      <c r="Y1575" t="str">
        <f t="shared" si="98"/>
        <v>Ok</v>
      </c>
      <c r="Z1575" s="6" t="str">
        <f t="shared" si="99"/>
        <v>Ok</v>
      </c>
      <c r="AA1575" s="6"/>
      <c r="AB1575" s="6"/>
      <c r="AC1575" s="6"/>
      <c r="AD1575" s="6"/>
    </row>
    <row r="1576" spans="1:30" x14ac:dyDescent="0.3">
      <c r="A1576" t="s">
        <v>12956</v>
      </c>
      <c r="B1576" t="s">
        <v>12957</v>
      </c>
      <c r="C1576">
        <v>2025</v>
      </c>
      <c r="D1576" t="s">
        <v>9450</v>
      </c>
      <c r="E1576" t="s">
        <v>9265</v>
      </c>
      <c r="F1576" t="s">
        <v>439</v>
      </c>
      <c r="G1576" t="str">
        <f>_xlfn.XLOOKUP(I1576,'Class Code'!$A$2:$A$14,'Class Code'!$B$2:$B$14)</f>
        <v>Workmen's Compensation</v>
      </c>
      <c r="H1576" t="s">
        <v>440</v>
      </c>
      <c r="I1576">
        <f t="shared" si="96"/>
        <v>11</v>
      </c>
      <c r="J1576" t="s">
        <v>572</v>
      </c>
      <c r="K1576" t="s">
        <v>573</v>
      </c>
      <c r="L1576" t="s">
        <v>574</v>
      </c>
      <c r="M1576" s="5">
        <v>45682</v>
      </c>
      <c r="N1576" s="5">
        <v>45698</v>
      </c>
      <c r="O1576" s="5">
        <v>45786</v>
      </c>
      <c r="P1576" s="5">
        <v>45658</v>
      </c>
      <c r="Q1576" s="5">
        <v>46022</v>
      </c>
      <c r="R1576">
        <v>100037</v>
      </c>
      <c r="S1576">
        <v>0</v>
      </c>
      <c r="T1576">
        <v>0</v>
      </c>
      <c r="U1576">
        <v>100037</v>
      </c>
      <c r="V1576">
        <v>0</v>
      </c>
      <c r="W1576">
        <v>100037</v>
      </c>
      <c r="X1576" t="str">
        <f t="shared" si="97"/>
        <v>Ok</v>
      </c>
      <c r="Y1576" t="str">
        <f t="shared" si="98"/>
        <v>Ok</v>
      </c>
      <c r="Z1576" s="6" t="str">
        <f t="shared" si="99"/>
        <v>Ok</v>
      </c>
      <c r="AA1576" s="6"/>
      <c r="AB1576" s="6"/>
      <c r="AC1576" s="6"/>
      <c r="AD1576" s="6"/>
    </row>
    <row r="1577" spans="1:30" x14ac:dyDescent="0.3">
      <c r="A1577" t="s">
        <v>12958</v>
      </c>
      <c r="B1577" t="s">
        <v>12959</v>
      </c>
      <c r="C1577">
        <v>2024</v>
      </c>
      <c r="D1577" t="s">
        <v>9467</v>
      </c>
      <c r="E1577" t="s">
        <v>9292</v>
      </c>
      <c r="F1577" t="s">
        <v>13</v>
      </c>
      <c r="G1577" t="str">
        <f>_xlfn.XLOOKUP(I1577,'Class Code'!$A$2:$A$14,'Class Code'!$B$2:$B$14)</f>
        <v>Theft</v>
      </c>
      <c r="H1577" t="s">
        <v>818</v>
      </c>
      <c r="I1577">
        <f t="shared" si="96"/>
        <v>10</v>
      </c>
      <c r="J1577" t="s">
        <v>819</v>
      </c>
      <c r="K1577" t="s">
        <v>820</v>
      </c>
      <c r="L1577" t="s">
        <v>13</v>
      </c>
      <c r="M1577" s="5">
        <v>45628</v>
      </c>
      <c r="N1577" s="5">
        <v>45649</v>
      </c>
      <c r="O1577" s="5">
        <v>45792</v>
      </c>
      <c r="P1577" s="5">
        <v>45474</v>
      </c>
      <c r="Q1577" s="5">
        <v>45838</v>
      </c>
      <c r="R1577">
        <v>385280</v>
      </c>
      <c r="S1577">
        <v>0</v>
      </c>
      <c r="T1577">
        <v>0</v>
      </c>
      <c r="U1577">
        <v>385280</v>
      </c>
      <c r="V1577">
        <v>0</v>
      </c>
      <c r="W1577">
        <v>385280</v>
      </c>
      <c r="X1577" t="str">
        <f t="shared" si="97"/>
        <v>Ok</v>
      </c>
      <c r="Y1577" t="str">
        <f t="shared" si="98"/>
        <v>Ok</v>
      </c>
      <c r="Z1577" s="6" t="str">
        <f t="shared" si="99"/>
        <v>Ok</v>
      </c>
      <c r="AA1577" s="6"/>
      <c r="AB1577" s="6"/>
      <c r="AC1577" s="6"/>
      <c r="AD1577" s="6"/>
    </row>
    <row r="1578" spans="1:30" x14ac:dyDescent="0.3">
      <c r="A1578" t="s">
        <v>12960</v>
      </c>
      <c r="B1578" t="s">
        <v>12961</v>
      </c>
      <c r="C1578">
        <v>2025</v>
      </c>
      <c r="D1578" t="s">
        <v>9343</v>
      </c>
      <c r="E1578" t="s">
        <v>9332</v>
      </c>
      <c r="F1578" t="s">
        <v>9</v>
      </c>
      <c r="G1578" t="str">
        <f>_xlfn.XLOOKUP(I1578,'Class Code'!$A$2:$A$14,'Class Code'!$B$2:$B$14)</f>
        <v>Marine</v>
      </c>
      <c r="H1578" t="s">
        <v>651</v>
      </c>
      <c r="I1578">
        <f t="shared" si="96"/>
        <v>6</v>
      </c>
      <c r="J1578" t="s">
        <v>652</v>
      </c>
      <c r="K1578" t="s">
        <v>653</v>
      </c>
      <c r="L1578" t="s">
        <v>764</v>
      </c>
      <c r="M1578" s="5">
        <v>45695</v>
      </c>
      <c r="N1578" s="5">
        <v>45695</v>
      </c>
      <c r="O1578" s="5">
        <v>45793</v>
      </c>
      <c r="P1578" s="5">
        <v>45684</v>
      </c>
      <c r="Q1578" s="5">
        <v>45773</v>
      </c>
      <c r="R1578">
        <v>57106</v>
      </c>
      <c r="S1578">
        <v>0</v>
      </c>
      <c r="T1578">
        <v>0</v>
      </c>
      <c r="U1578">
        <v>57106</v>
      </c>
      <c r="V1578">
        <v>9591.26</v>
      </c>
      <c r="W1578">
        <v>47514.74</v>
      </c>
      <c r="X1578" t="str">
        <f t="shared" si="97"/>
        <v>Ok</v>
      </c>
      <c r="Y1578" t="str">
        <f t="shared" si="98"/>
        <v>Ok</v>
      </c>
      <c r="Z1578" s="6" t="str">
        <f t="shared" si="99"/>
        <v>Ok</v>
      </c>
      <c r="AA1578" s="6"/>
      <c r="AB1578" s="6"/>
      <c r="AC1578" s="6"/>
      <c r="AD1578" s="6"/>
    </row>
    <row r="1579" spans="1:30" x14ac:dyDescent="0.3">
      <c r="A1579" t="s">
        <v>12962</v>
      </c>
      <c r="B1579" t="s">
        <v>12963</v>
      </c>
      <c r="C1579">
        <v>2024</v>
      </c>
      <c r="D1579" t="s">
        <v>9774</v>
      </c>
      <c r="E1579" t="s">
        <v>9301</v>
      </c>
      <c r="F1579" t="s">
        <v>10</v>
      </c>
      <c r="G1579" t="str">
        <f>_xlfn.XLOOKUP(I1579,'Class Code'!$A$2:$A$14,'Class Code'!$B$2:$B$14)</f>
        <v>Motor Private</v>
      </c>
      <c r="H1579" t="s">
        <v>41</v>
      </c>
      <c r="I1579">
        <f t="shared" si="96"/>
        <v>70</v>
      </c>
      <c r="J1579" t="s">
        <v>54</v>
      </c>
      <c r="K1579" t="s">
        <v>55</v>
      </c>
      <c r="L1579" t="s">
        <v>44</v>
      </c>
      <c r="M1579" s="5">
        <v>45544</v>
      </c>
      <c r="N1579" s="5">
        <v>45551</v>
      </c>
      <c r="O1579" s="5">
        <v>45797</v>
      </c>
      <c r="P1579" s="5">
        <v>45540</v>
      </c>
      <c r="Q1579" s="5">
        <v>45657</v>
      </c>
      <c r="R1579">
        <v>202252</v>
      </c>
      <c r="S1579">
        <v>0</v>
      </c>
      <c r="T1579">
        <v>0</v>
      </c>
      <c r="U1579">
        <v>202252</v>
      </c>
      <c r="V1579">
        <v>0</v>
      </c>
      <c r="W1579">
        <v>202252</v>
      </c>
      <c r="X1579" t="str">
        <f t="shared" si="97"/>
        <v>Ok</v>
      </c>
      <c r="Y1579" t="str">
        <f t="shared" si="98"/>
        <v>Ok</v>
      </c>
      <c r="Z1579" s="6" t="str">
        <f t="shared" si="99"/>
        <v>Ok</v>
      </c>
      <c r="AA1579" s="6"/>
      <c r="AB1579" s="6"/>
      <c r="AC1579" s="6"/>
      <c r="AD1579" s="6"/>
    </row>
    <row r="1580" spans="1:30" x14ac:dyDescent="0.3">
      <c r="A1580" t="s">
        <v>12964</v>
      </c>
      <c r="B1580" t="s">
        <v>12965</v>
      </c>
      <c r="C1580">
        <v>2024</v>
      </c>
      <c r="D1580" t="s">
        <v>9345</v>
      </c>
      <c r="E1580" t="s">
        <v>9305</v>
      </c>
      <c r="F1580" t="s">
        <v>9</v>
      </c>
      <c r="G1580" t="str">
        <f>_xlfn.XLOOKUP(I1580,'Class Code'!$A$2:$A$14,'Class Code'!$B$2:$B$14)</f>
        <v>Marine</v>
      </c>
      <c r="H1580" t="s">
        <v>651</v>
      </c>
      <c r="I1580">
        <f t="shared" si="96"/>
        <v>6</v>
      </c>
      <c r="J1580" t="s">
        <v>856</v>
      </c>
      <c r="K1580" t="s">
        <v>857</v>
      </c>
      <c r="L1580" t="s">
        <v>764</v>
      </c>
      <c r="M1580" s="5">
        <v>45402</v>
      </c>
      <c r="N1580" s="5">
        <v>45421</v>
      </c>
      <c r="O1580" s="5">
        <v>45799</v>
      </c>
      <c r="P1580" s="5">
        <v>45292</v>
      </c>
      <c r="Q1580" s="5">
        <v>45657</v>
      </c>
      <c r="R1580">
        <v>948212</v>
      </c>
      <c r="S1580">
        <v>0</v>
      </c>
      <c r="T1580">
        <v>0</v>
      </c>
      <c r="U1580">
        <v>948212</v>
      </c>
      <c r="V1580">
        <v>0</v>
      </c>
      <c r="W1580">
        <v>948212</v>
      </c>
      <c r="X1580" t="str">
        <f t="shared" si="97"/>
        <v>Ok</v>
      </c>
      <c r="Y1580" t="str">
        <f t="shared" si="98"/>
        <v>Ok</v>
      </c>
      <c r="Z1580" s="6" t="str">
        <f t="shared" si="99"/>
        <v>Ok</v>
      </c>
      <c r="AA1580" s="6"/>
      <c r="AB1580" s="6"/>
      <c r="AC1580" s="6"/>
      <c r="AD1580" s="6"/>
    </row>
    <row r="1581" spans="1:30" x14ac:dyDescent="0.3">
      <c r="A1581" t="s">
        <v>12966</v>
      </c>
      <c r="B1581" t="s">
        <v>12967</v>
      </c>
      <c r="C1581">
        <v>2024</v>
      </c>
      <c r="D1581" t="s">
        <v>9401</v>
      </c>
      <c r="E1581" t="s">
        <v>9287</v>
      </c>
      <c r="F1581" t="s">
        <v>9</v>
      </c>
      <c r="G1581" t="str">
        <f>_xlfn.XLOOKUP(I1581,'Class Code'!$A$2:$A$14,'Class Code'!$B$2:$B$14)</f>
        <v>Marine</v>
      </c>
      <c r="H1581" t="s">
        <v>651</v>
      </c>
      <c r="I1581">
        <f t="shared" si="96"/>
        <v>6</v>
      </c>
      <c r="J1581" t="s">
        <v>652</v>
      </c>
      <c r="K1581" t="s">
        <v>653</v>
      </c>
      <c r="L1581" t="s">
        <v>764</v>
      </c>
      <c r="M1581" s="5">
        <v>45653</v>
      </c>
      <c r="N1581" s="5">
        <v>45685</v>
      </c>
      <c r="O1581" s="5">
        <v>45803</v>
      </c>
      <c r="P1581" s="5">
        <v>45624</v>
      </c>
      <c r="Q1581" s="5">
        <v>45714</v>
      </c>
      <c r="R1581">
        <v>167477</v>
      </c>
      <c r="S1581">
        <v>0</v>
      </c>
      <c r="T1581">
        <v>0</v>
      </c>
      <c r="U1581">
        <v>167477</v>
      </c>
      <c r="V1581">
        <v>0</v>
      </c>
      <c r="W1581">
        <v>167477</v>
      </c>
      <c r="X1581" t="str">
        <f t="shared" si="97"/>
        <v>Ok</v>
      </c>
      <c r="Y1581" t="str">
        <f t="shared" si="98"/>
        <v>Ok</v>
      </c>
      <c r="Z1581" s="6" t="str">
        <f t="shared" si="99"/>
        <v>Ok</v>
      </c>
      <c r="AA1581" s="6"/>
      <c r="AB1581" s="6"/>
      <c r="AC1581" s="6"/>
      <c r="AD1581" s="6"/>
    </row>
    <row r="1582" spans="1:30" x14ac:dyDescent="0.3">
      <c r="A1582" t="s">
        <v>12968</v>
      </c>
      <c r="B1582" t="s">
        <v>12969</v>
      </c>
      <c r="C1582">
        <v>2024</v>
      </c>
      <c r="D1582" t="s">
        <v>9667</v>
      </c>
      <c r="E1582" t="s">
        <v>9269</v>
      </c>
      <c r="F1582" t="s">
        <v>10</v>
      </c>
      <c r="G1582" t="str">
        <f>_xlfn.XLOOKUP(I1582,'Class Code'!$A$2:$A$14,'Class Code'!$B$2:$B$14)</f>
        <v>Motor Private</v>
      </c>
      <c r="H1582" t="s">
        <v>41</v>
      </c>
      <c r="I1582">
        <f t="shared" si="96"/>
        <v>70</v>
      </c>
      <c r="J1582" t="s">
        <v>54</v>
      </c>
      <c r="K1582" t="s">
        <v>55</v>
      </c>
      <c r="L1582" t="s">
        <v>44</v>
      </c>
      <c r="M1582" s="5">
        <v>45695</v>
      </c>
      <c r="N1582" s="5">
        <v>45705</v>
      </c>
      <c r="O1582" s="5">
        <v>45803</v>
      </c>
      <c r="P1582" s="5">
        <v>45637</v>
      </c>
      <c r="Q1582" s="5">
        <v>46001</v>
      </c>
      <c r="R1582">
        <v>200000</v>
      </c>
      <c r="S1582">
        <v>0</v>
      </c>
      <c r="T1582">
        <v>0</v>
      </c>
      <c r="U1582">
        <v>200000</v>
      </c>
      <c r="V1582">
        <v>0</v>
      </c>
      <c r="W1582">
        <v>200000</v>
      </c>
      <c r="X1582" t="str">
        <f t="shared" si="97"/>
        <v>Ok</v>
      </c>
      <c r="Y1582" t="str">
        <f t="shared" si="98"/>
        <v>Ok</v>
      </c>
      <c r="Z1582" s="6" t="str">
        <f t="shared" si="99"/>
        <v>Ok</v>
      </c>
      <c r="AA1582" s="6"/>
      <c r="AB1582" s="6"/>
      <c r="AC1582" s="6"/>
      <c r="AD1582" s="6"/>
    </row>
    <row r="1583" spans="1:30" x14ac:dyDescent="0.3">
      <c r="A1583" t="s">
        <v>12970</v>
      </c>
      <c r="B1583" t="s">
        <v>12971</v>
      </c>
      <c r="C1583">
        <v>2025</v>
      </c>
      <c r="D1583" t="s">
        <v>9667</v>
      </c>
      <c r="E1583" t="s">
        <v>9310</v>
      </c>
      <c r="F1583" t="s">
        <v>10</v>
      </c>
      <c r="G1583" t="str">
        <f>_xlfn.XLOOKUP(I1583,'Class Code'!$A$2:$A$14,'Class Code'!$B$2:$B$14)</f>
        <v>Motor Private</v>
      </c>
      <c r="H1583" t="s">
        <v>41</v>
      </c>
      <c r="I1583">
        <f t="shared" si="96"/>
        <v>70</v>
      </c>
      <c r="J1583" t="s">
        <v>54</v>
      </c>
      <c r="K1583" t="s">
        <v>55</v>
      </c>
      <c r="L1583" t="s">
        <v>44</v>
      </c>
      <c r="M1583" s="5">
        <v>45755</v>
      </c>
      <c r="N1583" s="5">
        <v>45756</v>
      </c>
      <c r="O1583" s="5">
        <v>45803</v>
      </c>
      <c r="P1583" s="5">
        <v>45658</v>
      </c>
      <c r="Q1583" s="5">
        <v>46022</v>
      </c>
      <c r="R1583">
        <v>235882</v>
      </c>
      <c r="S1583">
        <v>0</v>
      </c>
      <c r="T1583">
        <v>0</v>
      </c>
      <c r="U1583">
        <v>235882</v>
      </c>
      <c r="V1583">
        <v>0</v>
      </c>
      <c r="W1583">
        <v>235882</v>
      </c>
      <c r="X1583" t="str">
        <f t="shared" si="97"/>
        <v>Ok</v>
      </c>
      <c r="Y1583" t="str">
        <f t="shared" si="98"/>
        <v>Ok</v>
      </c>
      <c r="Z1583" s="6" t="str">
        <f t="shared" si="99"/>
        <v>Ok</v>
      </c>
      <c r="AA1583" s="6"/>
      <c r="AB1583" s="6"/>
      <c r="AC1583" s="6"/>
      <c r="AD1583" s="6"/>
    </row>
    <row r="1584" spans="1:30" x14ac:dyDescent="0.3">
      <c r="A1584" t="s">
        <v>12972</v>
      </c>
      <c r="B1584" t="s">
        <v>12973</v>
      </c>
      <c r="C1584">
        <v>2025</v>
      </c>
      <c r="D1584" t="s">
        <v>9519</v>
      </c>
      <c r="E1584" t="s">
        <v>9261</v>
      </c>
      <c r="F1584" t="s">
        <v>11</v>
      </c>
      <c r="G1584" t="str">
        <f>_xlfn.XLOOKUP(I1584,'Class Code'!$A$2:$A$14,'Class Code'!$B$2:$B$14)</f>
        <v>Motor Commercial</v>
      </c>
      <c r="H1584" t="s">
        <v>176</v>
      </c>
      <c r="I1584">
        <f t="shared" si="96"/>
        <v>80</v>
      </c>
      <c r="J1584" t="s">
        <v>207</v>
      </c>
      <c r="K1584" t="s">
        <v>208</v>
      </c>
      <c r="L1584" t="s">
        <v>44</v>
      </c>
      <c r="M1584" s="5">
        <v>45796</v>
      </c>
      <c r="N1584" s="5">
        <v>45798</v>
      </c>
      <c r="O1584" s="5">
        <v>45805</v>
      </c>
      <c r="P1584" s="5">
        <v>45717</v>
      </c>
      <c r="Q1584" s="5">
        <v>46081</v>
      </c>
      <c r="R1584">
        <v>10440</v>
      </c>
      <c r="S1584">
        <v>0</v>
      </c>
      <c r="T1584">
        <v>0</v>
      </c>
      <c r="U1584">
        <v>10440</v>
      </c>
      <c r="V1584">
        <v>0</v>
      </c>
      <c r="W1584">
        <v>10440</v>
      </c>
      <c r="X1584" t="str">
        <f t="shared" si="97"/>
        <v>Ok</v>
      </c>
      <c r="Y1584" t="str">
        <f t="shared" si="98"/>
        <v>Ok</v>
      </c>
      <c r="Z1584" s="6" t="str">
        <f t="shared" si="99"/>
        <v>Ok</v>
      </c>
      <c r="AA1584" s="6"/>
      <c r="AB1584" s="6"/>
      <c r="AC1584" s="6"/>
      <c r="AD1584" s="6"/>
    </row>
    <row r="1585" spans="1:30" x14ac:dyDescent="0.3">
      <c r="A1585" t="s">
        <v>12974</v>
      </c>
      <c r="B1585" t="s">
        <v>12975</v>
      </c>
      <c r="C1585">
        <v>2024</v>
      </c>
      <c r="D1585" t="s">
        <v>9790</v>
      </c>
      <c r="E1585" t="s">
        <v>9272</v>
      </c>
      <c r="F1585" t="s">
        <v>10</v>
      </c>
      <c r="G1585" t="str">
        <f>_xlfn.XLOOKUP(I1585,'Class Code'!$A$2:$A$14,'Class Code'!$B$2:$B$14)</f>
        <v>Motor Private</v>
      </c>
      <c r="H1585" t="s">
        <v>41</v>
      </c>
      <c r="I1585">
        <f t="shared" si="96"/>
        <v>70</v>
      </c>
      <c r="J1585" t="s">
        <v>54</v>
      </c>
      <c r="K1585" t="s">
        <v>55</v>
      </c>
      <c r="L1585" t="s">
        <v>96</v>
      </c>
      <c r="M1585" s="5">
        <v>45768</v>
      </c>
      <c r="N1585" s="5">
        <v>45806</v>
      </c>
      <c r="O1585" s="5">
        <v>45817</v>
      </c>
      <c r="P1585" s="5">
        <v>45506</v>
      </c>
      <c r="Q1585" s="5">
        <v>45870</v>
      </c>
      <c r="R1585">
        <v>24000</v>
      </c>
      <c r="S1585">
        <v>0</v>
      </c>
      <c r="T1585">
        <v>0</v>
      </c>
      <c r="U1585">
        <v>24000</v>
      </c>
      <c r="V1585">
        <v>0</v>
      </c>
      <c r="W1585">
        <v>24000</v>
      </c>
      <c r="X1585" t="str">
        <f t="shared" si="97"/>
        <v>Ok</v>
      </c>
      <c r="Y1585" t="str">
        <f t="shared" si="98"/>
        <v>Ok</v>
      </c>
      <c r="Z1585" s="6" t="str">
        <f t="shared" si="99"/>
        <v>Ok</v>
      </c>
      <c r="AA1585" s="6"/>
      <c r="AB1585" s="6"/>
      <c r="AC1585" s="6"/>
      <c r="AD1585" s="6"/>
    </row>
    <row r="1586" spans="1:30" x14ac:dyDescent="0.3">
      <c r="A1586" t="s">
        <v>12976</v>
      </c>
      <c r="B1586" t="s">
        <v>12977</v>
      </c>
      <c r="C1586">
        <v>2024</v>
      </c>
      <c r="D1586" t="s">
        <v>9644</v>
      </c>
      <c r="E1586" t="s">
        <v>9261</v>
      </c>
      <c r="F1586" t="s">
        <v>439</v>
      </c>
      <c r="G1586" t="str">
        <f>_xlfn.XLOOKUP(I1586,'Class Code'!$A$2:$A$14,'Class Code'!$B$2:$B$14)</f>
        <v>Workmen's Compensation</v>
      </c>
      <c r="H1586" t="s">
        <v>440</v>
      </c>
      <c r="I1586">
        <f t="shared" si="96"/>
        <v>11</v>
      </c>
      <c r="J1586" t="s">
        <v>441</v>
      </c>
      <c r="K1586" t="s">
        <v>442</v>
      </c>
      <c r="L1586" t="s">
        <v>574</v>
      </c>
      <c r="M1586" s="5">
        <v>45738</v>
      </c>
      <c r="N1586" s="5">
        <v>45741</v>
      </c>
      <c r="O1586" s="5">
        <v>45817</v>
      </c>
      <c r="P1586" s="5">
        <v>45536</v>
      </c>
      <c r="Q1586" s="5">
        <v>45790</v>
      </c>
      <c r="R1586">
        <v>27365</v>
      </c>
      <c r="S1586">
        <v>0</v>
      </c>
      <c r="T1586">
        <v>0</v>
      </c>
      <c r="U1586">
        <v>27365</v>
      </c>
      <c r="V1586">
        <v>0</v>
      </c>
      <c r="W1586">
        <v>27365</v>
      </c>
      <c r="X1586" t="str">
        <f t="shared" si="97"/>
        <v>Ok</v>
      </c>
      <c r="Y1586" t="str">
        <f t="shared" si="98"/>
        <v>Ok</v>
      </c>
      <c r="Z1586" s="6" t="str">
        <f t="shared" si="99"/>
        <v>Ok</v>
      </c>
      <c r="AA1586" s="6"/>
      <c r="AB1586" s="6"/>
      <c r="AC1586" s="6"/>
      <c r="AD1586" s="6"/>
    </row>
    <row r="1587" spans="1:30" x14ac:dyDescent="0.3">
      <c r="A1587" t="s">
        <v>12978</v>
      </c>
      <c r="B1587" t="s">
        <v>12979</v>
      </c>
      <c r="C1587">
        <v>2022</v>
      </c>
      <c r="D1587" t="s">
        <v>9640</v>
      </c>
      <c r="E1587" t="s">
        <v>9284</v>
      </c>
      <c r="F1587" t="s">
        <v>10</v>
      </c>
      <c r="G1587" t="str">
        <f>_xlfn.XLOOKUP(I1587,'Class Code'!$A$2:$A$14,'Class Code'!$B$2:$B$14)</f>
        <v>Motor Private</v>
      </c>
      <c r="H1587" t="s">
        <v>41</v>
      </c>
      <c r="I1587">
        <f t="shared" si="96"/>
        <v>70</v>
      </c>
      <c r="J1587" t="s">
        <v>468</v>
      </c>
      <c r="K1587" t="s">
        <v>469</v>
      </c>
      <c r="L1587" t="s">
        <v>44</v>
      </c>
      <c r="M1587" s="5">
        <v>44653</v>
      </c>
      <c r="N1587" s="5">
        <v>44700</v>
      </c>
      <c r="O1587" s="5">
        <v>45817</v>
      </c>
      <c r="P1587" s="5">
        <v>44562</v>
      </c>
      <c r="Q1587" s="5">
        <v>44926</v>
      </c>
      <c r="R1587">
        <v>9169</v>
      </c>
      <c r="S1587">
        <v>0</v>
      </c>
      <c r="T1587">
        <v>0</v>
      </c>
      <c r="U1587">
        <v>9169</v>
      </c>
      <c r="V1587">
        <v>0</v>
      </c>
      <c r="W1587">
        <v>9169</v>
      </c>
      <c r="X1587" t="str">
        <f t="shared" si="97"/>
        <v>Ok</v>
      </c>
      <c r="Y1587" t="str">
        <f t="shared" si="98"/>
        <v>Ok</v>
      </c>
      <c r="Z1587" s="6" t="str">
        <f t="shared" si="99"/>
        <v>Ok</v>
      </c>
      <c r="AA1587" s="6"/>
      <c r="AB1587" s="6"/>
      <c r="AC1587" s="6"/>
      <c r="AD1587" s="6"/>
    </row>
    <row r="1588" spans="1:30" x14ac:dyDescent="0.3">
      <c r="A1588" t="s">
        <v>12980</v>
      </c>
      <c r="B1588" t="s">
        <v>12981</v>
      </c>
      <c r="C1588">
        <v>2024</v>
      </c>
      <c r="D1588" t="s">
        <v>9426</v>
      </c>
      <c r="E1588" t="s">
        <v>9272</v>
      </c>
      <c r="F1588" t="s">
        <v>439</v>
      </c>
      <c r="G1588" t="str">
        <f>_xlfn.XLOOKUP(I1588,'Class Code'!$A$2:$A$14,'Class Code'!$B$2:$B$14)</f>
        <v>Workmen's Compensation</v>
      </c>
      <c r="H1588" t="s">
        <v>440</v>
      </c>
      <c r="I1588">
        <f t="shared" si="96"/>
        <v>11</v>
      </c>
      <c r="J1588" t="s">
        <v>441</v>
      </c>
      <c r="K1588" t="s">
        <v>442</v>
      </c>
      <c r="L1588" t="s">
        <v>574</v>
      </c>
      <c r="M1588" s="5">
        <v>45467</v>
      </c>
      <c r="N1588" s="5">
        <v>45469</v>
      </c>
      <c r="O1588" s="5">
        <v>45825</v>
      </c>
      <c r="P1588" s="5">
        <v>45341</v>
      </c>
      <c r="Q1588" s="5">
        <v>45706</v>
      </c>
      <c r="R1588">
        <v>13466</v>
      </c>
      <c r="S1588">
        <v>0</v>
      </c>
      <c r="T1588">
        <v>0</v>
      </c>
      <c r="U1588">
        <v>13466</v>
      </c>
      <c r="V1588">
        <v>0</v>
      </c>
      <c r="W1588">
        <v>13466</v>
      </c>
      <c r="X1588" t="str">
        <f t="shared" si="97"/>
        <v>Ok</v>
      </c>
      <c r="Y1588" t="str">
        <f t="shared" si="98"/>
        <v>Ok</v>
      </c>
      <c r="Z1588" s="6" t="str">
        <f t="shared" si="99"/>
        <v>Ok</v>
      </c>
      <c r="AA1588" s="6"/>
      <c r="AB1588" s="6"/>
      <c r="AC1588" s="6"/>
      <c r="AD1588" s="6"/>
    </row>
    <row r="1589" spans="1:30" x14ac:dyDescent="0.3">
      <c r="A1589" t="s">
        <v>12982</v>
      </c>
      <c r="B1589" t="s">
        <v>12983</v>
      </c>
      <c r="C1589">
        <v>2024</v>
      </c>
      <c r="D1589" t="s">
        <v>9733</v>
      </c>
      <c r="E1589" t="s">
        <v>9277</v>
      </c>
      <c r="F1589" t="s">
        <v>10</v>
      </c>
      <c r="G1589" t="str">
        <f>_xlfn.XLOOKUP(I1589,'Class Code'!$A$2:$A$14,'Class Code'!$B$2:$B$14)</f>
        <v>Motor Private</v>
      </c>
      <c r="H1589" t="s">
        <v>41</v>
      </c>
      <c r="I1589">
        <f t="shared" si="96"/>
        <v>70</v>
      </c>
      <c r="J1589" t="s">
        <v>54</v>
      </c>
      <c r="K1589" t="s">
        <v>55</v>
      </c>
      <c r="L1589" t="s">
        <v>44</v>
      </c>
      <c r="M1589" s="5">
        <v>45761</v>
      </c>
      <c r="N1589" s="5">
        <v>45764</v>
      </c>
      <c r="O1589" s="5">
        <v>45827</v>
      </c>
      <c r="P1589" s="5">
        <v>45430</v>
      </c>
      <c r="Q1589" s="5">
        <v>45794</v>
      </c>
      <c r="R1589">
        <v>13000</v>
      </c>
      <c r="S1589">
        <v>0</v>
      </c>
      <c r="T1589">
        <v>0</v>
      </c>
      <c r="U1589">
        <v>13000</v>
      </c>
      <c r="V1589">
        <v>0</v>
      </c>
      <c r="W1589">
        <v>13000</v>
      </c>
      <c r="X1589" t="str">
        <f t="shared" si="97"/>
        <v>Ok</v>
      </c>
      <c r="Y1589" t="str">
        <f t="shared" si="98"/>
        <v>Ok</v>
      </c>
      <c r="Z1589" s="6" t="str">
        <f t="shared" si="99"/>
        <v>Ok</v>
      </c>
      <c r="AA1589" s="6"/>
      <c r="AB1589" s="6"/>
      <c r="AC1589" s="6"/>
      <c r="AD1589" s="6"/>
    </row>
    <row r="1590" spans="1:30" x14ac:dyDescent="0.3">
      <c r="A1590" t="s">
        <v>12984</v>
      </c>
      <c r="B1590" t="s">
        <v>12985</v>
      </c>
      <c r="C1590">
        <v>2024</v>
      </c>
      <c r="D1590" t="s">
        <v>9634</v>
      </c>
      <c r="E1590" t="s">
        <v>9265</v>
      </c>
      <c r="F1590" t="s">
        <v>11</v>
      </c>
      <c r="G1590" t="str">
        <f>_xlfn.XLOOKUP(I1590,'Class Code'!$A$2:$A$14,'Class Code'!$B$2:$B$14)</f>
        <v>Motor Commercial</v>
      </c>
      <c r="H1590" t="s">
        <v>176</v>
      </c>
      <c r="I1590">
        <f t="shared" si="96"/>
        <v>80</v>
      </c>
      <c r="J1590" t="s">
        <v>207</v>
      </c>
      <c r="K1590" t="s">
        <v>208</v>
      </c>
      <c r="L1590" t="s">
        <v>96</v>
      </c>
      <c r="M1590" s="5">
        <v>45812</v>
      </c>
      <c r="N1590" s="5">
        <v>45828</v>
      </c>
      <c r="O1590" s="5">
        <v>45834</v>
      </c>
      <c r="P1590" s="5">
        <v>45603</v>
      </c>
      <c r="Q1590" s="5">
        <v>45960</v>
      </c>
      <c r="R1590">
        <v>15000</v>
      </c>
      <c r="S1590">
        <v>0</v>
      </c>
      <c r="T1590">
        <v>0</v>
      </c>
      <c r="U1590">
        <v>15000</v>
      </c>
      <c r="V1590">
        <v>0</v>
      </c>
      <c r="W1590">
        <v>15000</v>
      </c>
      <c r="X1590" t="str">
        <f t="shared" si="97"/>
        <v>Ok</v>
      </c>
      <c r="Y1590" t="str">
        <f t="shared" si="98"/>
        <v>Ok</v>
      </c>
      <c r="Z1590" s="6" t="str">
        <f t="shared" si="99"/>
        <v>Ok</v>
      </c>
      <c r="AA1590" s="6"/>
      <c r="AB1590" s="6"/>
      <c r="AC1590" s="6"/>
      <c r="AD1590" s="6"/>
    </row>
    <row r="1591" spans="1:30" x14ac:dyDescent="0.3">
      <c r="A1591" t="s">
        <v>12986</v>
      </c>
      <c r="B1591" t="s">
        <v>12987</v>
      </c>
      <c r="C1591">
        <v>2025</v>
      </c>
      <c r="D1591" t="s">
        <v>9605</v>
      </c>
      <c r="E1591" t="s">
        <v>9287</v>
      </c>
      <c r="F1591" t="s">
        <v>10</v>
      </c>
      <c r="G1591" t="str">
        <f>_xlfn.XLOOKUP(I1591,'Class Code'!$A$2:$A$14,'Class Code'!$B$2:$B$14)</f>
        <v>Motor Private</v>
      </c>
      <c r="H1591" t="s">
        <v>41</v>
      </c>
      <c r="I1591">
        <f t="shared" si="96"/>
        <v>70</v>
      </c>
      <c r="J1591" t="s">
        <v>54</v>
      </c>
      <c r="K1591" t="s">
        <v>55</v>
      </c>
      <c r="L1591" t="s">
        <v>44</v>
      </c>
      <c r="M1591" s="5">
        <v>45651</v>
      </c>
      <c r="N1591" s="5">
        <v>45728</v>
      </c>
      <c r="O1591" s="5">
        <v>45834</v>
      </c>
      <c r="P1591" s="5">
        <v>45617</v>
      </c>
      <c r="Q1591" s="5">
        <v>45981</v>
      </c>
      <c r="R1591">
        <v>120000</v>
      </c>
      <c r="S1591">
        <v>0</v>
      </c>
      <c r="T1591">
        <v>0</v>
      </c>
      <c r="U1591">
        <v>120000</v>
      </c>
      <c r="V1591">
        <v>0</v>
      </c>
      <c r="W1591">
        <v>120000</v>
      </c>
      <c r="X1591" t="str">
        <f t="shared" si="97"/>
        <v>Ok</v>
      </c>
      <c r="Y1591" t="str">
        <f t="shared" si="98"/>
        <v>Ok</v>
      </c>
      <c r="Z1591" s="6" t="str">
        <f t="shared" si="99"/>
        <v>Ok</v>
      </c>
      <c r="AA1591" s="6"/>
      <c r="AB1591" s="6"/>
      <c r="AC1591" s="6"/>
      <c r="AD1591" s="6"/>
    </row>
    <row r="1592" spans="1:30" x14ac:dyDescent="0.3">
      <c r="A1592" t="s">
        <v>12988</v>
      </c>
      <c r="B1592" t="s">
        <v>12989</v>
      </c>
      <c r="C1592">
        <v>2022</v>
      </c>
      <c r="D1592" t="s">
        <v>9286</v>
      </c>
      <c r="E1592" t="s">
        <v>9294</v>
      </c>
      <c r="F1592" t="s">
        <v>10</v>
      </c>
      <c r="G1592" t="str">
        <f>_xlfn.XLOOKUP(I1592,'Class Code'!$A$2:$A$14,'Class Code'!$B$2:$B$14)</f>
        <v>Motor Private</v>
      </c>
      <c r="H1592" t="s">
        <v>41</v>
      </c>
      <c r="I1592">
        <f t="shared" si="96"/>
        <v>70</v>
      </c>
      <c r="J1592" t="s">
        <v>54</v>
      </c>
      <c r="K1592" t="s">
        <v>55</v>
      </c>
      <c r="L1592" t="s">
        <v>44</v>
      </c>
      <c r="M1592" s="5">
        <v>44604</v>
      </c>
      <c r="N1592" s="5">
        <v>44645</v>
      </c>
      <c r="O1592" s="5">
        <v>45836</v>
      </c>
      <c r="P1592" s="5">
        <v>44574</v>
      </c>
      <c r="Q1592" s="5">
        <v>44605</v>
      </c>
      <c r="R1592">
        <v>1000000</v>
      </c>
      <c r="S1592">
        <v>0</v>
      </c>
      <c r="T1592">
        <v>0</v>
      </c>
      <c r="U1592">
        <v>1000000</v>
      </c>
      <c r="V1592">
        <v>0</v>
      </c>
      <c r="W1592">
        <v>1000000</v>
      </c>
      <c r="X1592" t="str">
        <f t="shared" si="97"/>
        <v>Ok</v>
      </c>
      <c r="Y1592" t="str">
        <f t="shared" si="98"/>
        <v>Ok</v>
      </c>
      <c r="Z1592" s="6" t="str">
        <f t="shared" si="99"/>
        <v>Ok</v>
      </c>
      <c r="AA1592" s="6"/>
      <c r="AB1592" s="6"/>
      <c r="AC1592" s="6"/>
      <c r="AD1592" s="6"/>
    </row>
    <row r="1593" spans="1:30" x14ac:dyDescent="0.3">
      <c r="A1593" t="s">
        <v>12990</v>
      </c>
      <c r="B1593" t="s">
        <v>12991</v>
      </c>
      <c r="C1593">
        <v>2023</v>
      </c>
      <c r="D1593" t="s">
        <v>9706</v>
      </c>
      <c r="E1593" t="s">
        <v>9297</v>
      </c>
      <c r="F1593" t="s">
        <v>10</v>
      </c>
      <c r="G1593" t="str">
        <f>_xlfn.XLOOKUP(I1593,'Class Code'!$A$2:$A$14,'Class Code'!$B$2:$B$14)</f>
        <v>Motor Private</v>
      </c>
      <c r="H1593" t="s">
        <v>41</v>
      </c>
      <c r="I1593">
        <f t="shared" si="96"/>
        <v>70</v>
      </c>
      <c r="J1593" t="s">
        <v>54</v>
      </c>
      <c r="K1593" t="s">
        <v>55</v>
      </c>
      <c r="L1593" t="s">
        <v>44</v>
      </c>
      <c r="M1593" s="5">
        <v>45079</v>
      </c>
      <c r="N1593" s="5">
        <v>45083</v>
      </c>
      <c r="O1593" s="5">
        <v>45836</v>
      </c>
      <c r="P1593" s="5">
        <v>44964</v>
      </c>
      <c r="Q1593" s="5">
        <v>45328</v>
      </c>
      <c r="R1593">
        <v>1000000</v>
      </c>
      <c r="S1593">
        <v>0</v>
      </c>
      <c r="T1593">
        <v>0</v>
      </c>
      <c r="U1593">
        <v>1000000</v>
      </c>
      <c r="V1593">
        <v>0</v>
      </c>
      <c r="W1593">
        <v>1000000</v>
      </c>
      <c r="X1593" t="str">
        <f t="shared" si="97"/>
        <v>Ok</v>
      </c>
      <c r="Y1593" t="str">
        <f t="shared" si="98"/>
        <v>Ok</v>
      </c>
      <c r="Z1593" s="6" t="str">
        <f t="shared" si="99"/>
        <v>Ok</v>
      </c>
      <c r="AA1593" s="6"/>
      <c r="AB1593" s="6"/>
      <c r="AC1593" s="6"/>
      <c r="AD1593" s="6"/>
    </row>
    <row r="1594" spans="1:30" x14ac:dyDescent="0.3">
      <c r="A1594" t="s">
        <v>12992</v>
      </c>
      <c r="B1594" t="s">
        <v>12993</v>
      </c>
      <c r="C1594">
        <v>2022</v>
      </c>
      <c r="D1594" t="s">
        <v>9488</v>
      </c>
      <c r="E1594" t="s">
        <v>9297</v>
      </c>
      <c r="F1594" t="s">
        <v>439</v>
      </c>
      <c r="G1594" t="str">
        <f>_xlfn.XLOOKUP(I1594,'Class Code'!$A$2:$A$14,'Class Code'!$B$2:$B$14)</f>
        <v>Workmen's Compensation</v>
      </c>
      <c r="H1594" t="s">
        <v>440</v>
      </c>
      <c r="I1594">
        <f t="shared" si="96"/>
        <v>11</v>
      </c>
      <c r="J1594" t="s">
        <v>441</v>
      </c>
      <c r="K1594" t="s">
        <v>442</v>
      </c>
      <c r="L1594" t="s">
        <v>443</v>
      </c>
      <c r="M1594" s="5">
        <v>45060</v>
      </c>
      <c r="N1594" s="5">
        <v>45061</v>
      </c>
      <c r="O1594" s="5">
        <v>45772</v>
      </c>
      <c r="P1594" s="5">
        <v>44774</v>
      </c>
      <c r="Q1594" s="5">
        <v>45138</v>
      </c>
      <c r="R1594">
        <v>-2995014</v>
      </c>
      <c r="S1594">
        <v>0</v>
      </c>
      <c r="T1594">
        <v>0</v>
      </c>
      <c r="U1594">
        <v>-2995014</v>
      </c>
      <c r="V1594">
        <v>-84524</v>
      </c>
      <c r="W1594">
        <v>-2910490</v>
      </c>
      <c r="X1594" t="str">
        <f t="shared" si="97"/>
        <v>Ok</v>
      </c>
      <c r="Y1594" t="str">
        <f t="shared" si="98"/>
        <v>Ok</v>
      </c>
      <c r="Z1594" s="6" t="str">
        <f t="shared" si="99"/>
        <v>Ok</v>
      </c>
      <c r="AA1594" s="6"/>
      <c r="AB1594" s="6"/>
      <c r="AC1594" s="6"/>
      <c r="AD1594" s="6"/>
    </row>
    <row r="1595" spans="1:30" x14ac:dyDescent="0.3">
      <c r="A1595" t="s">
        <v>12994</v>
      </c>
      <c r="B1595" t="s">
        <v>12995</v>
      </c>
      <c r="C1595">
        <v>2024</v>
      </c>
      <c r="D1595" t="s">
        <v>9330</v>
      </c>
      <c r="E1595" t="s">
        <v>9301</v>
      </c>
      <c r="F1595" t="s">
        <v>10</v>
      </c>
      <c r="G1595" t="str">
        <f>_xlfn.XLOOKUP(I1595,'Class Code'!$A$2:$A$14,'Class Code'!$B$2:$B$14)</f>
        <v>Motor Private</v>
      </c>
      <c r="H1595" t="s">
        <v>41</v>
      </c>
      <c r="I1595">
        <f t="shared" si="96"/>
        <v>70</v>
      </c>
      <c r="J1595" t="s">
        <v>54</v>
      </c>
      <c r="K1595" t="s">
        <v>55</v>
      </c>
      <c r="L1595" t="s">
        <v>96</v>
      </c>
      <c r="M1595" s="5">
        <v>45687</v>
      </c>
      <c r="N1595" s="5">
        <v>45693</v>
      </c>
      <c r="O1595" s="5">
        <v>45730</v>
      </c>
      <c r="P1595" s="5">
        <v>45474</v>
      </c>
      <c r="Q1595" s="5">
        <v>45838</v>
      </c>
      <c r="R1595">
        <v>-24360</v>
      </c>
      <c r="S1595">
        <v>0</v>
      </c>
      <c r="T1595">
        <v>0</v>
      </c>
      <c r="U1595">
        <v>-24360</v>
      </c>
      <c r="V1595">
        <v>0</v>
      </c>
      <c r="W1595">
        <v>-24360</v>
      </c>
      <c r="X1595" t="str">
        <f t="shared" si="97"/>
        <v>Ok</v>
      </c>
      <c r="Y1595" t="str">
        <f t="shared" si="98"/>
        <v>Ok</v>
      </c>
      <c r="Z1595" s="6" t="str">
        <f t="shared" si="99"/>
        <v>Ok</v>
      </c>
      <c r="AA1595" s="6"/>
      <c r="AB1595" s="6"/>
      <c r="AC1595" s="6"/>
      <c r="AD1595" s="6"/>
    </row>
    <row r="1596" spans="1:30" x14ac:dyDescent="0.3">
      <c r="A1596" t="s">
        <v>12996</v>
      </c>
      <c r="B1596" t="s">
        <v>12997</v>
      </c>
      <c r="C1596">
        <v>2023</v>
      </c>
      <c r="D1596" t="s">
        <v>9623</v>
      </c>
      <c r="E1596" t="s">
        <v>9259</v>
      </c>
      <c r="F1596" t="s">
        <v>10</v>
      </c>
      <c r="G1596" t="str">
        <f>_xlfn.XLOOKUP(I1596,'Class Code'!$A$2:$A$14,'Class Code'!$B$2:$B$14)</f>
        <v>Motor Private</v>
      </c>
      <c r="H1596" t="s">
        <v>41</v>
      </c>
      <c r="I1596">
        <f t="shared" si="96"/>
        <v>70</v>
      </c>
      <c r="J1596" t="s">
        <v>54</v>
      </c>
      <c r="K1596" t="s">
        <v>55</v>
      </c>
      <c r="L1596" t="s">
        <v>96</v>
      </c>
      <c r="M1596" s="5">
        <v>45443</v>
      </c>
      <c r="N1596" s="5">
        <v>45443</v>
      </c>
      <c r="O1596" s="5">
        <v>45764</v>
      </c>
      <c r="P1596" s="5">
        <v>45104</v>
      </c>
      <c r="Q1596" s="5">
        <v>45469</v>
      </c>
      <c r="R1596">
        <v>-10000</v>
      </c>
      <c r="S1596">
        <v>0</v>
      </c>
      <c r="T1596">
        <v>0</v>
      </c>
      <c r="U1596">
        <v>-10000</v>
      </c>
      <c r="V1596">
        <v>0</v>
      </c>
      <c r="W1596">
        <v>-10000</v>
      </c>
      <c r="X1596" t="str">
        <f t="shared" si="97"/>
        <v>Ok</v>
      </c>
      <c r="Y1596" t="str">
        <f t="shared" si="98"/>
        <v>Ok</v>
      </c>
      <c r="Z1596" s="6" t="str">
        <f t="shared" si="99"/>
        <v>Ok</v>
      </c>
      <c r="AA1596" s="6"/>
      <c r="AB1596" s="6"/>
      <c r="AC1596" s="6"/>
      <c r="AD1596" s="6"/>
    </row>
    <row r="1597" spans="1:30" x14ac:dyDescent="0.3">
      <c r="A1597" t="s">
        <v>12998</v>
      </c>
      <c r="B1597" t="s">
        <v>12999</v>
      </c>
      <c r="C1597">
        <v>2025</v>
      </c>
      <c r="D1597" t="s">
        <v>9481</v>
      </c>
      <c r="E1597" t="s">
        <v>9267</v>
      </c>
      <c r="F1597" t="s">
        <v>10</v>
      </c>
      <c r="G1597" t="str">
        <f>_xlfn.XLOOKUP(I1597,'Class Code'!$A$2:$A$14,'Class Code'!$B$2:$B$14)</f>
        <v>Motor Private</v>
      </c>
      <c r="H1597" t="s">
        <v>41</v>
      </c>
      <c r="I1597">
        <f t="shared" si="96"/>
        <v>70</v>
      </c>
      <c r="J1597" t="s">
        <v>54</v>
      </c>
      <c r="K1597" t="s">
        <v>55</v>
      </c>
      <c r="L1597" t="s">
        <v>44</v>
      </c>
      <c r="M1597" s="5">
        <v>45748</v>
      </c>
      <c r="N1597" s="5">
        <v>45748</v>
      </c>
      <c r="O1597" s="5">
        <v>45789</v>
      </c>
      <c r="P1597" s="5">
        <v>44969</v>
      </c>
      <c r="Q1597" s="5">
        <v>45921</v>
      </c>
      <c r="R1597">
        <v>0</v>
      </c>
      <c r="S1597">
        <v>0</v>
      </c>
      <c r="T1597">
        <v>6880</v>
      </c>
      <c r="U1597">
        <v>6880</v>
      </c>
      <c r="V1597">
        <v>0</v>
      </c>
      <c r="W1597">
        <v>6880</v>
      </c>
      <c r="X1597" t="str">
        <f t="shared" si="97"/>
        <v>Ok</v>
      </c>
      <c r="Y1597" t="str">
        <f t="shared" si="98"/>
        <v>Ok</v>
      </c>
      <c r="Z1597" s="6" t="str">
        <f t="shared" si="99"/>
        <v>Ok</v>
      </c>
      <c r="AA1597" s="6"/>
      <c r="AB1597" s="6"/>
      <c r="AC1597" s="6"/>
      <c r="AD1597" s="6"/>
    </row>
    <row r="1598" spans="1:30" x14ac:dyDescent="0.3">
      <c r="A1598" t="s">
        <v>13000</v>
      </c>
      <c r="B1598" t="s">
        <v>13001</v>
      </c>
      <c r="C1598">
        <v>2025</v>
      </c>
      <c r="D1598" t="s">
        <v>9381</v>
      </c>
      <c r="E1598" t="s">
        <v>9292</v>
      </c>
      <c r="F1598" t="s">
        <v>10</v>
      </c>
      <c r="G1598" t="str">
        <f>_xlfn.XLOOKUP(I1598,'Class Code'!$A$2:$A$14,'Class Code'!$B$2:$B$14)</f>
        <v>Motor Private</v>
      </c>
      <c r="H1598" t="s">
        <v>41</v>
      </c>
      <c r="I1598">
        <f t="shared" si="96"/>
        <v>70</v>
      </c>
      <c r="J1598" t="s">
        <v>54</v>
      </c>
      <c r="K1598" t="s">
        <v>55</v>
      </c>
      <c r="L1598" t="s">
        <v>44</v>
      </c>
      <c r="M1598" s="5">
        <v>45760</v>
      </c>
      <c r="N1598" s="5">
        <v>45761</v>
      </c>
      <c r="O1598" s="5">
        <v>45779</v>
      </c>
      <c r="P1598" s="5">
        <v>45743</v>
      </c>
      <c r="Q1598" s="5">
        <v>45773</v>
      </c>
      <c r="R1598">
        <v>32000</v>
      </c>
      <c r="S1598">
        <v>0</v>
      </c>
      <c r="T1598">
        <v>0</v>
      </c>
      <c r="U1598">
        <v>32000</v>
      </c>
      <c r="V1598">
        <v>0</v>
      </c>
      <c r="W1598">
        <v>32000</v>
      </c>
      <c r="X1598" t="str">
        <f t="shared" si="97"/>
        <v>Ok</v>
      </c>
      <c r="Y1598" t="str">
        <f t="shared" si="98"/>
        <v>Ok</v>
      </c>
      <c r="Z1598" s="6" t="str">
        <f t="shared" si="99"/>
        <v>Ok</v>
      </c>
      <c r="AA1598" s="6"/>
      <c r="AB1598" s="6"/>
      <c r="AC1598" s="6"/>
      <c r="AD1598" s="6"/>
    </row>
    <row r="1599" spans="1:30" x14ac:dyDescent="0.3">
      <c r="A1599" t="s">
        <v>13002</v>
      </c>
      <c r="B1599" t="s">
        <v>13003</v>
      </c>
      <c r="C1599">
        <v>2021</v>
      </c>
      <c r="D1599" t="s">
        <v>9482</v>
      </c>
      <c r="E1599" t="s">
        <v>9261</v>
      </c>
      <c r="F1599" t="s">
        <v>10</v>
      </c>
      <c r="G1599" t="str">
        <f>_xlfn.XLOOKUP(I1599,'Class Code'!$A$2:$A$14,'Class Code'!$B$2:$B$14)</f>
        <v>Motor Private</v>
      </c>
      <c r="H1599" t="s">
        <v>41</v>
      </c>
      <c r="I1599">
        <f t="shared" si="96"/>
        <v>70</v>
      </c>
      <c r="J1599" t="s">
        <v>54</v>
      </c>
      <c r="K1599" t="s">
        <v>55</v>
      </c>
      <c r="L1599" t="s">
        <v>44</v>
      </c>
      <c r="M1599" s="5">
        <v>44682</v>
      </c>
      <c r="N1599" s="5">
        <v>44687</v>
      </c>
      <c r="O1599" s="5">
        <v>45786</v>
      </c>
      <c r="P1599" s="5">
        <v>44463</v>
      </c>
      <c r="Q1599" s="5">
        <v>44827</v>
      </c>
      <c r="R1599">
        <v>0</v>
      </c>
      <c r="S1599">
        <v>0</v>
      </c>
      <c r="T1599">
        <v>23970</v>
      </c>
      <c r="U1599">
        <v>23970</v>
      </c>
      <c r="V1599">
        <v>0</v>
      </c>
      <c r="W1599">
        <v>23970</v>
      </c>
      <c r="X1599" t="str">
        <f t="shared" si="97"/>
        <v>Ok</v>
      </c>
      <c r="Y1599" t="str">
        <f t="shared" si="98"/>
        <v>Ok</v>
      </c>
      <c r="Z1599" s="6" t="str">
        <f t="shared" si="99"/>
        <v>Ok</v>
      </c>
      <c r="AA1599" s="6"/>
      <c r="AB1599" s="6"/>
      <c r="AC1599" s="6"/>
      <c r="AD1599" s="6"/>
    </row>
    <row r="1600" spans="1:30" x14ac:dyDescent="0.3">
      <c r="A1600" t="s">
        <v>13004</v>
      </c>
      <c r="B1600" t="s">
        <v>13005</v>
      </c>
      <c r="C1600">
        <v>2024</v>
      </c>
      <c r="D1600" t="s">
        <v>9400</v>
      </c>
      <c r="E1600" t="s">
        <v>9287</v>
      </c>
      <c r="F1600" t="s">
        <v>10</v>
      </c>
      <c r="G1600" t="str">
        <f>_xlfn.XLOOKUP(I1600,'Class Code'!$A$2:$A$14,'Class Code'!$B$2:$B$14)</f>
        <v>Motor Private</v>
      </c>
      <c r="H1600" t="s">
        <v>41</v>
      </c>
      <c r="I1600">
        <f t="shared" si="96"/>
        <v>70</v>
      </c>
      <c r="J1600" t="s">
        <v>54</v>
      </c>
      <c r="K1600" t="s">
        <v>55</v>
      </c>
      <c r="L1600" t="s">
        <v>44</v>
      </c>
      <c r="M1600" s="5">
        <v>45748</v>
      </c>
      <c r="N1600" s="5">
        <v>45750</v>
      </c>
      <c r="O1600" s="5">
        <v>45789</v>
      </c>
      <c r="P1600" s="5">
        <v>45572</v>
      </c>
      <c r="Q1600" s="5">
        <v>45875</v>
      </c>
      <c r="R1600">
        <v>0</v>
      </c>
      <c r="S1600">
        <v>0</v>
      </c>
      <c r="T1600">
        <v>66600</v>
      </c>
      <c r="U1600">
        <v>66600</v>
      </c>
      <c r="V1600">
        <v>0</v>
      </c>
      <c r="W1600">
        <v>66600</v>
      </c>
      <c r="X1600" t="str">
        <f t="shared" si="97"/>
        <v>Ok</v>
      </c>
      <c r="Y1600" t="str">
        <f t="shared" si="98"/>
        <v>Ok</v>
      </c>
      <c r="Z1600" s="6" t="str">
        <f t="shared" si="99"/>
        <v>Ok</v>
      </c>
      <c r="AA1600" s="6"/>
      <c r="AB1600" s="6"/>
      <c r="AC1600" s="6"/>
      <c r="AD1600" s="6"/>
    </row>
    <row r="1601" spans="1:30" x14ac:dyDescent="0.3">
      <c r="A1601" t="s">
        <v>13006</v>
      </c>
      <c r="B1601" t="s">
        <v>13007</v>
      </c>
      <c r="C1601">
        <v>2024</v>
      </c>
      <c r="D1601" t="s">
        <v>9690</v>
      </c>
      <c r="E1601" t="s">
        <v>9263</v>
      </c>
      <c r="F1601" t="s">
        <v>10</v>
      </c>
      <c r="G1601" t="str">
        <f>_xlfn.XLOOKUP(I1601,'Class Code'!$A$2:$A$14,'Class Code'!$B$2:$B$14)</f>
        <v>Motor Private</v>
      </c>
      <c r="H1601" t="s">
        <v>41</v>
      </c>
      <c r="I1601">
        <f t="shared" si="96"/>
        <v>70</v>
      </c>
      <c r="J1601" t="s">
        <v>54</v>
      </c>
      <c r="K1601" t="s">
        <v>55</v>
      </c>
      <c r="L1601" t="s">
        <v>44</v>
      </c>
      <c r="M1601" s="5">
        <v>45754</v>
      </c>
      <c r="N1601" s="5">
        <v>45758</v>
      </c>
      <c r="O1601" s="5">
        <v>45786</v>
      </c>
      <c r="P1601" s="5">
        <v>45587</v>
      </c>
      <c r="Q1601" s="5">
        <v>45951</v>
      </c>
      <c r="R1601">
        <v>0</v>
      </c>
      <c r="S1601">
        <v>0</v>
      </c>
      <c r="T1601">
        <v>253056</v>
      </c>
      <c r="U1601">
        <v>253056</v>
      </c>
      <c r="V1601">
        <v>0</v>
      </c>
      <c r="W1601">
        <v>253056</v>
      </c>
      <c r="X1601" t="str">
        <f t="shared" si="97"/>
        <v>Ok</v>
      </c>
      <c r="Y1601" t="str">
        <f t="shared" si="98"/>
        <v>Ok</v>
      </c>
      <c r="Z1601" s="6" t="str">
        <f t="shared" si="99"/>
        <v>Ok</v>
      </c>
      <c r="AA1601" s="6"/>
      <c r="AB1601" s="6"/>
      <c r="AC1601" s="6"/>
      <c r="AD1601" s="6"/>
    </row>
    <row r="1602" spans="1:30" x14ac:dyDescent="0.3">
      <c r="A1602" t="s">
        <v>13008</v>
      </c>
      <c r="B1602" t="s">
        <v>13009</v>
      </c>
      <c r="C1602">
        <v>2023</v>
      </c>
      <c r="D1602" t="s">
        <v>9694</v>
      </c>
      <c r="E1602" t="s">
        <v>9292</v>
      </c>
      <c r="F1602" t="s">
        <v>10</v>
      </c>
      <c r="G1602" t="str">
        <f>_xlfn.XLOOKUP(I1602,'Class Code'!$A$2:$A$14,'Class Code'!$B$2:$B$14)</f>
        <v>Motor Private</v>
      </c>
      <c r="H1602" t="s">
        <v>41</v>
      </c>
      <c r="I1602">
        <f t="shared" si="96"/>
        <v>70</v>
      </c>
      <c r="J1602" t="s">
        <v>54</v>
      </c>
      <c r="K1602" t="s">
        <v>55</v>
      </c>
      <c r="L1602" t="s">
        <v>96</v>
      </c>
      <c r="M1602" s="5">
        <v>45123</v>
      </c>
      <c r="N1602" s="5">
        <v>45142</v>
      </c>
      <c r="O1602" s="5">
        <v>45786</v>
      </c>
      <c r="P1602" s="5">
        <v>45109</v>
      </c>
      <c r="Q1602" s="5">
        <v>45140</v>
      </c>
      <c r="R1602">
        <v>0</v>
      </c>
      <c r="S1602">
        <v>0</v>
      </c>
      <c r="T1602">
        <v>14000</v>
      </c>
      <c r="U1602">
        <v>14000</v>
      </c>
      <c r="V1602">
        <v>0</v>
      </c>
      <c r="W1602">
        <v>14000</v>
      </c>
      <c r="X1602" t="str">
        <f t="shared" si="97"/>
        <v>Ok</v>
      </c>
      <c r="Y1602" t="str">
        <f t="shared" si="98"/>
        <v>Ok</v>
      </c>
      <c r="Z1602" s="6" t="str">
        <f t="shared" si="99"/>
        <v>Ok</v>
      </c>
      <c r="AA1602" s="6"/>
      <c r="AB1602" s="6"/>
      <c r="AC1602" s="6"/>
      <c r="AD1602" s="6"/>
    </row>
    <row r="1603" spans="1:30" x14ac:dyDescent="0.3">
      <c r="A1603" t="s">
        <v>13010</v>
      </c>
      <c r="B1603" t="s">
        <v>13011</v>
      </c>
      <c r="C1603">
        <v>2024</v>
      </c>
      <c r="D1603" t="s">
        <v>9367</v>
      </c>
      <c r="E1603" t="s">
        <v>9272</v>
      </c>
      <c r="F1603" t="s">
        <v>10</v>
      </c>
      <c r="G1603" t="str">
        <f>_xlfn.XLOOKUP(I1603,'Class Code'!$A$2:$A$14,'Class Code'!$B$2:$B$14)</f>
        <v>Motor Private</v>
      </c>
      <c r="H1603" t="s">
        <v>41</v>
      </c>
      <c r="I1603">
        <f t="shared" si="96"/>
        <v>70</v>
      </c>
      <c r="J1603" t="s">
        <v>54</v>
      </c>
      <c r="K1603" t="s">
        <v>55</v>
      </c>
      <c r="L1603" t="s">
        <v>44</v>
      </c>
      <c r="M1603" s="5">
        <v>45356</v>
      </c>
      <c r="N1603" s="5">
        <v>45357</v>
      </c>
      <c r="O1603" s="5">
        <v>45772</v>
      </c>
      <c r="P1603" s="5">
        <v>45355</v>
      </c>
      <c r="Q1603" s="5">
        <v>45719</v>
      </c>
      <c r="R1603">
        <v>0</v>
      </c>
      <c r="S1603">
        <v>0</v>
      </c>
      <c r="T1603">
        <v>2320</v>
      </c>
      <c r="U1603">
        <v>2320</v>
      </c>
      <c r="V1603">
        <v>0</v>
      </c>
      <c r="W1603">
        <v>2320</v>
      </c>
      <c r="X1603" t="str">
        <f t="shared" si="97"/>
        <v>Ok</v>
      </c>
      <c r="Y1603" t="str">
        <f t="shared" si="98"/>
        <v>Ok</v>
      </c>
      <c r="Z1603" s="6" t="str">
        <f t="shared" si="99"/>
        <v>Ok</v>
      </c>
      <c r="AA1603" s="6"/>
      <c r="AB1603" s="6"/>
      <c r="AC1603" s="6"/>
      <c r="AD1603" s="6"/>
    </row>
    <row r="1604" spans="1:30" x14ac:dyDescent="0.3">
      <c r="A1604" t="s">
        <v>13012</v>
      </c>
      <c r="B1604" t="s">
        <v>13013</v>
      </c>
      <c r="C1604">
        <v>2022</v>
      </c>
      <c r="D1604" t="s">
        <v>9260</v>
      </c>
      <c r="E1604" t="s">
        <v>9282</v>
      </c>
      <c r="F1604" t="s">
        <v>10</v>
      </c>
      <c r="G1604" t="str">
        <f>_xlfn.XLOOKUP(I1604,'Class Code'!$A$2:$A$14,'Class Code'!$B$2:$B$14)</f>
        <v>Motor Private</v>
      </c>
      <c r="H1604" t="s">
        <v>41</v>
      </c>
      <c r="I1604">
        <f t="shared" ref="I1604:I1667" si="100">H1604*1</f>
        <v>70</v>
      </c>
      <c r="J1604" t="s">
        <v>54</v>
      </c>
      <c r="K1604" t="s">
        <v>55</v>
      </c>
      <c r="L1604" t="s">
        <v>44</v>
      </c>
      <c r="M1604" s="5">
        <v>44776</v>
      </c>
      <c r="N1604" s="5">
        <v>44839</v>
      </c>
      <c r="O1604" s="5">
        <v>45786</v>
      </c>
      <c r="P1604" s="5">
        <v>44746</v>
      </c>
      <c r="Q1604" s="5">
        <v>44777</v>
      </c>
      <c r="R1604">
        <v>0</v>
      </c>
      <c r="S1604">
        <v>0</v>
      </c>
      <c r="T1604">
        <v>23960</v>
      </c>
      <c r="U1604">
        <v>23960</v>
      </c>
      <c r="V1604">
        <v>0</v>
      </c>
      <c r="W1604">
        <v>23960</v>
      </c>
      <c r="X1604" t="str">
        <f t="shared" ref="X1604:X1667" si="101">IF(OR(A1604="",B1604="",C1604="",F1604="",H1604="",M1604="",N1604="",O1604="",P1604="",Q1604=""),"Check","Ok")</f>
        <v>Ok</v>
      </c>
      <c r="Y1604" t="str">
        <f t="shared" ref="Y1604:Y1667" si="102">IF(AND(Q1604&gt;=P1604,O1604&gt;=M1604,N1604&gt;=M1604,Q1604&gt;=M1604),"Ok","Check")</f>
        <v>Ok</v>
      </c>
      <c r="Z1604" s="6" t="str">
        <f t="shared" ref="Z1604:Z1667" si="103">IF(Q1604&gt;=M1604,"Ok","Check")</f>
        <v>Ok</v>
      </c>
      <c r="AA1604" s="6"/>
      <c r="AB1604" s="6"/>
      <c r="AC1604" s="6"/>
      <c r="AD1604" s="6"/>
    </row>
    <row r="1605" spans="1:30" x14ac:dyDescent="0.3">
      <c r="A1605" t="s">
        <v>13014</v>
      </c>
      <c r="B1605" t="s">
        <v>13015</v>
      </c>
      <c r="C1605">
        <v>2024</v>
      </c>
      <c r="D1605" t="s">
        <v>9787</v>
      </c>
      <c r="E1605" t="s">
        <v>9297</v>
      </c>
      <c r="F1605" t="s">
        <v>10</v>
      </c>
      <c r="G1605" t="str">
        <f>_xlfn.XLOOKUP(I1605,'Class Code'!$A$2:$A$14,'Class Code'!$B$2:$B$14)</f>
        <v>Motor Private</v>
      </c>
      <c r="H1605" t="s">
        <v>41</v>
      </c>
      <c r="I1605">
        <f t="shared" si="100"/>
        <v>70</v>
      </c>
      <c r="J1605" t="s">
        <v>54</v>
      </c>
      <c r="K1605" t="s">
        <v>55</v>
      </c>
      <c r="L1605" t="s">
        <v>44</v>
      </c>
      <c r="M1605" s="5">
        <v>45673</v>
      </c>
      <c r="N1605" s="5">
        <v>45678</v>
      </c>
      <c r="O1605" s="5">
        <v>45783</v>
      </c>
      <c r="P1605" s="5">
        <v>45350</v>
      </c>
      <c r="Q1605" s="5">
        <v>45715</v>
      </c>
      <c r="R1605">
        <v>0</v>
      </c>
      <c r="S1605">
        <v>0</v>
      </c>
      <c r="T1605">
        <v>2900</v>
      </c>
      <c r="U1605">
        <v>2900</v>
      </c>
      <c r="V1605">
        <v>0</v>
      </c>
      <c r="W1605">
        <v>2900</v>
      </c>
      <c r="X1605" t="str">
        <f t="shared" si="101"/>
        <v>Ok</v>
      </c>
      <c r="Y1605" t="str">
        <f t="shared" si="102"/>
        <v>Ok</v>
      </c>
      <c r="Z1605" s="6" t="str">
        <f t="shared" si="103"/>
        <v>Ok</v>
      </c>
      <c r="AA1605" s="6"/>
      <c r="AB1605" s="6"/>
      <c r="AC1605" s="6"/>
      <c r="AD1605" s="6"/>
    </row>
    <row r="1606" spans="1:30" x14ac:dyDescent="0.3">
      <c r="A1606" t="s">
        <v>13016</v>
      </c>
      <c r="B1606" t="s">
        <v>13017</v>
      </c>
      <c r="C1606">
        <v>2024</v>
      </c>
      <c r="D1606" t="s">
        <v>9652</v>
      </c>
      <c r="E1606" t="s">
        <v>9297</v>
      </c>
      <c r="F1606" t="s">
        <v>10</v>
      </c>
      <c r="G1606" t="str">
        <f>_xlfn.XLOOKUP(I1606,'Class Code'!$A$2:$A$14,'Class Code'!$B$2:$B$14)</f>
        <v>Motor Private</v>
      </c>
      <c r="H1606" t="s">
        <v>41</v>
      </c>
      <c r="I1606">
        <f t="shared" si="100"/>
        <v>70</v>
      </c>
      <c r="J1606" t="s">
        <v>54</v>
      </c>
      <c r="K1606" t="s">
        <v>55</v>
      </c>
      <c r="L1606" t="s">
        <v>44</v>
      </c>
      <c r="M1606" s="5">
        <v>45621</v>
      </c>
      <c r="N1606" s="5">
        <v>45621</v>
      </c>
      <c r="O1606" s="5">
        <v>45784</v>
      </c>
      <c r="P1606" s="5">
        <v>45354</v>
      </c>
      <c r="Q1606" s="5">
        <v>45718</v>
      </c>
      <c r="R1606">
        <v>0</v>
      </c>
      <c r="S1606">
        <v>0</v>
      </c>
      <c r="T1606">
        <v>6650</v>
      </c>
      <c r="U1606">
        <v>6650</v>
      </c>
      <c r="V1606">
        <v>0</v>
      </c>
      <c r="W1606">
        <v>6650</v>
      </c>
      <c r="X1606" t="str">
        <f t="shared" si="101"/>
        <v>Ok</v>
      </c>
      <c r="Y1606" t="str">
        <f t="shared" si="102"/>
        <v>Ok</v>
      </c>
      <c r="Z1606" s="6" t="str">
        <f t="shared" si="103"/>
        <v>Ok</v>
      </c>
      <c r="AA1606" s="6"/>
      <c r="AB1606" s="6"/>
      <c r="AC1606" s="6"/>
      <c r="AD1606" s="6"/>
    </row>
    <row r="1607" spans="1:30" x14ac:dyDescent="0.3">
      <c r="A1607" t="s">
        <v>13018</v>
      </c>
      <c r="B1607" t="s">
        <v>13019</v>
      </c>
      <c r="C1607">
        <v>2023</v>
      </c>
      <c r="D1607" t="s">
        <v>9590</v>
      </c>
      <c r="E1607" t="s">
        <v>9259</v>
      </c>
      <c r="F1607" t="s">
        <v>11</v>
      </c>
      <c r="G1607" t="str">
        <f>_xlfn.XLOOKUP(I1607,'Class Code'!$A$2:$A$14,'Class Code'!$B$2:$B$14)</f>
        <v>Motor Commercial</v>
      </c>
      <c r="H1607" t="s">
        <v>176</v>
      </c>
      <c r="I1607">
        <f t="shared" si="100"/>
        <v>80</v>
      </c>
      <c r="J1607" t="s">
        <v>207</v>
      </c>
      <c r="K1607" t="s">
        <v>208</v>
      </c>
      <c r="L1607" t="s">
        <v>44</v>
      </c>
      <c r="M1607" s="5">
        <v>45107</v>
      </c>
      <c r="N1607" s="5">
        <v>45107</v>
      </c>
      <c r="O1607" s="5">
        <v>45772</v>
      </c>
      <c r="P1607" s="5">
        <v>45081</v>
      </c>
      <c r="Q1607" s="5">
        <v>45383</v>
      </c>
      <c r="R1607">
        <v>0</v>
      </c>
      <c r="S1607">
        <v>0</v>
      </c>
      <c r="T1607">
        <v>2320</v>
      </c>
      <c r="U1607">
        <v>2320</v>
      </c>
      <c r="V1607">
        <v>0</v>
      </c>
      <c r="W1607">
        <v>2320</v>
      </c>
      <c r="X1607" t="str">
        <f t="shared" si="101"/>
        <v>Ok</v>
      </c>
      <c r="Y1607" t="str">
        <f t="shared" si="102"/>
        <v>Ok</v>
      </c>
      <c r="Z1607" s="6" t="str">
        <f t="shared" si="103"/>
        <v>Ok</v>
      </c>
      <c r="AA1607" s="6"/>
      <c r="AB1607" s="6"/>
      <c r="AC1607" s="6"/>
      <c r="AD1607" s="6"/>
    </row>
    <row r="1608" spans="1:30" x14ac:dyDescent="0.3">
      <c r="A1608" t="s">
        <v>13020</v>
      </c>
      <c r="B1608" t="s">
        <v>13021</v>
      </c>
      <c r="C1608">
        <v>2022</v>
      </c>
      <c r="D1608" t="s">
        <v>9682</v>
      </c>
      <c r="E1608" t="s">
        <v>9301</v>
      </c>
      <c r="F1608" t="s">
        <v>10</v>
      </c>
      <c r="G1608" t="str">
        <f>_xlfn.XLOOKUP(I1608,'Class Code'!$A$2:$A$14,'Class Code'!$B$2:$B$14)</f>
        <v>Motor Private</v>
      </c>
      <c r="H1608" t="s">
        <v>41</v>
      </c>
      <c r="I1608">
        <f t="shared" si="100"/>
        <v>70</v>
      </c>
      <c r="J1608" t="s">
        <v>54</v>
      </c>
      <c r="K1608" t="s">
        <v>55</v>
      </c>
      <c r="L1608" t="s">
        <v>44</v>
      </c>
      <c r="M1608" s="5">
        <v>44970</v>
      </c>
      <c r="N1608" s="5">
        <v>44970</v>
      </c>
      <c r="O1608" s="5">
        <v>45772</v>
      </c>
      <c r="P1608" s="5">
        <v>44875</v>
      </c>
      <c r="Q1608" s="5">
        <v>45239</v>
      </c>
      <c r="R1608">
        <v>0</v>
      </c>
      <c r="S1608">
        <v>0</v>
      </c>
      <c r="T1608">
        <v>2320</v>
      </c>
      <c r="U1608">
        <v>2320</v>
      </c>
      <c r="V1608">
        <v>0</v>
      </c>
      <c r="W1608">
        <v>2320</v>
      </c>
      <c r="X1608" t="str">
        <f t="shared" si="101"/>
        <v>Ok</v>
      </c>
      <c r="Y1608" t="str">
        <f t="shared" si="102"/>
        <v>Ok</v>
      </c>
      <c r="Z1608" s="6" t="str">
        <f t="shared" si="103"/>
        <v>Ok</v>
      </c>
      <c r="AA1608" s="6"/>
      <c r="AB1608" s="6"/>
      <c r="AC1608" s="6"/>
      <c r="AD1608" s="6"/>
    </row>
    <row r="1609" spans="1:30" x14ac:dyDescent="0.3">
      <c r="A1609" t="s">
        <v>13022</v>
      </c>
      <c r="B1609" t="s">
        <v>13023</v>
      </c>
      <c r="C1609">
        <v>2025</v>
      </c>
      <c r="D1609" t="s">
        <v>9670</v>
      </c>
      <c r="E1609" t="s">
        <v>9317</v>
      </c>
      <c r="F1609" t="s">
        <v>11</v>
      </c>
      <c r="G1609" t="str">
        <f>_xlfn.XLOOKUP(I1609,'Class Code'!$A$2:$A$14,'Class Code'!$B$2:$B$14)</f>
        <v>Motor Commercial</v>
      </c>
      <c r="H1609" t="s">
        <v>176</v>
      </c>
      <c r="I1609">
        <f t="shared" si="100"/>
        <v>80</v>
      </c>
      <c r="J1609" t="s">
        <v>177</v>
      </c>
      <c r="K1609" t="s">
        <v>178</v>
      </c>
      <c r="L1609" t="s">
        <v>5165</v>
      </c>
      <c r="M1609" s="5">
        <v>45732</v>
      </c>
      <c r="N1609" s="5">
        <v>45733</v>
      </c>
      <c r="O1609" s="5">
        <v>45784</v>
      </c>
      <c r="P1609" s="5">
        <v>45675</v>
      </c>
      <c r="Q1609" s="5">
        <v>46039</v>
      </c>
      <c r="R1609">
        <v>0</v>
      </c>
      <c r="S1609">
        <v>0</v>
      </c>
      <c r="T1609">
        <v>6650</v>
      </c>
      <c r="U1609">
        <v>6650</v>
      </c>
      <c r="V1609">
        <v>0</v>
      </c>
      <c r="W1609">
        <v>6650</v>
      </c>
      <c r="X1609" t="str">
        <f t="shared" si="101"/>
        <v>Ok</v>
      </c>
      <c r="Y1609" t="str">
        <f t="shared" si="102"/>
        <v>Ok</v>
      </c>
      <c r="Z1609" s="6" t="str">
        <f t="shared" si="103"/>
        <v>Ok</v>
      </c>
      <c r="AA1609" s="6"/>
      <c r="AB1609" s="6"/>
      <c r="AC1609" s="6"/>
      <c r="AD1609" s="6"/>
    </row>
    <row r="1610" spans="1:30" x14ac:dyDescent="0.3">
      <c r="A1610" t="s">
        <v>13024</v>
      </c>
      <c r="B1610" t="s">
        <v>13025</v>
      </c>
      <c r="C1610">
        <v>2024</v>
      </c>
      <c r="D1610" t="s">
        <v>9535</v>
      </c>
      <c r="E1610" t="s">
        <v>9317</v>
      </c>
      <c r="F1610" t="s">
        <v>10</v>
      </c>
      <c r="G1610" t="str">
        <f>_xlfn.XLOOKUP(I1610,'Class Code'!$A$2:$A$14,'Class Code'!$B$2:$B$14)</f>
        <v>Motor Private</v>
      </c>
      <c r="H1610" t="s">
        <v>41</v>
      </c>
      <c r="I1610">
        <f t="shared" si="100"/>
        <v>70</v>
      </c>
      <c r="J1610" t="s">
        <v>54</v>
      </c>
      <c r="K1610" t="s">
        <v>55</v>
      </c>
      <c r="L1610" t="s">
        <v>44</v>
      </c>
      <c r="M1610" s="5">
        <v>45668</v>
      </c>
      <c r="N1610" s="5">
        <v>45674</v>
      </c>
      <c r="O1610" s="5">
        <v>45786</v>
      </c>
      <c r="P1610" s="5">
        <v>45640</v>
      </c>
      <c r="Q1610" s="5">
        <v>45670</v>
      </c>
      <c r="R1610">
        <v>0</v>
      </c>
      <c r="S1610">
        <v>0</v>
      </c>
      <c r="T1610">
        <v>32660</v>
      </c>
      <c r="U1610">
        <v>32660</v>
      </c>
      <c r="V1610">
        <v>0</v>
      </c>
      <c r="W1610">
        <v>32660</v>
      </c>
      <c r="X1610" t="str">
        <f t="shared" si="101"/>
        <v>Ok</v>
      </c>
      <c r="Y1610" t="str">
        <f t="shared" si="102"/>
        <v>Ok</v>
      </c>
      <c r="Z1610" s="6" t="str">
        <f t="shared" si="103"/>
        <v>Ok</v>
      </c>
      <c r="AA1610" s="6"/>
      <c r="AB1610" s="6"/>
      <c r="AC1610" s="6"/>
      <c r="AD1610" s="6"/>
    </row>
    <row r="1611" spans="1:30" x14ac:dyDescent="0.3">
      <c r="A1611" t="s">
        <v>13026</v>
      </c>
      <c r="B1611" t="s">
        <v>13027</v>
      </c>
      <c r="C1611">
        <v>2023</v>
      </c>
      <c r="D1611" t="s">
        <v>9726</v>
      </c>
      <c r="E1611" t="s">
        <v>9292</v>
      </c>
      <c r="F1611" t="s">
        <v>10</v>
      </c>
      <c r="G1611" t="str">
        <f>_xlfn.XLOOKUP(I1611,'Class Code'!$A$2:$A$14,'Class Code'!$B$2:$B$14)</f>
        <v>Motor Private</v>
      </c>
      <c r="H1611" t="s">
        <v>41</v>
      </c>
      <c r="I1611">
        <f t="shared" si="100"/>
        <v>70</v>
      </c>
      <c r="J1611" t="s">
        <v>54</v>
      </c>
      <c r="K1611" t="s">
        <v>55</v>
      </c>
      <c r="L1611" t="s">
        <v>44</v>
      </c>
      <c r="M1611" s="5">
        <v>45339</v>
      </c>
      <c r="N1611" s="5">
        <v>45352</v>
      </c>
      <c r="O1611" s="5">
        <v>45772</v>
      </c>
      <c r="P1611" s="5">
        <v>45182</v>
      </c>
      <c r="Q1611" s="5">
        <v>45482</v>
      </c>
      <c r="R1611">
        <v>0</v>
      </c>
      <c r="S1611">
        <v>0</v>
      </c>
      <c r="T1611">
        <v>10580</v>
      </c>
      <c r="U1611">
        <v>10580</v>
      </c>
      <c r="V1611">
        <v>0</v>
      </c>
      <c r="W1611">
        <v>10580</v>
      </c>
      <c r="X1611" t="str">
        <f t="shared" si="101"/>
        <v>Ok</v>
      </c>
      <c r="Y1611" t="str">
        <f t="shared" si="102"/>
        <v>Ok</v>
      </c>
      <c r="Z1611" s="6" t="str">
        <f t="shared" si="103"/>
        <v>Ok</v>
      </c>
      <c r="AA1611" s="6"/>
      <c r="AB1611" s="6"/>
      <c r="AC1611" s="6"/>
      <c r="AD1611" s="6"/>
    </row>
    <row r="1612" spans="1:30" x14ac:dyDescent="0.3">
      <c r="A1612" t="s">
        <v>13028</v>
      </c>
      <c r="B1612" t="s">
        <v>13029</v>
      </c>
      <c r="C1612">
        <v>2024</v>
      </c>
      <c r="D1612" t="s">
        <v>9405</v>
      </c>
      <c r="E1612" t="s">
        <v>9305</v>
      </c>
      <c r="F1612" t="s">
        <v>10</v>
      </c>
      <c r="G1612" t="str">
        <f>_xlfn.XLOOKUP(I1612,'Class Code'!$A$2:$A$14,'Class Code'!$B$2:$B$14)</f>
        <v>Motor Private</v>
      </c>
      <c r="H1612" t="s">
        <v>41</v>
      </c>
      <c r="I1612">
        <f t="shared" si="100"/>
        <v>70</v>
      </c>
      <c r="J1612" t="s">
        <v>54</v>
      </c>
      <c r="K1612" t="s">
        <v>55</v>
      </c>
      <c r="L1612" t="s">
        <v>44</v>
      </c>
      <c r="M1612" s="5">
        <v>45714</v>
      </c>
      <c r="N1612" s="5">
        <v>45715</v>
      </c>
      <c r="O1612" s="5">
        <v>45784</v>
      </c>
      <c r="P1612" s="5">
        <v>45524</v>
      </c>
      <c r="Q1612" s="5">
        <v>45869</v>
      </c>
      <c r="R1612">
        <v>0</v>
      </c>
      <c r="S1612">
        <v>0</v>
      </c>
      <c r="T1612">
        <v>6650</v>
      </c>
      <c r="U1612">
        <v>6650</v>
      </c>
      <c r="V1612">
        <v>0</v>
      </c>
      <c r="W1612">
        <v>6650</v>
      </c>
      <c r="X1612" t="str">
        <f t="shared" si="101"/>
        <v>Ok</v>
      </c>
      <c r="Y1612" t="str">
        <f t="shared" si="102"/>
        <v>Ok</v>
      </c>
      <c r="Z1612" s="6" t="str">
        <f t="shared" si="103"/>
        <v>Ok</v>
      </c>
      <c r="AA1612" s="6"/>
      <c r="AB1612" s="6"/>
      <c r="AC1612" s="6"/>
      <c r="AD1612" s="6"/>
    </row>
    <row r="1613" spans="1:30" x14ac:dyDescent="0.3">
      <c r="A1613" t="s">
        <v>13030</v>
      </c>
      <c r="B1613" t="s">
        <v>13031</v>
      </c>
      <c r="C1613">
        <v>2024</v>
      </c>
      <c r="D1613" t="s">
        <v>9359</v>
      </c>
      <c r="E1613" t="s">
        <v>9277</v>
      </c>
      <c r="F1613" t="s">
        <v>10</v>
      </c>
      <c r="G1613" t="str">
        <f>_xlfn.XLOOKUP(I1613,'Class Code'!$A$2:$A$14,'Class Code'!$B$2:$B$14)</f>
        <v>Motor Private</v>
      </c>
      <c r="H1613" t="s">
        <v>41</v>
      </c>
      <c r="I1613">
        <f t="shared" si="100"/>
        <v>70</v>
      </c>
      <c r="J1613" t="s">
        <v>54</v>
      </c>
      <c r="K1613" t="s">
        <v>55</v>
      </c>
      <c r="L1613" t="s">
        <v>44</v>
      </c>
      <c r="M1613" s="5">
        <v>45623</v>
      </c>
      <c r="N1613" s="5">
        <v>45631</v>
      </c>
      <c r="O1613" s="5">
        <v>45786</v>
      </c>
      <c r="P1613" s="5">
        <v>45544</v>
      </c>
      <c r="Q1613" s="5">
        <v>45908</v>
      </c>
      <c r="R1613">
        <v>0</v>
      </c>
      <c r="S1613">
        <v>0</v>
      </c>
      <c r="T1613">
        <v>14000</v>
      </c>
      <c r="U1613">
        <v>14000</v>
      </c>
      <c r="V1613">
        <v>0</v>
      </c>
      <c r="W1613">
        <v>14000</v>
      </c>
      <c r="X1613" t="str">
        <f t="shared" si="101"/>
        <v>Ok</v>
      </c>
      <c r="Y1613" t="str">
        <f t="shared" si="102"/>
        <v>Ok</v>
      </c>
      <c r="Z1613" s="6" t="str">
        <f t="shared" si="103"/>
        <v>Ok</v>
      </c>
      <c r="AA1613" s="6"/>
      <c r="AB1613" s="6"/>
      <c r="AC1613" s="6"/>
      <c r="AD1613" s="6"/>
    </row>
    <row r="1614" spans="1:30" x14ac:dyDescent="0.3">
      <c r="A1614" t="s">
        <v>13032</v>
      </c>
      <c r="B1614" t="s">
        <v>13033</v>
      </c>
      <c r="C1614">
        <v>2024</v>
      </c>
      <c r="D1614" t="s">
        <v>9497</v>
      </c>
      <c r="E1614" t="s">
        <v>9287</v>
      </c>
      <c r="F1614" t="s">
        <v>10</v>
      </c>
      <c r="G1614" t="str">
        <f>_xlfn.XLOOKUP(I1614,'Class Code'!$A$2:$A$14,'Class Code'!$B$2:$B$14)</f>
        <v>Motor Private</v>
      </c>
      <c r="H1614" t="s">
        <v>41</v>
      </c>
      <c r="I1614">
        <f t="shared" si="100"/>
        <v>70</v>
      </c>
      <c r="J1614" t="s">
        <v>54</v>
      </c>
      <c r="K1614" t="s">
        <v>55</v>
      </c>
      <c r="L1614" t="s">
        <v>44</v>
      </c>
      <c r="M1614" s="5">
        <v>45674</v>
      </c>
      <c r="N1614" s="5">
        <v>45678</v>
      </c>
      <c r="O1614" s="5">
        <v>45786</v>
      </c>
      <c r="P1614" s="5">
        <v>45506</v>
      </c>
      <c r="Q1614" s="5">
        <v>45870</v>
      </c>
      <c r="R1614">
        <v>0</v>
      </c>
      <c r="S1614">
        <v>0</v>
      </c>
      <c r="T1614">
        <v>16000</v>
      </c>
      <c r="U1614">
        <v>16000</v>
      </c>
      <c r="V1614">
        <v>0</v>
      </c>
      <c r="W1614">
        <v>16000</v>
      </c>
      <c r="X1614" t="str">
        <f t="shared" si="101"/>
        <v>Ok</v>
      </c>
      <c r="Y1614" t="str">
        <f t="shared" si="102"/>
        <v>Ok</v>
      </c>
      <c r="Z1614" s="6" t="str">
        <f t="shared" si="103"/>
        <v>Ok</v>
      </c>
      <c r="AA1614" s="6"/>
      <c r="AB1614" s="6"/>
      <c r="AC1614" s="6"/>
      <c r="AD1614" s="6"/>
    </row>
    <row r="1615" spans="1:30" x14ac:dyDescent="0.3">
      <c r="A1615" t="s">
        <v>13034</v>
      </c>
      <c r="B1615" t="s">
        <v>13035</v>
      </c>
      <c r="C1615">
        <v>2024</v>
      </c>
      <c r="D1615" t="s">
        <v>9702</v>
      </c>
      <c r="E1615" t="s">
        <v>9310</v>
      </c>
      <c r="F1615" t="s">
        <v>11</v>
      </c>
      <c r="G1615" t="str">
        <f>_xlfn.XLOOKUP(I1615,'Class Code'!$A$2:$A$14,'Class Code'!$B$2:$B$14)</f>
        <v>Motor Commercial</v>
      </c>
      <c r="H1615" t="s">
        <v>176</v>
      </c>
      <c r="I1615">
        <f t="shared" si="100"/>
        <v>80</v>
      </c>
      <c r="J1615" t="s">
        <v>207</v>
      </c>
      <c r="K1615" t="s">
        <v>208</v>
      </c>
      <c r="L1615" t="s">
        <v>44</v>
      </c>
      <c r="M1615" s="5">
        <v>45715</v>
      </c>
      <c r="N1615" s="5">
        <v>45719</v>
      </c>
      <c r="O1615" s="5">
        <v>45786</v>
      </c>
      <c r="P1615" s="5">
        <v>45642</v>
      </c>
      <c r="Q1615" s="5">
        <v>45927</v>
      </c>
      <c r="R1615">
        <v>0</v>
      </c>
      <c r="S1615">
        <v>0</v>
      </c>
      <c r="T1615">
        <v>18500</v>
      </c>
      <c r="U1615">
        <v>18500</v>
      </c>
      <c r="V1615">
        <v>0</v>
      </c>
      <c r="W1615">
        <v>18500</v>
      </c>
      <c r="X1615" t="str">
        <f t="shared" si="101"/>
        <v>Ok</v>
      </c>
      <c r="Y1615" t="str">
        <f t="shared" si="102"/>
        <v>Ok</v>
      </c>
      <c r="Z1615" s="6" t="str">
        <f t="shared" si="103"/>
        <v>Ok</v>
      </c>
      <c r="AA1615" s="6"/>
      <c r="AB1615" s="6"/>
      <c r="AC1615" s="6"/>
      <c r="AD1615" s="6"/>
    </row>
    <row r="1616" spans="1:30" x14ac:dyDescent="0.3">
      <c r="A1616" t="s">
        <v>13036</v>
      </c>
      <c r="B1616" t="s">
        <v>13037</v>
      </c>
      <c r="C1616">
        <v>2024</v>
      </c>
      <c r="D1616" t="s">
        <v>9705</v>
      </c>
      <c r="E1616" t="s">
        <v>9274</v>
      </c>
      <c r="F1616" t="s">
        <v>6</v>
      </c>
      <c r="G1616" t="str">
        <f>_xlfn.XLOOKUP(I1616,'Class Code'!$A$2:$A$14,'Class Code'!$B$2:$B$14)</f>
        <v>Fire Domestic</v>
      </c>
      <c r="H1616" t="s">
        <v>194</v>
      </c>
      <c r="I1616">
        <f t="shared" si="100"/>
        <v>3</v>
      </c>
      <c r="J1616" t="s">
        <v>195</v>
      </c>
      <c r="K1616" t="s">
        <v>196</v>
      </c>
      <c r="L1616" t="s">
        <v>197</v>
      </c>
      <c r="M1616" s="5">
        <v>45689</v>
      </c>
      <c r="N1616" s="5">
        <v>45761</v>
      </c>
      <c r="O1616" s="5">
        <v>45782</v>
      </c>
      <c r="P1616" s="5">
        <v>45481</v>
      </c>
      <c r="Q1616" s="5">
        <v>45845</v>
      </c>
      <c r="R1616">
        <v>104398</v>
      </c>
      <c r="S1616">
        <v>0</v>
      </c>
      <c r="T1616">
        <v>0</v>
      </c>
      <c r="U1616">
        <v>104398</v>
      </c>
      <c r="V1616">
        <v>0</v>
      </c>
      <c r="W1616">
        <v>104398</v>
      </c>
      <c r="X1616" t="str">
        <f t="shared" si="101"/>
        <v>Ok</v>
      </c>
      <c r="Y1616" t="str">
        <f t="shared" si="102"/>
        <v>Ok</v>
      </c>
      <c r="Z1616" s="6" t="str">
        <f t="shared" si="103"/>
        <v>Ok</v>
      </c>
      <c r="AA1616" s="6"/>
      <c r="AB1616" s="6"/>
      <c r="AC1616" s="6"/>
      <c r="AD1616" s="6"/>
    </row>
    <row r="1617" spans="1:30" x14ac:dyDescent="0.3">
      <c r="A1617" t="s">
        <v>13038</v>
      </c>
      <c r="B1617" t="s">
        <v>13039</v>
      </c>
      <c r="C1617">
        <v>2024</v>
      </c>
      <c r="D1617" t="s">
        <v>9463</v>
      </c>
      <c r="E1617" t="s">
        <v>9301</v>
      </c>
      <c r="F1617" t="s">
        <v>439</v>
      </c>
      <c r="G1617" t="str">
        <f>_xlfn.XLOOKUP(I1617,'Class Code'!$A$2:$A$14,'Class Code'!$B$2:$B$14)</f>
        <v>Workmen's Compensation</v>
      </c>
      <c r="H1617" t="s">
        <v>440</v>
      </c>
      <c r="I1617">
        <f t="shared" si="100"/>
        <v>11</v>
      </c>
      <c r="J1617" t="s">
        <v>572</v>
      </c>
      <c r="K1617" t="s">
        <v>573</v>
      </c>
      <c r="L1617" t="s">
        <v>574</v>
      </c>
      <c r="M1617" s="5">
        <v>45562</v>
      </c>
      <c r="N1617" s="5">
        <v>45755</v>
      </c>
      <c r="O1617" s="5">
        <v>45778</v>
      </c>
      <c r="P1617" s="5">
        <v>45231</v>
      </c>
      <c r="Q1617" s="5">
        <v>45596</v>
      </c>
      <c r="R1617">
        <v>194500</v>
      </c>
      <c r="S1617">
        <v>0</v>
      </c>
      <c r="T1617">
        <v>0</v>
      </c>
      <c r="U1617">
        <v>194500</v>
      </c>
      <c r="V1617">
        <v>0</v>
      </c>
      <c r="W1617">
        <v>194500</v>
      </c>
      <c r="X1617" t="str">
        <f t="shared" si="101"/>
        <v>Ok</v>
      </c>
      <c r="Y1617" t="str">
        <f t="shared" si="102"/>
        <v>Ok</v>
      </c>
      <c r="Z1617" s="6" t="str">
        <f t="shared" si="103"/>
        <v>Ok</v>
      </c>
      <c r="AA1617" s="6"/>
      <c r="AB1617" s="6"/>
      <c r="AC1617" s="6"/>
      <c r="AD1617" s="6"/>
    </row>
    <row r="1618" spans="1:30" x14ac:dyDescent="0.3">
      <c r="A1618" t="s">
        <v>13040</v>
      </c>
      <c r="B1618" t="s">
        <v>13041</v>
      </c>
      <c r="C1618">
        <v>2024</v>
      </c>
      <c r="D1618" t="s">
        <v>9346</v>
      </c>
      <c r="E1618" t="s">
        <v>9332</v>
      </c>
      <c r="F1618" t="s">
        <v>10</v>
      </c>
      <c r="G1618" t="str">
        <f>_xlfn.XLOOKUP(I1618,'Class Code'!$A$2:$A$14,'Class Code'!$B$2:$B$14)</f>
        <v>Motor Private</v>
      </c>
      <c r="H1618" t="s">
        <v>41</v>
      </c>
      <c r="I1618">
        <f t="shared" si="100"/>
        <v>70</v>
      </c>
      <c r="J1618" t="s">
        <v>54</v>
      </c>
      <c r="K1618" t="s">
        <v>55</v>
      </c>
      <c r="L1618" t="s">
        <v>44</v>
      </c>
      <c r="M1618" s="5">
        <v>45523</v>
      </c>
      <c r="N1618" s="5">
        <v>45524</v>
      </c>
      <c r="O1618" s="5">
        <v>45776</v>
      </c>
      <c r="P1618" s="5">
        <v>45345</v>
      </c>
      <c r="Q1618" s="5">
        <v>45710</v>
      </c>
      <c r="R1618">
        <v>0</v>
      </c>
      <c r="S1618">
        <v>0</v>
      </c>
      <c r="T1618">
        <v>337676</v>
      </c>
      <c r="U1618">
        <v>337676</v>
      </c>
      <c r="V1618">
        <v>0</v>
      </c>
      <c r="W1618">
        <v>337676</v>
      </c>
      <c r="X1618" t="str">
        <f t="shared" si="101"/>
        <v>Ok</v>
      </c>
      <c r="Y1618" t="str">
        <f t="shared" si="102"/>
        <v>Ok</v>
      </c>
      <c r="Z1618" s="6" t="str">
        <f t="shared" si="103"/>
        <v>Ok</v>
      </c>
      <c r="AA1618" s="6"/>
      <c r="AB1618" s="6"/>
      <c r="AC1618" s="6"/>
      <c r="AD1618" s="6"/>
    </row>
    <row r="1619" spans="1:30" x14ac:dyDescent="0.3">
      <c r="A1619" t="s">
        <v>13042</v>
      </c>
      <c r="B1619" t="s">
        <v>13043</v>
      </c>
      <c r="C1619">
        <v>2025</v>
      </c>
      <c r="D1619" t="s">
        <v>9347</v>
      </c>
      <c r="E1619" t="s">
        <v>9265</v>
      </c>
      <c r="F1619" t="s">
        <v>10</v>
      </c>
      <c r="G1619" t="str">
        <f>_xlfn.XLOOKUP(I1619,'Class Code'!$A$2:$A$14,'Class Code'!$B$2:$B$14)</f>
        <v>Motor Private</v>
      </c>
      <c r="H1619" t="s">
        <v>41</v>
      </c>
      <c r="I1619">
        <f t="shared" si="100"/>
        <v>70</v>
      </c>
      <c r="J1619" t="s">
        <v>54</v>
      </c>
      <c r="K1619" t="s">
        <v>55</v>
      </c>
      <c r="L1619" t="s">
        <v>44</v>
      </c>
      <c r="M1619" s="5">
        <v>45648</v>
      </c>
      <c r="N1619" s="5">
        <v>45665</v>
      </c>
      <c r="O1619" s="5">
        <v>45797</v>
      </c>
      <c r="P1619" s="5">
        <v>45292</v>
      </c>
      <c r="Q1619" s="5">
        <v>45657</v>
      </c>
      <c r="R1619">
        <v>0</v>
      </c>
      <c r="S1619">
        <v>0</v>
      </c>
      <c r="T1619">
        <v>390900</v>
      </c>
      <c r="U1619">
        <v>390900</v>
      </c>
      <c r="V1619">
        <v>0</v>
      </c>
      <c r="W1619">
        <v>390900</v>
      </c>
      <c r="X1619" t="str">
        <f t="shared" si="101"/>
        <v>Ok</v>
      </c>
      <c r="Y1619" t="str">
        <f t="shared" si="102"/>
        <v>Ok</v>
      </c>
      <c r="Z1619" s="6" t="str">
        <f t="shared" si="103"/>
        <v>Ok</v>
      </c>
      <c r="AA1619" s="6"/>
      <c r="AB1619" s="6"/>
      <c r="AC1619" s="6"/>
      <c r="AD1619" s="6"/>
    </row>
    <row r="1620" spans="1:30" x14ac:dyDescent="0.3">
      <c r="A1620" t="s">
        <v>13044</v>
      </c>
      <c r="B1620" t="s">
        <v>13045</v>
      </c>
      <c r="C1620">
        <v>2023</v>
      </c>
      <c r="D1620" t="s">
        <v>9642</v>
      </c>
      <c r="E1620" t="s">
        <v>9282</v>
      </c>
      <c r="F1620" t="s">
        <v>11</v>
      </c>
      <c r="G1620" t="str">
        <f>_xlfn.XLOOKUP(I1620,'Class Code'!$A$2:$A$14,'Class Code'!$B$2:$B$14)</f>
        <v>Motor Commercial</v>
      </c>
      <c r="H1620" t="s">
        <v>176</v>
      </c>
      <c r="I1620">
        <f t="shared" si="100"/>
        <v>80</v>
      </c>
      <c r="J1620" t="s">
        <v>207</v>
      </c>
      <c r="K1620" t="s">
        <v>208</v>
      </c>
      <c r="L1620" t="s">
        <v>44</v>
      </c>
      <c r="M1620" s="5">
        <v>45003</v>
      </c>
      <c r="N1620" s="5">
        <v>45006</v>
      </c>
      <c r="O1620" s="5">
        <v>45779</v>
      </c>
      <c r="P1620" s="5">
        <v>44992</v>
      </c>
      <c r="Q1620" s="5">
        <v>45023</v>
      </c>
      <c r="R1620">
        <v>43594</v>
      </c>
      <c r="S1620">
        <v>0</v>
      </c>
      <c r="T1620">
        <v>0</v>
      </c>
      <c r="U1620">
        <v>43594</v>
      </c>
      <c r="V1620">
        <v>0</v>
      </c>
      <c r="W1620">
        <v>43594</v>
      </c>
      <c r="X1620" t="str">
        <f t="shared" si="101"/>
        <v>Ok</v>
      </c>
      <c r="Y1620" t="str">
        <f t="shared" si="102"/>
        <v>Ok</v>
      </c>
      <c r="Z1620" s="6" t="str">
        <f t="shared" si="103"/>
        <v>Ok</v>
      </c>
      <c r="AA1620" s="6"/>
      <c r="AB1620" s="6"/>
      <c r="AC1620" s="6"/>
      <c r="AD1620" s="6"/>
    </row>
    <row r="1621" spans="1:30" x14ac:dyDescent="0.3">
      <c r="A1621" t="s">
        <v>13046</v>
      </c>
      <c r="B1621" t="s">
        <v>13047</v>
      </c>
      <c r="C1621">
        <v>2024</v>
      </c>
      <c r="D1621" t="s">
        <v>9421</v>
      </c>
      <c r="E1621" t="s">
        <v>9282</v>
      </c>
      <c r="F1621" t="s">
        <v>11</v>
      </c>
      <c r="G1621" t="str">
        <f>_xlfn.XLOOKUP(I1621,'Class Code'!$A$2:$A$14,'Class Code'!$B$2:$B$14)</f>
        <v>Motor Commercial</v>
      </c>
      <c r="H1621" t="s">
        <v>176</v>
      </c>
      <c r="I1621">
        <f t="shared" si="100"/>
        <v>80</v>
      </c>
      <c r="J1621" t="s">
        <v>225</v>
      </c>
      <c r="K1621" t="s">
        <v>226</v>
      </c>
      <c r="L1621" t="s">
        <v>197</v>
      </c>
      <c r="M1621" s="5">
        <v>45686</v>
      </c>
      <c r="N1621" s="5">
        <v>45695</v>
      </c>
      <c r="O1621" s="5">
        <v>45779</v>
      </c>
      <c r="P1621" s="5">
        <v>45643</v>
      </c>
      <c r="Q1621" s="5">
        <v>45767</v>
      </c>
      <c r="R1621">
        <v>22856</v>
      </c>
      <c r="S1621">
        <v>0</v>
      </c>
      <c r="T1621">
        <v>0</v>
      </c>
      <c r="U1621">
        <v>22856</v>
      </c>
      <c r="V1621">
        <v>0</v>
      </c>
      <c r="W1621">
        <v>22856</v>
      </c>
      <c r="X1621" t="str">
        <f t="shared" si="101"/>
        <v>Ok</v>
      </c>
      <c r="Y1621" t="str">
        <f t="shared" si="102"/>
        <v>Ok</v>
      </c>
      <c r="Z1621" s="6" t="str">
        <f t="shared" si="103"/>
        <v>Ok</v>
      </c>
      <c r="AA1621" s="6"/>
      <c r="AB1621" s="6"/>
      <c r="AC1621" s="6"/>
      <c r="AD1621" s="6"/>
    </row>
    <row r="1622" spans="1:30" x14ac:dyDescent="0.3">
      <c r="A1622" t="s">
        <v>13048</v>
      </c>
      <c r="B1622" t="s">
        <v>13049</v>
      </c>
      <c r="C1622">
        <v>2024</v>
      </c>
      <c r="D1622" t="s">
        <v>9356</v>
      </c>
      <c r="E1622" t="s">
        <v>9297</v>
      </c>
      <c r="F1622" t="s">
        <v>11</v>
      </c>
      <c r="G1622" t="str">
        <f>_xlfn.XLOOKUP(I1622,'Class Code'!$A$2:$A$14,'Class Code'!$B$2:$B$14)</f>
        <v>Motor Commercial</v>
      </c>
      <c r="H1622" t="s">
        <v>176</v>
      </c>
      <c r="I1622">
        <f t="shared" si="100"/>
        <v>80</v>
      </c>
      <c r="J1622" t="s">
        <v>225</v>
      </c>
      <c r="K1622" t="s">
        <v>226</v>
      </c>
      <c r="L1622" t="s">
        <v>197</v>
      </c>
      <c r="M1622" s="5">
        <v>45686</v>
      </c>
      <c r="N1622" s="5">
        <v>45695</v>
      </c>
      <c r="O1622" s="5">
        <v>45779</v>
      </c>
      <c r="P1622" s="5">
        <v>45643</v>
      </c>
      <c r="Q1622" s="5">
        <v>45767</v>
      </c>
      <c r="R1622">
        <v>18800</v>
      </c>
      <c r="S1622">
        <v>0</v>
      </c>
      <c r="T1622">
        <v>0</v>
      </c>
      <c r="U1622">
        <v>18800</v>
      </c>
      <c r="V1622">
        <v>0</v>
      </c>
      <c r="W1622">
        <v>18800</v>
      </c>
      <c r="X1622" t="str">
        <f t="shared" si="101"/>
        <v>Ok</v>
      </c>
      <c r="Y1622" t="str">
        <f t="shared" si="102"/>
        <v>Ok</v>
      </c>
      <c r="Z1622" s="6" t="str">
        <f t="shared" si="103"/>
        <v>Ok</v>
      </c>
      <c r="AA1622" s="6"/>
      <c r="AB1622" s="6"/>
      <c r="AC1622" s="6"/>
      <c r="AD1622" s="6"/>
    </row>
    <row r="1623" spans="1:30" x14ac:dyDescent="0.3">
      <c r="A1623" t="s">
        <v>13050</v>
      </c>
      <c r="B1623" t="s">
        <v>13051</v>
      </c>
      <c r="C1623">
        <v>2024</v>
      </c>
      <c r="D1623" t="s">
        <v>9497</v>
      </c>
      <c r="E1623" t="s">
        <v>9265</v>
      </c>
      <c r="F1623" t="s">
        <v>11</v>
      </c>
      <c r="G1623" t="str">
        <f>_xlfn.XLOOKUP(I1623,'Class Code'!$A$2:$A$14,'Class Code'!$B$2:$B$14)</f>
        <v>Motor Commercial</v>
      </c>
      <c r="H1623" t="s">
        <v>176</v>
      </c>
      <c r="I1623">
        <f t="shared" si="100"/>
        <v>80</v>
      </c>
      <c r="J1623" t="s">
        <v>225</v>
      </c>
      <c r="K1623" t="s">
        <v>226</v>
      </c>
      <c r="L1623" t="s">
        <v>197</v>
      </c>
      <c r="M1623" s="5">
        <v>45686</v>
      </c>
      <c r="N1623" s="5">
        <v>45695</v>
      </c>
      <c r="O1623" s="5">
        <v>45779</v>
      </c>
      <c r="P1623" s="5">
        <v>45643</v>
      </c>
      <c r="Q1623" s="5">
        <v>45767</v>
      </c>
      <c r="R1623">
        <v>25615</v>
      </c>
      <c r="S1623">
        <v>0</v>
      </c>
      <c r="T1623">
        <v>0</v>
      </c>
      <c r="U1623">
        <v>25615</v>
      </c>
      <c r="V1623">
        <v>0</v>
      </c>
      <c r="W1623">
        <v>25615</v>
      </c>
      <c r="X1623" t="str">
        <f t="shared" si="101"/>
        <v>Ok</v>
      </c>
      <c r="Y1623" t="str">
        <f t="shared" si="102"/>
        <v>Ok</v>
      </c>
      <c r="Z1623" s="6" t="str">
        <f t="shared" si="103"/>
        <v>Ok</v>
      </c>
      <c r="AA1623" s="6"/>
      <c r="AB1623" s="6"/>
      <c r="AC1623" s="6"/>
      <c r="AD1623" s="6"/>
    </row>
    <row r="1624" spans="1:30" x14ac:dyDescent="0.3">
      <c r="A1624" t="s">
        <v>13052</v>
      </c>
      <c r="B1624" t="s">
        <v>13053</v>
      </c>
      <c r="C1624">
        <v>2024</v>
      </c>
      <c r="D1624" t="s">
        <v>9684</v>
      </c>
      <c r="E1624" t="s">
        <v>9301</v>
      </c>
      <c r="F1624" t="s">
        <v>11</v>
      </c>
      <c r="G1624" t="str">
        <f>_xlfn.XLOOKUP(I1624,'Class Code'!$A$2:$A$14,'Class Code'!$B$2:$B$14)</f>
        <v>Motor Commercial</v>
      </c>
      <c r="H1624" t="s">
        <v>176</v>
      </c>
      <c r="I1624">
        <f t="shared" si="100"/>
        <v>80</v>
      </c>
      <c r="J1624" t="s">
        <v>225</v>
      </c>
      <c r="K1624" t="s">
        <v>226</v>
      </c>
      <c r="L1624" t="s">
        <v>197</v>
      </c>
      <c r="M1624" s="5">
        <v>45686</v>
      </c>
      <c r="N1624" s="5">
        <v>45695</v>
      </c>
      <c r="O1624" s="5">
        <v>45779</v>
      </c>
      <c r="P1624" s="5">
        <v>45643</v>
      </c>
      <c r="Q1624" s="5">
        <v>45767</v>
      </c>
      <c r="R1624">
        <v>22761</v>
      </c>
      <c r="S1624">
        <v>0</v>
      </c>
      <c r="T1624">
        <v>0</v>
      </c>
      <c r="U1624">
        <v>22761</v>
      </c>
      <c r="V1624">
        <v>0</v>
      </c>
      <c r="W1624">
        <v>22761</v>
      </c>
      <c r="X1624" t="str">
        <f t="shared" si="101"/>
        <v>Ok</v>
      </c>
      <c r="Y1624" t="str">
        <f t="shared" si="102"/>
        <v>Ok</v>
      </c>
      <c r="Z1624" s="6" t="str">
        <f t="shared" si="103"/>
        <v>Ok</v>
      </c>
      <c r="AA1624" s="6"/>
      <c r="AB1624" s="6"/>
      <c r="AC1624" s="6"/>
      <c r="AD1624" s="6"/>
    </row>
    <row r="1625" spans="1:30" x14ac:dyDescent="0.3">
      <c r="A1625" t="s">
        <v>13054</v>
      </c>
      <c r="B1625" t="s">
        <v>13055</v>
      </c>
      <c r="C1625">
        <v>2024</v>
      </c>
      <c r="D1625" t="s">
        <v>9319</v>
      </c>
      <c r="E1625" t="s">
        <v>9284</v>
      </c>
      <c r="F1625" t="s">
        <v>11</v>
      </c>
      <c r="G1625" t="str">
        <f>_xlfn.XLOOKUP(I1625,'Class Code'!$A$2:$A$14,'Class Code'!$B$2:$B$14)</f>
        <v>Motor Commercial</v>
      </c>
      <c r="H1625" t="s">
        <v>176</v>
      </c>
      <c r="I1625">
        <f t="shared" si="100"/>
        <v>80</v>
      </c>
      <c r="J1625" t="s">
        <v>225</v>
      </c>
      <c r="K1625" t="s">
        <v>226</v>
      </c>
      <c r="L1625" t="s">
        <v>197</v>
      </c>
      <c r="M1625" s="5">
        <v>45686</v>
      </c>
      <c r="N1625" s="5">
        <v>45695</v>
      </c>
      <c r="O1625" s="5">
        <v>45779</v>
      </c>
      <c r="P1625" s="5">
        <v>45643</v>
      </c>
      <c r="Q1625" s="5">
        <v>45767</v>
      </c>
      <c r="R1625">
        <v>155947</v>
      </c>
      <c r="S1625">
        <v>0</v>
      </c>
      <c r="T1625">
        <v>0</v>
      </c>
      <c r="U1625">
        <v>155947</v>
      </c>
      <c r="V1625">
        <v>0</v>
      </c>
      <c r="W1625">
        <v>155947</v>
      </c>
      <c r="X1625" t="str">
        <f t="shared" si="101"/>
        <v>Ok</v>
      </c>
      <c r="Y1625" t="str">
        <f t="shared" si="102"/>
        <v>Ok</v>
      </c>
      <c r="Z1625" s="6" t="str">
        <f t="shared" si="103"/>
        <v>Ok</v>
      </c>
      <c r="AA1625" s="6"/>
      <c r="AB1625" s="6"/>
      <c r="AC1625" s="6"/>
      <c r="AD1625" s="6"/>
    </row>
    <row r="1626" spans="1:30" x14ac:dyDescent="0.3">
      <c r="A1626" t="s">
        <v>13056</v>
      </c>
      <c r="B1626" t="s">
        <v>13057</v>
      </c>
      <c r="C1626">
        <v>2023</v>
      </c>
      <c r="D1626" t="s">
        <v>9739</v>
      </c>
      <c r="E1626" t="s">
        <v>9294</v>
      </c>
      <c r="F1626" t="s">
        <v>10</v>
      </c>
      <c r="G1626" t="str">
        <f>_xlfn.XLOOKUP(I1626,'Class Code'!$A$2:$A$14,'Class Code'!$B$2:$B$14)</f>
        <v>Motor Private</v>
      </c>
      <c r="H1626" t="s">
        <v>41</v>
      </c>
      <c r="I1626">
        <f t="shared" si="100"/>
        <v>70</v>
      </c>
      <c r="J1626" t="s">
        <v>54</v>
      </c>
      <c r="K1626" t="s">
        <v>55</v>
      </c>
      <c r="L1626" t="s">
        <v>44</v>
      </c>
      <c r="M1626" s="5">
        <v>45157</v>
      </c>
      <c r="N1626" s="5">
        <v>45159</v>
      </c>
      <c r="O1626" s="5">
        <v>45776</v>
      </c>
      <c r="P1626" s="5">
        <v>45104</v>
      </c>
      <c r="Q1626" s="5">
        <v>45469</v>
      </c>
      <c r="R1626">
        <v>363590</v>
      </c>
      <c r="S1626">
        <v>0</v>
      </c>
      <c r="T1626">
        <v>0</v>
      </c>
      <c r="U1626">
        <v>363590</v>
      </c>
      <c r="V1626">
        <v>0</v>
      </c>
      <c r="W1626">
        <v>363590</v>
      </c>
      <c r="X1626" t="str">
        <f t="shared" si="101"/>
        <v>Ok</v>
      </c>
      <c r="Y1626" t="str">
        <f t="shared" si="102"/>
        <v>Ok</v>
      </c>
      <c r="Z1626" s="6" t="str">
        <f t="shared" si="103"/>
        <v>Ok</v>
      </c>
      <c r="AA1626" s="6"/>
      <c r="AB1626" s="6"/>
      <c r="AC1626" s="6"/>
      <c r="AD1626" s="6"/>
    </row>
    <row r="1627" spans="1:30" x14ac:dyDescent="0.3">
      <c r="A1627" t="s">
        <v>13058</v>
      </c>
      <c r="B1627" t="s">
        <v>13059</v>
      </c>
      <c r="C1627">
        <v>2024</v>
      </c>
      <c r="D1627" t="s">
        <v>9457</v>
      </c>
      <c r="E1627" t="s">
        <v>9297</v>
      </c>
      <c r="F1627" t="s">
        <v>10</v>
      </c>
      <c r="G1627" t="str">
        <f>_xlfn.XLOOKUP(I1627,'Class Code'!$A$2:$A$14,'Class Code'!$B$2:$B$14)</f>
        <v>Motor Private</v>
      </c>
      <c r="H1627" t="s">
        <v>41</v>
      </c>
      <c r="I1627">
        <f t="shared" si="100"/>
        <v>70</v>
      </c>
      <c r="J1627" t="s">
        <v>54</v>
      </c>
      <c r="K1627" t="s">
        <v>55</v>
      </c>
      <c r="L1627" t="s">
        <v>44</v>
      </c>
      <c r="M1627" s="5">
        <v>45414</v>
      </c>
      <c r="N1627" s="5">
        <v>45428</v>
      </c>
      <c r="O1627" s="5">
        <v>45776</v>
      </c>
      <c r="P1627" s="5">
        <v>45353</v>
      </c>
      <c r="Q1627" s="5">
        <v>45717</v>
      </c>
      <c r="R1627">
        <v>630480</v>
      </c>
      <c r="S1627">
        <v>0</v>
      </c>
      <c r="T1627">
        <v>0</v>
      </c>
      <c r="U1627">
        <v>630480</v>
      </c>
      <c r="V1627">
        <v>630480</v>
      </c>
      <c r="W1627">
        <v>0</v>
      </c>
      <c r="X1627" t="str">
        <f t="shared" si="101"/>
        <v>Ok</v>
      </c>
      <c r="Y1627" t="str">
        <f t="shared" si="102"/>
        <v>Ok</v>
      </c>
      <c r="Z1627" s="6" t="str">
        <f t="shared" si="103"/>
        <v>Ok</v>
      </c>
      <c r="AA1627" s="6"/>
      <c r="AB1627" s="6"/>
      <c r="AC1627" s="6"/>
      <c r="AD1627" s="6"/>
    </row>
    <row r="1628" spans="1:30" x14ac:dyDescent="0.3">
      <c r="A1628" t="s">
        <v>13060</v>
      </c>
      <c r="B1628" t="s">
        <v>13061</v>
      </c>
      <c r="C1628">
        <v>2024</v>
      </c>
      <c r="D1628" t="s">
        <v>9349</v>
      </c>
      <c r="E1628" t="s">
        <v>9265</v>
      </c>
      <c r="F1628" t="s">
        <v>10</v>
      </c>
      <c r="G1628" t="str">
        <f>_xlfn.XLOOKUP(I1628,'Class Code'!$A$2:$A$14,'Class Code'!$B$2:$B$14)</f>
        <v>Motor Private</v>
      </c>
      <c r="H1628" t="s">
        <v>41</v>
      </c>
      <c r="I1628">
        <f t="shared" si="100"/>
        <v>70</v>
      </c>
      <c r="J1628" t="s">
        <v>54</v>
      </c>
      <c r="K1628" t="s">
        <v>55</v>
      </c>
      <c r="L1628" t="s">
        <v>44</v>
      </c>
      <c r="M1628" s="5">
        <v>45414</v>
      </c>
      <c r="N1628" s="5">
        <v>45428</v>
      </c>
      <c r="O1628" s="5">
        <v>45776</v>
      </c>
      <c r="P1628" s="5">
        <v>45353</v>
      </c>
      <c r="Q1628" s="5">
        <v>45717</v>
      </c>
      <c r="R1628">
        <v>801350</v>
      </c>
      <c r="S1628">
        <v>0</v>
      </c>
      <c r="T1628">
        <v>0</v>
      </c>
      <c r="U1628">
        <v>801350</v>
      </c>
      <c r="V1628">
        <v>0</v>
      </c>
      <c r="W1628">
        <v>801350</v>
      </c>
      <c r="X1628" t="str">
        <f t="shared" si="101"/>
        <v>Ok</v>
      </c>
      <c r="Y1628" t="str">
        <f t="shared" si="102"/>
        <v>Ok</v>
      </c>
      <c r="Z1628" s="6" t="str">
        <f t="shared" si="103"/>
        <v>Ok</v>
      </c>
      <c r="AA1628" s="6"/>
      <c r="AB1628" s="6"/>
      <c r="AC1628" s="6"/>
      <c r="AD1628" s="6"/>
    </row>
    <row r="1629" spans="1:30" x14ac:dyDescent="0.3">
      <c r="A1629" t="s">
        <v>13062</v>
      </c>
      <c r="B1629" t="s">
        <v>13063</v>
      </c>
      <c r="C1629">
        <v>2023</v>
      </c>
      <c r="D1629" t="s">
        <v>9509</v>
      </c>
      <c r="E1629" t="s">
        <v>9305</v>
      </c>
      <c r="F1629" t="s">
        <v>11</v>
      </c>
      <c r="G1629" t="str">
        <f>_xlfn.XLOOKUP(I1629,'Class Code'!$A$2:$A$14,'Class Code'!$B$2:$B$14)</f>
        <v>Motor Commercial</v>
      </c>
      <c r="H1629" t="s">
        <v>176</v>
      </c>
      <c r="I1629">
        <f t="shared" si="100"/>
        <v>80</v>
      </c>
      <c r="J1629" t="s">
        <v>207</v>
      </c>
      <c r="K1629" t="s">
        <v>208</v>
      </c>
      <c r="L1629" t="s">
        <v>44</v>
      </c>
      <c r="M1629" s="5">
        <v>45206</v>
      </c>
      <c r="N1629" s="5">
        <v>45208</v>
      </c>
      <c r="O1629" s="5">
        <v>45777</v>
      </c>
      <c r="P1629" s="5">
        <v>45008</v>
      </c>
      <c r="Q1629" s="5">
        <v>45372</v>
      </c>
      <c r="R1629">
        <v>804250</v>
      </c>
      <c r="S1629">
        <v>0</v>
      </c>
      <c r="T1629">
        <v>0</v>
      </c>
      <c r="U1629">
        <v>804250</v>
      </c>
      <c r="V1629">
        <v>0</v>
      </c>
      <c r="W1629">
        <v>804250</v>
      </c>
      <c r="X1629" t="str">
        <f t="shared" si="101"/>
        <v>Ok</v>
      </c>
      <c r="Y1629" t="str">
        <f t="shared" si="102"/>
        <v>Ok</v>
      </c>
      <c r="Z1629" s="6" t="str">
        <f t="shared" si="103"/>
        <v>Ok</v>
      </c>
      <c r="AA1629" s="6"/>
      <c r="AB1629" s="6"/>
      <c r="AC1629" s="6"/>
      <c r="AD1629" s="6"/>
    </row>
    <row r="1630" spans="1:30" x14ac:dyDescent="0.3">
      <c r="A1630" t="s">
        <v>13064</v>
      </c>
      <c r="B1630" t="s">
        <v>13065</v>
      </c>
      <c r="C1630">
        <v>2024</v>
      </c>
      <c r="D1630" t="s">
        <v>9293</v>
      </c>
      <c r="E1630" t="s">
        <v>9287</v>
      </c>
      <c r="F1630" t="s">
        <v>5</v>
      </c>
      <c r="G1630" t="str">
        <f>_xlfn.XLOOKUP(I1630,'Class Code'!$A$2:$A$14,'Class Code'!$B$2:$B$14)</f>
        <v>Engineering</v>
      </c>
      <c r="H1630" t="s">
        <v>423</v>
      </c>
      <c r="I1630">
        <f t="shared" si="100"/>
        <v>2</v>
      </c>
      <c r="J1630" t="s">
        <v>424</v>
      </c>
      <c r="K1630" t="s">
        <v>425</v>
      </c>
      <c r="L1630" t="s">
        <v>384</v>
      </c>
      <c r="M1630" s="5">
        <v>45660</v>
      </c>
      <c r="N1630" s="5">
        <v>45687</v>
      </c>
      <c r="O1630" s="5">
        <v>45782</v>
      </c>
      <c r="P1630" s="5">
        <v>45404</v>
      </c>
      <c r="Q1630" s="5">
        <v>45768</v>
      </c>
      <c r="R1630">
        <v>503573</v>
      </c>
      <c r="S1630">
        <v>0</v>
      </c>
      <c r="T1630">
        <v>0</v>
      </c>
      <c r="U1630">
        <v>503573</v>
      </c>
      <c r="V1630">
        <v>19368.18</v>
      </c>
      <c r="W1630">
        <v>484204.82</v>
      </c>
      <c r="X1630" t="str">
        <f t="shared" si="101"/>
        <v>Ok</v>
      </c>
      <c r="Y1630" t="str">
        <f t="shared" si="102"/>
        <v>Ok</v>
      </c>
      <c r="Z1630" s="6" t="str">
        <f t="shared" si="103"/>
        <v>Ok</v>
      </c>
      <c r="AA1630" s="6"/>
      <c r="AB1630" s="6"/>
      <c r="AC1630" s="6"/>
      <c r="AD1630" s="6"/>
    </row>
    <row r="1631" spans="1:30" x14ac:dyDescent="0.3">
      <c r="A1631" t="s">
        <v>13066</v>
      </c>
      <c r="B1631" t="s">
        <v>13067</v>
      </c>
      <c r="C1631">
        <v>2024</v>
      </c>
      <c r="D1631" t="s">
        <v>9448</v>
      </c>
      <c r="E1631" t="s">
        <v>9265</v>
      </c>
      <c r="F1631" t="s">
        <v>10</v>
      </c>
      <c r="G1631" t="str">
        <f>_xlfn.XLOOKUP(I1631,'Class Code'!$A$2:$A$14,'Class Code'!$B$2:$B$14)</f>
        <v>Motor Private</v>
      </c>
      <c r="H1631" t="s">
        <v>41</v>
      </c>
      <c r="I1631">
        <f t="shared" si="100"/>
        <v>70</v>
      </c>
      <c r="J1631" t="s">
        <v>54</v>
      </c>
      <c r="K1631" t="s">
        <v>55</v>
      </c>
      <c r="L1631" t="s">
        <v>44</v>
      </c>
      <c r="M1631" s="5">
        <v>45678</v>
      </c>
      <c r="N1631" s="5">
        <v>45680</v>
      </c>
      <c r="O1631" s="5">
        <v>45786</v>
      </c>
      <c r="P1631" s="5">
        <v>45601</v>
      </c>
      <c r="Q1631" s="5">
        <v>45904</v>
      </c>
      <c r="R1631">
        <v>0</v>
      </c>
      <c r="S1631">
        <v>0</v>
      </c>
      <c r="T1631">
        <v>18000</v>
      </c>
      <c r="U1631">
        <v>18000</v>
      </c>
      <c r="V1631">
        <v>0</v>
      </c>
      <c r="W1631">
        <v>18000</v>
      </c>
      <c r="X1631" t="str">
        <f t="shared" si="101"/>
        <v>Ok</v>
      </c>
      <c r="Y1631" t="str">
        <f t="shared" si="102"/>
        <v>Ok</v>
      </c>
      <c r="Z1631" s="6" t="str">
        <f t="shared" si="103"/>
        <v>Ok</v>
      </c>
      <c r="AA1631" s="6"/>
      <c r="AB1631" s="6"/>
      <c r="AC1631" s="6"/>
      <c r="AD1631" s="6"/>
    </row>
    <row r="1632" spans="1:30" x14ac:dyDescent="0.3">
      <c r="A1632" t="s">
        <v>13068</v>
      </c>
      <c r="B1632" t="s">
        <v>13069</v>
      </c>
      <c r="C1632">
        <v>2024</v>
      </c>
      <c r="D1632" t="s">
        <v>9789</v>
      </c>
      <c r="E1632" t="s">
        <v>9297</v>
      </c>
      <c r="F1632" t="s">
        <v>10</v>
      </c>
      <c r="G1632" t="str">
        <f>_xlfn.XLOOKUP(I1632,'Class Code'!$A$2:$A$14,'Class Code'!$B$2:$B$14)</f>
        <v>Motor Private</v>
      </c>
      <c r="H1632" t="s">
        <v>41</v>
      </c>
      <c r="I1632">
        <f t="shared" si="100"/>
        <v>70</v>
      </c>
      <c r="J1632" t="s">
        <v>54</v>
      </c>
      <c r="K1632" t="s">
        <v>55</v>
      </c>
      <c r="L1632" t="s">
        <v>44</v>
      </c>
      <c r="M1632" s="5">
        <v>45648</v>
      </c>
      <c r="N1632" s="5">
        <v>45649</v>
      </c>
      <c r="O1632" s="5">
        <v>45789</v>
      </c>
      <c r="P1632" s="5">
        <v>45572</v>
      </c>
      <c r="Q1632" s="5">
        <v>45906</v>
      </c>
      <c r="R1632">
        <v>0</v>
      </c>
      <c r="S1632">
        <v>0</v>
      </c>
      <c r="T1632">
        <v>2320</v>
      </c>
      <c r="U1632">
        <v>2320</v>
      </c>
      <c r="V1632">
        <v>0</v>
      </c>
      <c r="W1632">
        <v>2320</v>
      </c>
      <c r="X1632" t="str">
        <f t="shared" si="101"/>
        <v>Ok</v>
      </c>
      <c r="Y1632" t="str">
        <f t="shared" si="102"/>
        <v>Ok</v>
      </c>
      <c r="Z1632" s="6" t="str">
        <f t="shared" si="103"/>
        <v>Ok</v>
      </c>
      <c r="AA1632" s="6"/>
      <c r="AB1632" s="6"/>
      <c r="AC1632" s="6"/>
      <c r="AD1632" s="6"/>
    </row>
    <row r="1633" spans="1:30" x14ac:dyDescent="0.3">
      <c r="A1633" t="s">
        <v>13070</v>
      </c>
      <c r="B1633" t="s">
        <v>13071</v>
      </c>
      <c r="C1633">
        <v>2023</v>
      </c>
      <c r="D1633" t="s">
        <v>9570</v>
      </c>
      <c r="E1633" t="s">
        <v>9297</v>
      </c>
      <c r="F1633" t="s">
        <v>10</v>
      </c>
      <c r="G1633" t="str">
        <f>_xlfn.XLOOKUP(I1633,'Class Code'!$A$2:$A$14,'Class Code'!$B$2:$B$14)</f>
        <v>Motor Private</v>
      </c>
      <c r="H1633" t="s">
        <v>41</v>
      </c>
      <c r="I1633">
        <f t="shared" si="100"/>
        <v>70</v>
      </c>
      <c r="J1633" t="s">
        <v>54</v>
      </c>
      <c r="K1633" t="s">
        <v>55</v>
      </c>
      <c r="L1633" t="s">
        <v>44</v>
      </c>
      <c r="M1633" s="5">
        <v>45530</v>
      </c>
      <c r="N1633" s="5">
        <v>45531</v>
      </c>
      <c r="O1633" s="5">
        <v>45790</v>
      </c>
      <c r="P1633" s="5">
        <v>45210</v>
      </c>
      <c r="Q1633" s="5">
        <v>45575</v>
      </c>
      <c r="R1633">
        <v>0</v>
      </c>
      <c r="S1633">
        <v>0</v>
      </c>
      <c r="T1633">
        <v>287920</v>
      </c>
      <c r="U1633">
        <v>287920</v>
      </c>
      <c r="V1633">
        <v>0</v>
      </c>
      <c r="W1633">
        <v>287920</v>
      </c>
      <c r="X1633" t="str">
        <f t="shared" si="101"/>
        <v>Ok</v>
      </c>
      <c r="Y1633" t="str">
        <f t="shared" si="102"/>
        <v>Ok</v>
      </c>
      <c r="Z1633" s="6" t="str">
        <f t="shared" si="103"/>
        <v>Ok</v>
      </c>
      <c r="AA1633" s="6"/>
      <c r="AB1633" s="6"/>
      <c r="AC1633" s="6"/>
      <c r="AD1633" s="6"/>
    </row>
    <row r="1634" spans="1:30" x14ac:dyDescent="0.3">
      <c r="A1634" t="s">
        <v>13072</v>
      </c>
      <c r="B1634" t="s">
        <v>13073</v>
      </c>
      <c r="C1634">
        <v>2024</v>
      </c>
      <c r="D1634" t="s">
        <v>9697</v>
      </c>
      <c r="E1634" t="s">
        <v>9263</v>
      </c>
      <c r="F1634" t="s">
        <v>10</v>
      </c>
      <c r="G1634" t="str">
        <f>_xlfn.XLOOKUP(I1634,'Class Code'!$A$2:$A$14,'Class Code'!$B$2:$B$14)</f>
        <v>Motor Private</v>
      </c>
      <c r="H1634" t="s">
        <v>41</v>
      </c>
      <c r="I1634">
        <f t="shared" si="100"/>
        <v>70</v>
      </c>
      <c r="J1634" t="s">
        <v>54</v>
      </c>
      <c r="K1634" t="s">
        <v>55</v>
      </c>
      <c r="L1634" t="s">
        <v>44</v>
      </c>
      <c r="M1634" s="5">
        <v>45548</v>
      </c>
      <c r="N1634" s="5">
        <v>45552</v>
      </c>
      <c r="O1634" s="5">
        <v>45784</v>
      </c>
      <c r="P1634" s="5">
        <v>45398</v>
      </c>
      <c r="Q1634" s="5">
        <v>45673</v>
      </c>
      <c r="R1634">
        <v>0</v>
      </c>
      <c r="S1634">
        <v>0</v>
      </c>
      <c r="T1634">
        <v>59700</v>
      </c>
      <c r="U1634">
        <v>59700</v>
      </c>
      <c r="V1634">
        <v>0</v>
      </c>
      <c r="W1634">
        <v>59700</v>
      </c>
      <c r="X1634" t="str">
        <f t="shared" si="101"/>
        <v>Ok</v>
      </c>
      <c r="Y1634" t="str">
        <f t="shared" si="102"/>
        <v>Ok</v>
      </c>
      <c r="Z1634" s="6" t="str">
        <f t="shared" si="103"/>
        <v>Ok</v>
      </c>
      <c r="AA1634" s="6"/>
      <c r="AB1634" s="6"/>
      <c r="AC1634" s="6"/>
      <c r="AD1634" s="6"/>
    </row>
    <row r="1635" spans="1:30" x14ac:dyDescent="0.3">
      <c r="A1635" t="s">
        <v>13074</v>
      </c>
      <c r="B1635" t="s">
        <v>13075</v>
      </c>
      <c r="C1635">
        <v>2019</v>
      </c>
      <c r="D1635" t="s">
        <v>9665</v>
      </c>
      <c r="E1635" t="s">
        <v>9265</v>
      </c>
      <c r="F1635" t="s">
        <v>11</v>
      </c>
      <c r="G1635" t="str">
        <f>_xlfn.XLOOKUP(I1635,'Class Code'!$A$2:$A$14,'Class Code'!$B$2:$B$14)</f>
        <v>Motor Commercial</v>
      </c>
      <c r="H1635" t="s">
        <v>176</v>
      </c>
      <c r="I1635">
        <f t="shared" si="100"/>
        <v>80</v>
      </c>
      <c r="J1635" t="s">
        <v>207</v>
      </c>
      <c r="K1635" t="s">
        <v>208</v>
      </c>
      <c r="L1635" t="s">
        <v>44</v>
      </c>
      <c r="M1635" s="5">
        <v>43618</v>
      </c>
      <c r="N1635" s="5">
        <v>43620</v>
      </c>
      <c r="O1635" s="5">
        <v>45786</v>
      </c>
      <c r="P1635" s="5">
        <v>43466</v>
      </c>
      <c r="Q1635" s="5">
        <v>43830</v>
      </c>
      <c r="R1635">
        <v>0</v>
      </c>
      <c r="S1635">
        <v>0</v>
      </c>
      <c r="T1635">
        <v>609250</v>
      </c>
      <c r="U1635">
        <v>609250</v>
      </c>
      <c r="V1635">
        <v>0</v>
      </c>
      <c r="W1635">
        <v>609250</v>
      </c>
      <c r="X1635" t="str">
        <f t="shared" si="101"/>
        <v>Ok</v>
      </c>
      <c r="Y1635" t="str">
        <f t="shared" si="102"/>
        <v>Ok</v>
      </c>
      <c r="Z1635" s="6" t="str">
        <f t="shared" si="103"/>
        <v>Ok</v>
      </c>
      <c r="AA1635" s="6"/>
      <c r="AB1635" s="6"/>
      <c r="AC1635" s="6"/>
      <c r="AD1635" s="6"/>
    </row>
    <row r="1636" spans="1:30" x14ac:dyDescent="0.3">
      <c r="A1636" t="s">
        <v>13076</v>
      </c>
      <c r="B1636" t="s">
        <v>13077</v>
      </c>
      <c r="C1636">
        <v>2012</v>
      </c>
      <c r="D1636" t="s">
        <v>9502</v>
      </c>
      <c r="E1636" t="s">
        <v>9305</v>
      </c>
      <c r="F1636" t="s">
        <v>439</v>
      </c>
      <c r="G1636" t="str">
        <f>_xlfn.XLOOKUP(I1636,'Class Code'!$A$2:$A$14,'Class Code'!$B$2:$B$14)</f>
        <v>Workmen's Compensation</v>
      </c>
      <c r="H1636" t="s">
        <v>440</v>
      </c>
      <c r="I1636">
        <f t="shared" si="100"/>
        <v>11</v>
      </c>
      <c r="J1636" t="s">
        <v>441</v>
      </c>
      <c r="K1636" t="s">
        <v>442</v>
      </c>
      <c r="L1636" t="s">
        <v>44</v>
      </c>
      <c r="M1636" s="5">
        <v>41549</v>
      </c>
      <c r="N1636" s="5">
        <v>41926</v>
      </c>
      <c r="O1636" s="5">
        <v>45784</v>
      </c>
      <c r="P1636" s="5">
        <v>41186</v>
      </c>
      <c r="Q1636" s="5">
        <v>41550</v>
      </c>
      <c r="R1636">
        <v>0</v>
      </c>
      <c r="S1636">
        <v>0</v>
      </c>
      <c r="T1636">
        <v>52660</v>
      </c>
      <c r="U1636">
        <v>52660</v>
      </c>
      <c r="V1636">
        <v>0</v>
      </c>
      <c r="W1636">
        <v>52660</v>
      </c>
      <c r="X1636" t="str">
        <f t="shared" si="101"/>
        <v>Ok</v>
      </c>
      <c r="Y1636" t="str">
        <f t="shared" si="102"/>
        <v>Ok</v>
      </c>
      <c r="Z1636" s="6" t="str">
        <f t="shared" si="103"/>
        <v>Ok</v>
      </c>
      <c r="AA1636" s="6"/>
      <c r="AB1636" s="6"/>
      <c r="AC1636" s="6"/>
      <c r="AD1636" s="6"/>
    </row>
    <row r="1637" spans="1:30" x14ac:dyDescent="0.3">
      <c r="A1637" t="s">
        <v>13078</v>
      </c>
      <c r="B1637" t="s">
        <v>13079</v>
      </c>
      <c r="C1637">
        <v>2024</v>
      </c>
      <c r="D1637" t="s">
        <v>9581</v>
      </c>
      <c r="E1637" t="s">
        <v>9334</v>
      </c>
      <c r="F1637" t="s">
        <v>10</v>
      </c>
      <c r="G1637" t="str">
        <f>_xlfn.XLOOKUP(I1637,'Class Code'!$A$2:$A$14,'Class Code'!$B$2:$B$14)</f>
        <v>Motor Private</v>
      </c>
      <c r="H1637" t="s">
        <v>41</v>
      </c>
      <c r="I1637">
        <f t="shared" si="100"/>
        <v>70</v>
      </c>
      <c r="J1637" t="s">
        <v>54</v>
      </c>
      <c r="K1637" t="s">
        <v>55</v>
      </c>
      <c r="L1637" t="s">
        <v>44</v>
      </c>
      <c r="M1637" s="5">
        <v>45666</v>
      </c>
      <c r="N1637" s="5">
        <v>45666</v>
      </c>
      <c r="O1637" s="5">
        <v>45805</v>
      </c>
      <c r="P1637" s="5">
        <v>45371</v>
      </c>
      <c r="Q1637" s="5">
        <v>45735</v>
      </c>
      <c r="R1637">
        <v>0</v>
      </c>
      <c r="S1637">
        <v>0</v>
      </c>
      <c r="T1637">
        <v>306024</v>
      </c>
      <c r="U1637">
        <v>306024</v>
      </c>
      <c r="V1637">
        <v>0</v>
      </c>
      <c r="W1637">
        <v>306024</v>
      </c>
      <c r="X1637" t="str">
        <f t="shared" si="101"/>
        <v>Ok</v>
      </c>
      <c r="Y1637" t="str">
        <f t="shared" si="102"/>
        <v>Ok</v>
      </c>
      <c r="Z1637" s="6" t="str">
        <f t="shared" si="103"/>
        <v>Ok</v>
      </c>
      <c r="AA1637" s="6"/>
      <c r="AB1637" s="6"/>
      <c r="AC1637" s="6"/>
      <c r="AD1637" s="6"/>
    </row>
    <row r="1638" spans="1:30" x14ac:dyDescent="0.3">
      <c r="A1638" t="s">
        <v>13080</v>
      </c>
      <c r="B1638" t="s">
        <v>13081</v>
      </c>
      <c r="C1638">
        <v>2025</v>
      </c>
      <c r="D1638" t="s">
        <v>9492</v>
      </c>
      <c r="E1638" t="s">
        <v>9310</v>
      </c>
      <c r="F1638" t="s">
        <v>10</v>
      </c>
      <c r="G1638" t="str">
        <f>_xlfn.XLOOKUP(I1638,'Class Code'!$A$2:$A$14,'Class Code'!$B$2:$B$14)</f>
        <v>Motor Private</v>
      </c>
      <c r="H1638" t="s">
        <v>41</v>
      </c>
      <c r="I1638">
        <f t="shared" si="100"/>
        <v>70</v>
      </c>
      <c r="J1638" t="s">
        <v>54</v>
      </c>
      <c r="K1638" t="s">
        <v>55</v>
      </c>
      <c r="L1638" t="s">
        <v>44</v>
      </c>
      <c r="M1638" s="5">
        <v>45760</v>
      </c>
      <c r="N1638" s="5">
        <v>45762</v>
      </c>
      <c r="O1638" s="5">
        <v>45786</v>
      </c>
      <c r="P1638" s="5">
        <v>45690</v>
      </c>
      <c r="Q1638" s="5">
        <v>45992</v>
      </c>
      <c r="R1638">
        <v>497250</v>
      </c>
      <c r="S1638">
        <v>0</v>
      </c>
      <c r="T1638">
        <v>0</v>
      </c>
      <c r="U1638">
        <v>497250</v>
      </c>
      <c r="V1638">
        <v>0</v>
      </c>
      <c r="W1638">
        <v>497250</v>
      </c>
      <c r="X1638" t="str">
        <f t="shared" si="101"/>
        <v>Ok</v>
      </c>
      <c r="Y1638" t="str">
        <f t="shared" si="102"/>
        <v>Ok</v>
      </c>
      <c r="Z1638" s="6" t="str">
        <f t="shared" si="103"/>
        <v>Ok</v>
      </c>
      <c r="AA1638" s="6"/>
      <c r="AB1638" s="6"/>
      <c r="AC1638" s="6"/>
      <c r="AD1638" s="6"/>
    </row>
    <row r="1639" spans="1:30" x14ac:dyDescent="0.3">
      <c r="A1639" t="s">
        <v>13082</v>
      </c>
      <c r="B1639" t="s">
        <v>13083</v>
      </c>
      <c r="C1639">
        <v>2024</v>
      </c>
      <c r="D1639" t="s">
        <v>9508</v>
      </c>
      <c r="E1639" t="s">
        <v>9284</v>
      </c>
      <c r="F1639" t="s">
        <v>10</v>
      </c>
      <c r="G1639" t="str">
        <f>_xlfn.XLOOKUP(I1639,'Class Code'!$A$2:$A$14,'Class Code'!$B$2:$B$14)</f>
        <v>Motor Private</v>
      </c>
      <c r="H1639" t="s">
        <v>41</v>
      </c>
      <c r="I1639">
        <f t="shared" si="100"/>
        <v>70</v>
      </c>
      <c r="J1639" t="s">
        <v>54</v>
      </c>
      <c r="K1639" t="s">
        <v>55</v>
      </c>
      <c r="L1639" t="s">
        <v>44</v>
      </c>
      <c r="M1639" s="5">
        <v>45686</v>
      </c>
      <c r="N1639" s="5">
        <v>45686</v>
      </c>
      <c r="O1639" s="5">
        <v>45805</v>
      </c>
      <c r="P1639" s="5">
        <v>45610</v>
      </c>
      <c r="Q1639" s="5">
        <v>45974</v>
      </c>
      <c r="R1639">
        <v>0</v>
      </c>
      <c r="S1639">
        <v>0</v>
      </c>
      <c r="T1639">
        <v>121816</v>
      </c>
      <c r="U1639">
        <v>121816</v>
      </c>
      <c r="V1639">
        <v>0</v>
      </c>
      <c r="W1639">
        <v>121816</v>
      </c>
      <c r="X1639" t="str">
        <f t="shared" si="101"/>
        <v>Ok</v>
      </c>
      <c r="Y1639" t="str">
        <f t="shared" si="102"/>
        <v>Ok</v>
      </c>
      <c r="Z1639" s="6" t="str">
        <f t="shared" si="103"/>
        <v>Ok</v>
      </c>
      <c r="AA1639" s="6"/>
      <c r="AB1639" s="6"/>
      <c r="AC1639" s="6"/>
      <c r="AD1639" s="6"/>
    </row>
    <row r="1640" spans="1:30" x14ac:dyDescent="0.3">
      <c r="A1640" t="s">
        <v>13084</v>
      </c>
      <c r="B1640" t="s">
        <v>13085</v>
      </c>
      <c r="C1640">
        <v>2025</v>
      </c>
      <c r="D1640" t="s">
        <v>9755</v>
      </c>
      <c r="E1640" t="s">
        <v>9305</v>
      </c>
      <c r="F1640" t="s">
        <v>10</v>
      </c>
      <c r="G1640" t="str">
        <f>_xlfn.XLOOKUP(I1640,'Class Code'!$A$2:$A$14,'Class Code'!$B$2:$B$14)</f>
        <v>Motor Private</v>
      </c>
      <c r="H1640" t="s">
        <v>41</v>
      </c>
      <c r="I1640">
        <f t="shared" si="100"/>
        <v>70</v>
      </c>
      <c r="J1640" t="s">
        <v>54</v>
      </c>
      <c r="K1640" t="s">
        <v>55</v>
      </c>
      <c r="L1640" t="s">
        <v>44</v>
      </c>
      <c r="M1640" s="5">
        <v>45660</v>
      </c>
      <c r="N1640" s="5">
        <v>45664</v>
      </c>
      <c r="O1640" s="5">
        <v>45824</v>
      </c>
      <c r="P1640" s="5">
        <v>45659</v>
      </c>
      <c r="Q1640" s="5">
        <v>46023</v>
      </c>
      <c r="R1640">
        <v>0</v>
      </c>
      <c r="S1640">
        <v>0</v>
      </c>
      <c r="T1640">
        <v>63700</v>
      </c>
      <c r="U1640">
        <v>63700</v>
      </c>
      <c r="V1640">
        <v>0</v>
      </c>
      <c r="W1640">
        <v>63700</v>
      </c>
      <c r="X1640" t="str">
        <f t="shared" si="101"/>
        <v>Ok</v>
      </c>
      <c r="Y1640" t="str">
        <f t="shared" si="102"/>
        <v>Ok</v>
      </c>
      <c r="Z1640" s="6" t="str">
        <f t="shared" si="103"/>
        <v>Ok</v>
      </c>
      <c r="AA1640" s="6"/>
      <c r="AB1640" s="6"/>
      <c r="AC1640" s="6"/>
      <c r="AD1640" s="6"/>
    </row>
    <row r="1641" spans="1:30" x14ac:dyDescent="0.3">
      <c r="A1641" t="s">
        <v>13086</v>
      </c>
      <c r="B1641" t="s">
        <v>13087</v>
      </c>
      <c r="C1641">
        <v>2024</v>
      </c>
      <c r="D1641" t="s">
        <v>9602</v>
      </c>
      <c r="E1641" t="s">
        <v>9259</v>
      </c>
      <c r="F1641" t="s">
        <v>10</v>
      </c>
      <c r="G1641" t="str">
        <f>_xlfn.XLOOKUP(I1641,'Class Code'!$A$2:$A$14,'Class Code'!$B$2:$B$14)</f>
        <v>Motor Private</v>
      </c>
      <c r="H1641" t="s">
        <v>41</v>
      </c>
      <c r="I1641">
        <f t="shared" si="100"/>
        <v>70</v>
      </c>
      <c r="J1641" t="s">
        <v>54</v>
      </c>
      <c r="K1641" t="s">
        <v>55</v>
      </c>
      <c r="L1641" t="s">
        <v>44</v>
      </c>
      <c r="M1641" s="5">
        <v>45643</v>
      </c>
      <c r="N1641" s="5">
        <v>45644</v>
      </c>
      <c r="O1641" s="5">
        <v>45824</v>
      </c>
      <c r="P1641" s="5">
        <v>45292</v>
      </c>
      <c r="Q1641" s="5">
        <v>45657</v>
      </c>
      <c r="R1641">
        <v>0</v>
      </c>
      <c r="S1641">
        <v>0</v>
      </c>
      <c r="T1641">
        <v>121700</v>
      </c>
      <c r="U1641">
        <v>121700</v>
      </c>
      <c r="V1641">
        <v>0</v>
      </c>
      <c r="W1641">
        <v>121700</v>
      </c>
      <c r="X1641" t="str">
        <f t="shared" si="101"/>
        <v>Ok</v>
      </c>
      <c r="Y1641" t="str">
        <f t="shared" si="102"/>
        <v>Ok</v>
      </c>
      <c r="Z1641" s="6" t="str">
        <f t="shared" si="103"/>
        <v>Ok</v>
      </c>
      <c r="AA1641" s="6"/>
      <c r="AB1641" s="6"/>
      <c r="AC1641" s="6"/>
      <c r="AD1641" s="6"/>
    </row>
    <row r="1642" spans="1:30" x14ac:dyDescent="0.3">
      <c r="A1642" t="s">
        <v>13088</v>
      </c>
      <c r="B1642" t="s">
        <v>13089</v>
      </c>
      <c r="C1642">
        <v>2025</v>
      </c>
      <c r="D1642" t="s">
        <v>9451</v>
      </c>
      <c r="E1642" t="s">
        <v>9305</v>
      </c>
      <c r="F1642" t="s">
        <v>10</v>
      </c>
      <c r="G1642" t="str">
        <f>_xlfn.XLOOKUP(I1642,'Class Code'!$A$2:$A$14,'Class Code'!$B$2:$B$14)</f>
        <v>Motor Private</v>
      </c>
      <c r="H1642" t="s">
        <v>41</v>
      </c>
      <c r="I1642">
        <f t="shared" si="100"/>
        <v>70</v>
      </c>
      <c r="J1642" t="s">
        <v>54</v>
      </c>
      <c r="K1642" t="s">
        <v>55</v>
      </c>
      <c r="L1642" t="s">
        <v>44</v>
      </c>
      <c r="M1642" s="5">
        <v>45715</v>
      </c>
      <c r="N1642" s="5">
        <v>45720</v>
      </c>
      <c r="O1642" s="5">
        <v>45828</v>
      </c>
      <c r="P1642" s="5">
        <v>45709</v>
      </c>
      <c r="Q1642" s="5">
        <v>45736</v>
      </c>
      <c r="R1642">
        <v>0</v>
      </c>
      <c r="S1642">
        <v>0</v>
      </c>
      <c r="T1642">
        <v>64280</v>
      </c>
      <c r="U1642">
        <v>64280</v>
      </c>
      <c r="V1642">
        <v>0</v>
      </c>
      <c r="W1642">
        <v>64280</v>
      </c>
      <c r="X1642" t="str">
        <f t="shared" si="101"/>
        <v>Ok</v>
      </c>
      <c r="Y1642" t="str">
        <f t="shared" si="102"/>
        <v>Ok</v>
      </c>
      <c r="Z1642" s="6" t="str">
        <f t="shared" si="103"/>
        <v>Ok</v>
      </c>
      <c r="AA1642" s="6"/>
      <c r="AB1642" s="6"/>
      <c r="AC1642" s="6"/>
      <c r="AD1642" s="6"/>
    </row>
    <row r="1643" spans="1:30" x14ac:dyDescent="0.3">
      <c r="A1643" t="s">
        <v>13090</v>
      </c>
      <c r="B1643" t="s">
        <v>13091</v>
      </c>
      <c r="C1643">
        <v>2024</v>
      </c>
      <c r="D1643" t="s">
        <v>9258</v>
      </c>
      <c r="E1643" t="s">
        <v>9310</v>
      </c>
      <c r="F1643" t="s">
        <v>10</v>
      </c>
      <c r="G1643" t="str">
        <f>_xlfn.XLOOKUP(I1643,'Class Code'!$A$2:$A$14,'Class Code'!$B$2:$B$14)</f>
        <v>Motor Private</v>
      </c>
      <c r="H1643" t="s">
        <v>41</v>
      </c>
      <c r="I1643">
        <f t="shared" si="100"/>
        <v>70</v>
      </c>
      <c r="J1643" t="s">
        <v>54</v>
      </c>
      <c r="K1643" t="s">
        <v>55</v>
      </c>
      <c r="L1643" t="s">
        <v>44</v>
      </c>
      <c r="M1643" s="5">
        <v>45613</v>
      </c>
      <c r="N1643" s="5">
        <v>45617</v>
      </c>
      <c r="O1643" s="5">
        <v>45791</v>
      </c>
      <c r="P1643" s="5">
        <v>45583</v>
      </c>
      <c r="Q1643" s="5">
        <v>45885</v>
      </c>
      <c r="R1643">
        <v>0</v>
      </c>
      <c r="S1643">
        <v>0</v>
      </c>
      <c r="T1643">
        <v>480604</v>
      </c>
      <c r="U1643">
        <v>480604</v>
      </c>
      <c r="V1643">
        <v>0</v>
      </c>
      <c r="W1643">
        <v>480604</v>
      </c>
      <c r="X1643" t="str">
        <f t="shared" si="101"/>
        <v>Ok</v>
      </c>
      <c r="Y1643" t="str">
        <f t="shared" si="102"/>
        <v>Ok</v>
      </c>
      <c r="Z1643" s="6" t="str">
        <f t="shared" si="103"/>
        <v>Ok</v>
      </c>
      <c r="AA1643" s="6"/>
      <c r="AB1643" s="6"/>
      <c r="AC1643" s="6"/>
      <c r="AD1643" s="6"/>
    </row>
    <row r="1644" spans="1:30" x14ac:dyDescent="0.3">
      <c r="A1644" t="s">
        <v>13092</v>
      </c>
      <c r="B1644" t="s">
        <v>13093</v>
      </c>
      <c r="C1644">
        <v>2024</v>
      </c>
      <c r="D1644" t="s">
        <v>9421</v>
      </c>
      <c r="E1644" t="s">
        <v>9280</v>
      </c>
      <c r="F1644" t="s">
        <v>11</v>
      </c>
      <c r="G1644" t="str">
        <f>_xlfn.XLOOKUP(I1644,'Class Code'!$A$2:$A$14,'Class Code'!$B$2:$B$14)</f>
        <v>Motor Commercial</v>
      </c>
      <c r="H1644" t="s">
        <v>176</v>
      </c>
      <c r="I1644">
        <f t="shared" si="100"/>
        <v>80</v>
      </c>
      <c r="J1644" t="s">
        <v>207</v>
      </c>
      <c r="K1644" t="s">
        <v>208</v>
      </c>
      <c r="L1644" t="s">
        <v>44</v>
      </c>
      <c r="M1644" s="5">
        <v>45723</v>
      </c>
      <c r="N1644" s="5">
        <v>45727</v>
      </c>
      <c r="O1644" s="5">
        <v>45799</v>
      </c>
      <c r="P1644" s="5">
        <v>45413</v>
      </c>
      <c r="Q1644" s="5">
        <v>45777</v>
      </c>
      <c r="R1644">
        <v>49300</v>
      </c>
      <c r="S1644">
        <v>0</v>
      </c>
      <c r="T1644">
        <v>0</v>
      </c>
      <c r="U1644">
        <v>49300</v>
      </c>
      <c r="V1644">
        <v>0</v>
      </c>
      <c r="W1644">
        <v>49300</v>
      </c>
      <c r="X1644" t="str">
        <f t="shared" si="101"/>
        <v>Ok</v>
      </c>
      <c r="Y1644" t="str">
        <f t="shared" si="102"/>
        <v>Ok</v>
      </c>
      <c r="Z1644" s="6" t="str">
        <f t="shared" si="103"/>
        <v>Ok</v>
      </c>
      <c r="AA1644" s="6"/>
      <c r="AB1644" s="6"/>
      <c r="AC1644" s="6"/>
      <c r="AD1644" s="6"/>
    </row>
    <row r="1645" spans="1:30" x14ac:dyDescent="0.3">
      <c r="A1645" t="s">
        <v>13094</v>
      </c>
      <c r="B1645" t="s">
        <v>13095</v>
      </c>
      <c r="C1645">
        <v>2024</v>
      </c>
      <c r="D1645" t="s">
        <v>9589</v>
      </c>
      <c r="E1645" t="s">
        <v>9297</v>
      </c>
      <c r="F1645" t="s">
        <v>10</v>
      </c>
      <c r="G1645" t="str">
        <f>_xlfn.XLOOKUP(I1645,'Class Code'!$A$2:$A$14,'Class Code'!$B$2:$B$14)</f>
        <v>Motor Private</v>
      </c>
      <c r="H1645" t="s">
        <v>41</v>
      </c>
      <c r="I1645">
        <f t="shared" si="100"/>
        <v>70</v>
      </c>
      <c r="J1645" t="s">
        <v>54</v>
      </c>
      <c r="K1645" t="s">
        <v>55</v>
      </c>
      <c r="L1645" t="s">
        <v>44</v>
      </c>
      <c r="M1645" s="5">
        <v>45713</v>
      </c>
      <c r="N1645" s="5">
        <v>45714</v>
      </c>
      <c r="O1645" s="5">
        <v>45800</v>
      </c>
      <c r="P1645" s="5">
        <v>45364</v>
      </c>
      <c r="Q1645" s="5">
        <v>45728</v>
      </c>
      <c r="R1645">
        <v>0</v>
      </c>
      <c r="S1645">
        <v>0</v>
      </c>
      <c r="T1645">
        <v>284100</v>
      </c>
      <c r="U1645">
        <v>284100</v>
      </c>
      <c r="V1645">
        <v>0</v>
      </c>
      <c r="W1645">
        <v>284100</v>
      </c>
      <c r="X1645" t="str">
        <f t="shared" si="101"/>
        <v>Ok</v>
      </c>
      <c r="Y1645" t="str">
        <f t="shared" si="102"/>
        <v>Ok</v>
      </c>
      <c r="Z1645" s="6" t="str">
        <f t="shared" si="103"/>
        <v>Ok</v>
      </c>
      <c r="AA1645" s="6"/>
      <c r="AB1645" s="6"/>
      <c r="AC1645" s="6"/>
      <c r="AD1645" s="6"/>
    </row>
    <row r="1646" spans="1:30" x14ac:dyDescent="0.3">
      <c r="A1646" t="s">
        <v>13096</v>
      </c>
      <c r="B1646" t="s">
        <v>13097</v>
      </c>
      <c r="C1646">
        <v>2023</v>
      </c>
      <c r="D1646" t="s">
        <v>9679</v>
      </c>
      <c r="E1646" t="s">
        <v>9265</v>
      </c>
      <c r="F1646" t="s">
        <v>10</v>
      </c>
      <c r="G1646" t="str">
        <f>_xlfn.XLOOKUP(I1646,'Class Code'!$A$2:$A$14,'Class Code'!$B$2:$B$14)</f>
        <v>Motor Private</v>
      </c>
      <c r="H1646" t="s">
        <v>41</v>
      </c>
      <c r="I1646">
        <f t="shared" si="100"/>
        <v>70</v>
      </c>
      <c r="J1646" t="s">
        <v>54</v>
      </c>
      <c r="K1646" t="s">
        <v>55</v>
      </c>
      <c r="L1646" t="s">
        <v>44</v>
      </c>
      <c r="M1646" s="5">
        <v>45595</v>
      </c>
      <c r="N1646" s="5">
        <v>45600</v>
      </c>
      <c r="O1646" s="5">
        <v>45824</v>
      </c>
      <c r="P1646" s="5">
        <v>45261</v>
      </c>
      <c r="Q1646" s="5">
        <v>45626</v>
      </c>
      <c r="R1646">
        <v>0</v>
      </c>
      <c r="S1646">
        <v>0</v>
      </c>
      <c r="T1646">
        <v>26100</v>
      </c>
      <c r="U1646">
        <v>26100</v>
      </c>
      <c r="V1646">
        <v>0</v>
      </c>
      <c r="W1646">
        <v>26100</v>
      </c>
      <c r="X1646" t="str">
        <f t="shared" si="101"/>
        <v>Ok</v>
      </c>
      <c r="Y1646" t="str">
        <f t="shared" si="102"/>
        <v>Ok</v>
      </c>
      <c r="Z1646" s="6" t="str">
        <f t="shared" si="103"/>
        <v>Ok</v>
      </c>
      <c r="AA1646" s="6"/>
      <c r="AB1646" s="6"/>
      <c r="AC1646" s="6"/>
      <c r="AD1646" s="6"/>
    </row>
    <row r="1647" spans="1:30" x14ac:dyDescent="0.3">
      <c r="A1647" t="s">
        <v>13098</v>
      </c>
      <c r="B1647" t="s">
        <v>13099</v>
      </c>
      <c r="C1647">
        <v>2025</v>
      </c>
      <c r="D1647" t="s">
        <v>9522</v>
      </c>
      <c r="E1647" t="s">
        <v>9317</v>
      </c>
      <c r="F1647" t="s">
        <v>11</v>
      </c>
      <c r="G1647" t="str">
        <f>_xlfn.XLOOKUP(I1647,'Class Code'!$A$2:$A$14,'Class Code'!$B$2:$B$14)</f>
        <v>Motor Commercial</v>
      </c>
      <c r="H1647" t="s">
        <v>176</v>
      </c>
      <c r="I1647">
        <f t="shared" si="100"/>
        <v>80</v>
      </c>
      <c r="J1647" t="s">
        <v>207</v>
      </c>
      <c r="K1647" t="s">
        <v>208</v>
      </c>
      <c r="L1647" t="s">
        <v>44</v>
      </c>
      <c r="M1647" s="5">
        <v>45693</v>
      </c>
      <c r="N1647" s="5">
        <v>45695</v>
      </c>
      <c r="O1647" s="5">
        <v>45824</v>
      </c>
      <c r="P1647" s="5">
        <v>45658</v>
      </c>
      <c r="Q1647" s="5">
        <v>46022</v>
      </c>
      <c r="R1647">
        <v>0</v>
      </c>
      <c r="S1647">
        <v>0</v>
      </c>
      <c r="T1647">
        <v>161968</v>
      </c>
      <c r="U1647">
        <v>161968</v>
      </c>
      <c r="V1647">
        <v>0</v>
      </c>
      <c r="W1647">
        <v>161968</v>
      </c>
      <c r="X1647" t="str">
        <f t="shared" si="101"/>
        <v>Ok</v>
      </c>
      <c r="Y1647" t="str">
        <f t="shared" si="102"/>
        <v>Ok</v>
      </c>
      <c r="Z1647" s="6" t="str">
        <f t="shared" si="103"/>
        <v>Ok</v>
      </c>
      <c r="AA1647" s="6"/>
      <c r="AB1647" s="6"/>
      <c r="AC1647" s="6"/>
      <c r="AD1647" s="6"/>
    </row>
    <row r="1648" spans="1:30" x14ac:dyDescent="0.3">
      <c r="A1648" t="s">
        <v>13100</v>
      </c>
      <c r="B1648" t="s">
        <v>13101</v>
      </c>
      <c r="C1648">
        <v>2022</v>
      </c>
      <c r="D1648" t="s">
        <v>9690</v>
      </c>
      <c r="E1648" t="s">
        <v>9272</v>
      </c>
      <c r="F1648" t="s">
        <v>439</v>
      </c>
      <c r="G1648" t="str">
        <f>_xlfn.XLOOKUP(I1648,'Class Code'!$A$2:$A$14,'Class Code'!$B$2:$B$14)</f>
        <v>Workmen's Compensation</v>
      </c>
      <c r="H1648" t="s">
        <v>440</v>
      </c>
      <c r="I1648">
        <f t="shared" si="100"/>
        <v>11</v>
      </c>
      <c r="J1648" t="s">
        <v>441</v>
      </c>
      <c r="K1648" t="s">
        <v>442</v>
      </c>
      <c r="L1648" t="s">
        <v>443</v>
      </c>
      <c r="M1648" s="5">
        <v>45060</v>
      </c>
      <c r="N1648" s="5">
        <v>45061</v>
      </c>
      <c r="O1648" s="5">
        <v>45785</v>
      </c>
      <c r="P1648" s="5">
        <v>44774</v>
      </c>
      <c r="Q1648" s="5">
        <v>45138</v>
      </c>
      <c r="R1648">
        <v>565440</v>
      </c>
      <c r="S1648">
        <v>0</v>
      </c>
      <c r="T1648">
        <v>0</v>
      </c>
      <c r="U1648">
        <v>565440</v>
      </c>
      <c r="V1648">
        <v>0</v>
      </c>
      <c r="W1648">
        <v>565440</v>
      </c>
      <c r="X1648" t="str">
        <f t="shared" si="101"/>
        <v>Ok</v>
      </c>
      <c r="Y1648" t="str">
        <f t="shared" si="102"/>
        <v>Ok</v>
      </c>
      <c r="Z1648" s="6" t="str">
        <f t="shared" si="103"/>
        <v>Ok</v>
      </c>
      <c r="AA1648" s="6"/>
      <c r="AB1648" s="6"/>
      <c r="AC1648" s="6"/>
      <c r="AD1648" s="6"/>
    </row>
    <row r="1649" spans="1:30" x14ac:dyDescent="0.3">
      <c r="A1649" t="s">
        <v>13102</v>
      </c>
      <c r="B1649" t="s">
        <v>13103</v>
      </c>
      <c r="C1649">
        <v>2017</v>
      </c>
      <c r="D1649" t="s">
        <v>9318</v>
      </c>
      <c r="E1649" t="s">
        <v>9259</v>
      </c>
      <c r="F1649" t="s">
        <v>439</v>
      </c>
      <c r="G1649" t="str">
        <f>_xlfn.XLOOKUP(I1649,'Class Code'!$A$2:$A$14,'Class Code'!$B$2:$B$14)</f>
        <v>Workmen's Compensation</v>
      </c>
      <c r="H1649" t="s">
        <v>440</v>
      </c>
      <c r="I1649">
        <f t="shared" si="100"/>
        <v>11</v>
      </c>
      <c r="J1649" t="s">
        <v>458</v>
      </c>
      <c r="K1649" t="s">
        <v>459</v>
      </c>
      <c r="L1649" t="s">
        <v>44</v>
      </c>
      <c r="M1649" s="5">
        <v>42963</v>
      </c>
      <c r="N1649" s="5">
        <v>43598</v>
      </c>
      <c r="O1649" s="5">
        <v>45786</v>
      </c>
      <c r="P1649" s="5">
        <v>42836</v>
      </c>
      <c r="Q1649" s="5">
        <v>43200</v>
      </c>
      <c r="R1649">
        <v>0</v>
      </c>
      <c r="S1649">
        <v>0</v>
      </c>
      <c r="T1649">
        <v>52300</v>
      </c>
      <c r="U1649">
        <v>52300</v>
      </c>
      <c r="V1649">
        <v>0</v>
      </c>
      <c r="W1649">
        <v>52300</v>
      </c>
      <c r="X1649" t="str">
        <f t="shared" si="101"/>
        <v>Ok</v>
      </c>
      <c r="Y1649" t="str">
        <f t="shared" si="102"/>
        <v>Ok</v>
      </c>
      <c r="Z1649" s="6" t="str">
        <f t="shared" si="103"/>
        <v>Ok</v>
      </c>
      <c r="AA1649" s="6"/>
      <c r="AB1649" s="6"/>
      <c r="AC1649" s="6"/>
      <c r="AD1649" s="6"/>
    </row>
    <row r="1650" spans="1:30" x14ac:dyDescent="0.3">
      <c r="A1650" t="s">
        <v>13104</v>
      </c>
      <c r="B1650" t="s">
        <v>13105</v>
      </c>
      <c r="C1650">
        <v>2021</v>
      </c>
      <c r="D1650" t="s">
        <v>9451</v>
      </c>
      <c r="E1650" t="s">
        <v>9280</v>
      </c>
      <c r="F1650" t="s">
        <v>10</v>
      </c>
      <c r="G1650" t="str">
        <f>_xlfn.XLOOKUP(I1650,'Class Code'!$A$2:$A$14,'Class Code'!$B$2:$B$14)</f>
        <v>Motor Private</v>
      </c>
      <c r="H1650" t="s">
        <v>41</v>
      </c>
      <c r="I1650">
        <f t="shared" si="100"/>
        <v>70</v>
      </c>
      <c r="J1650" t="s">
        <v>54</v>
      </c>
      <c r="K1650" t="s">
        <v>55</v>
      </c>
      <c r="L1650" t="s">
        <v>44</v>
      </c>
      <c r="M1650" s="5">
        <v>44311</v>
      </c>
      <c r="N1650" s="5">
        <v>44313</v>
      </c>
      <c r="O1650" s="5">
        <v>45786</v>
      </c>
      <c r="P1650" s="5">
        <v>44229</v>
      </c>
      <c r="Q1650" s="5">
        <v>44593</v>
      </c>
      <c r="R1650">
        <v>0</v>
      </c>
      <c r="S1650">
        <v>0</v>
      </c>
      <c r="T1650">
        <v>41320</v>
      </c>
      <c r="U1650">
        <v>41320</v>
      </c>
      <c r="V1650">
        <v>0</v>
      </c>
      <c r="W1650">
        <v>41320</v>
      </c>
      <c r="X1650" t="str">
        <f t="shared" si="101"/>
        <v>Ok</v>
      </c>
      <c r="Y1650" t="str">
        <f t="shared" si="102"/>
        <v>Ok</v>
      </c>
      <c r="Z1650" s="6" t="str">
        <f t="shared" si="103"/>
        <v>Ok</v>
      </c>
      <c r="AA1650" s="6"/>
      <c r="AB1650" s="6"/>
      <c r="AC1650" s="6"/>
      <c r="AD1650" s="6"/>
    </row>
    <row r="1651" spans="1:30" x14ac:dyDescent="0.3">
      <c r="A1651" t="s">
        <v>13106</v>
      </c>
      <c r="B1651" t="s">
        <v>13107</v>
      </c>
      <c r="C1651">
        <v>2020</v>
      </c>
      <c r="D1651" t="s">
        <v>9663</v>
      </c>
      <c r="E1651" t="s">
        <v>9282</v>
      </c>
      <c r="F1651" t="s">
        <v>11</v>
      </c>
      <c r="G1651" t="str">
        <f>_xlfn.XLOOKUP(I1651,'Class Code'!$A$2:$A$14,'Class Code'!$B$2:$B$14)</f>
        <v>Motor Commercial</v>
      </c>
      <c r="H1651" t="s">
        <v>176</v>
      </c>
      <c r="I1651">
        <f t="shared" si="100"/>
        <v>80</v>
      </c>
      <c r="J1651" t="s">
        <v>207</v>
      </c>
      <c r="K1651" t="s">
        <v>208</v>
      </c>
      <c r="L1651" t="s">
        <v>44</v>
      </c>
      <c r="M1651" s="5">
        <v>44235</v>
      </c>
      <c r="N1651" s="5">
        <v>44249</v>
      </c>
      <c r="O1651" s="5">
        <v>45786</v>
      </c>
      <c r="P1651" s="5">
        <v>43891</v>
      </c>
      <c r="Q1651" s="5">
        <v>44255</v>
      </c>
      <c r="R1651">
        <v>0</v>
      </c>
      <c r="S1651">
        <v>0</v>
      </c>
      <c r="T1651">
        <v>43900</v>
      </c>
      <c r="U1651">
        <v>43900</v>
      </c>
      <c r="V1651">
        <v>0</v>
      </c>
      <c r="W1651">
        <v>43900</v>
      </c>
      <c r="X1651" t="str">
        <f t="shared" si="101"/>
        <v>Ok</v>
      </c>
      <c r="Y1651" t="str">
        <f t="shared" si="102"/>
        <v>Ok</v>
      </c>
      <c r="Z1651" s="6" t="str">
        <f t="shared" si="103"/>
        <v>Ok</v>
      </c>
      <c r="AA1651" s="6"/>
      <c r="AB1651" s="6"/>
      <c r="AC1651" s="6"/>
      <c r="AD1651" s="6"/>
    </row>
    <row r="1652" spans="1:30" x14ac:dyDescent="0.3">
      <c r="A1652" t="s">
        <v>13108</v>
      </c>
      <c r="B1652" t="s">
        <v>13109</v>
      </c>
      <c r="C1652">
        <v>2020</v>
      </c>
      <c r="D1652" t="s">
        <v>9376</v>
      </c>
      <c r="E1652" t="s">
        <v>9272</v>
      </c>
      <c r="F1652" t="s">
        <v>11</v>
      </c>
      <c r="G1652" t="str">
        <f>_xlfn.XLOOKUP(I1652,'Class Code'!$A$2:$A$14,'Class Code'!$B$2:$B$14)</f>
        <v>Motor Commercial</v>
      </c>
      <c r="H1652" t="s">
        <v>176</v>
      </c>
      <c r="I1652">
        <f t="shared" si="100"/>
        <v>80</v>
      </c>
      <c r="J1652" t="s">
        <v>207</v>
      </c>
      <c r="K1652" t="s">
        <v>208</v>
      </c>
      <c r="L1652" t="s">
        <v>44</v>
      </c>
      <c r="M1652" s="5">
        <v>44445</v>
      </c>
      <c r="N1652" s="5">
        <v>44449</v>
      </c>
      <c r="O1652" s="5">
        <v>45786</v>
      </c>
      <c r="P1652" s="5">
        <v>44105</v>
      </c>
      <c r="Q1652" s="5">
        <v>44469</v>
      </c>
      <c r="R1652">
        <v>0</v>
      </c>
      <c r="S1652">
        <v>0</v>
      </c>
      <c r="T1652">
        <v>35200</v>
      </c>
      <c r="U1652">
        <v>35200</v>
      </c>
      <c r="V1652">
        <v>0</v>
      </c>
      <c r="W1652">
        <v>35200</v>
      </c>
      <c r="X1652" t="str">
        <f t="shared" si="101"/>
        <v>Ok</v>
      </c>
      <c r="Y1652" t="str">
        <f t="shared" si="102"/>
        <v>Ok</v>
      </c>
      <c r="Z1652" s="6" t="str">
        <f t="shared" si="103"/>
        <v>Ok</v>
      </c>
      <c r="AA1652" s="6"/>
      <c r="AB1652" s="6"/>
      <c r="AC1652" s="6"/>
      <c r="AD1652" s="6"/>
    </row>
    <row r="1653" spans="1:30" x14ac:dyDescent="0.3">
      <c r="A1653" t="s">
        <v>13110</v>
      </c>
      <c r="B1653" t="s">
        <v>13111</v>
      </c>
      <c r="C1653">
        <v>2024</v>
      </c>
      <c r="D1653" t="s">
        <v>9447</v>
      </c>
      <c r="E1653" t="s">
        <v>9305</v>
      </c>
      <c r="F1653" t="s">
        <v>10</v>
      </c>
      <c r="G1653" t="str">
        <f>_xlfn.XLOOKUP(I1653,'Class Code'!$A$2:$A$14,'Class Code'!$B$2:$B$14)</f>
        <v>Motor Private</v>
      </c>
      <c r="H1653" t="s">
        <v>41</v>
      </c>
      <c r="I1653">
        <f t="shared" si="100"/>
        <v>70</v>
      </c>
      <c r="J1653" t="s">
        <v>54</v>
      </c>
      <c r="K1653" t="s">
        <v>55</v>
      </c>
      <c r="L1653" t="s">
        <v>44</v>
      </c>
      <c r="M1653" s="5">
        <v>45732</v>
      </c>
      <c r="N1653" s="5">
        <v>45737</v>
      </c>
      <c r="O1653" s="5">
        <v>45786</v>
      </c>
      <c r="P1653" s="5">
        <v>45577</v>
      </c>
      <c r="Q1653" s="5">
        <v>45808</v>
      </c>
      <c r="R1653">
        <v>4640</v>
      </c>
      <c r="S1653">
        <v>0</v>
      </c>
      <c r="T1653">
        <v>0</v>
      </c>
      <c r="U1653">
        <v>4640</v>
      </c>
      <c r="V1653">
        <v>0</v>
      </c>
      <c r="W1653">
        <v>4640</v>
      </c>
      <c r="X1653" t="str">
        <f t="shared" si="101"/>
        <v>Ok</v>
      </c>
      <c r="Y1653" t="str">
        <f t="shared" si="102"/>
        <v>Ok</v>
      </c>
      <c r="Z1653" s="6" t="str">
        <f t="shared" si="103"/>
        <v>Ok</v>
      </c>
      <c r="AA1653" s="6"/>
      <c r="AB1653" s="6"/>
      <c r="AC1653" s="6"/>
      <c r="AD1653" s="6"/>
    </row>
    <row r="1654" spans="1:30" x14ac:dyDescent="0.3">
      <c r="A1654" t="s">
        <v>13112</v>
      </c>
      <c r="B1654" t="s">
        <v>13113</v>
      </c>
      <c r="C1654">
        <v>2023</v>
      </c>
      <c r="D1654" t="s">
        <v>9340</v>
      </c>
      <c r="E1654" t="s">
        <v>9297</v>
      </c>
      <c r="F1654" t="s">
        <v>10</v>
      </c>
      <c r="G1654" t="str">
        <f>_xlfn.XLOOKUP(I1654,'Class Code'!$A$2:$A$14,'Class Code'!$B$2:$B$14)</f>
        <v>Motor Private</v>
      </c>
      <c r="H1654" t="s">
        <v>41</v>
      </c>
      <c r="I1654">
        <f t="shared" si="100"/>
        <v>70</v>
      </c>
      <c r="J1654" t="s">
        <v>54</v>
      </c>
      <c r="K1654" t="s">
        <v>55</v>
      </c>
      <c r="L1654" t="s">
        <v>44</v>
      </c>
      <c r="M1654" s="5">
        <v>45339</v>
      </c>
      <c r="N1654" s="5">
        <v>45343</v>
      </c>
      <c r="O1654" s="5">
        <v>45789</v>
      </c>
      <c r="P1654" s="5">
        <v>45112</v>
      </c>
      <c r="Q1654" s="5">
        <v>45477</v>
      </c>
      <c r="R1654">
        <v>0</v>
      </c>
      <c r="S1654">
        <v>0</v>
      </c>
      <c r="T1654">
        <v>35000</v>
      </c>
      <c r="U1654">
        <v>35000</v>
      </c>
      <c r="V1654">
        <v>0</v>
      </c>
      <c r="W1654">
        <v>35000</v>
      </c>
      <c r="X1654" t="str">
        <f t="shared" si="101"/>
        <v>Ok</v>
      </c>
      <c r="Y1654" t="str">
        <f t="shared" si="102"/>
        <v>Ok</v>
      </c>
      <c r="Z1654" s="6" t="str">
        <f t="shared" si="103"/>
        <v>Ok</v>
      </c>
      <c r="AA1654" s="6"/>
      <c r="AB1654" s="6"/>
      <c r="AC1654" s="6"/>
      <c r="AD1654" s="6"/>
    </row>
    <row r="1655" spans="1:30" x14ac:dyDescent="0.3">
      <c r="A1655" t="s">
        <v>13114</v>
      </c>
      <c r="B1655" t="s">
        <v>13115</v>
      </c>
      <c r="C1655">
        <v>2024</v>
      </c>
      <c r="D1655" t="s">
        <v>9519</v>
      </c>
      <c r="E1655" t="s">
        <v>9265</v>
      </c>
      <c r="F1655" t="s">
        <v>10</v>
      </c>
      <c r="G1655" t="str">
        <f>_xlfn.XLOOKUP(I1655,'Class Code'!$A$2:$A$14,'Class Code'!$B$2:$B$14)</f>
        <v>Motor Private</v>
      </c>
      <c r="H1655" t="s">
        <v>41</v>
      </c>
      <c r="I1655">
        <f t="shared" si="100"/>
        <v>70</v>
      </c>
      <c r="J1655" t="s">
        <v>54</v>
      </c>
      <c r="K1655" t="s">
        <v>55</v>
      </c>
      <c r="L1655" t="s">
        <v>44</v>
      </c>
      <c r="M1655" s="5">
        <v>45732</v>
      </c>
      <c r="N1655" s="5">
        <v>45735</v>
      </c>
      <c r="O1655" s="5">
        <v>45786</v>
      </c>
      <c r="P1655" s="5">
        <v>45642</v>
      </c>
      <c r="Q1655" s="5">
        <v>45945</v>
      </c>
      <c r="R1655">
        <v>0</v>
      </c>
      <c r="S1655">
        <v>0</v>
      </c>
      <c r="T1655">
        <v>127964</v>
      </c>
      <c r="U1655">
        <v>127964</v>
      </c>
      <c r="V1655">
        <v>0</v>
      </c>
      <c r="W1655">
        <v>127964</v>
      </c>
      <c r="X1655" t="str">
        <f t="shared" si="101"/>
        <v>Ok</v>
      </c>
      <c r="Y1655" t="str">
        <f t="shared" si="102"/>
        <v>Ok</v>
      </c>
      <c r="Z1655" s="6" t="str">
        <f t="shared" si="103"/>
        <v>Ok</v>
      </c>
      <c r="AA1655" s="6"/>
      <c r="AB1655" s="6"/>
      <c r="AC1655" s="6"/>
      <c r="AD1655" s="6"/>
    </row>
    <row r="1656" spans="1:30" x14ac:dyDescent="0.3">
      <c r="A1656" t="s">
        <v>13116</v>
      </c>
      <c r="B1656" t="s">
        <v>13117</v>
      </c>
      <c r="C1656">
        <v>2024</v>
      </c>
      <c r="D1656" t="s">
        <v>9556</v>
      </c>
      <c r="E1656" t="s">
        <v>9265</v>
      </c>
      <c r="F1656" t="s">
        <v>10</v>
      </c>
      <c r="G1656" t="str">
        <f>_xlfn.XLOOKUP(I1656,'Class Code'!$A$2:$A$14,'Class Code'!$B$2:$B$14)</f>
        <v>Motor Private</v>
      </c>
      <c r="H1656" t="s">
        <v>41</v>
      </c>
      <c r="I1656">
        <f t="shared" si="100"/>
        <v>70</v>
      </c>
      <c r="J1656" t="s">
        <v>54</v>
      </c>
      <c r="K1656" t="s">
        <v>55</v>
      </c>
      <c r="L1656" t="s">
        <v>44</v>
      </c>
      <c r="M1656" s="5">
        <v>45681</v>
      </c>
      <c r="N1656" s="5">
        <v>45681</v>
      </c>
      <c r="O1656" s="5">
        <v>45786</v>
      </c>
      <c r="P1656" s="5">
        <v>45503</v>
      </c>
      <c r="Q1656" s="5">
        <v>45867</v>
      </c>
      <c r="R1656">
        <v>0</v>
      </c>
      <c r="S1656">
        <v>0</v>
      </c>
      <c r="T1656">
        <v>6380</v>
      </c>
      <c r="U1656">
        <v>6380</v>
      </c>
      <c r="V1656">
        <v>0</v>
      </c>
      <c r="W1656">
        <v>6380</v>
      </c>
      <c r="X1656" t="str">
        <f t="shared" si="101"/>
        <v>Ok</v>
      </c>
      <c r="Y1656" t="str">
        <f t="shared" si="102"/>
        <v>Ok</v>
      </c>
      <c r="Z1656" s="6" t="str">
        <f t="shared" si="103"/>
        <v>Ok</v>
      </c>
      <c r="AA1656" s="6"/>
      <c r="AB1656" s="6"/>
      <c r="AC1656" s="6"/>
      <c r="AD1656" s="6"/>
    </row>
    <row r="1657" spans="1:30" x14ac:dyDescent="0.3">
      <c r="A1657" t="s">
        <v>13118</v>
      </c>
      <c r="B1657" t="s">
        <v>13119</v>
      </c>
      <c r="C1657">
        <v>2024</v>
      </c>
      <c r="D1657" t="s">
        <v>9653</v>
      </c>
      <c r="E1657" t="s">
        <v>9317</v>
      </c>
      <c r="F1657" t="s">
        <v>10</v>
      </c>
      <c r="G1657" t="str">
        <f>_xlfn.XLOOKUP(I1657,'Class Code'!$A$2:$A$14,'Class Code'!$B$2:$B$14)</f>
        <v>Motor Private</v>
      </c>
      <c r="H1657" t="s">
        <v>41</v>
      </c>
      <c r="I1657">
        <f t="shared" si="100"/>
        <v>70</v>
      </c>
      <c r="J1657" t="s">
        <v>54</v>
      </c>
      <c r="K1657" t="s">
        <v>55</v>
      </c>
      <c r="L1657" t="s">
        <v>5263</v>
      </c>
      <c r="M1657" s="5">
        <v>45727</v>
      </c>
      <c r="N1657" s="5">
        <v>45730</v>
      </c>
      <c r="O1657" s="5">
        <v>45799</v>
      </c>
      <c r="P1657" s="5">
        <v>45516</v>
      </c>
      <c r="Q1657" s="5">
        <v>45849</v>
      </c>
      <c r="R1657">
        <v>48000</v>
      </c>
      <c r="S1657">
        <v>0</v>
      </c>
      <c r="T1657">
        <v>0</v>
      </c>
      <c r="U1657">
        <v>48000</v>
      </c>
      <c r="V1657">
        <v>0</v>
      </c>
      <c r="W1657">
        <v>48000</v>
      </c>
      <c r="X1657" t="str">
        <f t="shared" si="101"/>
        <v>Ok</v>
      </c>
      <c r="Y1657" t="str">
        <f t="shared" si="102"/>
        <v>Ok</v>
      </c>
      <c r="Z1657" s="6" t="str">
        <f t="shared" si="103"/>
        <v>Ok</v>
      </c>
      <c r="AA1657" s="6"/>
      <c r="AB1657" s="6"/>
      <c r="AC1657" s="6"/>
      <c r="AD1657" s="6"/>
    </row>
    <row r="1658" spans="1:30" x14ac:dyDescent="0.3">
      <c r="A1658" t="s">
        <v>13120</v>
      </c>
      <c r="B1658" t="s">
        <v>13121</v>
      </c>
      <c r="C1658">
        <v>2024</v>
      </c>
      <c r="D1658" t="s">
        <v>9576</v>
      </c>
      <c r="E1658" t="s">
        <v>9305</v>
      </c>
      <c r="F1658" t="s">
        <v>10</v>
      </c>
      <c r="G1658" t="str">
        <f>_xlfn.XLOOKUP(I1658,'Class Code'!$A$2:$A$14,'Class Code'!$B$2:$B$14)</f>
        <v>Motor Private</v>
      </c>
      <c r="H1658" t="s">
        <v>41</v>
      </c>
      <c r="I1658">
        <f t="shared" si="100"/>
        <v>70</v>
      </c>
      <c r="J1658" t="s">
        <v>54</v>
      </c>
      <c r="K1658" t="s">
        <v>55</v>
      </c>
      <c r="L1658" t="s">
        <v>96</v>
      </c>
      <c r="M1658" s="5">
        <v>45657</v>
      </c>
      <c r="N1658" s="5">
        <v>45764</v>
      </c>
      <c r="O1658" s="5">
        <v>45799</v>
      </c>
      <c r="P1658" s="5">
        <v>45643</v>
      </c>
      <c r="Q1658" s="5">
        <v>46007</v>
      </c>
      <c r="R1658">
        <v>20000</v>
      </c>
      <c r="S1658">
        <v>0</v>
      </c>
      <c r="T1658">
        <v>0</v>
      </c>
      <c r="U1658">
        <v>20000</v>
      </c>
      <c r="V1658">
        <v>0</v>
      </c>
      <c r="W1658">
        <v>20000</v>
      </c>
      <c r="X1658" t="str">
        <f t="shared" si="101"/>
        <v>Ok</v>
      </c>
      <c r="Y1658" t="str">
        <f t="shared" si="102"/>
        <v>Ok</v>
      </c>
      <c r="Z1658" s="6" t="str">
        <f t="shared" si="103"/>
        <v>Ok</v>
      </c>
      <c r="AA1658" s="6"/>
      <c r="AB1658" s="6"/>
      <c r="AC1658" s="6"/>
      <c r="AD1658" s="6"/>
    </row>
    <row r="1659" spans="1:30" x14ac:dyDescent="0.3">
      <c r="A1659" t="s">
        <v>13122</v>
      </c>
      <c r="B1659" t="s">
        <v>13123</v>
      </c>
      <c r="C1659">
        <v>2019</v>
      </c>
      <c r="D1659" t="s">
        <v>9570</v>
      </c>
      <c r="E1659" t="s">
        <v>9259</v>
      </c>
      <c r="F1659" t="s">
        <v>10</v>
      </c>
      <c r="G1659" t="str">
        <f>_xlfn.XLOOKUP(I1659,'Class Code'!$A$2:$A$14,'Class Code'!$B$2:$B$14)</f>
        <v>Motor Private</v>
      </c>
      <c r="H1659" t="s">
        <v>41</v>
      </c>
      <c r="I1659">
        <f t="shared" si="100"/>
        <v>70</v>
      </c>
      <c r="J1659" t="s">
        <v>54</v>
      </c>
      <c r="K1659" t="s">
        <v>55</v>
      </c>
      <c r="L1659" t="s">
        <v>44</v>
      </c>
      <c r="M1659" s="5">
        <v>43821</v>
      </c>
      <c r="N1659" s="5">
        <v>43822</v>
      </c>
      <c r="O1659" s="5">
        <v>45791</v>
      </c>
      <c r="P1659" s="5">
        <v>43497</v>
      </c>
      <c r="Q1659" s="5">
        <v>43861</v>
      </c>
      <c r="R1659">
        <v>0</v>
      </c>
      <c r="S1659">
        <v>0</v>
      </c>
      <c r="T1659">
        <v>305800</v>
      </c>
      <c r="U1659">
        <v>305800</v>
      </c>
      <c r="V1659">
        <v>0</v>
      </c>
      <c r="W1659">
        <v>305800</v>
      </c>
      <c r="X1659" t="str">
        <f t="shared" si="101"/>
        <v>Ok</v>
      </c>
      <c r="Y1659" t="str">
        <f t="shared" si="102"/>
        <v>Ok</v>
      </c>
      <c r="Z1659" s="6" t="str">
        <f t="shared" si="103"/>
        <v>Ok</v>
      </c>
      <c r="AA1659" s="6"/>
      <c r="AB1659" s="6"/>
      <c r="AC1659" s="6"/>
      <c r="AD1659" s="6"/>
    </row>
    <row r="1660" spans="1:30" x14ac:dyDescent="0.3">
      <c r="A1660" t="s">
        <v>13124</v>
      </c>
      <c r="B1660" t="s">
        <v>13125</v>
      </c>
      <c r="C1660">
        <v>2024</v>
      </c>
      <c r="D1660" t="s">
        <v>9617</v>
      </c>
      <c r="E1660" t="s">
        <v>9272</v>
      </c>
      <c r="F1660" t="s">
        <v>11</v>
      </c>
      <c r="G1660" t="str">
        <f>_xlfn.XLOOKUP(I1660,'Class Code'!$A$2:$A$14,'Class Code'!$B$2:$B$14)</f>
        <v>Motor Commercial</v>
      </c>
      <c r="H1660" t="s">
        <v>176</v>
      </c>
      <c r="I1660">
        <f t="shared" si="100"/>
        <v>80</v>
      </c>
      <c r="J1660" t="s">
        <v>207</v>
      </c>
      <c r="K1660" t="s">
        <v>208</v>
      </c>
      <c r="L1660" t="s">
        <v>44</v>
      </c>
      <c r="M1660" s="5">
        <v>45484</v>
      </c>
      <c r="N1660" s="5">
        <v>45495</v>
      </c>
      <c r="O1660" s="5">
        <v>45792</v>
      </c>
      <c r="P1660" s="5">
        <v>45471</v>
      </c>
      <c r="Q1660" s="5">
        <v>45835</v>
      </c>
      <c r="R1660">
        <v>0</v>
      </c>
      <c r="S1660">
        <v>0</v>
      </c>
      <c r="T1660">
        <v>25600</v>
      </c>
      <c r="U1660">
        <v>25600</v>
      </c>
      <c r="V1660">
        <v>0</v>
      </c>
      <c r="W1660">
        <v>25600</v>
      </c>
      <c r="X1660" t="str">
        <f t="shared" si="101"/>
        <v>Ok</v>
      </c>
      <c r="Y1660" t="str">
        <f t="shared" si="102"/>
        <v>Ok</v>
      </c>
      <c r="Z1660" s="6" t="str">
        <f t="shared" si="103"/>
        <v>Ok</v>
      </c>
      <c r="AA1660" s="6"/>
      <c r="AB1660" s="6"/>
      <c r="AC1660" s="6"/>
      <c r="AD1660" s="6"/>
    </row>
    <row r="1661" spans="1:30" x14ac:dyDescent="0.3">
      <c r="A1661" t="s">
        <v>13126</v>
      </c>
      <c r="B1661" t="s">
        <v>13127</v>
      </c>
      <c r="C1661">
        <v>2024</v>
      </c>
      <c r="D1661" t="s">
        <v>9483</v>
      </c>
      <c r="E1661" t="s">
        <v>9332</v>
      </c>
      <c r="F1661" t="s">
        <v>10</v>
      </c>
      <c r="G1661" t="str">
        <f>_xlfn.XLOOKUP(I1661,'Class Code'!$A$2:$A$14,'Class Code'!$B$2:$B$14)</f>
        <v>Motor Private</v>
      </c>
      <c r="H1661" t="s">
        <v>41</v>
      </c>
      <c r="I1661">
        <f t="shared" si="100"/>
        <v>70</v>
      </c>
      <c r="J1661" t="s">
        <v>54</v>
      </c>
      <c r="K1661" t="s">
        <v>55</v>
      </c>
      <c r="L1661" t="s">
        <v>44</v>
      </c>
      <c r="M1661" s="5">
        <v>45684</v>
      </c>
      <c r="N1661" s="5">
        <v>45698</v>
      </c>
      <c r="O1661" s="5">
        <v>45790</v>
      </c>
      <c r="P1661" s="5">
        <v>45474</v>
      </c>
      <c r="Q1661" s="5">
        <v>45838</v>
      </c>
      <c r="R1661">
        <v>0</v>
      </c>
      <c r="S1661">
        <v>0</v>
      </c>
      <c r="T1661">
        <v>310548</v>
      </c>
      <c r="U1661">
        <v>310548</v>
      </c>
      <c r="V1661">
        <v>0</v>
      </c>
      <c r="W1661">
        <v>310548</v>
      </c>
      <c r="X1661" t="str">
        <f t="shared" si="101"/>
        <v>Ok</v>
      </c>
      <c r="Y1661" t="str">
        <f t="shared" si="102"/>
        <v>Ok</v>
      </c>
      <c r="Z1661" s="6" t="str">
        <f t="shared" si="103"/>
        <v>Ok</v>
      </c>
      <c r="AA1661" s="6"/>
      <c r="AB1661" s="6"/>
      <c r="AC1661" s="6"/>
      <c r="AD1661" s="6"/>
    </row>
    <row r="1662" spans="1:30" x14ac:dyDescent="0.3">
      <c r="A1662" t="s">
        <v>13128</v>
      </c>
      <c r="B1662" t="s">
        <v>13129</v>
      </c>
      <c r="C1662">
        <v>2024</v>
      </c>
      <c r="D1662" t="s">
        <v>9772</v>
      </c>
      <c r="E1662" t="s">
        <v>9261</v>
      </c>
      <c r="F1662" t="s">
        <v>11</v>
      </c>
      <c r="G1662" t="str">
        <f>_xlfn.XLOOKUP(I1662,'Class Code'!$A$2:$A$14,'Class Code'!$B$2:$B$14)</f>
        <v>Motor Commercial</v>
      </c>
      <c r="H1662" t="s">
        <v>176</v>
      </c>
      <c r="I1662">
        <f t="shared" si="100"/>
        <v>80</v>
      </c>
      <c r="J1662" t="s">
        <v>177</v>
      </c>
      <c r="K1662" t="s">
        <v>178</v>
      </c>
      <c r="L1662" t="s">
        <v>197</v>
      </c>
      <c r="M1662" s="5">
        <v>45561</v>
      </c>
      <c r="N1662" s="5">
        <v>45561</v>
      </c>
      <c r="O1662" s="5">
        <v>45790</v>
      </c>
      <c r="P1662" s="5">
        <v>45336</v>
      </c>
      <c r="Q1662" s="5">
        <v>45701</v>
      </c>
      <c r="R1662">
        <v>0</v>
      </c>
      <c r="S1662">
        <v>0</v>
      </c>
      <c r="T1662">
        <v>301920</v>
      </c>
      <c r="U1662">
        <v>301920</v>
      </c>
      <c r="V1662">
        <v>0</v>
      </c>
      <c r="W1662">
        <v>301920</v>
      </c>
      <c r="X1662" t="str">
        <f t="shared" si="101"/>
        <v>Ok</v>
      </c>
      <c r="Y1662" t="str">
        <f t="shared" si="102"/>
        <v>Ok</v>
      </c>
      <c r="Z1662" s="6" t="str">
        <f t="shared" si="103"/>
        <v>Ok</v>
      </c>
      <c r="AA1662" s="6"/>
      <c r="AB1662" s="6"/>
      <c r="AC1662" s="6"/>
      <c r="AD1662" s="6"/>
    </row>
    <row r="1663" spans="1:30" x14ac:dyDescent="0.3">
      <c r="A1663" t="s">
        <v>13130</v>
      </c>
      <c r="B1663" t="s">
        <v>13131</v>
      </c>
      <c r="C1663">
        <v>2022</v>
      </c>
      <c r="D1663" t="s">
        <v>9590</v>
      </c>
      <c r="E1663" t="s">
        <v>9274</v>
      </c>
      <c r="F1663" t="s">
        <v>10</v>
      </c>
      <c r="G1663" t="str">
        <f>_xlfn.XLOOKUP(I1663,'Class Code'!$A$2:$A$14,'Class Code'!$B$2:$B$14)</f>
        <v>Motor Private</v>
      </c>
      <c r="H1663" t="s">
        <v>41</v>
      </c>
      <c r="I1663">
        <f t="shared" si="100"/>
        <v>70</v>
      </c>
      <c r="J1663" t="s">
        <v>54</v>
      </c>
      <c r="K1663" t="s">
        <v>55</v>
      </c>
      <c r="L1663" t="s">
        <v>44</v>
      </c>
      <c r="M1663" s="5">
        <v>44759</v>
      </c>
      <c r="N1663" s="5">
        <v>44764</v>
      </c>
      <c r="O1663" s="5">
        <v>45791</v>
      </c>
      <c r="P1663" s="5">
        <v>44645</v>
      </c>
      <c r="Q1663" s="5">
        <v>45009</v>
      </c>
      <c r="R1663">
        <v>0</v>
      </c>
      <c r="S1663">
        <v>0</v>
      </c>
      <c r="T1663">
        <v>5311</v>
      </c>
      <c r="U1663">
        <v>5311</v>
      </c>
      <c r="V1663">
        <v>0</v>
      </c>
      <c r="W1663">
        <v>5311</v>
      </c>
      <c r="X1663" t="str">
        <f t="shared" si="101"/>
        <v>Ok</v>
      </c>
      <c r="Y1663" t="str">
        <f t="shared" si="102"/>
        <v>Ok</v>
      </c>
      <c r="Z1663" s="6" t="str">
        <f t="shared" si="103"/>
        <v>Ok</v>
      </c>
      <c r="AA1663" s="6"/>
      <c r="AB1663" s="6"/>
      <c r="AC1663" s="6"/>
      <c r="AD1663" s="6"/>
    </row>
    <row r="1664" spans="1:30" x14ac:dyDescent="0.3">
      <c r="A1664" t="s">
        <v>13132</v>
      </c>
      <c r="B1664" t="s">
        <v>13133</v>
      </c>
      <c r="C1664">
        <v>2024</v>
      </c>
      <c r="D1664" t="s">
        <v>9388</v>
      </c>
      <c r="E1664" t="s">
        <v>9274</v>
      </c>
      <c r="F1664" t="s">
        <v>10</v>
      </c>
      <c r="G1664" t="str">
        <f>_xlfn.XLOOKUP(I1664,'Class Code'!$A$2:$A$14,'Class Code'!$B$2:$B$14)</f>
        <v>Motor Private</v>
      </c>
      <c r="H1664" t="s">
        <v>41</v>
      </c>
      <c r="I1664">
        <f t="shared" si="100"/>
        <v>70</v>
      </c>
      <c r="J1664" t="s">
        <v>54</v>
      </c>
      <c r="K1664" t="s">
        <v>55</v>
      </c>
      <c r="L1664" t="s">
        <v>44</v>
      </c>
      <c r="M1664" s="5">
        <v>45699</v>
      </c>
      <c r="N1664" s="5">
        <v>45705</v>
      </c>
      <c r="O1664" s="5">
        <v>45792</v>
      </c>
      <c r="P1664" s="5">
        <v>45463</v>
      </c>
      <c r="Q1664" s="5">
        <v>45827</v>
      </c>
      <c r="R1664">
        <v>0</v>
      </c>
      <c r="S1664">
        <v>0</v>
      </c>
      <c r="T1664">
        <v>248488</v>
      </c>
      <c r="U1664">
        <v>248488</v>
      </c>
      <c r="V1664">
        <v>0</v>
      </c>
      <c r="W1664">
        <v>248488</v>
      </c>
      <c r="X1664" t="str">
        <f t="shared" si="101"/>
        <v>Ok</v>
      </c>
      <c r="Y1664" t="str">
        <f t="shared" si="102"/>
        <v>Ok</v>
      </c>
      <c r="Z1664" s="6" t="str">
        <f t="shared" si="103"/>
        <v>Ok</v>
      </c>
      <c r="AA1664" s="6"/>
      <c r="AB1664" s="6"/>
      <c r="AC1664" s="6"/>
      <c r="AD1664" s="6"/>
    </row>
    <row r="1665" spans="1:30" x14ac:dyDescent="0.3">
      <c r="A1665" t="s">
        <v>13134</v>
      </c>
      <c r="B1665" t="s">
        <v>13135</v>
      </c>
      <c r="C1665">
        <v>2021</v>
      </c>
      <c r="D1665" t="s">
        <v>9785</v>
      </c>
      <c r="E1665" t="s">
        <v>9292</v>
      </c>
      <c r="F1665" t="s">
        <v>11</v>
      </c>
      <c r="G1665" t="str">
        <f>_xlfn.XLOOKUP(I1665,'Class Code'!$A$2:$A$14,'Class Code'!$B$2:$B$14)</f>
        <v>Motor Commercial</v>
      </c>
      <c r="H1665" t="s">
        <v>176</v>
      </c>
      <c r="I1665">
        <f t="shared" si="100"/>
        <v>80</v>
      </c>
      <c r="J1665" t="s">
        <v>785</v>
      </c>
      <c r="K1665" t="s">
        <v>786</v>
      </c>
      <c r="L1665" t="s">
        <v>44</v>
      </c>
      <c r="M1665" s="5">
        <v>44534</v>
      </c>
      <c r="N1665" s="5">
        <v>44537</v>
      </c>
      <c r="O1665" s="5">
        <v>45796</v>
      </c>
      <c r="P1665" s="5">
        <v>44378</v>
      </c>
      <c r="Q1665" s="5">
        <v>44742</v>
      </c>
      <c r="R1665">
        <v>0</v>
      </c>
      <c r="S1665">
        <v>0</v>
      </c>
      <c r="T1665">
        <v>314184</v>
      </c>
      <c r="U1665">
        <v>314184</v>
      </c>
      <c r="V1665">
        <v>0</v>
      </c>
      <c r="W1665">
        <v>314184</v>
      </c>
      <c r="X1665" t="str">
        <f t="shared" si="101"/>
        <v>Ok</v>
      </c>
      <c r="Y1665" t="str">
        <f t="shared" si="102"/>
        <v>Ok</v>
      </c>
      <c r="Z1665" s="6" t="str">
        <f t="shared" si="103"/>
        <v>Ok</v>
      </c>
      <c r="AA1665" s="6"/>
      <c r="AB1665" s="6"/>
      <c r="AC1665" s="6"/>
      <c r="AD1665" s="6"/>
    </row>
    <row r="1666" spans="1:30" x14ac:dyDescent="0.3">
      <c r="A1666" t="s">
        <v>13136</v>
      </c>
      <c r="B1666" t="s">
        <v>13137</v>
      </c>
      <c r="C1666">
        <v>2023</v>
      </c>
      <c r="D1666" t="s">
        <v>9684</v>
      </c>
      <c r="E1666" t="s">
        <v>9289</v>
      </c>
      <c r="F1666" t="s">
        <v>11</v>
      </c>
      <c r="G1666" t="str">
        <f>_xlfn.XLOOKUP(I1666,'Class Code'!$A$2:$A$14,'Class Code'!$B$2:$B$14)</f>
        <v>Motor Commercial</v>
      </c>
      <c r="H1666" t="s">
        <v>176</v>
      </c>
      <c r="I1666">
        <f t="shared" si="100"/>
        <v>80</v>
      </c>
      <c r="J1666" t="s">
        <v>207</v>
      </c>
      <c r="K1666" t="s">
        <v>208</v>
      </c>
      <c r="L1666" t="s">
        <v>44</v>
      </c>
      <c r="M1666" s="5">
        <v>45327</v>
      </c>
      <c r="N1666" s="5">
        <v>45334</v>
      </c>
      <c r="O1666" s="5">
        <v>45796</v>
      </c>
      <c r="P1666" s="5">
        <v>45289</v>
      </c>
      <c r="Q1666" s="5">
        <v>45654</v>
      </c>
      <c r="R1666">
        <v>70000</v>
      </c>
      <c r="S1666">
        <v>0</v>
      </c>
      <c r="T1666">
        <v>0</v>
      </c>
      <c r="U1666">
        <v>70000</v>
      </c>
      <c r="V1666">
        <v>0</v>
      </c>
      <c r="W1666">
        <v>70000</v>
      </c>
      <c r="X1666" t="str">
        <f t="shared" si="101"/>
        <v>Ok</v>
      </c>
      <c r="Y1666" t="str">
        <f t="shared" si="102"/>
        <v>Ok</v>
      </c>
      <c r="Z1666" s="6" t="str">
        <f t="shared" si="103"/>
        <v>Ok</v>
      </c>
      <c r="AA1666" s="6"/>
      <c r="AB1666" s="6"/>
      <c r="AC1666" s="6"/>
      <c r="AD1666" s="6"/>
    </row>
    <row r="1667" spans="1:30" x14ac:dyDescent="0.3">
      <c r="A1667" t="s">
        <v>13138</v>
      </c>
      <c r="B1667" t="s">
        <v>13139</v>
      </c>
      <c r="C1667">
        <v>2024</v>
      </c>
      <c r="D1667" t="s">
        <v>9790</v>
      </c>
      <c r="E1667" t="s">
        <v>9334</v>
      </c>
      <c r="F1667" t="s">
        <v>11</v>
      </c>
      <c r="G1667" t="str">
        <f>_xlfn.XLOOKUP(I1667,'Class Code'!$A$2:$A$14,'Class Code'!$B$2:$B$14)</f>
        <v>Motor Commercial</v>
      </c>
      <c r="H1667" t="s">
        <v>176</v>
      </c>
      <c r="I1667">
        <f t="shared" si="100"/>
        <v>80</v>
      </c>
      <c r="J1667" t="s">
        <v>207</v>
      </c>
      <c r="K1667" t="s">
        <v>208</v>
      </c>
      <c r="L1667" t="s">
        <v>44</v>
      </c>
      <c r="M1667" s="5">
        <v>45700</v>
      </c>
      <c r="N1667" s="5">
        <v>45708</v>
      </c>
      <c r="O1667" s="5">
        <v>45817</v>
      </c>
      <c r="P1667" s="5">
        <v>45557</v>
      </c>
      <c r="Q1667" s="5">
        <v>45859</v>
      </c>
      <c r="R1667">
        <v>480000</v>
      </c>
      <c r="S1667">
        <v>0</v>
      </c>
      <c r="T1667">
        <v>0</v>
      </c>
      <c r="U1667">
        <v>480000</v>
      </c>
      <c r="V1667">
        <v>0</v>
      </c>
      <c r="W1667">
        <v>480000</v>
      </c>
      <c r="X1667" t="str">
        <f t="shared" si="101"/>
        <v>Ok</v>
      </c>
      <c r="Y1667" t="str">
        <f t="shared" si="102"/>
        <v>Ok</v>
      </c>
      <c r="Z1667" s="6" t="str">
        <f t="shared" si="103"/>
        <v>Ok</v>
      </c>
      <c r="AA1667" s="6"/>
      <c r="AB1667" s="6"/>
      <c r="AC1667" s="6"/>
      <c r="AD1667" s="6"/>
    </row>
    <row r="1668" spans="1:30" x14ac:dyDescent="0.3">
      <c r="A1668" t="s">
        <v>13140</v>
      </c>
      <c r="B1668" t="s">
        <v>13141</v>
      </c>
      <c r="C1668">
        <v>2024</v>
      </c>
      <c r="D1668" t="s">
        <v>9439</v>
      </c>
      <c r="E1668" t="s">
        <v>9287</v>
      </c>
      <c r="F1668" t="s">
        <v>10</v>
      </c>
      <c r="G1668" t="str">
        <f>_xlfn.XLOOKUP(I1668,'Class Code'!$A$2:$A$14,'Class Code'!$B$2:$B$14)</f>
        <v>Motor Private</v>
      </c>
      <c r="H1668" t="s">
        <v>41</v>
      </c>
      <c r="I1668">
        <f t="shared" ref="I1668:I1731" si="104">H1668*1</f>
        <v>70</v>
      </c>
      <c r="J1668" t="s">
        <v>54</v>
      </c>
      <c r="K1668" t="s">
        <v>55</v>
      </c>
      <c r="L1668" t="s">
        <v>44</v>
      </c>
      <c r="M1668" s="5">
        <v>45503</v>
      </c>
      <c r="N1668" s="5">
        <v>45513</v>
      </c>
      <c r="O1668" s="5">
        <v>45797</v>
      </c>
      <c r="P1668" s="5">
        <v>45384</v>
      </c>
      <c r="Q1668" s="5">
        <v>45748</v>
      </c>
      <c r="R1668">
        <v>0</v>
      </c>
      <c r="S1668">
        <v>0</v>
      </c>
      <c r="T1668">
        <v>1003068</v>
      </c>
      <c r="U1668">
        <v>1003068</v>
      </c>
      <c r="V1668">
        <v>0</v>
      </c>
      <c r="W1668">
        <v>1003068</v>
      </c>
      <c r="X1668" t="str">
        <f t="shared" ref="X1668:X1731" si="105">IF(OR(A1668="",B1668="",C1668="",F1668="",H1668="",M1668="",N1668="",O1668="",P1668="",Q1668=""),"Check","Ok")</f>
        <v>Ok</v>
      </c>
      <c r="Y1668" t="str">
        <f t="shared" ref="Y1668:Y1731" si="106">IF(AND(Q1668&gt;=P1668,O1668&gt;=M1668,N1668&gt;=M1668,Q1668&gt;=M1668),"Ok","Check")</f>
        <v>Ok</v>
      </c>
      <c r="Z1668" s="6" t="str">
        <f t="shared" ref="Z1668:Z1731" si="107">IF(Q1668&gt;=M1668,"Ok","Check")</f>
        <v>Ok</v>
      </c>
      <c r="AA1668" s="6"/>
      <c r="AB1668" s="6"/>
      <c r="AC1668" s="6"/>
      <c r="AD1668" s="6"/>
    </row>
    <row r="1669" spans="1:30" x14ac:dyDescent="0.3">
      <c r="A1669" t="s">
        <v>13142</v>
      </c>
      <c r="B1669" t="s">
        <v>13143</v>
      </c>
      <c r="C1669">
        <v>2025</v>
      </c>
      <c r="D1669" t="s">
        <v>9442</v>
      </c>
      <c r="E1669" t="s">
        <v>9305</v>
      </c>
      <c r="F1669" t="s">
        <v>439</v>
      </c>
      <c r="G1669" t="str">
        <f>_xlfn.XLOOKUP(I1669,'Class Code'!$A$2:$A$14,'Class Code'!$B$2:$B$14)</f>
        <v>Workmen's Compensation</v>
      </c>
      <c r="H1669" t="s">
        <v>440</v>
      </c>
      <c r="I1669">
        <f t="shared" si="104"/>
        <v>11</v>
      </c>
      <c r="J1669" t="s">
        <v>572</v>
      </c>
      <c r="K1669" t="s">
        <v>573</v>
      </c>
      <c r="L1669" t="s">
        <v>574</v>
      </c>
      <c r="M1669" s="5">
        <v>45790</v>
      </c>
      <c r="N1669" s="5">
        <v>45791</v>
      </c>
      <c r="O1669" s="5">
        <v>45797</v>
      </c>
      <c r="P1669" s="5">
        <v>45748</v>
      </c>
      <c r="Q1669" s="5">
        <v>46112</v>
      </c>
      <c r="R1669">
        <v>25042</v>
      </c>
      <c r="S1669">
        <v>0</v>
      </c>
      <c r="T1669">
        <v>0</v>
      </c>
      <c r="U1669">
        <v>25042</v>
      </c>
      <c r="V1669">
        <v>0</v>
      </c>
      <c r="W1669">
        <v>25042</v>
      </c>
      <c r="X1669" t="str">
        <f t="shared" si="105"/>
        <v>Ok</v>
      </c>
      <c r="Y1669" t="str">
        <f t="shared" si="106"/>
        <v>Ok</v>
      </c>
      <c r="Z1669" s="6" t="str">
        <f t="shared" si="107"/>
        <v>Ok</v>
      </c>
      <c r="AA1669" s="6"/>
      <c r="AB1669" s="6"/>
      <c r="AC1669" s="6"/>
      <c r="AD1669" s="6"/>
    </row>
    <row r="1670" spans="1:30" x14ac:dyDescent="0.3">
      <c r="A1670" t="s">
        <v>13144</v>
      </c>
      <c r="B1670" t="s">
        <v>13145</v>
      </c>
      <c r="C1670">
        <v>2025</v>
      </c>
      <c r="D1670" t="s">
        <v>9486</v>
      </c>
      <c r="E1670" t="s">
        <v>9301</v>
      </c>
      <c r="F1670" t="s">
        <v>10</v>
      </c>
      <c r="G1670" t="str">
        <f>_xlfn.XLOOKUP(I1670,'Class Code'!$A$2:$A$14,'Class Code'!$B$2:$B$14)</f>
        <v>Motor Private</v>
      </c>
      <c r="H1670" t="s">
        <v>41</v>
      </c>
      <c r="I1670">
        <f t="shared" si="104"/>
        <v>70</v>
      </c>
      <c r="J1670" t="s">
        <v>54</v>
      </c>
      <c r="K1670" t="s">
        <v>55</v>
      </c>
      <c r="L1670" t="s">
        <v>44</v>
      </c>
      <c r="M1670" s="5">
        <v>45694</v>
      </c>
      <c r="N1670" s="5">
        <v>45715</v>
      </c>
      <c r="O1670" s="5">
        <v>45797</v>
      </c>
      <c r="P1670" s="5">
        <v>45669</v>
      </c>
      <c r="Q1670" s="5">
        <v>46033</v>
      </c>
      <c r="R1670">
        <v>0</v>
      </c>
      <c r="S1670">
        <v>0</v>
      </c>
      <c r="T1670">
        <v>107780</v>
      </c>
      <c r="U1670">
        <v>107780</v>
      </c>
      <c r="V1670">
        <v>0</v>
      </c>
      <c r="W1670">
        <v>107780</v>
      </c>
      <c r="X1670" t="str">
        <f t="shared" si="105"/>
        <v>Ok</v>
      </c>
      <c r="Y1670" t="str">
        <f t="shared" si="106"/>
        <v>Ok</v>
      </c>
      <c r="Z1670" s="6" t="str">
        <f t="shared" si="107"/>
        <v>Ok</v>
      </c>
      <c r="AA1670" s="6"/>
      <c r="AB1670" s="6"/>
      <c r="AC1670" s="6"/>
      <c r="AD1670" s="6"/>
    </row>
    <row r="1671" spans="1:30" x14ac:dyDescent="0.3">
      <c r="A1671" t="s">
        <v>13146</v>
      </c>
      <c r="B1671" t="s">
        <v>13147</v>
      </c>
      <c r="C1671">
        <v>2024</v>
      </c>
      <c r="D1671" t="s">
        <v>9765</v>
      </c>
      <c r="E1671" t="s">
        <v>9292</v>
      </c>
      <c r="F1671" t="s">
        <v>10</v>
      </c>
      <c r="G1671" t="str">
        <f>_xlfn.XLOOKUP(I1671,'Class Code'!$A$2:$A$14,'Class Code'!$B$2:$B$14)</f>
        <v>Motor Private</v>
      </c>
      <c r="H1671" t="s">
        <v>41</v>
      </c>
      <c r="I1671">
        <f t="shared" si="104"/>
        <v>70</v>
      </c>
      <c r="J1671" t="s">
        <v>54</v>
      </c>
      <c r="K1671" t="s">
        <v>55</v>
      </c>
      <c r="L1671" t="s">
        <v>44</v>
      </c>
      <c r="M1671" s="5">
        <v>45771</v>
      </c>
      <c r="N1671" s="5">
        <v>45772</v>
      </c>
      <c r="O1671" s="5">
        <v>45797</v>
      </c>
      <c r="P1671" s="5">
        <v>45567</v>
      </c>
      <c r="Q1671" s="5">
        <v>45870</v>
      </c>
      <c r="R1671">
        <v>44150</v>
      </c>
      <c r="S1671">
        <v>0</v>
      </c>
      <c r="T1671">
        <v>0</v>
      </c>
      <c r="U1671">
        <v>44150</v>
      </c>
      <c r="V1671">
        <v>0</v>
      </c>
      <c r="W1671">
        <v>44150</v>
      </c>
      <c r="X1671" t="str">
        <f t="shared" si="105"/>
        <v>Ok</v>
      </c>
      <c r="Y1671" t="str">
        <f t="shared" si="106"/>
        <v>Ok</v>
      </c>
      <c r="Z1671" s="6" t="str">
        <f t="shared" si="107"/>
        <v>Ok</v>
      </c>
      <c r="AA1671" s="6"/>
      <c r="AB1671" s="6"/>
      <c r="AC1671" s="6"/>
      <c r="AD1671" s="6"/>
    </row>
    <row r="1672" spans="1:30" x14ac:dyDescent="0.3">
      <c r="A1672" t="s">
        <v>13148</v>
      </c>
      <c r="B1672" t="s">
        <v>13149</v>
      </c>
      <c r="C1672">
        <v>2025</v>
      </c>
      <c r="D1672" t="s">
        <v>9275</v>
      </c>
      <c r="E1672" t="s">
        <v>9292</v>
      </c>
      <c r="F1672" t="s">
        <v>10</v>
      </c>
      <c r="G1672" t="str">
        <f>_xlfn.XLOOKUP(I1672,'Class Code'!$A$2:$A$14,'Class Code'!$B$2:$B$14)</f>
        <v>Motor Private</v>
      </c>
      <c r="H1672" t="s">
        <v>41</v>
      </c>
      <c r="I1672">
        <f t="shared" si="104"/>
        <v>70</v>
      </c>
      <c r="J1672" t="s">
        <v>54</v>
      </c>
      <c r="K1672" t="s">
        <v>55</v>
      </c>
      <c r="L1672" t="s">
        <v>44</v>
      </c>
      <c r="M1672" s="5">
        <v>45681</v>
      </c>
      <c r="N1672" s="5">
        <v>45688</v>
      </c>
      <c r="O1672" s="5">
        <v>45797</v>
      </c>
      <c r="P1672" s="5">
        <v>45634</v>
      </c>
      <c r="Q1672" s="5">
        <v>45695</v>
      </c>
      <c r="R1672">
        <v>445000</v>
      </c>
      <c r="S1672">
        <v>0</v>
      </c>
      <c r="T1672">
        <v>0</v>
      </c>
      <c r="U1672">
        <v>445000</v>
      </c>
      <c r="V1672">
        <v>0</v>
      </c>
      <c r="W1672">
        <v>445000</v>
      </c>
      <c r="X1672" t="str">
        <f t="shared" si="105"/>
        <v>Ok</v>
      </c>
      <c r="Y1672" t="str">
        <f t="shared" si="106"/>
        <v>Ok</v>
      </c>
      <c r="Z1672" s="6" t="str">
        <f t="shared" si="107"/>
        <v>Ok</v>
      </c>
      <c r="AA1672" s="6"/>
      <c r="AB1672" s="6"/>
      <c r="AC1672" s="6"/>
      <c r="AD1672" s="6"/>
    </row>
    <row r="1673" spans="1:30" x14ac:dyDescent="0.3">
      <c r="A1673" t="s">
        <v>13150</v>
      </c>
      <c r="B1673" t="s">
        <v>13151</v>
      </c>
      <c r="C1673">
        <v>2024</v>
      </c>
      <c r="D1673" t="s">
        <v>9579</v>
      </c>
      <c r="E1673" t="s">
        <v>9272</v>
      </c>
      <c r="F1673" t="s">
        <v>10</v>
      </c>
      <c r="G1673" t="str">
        <f>_xlfn.XLOOKUP(I1673,'Class Code'!$A$2:$A$14,'Class Code'!$B$2:$B$14)</f>
        <v>Motor Private</v>
      </c>
      <c r="H1673" t="s">
        <v>41</v>
      </c>
      <c r="I1673">
        <f t="shared" si="104"/>
        <v>70</v>
      </c>
      <c r="J1673" t="s">
        <v>54</v>
      </c>
      <c r="K1673" t="s">
        <v>55</v>
      </c>
      <c r="L1673" t="s">
        <v>44</v>
      </c>
      <c r="M1673" s="5">
        <v>45772</v>
      </c>
      <c r="N1673" s="5">
        <v>45775</v>
      </c>
      <c r="O1673" s="5">
        <v>45818</v>
      </c>
      <c r="P1673" s="5">
        <v>45634</v>
      </c>
      <c r="Q1673" s="5">
        <v>45998</v>
      </c>
      <c r="R1673">
        <v>0</v>
      </c>
      <c r="S1673">
        <v>0</v>
      </c>
      <c r="T1673">
        <v>150120</v>
      </c>
      <c r="U1673">
        <v>150120</v>
      </c>
      <c r="V1673">
        <v>0</v>
      </c>
      <c r="W1673">
        <v>150120</v>
      </c>
      <c r="X1673" t="str">
        <f t="shared" si="105"/>
        <v>Ok</v>
      </c>
      <c r="Y1673" t="str">
        <f t="shared" si="106"/>
        <v>Ok</v>
      </c>
      <c r="Z1673" s="6" t="str">
        <f t="shared" si="107"/>
        <v>Ok</v>
      </c>
      <c r="AA1673" s="6"/>
      <c r="AB1673" s="6"/>
      <c r="AC1673" s="6"/>
      <c r="AD1673" s="6"/>
    </row>
    <row r="1674" spans="1:30" x14ac:dyDescent="0.3">
      <c r="A1674" t="s">
        <v>13152</v>
      </c>
      <c r="B1674" t="s">
        <v>13153</v>
      </c>
      <c r="C1674">
        <v>2020</v>
      </c>
      <c r="D1674" t="s">
        <v>9523</v>
      </c>
      <c r="E1674" t="s">
        <v>9282</v>
      </c>
      <c r="F1674" t="s">
        <v>10</v>
      </c>
      <c r="G1674" t="str">
        <f>_xlfn.XLOOKUP(I1674,'Class Code'!$A$2:$A$14,'Class Code'!$B$2:$B$14)</f>
        <v>Motor Private</v>
      </c>
      <c r="H1674" t="s">
        <v>41</v>
      </c>
      <c r="I1674">
        <f t="shared" si="104"/>
        <v>70</v>
      </c>
      <c r="J1674" t="s">
        <v>54</v>
      </c>
      <c r="K1674" t="s">
        <v>55</v>
      </c>
      <c r="L1674" t="s">
        <v>44</v>
      </c>
      <c r="M1674" s="5">
        <v>44015</v>
      </c>
      <c r="N1674" s="5">
        <v>44132</v>
      </c>
      <c r="O1674" s="5">
        <v>45799</v>
      </c>
      <c r="P1674" s="5">
        <v>43986</v>
      </c>
      <c r="Q1674" s="5">
        <v>44016</v>
      </c>
      <c r="R1674">
        <v>0</v>
      </c>
      <c r="S1674">
        <v>0</v>
      </c>
      <c r="T1674">
        <v>96100</v>
      </c>
      <c r="U1674">
        <v>96100</v>
      </c>
      <c r="V1674">
        <v>0</v>
      </c>
      <c r="W1674">
        <v>96100</v>
      </c>
      <c r="X1674" t="str">
        <f t="shared" si="105"/>
        <v>Ok</v>
      </c>
      <c r="Y1674" t="str">
        <f t="shared" si="106"/>
        <v>Ok</v>
      </c>
      <c r="Z1674" s="6" t="str">
        <f t="shared" si="107"/>
        <v>Ok</v>
      </c>
      <c r="AA1674" s="6"/>
      <c r="AB1674" s="6"/>
      <c r="AC1674" s="6"/>
      <c r="AD1674" s="6"/>
    </row>
    <row r="1675" spans="1:30" x14ac:dyDescent="0.3">
      <c r="A1675" t="s">
        <v>13154</v>
      </c>
      <c r="B1675" t="s">
        <v>13155</v>
      </c>
      <c r="C1675">
        <v>2025</v>
      </c>
      <c r="D1675" t="s">
        <v>9373</v>
      </c>
      <c r="E1675" t="s">
        <v>9277</v>
      </c>
      <c r="F1675" t="s">
        <v>10</v>
      </c>
      <c r="G1675" t="str">
        <f>_xlfn.XLOOKUP(I1675,'Class Code'!$A$2:$A$14,'Class Code'!$B$2:$B$14)</f>
        <v>Motor Private</v>
      </c>
      <c r="H1675" t="s">
        <v>41</v>
      </c>
      <c r="I1675">
        <f t="shared" si="104"/>
        <v>70</v>
      </c>
      <c r="J1675" t="s">
        <v>54</v>
      </c>
      <c r="K1675" t="s">
        <v>55</v>
      </c>
      <c r="L1675" t="s">
        <v>187</v>
      </c>
      <c r="M1675" s="5">
        <v>45672</v>
      </c>
      <c r="N1675" s="5">
        <v>45726</v>
      </c>
      <c r="O1675" s="5">
        <v>45803</v>
      </c>
      <c r="P1675" s="5">
        <v>45658</v>
      </c>
      <c r="Q1675" s="5">
        <v>46022</v>
      </c>
      <c r="R1675">
        <v>0</v>
      </c>
      <c r="S1675">
        <v>0</v>
      </c>
      <c r="T1675">
        <v>282750</v>
      </c>
      <c r="U1675">
        <v>282750</v>
      </c>
      <c r="V1675">
        <v>0</v>
      </c>
      <c r="W1675">
        <v>282750</v>
      </c>
      <c r="X1675" t="str">
        <f t="shared" si="105"/>
        <v>Ok</v>
      </c>
      <c r="Y1675" t="str">
        <f t="shared" si="106"/>
        <v>Ok</v>
      </c>
      <c r="Z1675" s="6" t="str">
        <f t="shared" si="107"/>
        <v>Ok</v>
      </c>
      <c r="AA1675" s="6"/>
      <c r="AB1675" s="6"/>
      <c r="AC1675" s="6"/>
      <c r="AD1675" s="6"/>
    </row>
    <row r="1676" spans="1:30" x14ac:dyDescent="0.3">
      <c r="A1676" t="s">
        <v>13156</v>
      </c>
      <c r="B1676" t="s">
        <v>13157</v>
      </c>
      <c r="C1676">
        <v>2025</v>
      </c>
      <c r="D1676" t="s">
        <v>9309</v>
      </c>
      <c r="E1676" t="s">
        <v>9272</v>
      </c>
      <c r="F1676" t="s">
        <v>11</v>
      </c>
      <c r="G1676" t="str">
        <f>_xlfn.XLOOKUP(I1676,'Class Code'!$A$2:$A$14,'Class Code'!$B$2:$B$14)</f>
        <v>Motor Commercial</v>
      </c>
      <c r="H1676" t="s">
        <v>176</v>
      </c>
      <c r="I1676">
        <f t="shared" si="104"/>
        <v>80</v>
      </c>
      <c r="J1676" t="s">
        <v>177</v>
      </c>
      <c r="K1676" t="s">
        <v>178</v>
      </c>
      <c r="L1676" t="s">
        <v>44</v>
      </c>
      <c r="M1676" s="5">
        <v>45786</v>
      </c>
      <c r="N1676" s="5">
        <v>45797</v>
      </c>
      <c r="O1676" s="5">
        <v>45811</v>
      </c>
      <c r="P1676" s="5">
        <v>45678</v>
      </c>
      <c r="Q1676" s="5">
        <v>45981</v>
      </c>
      <c r="R1676">
        <v>12500</v>
      </c>
      <c r="S1676">
        <v>0</v>
      </c>
      <c r="T1676">
        <v>0</v>
      </c>
      <c r="U1676">
        <v>12500</v>
      </c>
      <c r="V1676">
        <v>0</v>
      </c>
      <c r="W1676">
        <v>12500</v>
      </c>
      <c r="X1676" t="str">
        <f t="shared" si="105"/>
        <v>Ok</v>
      </c>
      <c r="Y1676" t="str">
        <f t="shared" si="106"/>
        <v>Ok</v>
      </c>
      <c r="Z1676" s="6" t="str">
        <f t="shared" si="107"/>
        <v>Ok</v>
      </c>
      <c r="AA1676" s="6"/>
      <c r="AB1676" s="6"/>
      <c r="AC1676" s="6"/>
      <c r="AD1676" s="6"/>
    </row>
    <row r="1677" spans="1:30" x14ac:dyDescent="0.3">
      <c r="A1677" t="s">
        <v>13158</v>
      </c>
      <c r="B1677" t="s">
        <v>13159</v>
      </c>
      <c r="C1677">
        <v>2024</v>
      </c>
      <c r="D1677" t="s">
        <v>9616</v>
      </c>
      <c r="E1677" t="s">
        <v>9287</v>
      </c>
      <c r="F1677" t="s">
        <v>10</v>
      </c>
      <c r="G1677" t="str">
        <f>_xlfn.XLOOKUP(I1677,'Class Code'!$A$2:$A$14,'Class Code'!$B$2:$B$14)</f>
        <v>Motor Private</v>
      </c>
      <c r="H1677" t="s">
        <v>41</v>
      </c>
      <c r="I1677">
        <f t="shared" si="104"/>
        <v>70</v>
      </c>
      <c r="J1677" t="s">
        <v>54</v>
      </c>
      <c r="K1677" t="s">
        <v>55</v>
      </c>
      <c r="L1677" t="s">
        <v>44</v>
      </c>
      <c r="M1677" s="5">
        <v>45779</v>
      </c>
      <c r="N1677" s="5">
        <v>45784</v>
      </c>
      <c r="O1677" s="5">
        <v>45804</v>
      </c>
      <c r="P1677" s="5">
        <v>45446</v>
      </c>
      <c r="Q1677" s="5">
        <v>45810</v>
      </c>
      <c r="R1677">
        <v>15000</v>
      </c>
      <c r="S1677">
        <v>0</v>
      </c>
      <c r="T1677">
        <v>0</v>
      </c>
      <c r="U1677">
        <v>15000</v>
      </c>
      <c r="V1677">
        <v>0</v>
      </c>
      <c r="W1677">
        <v>15000</v>
      </c>
      <c r="X1677" t="str">
        <f t="shared" si="105"/>
        <v>Ok</v>
      </c>
      <c r="Y1677" t="str">
        <f t="shared" si="106"/>
        <v>Ok</v>
      </c>
      <c r="Z1677" s="6" t="str">
        <f t="shared" si="107"/>
        <v>Ok</v>
      </c>
      <c r="AA1677" s="6"/>
      <c r="AB1677" s="6"/>
      <c r="AC1677" s="6"/>
      <c r="AD1677" s="6"/>
    </row>
    <row r="1678" spans="1:30" x14ac:dyDescent="0.3">
      <c r="A1678" t="s">
        <v>13160</v>
      </c>
      <c r="B1678" t="s">
        <v>13161</v>
      </c>
      <c r="C1678">
        <v>2024</v>
      </c>
      <c r="D1678" t="s">
        <v>9613</v>
      </c>
      <c r="E1678" t="s">
        <v>9287</v>
      </c>
      <c r="F1678" t="s">
        <v>10</v>
      </c>
      <c r="G1678" t="str">
        <f>_xlfn.XLOOKUP(I1678,'Class Code'!$A$2:$A$14,'Class Code'!$B$2:$B$14)</f>
        <v>Motor Private</v>
      </c>
      <c r="H1678" t="s">
        <v>41</v>
      </c>
      <c r="I1678">
        <f t="shared" si="104"/>
        <v>70</v>
      </c>
      <c r="J1678" t="s">
        <v>54</v>
      </c>
      <c r="K1678" t="s">
        <v>55</v>
      </c>
      <c r="L1678" t="s">
        <v>44</v>
      </c>
      <c r="M1678" s="5">
        <v>45528</v>
      </c>
      <c r="N1678" s="5">
        <v>45531</v>
      </c>
      <c r="O1678" s="5">
        <v>45807</v>
      </c>
      <c r="P1678" s="5">
        <v>45375</v>
      </c>
      <c r="Q1678" s="5">
        <v>45739</v>
      </c>
      <c r="R1678">
        <v>193408</v>
      </c>
      <c r="S1678">
        <v>0</v>
      </c>
      <c r="T1678">
        <v>0</v>
      </c>
      <c r="U1678">
        <v>193408</v>
      </c>
      <c r="V1678">
        <v>0</v>
      </c>
      <c r="W1678">
        <v>193408</v>
      </c>
      <c r="X1678" t="str">
        <f t="shared" si="105"/>
        <v>Ok</v>
      </c>
      <c r="Y1678" t="str">
        <f t="shared" si="106"/>
        <v>Ok</v>
      </c>
      <c r="Z1678" s="6" t="str">
        <f t="shared" si="107"/>
        <v>Ok</v>
      </c>
      <c r="AA1678" s="6"/>
      <c r="AB1678" s="6"/>
      <c r="AC1678" s="6"/>
      <c r="AD1678" s="6"/>
    </row>
    <row r="1679" spans="1:30" x14ac:dyDescent="0.3">
      <c r="A1679" t="s">
        <v>13162</v>
      </c>
      <c r="B1679" t="s">
        <v>13163</v>
      </c>
      <c r="C1679">
        <v>2024</v>
      </c>
      <c r="D1679" t="s">
        <v>9279</v>
      </c>
      <c r="E1679" t="s">
        <v>9284</v>
      </c>
      <c r="F1679" t="s">
        <v>10</v>
      </c>
      <c r="G1679" t="str">
        <f>_xlfn.XLOOKUP(I1679,'Class Code'!$A$2:$A$14,'Class Code'!$B$2:$B$14)</f>
        <v>Motor Private</v>
      </c>
      <c r="H1679" t="s">
        <v>41</v>
      </c>
      <c r="I1679">
        <f t="shared" si="104"/>
        <v>70</v>
      </c>
      <c r="J1679" t="s">
        <v>54</v>
      </c>
      <c r="K1679" t="s">
        <v>55</v>
      </c>
      <c r="L1679" t="s">
        <v>44</v>
      </c>
      <c r="M1679" s="5">
        <v>45437</v>
      </c>
      <c r="N1679" s="5">
        <v>45439</v>
      </c>
      <c r="O1679" s="5">
        <v>45807</v>
      </c>
      <c r="P1679" s="5">
        <v>45403</v>
      </c>
      <c r="Q1679" s="5">
        <v>45767</v>
      </c>
      <c r="R1679">
        <v>16000</v>
      </c>
      <c r="S1679">
        <v>0</v>
      </c>
      <c r="T1679">
        <v>0</v>
      </c>
      <c r="U1679">
        <v>16000</v>
      </c>
      <c r="V1679">
        <v>0</v>
      </c>
      <c r="W1679">
        <v>16000</v>
      </c>
      <c r="X1679" t="str">
        <f t="shared" si="105"/>
        <v>Ok</v>
      </c>
      <c r="Y1679" t="str">
        <f t="shared" si="106"/>
        <v>Ok</v>
      </c>
      <c r="Z1679" s="6" t="str">
        <f t="shared" si="107"/>
        <v>Ok</v>
      </c>
      <c r="AA1679" s="6"/>
      <c r="AB1679" s="6"/>
      <c r="AC1679" s="6"/>
      <c r="AD1679" s="6"/>
    </row>
    <row r="1680" spans="1:30" x14ac:dyDescent="0.3">
      <c r="A1680" t="s">
        <v>13164</v>
      </c>
      <c r="B1680" t="s">
        <v>13165</v>
      </c>
      <c r="C1680">
        <v>2025</v>
      </c>
      <c r="D1680" t="s">
        <v>9405</v>
      </c>
      <c r="E1680" t="s">
        <v>9269</v>
      </c>
      <c r="F1680" t="s">
        <v>11</v>
      </c>
      <c r="G1680" t="str">
        <f>_xlfn.XLOOKUP(I1680,'Class Code'!$A$2:$A$14,'Class Code'!$B$2:$B$14)</f>
        <v>Motor Commercial</v>
      </c>
      <c r="H1680" t="s">
        <v>176</v>
      </c>
      <c r="I1680">
        <f t="shared" si="104"/>
        <v>80</v>
      </c>
      <c r="J1680" t="s">
        <v>207</v>
      </c>
      <c r="K1680" t="s">
        <v>208</v>
      </c>
      <c r="L1680" t="s">
        <v>96</v>
      </c>
      <c r="M1680" s="5">
        <v>45764</v>
      </c>
      <c r="N1680" s="5">
        <v>45769</v>
      </c>
      <c r="O1680" s="5">
        <v>45818</v>
      </c>
      <c r="P1680" s="5">
        <v>45762</v>
      </c>
      <c r="Q1680" s="5">
        <v>46067</v>
      </c>
      <c r="R1680">
        <v>0</v>
      </c>
      <c r="S1680">
        <v>0</v>
      </c>
      <c r="T1680">
        <v>21000</v>
      </c>
      <c r="U1680">
        <v>21000</v>
      </c>
      <c r="V1680">
        <v>0</v>
      </c>
      <c r="W1680">
        <v>21000</v>
      </c>
      <c r="X1680" t="str">
        <f t="shared" si="105"/>
        <v>Ok</v>
      </c>
      <c r="Y1680" t="str">
        <f t="shared" si="106"/>
        <v>Ok</v>
      </c>
      <c r="Z1680" s="6" t="str">
        <f t="shared" si="107"/>
        <v>Ok</v>
      </c>
      <c r="AA1680" s="6"/>
      <c r="AB1680" s="6"/>
      <c r="AC1680" s="6"/>
      <c r="AD1680" s="6"/>
    </row>
    <row r="1681" spans="1:30" x14ac:dyDescent="0.3">
      <c r="A1681" t="s">
        <v>13166</v>
      </c>
      <c r="B1681" t="s">
        <v>13167</v>
      </c>
      <c r="C1681">
        <v>2025</v>
      </c>
      <c r="D1681" t="s">
        <v>9386</v>
      </c>
      <c r="E1681" t="s">
        <v>9274</v>
      </c>
      <c r="F1681" t="s">
        <v>11</v>
      </c>
      <c r="G1681" t="str">
        <f>_xlfn.XLOOKUP(I1681,'Class Code'!$A$2:$A$14,'Class Code'!$B$2:$B$14)</f>
        <v>Motor Commercial</v>
      </c>
      <c r="H1681" t="s">
        <v>176</v>
      </c>
      <c r="I1681">
        <f t="shared" si="104"/>
        <v>80</v>
      </c>
      <c r="J1681" t="s">
        <v>177</v>
      </c>
      <c r="K1681" t="s">
        <v>178</v>
      </c>
      <c r="L1681" t="s">
        <v>96</v>
      </c>
      <c r="M1681" s="5">
        <v>45771</v>
      </c>
      <c r="N1681" s="5">
        <v>45776</v>
      </c>
      <c r="O1681" s="5">
        <v>45818</v>
      </c>
      <c r="P1681" s="5">
        <v>45748</v>
      </c>
      <c r="Q1681" s="5">
        <v>45777</v>
      </c>
      <c r="R1681">
        <v>0</v>
      </c>
      <c r="S1681">
        <v>0</v>
      </c>
      <c r="T1681">
        <v>21600</v>
      </c>
      <c r="U1681">
        <v>21600</v>
      </c>
      <c r="V1681">
        <v>0</v>
      </c>
      <c r="W1681">
        <v>21600</v>
      </c>
      <c r="X1681" t="str">
        <f t="shared" si="105"/>
        <v>Ok</v>
      </c>
      <c r="Y1681" t="str">
        <f t="shared" si="106"/>
        <v>Ok</v>
      </c>
      <c r="Z1681" s="6" t="str">
        <f t="shared" si="107"/>
        <v>Ok</v>
      </c>
      <c r="AA1681" s="6"/>
      <c r="AB1681" s="6"/>
      <c r="AC1681" s="6"/>
      <c r="AD1681" s="6"/>
    </row>
    <row r="1682" spans="1:30" x14ac:dyDescent="0.3">
      <c r="A1682" t="s">
        <v>13168</v>
      </c>
      <c r="B1682" t="s">
        <v>13169</v>
      </c>
      <c r="C1682">
        <v>2012</v>
      </c>
      <c r="D1682" t="s">
        <v>9398</v>
      </c>
      <c r="E1682" t="s">
        <v>9280</v>
      </c>
      <c r="F1682" t="s">
        <v>439</v>
      </c>
      <c r="G1682" t="str">
        <f>_xlfn.XLOOKUP(I1682,'Class Code'!$A$2:$A$14,'Class Code'!$B$2:$B$14)</f>
        <v>Workmen's Compensation</v>
      </c>
      <c r="H1682" t="s">
        <v>440</v>
      </c>
      <c r="I1682">
        <f t="shared" si="104"/>
        <v>11</v>
      </c>
      <c r="J1682" t="s">
        <v>441</v>
      </c>
      <c r="K1682" t="s">
        <v>442</v>
      </c>
      <c r="L1682" t="s">
        <v>44</v>
      </c>
      <c r="M1682" s="5">
        <v>41549</v>
      </c>
      <c r="N1682" s="5">
        <v>41926</v>
      </c>
      <c r="O1682" s="5">
        <v>45813</v>
      </c>
      <c r="P1682" s="5">
        <v>41186</v>
      </c>
      <c r="Q1682" s="5">
        <v>41550</v>
      </c>
      <c r="R1682">
        <v>0</v>
      </c>
      <c r="S1682">
        <v>0</v>
      </c>
      <c r="T1682">
        <v>73117</v>
      </c>
      <c r="U1682">
        <v>73117</v>
      </c>
      <c r="V1682">
        <v>0</v>
      </c>
      <c r="W1682">
        <v>73117</v>
      </c>
      <c r="X1682" t="str">
        <f t="shared" si="105"/>
        <v>Ok</v>
      </c>
      <c r="Y1682" t="str">
        <f t="shared" si="106"/>
        <v>Ok</v>
      </c>
      <c r="Z1682" s="6" t="str">
        <f t="shared" si="107"/>
        <v>Ok</v>
      </c>
      <c r="AA1682" s="6"/>
      <c r="AB1682" s="6"/>
      <c r="AC1682" s="6"/>
      <c r="AD1682" s="6"/>
    </row>
    <row r="1683" spans="1:30" x14ac:dyDescent="0.3">
      <c r="A1683" t="s">
        <v>13170</v>
      </c>
      <c r="B1683" t="s">
        <v>13171</v>
      </c>
      <c r="C1683">
        <v>2024</v>
      </c>
      <c r="D1683" t="s">
        <v>9791</v>
      </c>
      <c r="E1683" t="s">
        <v>9277</v>
      </c>
      <c r="F1683" t="s">
        <v>10</v>
      </c>
      <c r="G1683" t="str">
        <f>_xlfn.XLOOKUP(I1683,'Class Code'!$A$2:$A$14,'Class Code'!$B$2:$B$14)</f>
        <v>Motor Private</v>
      </c>
      <c r="H1683" t="s">
        <v>41</v>
      </c>
      <c r="I1683">
        <f t="shared" si="104"/>
        <v>70</v>
      </c>
      <c r="J1683" t="s">
        <v>54</v>
      </c>
      <c r="K1683" t="s">
        <v>55</v>
      </c>
      <c r="L1683" t="s">
        <v>44</v>
      </c>
      <c r="M1683" s="5">
        <v>45652</v>
      </c>
      <c r="N1683" s="5">
        <v>45663</v>
      </c>
      <c r="O1683" s="5">
        <v>45818</v>
      </c>
      <c r="P1683" s="5">
        <v>45402</v>
      </c>
      <c r="Q1683" s="5">
        <v>45707</v>
      </c>
      <c r="R1683">
        <v>0</v>
      </c>
      <c r="S1683">
        <v>0</v>
      </c>
      <c r="T1683">
        <v>502238</v>
      </c>
      <c r="U1683">
        <v>502238</v>
      </c>
      <c r="V1683">
        <v>0</v>
      </c>
      <c r="W1683">
        <v>502238</v>
      </c>
      <c r="X1683" t="str">
        <f t="shared" si="105"/>
        <v>Ok</v>
      </c>
      <c r="Y1683" t="str">
        <f t="shared" si="106"/>
        <v>Ok</v>
      </c>
      <c r="Z1683" s="6" t="str">
        <f t="shared" si="107"/>
        <v>Ok</v>
      </c>
      <c r="AA1683" s="6"/>
      <c r="AB1683" s="6"/>
      <c r="AC1683" s="6"/>
      <c r="AD1683" s="6"/>
    </row>
    <row r="1684" spans="1:30" x14ac:dyDescent="0.3">
      <c r="A1684" t="s">
        <v>13172</v>
      </c>
      <c r="B1684" t="s">
        <v>13173</v>
      </c>
      <c r="C1684">
        <v>2024</v>
      </c>
      <c r="D1684" t="s">
        <v>9538</v>
      </c>
      <c r="E1684" t="s">
        <v>9310</v>
      </c>
      <c r="F1684" t="s">
        <v>10</v>
      </c>
      <c r="G1684" t="str">
        <f>_xlfn.XLOOKUP(I1684,'Class Code'!$A$2:$A$14,'Class Code'!$B$2:$B$14)</f>
        <v>Motor Private</v>
      </c>
      <c r="H1684" t="s">
        <v>41</v>
      </c>
      <c r="I1684">
        <f t="shared" si="104"/>
        <v>70</v>
      </c>
      <c r="J1684" t="s">
        <v>54</v>
      </c>
      <c r="K1684" t="s">
        <v>55</v>
      </c>
      <c r="L1684" t="s">
        <v>44</v>
      </c>
      <c r="M1684" s="5">
        <v>45659</v>
      </c>
      <c r="N1684" s="5">
        <v>45660</v>
      </c>
      <c r="O1684" s="5">
        <v>45824</v>
      </c>
      <c r="P1684" s="5">
        <v>45625</v>
      </c>
      <c r="Q1684" s="5">
        <v>45989</v>
      </c>
      <c r="R1684">
        <v>0</v>
      </c>
      <c r="S1684">
        <v>0</v>
      </c>
      <c r="T1684">
        <v>130632</v>
      </c>
      <c r="U1684">
        <v>130632</v>
      </c>
      <c r="V1684">
        <v>0</v>
      </c>
      <c r="W1684">
        <v>130632</v>
      </c>
      <c r="X1684" t="str">
        <f t="shared" si="105"/>
        <v>Ok</v>
      </c>
      <c r="Y1684" t="str">
        <f t="shared" si="106"/>
        <v>Ok</v>
      </c>
      <c r="Z1684" s="6" t="str">
        <f t="shared" si="107"/>
        <v>Ok</v>
      </c>
      <c r="AA1684" s="6"/>
      <c r="AB1684" s="6"/>
      <c r="AC1684" s="6"/>
      <c r="AD1684" s="6"/>
    </row>
    <row r="1685" spans="1:30" x14ac:dyDescent="0.3">
      <c r="A1685" t="s">
        <v>13174</v>
      </c>
      <c r="B1685" t="s">
        <v>13175</v>
      </c>
      <c r="C1685">
        <v>2024</v>
      </c>
      <c r="D1685" t="s">
        <v>9646</v>
      </c>
      <c r="E1685" t="s">
        <v>9310</v>
      </c>
      <c r="F1685" t="s">
        <v>7</v>
      </c>
      <c r="G1685" t="str">
        <f>_xlfn.XLOOKUP(I1685,'Class Code'!$A$2:$A$14,'Class Code'!$B$2:$B$14)</f>
        <v>Fire Industrial</v>
      </c>
      <c r="H1685" t="s">
        <v>381</v>
      </c>
      <c r="I1685">
        <f t="shared" si="104"/>
        <v>4</v>
      </c>
      <c r="J1685" t="s">
        <v>382</v>
      </c>
      <c r="K1685" t="s">
        <v>383</v>
      </c>
      <c r="L1685" t="s">
        <v>197</v>
      </c>
      <c r="M1685" s="5">
        <v>45687</v>
      </c>
      <c r="N1685" s="5">
        <v>45721</v>
      </c>
      <c r="O1685" s="5">
        <v>45817</v>
      </c>
      <c r="P1685" s="5">
        <v>45565</v>
      </c>
      <c r="Q1685" s="5">
        <v>45929</v>
      </c>
      <c r="R1685">
        <v>365160</v>
      </c>
      <c r="S1685">
        <v>0</v>
      </c>
      <c r="T1685">
        <v>0</v>
      </c>
      <c r="U1685" s="17">
        <v>365160</v>
      </c>
      <c r="V1685">
        <v>294117.24</v>
      </c>
      <c r="W1685">
        <v>71042.760000000009</v>
      </c>
      <c r="X1685" t="str">
        <f t="shared" si="105"/>
        <v>Ok</v>
      </c>
      <c r="Y1685" t="str">
        <f t="shared" si="106"/>
        <v>Ok</v>
      </c>
      <c r="Z1685" s="6" t="str">
        <f t="shared" si="107"/>
        <v>Ok</v>
      </c>
      <c r="AA1685" s="6"/>
      <c r="AB1685" s="6"/>
      <c r="AC1685" s="6"/>
      <c r="AD1685" s="6"/>
    </row>
    <row r="1686" spans="1:30" x14ac:dyDescent="0.3">
      <c r="A1686" t="s">
        <v>13176</v>
      </c>
      <c r="B1686" t="s">
        <v>13177</v>
      </c>
      <c r="C1686">
        <v>2025</v>
      </c>
      <c r="D1686" t="s">
        <v>9554</v>
      </c>
      <c r="E1686" t="s">
        <v>9277</v>
      </c>
      <c r="F1686" t="s">
        <v>439</v>
      </c>
      <c r="G1686" t="str">
        <f>_xlfn.XLOOKUP(I1686,'Class Code'!$A$2:$A$14,'Class Code'!$B$2:$B$14)</f>
        <v>Workmen's Compensation</v>
      </c>
      <c r="H1686" t="s">
        <v>440</v>
      </c>
      <c r="I1686">
        <f t="shared" si="104"/>
        <v>11</v>
      </c>
      <c r="J1686" t="s">
        <v>572</v>
      </c>
      <c r="K1686" t="s">
        <v>573</v>
      </c>
      <c r="L1686" t="s">
        <v>574</v>
      </c>
      <c r="M1686" s="5">
        <v>45790</v>
      </c>
      <c r="N1686" s="5">
        <v>45791</v>
      </c>
      <c r="O1686" s="5">
        <v>45813</v>
      </c>
      <c r="P1686" s="5">
        <v>45748</v>
      </c>
      <c r="Q1686" s="5">
        <v>46112</v>
      </c>
      <c r="R1686">
        <v>37821</v>
      </c>
      <c r="S1686">
        <v>0</v>
      </c>
      <c r="T1686">
        <v>0</v>
      </c>
      <c r="U1686">
        <v>37821</v>
      </c>
      <c r="V1686">
        <v>0</v>
      </c>
      <c r="W1686">
        <v>37821</v>
      </c>
      <c r="X1686" t="str">
        <f t="shared" si="105"/>
        <v>Ok</v>
      </c>
      <c r="Y1686" t="str">
        <f t="shared" si="106"/>
        <v>Ok</v>
      </c>
      <c r="Z1686" s="6" t="str">
        <f t="shared" si="107"/>
        <v>Ok</v>
      </c>
      <c r="AA1686" s="6"/>
      <c r="AB1686" s="6"/>
      <c r="AC1686" s="6"/>
      <c r="AD1686" s="6"/>
    </row>
    <row r="1687" spans="1:30" x14ac:dyDescent="0.3">
      <c r="A1687" t="s">
        <v>13178</v>
      </c>
      <c r="B1687" t="s">
        <v>13179</v>
      </c>
      <c r="C1687">
        <v>2024</v>
      </c>
      <c r="D1687" t="s">
        <v>9623</v>
      </c>
      <c r="E1687" t="s">
        <v>9287</v>
      </c>
      <c r="F1687" t="s">
        <v>10</v>
      </c>
      <c r="G1687" t="str">
        <f>_xlfn.XLOOKUP(I1687,'Class Code'!$A$2:$A$14,'Class Code'!$B$2:$B$14)</f>
        <v>Motor Private</v>
      </c>
      <c r="H1687" t="s">
        <v>41</v>
      </c>
      <c r="I1687">
        <f t="shared" si="104"/>
        <v>70</v>
      </c>
      <c r="J1687" t="s">
        <v>54</v>
      </c>
      <c r="K1687" t="s">
        <v>55</v>
      </c>
      <c r="L1687" t="s">
        <v>44</v>
      </c>
      <c r="M1687" s="5">
        <v>45712</v>
      </c>
      <c r="N1687" s="5">
        <v>45716</v>
      </c>
      <c r="O1687" s="5">
        <v>45824</v>
      </c>
      <c r="P1687" s="5">
        <v>45517</v>
      </c>
      <c r="Q1687" s="5">
        <v>45881</v>
      </c>
      <c r="R1687">
        <v>0</v>
      </c>
      <c r="S1687">
        <v>0</v>
      </c>
      <c r="T1687">
        <v>180280</v>
      </c>
      <c r="U1687">
        <v>180280</v>
      </c>
      <c r="V1687">
        <v>0</v>
      </c>
      <c r="W1687">
        <v>180280</v>
      </c>
      <c r="X1687" t="str">
        <f t="shared" si="105"/>
        <v>Ok</v>
      </c>
      <c r="Y1687" t="str">
        <f t="shared" si="106"/>
        <v>Ok</v>
      </c>
      <c r="Z1687" s="6" t="str">
        <f t="shared" si="107"/>
        <v>Ok</v>
      </c>
      <c r="AA1687" s="6"/>
      <c r="AB1687" s="6"/>
      <c r="AC1687" s="6"/>
      <c r="AD1687" s="6"/>
    </row>
    <row r="1688" spans="1:30" x14ac:dyDescent="0.3">
      <c r="A1688" t="s">
        <v>13180</v>
      </c>
      <c r="B1688" t="s">
        <v>13181</v>
      </c>
      <c r="C1688">
        <v>2025</v>
      </c>
      <c r="D1688" t="s">
        <v>9790</v>
      </c>
      <c r="E1688" t="s">
        <v>9265</v>
      </c>
      <c r="F1688" t="s">
        <v>11</v>
      </c>
      <c r="G1688" t="str">
        <f>_xlfn.XLOOKUP(I1688,'Class Code'!$A$2:$A$14,'Class Code'!$B$2:$B$14)</f>
        <v>Motor Commercial</v>
      </c>
      <c r="H1688" t="s">
        <v>176</v>
      </c>
      <c r="I1688">
        <f t="shared" si="104"/>
        <v>80</v>
      </c>
      <c r="J1688" t="s">
        <v>207</v>
      </c>
      <c r="K1688" t="s">
        <v>208</v>
      </c>
      <c r="L1688" t="s">
        <v>44</v>
      </c>
      <c r="M1688" s="5">
        <v>45744</v>
      </c>
      <c r="N1688" s="5">
        <v>45750</v>
      </c>
      <c r="O1688" s="5">
        <v>45820</v>
      </c>
      <c r="P1688" s="5">
        <v>45659</v>
      </c>
      <c r="Q1688" s="5">
        <v>46023</v>
      </c>
      <c r="R1688">
        <v>0</v>
      </c>
      <c r="S1688">
        <v>0</v>
      </c>
      <c r="T1688">
        <v>458100</v>
      </c>
      <c r="U1688">
        <v>458100</v>
      </c>
      <c r="V1688">
        <v>0</v>
      </c>
      <c r="W1688">
        <v>458100</v>
      </c>
      <c r="X1688" t="str">
        <f t="shared" si="105"/>
        <v>Ok</v>
      </c>
      <c r="Y1688" t="str">
        <f t="shared" si="106"/>
        <v>Ok</v>
      </c>
      <c r="Z1688" s="6" t="str">
        <f t="shared" si="107"/>
        <v>Ok</v>
      </c>
      <c r="AA1688" s="6"/>
      <c r="AB1688" s="6"/>
      <c r="AC1688" s="6"/>
      <c r="AD1688" s="6"/>
    </row>
    <row r="1689" spans="1:30" x14ac:dyDescent="0.3">
      <c r="A1689" t="s">
        <v>13182</v>
      </c>
      <c r="B1689" t="s">
        <v>13183</v>
      </c>
      <c r="C1689">
        <v>2023</v>
      </c>
      <c r="D1689" t="s">
        <v>9458</v>
      </c>
      <c r="E1689" t="s">
        <v>9284</v>
      </c>
      <c r="F1689" t="s">
        <v>11</v>
      </c>
      <c r="G1689" t="str">
        <f>_xlfn.XLOOKUP(I1689,'Class Code'!$A$2:$A$14,'Class Code'!$B$2:$B$14)</f>
        <v>Motor Commercial</v>
      </c>
      <c r="H1689" t="s">
        <v>176</v>
      </c>
      <c r="I1689">
        <f t="shared" si="104"/>
        <v>80</v>
      </c>
      <c r="J1689" t="s">
        <v>207</v>
      </c>
      <c r="K1689" t="s">
        <v>208</v>
      </c>
      <c r="L1689" t="s">
        <v>187</v>
      </c>
      <c r="M1689" s="5">
        <v>44988</v>
      </c>
      <c r="N1689" s="5">
        <v>44994</v>
      </c>
      <c r="O1689" s="5">
        <v>45828</v>
      </c>
      <c r="P1689" s="5">
        <v>44986</v>
      </c>
      <c r="Q1689" s="5">
        <v>45350</v>
      </c>
      <c r="R1689">
        <v>0</v>
      </c>
      <c r="S1689">
        <v>0</v>
      </c>
      <c r="T1689">
        <v>735180</v>
      </c>
      <c r="U1689">
        <v>735180</v>
      </c>
      <c r="V1689">
        <v>0</v>
      </c>
      <c r="W1689">
        <v>735180</v>
      </c>
      <c r="X1689" t="str">
        <f t="shared" si="105"/>
        <v>Ok</v>
      </c>
      <c r="Y1689" t="str">
        <f t="shared" si="106"/>
        <v>Ok</v>
      </c>
      <c r="Z1689" s="6" t="str">
        <f t="shared" si="107"/>
        <v>Ok</v>
      </c>
      <c r="AA1689" s="6"/>
      <c r="AB1689" s="6"/>
      <c r="AC1689" s="6"/>
      <c r="AD1689" s="6"/>
    </row>
    <row r="1690" spans="1:30" x14ac:dyDescent="0.3">
      <c r="A1690" t="s">
        <v>13184</v>
      </c>
      <c r="B1690" t="s">
        <v>13185</v>
      </c>
      <c r="C1690">
        <v>2025</v>
      </c>
      <c r="D1690" t="s">
        <v>9321</v>
      </c>
      <c r="E1690" t="s">
        <v>9269</v>
      </c>
      <c r="F1690" t="s">
        <v>10</v>
      </c>
      <c r="G1690" t="str">
        <f>_xlfn.XLOOKUP(I1690,'Class Code'!$A$2:$A$14,'Class Code'!$B$2:$B$14)</f>
        <v>Motor Private</v>
      </c>
      <c r="H1690" t="s">
        <v>41</v>
      </c>
      <c r="I1690">
        <f t="shared" si="104"/>
        <v>70</v>
      </c>
      <c r="J1690" t="s">
        <v>54</v>
      </c>
      <c r="K1690" t="s">
        <v>55</v>
      </c>
      <c r="L1690" t="s">
        <v>44</v>
      </c>
      <c r="M1690" s="5">
        <v>45731</v>
      </c>
      <c r="N1690" s="5">
        <v>45733</v>
      </c>
      <c r="O1690" s="5">
        <v>45824</v>
      </c>
      <c r="P1690" s="5">
        <v>45658</v>
      </c>
      <c r="Q1690" s="5">
        <v>46022</v>
      </c>
      <c r="R1690">
        <v>0</v>
      </c>
      <c r="S1690">
        <v>0</v>
      </c>
      <c r="T1690">
        <v>169360</v>
      </c>
      <c r="U1690">
        <v>169360</v>
      </c>
      <c r="V1690">
        <v>0</v>
      </c>
      <c r="W1690">
        <v>169360</v>
      </c>
      <c r="X1690" t="str">
        <f t="shared" si="105"/>
        <v>Ok</v>
      </c>
      <c r="Y1690" t="str">
        <f t="shared" si="106"/>
        <v>Ok</v>
      </c>
      <c r="Z1690" s="6" t="str">
        <f t="shared" si="107"/>
        <v>Ok</v>
      </c>
      <c r="AA1690" s="6"/>
      <c r="AB1690" s="6"/>
      <c r="AC1690" s="6"/>
      <c r="AD1690" s="6"/>
    </row>
    <row r="1691" spans="1:30" x14ac:dyDescent="0.3">
      <c r="A1691" t="s">
        <v>13186</v>
      </c>
      <c r="B1691" t="s">
        <v>13187</v>
      </c>
      <c r="C1691">
        <v>2023</v>
      </c>
      <c r="D1691" t="s">
        <v>9612</v>
      </c>
      <c r="E1691" t="s">
        <v>9310</v>
      </c>
      <c r="F1691" t="s">
        <v>9</v>
      </c>
      <c r="G1691" t="str">
        <f>_xlfn.XLOOKUP(I1691,'Class Code'!$A$2:$A$14,'Class Code'!$B$2:$B$14)</f>
        <v>Marine</v>
      </c>
      <c r="H1691" t="s">
        <v>651</v>
      </c>
      <c r="I1691">
        <f t="shared" si="104"/>
        <v>6</v>
      </c>
      <c r="J1691" t="s">
        <v>652</v>
      </c>
      <c r="K1691" t="s">
        <v>653</v>
      </c>
      <c r="L1691" t="s">
        <v>764</v>
      </c>
      <c r="M1691" s="5">
        <v>45208</v>
      </c>
      <c r="N1691" s="5">
        <v>45222</v>
      </c>
      <c r="O1691" s="5">
        <v>45818</v>
      </c>
      <c r="P1691" s="5">
        <v>45203</v>
      </c>
      <c r="Q1691" s="5">
        <v>45294</v>
      </c>
      <c r="R1691">
        <v>41640</v>
      </c>
      <c r="S1691">
        <v>0</v>
      </c>
      <c r="T1691">
        <v>0</v>
      </c>
      <c r="U1691">
        <v>41640</v>
      </c>
      <c r="V1691">
        <v>41640</v>
      </c>
      <c r="W1691">
        <v>0</v>
      </c>
      <c r="X1691" t="str">
        <f t="shared" si="105"/>
        <v>Ok</v>
      </c>
      <c r="Y1691" t="str">
        <f t="shared" si="106"/>
        <v>Ok</v>
      </c>
      <c r="Z1691" s="6" t="str">
        <f t="shared" si="107"/>
        <v>Ok</v>
      </c>
      <c r="AA1691" s="6"/>
      <c r="AB1691" s="6"/>
      <c r="AC1691" s="6"/>
      <c r="AD1691" s="6"/>
    </row>
    <row r="1692" spans="1:30" x14ac:dyDescent="0.3">
      <c r="A1692" t="s">
        <v>13188</v>
      </c>
      <c r="B1692" t="s">
        <v>13189</v>
      </c>
      <c r="C1692">
        <v>2024</v>
      </c>
      <c r="D1692" t="s">
        <v>9377</v>
      </c>
      <c r="E1692" t="s">
        <v>9334</v>
      </c>
      <c r="F1692" t="s">
        <v>10</v>
      </c>
      <c r="G1692" t="str">
        <f>_xlfn.XLOOKUP(I1692,'Class Code'!$A$2:$A$14,'Class Code'!$B$2:$B$14)</f>
        <v>Motor Private</v>
      </c>
      <c r="H1692" t="s">
        <v>41</v>
      </c>
      <c r="I1692">
        <f t="shared" si="104"/>
        <v>70</v>
      </c>
      <c r="J1692" t="s">
        <v>54</v>
      </c>
      <c r="K1692" t="s">
        <v>55</v>
      </c>
      <c r="L1692" t="s">
        <v>44</v>
      </c>
      <c r="M1692" s="5">
        <v>45698</v>
      </c>
      <c r="N1692" s="5">
        <v>45705</v>
      </c>
      <c r="O1692" s="5">
        <v>45818</v>
      </c>
      <c r="P1692" s="5">
        <v>45382</v>
      </c>
      <c r="Q1692" s="5">
        <v>45746</v>
      </c>
      <c r="R1692">
        <v>27350</v>
      </c>
      <c r="S1692">
        <v>0</v>
      </c>
      <c r="T1692">
        <v>0</v>
      </c>
      <c r="U1692">
        <v>27350</v>
      </c>
      <c r="V1692">
        <v>0</v>
      </c>
      <c r="W1692">
        <v>27350</v>
      </c>
      <c r="X1692" t="str">
        <f t="shared" si="105"/>
        <v>Ok</v>
      </c>
      <c r="Y1692" t="str">
        <f t="shared" si="106"/>
        <v>Ok</v>
      </c>
      <c r="Z1692" s="6" t="str">
        <f t="shared" si="107"/>
        <v>Ok</v>
      </c>
      <c r="AA1692" s="6"/>
      <c r="AB1692" s="6"/>
      <c r="AC1692" s="6"/>
      <c r="AD1692" s="6"/>
    </row>
    <row r="1693" spans="1:30" x14ac:dyDescent="0.3">
      <c r="A1693" t="s">
        <v>13190</v>
      </c>
      <c r="B1693" t="s">
        <v>13191</v>
      </c>
      <c r="C1693">
        <v>2024</v>
      </c>
      <c r="D1693" t="s">
        <v>9572</v>
      </c>
      <c r="E1693" t="s">
        <v>9289</v>
      </c>
      <c r="F1693" t="s">
        <v>10</v>
      </c>
      <c r="G1693" t="str">
        <f>_xlfn.XLOOKUP(I1693,'Class Code'!$A$2:$A$14,'Class Code'!$B$2:$B$14)</f>
        <v>Motor Private</v>
      </c>
      <c r="H1693" t="s">
        <v>41</v>
      </c>
      <c r="I1693">
        <f t="shared" si="104"/>
        <v>70</v>
      </c>
      <c r="J1693" t="s">
        <v>54</v>
      </c>
      <c r="K1693" t="s">
        <v>55</v>
      </c>
      <c r="L1693" t="s">
        <v>96</v>
      </c>
      <c r="M1693" s="5">
        <v>45697</v>
      </c>
      <c r="N1693" s="5">
        <v>45775</v>
      </c>
      <c r="O1693" s="5">
        <v>45824</v>
      </c>
      <c r="P1693" s="5">
        <v>45491</v>
      </c>
      <c r="Q1693" s="5">
        <v>45855</v>
      </c>
      <c r="R1693">
        <v>25000</v>
      </c>
      <c r="S1693">
        <v>0</v>
      </c>
      <c r="T1693">
        <v>0</v>
      </c>
      <c r="U1693">
        <v>25000</v>
      </c>
      <c r="V1693">
        <v>0</v>
      </c>
      <c r="W1693">
        <v>25000</v>
      </c>
      <c r="X1693" t="str">
        <f t="shared" si="105"/>
        <v>Ok</v>
      </c>
      <c r="Y1693" t="str">
        <f t="shared" si="106"/>
        <v>Ok</v>
      </c>
      <c r="Z1693" s="6" t="str">
        <f t="shared" si="107"/>
        <v>Ok</v>
      </c>
      <c r="AA1693" s="6"/>
      <c r="AB1693" s="6"/>
      <c r="AC1693" s="6"/>
      <c r="AD1693" s="6"/>
    </row>
    <row r="1694" spans="1:30" x14ac:dyDescent="0.3">
      <c r="A1694" t="s">
        <v>13192</v>
      </c>
      <c r="B1694" t="s">
        <v>13193</v>
      </c>
      <c r="C1694">
        <v>2024</v>
      </c>
      <c r="D1694" t="s">
        <v>9530</v>
      </c>
      <c r="E1694" t="s">
        <v>9282</v>
      </c>
      <c r="F1694" t="s">
        <v>10</v>
      </c>
      <c r="G1694" t="str">
        <f>_xlfn.XLOOKUP(I1694,'Class Code'!$A$2:$A$14,'Class Code'!$B$2:$B$14)</f>
        <v>Motor Private</v>
      </c>
      <c r="H1694" t="s">
        <v>41</v>
      </c>
      <c r="I1694">
        <f t="shared" si="104"/>
        <v>70</v>
      </c>
      <c r="J1694" t="s">
        <v>54</v>
      </c>
      <c r="K1694" t="s">
        <v>55</v>
      </c>
      <c r="L1694" t="s">
        <v>44</v>
      </c>
      <c r="M1694" s="5">
        <v>45614</v>
      </c>
      <c r="N1694" s="5">
        <v>45615</v>
      </c>
      <c r="O1694" s="5">
        <v>45821</v>
      </c>
      <c r="P1694" s="5">
        <v>45352</v>
      </c>
      <c r="Q1694" s="5">
        <v>45716</v>
      </c>
      <c r="R1694">
        <v>0</v>
      </c>
      <c r="S1694">
        <v>0</v>
      </c>
      <c r="T1694">
        <v>123800</v>
      </c>
      <c r="U1694">
        <v>123800</v>
      </c>
      <c r="V1694">
        <v>0</v>
      </c>
      <c r="W1694">
        <v>123800</v>
      </c>
      <c r="X1694" t="str">
        <f t="shared" si="105"/>
        <v>Ok</v>
      </c>
      <c r="Y1694" t="str">
        <f t="shared" si="106"/>
        <v>Ok</v>
      </c>
      <c r="Z1694" s="6" t="str">
        <f t="shared" si="107"/>
        <v>Ok</v>
      </c>
      <c r="AA1694" s="6"/>
      <c r="AB1694" s="6"/>
      <c r="AC1694" s="6"/>
      <c r="AD1694" s="6"/>
    </row>
    <row r="1695" spans="1:30" x14ac:dyDescent="0.3">
      <c r="A1695" t="s">
        <v>13194</v>
      </c>
      <c r="B1695" t="s">
        <v>13195</v>
      </c>
      <c r="C1695">
        <v>2025</v>
      </c>
      <c r="D1695" t="s">
        <v>9526</v>
      </c>
      <c r="E1695" t="s">
        <v>9280</v>
      </c>
      <c r="F1695" t="s">
        <v>10</v>
      </c>
      <c r="G1695" t="str">
        <f>_xlfn.XLOOKUP(I1695,'Class Code'!$A$2:$A$14,'Class Code'!$B$2:$B$14)</f>
        <v>Motor Private</v>
      </c>
      <c r="H1695" t="s">
        <v>41</v>
      </c>
      <c r="I1695">
        <f t="shared" si="104"/>
        <v>70</v>
      </c>
      <c r="J1695" t="s">
        <v>54</v>
      </c>
      <c r="K1695" t="s">
        <v>55</v>
      </c>
      <c r="L1695" t="s">
        <v>44</v>
      </c>
      <c r="M1695" s="5">
        <v>45793</v>
      </c>
      <c r="N1695" s="5">
        <v>45796</v>
      </c>
      <c r="O1695" s="5">
        <v>45828</v>
      </c>
      <c r="P1695" s="5">
        <v>45738</v>
      </c>
      <c r="Q1695" s="5">
        <v>46102</v>
      </c>
      <c r="R1695">
        <v>6500</v>
      </c>
      <c r="S1695">
        <v>0</v>
      </c>
      <c r="T1695">
        <v>0</v>
      </c>
      <c r="U1695">
        <v>6500</v>
      </c>
      <c r="V1695">
        <v>0</v>
      </c>
      <c r="W1695">
        <v>6500</v>
      </c>
      <c r="X1695" t="str">
        <f t="shared" si="105"/>
        <v>Ok</v>
      </c>
      <c r="Y1695" t="str">
        <f t="shared" si="106"/>
        <v>Ok</v>
      </c>
      <c r="Z1695" s="6" t="str">
        <f t="shared" si="107"/>
        <v>Ok</v>
      </c>
      <c r="AA1695" s="6"/>
      <c r="AB1695" s="6"/>
      <c r="AC1695" s="6"/>
      <c r="AD1695" s="6"/>
    </row>
    <row r="1696" spans="1:30" x14ac:dyDescent="0.3">
      <c r="A1696" t="s">
        <v>13196</v>
      </c>
      <c r="B1696" t="s">
        <v>13197</v>
      </c>
      <c r="C1696">
        <v>2024</v>
      </c>
      <c r="D1696" t="s">
        <v>9573</v>
      </c>
      <c r="E1696" t="s">
        <v>9294</v>
      </c>
      <c r="F1696" t="s">
        <v>10</v>
      </c>
      <c r="G1696" t="str">
        <f>_xlfn.XLOOKUP(I1696,'Class Code'!$A$2:$A$14,'Class Code'!$B$2:$B$14)</f>
        <v>Motor Private</v>
      </c>
      <c r="H1696" t="s">
        <v>41</v>
      </c>
      <c r="I1696">
        <f t="shared" si="104"/>
        <v>70</v>
      </c>
      <c r="J1696" t="s">
        <v>54</v>
      </c>
      <c r="K1696" t="s">
        <v>55</v>
      </c>
      <c r="L1696" t="s">
        <v>44</v>
      </c>
      <c r="M1696" s="5">
        <v>45773</v>
      </c>
      <c r="N1696" s="5">
        <v>45776</v>
      </c>
      <c r="O1696" s="5">
        <v>45835</v>
      </c>
      <c r="P1696" s="5">
        <v>45607</v>
      </c>
      <c r="Q1696" s="5">
        <v>45971</v>
      </c>
      <c r="R1696">
        <v>30000</v>
      </c>
      <c r="S1696">
        <v>0</v>
      </c>
      <c r="T1696">
        <v>0</v>
      </c>
      <c r="U1696">
        <v>30000</v>
      </c>
      <c r="V1696">
        <v>0</v>
      </c>
      <c r="W1696">
        <v>30000</v>
      </c>
      <c r="X1696" t="str">
        <f t="shared" si="105"/>
        <v>Ok</v>
      </c>
      <c r="Y1696" t="str">
        <f t="shared" si="106"/>
        <v>Ok</v>
      </c>
      <c r="Z1696" s="6" t="str">
        <f t="shared" si="107"/>
        <v>Ok</v>
      </c>
      <c r="AA1696" s="6"/>
      <c r="AB1696" s="6"/>
      <c r="AC1696" s="6"/>
      <c r="AD1696" s="6"/>
    </row>
    <row r="1697" spans="1:30" x14ac:dyDescent="0.3">
      <c r="A1697" t="s">
        <v>13198</v>
      </c>
      <c r="B1697" t="s">
        <v>13199</v>
      </c>
      <c r="C1697">
        <v>2024</v>
      </c>
      <c r="D1697" t="s">
        <v>9650</v>
      </c>
      <c r="E1697" t="s">
        <v>9280</v>
      </c>
      <c r="F1697" t="s">
        <v>6</v>
      </c>
      <c r="G1697" t="str">
        <f>_xlfn.XLOOKUP(I1697,'Class Code'!$A$2:$A$14,'Class Code'!$B$2:$B$14)</f>
        <v>Fire Domestic</v>
      </c>
      <c r="H1697" t="s">
        <v>194</v>
      </c>
      <c r="I1697">
        <f t="shared" si="104"/>
        <v>3</v>
      </c>
      <c r="J1697" t="s">
        <v>195</v>
      </c>
      <c r="K1697" t="s">
        <v>196</v>
      </c>
      <c r="L1697" t="s">
        <v>197</v>
      </c>
      <c r="M1697" s="5">
        <v>45689</v>
      </c>
      <c r="N1697" s="5">
        <v>45761</v>
      </c>
      <c r="O1697" s="5">
        <v>45832</v>
      </c>
      <c r="P1697" s="5">
        <v>45481</v>
      </c>
      <c r="Q1697" s="5">
        <v>45845</v>
      </c>
      <c r="R1697">
        <v>0</v>
      </c>
      <c r="S1697">
        <v>0</v>
      </c>
      <c r="T1697">
        <v>26680</v>
      </c>
      <c r="U1697">
        <v>26680</v>
      </c>
      <c r="V1697">
        <v>0</v>
      </c>
      <c r="W1697">
        <v>26680</v>
      </c>
      <c r="X1697" t="str">
        <f t="shared" si="105"/>
        <v>Ok</v>
      </c>
      <c r="Y1697" t="str">
        <f t="shared" si="106"/>
        <v>Ok</v>
      </c>
      <c r="Z1697" s="6" t="str">
        <f t="shared" si="107"/>
        <v>Ok</v>
      </c>
      <c r="AA1697" s="6"/>
      <c r="AB1697" s="6"/>
      <c r="AC1697" s="6"/>
      <c r="AD1697" s="6"/>
    </row>
    <row r="1698" spans="1:30" x14ac:dyDescent="0.3">
      <c r="A1698" t="s">
        <v>13200</v>
      </c>
      <c r="B1698" t="s">
        <v>13201</v>
      </c>
      <c r="C1698">
        <v>2024</v>
      </c>
      <c r="D1698" t="s">
        <v>9786</v>
      </c>
      <c r="E1698" t="s">
        <v>9267</v>
      </c>
      <c r="F1698" t="s">
        <v>10</v>
      </c>
      <c r="G1698" t="str">
        <f>_xlfn.XLOOKUP(I1698,'Class Code'!$A$2:$A$14,'Class Code'!$B$2:$B$14)</f>
        <v>Motor Private</v>
      </c>
      <c r="H1698" t="s">
        <v>41</v>
      </c>
      <c r="I1698">
        <f t="shared" si="104"/>
        <v>70</v>
      </c>
      <c r="J1698" t="s">
        <v>54</v>
      </c>
      <c r="K1698" t="s">
        <v>55</v>
      </c>
      <c r="L1698" t="s">
        <v>44</v>
      </c>
      <c r="M1698" s="5">
        <v>45753</v>
      </c>
      <c r="N1698" s="5">
        <v>45754</v>
      </c>
      <c r="O1698" s="5">
        <v>45827</v>
      </c>
      <c r="P1698" s="5">
        <v>45560</v>
      </c>
      <c r="Q1698" s="5">
        <v>45924</v>
      </c>
      <c r="R1698">
        <v>25000</v>
      </c>
      <c r="S1698">
        <v>0</v>
      </c>
      <c r="T1698">
        <v>0</v>
      </c>
      <c r="U1698">
        <v>25000</v>
      </c>
      <c r="V1698">
        <v>0</v>
      </c>
      <c r="W1698">
        <v>25000</v>
      </c>
      <c r="X1698" t="str">
        <f t="shared" si="105"/>
        <v>Ok</v>
      </c>
      <c r="Y1698" t="str">
        <f t="shared" si="106"/>
        <v>Ok</v>
      </c>
      <c r="Z1698" s="6" t="str">
        <f t="shared" si="107"/>
        <v>Ok</v>
      </c>
      <c r="AA1698" s="6"/>
      <c r="AB1698" s="6"/>
      <c r="AC1698" s="6"/>
      <c r="AD1698" s="6"/>
    </row>
    <row r="1699" spans="1:30" x14ac:dyDescent="0.3">
      <c r="A1699" t="s">
        <v>13202</v>
      </c>
      <c r="B1699" t="s">
        <v>13203</v>
      </c>
      <c r="C1699">
        <v>2022</v>
      </c>
      <c r="D1699" t="s">
        <v>9533</v>
      </c>
      <c r="E1699" t="s">
        <v>9274</v>
      </c>
      <c r="F1699" t="s">
        <v>10</v>
      </c>
      <c r="G1699" t="str">
        <f>_xlfn.XLOOKUP(I1699,'Class Code'!$A$2:$A$14,'Class Code'!$B$2:$B$14)</f>
        <v>Motor Private</v>
      </c>
      <c r="H1699" t="s">
        <v>41</v>
      </c>
      <c r="I1699">
        <f t="shared" si="104"/>
        <v>70</v>
      </c>
      <c r="J1699" t="s">
        <v>54</v>
      </c>
      <c r="K1699" t="s">
        <v>55</v>
      </c>
      <c r="L1699" t="s">
        <v>44</v>
      </c>
      <c r="M1699" s="5">
        <v>44987</v>
      </c>
      <c r="N1699" s="5">
        <v>44993</v>
      </c>
      <c r="O1699" s="5">
        <v>45831</v>
      </c>
      <c r="P1699" s="5">
        <v>44805</v>
      </c>
      <c r="Q1699" s="5">
        <v>45107</v>
      </c>
      <c r="R1699">
        <v>1310000</v>
      </c>
      <c r="S1699">
        <v>0</v>
      </c>
      <c r="T1699">
        <v>0</v>
      </c>
      <c r="U1699">
        <v>1310000</v>
      </c>
      <c r="V1699">
        <v>0</v>
      </c>
      <c r="W1699">
        <v>1310000</v>
      </c>
      <c r="X1699" t="str">
        <f t="shared" si="105"/>
        <v>Ok</v>
      </c>
      <c r="Y1699" t="str">
        <f t="shared" si="106"/>
        <v>Ok</v>
      </c>
      <c r="Z1699" s="6" t="str">
        <f t="shared" si="107"/>
        <v>Ok</v>
      </c>
      <c r="AA1699" s="6"/>
      <c r="AB1699" s="6"/>
      <c r="AC1699" s="6"/>
      <c r="AD1699" s="6"/>
    </row>
    <row r="1700" spans="1:30" x14ac:dyDescent="0.3">
      <c r="A1700" t="s">
        <v>13204</v>
      </c>
      <c r="B1700" t="s">
        <v>13205</v>
      </c>
      <c r="C1700">
        <v>2024</v>
      </c>
      <c r="D1700" t="s">
        <v>9753</v>
      </c>
      <c r="E1700" t="s">
        <v>9334</v>
      </c>
      <c r="F1700" t="s">
        <v>10</v>
      </c>
      <c r="G1700" t="str">
        <f>_xlfn.XLOOKUP(I1700,'Class Code'!$A$2:$A$14,'Class Code'!$B$2:$B$14)</f>
        <v>Motor Private</v>
      </c>
      <c r="H1700" t="s">
        <v>41</v>
      </c>
      <c r="I1700">
        <f t="shared" si="104"/>
        <v>70</v>
      </c>
      <c r="J1700" t="s">
        <v>54</v>
      </c>
      <c r="K1700" t="s">
        <v>55</v>
      </c>
      <c r="L1700" t="s">
        <v>44</v>
      </c>
      <c r="M1700" s="5">
        <v>45725</v>
      </c>
      <c r="N1700" s="5">
        <v>45726</v>
      </c>
      <c r="O1700" s="5">
        <v>45835</v>
      </c>
      <c r="P1700" s="5">
        <v>45633</v>
      </c>
      <c r="Q1700" s="5">
        <v>45991</v>
      </c>
      <c r="R1700">
        <v>5220</v>
      </c>
      <c r="S1700">
        <v>0</v>
      </c>
      <c r="T1700">
        <v>0</v>
      </c>
      <c r="U1700">
        <v>5220</v>
      </c>
      <c r="V1700">
        <v>0</v>
      </c>
      <c r="W1700">
        <v>5220</v>
      </c>
      <c r="X1700" t="str">
        <f t="shared" si="105"/>
        <v>Ok</v>
      </c>
      <c r="Y1700" t="str">
        <f t="shared" si="106"/>
        <v>Ok</v>
      </c>
      <c r="Z1700" s="6" t="str">
        <f t="shared" si="107"/>
        <v>Ok</v>
      </c>
      <c r="AA1700" s="6"/>
      <c r="AB1700" s="6"/>
      <c r="AC1700" s="6"/>
      <c r="AD1700" s="6"/>
    </row>
    <row r="1701" spans="1:30" x14ac:dyDescent="0.3">
      <c r="A1701" t="s">
        <v>13206</v>
      </c>
      <c r="B1701" t="s">
        <v>13207</v>
      </c>
      <c r="C1701">
        <v>2024</v>
      </c>
      <c r="D1701" t="s">
        <v>9593</v>
      </c>
      <c r="E1701" t="s">
        <v>9265</v>
      </c>
      <c r="F1701" t="s">
        <v>10</v>
      </c>
      <c r="G1701" t="str">
        <f>_xlfn.XLOOKUP(I1701,'Class Code'!$A$2:$A$14,'Class Code'!$B$2:$B$14)</f>
        <v>Motor Private</v>
      </c>
      <c r="H1701" t="s">
        <v>41</v>
      </c>
      <c r="I1701">
        <f t="shared" si="104"/>
        <v>70</v>
      </c>
      <c r="J1701" t="s">
        <v>54</v>
      </c>
      <c r="K1701" t="s">
        <v>55</v>
      </c>
      <c r="L1701" t="s">
        <v>44</v>
      </c>
      <c r="M1701" s="5">
        <v>45774</v>
      </c>
      <c r="N1701" s="5">
        <v>45791</v>
      </c>
      <c r="O1701" s="5">
        <v>45835</v>
      </c>
      <c r="P1701" s="5">
        <v>45612</v>
      </c>
      <c r="Q1701" s="5">
        <v>45976</v>
      </c>
      <c r="R1701">
        <v>0</v>
      </c>
      <c r="S1701">
        <v>0</v>
      </c>
      <c r="T1701">
        <v>47450</v>
      </c>
      <c r="U1701">
        <v>47450</v>
      </c>
      <c r="V1701">
        <v>0</v>
      </c>
      <c r="W1701">
        <v>47450</v>
      </c>
      <c r="X1701" t="str">
        <f t="shared" si="105"/>
        <v>Ok</v>
      </c>
      <c r="Y1701" t="str">
        <f t="shared" si="106"/>
        <v>Ok</v>
      </c>
      <c r="Z1701" s="6" t="str">
        <f t="shared" si="107"/>
        <v>Ok</v>
      </c>
      <c r="AA1701" s="6"/>
      <c r="AB1701" s="6"/>
      <c r="AC1701" s="6"/>
      <c r="AD1701" s="6"/>
    </row>
    <row r="1702" spans="1:30" x14ac:dyDescent="0.3">
      <c r="A1702" t="s">
        <v>13208</v>
      </c>
      <c r="B1702" t="s">
        <v>13209</v>
      </c>
      <c r="C1702">
        <v>2024</v>
      </c>
      <c r="D1702" t="s">
        <v>9475</v>
      </c>
      <c r="E1702" t="s">
        <v>9282</v>
      </c>
      <c r="F1702" t="s">
        <v>11</v>
      </c>
      <c r="G1702" t="str">
        <f>_xlfn.XLOOKUP(I1702,'Class Code'!$A$2:$A$14,'Class Code'!$B$2:$B$14)</f>
        <v>Motor Commercial</v>
      </c>
      <c r="H1702" t="s">
        <v>176</v>
      </c>
      <c r="I1702">
        <f t="shared" si="104"/>
        <v>80</v>
      </c>
      <c r="J1702" t="s">
        <v>177</v>
      </c>
      <c r="K1702" t="s">
        <v>178</v>
      </c>
      <c r="L1702" t="s">
        <v>197</v>
      </c>
      <c r="M1702" s="5">
        <v>45629</v>
      </c>
      <c r="N1702" s="5">
        <v>45636</v>
      </c>
      <c r="O1702" s="5">
        <v>45833</v>
      </c>
      <c r="P1702" s="5">
        <v>45324</v>
      </c>
      <c r="Q1702" s="5">
        <v>45689</v>
      </c>
      <c r="R1702">
        <v>550000</v>
      </c>
      <c r="S1702">
        <v>0</v>
      </c>
      <c r="T1702">
        <v>0</v>
      </c>
      <c r="U1702">
        <v>550000</v>
      </c>
      <c r="V1702">
        <v>0</v>
      </c>
      <c r="W1702">
        <v>550000</v>
      </c>
      <c r="X1702" t="str">
        <f t="shared" si="105"/>
        <v>Ok</v>
      </c>
      <c r="Y1702" t="str">
        <f t="shared" si="106"/>
        <v>Ok</v>
      </c>
      <c r="Z1702" s="6" t="str">
        <f t="shared" si="107"/>
        <v>Ok</v>
      </c>
      <c r="AA1702" s="6"/>
      <c r="AB1702" s="6"/>
      <c r="AC1702" s="6"/>
      <c r="AD1702" s="6"/>
    </row>
    <row r="1703" spans="1:30" x14ac:dyDescent="0.3">
      <c r="A1703" t="s">
        <v>13210</v>
      </c>
      <c r="B1703" t="s">
        <v>13211</v>
      </c>
      <c r="C1703">
        <v>2024</v>
      </c>
      <c r="D1703" t="s">
        <v>9369</v>
      </c>
      <c r="E1703" t="s">
        <v>9287</v>
      </c>
      <c r="F1703" t="s">
        <v>10</v>
      </c>
      <c r="G1703" t="str">
        <f>_xlfn.XLOOKUP(I1703,'Class Code'!$A$2:$A$14,'Class Code'!$B$2:$B$14)</f>
        <v>Motor Private</v>
      </c>
      <c r="H1703" t="s">
        <v>41</v>
      </c>
      <c r="I1703">
        <f t="shared" si="104"/>
        <v>70</v>
      </c>
      <c r="J1703" t="s">
        <v>54</v>
      </c>
      <c r="K1703" t="s">
        <v>55</v>
      </c>
      <c r="L1703" t="s">
        <v>44</v>
      </c>
      <c r="M1703" s="5">
        <v>45619</v>
      </c>
      <c r="N1703" s="5">
        <v>45623</v>
      </c>
      <c r="O1703" s="5">
        <v>45833</v>
      </c>
      <c r="P1703" s="5">
        <v>45443</v>
      </c>
      <c r="Q1703" s="5">
        <v>45807</v>
      </c>
      <c r="R1703">
        <v>576806</v>
      </c>
      <c r="S1703">
        <v>0</v>
      </c>
      <c r="T1703">
        <v>0</v>
      </c>
      <c r="U1703">
        <v>576806</v>
      </c>
      <c r="V1703">
        <v>0</v>
      </c>
      <c r="W1703">
        <v>576806</v>
      </c>
      <c r="X1703" t="str">
        <f t="shared" si="105"/>
        <v>Ok</v>
      </c>
      <c r="Y1703" t="str">
        <f t="shared" si="106"/>
        <v>Ok</v>
      </c>
      <c r="Z1703" s="6" t="str">
        <f t="shared" si="107"/>
        <v>Ok</v>
      </c>
      <c r="AA1703" s="6"/>
      <c r="AB1703" s="6"/>
      <c r="AC1703" s="6"/>
      <c r="AD1703" s="6"/>
    </row>
    <row r="1704" spans="1:30" x14ac:dyDescent="0.3">
      <c r="A1704" t="s">
        <v>13212</v>
      </c>
      <c r="B1704" t="s">
        <v>13213</v>
      </c>
      <c r="C1704">
        <v>2024</v>
      </c>
      <c r="D1704" t="s">
        <v>9411</v>
      </c>
      <c r="E1704" t="s">
        <v>9292</v>
      </c>
      <c r="F1704" t="s">
        <v>10</v>
      </c>
      <c r="G1704" t="str">
        <f>_xlfn.XLOOKUP(I1704,'Class Code'!$A$2:$A$14,'Class Code'!$B$2:$B$14)</f>
        <v>Motor Private</v>
      </c>
      <c r="H1704" t="s">
        <v>41</v>
      </c>
      <c r="I1704">
        <f t="shared" si="104"/>
        <v>70</v>
      </c>
      <c r="J1704" t="s">
        <v>54</v>
      </c>
      <c r="K1704" t="s">
        <v>55</v>
      </c>
      <c r="L1704" t="s">
        <v>44</v>
      </c>
      <c r="M1704" s="5">
        <v>45670</v>
      </c>
      <c r="N1704" s="5">
        <v>45671</v>
      </c>
      <c r="O1704" s="5">
        <v>45833</v>
      </c>
      <c r="P1704" s="5">
        <v>45557</v>
      </c>
      <c r="Q1704" s="5">
        <v>45921</v>
      </c>
      <c r="R1704">
        <v>500250</v>
      </c>
      <c r="S1704">
        <v>0</v>
      </c>
      <c r="T1704">
        <v>0</v>
      </c>
      <c r="U1704">
        <v>500250</v>
      </c>
      <c r="V1704">
        <v>0</v>
      </c>
      <c r="W1704">
        <v>500250</v>
      </c>
      <c r="X1704" t="str">
        <f t="shared" si="105"/>
        <v>Ok</v>
      </c>
      <c r="Y1704" t="str">
        <f t="shared" si="106"/>
        <v>Ok</v>
      </c>
      <c r="Z1704" s="6" t="str">
        <f t="shared" si="107"/>
        <v>Ok</v>
      </c>
      <c r="AA1704" s="6"/>
      <c r="AB1704" s="6"/>
      <c r="AC1704" s="6"/>
      <c r="AD1704" s="6"/>
    </row>
    <row r="1705" spans="1:30" x14ac:dyDescent="0.3">
      <c r="A1705" t="s">
        <v>13214</v>
      </c>
      <c r="B1705" t="s">
        <v>13215</v>
      </c>
      <c r="C1705">
        <v>2025</v>
      </c>
      <c r="D1705" t="s">
        <v>9402</v>
      </c>
      <c r="E1705" t="s">
        <v>9282</v>
      </c>
      <c r="F1705" t="s">
        <v>10</v>
      </c>
      <c r="G1705" t="str">
        <f>_xlfn.XLOOKUP(I1705,'Class Code'!$A$2:$A$14,'Class Code'!$B$2:$B$14)</f>
        <v>Motor Private</v>
      </c>
      <c r="H1705" t="s">
        <v>41</v>
      </c>
      <c r="I1705">
        <f t="shared" si="104"/>
        <v>70</v>
      </c>
      <c r="J1705" t="s">
        <v>54</v>
      </c>
      <c r="K1705" t="s">
        <v>55</v>
      </c>
      <c r="L1705" t="s">
        <v>44</v>
      </c>
      <c r="M1705" s="5">
        <v>45740</v>
      </c>
      <c r="N1705" s="5">
        <v>45742</v>
      </c>
      <c r="O1705" s="5">
        <v>45835</v>
      </c>
      <c r="P1705" s="5">
        <v>45687</v>
      </c>
      <c r="Q1705" s="5">
        <v>46051</v>
      </c>
      <c r="R1705">
        <v>0</v>
      </c>
      <c r="S1705">
        <v>0</v>
      </c>
      <c r="T1705">
        <v>22000</v>
      </c>
      <c r="U1705">
        <v>22000</v>
      </c>
      <c r="V1705">
        <v>0</v>
      </c>
      <c r="W1705">
        <v>22000</v>
      </c>
      <c r="X1705" t="str">
        <f t="shared" si="105"/>
        <v>Ok</v>
      </c>
      <c r="Y1705" t="str">
        <f t="shared" si="106"/>
        <v>Ok</v>
      </c>
      <c r="Z1705" s="6" t="str">
        <f t="shared" si="107"/>
        <v>Ok</v>
      </c>
      <c r="AA1705" s="6"/>
      <c r="AB1705" s="6"/>
      <c r="AC1705" s="6"/>
      <c r="AD1705" s="6"/>
    </row>
    <row r="1706" spans="1:30" x14ac:dyDescent="0.3">
      <c r="A1706" t="s">
        <v>13216</v>
      </c>
      <c r="B1706" t="s">
        <v>13217</v>
      </c>
      <c r="C1706">
        <v>2025</v>
      </c>
      <c r="D1706" t="s">
        <v>9460</v>
      </c>
      <c r="E1706" t="s">
        <v>9294</v>
      </c>
      <c r="F1706" t="s">
        <v>11</v>
      </c>
      <c r="G1706" t="str">
        <f>_xlfn.XLOOKUP(I1706,'Class Code'!$A$2:$A$14,'Class Code'!$B$2:$B$14)</f>
        <v>Motor Commercial</v>
      </c>
      <c r="H1706" t="s">
        <v>176</v>
      </c>
      <c r="I1706">
        <f t="shared" si="104"/>
        <v>80</v>
      </c>
      <c r="J1706" t="s">
        <v>177</v>
      </c>
      <c r="K1706" t="s">
        <v>178</v>
      </c>
      <c r="L1706" t="s">
        <v>44</v>
      </c>
      <c r="M1706" s="5">
        <v>45769</v>
      </c>
      <c r="N1706" s="5">
        <v>45790</v>
      </c>
      <c r="O1706" s="5">
        <v>45835</v>
      </c>
      <c r="P1706" s="5">
        <v>45482</v>
      </c>
      <c r="Q1706" s="5">
        <v>45846</v>
      </c>
      <c r="R1706">
        <v>0</v>
      </c>
      <c r="S1706">
        <v>0</v>
      </c>
      <c r="T1706">
        <v>18500</v>
      </c>
      <c r="U1706">
        <v>18500</v>
      </c>
      <c r="V1706">
        <v>0</v>
      </c>
      <c r="W1706">
        <v>18500</v>
      </c>
      <c r="X1706" t="str">
        <f t="shared" si="105"/>
        <v>Ok</v>
      </c>
      <c r="Y1706" t="str">
        <f t="shared" si="106"/>
        <v>Ok</v>
      </c>
      <c r="Z1706" s="6" t="str">
        <f t="shared" si="107"/>
        <v>Ok</v>
      </c>
      <c r="AA1706" s="6"/>
      <c r="AB1706" s="6"/>
      <c r="AC1706" s="6"/>
      <c r="AD1706" s="6"/>
    </row>
    <row r="1707" spans="1:30" x14ac:dyDescent="0.3">
      <c r="A1707" t="s">
        <v>13218</v>
      </c>
      <c r="B1707" t="s">
        <v>13219</v>
      </c>
      <c r="C1707">
        <v>2025</v>
      </c>
      <c r="D1707" t="s">
        <v>9393</v>
      </c>
      <c r="E1707" t="s">
        <v>9282</v>
      </c>
      <c r="F1707" t="s">
        <v>10</v>
      </c>
      <c r="G1707" t="str">
        <f>_xlfn.XLOOKUP(I1707,'Class Code'!$A$2:$A$14,'Class Code'!$B$2:$B$14)</f>
        <v>Motor Private</v>
      </c>
      <c r="H1707" t="s">
        <v>41</v>
      </c>
      <c r="I1707">
        <f t="shared" si="104"/>
        <v>70</v>
      </c>
      <c r="J1707" t="s">
        <v>54</v>
      </c>
      <c r="K1707" t="s">
        <v>55</v>
      </c>
      <c r="L1707" t="s">
        <v>96</v>
      </c>
      <c r="M1707" s="5">
        <v>45667</v>
      </c>
      <c r="N1707" s="5">
        <v>45677</v>
      </c>
      <c r="O1707" s="5">
        <v>45835</v>
      </c>
      <c r="P1707" s="5">
        <v>45377</v>
      </c>
      <c r="Q1707" s="5">
        <v>45741</v>
      </c>
      <c r="R1707">
        <v>0</v>
      </c>
      <c r="S1707">
        <v>0</v>
      </c>
      <c r="T1707">
        <v>15000</v>
      </c>
      <c r="U1707">
        <v>15000</v>
      </c>
      <c r="V1707">
        <v>0</v>
      </c>
      <c r="W1707">
        <v>15000</v>
      </c>
      <c r="X1707" t="str">
        <f t="shared" si="105"/>
        <v>Ok</v>
      </c>
      <c r="Y1707" t="str">
        <f t="shared" si="106"/>
        <v>Ok</v>
      </c>
      <c r="Z1707" s="6" t="str">
        <f t="shared" si="107"/>
        <v>Ok</v>
      </c>
      <c r="AA1707" s="6"/>
      <c r="AB1707" s="6"/>
      <c r="AC1707" s="6"/>
      <c r="AD1707" s="6"/>
    </row>
    <row r="1708" spans="1:30" x14ac:dyDescent="0.3">
      <c r="A1708" t="s">
        <v>13220</v>
      </c>
      <c r="B1708" t="s">
        <v>13221</v>
      </c>
      <c r="C1708">
        <v>2022</v>
      </c>
      <c r="D1708" t="s">
        <v>9648</v>
      </c>
      <c r="E1708" t="s">
        <v>9265</v>
      </c>
      <c r="F1708" t="s">
        <v>10</v>
      </c>
      <c r="G1708" t="str">
        <f>_xlfn.XLOOKUP(I1708,'Class Code'!$A$2:$A$14,'Class Code'!$B$2:$B$14)</f>
        <v>Motor Private</v>
      </c>
      <c r="H1708" t="s">
        <v>41</v>
      </c>
      <c r="I1708">
        <f t="shared" si="104"/>
        <v>70</v>
      </c>
      <c r="J1708" t="s">
        <v>54</v>
      </c>
      <c r="K1708" t="s">
        <v>55</v>
      </c>
      <c r="L1708" t="s">
        <v>44</v>
      </c>
      <c r="M1708" s="5">
        <v>45021</v>
      </c>
      <c r="N1708" s="5">
        <v>45040</v>
      </c>
      <c r="O1708" s="5">
        <v>45838</v>
      </c>
      <c r="P1708" s="5">
        <v>44896</v>
      </c>
      <c r="Q1708" s="5">
        <v>45260</v>
      </c>
      <c r="R1708">
        <v>250105</v>
      </c>
      <c r="S1708">
        <v>0</v>
      </c>
      <c r="T1708">
        <v>0</v>
      </c>
      <c r="U1708">
        <v>250105</v>
      </c>
      <c r="V1708">
        <v>0</v>
      </c>
      <c r="W1708">
        <v>250105</v>
      </c>
      <c r="X1708" t="str">
        <f t="shared" si="105"/>
        <v>Ok</v>
      </c>
      <c r="Y1708" t="str">
        <f t="shared" si="106"/>
        <v>Ok</v>
      </c>
      <c r="Z1708" s="6" t="str">
        <f t="shared" si="107"/>
        <v>Ok</v>
      </c>
      <c r="AA1708" s="6"/>
      <c r="AB1708" s="6"/>
      <c r="AC1708" s="6"/>
      <c r="AD1708" s="6"/>
    </row>
    <row r="1709" spans="1:30" x14ac:dyDescent="0.3">
      <c r="A1709" t="s">
        <v>13222</v>
      </c>
      <c r="B1709" t="s">
        <v>13223</v>
      </c>
      <c r="C1709">
        <v>2023</v>
      </c>
      <c r="D1709" t="s">
        <v>9374</v>
      </c>
      <c r="E1709" t="s">
        <v>9274</v>
      </c>
      <c r="F1709" t="s">
        <v>10</v>
      </c>
      <c r="G1709" t="str">
        <f>_xlfn.XLOOKUP(I1709,'Class Code'!$A$2:$A$14,'Class Code'!$B$2:$B$14)</f>
        <v>Motor Private</v>
      </c>
      <c r="H1709" t="s">
        <v>41</v>
      </c>
      <c r="I1709">
        <f t="shared" si="104"/>
        <v>70</v>
      </c>
      <c r="J1709" t="s">
        <v>54</v>
      </c>
      <c r="K1709" t="s">
        <v>55</v>
      </c>
      <c r="L1709" t="s">
        <v>44</v>
      </c>
      <c r="M1709" s="5">
        <v>45383</v>
      </c>
      <c r="N1709" s="5">
        <v>45384</v>
      </c>
      <c r="O1709" s="5">
        <v>45838</v>
      </c>
      <c r="P1709" s="5">
        <v>45170</v>
      </c>
      <c r="Q1709" s="5">
        <v>45535</v>
      </c>
      <c r="R1709">
        <v>857430</v>
      </c>
      <c r="S1709">
        <v>0</v>
      </c>
      <c r="T1709">
        <v>0</v>
      </c>
      <c r="U1709">
        <v>857430</v>
      </c>
      <c r="V1709">
        <v>0</v>
      </c>
      <c r="W1709">
        <v>857430</v>
      </c>
      <c r="X1709" t="str">
        <f t="shared" si="105"/>
        <v>Ok</v>
      </c>
      <c r="Y1709" t="str">
        <f t="shared" si="106"/>
        <v>Ok</v>
      </c>
      <c r="Z1709" s="6" t="str">
        <f t="shared" si="107"/>
        <v>Ok</v>
      </c>
      <c r="AA1709" s="6"/>
      <c r="AB1709" s="6"/>
      <c r="AC1709" s="6"/>
      <c r="AD1709" s="6"/>
    </row>
    <row r="1710" spans="1:30" x14ac:dyDescent="0.3">
      <c r="A1710" t="s">
        <v>13224</v>
      </c>
      <c r="B1710" t="s">
        <v>13225</v>
      </c>
      <c r="C1710">
        <v>2019</v>
      </c>
      <c r="D1710" t="s">
        <v>9340</v>
      </c>
      <c r="E1710" t="s">
        <v>9267</v>
      </c>
      <c r="F1710" t="s">
        <v>11</v>
      </c>
      <c r="G1710" t="str">
        <f>_xlfn.XLOOKUP(I1710,'Class Code'!$A$2:$A$14,'Class Code'!$B$2:$B$14)</f>
        <v>Motor Commercial</v>
      </c>
      <c r="H1710" t="s">
        <v>176</v>
      </c>
      <c r="I1710">
        <f t="shared" si="104"/>
        <v>80</v>
      </c>
      <c r="J1710" t="s">
        <v>225</v>
      </c>
      <c r="K1710" t="s">
        <v>226</v>
      </c>
      <c r="L1710" t="s">
        <v>44</v>
      </c>
      <c r="M1710" s="5">
        <v>43730</v>
      </c>
      <c r="N1710" s="5">
        <v>43776</v>
      </c>
      <c r="O1710" s="5">
        <v>45803</v>
      </c>
      <c r="P1710" s="5">
        <v>43466</v>
      </c>
      <c r="Q1710" s="5">
        <v>43830</v>
      </c>
      <c r="R1710">
        <v>0</v>
      </c>
      <c r="S1710">
        <v>0</v>
      </c>
      <c r="T1710">
        <v>87283</v>
      </c>
      <c r="U1710">
        <v>87283</v>
      </c>
      <c r="V1710">
        <v>87283</v>
      </c>
      <c r="W1710">
        <v>0</v>
      </c>
      <c r="X1710" t="str">
        <f t="shared" si="105"/>
        <v>Ok</v>
      </c>
      <c r="Y1710" t="str">
        <f t="shared" si="106"/>
        <v>Ok</v>
      </c>
      <c r="Z1710" s="6" t="str">
        <f t="shared" si="107"/>
        <v>Ok</v>
      </c>
      <c r="AA1710" s="6"/>
      <c r="AB1710" s="6"/>
      <c r="AC1710" s="6"/>
      <c r="AD1710" s="6"/>
    </row>
    <row r="1711" spans="1:30" x14ac:dyDescent="0.3">
      <c r="A1711" t="s">
        <v>13226</v>
      </c>
      <c r="B1711" t="s">
        <v>13227</v>
      </c>
      <c r="C1711">
        <v>2024</v>
      </c>
      <c r="D1711" t="s">
        <v>9385</v>
      </c>
      <c r="E1711" t="s">
        <v>9277</v>
      </c>
      <c r="F1711" t="s">
        <v>11</v>
      </c>
      <c r="G1711" t="str">
        <f>_xlfn.XLOOKUP(I1711,'Class Code'!$A$2:$A$14,'Class Code'!$B$2:$B$14)</f>
        <v>Motor Commercial</v>
      </c>
      <c r="H1711" t="s">
        <v>176</v>
      </c>
      <c r="I1711">
        <f t="shared" si="104"/>
        <v>80</v>
      </c>
      <c r="J1711" t="s">
        <v>207</v>
      </c>
      <c r="K1711" t="s">
        <v>208</v>
      </c>
      <c r="L1711" t="s">
        <v>44</v>
      </c>
      <c r="M1711" s="5">
        <v>45464</v>
      </c>
      <c r="N1711" s="5">
        <v>45467</v>
      </c>
      <c r="O1711" s="5">
        <v>45723</v>
      </c>
      <c r="P1711" s="5">
        <v>45320</v>
      </c>
      <c r="Q1711" s="5">
        <v>45657</v>
      </c>
      <c r="R1711">
        <v>0</v>
      </c>
      <c r="S1711">
        <v>0</v>
      </c>
      <c r="T1711">
        <v>23594</v>
      </c>
      <c r="U1711">
        <v>23594</v>
      </c>
      <c r="V1711">
        <v>0</v>
      </c>
      <c r="W1711">
        <v>23594</v>
      </c>
      <c r="X1711" t="str">
        <f t="shared" si="105"/>
        <v>Ok</v>
      </c>
      <c r="Y1711" t="str">
        <f t="shared" si="106"/>
        <v>Ok</v>
      </c>
      <c r="Z1711" s="6" t="str">
        <f t="shared" si="107"/>
        <v>Ok</v>
      </c>
      <c r="AA1711" s="6"/>
      <c r="AB1711" s="6"/>
      <c r="AC1711" s="6"/>
      <c r="AD1711" s="6"/>
    </row>
    <row r="1712" spans="1:30" x14ac:dyDescent="0.3">
      <c r="A1712" t="s">
        <v>13228</v>
      </c>
      <c r="B1712" t="s">
        <v>13229</v>
      </c>
      <c r="C1712">
        <v>2023</v>
      </c>
      <c r="D1712" t="s">
        <v>9478</v>
      </c>
      <c r="E1712" t="s">
        <v>9267</v>
      </c>
      <c r="F1712" t="s">
        <v>13</v>
      </c>
      <c r="G1712" t="str">
        <f>_xlfn.XLOOKUP(I1712,'Class Code'!$A$2:$A$14,'Class Code'!$B$2:$B$14)</f>
        <v>Theft</v>
      </c>
      <c r="H1712" t="s">
        <v>818</v>
      </c>
      <c r="I1712">
        <f t="shared" si="104"/>
        <v>10</v>
      </c>
      <c r="J1712" t="s">
        <v>819</v>
      </c>
      <c r="K1712" t="s">
        <v>820</v>
      </c>
      <c r="L1712" t="s">
        <v>13</v>
      </c>
      <c r="M1712" s="5">
        <v>45132</v>
      </c>
      <c r="N1712" s="5">
        <v>45139</v>
      </c>
      <c r="O1712" s="5">
        <v>45695</v>
      </c>
      <c r="P1712" s="5">
        <v>45108</v>
      </c>
      <c r="Q1712" s="5">
        <v>45473</v>
      </c>
      <c r="R1712">
        <v>0</v>
      </c>
      <c r="S1712">
        <v>0</v>
      </c>
      <c r="T1712">
        <v>98600</v>
      </c>
      <c r="U1712">
        <v>98600</v>
      </c>
      <c r="V1712">
        <v>0</v>
      </c>
      <c r="W1712">
        <v>98600</v>
      </c>
      <c r="X1712" t="str">
        <f t="shared" si="105"/>
        <v>Ok</v>
      </c>
      <c r="Y1712" t="str">
        <f t="shared" si="106"/>
        <v>Ok</v>
      </c>
      <c r="Z1712" s="6" t="str">
        <f t="shared" si="107"/>
        <v>Ok</v>
      </c>
      <c r="AA1712" s="6"/>
      <c r="AB1712" s="6"/>
      <c r="AC1712" s="6"/>
      <c r="AD1712" s="6"/>
    </row>
    <row r="1713" spans="1:30" x14ac:dyDescent="0.3">
      <c r="A1713" t="s">
        <v>13230</v>
      </c>
      <c r="B1713" t="s">
        <v>13231</v>
      </c>
      <c r="C1713">
        <v>2023</v>
      </c>
      <c r="D1713" t="s">
        <v>9484</v>
      </c>
      <c r="E1713" t="s">
        <v>9259</v>
      </c>
      <c r="F1713" t="s">
        <v>7</v>
      </c>
      <c r="G1713" t="str">
        <f>_xlfn.XLOOKUP(I1713,'Class Code'!$A$2:$A$14,'Class Code'!$B$2:$B$14)</f>
        <v>Fire Industrial</v>
      </c>
      <c r="H1713" t="s">
        <v>381</v>
      </c>
      <c r="I1713">
        <f t="shared" si="104"/>
        <v>4</v>
      </c>
      <c r="J1713" t="s">
        <v>382</v>
      </c>
      <c r="K1713" t="s">
        <v>383</v>
      </c>
      <c r="L1713" t="s">
        <v>384</v>
      </c>
      <c r="M1713" s="5">
        <v>45267</v>
      </c>
      <c r="N1713" s="5">
        <v>45282</v>
      </c>
      <c r="O1713" s="5">
        <v>45695</v>
      </c>
      <c r="P1713" s="5">
        <v>45212</v>
      </c>
      <c r="Q1713" s="5">
        <v>45474</v>
      </c>
      <c r="R1713">
        <v>0</v>
      </c>
      <c r="S1713">
        <v>0</v>
      </c>
      <c r="T1713">
        <v>44776</v>
      </c>
      <c r="U1713">
        <v>44776</v>
      </c>
      <c r="V1713">
        <v>25922.95</v>
      </c>
      <c r="W1713">
        <v>18853.05</v>
      </c>
      <c r="X1713" t="str">
        <f t="shared" si="105"/>
        <v>Ok</v>
      </c>
      <c r="Y1713" t="str">
        <f t="shared" si="106"/>
        <v>Ok</v>
      </c>
      <c r="Z1713" s="6" t="str">
        <f t="shared" si="107"/>
        <v>Ok</v>
      </c>
      <c r="AA1713" s="6"/>
      <c r="AB1713" s="6"/>
      <c r="AC1713" s="6"/>
      <c r="AD1713" s="6"/>
    </row>
    <row r="1714" spans="1:30" x14ac:dyDescent="0.3">
      <c r="A1714" t="s">
        <v>13232</v>
      </c>
      <c r="B1714" t="s">
        <v>13233</v>
      </c>
      <c r="C1714">
        <v>2024</v>
      </c>
      <c r="D1714" t="s">
        <v>9611</v>
      </c>
      <c r="E1714" t="s">
        <v>9282</v>
      </c>
      <c r="F1714" t="s">
        <v>11</v>
      </c>
      <c r="G1714" t="str">
        <f>_xlfn.XLOOKUP(I1714,'Class Code'!$A$2:$A$14,'Class Code'!$B$2:$B$14)</f>
        <v>Motor Commercial</v>
      </c>
      <c r="H1714" t="s">
        <v>176</v>
      </c>
      <c r="I1714">
        <f t="shared" si="104"/>
        <v>80</v>
      </c>
      <c r="J1714" t="s">
        <v>207</v>
      </c>
      <c r="K1714" t="s">
        <v>208</v>
      </c>
      <c r="L1714" t="s">
        <v>44</v>
      </c>
      <c r="M1714" s="5">
        <v>45519</v>
      </c>
      <c r="N1714" s="5">
        <v>45519</v>
      </c>
      <c r="O1714" s="5">
        <v>45716</v>
      </c>
      <c r="P1714" s="5">
        <v>45383</v>
      </c>
      <c r="Q1714" s="5">
        <v>45747</v>
      </c>
      <c r="R1714">
        <v>0</v>
      </c>
      <c r="S1714">
        <v>0</v>
      </c>
      <c r="T1714">
        <v>195112</v>
      </c>
      <c r="U1714">
        <v>195112</v>
      </c>
      <c r="V1714">
        <v>0</v>
      </c>
      <c r="W1714">
        <v>195112</v>
      </c>
      <c r="X1714" t="str">
        <f t="shared" si="105"/>
        <v>Ok</v>
      </c>
      <c r="Y1714" t="str">
        <f t="shared" si="106"/>
        <v>Ok</v>
      </c>
      <c r="Z1714" s="6" t="str">
        <f t="shared" si="107"/>
        <v>Ok</v>
      </c>
      <c r="AA1714" s="6"/>
      <c r="AB1714" s="6"/>
      <c r="AC1714" s="6"/>
      <c r="AD1714" s="6"/>
    </row>
    <row r="1715" spans="1:30" x14ac:dyDescent="0.3">
      <c r="A1715" t="s">
        <v>13234</v>
      </c>
      <c r="B1715" t="s">
        <v>13235</v>
      </c>
      <c r="C1715">
        <v>2022</v>
      </c>
      <c r="D1715" t="s">
        <v>9376</v>
      </c>
      <c r="E1715" t="s">
        <v>9280</v>
      </c>
      <c r="F1715" t="s">
        <v>10</v>
      </c>
      <c r="G1715" t="str">
        <f>_xlfn.XLOOKUP(I1715,'Class Code'!$A$2:$A$14,'Class Code'!$B$2:$B$14)</f>
        <v>Motor Private</v>
      </c>
      <c r="H1715" t="s">
        <v>41</v>
      </c>
      <c r="I1715">
        <f t="shared" si="104"/>
        <v>70</v>
      </c>
      <c r="J1715" t="s">
        <v>54</v>
      </c>
      <c r="K1715" t="s">
        <v>55</v>
      </c>
      <c r="L1715" t="s">
        <v>44</v>
      </c>
      <c r="M1715" s="5">
        <v>45100</v>
      </c>
      <c r="N1715" s="5">
        <v>45101</v>
      </c>
      <c r="O1715" s="5">
        <v>45706</v>
      </c>
      <c r="P1715" s="5">
        <v>44915</v>
      </c>
      <c r="Q1715" s="5">
        <v>45279</v>
      </c>
      <c r="R1715">
        <v>0</v>
      </c>
      <c r="S1715">
        <v>0</v>
      </c>
      <c r="T1715">
        <v>73800</v>
      </c>
      <c r="U1715">
        <v>73800</v>
      </c>
      <c r="V1715">
        <v>0</v>
      </c>
      <c r="W1715">
        <v>73800</v>
      </c>
      <c r="X1715" t="str">
        <f t="shared" si="105"/>
        <v>Ok</v>
      </c>
      <c r="Y1715" t="str">
        <f t="shared" si="106"/>
        <v>Ok</v>
      </c>
      <c r="Z1715" s="6" t="str">
        <f t="shared" si="107"/>
        <v>Ok</v>
      </c>
      <c r="AA1715" s="6"/>
      <c r="AB1715" s="6"/>
      <c r="AC1715" s="6"/>
      <c r="AD1715" s="6"/>
    </row>
    <row r="1716" spans="1:30" x14ac:dyDescent="0.3">
      <c r="A1716" t="s">
        <v>13236</v>
      </c>
      <c r="B1716" t="s">
        <v>13237</v>
      </c>
      <c r="C1716">
        <v>2024</v>
      </c>
      <c r="D1716" t="s">
        <v>9672</v>
      </c>
      <c r="E1716" t="s">
        <v>9280</v>
      </c>
      <c r="F1716" t="s">
        <v>10</v>
      </c>
      <c r="G1716" t="str">
        <f>_xlfn.XLOOKUP(I1716,'Class Code'!$A$2:$A$14,'Class Code'!$B$2:$B$14)</f>
        <v>Motor Private</v>
      </c>
      <c r="H1716" t="s">
        <v>41</v>
      </c>
      <c r="I1716">
        <f t="shared" si="104"/>
        <v>70</v>
      </c>
      <c r="J1716" t="s">
        <v>54</v>
      </c>
      <c r="K1716" t="s">
        <v>55</v>
      </c>
      <c r="L1716" t="s">
        <v>44</v>
      </c>
      <c r="M1716" s="5">
        <v>45522</v>
      </c>
      <c r="N1716" s="5">
        <v>45523</v>
      </c>
      <c r="O1716" s="5">
        <v>45667</v>
      </c>
      <c r="P1716" s="5">
        <v>45405</v>
      </c>
      <c r="Q1716" s="5">
        <v>45769</v>
      </c>
      <c r="R1716">
        <v>0</v>
      </c>
      <c r="S1716">
        <v>0</v>
      </c>
      <c r="T1716">
        <v>105968</v>
      </c>
      <c r="U1716">
        <v>105968</v>
      </c>
      <c r="V1716">
        <v>0</v>
      </c>
      <c r="W1716">
        <v>105968</v>
      </c>
      <c r="X1716" t="str">
        <f t="shared" si="105"/>
        <v>Ok</v>
      </c>
      <c r="Y1716" t="str">
        <f t="shared" si="106"/>
        <v>Ok</v>
      </c>
      <c r="Z1716" s="6" t="str">
        <f t="shared" si="107"/>
        <v>Ok</v>
      </c>
      <c r="AA1716" s="6"/>
      <c r="AB1716" s="6"/>
      <c r="AC1716" s="6"/>
      <c r="AD1716" s="6"/>
    </row>
    <row r="1717" spans="1:30" x14ac:dyDescent="0.3">
      <c r="A1717" t="s">
        <v>13238</v>
      </c>
      <c r="B1717" t="s">
        <v>13239</v>
      </c>
      <c r="C1717">
        <v>2024</v>
      </c>
      <c r="D1717" t="s">
        <v>9751</v>
      </c>
      <c r="E1717" t="s">
        <v>9301</v>
      </c>
      <c r="F1717" t="s">
        <v>10</v>
      </c>
      <c r="G1717" t="str">
        <f>_xlfn.XLOOKUP(I1717,'Class Code'!$A$2:$A$14,'Class Code'!$B$2:$B$14)</f>
        <v>Motor Private</v>
      </c>
      <c r="H1717" t="s">
        <v>41</v>
      </c>
      <c r="I1717">
        <f t="shared" si="104"/>
        <v>70</v>
      </c>
      <c r="J1717" t="s">
        <v>54</v>
      </c>
      <c r="K1717" t="s">
        <v>55</v>
      </c>
      <c r="L1717" t="s">
        <v>44</v>
      </c>
      <c r="M1717" s="5">
        <v>45469</v>
      </c>
      <c r="N1717" s="5">
        <v>45497</v>
      </c>
      <c r="O1717" s="5">
        <v>45667</v>
      </c>
      <c r="P1717" s="5">
        <v>45313</v>
      </c>
      <c r="Q1717" s="5">
        <v>45678</v>
      </c>
      <c r="R1717">
        <v>0</v>
      </c>
      <c r="S1717">
        <v>0</v>
      </c>
      <c r="T1717">
        <v>165000</v>
      </c>
      <c r="U1717">
        <v>165000</v>
      </c>
      <c r="V1717">
        <v>0</v>
      </c>
      <c r="W1717">
        <v>165000</v>
      </c>
      <c r="X1717" t="str">
        <f t="shared" si="105"/>
        <v>Ok</v>
      </c>
      <c r="Y1717" t="str">
        <f t="shared" si="106"/>
        <v>Ok</v>
      </c>
      <c r="Z1717" s="6" t="str">
        <f t="shared" si="107"/>
        <v>Ok</v>
      </c>
      <c r="AA1717" s="6"/>
      <c r="AB1717" s="6"/>
      <c r="AC1717" s="6"/>
      <c r="AD1717" s="6"/>
    </row>
    <row r="1718" spans="1:30" x14ac:dyDescent="0.3">
      <c r="A1718" t="s">
        <v>13240</v>
      </c>
      <c r="B1718" t="s">
        <v>13241</v>
      </c>
      <c r="C1718">
        <v>2023</v>
      </c>
      <c r="D1718" t="s">
        <v>9762</v>
      </c>
      <c r="E1718" t="s">
        <v>9267</v>
      </c>
      <c r="F1718" t="s">
        <v>10</v>
      </c>
      <c r="G1718" t="str">
        <f>_xlfn.XLOOKUP(I1718,'Class Code'!$A$2:$A$14,'Class Code'!$B$2:$B$14)</f>
        <v>Motor Private</v>
      </c>
      <c r="H1718" t="s">
        <v>41</v>
      </c>
      <c r="I1718">
        <f t="shared" si="104"/>
        <v>70</v>
      </c>
      <c r="J1718" t="s">
        <v>54</v>
      </c>
      <c r="K1718" t="s">
        <v>55</v>
      </c>
      <c r="L1718" t="s">
        <v>787</v>
      </c>
      <c r="M1718" s="5">
        <v>45410</v>
      </c>
      <c r="N1718" s="5">
        <v>45462</v>
      </c>
      <c r="O1718" s="5">
        <v>45736</v>
      </c>
      <c r="P1718" s="5">
        <v>45205</v>
      </c>
      <c r="Q1718" s="5">
        <v>45570</v>
      </c>
      <c r="R1718">
        <v>0</v>
      </c>
      <c r="S1718">
        <v>0</v>
      </c>
      <c r="T1718">
        <v>17550</v>
      </c>
      <c r="U1718">
        <v>17550</v>
      </c>
      <c r="V1718">
        <v>0</v>
      </c>
      <c r="W1718">
        <v>17550</v>
      </c>
      <c r="X1718" t="str">
        <f t="shared" si="105"/>
        <v>Ok</v>
      </c>
      <c r="Y1718" t="str">
        <f t="shared" si="106"/>
        <v>Ok</v>
      </c>
      <c r="Z1718" s="6" t="str">
        <f t="shared" si="107"/>
        <v>Ok</v>
      </c>
      <c r="AA1718" s="6"/>
      <c r="AB1718" s="6"/>
      <c r="AC1718" s="6"/>
      <c r="AD1718" s="6"/>
    </row>
    <row r="1719" spans="1:30" x14ac:dyDescent="0.3">
      <c r="A1719" t="s">
        <v>13242</v>
      </c>
      <c r="B1719" t="s">
        <v>13243</v>
      </c>
      <c r="C1719">
        <v>2021</v>
      </c>
      <c r="D1719" t="s">
        <v>9752</v>
      </c>
      <c r="E1719" t="s">
        <v>9292</v>
      </c>
      <c r="F1719" t="s">
        <v>10</v>
      </c>
      <c r="G1719" t="str">
        <f>_xlfn.XLOOKUP(I1719,'Class Code'!$A$2:$A$14,'Class Code'!$B$2:$B$14)</f>
        <v>Motor Private</v>
      </c>
      <c r="H1719" t="s">
        <v>41</v>
      </c>
      <c r="I1719">
        <f t="shared" si="104"/>
        <v>70</v>
      </c>
      <c r="J1719" t="s">
        <v>54</v>
      </c>
      <c r="K1719" t="s">
        <v>55</v>
      </c>
      <c r="L1719" t="s">
        <v>44</v>
      </c>
      <c r="M1719" s="5">
        <v>44423</v>
      </c>
      <c r="N1719" s="5">
        <v>44424</v>
      </c>
      <c r="O1719" s="5">
        <v>45664</v>
      </c>
      <c r="P1719" s="5">
        <v>44257</v>
      </c>
      <c r="Q1719" s="5">
        <v>44621</v>
      </c>
      <c r="R1719">
        <v>0</v>
      </c>
      <c r="S1719">
        <v>0</v>
      </c>
      <c r="T1719">
        <v>197722</v>
      </c>
      <c r="U1719">
        <v>197722</v>
      </c>
      <c r="V1719">
        <v>0</v>
      </c>
      <c r="W1719">
        <v>197722</v>
      </c>
      <c r="X1719" t="str">
        <f t="shared" si="105"/>
        <v>Ok</v>
      </c>
      <c r="Y1719" t="str">
        <f t="shared" si="106"/>
        <v>Ok</v>
      </c>
      <c r="Z1719" s="6" t="str">
        <f t="shared" si="107"/>
        <v>Ok</v>
      </c>
      <c r="AA1719" s="6"/>
      <c r="AB1719" s="6"/>
      <c r="AC1719" s="6"/>
      <c r="AD1719" s="6"/>
    </row>
    <row r="1720" spans="1:30" x14ac:dyDescent="0.3">
      <c r="A1720" t="s">
        <v>13244</v>
      </c>
      <c r="B1720" t="s">
        <v>13245</v>
      </c>
      <c r="C1720">
        <v>2021</v>
      </c>
      <c r="D1720" t="s">
        <v>9638</v>
      </c>
      <c r="E1720" t="s">
        <v>9334</v>
      </c>
      <c r="F1720" t="s">
        <v>10</v>
      </c>
      <c r="G1720" t="str">
        <f>_xlfn.XLOOKUP(I1720,'Class Code'!$A$2:$A$14,'Class Code'!$B$2:$B$14)</f>
        <v>Motor Private</v>
      </c>
      <c r="H1720" t="s">
        <v>41</v>
      </c>
      <c r="I1720">
        <f t="shared" si="104"/>
        <v>70</v>
      </c>
      <c r="J1720" t="s">
        <v>54</v>
      </c>
      <c r="K1720" t="s">
        <v>55</v>
      </c>
      <c r="L1720" t="s">
        <v>44</v>
      </c>
      <c r="M1720" s="5">
        <v>44423</v>
      </c>
      <c r="N1720" s="5">
        <v>44424</v>
      </c>
      <c r="O1720" s="5">
        <v>45707</v>
      </c>
      <c r="P1720" s="5">
        <v>44257</v>
      </c>
      <c r="Q1720" s="5">
        <v>44621</v>
      </c>
      <c r="R1720">
        <v>0</v>
      </c>
      <c r="S1720">
        <v>0</v>
      </c>
      <c r="T1720">
        <v>39800</v>
      </c>
      <c r="U1720">
        <v>39800</v>
      </c>
      <c r="V1720">
        <v>0</v>
      </c>
      <c r="W1720">
        <v>39800</v>
      </c>
      <c r="X1720" t="str">
        <f t="shared" si="105"/>
        <v>Ok</v>
      </c>
      <c r="Y1720" t="str">
        <f t="shared" si="106"/>
        <v>Ok</v>
      </c>
      <c r="Z1720" s="6" t="str">
        <f t="shared" si="107"/>
        <v>Ok</v>
      </c>
      <c r="AA1720" s="6"/>
      <c r="AB1720" s="6"/>
      <c r="AC1720" s="6"/>
      <c r="AD1720" s="6"/>
    </row>
    <row r="1721" spans="1:30" x14ac:dyDescent="0.3">
      <c r="A1721" t="s">
        <v>13246</v>
      </c>
      <c r="B1721" t="s">
        <v>13247</v>
      </c>
      <c r="C1721">
        <v>2023</v>
      </c>
      <c r="D1721" t="s">
        <v>9407</v>
      </c>
      <c r="E1721" t="s">
        <v>9261</v>
      </c>
      <c r="F1721" t="s">
        <v>439</v>
      </c>
      <c r="G1721" t="str">
        <f>_xlfn.XLOOKUP(I1721,'Class Code'!$A$2:$A$14,'Class Code'!$B$2:$B$14)</f>
        <v>Workmen's Compensation</v>
      </c>
      <c r="H1721" t="s">
        <v>440</v>
      </c>
      <c r="I1721">
        <f t="shared" si="104"/>
        <v>11</v>
      </c>
      <c r="J1721" t="s">
        <v>441</v>
      </c>
      <c r="K1721" t="s">
        <v>442</v>
      </c>
      <c r="L1721" t="s">
        <v>574</v>
      </c>
      <c r="M1721" s="5">
        <v>45300</v>
      </c>
      <c r="N1721" s="5">
        <v>45329</v>
      </c>
      <c r="O1721" s="5">
        <v>45672</v>
      </c>
      <c r="P1721" s="5">
        <v>44939</v>
      </c>
      <c r="Q1721" s="5">
        <v>45303</v>
      </c>
      <c r="R1721">
        <v>375071</v>
      </c>
      <c r="S1721">
        <v>0</v>
      </c>
      <c r="T1721">
        <v>0</v>
      </c>
      <c r="U1721">
        <v>375071</v>
      </c>
      <c r="V1721">
        <v>0</v>
      </c>
      <c r="W1721">
        <v>375071</v>
      </c>
      <c r="X1721" t="str">
        <f t="shared" si="105"/>
        <v>Ok</v>
      </c>
      <c r="Y1721" t="str">
        <f t="shared" si="106"/>
        <v>Ok</v>
      </c>
      <c r="Z1721" s="6" t="str">
        <f t="shared" si="107"/>
        <v>Ok</v>
      </c>
      <c r="AA1721" s="6"/>
      <c r="AB1721" s="6"/>
      <c r="AC1721" s="6"/>
      <c r="AD1721" s="6"/>
    </row>
    <row r="1722" spans="1:30" x14ac:dyDescent="0.3">
      <c r="A1722" t="s">
        <v>13248</v>
      </c>
      <c r="B1722" t="s">
        <v>13249</v>
      </c>
      <c r="C1722">
        <v>2023</v>
      </c>
      <c r="D1722" t="s">
        <v>9486</v>
      </c>
      <c r="E1722" t="s">
        <v>9332</v>
      </c>
      <c r="F1722" t="s">
        <v>10</v>
      </c>
      <c r="G1722" t="str">
        <f>_xlfn.XLOOKUP(I1722,'Class Code'!$A$2:$A$14,'Class Code'!$B$2:$B$14)</f>
        <v>Motor Private</v>
      </c>
      <c r="H1722" t="s">
        <v>41</v>
      </c>
      <c r="I1722">
        <f t="shared" si="104"/>
        <v>70</v>
      </c>
      <c r="J1722" t="s">
        <v>54</v>
      </c>
      <c r="K1722" t="s">
        <v>55</v>
      </c>
      <c r="L1722" t="s">
        <v>44</v>
      </c>
      <c r="M1722" s="5">
        <v>45264</v>
      </c>
      <c r="N1722" s="5">
        <v>45281</v>
      </c>
      <c r="O1722" s="5">
        <v>45687</v>
      </c>
      <c r="P1722" s="5">
        <v>45098</v>
      </c>
      <c r="Q1722" s="5">
        <v>45463</v>
      </c>
      <c r="R1722">
        <v>0</v>
      </c>
      <c r="S1722">
        <v>0</v>
      </c>
      <c r="T1722">
        <v>34800</v>
      </c>
      <c r="U1722">
        <v>34800</v>
      </c>
      <c r="V1722">
        <v>0</v>
      </c>
      <c r="W1722">
        <v>34800</v>
      </c>
      <c r="X1722" t="str">
        <f t="shared" si="105"/>
        <v>Ok</v>
      </c>
      <c r="Y1722" t="str">
        <f t="shared" si="106"/>
        <v>Ok</v>
      </c>
      <c r="Z1722" s="6" t="str">
        <f t="shared" si="107"/>
        <v>Ok</v>
      </c>
      <c r="AA1722" s="6"/>
      <c r="AB1722" s="6"/>
      <c r="AC1722" s="6"/>
      <c r="AD1722" s="6"/>
    </row>
    <row r="1723" spans="1:30" x14ac:dyDescent="0.3">
      <c r="A1723" t="s">
        <v>13250</v>
      </c>
      <c r="B1723" t="s">
        <v>13251</v>
      </c>
      <c r="C1723">
        <v>2024</v>
      </c>
      <c r="D1723" t="s">
        <v>9459</v>
      </c>
      <c r="E1723" t="s">
        <v>9332</v>
      </c>
      <c r="F1723" t="s">
        <v>13</v>
      </c>
      <c r="G1723" t="str">
        <f>_xlfn.XLOOKUP(I1723,'Class Code'!$A$2:$A$14,'Class Code'!$B$2:$B$14)</f>
        <v>Theft</v>
      </c>
      <c r="H1723" t="s">
        <v>818</v>
      </c>
      <c r="I1723">
        <f t="shared" si="104"/>
        <v>10</v>
      </c>
      <c r="J1723" t="s">
        <v>819</v>
      </c>
      <c r="K1723" t="s">
        <v>820</v>
      </c>
      <c r="L1723" t="s">
        <v>13</v>
      </c>
      <c r="M1723" s="5">
        <v>45502</v>
      </c>
      <c r="N1723" s="5">
        <v>45510</v>
      </c>
      <c r="O1723" s="5">
        <v>45695</v>
      </c>
      <c r="P1723" s="5">
        <v>45292</v>
      </c>
      <c r="Q1723" s="5">
        <v>45657</v>
      </c>
      <c r="R1723">
        <v>0</v>
      </c>
      <c r="S1723">
        <v>0</v>
      </c>
      <c r="T1723">
        <v>29740</v>
      </c>
      <c r="U1723">
        <v>29740</v>
      </c>
      <c r="V1723">
        <v>0</v>
      </c>
      <c r="W1723">
        <v>29740</v>
      </c>
      <c r="X1723" t="str">
        <f t="shared" si="105"/>
        <v>Ok</v>
      </c>
      <c r="Y1723" t="str">
        <f t="shared" si="106"/>
        <v>Ok</v>
      </c>
      <c r="Z1723" s="6" t="str">
        <f t="shared" si="107"/>
        <v>Ok</v>
      </c>
      <c r="AA1723" s="6"/>
      <c r="AB1723" s="6"/>
      <c r="AC1723" s="6"/>
      <c r="AD1723" s="6"/>
    </row>
    <row r="1724" spans="1:30" x14ac:dyDescent="0.3">
      <c r="A1724" t="s">
        <v>13252</v>
      </c>
      <c r="B1724" t="s">
        <v>13253</v>
      </c>
      <c r="C1724">
        <v>2015</v>
      </c>
      <c r="D1724" t="s">
        <v>9391</v>
      </c>
      <c r="E1724" t="s">
        <v>9310</v>
      </c>
      <c r="F1724" t="s">
        <v>11</v>
      </c>
      <c r="G1724" t="str">
        <f>_xlfn.XLOOKUP(I1724,'Class Code'!$A$2:$A$14,'Class Code'!$B$2:$B$14)</f>
        <v>Motor Commercial</v>
      </c>
      <c r="H1724" t="s">
        <v>176</v>
      </c>
      <c r="I1724">
        <f t="shared" si="104"/>
        <v>80</v>
      </c>
      <c r="J1724" t="s">
        <v>207</v>
      </c>
      <c r="K1724" t="s">
        <v>208</v>
      </c>
      <c r="L1724" t="s">
        <v>44</v>
      </c>
      <c r="M1724" s="5">
        <v>42196</v>
      </c>
      <c r="N1724" s="5">
        <v>42198</v>
      </c>
      <c r="O1724" s="5">
        <v>45666</v>
      </c>
      <c r="P1724" s="5">
        <v>42122</v>
      </c>
      <c r="Q1724" s="5">
        <v>42487</v>
      </c>
      <c r="R1724">
        <v>0</v>
      </c>
      <c r="S1724">
        <v>0</v>
      </c>
      <c r="T1724">
        <v>303000</v>
      </c>
      <c r="U1724">
        <v>303000</v>
      </c>
      <c r="V1724">
        <v>0</v>
      </c>
      <c r="W1724">
        <v>303000</v>
      </c>
      <c r="X1724" t="str">
        <f t="shared" si="105"/>
        <v>Ok</v>
      </c>
      <c r="Y1724" t="str">
        <f t="shared" si="106"/>
        <v>Ok</v>
      </c>
      <c r="Z1724" s="6" t="str">
        <f t="shared" si="107"/>
        <v>Ok</v>
      </c>
      <c r="AA1724" s="6"/>
      <c r="AB1724" s="6"/>
      <c r="AC1724" s="6"/>
      <c r="AD1724" s="6"/>
    </row>
    <row r="1725" spans="1:30" x14ac:dyDescent="0.3">
      <c r="A1725" t="s">
        <v>13254</v>
      </c>
      <c r="B1725" t="s">
        <v>13255</v>
      </c>
      <c r="C1725">
        <v>2022</v>
      </c>
      <c r="D1725" t="s">
        <v>9493</v>
      </c>
      <c r="E1725" t="s">
        <v>9334</v>
      </c>
      <c r="F1725" t="s">
        <v>10</v>
      </c>
      <c r="G1725" t="str">
        <f>_xlfn.XLOOKUP(I1725,'Class Code'!$A$2:$A$14,'Class Code'!$B$2:$B$14)</f>
        <v>Motor Private</v>
      </c>
      <c r="H1725" t="s">
        <v>41</v>
      </c>
      <c r="I1725">
        <f t="shared" si="104"/>
        <v>70</v>
      </c>
      <c r="J1725" t="s">
        <v>54</v>
      </c>
      <c r="K1725" t="s">
        <v>55</v>
      </c>
      <c r="L1725" t="s">
        <v>44</v>
      </c>
      <c r="M1725" s="5">
        <v>45050</v>
      </c>
      <c r="N1725" s="5">
        <v>45071</v>
      </c>
      <c r="O1725" s="5">
        <v>45677</v>
      </c>
      <c r="P1725" s="5">
        <v>44821</v>
      </c>
      <c r="Q1725" s="5">
        <v>45120</v>
      </c>
      <c r="R1725">
        <v>0</v>
      </c>
      <c r="S1725">
        <v>0</v>
      </c>
      <c r="T1725">
        <v>345200</v>
      </c>
      <c r="U1725">
        <v>345200</v>
      </c>
      <c r="V1725">
        <v>0</v>
      </c>
      <c r="W1725">
        <v>345200</v>
      </c>
      <c r="X1725" t="str">
        <f t="shared" si="105"/>
        <v>Ok</v>
      </c>
      <c r="Y1725" t="str">
        <f t="shared" si="106"/>
        <v>Ok</v>
      </c>
      <c r="Z1725" s="6" t="str">
        <f t="shared" si="107"/>
        <v>Ok</v>
      </c>
      <c r="AA1725" s="6"/>
      <c r="AB1725" s="6"/>
      <c r="AC1725" s="6"/>
      <c r="AD1725" s="6"/>
    </row>
    <row r="1726" spans="1:30" x14ac:dyDescent="0.3">
      <c r="A1726" t="s">
        <v>13256</v>
      </c>
      <c r="B1726" t="s">
        <v>13257</v>
      </c>
      <c r="C1726">
        <v>2024</v>
      </c>
      <c r="D1726" t="s">
        <v>9674</v>
      </c>
      <c r="E1726" t="s">
        <v>9289</v>
      </c>
      <c r="F1726" t="s">
        <v>10</v>
      </c>
      <c r="G1726" t="str">
        <f>_xlfn.XLOOKUP(I1726,'Class Code'!$A$2:$A$14,'Class Code'!$B$2:$B$14)</f>
        <v>Motor Private</v>
      </c>
      <c r="H1726" t="s">
        <v>41</v>
      </c>
      <c r="I1726">
        <f t="shared" si="104"/>
        <v>70</v>
      </c>
      <c r="J1726" t="s">
        <v>54</v>
      </c>
      <c r="K1726" t="s">
        <v>55</v>
      </c>
      <c r="L1726" t="s">
        <v>44</v>
      </c>
      <c r="M1726" s="5">
        <v>45489</v>
      </c>
      <c r="N1726" s="5">
        <v>45505</v>
      </c>
      <c r="O1726" s="5">
        <v>45663</v>
      </c>
      <c r="P1726" s="5">
        <v>45352</v>
      </c>
      <c r="Q1726" s="5">
        <v>45658</v>
      </c>
      <c r="R1726">
        <v>0</v>
      </c>
      <c r="S1726">
        <v>0</v>
      </c>
      <c r="T1726">
        <v>104168</v>
      </c>
      <c r="U1726">
        <v>104168</v>
      </c>
      <c r="V1726">
        <v>0</v>
      </c>
      <c r="W1726">
        <v>104168</v>
      </c>
      <c r="X1726" t="str">
        <f t="shared" si="105"/>
        <v>Ok</v>
      </c>
      <c r="Y1726" t="str">
        <f t="shared" si="106"/>
        <v>Ok</v>
      </c>
      <c r="Z1726" s="6" t="str">
        <f t="shared" si="107"/>
        <v>Ok</v>
      </c>
      <c r="AA1726" s="6"/>
      <c r="AB1726" s="6"/>
      <c r="AC1726" s="6"/>
      <c r="AD1726" s="6"/>
    </row>
    <row r="1727" spans="1:30" x14ac:dyDescent="0.3">
      <c r="A1727" t="s">
        <v>13258</v>
      </c>
      <c r="B1727" t="s">
        <v>13259</v>
      </c>
      <c r="C1727">
        <v>2024</v>
      </c>
      <c r="D1727" t="s">
        <v>9537</v>
      </c>
      <c r="E1727" t="s">
        <v>9292</v>
      </c>
      <c r="F1727" t="s">
        <v>5</v>
      </c>
      <c r="G1727" t="str">
        <f>_xlfn.XLOOKUP(I1727,'Class Code'!$A$2:$A$14,'Class Code'!$B$2:$B$14)</f>
        <v>Engineering</v>
      </c>
      <c r="H1727" t="s">
        <v>423</v>
      </c>
      <c r="I1727">
        <f t="shared" si="104"/>
        <v>2</v>
      </c>
      <c r="J1727" t="s">
        <v>424</v>
      </c>
      <c r="K1727" t="s">
        <v>425</v>
      </c>
      <c r="L1727" t="s">
        <v>426</v>
      </c>
      <c r="M1727" s="5">
        <v>45635</v>
      </c>
      <c r="N1727" s="5">
        <v>45635</v>
      </c>
      <c r="O1727" s="5">
        <v>45665</v>
      </c>
      <c r="P1727" s="5">
        <v>45323</v>
      </c>
      <c r="Q1727" s="5">
        <v>45688</v>
      </c>
      <c r="R1727">
        <v>605000</v>
      </c>
      <c r="S1727">
        <v>0</v>
      </c>
      <c r="T1727">
        <v>0</v>
      </c>
      <c r="U1727">
        <v>605000</v>
      </c>
      <c r="V1727">
        <v>315526.25</v>
      </c>
      <c r="W1727">
        <v>289473.75</v>
      </c>
      <c r="X1727" t="str">
        <f t="shared" si="105"/>
        <v>Ok</v>
      </c>
      <c r="Y1727" t="str">
        <f t="shared" si="106"/>
        <v>Ok</v>
      </c>
      <c r="Z1727" s="6" t="str">
        <f t="shared" si="107"/>
        <v>Ok</v>
      </c>
      <c r="AA1727" s="6"/>
      <c r="AB1727" s="6"/>
      <c r="AC1727" s="6"/>
      <c r="AD1727" s="6"/>
    </row>
    <row r="1728" spans="1:30" x14ac:dyDescent="0.3">
      <c r="A1728" t="s">
        <v>13260</v>
      </c>
      <c r="B1728" t="s">
        <v>13261</v>
      </c>
      <c r="C1728">
        <v>2024</v>
      </c>
      <c r="D1728" t="s">
        <v>9792</v>
      </c>
      <c r="E1728" t="s">
        <v>9269</v>
      </c>
      <c r="F1728" t="s">
        <v>10</v>
      </c>
      <c r="G1728" t="str">
        <f>_xlfn.XLOOKUP(I1728,'Class Code'!$A$2:$A$14,'Class Code'!$B$2:$B$14)</f>
        <v>Motor Private</v>
      </c>
      <c r="H1728" t="s">
        <v>41</v>
      </c>
      <c r="I1728">
        <f t="shared" si="104"/>
        <v>70</v>
      </c>
      <c r="J1728" t="s">
        <v>54</v>
      </c>
      <c r="K1728" t="s">
        <v>55</v>
      </c>
      <c r="L1728" t="s">
        <v>44</v>
      </c>
      <c r="M1728" s="5">
        <v>45592</v>
      </c>
      <c r="N1728" s="5">
        <v>45602</v>
      </c>
      <c r="O1728" s="5">
        <v>45666</v>
      </c>
      <c r="P1728" s="5">
        <v>45401</v>
      </c>
      <c r="Q1728" s="5">
        <v>45734</v>
      </c>
      <c r="R1728">
        <v>1382500</v>
      </c>
      <c r="S1728">
        <v>0</v>
      </c>
      <c r="T1728">
        <v>0</v>
      </c>
      <c r="U1728">
        <v>1382500</v>
      </c>
      <c r="V1728">
        <v>0</v>
      </c>
      <c r="W1728">
        <v>1382500</v>
      </c>
      <c r="X1728" t="str">
        <f t="shared" si="105"/>
        <v>Ok</v>
      </c>
      <c r="Y1728" t="str">
        <f t="shared" si="106"/>
        <v>Ok</v>
      </c>
      <c r="Z1728" s="6" t="str">
        <f t="shared" si="107"/>
        <v>Ok</v>
      </c>
      <c r="AA1728" s="6"/>
      <c r="AB1728" s="6"/>
      <c r="AC1728" s="6"/>
      <c r="AD1728" s="6"/>
    </row>
    <row r="1729" spans="1:30" x14ac:dyDescent="0.3">
      <c r="A1729" t="s">
        <v>13262</v>
      </c>
      <c r="B1729" t="s">
        <v>13263</v>
      </c>
      <c r="C1729">
        <v>2024</v>
      </c>
      <c r="D1729" t="s">
        <v>9535</v>
      </c>
      <c r="E1729" t="s">
        <v>9294</v>
      </c>
      <c r="F1729" t="s">
        <v>10</v>
      </c>
      <c r="G1729" t="str">
        <f>_xlfn.XLOOKUP(I1729,'Class Code'!$A$2:$A$14,'Class Code'!$B$2:$B$14)</f>
        <v>Motor Private</v>
      </c>
      <c r="H1729" t="s">
        <v>41</v>
      </c>
      <c r="I1729">
        <f t="shared" si="104"/>
        <v>70</v>
      </c>
      <c r="J1729" t="s">
        <v>54</v>
      </c>
      <c r="K1729" t="s">
        <v>55</v>
      </c>
      <c r="L1729" t="s">
        <v>44</v>
      </c>
      <c r="M1729" s="5">
        <v>45520</v>
      </c>
      <c r="N1729" s="5">
        <v>45548</v>
      </c>
      <c r="O1729" s="5">
        <v>45666</v>
      </c>
      <c r="P1729" s="5">
        <v>45343</v>
      </c>
      <c r="Q1729" s="5">
        <v>45677</v>
      </c>
      <c r="R1729">
        <v>50000</v>
      </c>
      <c r="S1729">
        <v>0</v>
      </c>
      <c r="T1729">
        <v>0</v>
      </c>
      <c r="U1729">
        <v>50000</v>
      </c>
      <c r="V1729">
        <v>0</v>
      </c>
      <c r="W1729">
        <v>50000</v>
      </c>
      <c r="X1729" t="str">
        <f t="shared" si="105"/>
        <v>Ok</v>
      </c>
      <c r="Y1729" t="str">
        <f t="shared" si="106"/>
        <v>Ok</v>
      </c>
      <c r="Z1729" s="6" t="str">
        <f t="shared" si="107"/>
        <v>Ok</v>
      </c>
      <c r="AA1729" s="6"/>
      <c r="AB1729" s="6"/>
      <c r="AC1729" s="6"/>
      <c r="AD1729" s="6"/>
    </row>
    <row r="1730" spans="1:30" x14ac:dyDescent="0.3">
      <c r="A1730" t="s">
        <v>13264</v>
      </c>
      <c r="B1730" t="s">
        <v>13265</v>
      </c>
      <c r="C1730">
        <v>2023</v>
      </c>
      <c r="D1730" t="s">
        <v>9477</v>
      </c>
      <c r="E1730" t="s">
        <v>9269</v>
      </c>
      <c r="F1730" t="s">
        <v>10</v>
      </c>
      <c r="G1730" t="str">
        <f>_xlfn.XLOOKUP(I1730,'Class Code'!$A$2:$A$14,'Class Code'!$B$2:$B$14)</f>
        <v>Motor Private</v>
      </c>
      <c r="H1730" t="s">
        <v>41</v>
      </c>
      <c r="I1730">
        <f t="shared" si="104"/>
        <v>70</v>
      </c>
      <c r="J1730" t="s">
        <v>54</v>
      </c>
      <c r="K1730" t="s">
        <v>55</v>
      </c>
      <c r="L1730" t="s">
        <v>44</v>
      </c>
      <c r="M1730" s="5">
        <v>45563</v>
      </c>
      <c r="N1730" s="5">
        <v>45567</v>
      </c>
      <c r="O1730" s="5">
        <v>45672</v>
      </c>
      <c r="P1730" s="5">
        <v>45282</v>
      </c>
      <c r="Q1730" s="5">
        <v>45647</v>
      </c>
      <c r="R1730">
        <v>15000</v>
      </c>
      <c r="S1730">
        <v>0</v>
      </c>
      <c r="T1730">
        <v>0</v>
      </c>
      <c r="U1730">
        <v>15000</v>
      </c>
      <c r="V1730">
        <v>0</v>
      </c>
      <c r="W1730">
        <v>15000</v>
      </c>
      <c r="X1730" t="str">
        <f t="shared" si="105"/>
        <v>Ok</v>
      </c>
      <c r="Y1730" t="str">
        <f t="shared" si="106"/>
        <v>Ok</v>
      </c>
      <c r="Z1730" s="6" t="str">
        <f t="shared" si="107"/>
        <v>Ok</v>
      </c>
      <c r="AA1730" s="6"/>
      <c r="AB1730" s="6"/>
      <c r="AC1730" s="6"/>
      <c r="AD1730" s="6"/>
    </row>
    <row r="1731" spans="1:30" x14ac:dyDescent="0.3">
      <c r="A1731" t="s">
        <v>13266</v>
      </c>
      <c r="B1731" t="s">
        <v>13267</v>
      </c>
      <c r="C1731">
        <v>2024</v>
      </c>
      <c r="D1731" t="s">
        <v>9426</v>
      </c>
      <c r="E1731" t="s">
        <v>9261</v>
      </c>
      <c r="F1731" t="s">
        <v>13</v>
      </c>
      <c r="G1731" t="str">
        <f>_xlfn.XLOOKUP(I1731,'Class Code'!$A$2:$A$14,'Class Code'!$B$2:$B$14)</f>
        <v>Theft</v>
      </c>
      <c r="H1731" t="s">
        <v>818</v>
      </c>
      <c r="I1731">
        <f t="shared" si="104"/>
        <v>10</v>
      </c>
      <c r="J1731" t="s">
        <v>842</v>
      </c>
      <c r="K1731" t="s">
        <v>843</v>
      </c>
      <c r="L1731" t="s">
        <v>197</v>
      </c>
      <c r="M1731" s="5">
        <v>45519</v>
      </c>
      <c r="N1731" s="5">
        <v>45525</v>
      </c>
      <c r="O1731" s="5">
        <v>45694</v>
      </c>
      <c r="P1731" s="5">
        <v>45488</v>
      </c>
      <c r="Q1731" s="5">
        <v>45852</v>
      </c>
      <c r="R1731">
        <v>1193616</v>
      </c>
      <c r="S1731">
        <v>0</v>
      </c>
      <c r="T1731">
        <v>0</v>
      </c>
      <c r="U1731">
        <v>1193616</v>
      </c>
      <c r="V1731">
        <v>0</v>
      </c>
      <c r="W1731">
        <v>1193616</v>
      </c>
      <c r="X1731" t="str">
        <f t="shared" si="105"/>
        <v>Ok</v>
      </c>
      <c r="Y1731" t="str">
        <f t="shared" si="106"/>
        <v>Ok</v>
      </c>
      <c r="Z1731" s="6" t="str">
        <f t="shared" si="107"/>
        <v>Ok</v>
      </c>
      <c r="AA1731" s="6"/>
      <c r="AB1731" s="6"/>
      <c r="AC1731" s="6"/>
      <c r="AD1731" s="6"/>
    </row>
    <row r="1732" spans="1:30" x14ac:dyDescent="0.3">
      <c r="A1732" t="s">
        <v>13268</v>
      </c>
      <c r="B1732" t="s">
        <v>13269</v>
      </c>
      <c r="C1732">
        <v>2024</v>
      </c>
      <c r="D1732" t="s">
        <v>9667</v>
      </c>
      <c r="E1732" t="s">
        <v>9332</v>
      </c>
      <c r="F1732" t="s">
        <v>10</v>
      </c>
      <c r="G1732" t="str">
        <f>_xlfn.XLOOKUP(I1732,'Class Code'!$A$2:$A$14,'Class Code'!$B$2:$B$14)</f>
        <v>Motor Private</v>
      </c>
      <c r="H1732" t="s">
        <v>41</v>
      </c>
      <c r="I1732">
        <f t="shared" ref="I1732:I1795" si="108">H1732*1</f>
        <v>70</v>
      </c>
      <c r="J1732" t="s">
        <v>54</v>
      </c>
      <c r="K1732" t="s">
        <v>55</v>
      </c>
      <c r="L1732" t="s">
        <v>44</v>
      </c>
      <c r="M1732" s="5">
        <v>45620</v>
      </c>
      <c r="N1732" s="5">
        <v>45623</v>
      </c>
      <c r="O1732" s="5">
        <v>45672</v>
      </c>
      <c r="P1732" s="5">
        <v>45322</v>
      </c>
      <c r="Q1732" s="5">
        <v>45687</v>
      </c>
      <c r="R1732">
        <v>147700</v>
      </c>
      <c r="S1732">
        <v>0</v>
      </c>
      <c r="T1732">
        <v>0</v>
      </c>
      <c r="U1732">
        <v>147700</v>
      </c>
      <c r="V1732">
        <v>0</v>
      </c>
      <c r="W1732">
        <v>147700</v>
      </c>
      <c r="X1732" t="str">
        <f t="shared" ref="X1732:X1795" si="109">IF(OR(A1732="",B1732="",C1732="",F1732="",H1732="",M1732="",N1732="",O1732="",P1732="",Q1732=""),"Check","Ok")</f>
        <v>Ok</v>
      </c>
      <c r="Y1732" t="str">
        <f t="shared" ref="Y1732:Y1795" si="110">IF(AND(Q1732&gt;=P1732,O1732&gt;=M1732,N1732&gt;=M1732,Q1732&gt;=M1732),"Ok","Check")</f>
        <v>Ok</v>
      </c>
      <c r="Z1732" s="6" t="str">
        <f t="shared" ref="Z1732:Z1795" si="111">IF(Q1732&gt;=M1732,"Ok","Check")</f>
        <v>Ok</v>
      </c>
      <c r="AA1732" s="6"/>
      <c r="AB1732" s="6"/>
      <c r="AC1732" s="6"/>
      <c r="AD1732" s="6"/>
    </row>
    <row r="1733" spans="1:30" x14ac:dyDescent="0.3">
      <c r="A1733" t="s">
        <v>13270</v>
      </c>
      <c r="B1733" t="s">
        <v>13271</v>
      </c>
      <c r="C1733">
        <v>2024</v>
      </c>
      <c r="D1733" t="s">
        <v>9778</v>
      </c>
      <c r="E1733" t="s">
        <v>9272</v>
      </c>
      <c r="F1733" t="s">
        <v>10</v>
      </c>
      <c r="G1733" t="str">
        <f>_xlfn.XLOOKUP(I1733,'Class Code'!$A$2:$A$14,'Class Code'!$B$2:$B$14)</f>
        <v>Motor Private</v>
      </c>
      <c r="H1733" t="s">
        <v>41</v>
      </c>
      <c r="I1733">
        <f t="shared" si="108"/>
        <v>70</v>
      </c>
      <c r="J1733" t="s">
        <v>54</v>
      </c>
      <c r="K1733" t="s">
        <v>55</v>
      </c>
      <c r="L1733" t="s">
        <v>44</v>
      </c>
      <c r="M1733" s="5">
        <v>45599</v>
      </c>
      <c r="N1733" s="5">
        <v>45604</v>
      </c>
      <c r="O1733" s="5">
        <v>45667</v>
      </c>
      <c r="P1733" s="5">
        <v>45576</v>
      </c>
      <c r="Q1733" s="5">
        <v>45606</v>
      </c>
      <c r="R1733">
        <v>913000</v>
      </c>
      <c r="S1733">
        <v>0</v>
      </c>
      <c r="T1733">
        <v>0</v>
      </c>
      <c r="U1733">
        <v>913000</v>
      </c>
      <c r="V1733">
        <v>0</v>
      </c>
      <c r="W1733">
        <v>913000</v>
      </c>
      <c r="X1733" t="str">
        <f t="shared" si="109"/>
        <v>Ok</v>
      </c>
      <c r="Y1733" t="str">
        <f t="shared" si="110"/>
        <v>Ok</v>
      </c>
      <c r="Z1733" s="6" t="str">
        <f t="shared" si="111"/>
        <v>Ok</v>
      </c>
      <c r="AA1733" s="6"/>
      <c r="AB1733" s="6"/>
      <c r="AC1733" s="6"/>
      <c r="AD1733" s="6"/>
    </row>
    <row r="1734" spans="1:30" x14ac:dyDescent="0.3">
      <c r="A1734" t="s">
        <v>13272</v>
      </c>
      <c r="B1734" t="s">
        <v>13273</v>
      </c>
      <c r="C1734">
        <v>2024</v>
      </c>
      <c r="D1734" t="s">
        <v>9329</v>
      </c>
      <c r="E1734" t="s">
        <v>9297</v>
      </c>
      <c r="F1734" t="s">
        <v>10</v>
      </c>
      <c r="G1734" t="str">
        <f>_xlfn.XLOOKUP(I1734,'Class Code'!$A$2:$A$14,'Class Code'!$B$2:$B$14)</f>
        <v>Motor Private</v>
      </c>
      <c r="H1734" t="s">
        <v>41</v>
      </c>
      <c r="I1734">
        <f t="shared" si="108"/>
        <v>70</v>
      </c>
      <c r="J1734" t="s">
        <v>54</v>
      </c>
      <c r="K1734" t="s">
        <v>55</v>
      </c>
      <c r="L1734" t="s">
        <v>44</v>
      </c>
      <c r="M1734" s="5">
        <v>45474</v>
      </c>
      <c r="N1734" s="5">
        <v>45474</v>
      </c>
      <c r="O1734" s="5">
        <v>45667</v>
      </c>
      <c r="P1734" s="5">
        <v>45416</v>
      </c>
      <c r="Q1734" s="5">
        <v>45780</v>
      </c>
      <c r="R1734">
        <v>0</v>
      </c>
      <c r="S1734">
        <v>0</v>
      </c>
      <c r="T1734">
        <v>346450</v>
      </c>
      <c r="U1734">
        <v>346450</v>
      </c>
      <c r="V1734">
        <v>0</v>
      </c>
      <c r="W1734">
        <v>346450</v>
      </c>
      <c r="X1734" t="str">
        <f t="shared" si="109"/>
        <v>Ok</v>
      </c>
      <c r="Y1734" t="str">
        <f t="shared" si="110"/>
        <v>Ok</v>
      </c>
      <c r="Z1734" s="6" t="str">
        <f t="shared" si="111"/>
        <v>Ok</v>
      </c>
      <c r="AA1734" s="6"/>
      <c r="AB1734" s="6"/>
      <c r="AC1734" s="6"/>
      <c r="AD1734" s="6"/>
    </row>
    <row r="1735" spans="1:30" x14ac:dyDescent="0.3">
      <c r="A1735" t="s">
        <v>13274</v>
      </c>
      <c r="B1735" t="s">
        <v>13275</v>
      </c>
      <c r="C1735">
        <v>2024</v>
      </c>
      <c r="D1735" t="s">
        <v>9362</v>
      </c>
      <c r="E1735" t="s">
        <v>9259</v>
      </c>
      <c r="F1735" t="s">
        <v>6</v>
      </c>
      <c r="G1735" t="str">
        <f>_xlfn.XLOOKUP(I1735,'Class Code'!$A$2:$A$14,'Class Code'!$B$2:$B$14)</f>
        <v>Fire Domestic</v>
      </c>
      <c r="H1735" t="s">
        <v>194</v>
      </c>
      <c r="I1735">
        <f t="shared" si="108"/>
        <v>3</v>
      </c>
      <c r="J1735" t="s">
        <v>195</v>
      </c>
      <c r="K1735" t="s">
        <v>196</v>
      </c>
      <c r="L1735" t="s">
        <v>197</v>
      </c>
      <c r="M1735" s="5">
        <v>45444</v>
      </c>
      <c r="N1735" s="5">
        <v>45635</v>
      </c>
      <c r="O1735" s="5">
        <v>45694</v>
      </c>
      <c r="P1735" s="5">
        <v>45292</v>
      </c>
      <c r="Q1735" s="5">
        <v>45657</v>
      </c>
      <c r="R1735">
        <v>161050</v>
      </c>
      <c r="S1735">
        <v>0</v>
      </c>
      <c r="T1735">
        <v>0</v>
      </c>
      <c r="U1735">
        <v>161050</v>
      </c>
      <c r="V1735">
        <v>106363.37</v>
      </c>
      <c r="W1735">
        <v>54686.630000000005</v>
      </c>
      <c r="X1735" t="str">
        <f t="shared" si="109"/>
        <v>Ok</v>
      </c>
      <c r="Y1735" t="str">
        <f t="shared" si="110"/>
        <v>Ok</v>
      </c>
      <c r="Z1735" s="6" t="str">
        <f t="shared" si="111"/>
        <v>Ok</v>
      </c>
      <c r="AA1735" s="6"/>
      <c r="AB1735" s="6"/>
      <c r="AC1735" s="6"/>
      <c r="AD1735" s="6"/>
    </row>
    <row r="1736" spans="1:30" x14ac:dyDescent="0.3">
      <c r="A1736" t="s">
        <v>13276</v>
      </c>
      <c r="B1736" t="s">
        <v>13277</v>
      </c>
      <c r="C1736">
        <v>2024</v>
      </c>
      <c r="D1736" t="s">
        <v>9782</v>
      </c>
      <c r="E1736" t="s">
        <v>9305</v>
      </c>
      <c r="F1736" t="s">
        <v>10</v>
      </c>
      <c r="G1736" t="str">
        <f>_xlfn.XLOOKUP(I1736,'Class Code'!$A$2:$A$14,'Class Code'!$B$2:$B$14)</f>
        <v>Motor Private</v>
      </c>
      <c r="H1736" t="s">
        <v>41</v>
      </c>
      <c r="I1736">
        <f t="shared" si="108"/>
        <v>70</v>
      </c>
      <c r="J1736" t="s">
        <v>54</v>
      </c>
      <c r="K1736" t="s">
        <v>55</v>
      </c>
      <c r="L1736" t="s">
        <v>44</v>
      </c>
      <c r="M1736" s="5">
        <v>45512</v>
      </c>
      <c r="N1736" s="5">
        <v>45513</v>
      </c>
      <c r="O1736" s="5">
        <v>45673</v>
      </c>
      <c r="P1736" s="5">
        <v>45360</v>
      </c>
      <c r="Q1736" s="5">
        <v>45724</v>
      </c>
      <c r="R1736">
        <v>457840</v>
      </c>
      <c r="S1736">
        <v>0</v>
      </c>
      <c r="T1736">
        <v>0</v>
      </c>
      <c r="U1736">
        <v>457840</v>
      </c>
      <c r="V1736">
        <v>0</v>
      </c>
      <c r="W1736">
        <v>457840</v>
      </c>
      <c r="X1736" t="str">
        <f t="shared" si="109"/>
        <v>Ok</v>
      </c>
      <c r="Y1736" t="str">
        <f t="shared" si="110"/>
        <v>Ok</v>
      </c>
      <c r="Z1736" s="6" t="str">
        <f t="shared" si="111"/>
        <v>Ok</v>
      </c>
      <c r="AA1736" s="6"/>
      <c r="AB1736" s="6"/>
      <c r="AC1736" s="6"/>
      <c r="AD1736" s="6"/>
    </row>
    <row r="1737" spans="1:30" x14ac:dyDescent="0.3">
      <c r="A1737" t="s">
        <v>13278</v>
      </c>
      <c r="B1737" t="s">
        <v>13279</v>
      </c>
      <c r="C1737">
        <v>2023</v>
      </c>
      <c r="D1737" t="s">
        <v>9793</v>
      </c>
      <c r="E1737" t="s">
        <v>9263</v>
      </c>
      <c r="F1737" t="s">
        <v>11</v>
      </c>
      <c r="G1737" t="str">
        <f>_xlfn.XLOOKUP(I1737,'Class Code'!$A$2:$A$14,'Class Code'!$B$2:$B$14)</f>
        <v>Motor Commercial</v>
      </c>
      <c r="H1737" t="s">
        <v>176</v>
      </c>
      <c r="I1737">
        <f t="shared" si="108"/>
        <v>80</v>
      </c>
      <c r="J1737" t="s">
        <v>207</v>
      </c>
      <c r="K1737" t="s">
        <v>208</v>
      </c>
      <c r="L1737" t="s">
        <v>44</v>
      </c>
      <c r="M1737" s="5">
        <v>45509</v>
      </c>
      <c r="N1737" s="5">
        <v>45516</v>
      </c>
      <c r="O1737" s="5">
        <v>45673</v>
      </c>
      <c r="P1737" s="5">
        <v>45251</v>
      </c>
      <c r="Q1737" s="5">
        <v>45616</v>
      </c>
      <c r="R1737">
        <v>152200</v>
      </c>
      <c r="S1737">
        <v>0</v>
      </c>
      <c r="T1737">
        <v>0</v>
      </c>
      <c r="U1737">
        <v>152200</v>
      </c>
      <c r="V1737">
        <v>0</v>
      </c>
      <c r="W1737">
        <v>152200</v>
      </c>
      <c r="X1737" t="str">
        <f t="shared" si="109"/>
        <v>Ok</v>
      </c>
      <c r="Y1737" t="str">
        <f t="shared" si="110"/>
        <v>Ok</v>
      </c>
      <c r="Z1737" s="6" t="str">
        <f t="shared" si="111"/>
        <v>Ok</v>
      </c>
      <c r="AA1737" s="6"/>
      <c r="AB1737" s="6"/>
      <c r="AC1737" s="6"/>
      <c r="AD1737" s="6"/>
    </row>
    <row r="1738" spans="1:30" x14ac:dyDescent="0.3">
      <c r="A1738" t="s">
        <v>13280</v>
      </c>
      <c r="B1738" t="s">
        <v>13281</v>
      </c>
      <c r="C1738">
        <v>2024</v>
      </c>
      <c r="D1738" t="s">
        <v>9619</v>
      </c>
      <c r="E1738" t="s">
        <v>9292</v>
      </c>
      <c r="F1738" t="s">
        <v>6</v>
      </c>
      <c r="G1738" t="str">
        <f>_xlfn.XLOOKUP(I1738,'Class Code'!$A$2:$A$14,'Class Code'!$B$2:$B$14)</f>
        <v>Fire Domestic</v>
      </c>
      <c r="H1738" t="s">
        <v>194</v>
      </c>
      <c r="I1738">
        <f t="shared" si="108"/>
        <v>3</v>
      </c>
      <c r="J1738" t="s">
        <v>195</v>
      </c>
      <c r="K1738" t="s">
        <v>196</v>
      </c>
      <c r="L1738" t="s">
        <v>4225</v>
      </c>
      <c r="M1738" s="5">
        <v>45660</v>
      </c>
      <c r="N1738" s="5">
        <v>45672</v>
      </c>
      <c r="O1738" s="5">
        <v>45674</v>
      </c>
      <c r="P1738" s="5">
        <v>45383</v>
      </c>
      <c r="Q1738" s="5">
        <v>45747</v>
      </c>
      <c r="R1738">
        <v>159500</v>
      </c>
      <c r="S1738">
        <v>0</v>
      </c>
      <c r="T1738">
        <v>0</v>
      </c>
      <c r="U1738">
        <v>159500</v>
      </c>
      <c r="V1738">
        <v>0</v>
      </c>
      <c r="W1738">
        <v>159500</v>
      </c>
      <c r="X1738" t="str">
        <f t="shared" si="109"/>
        <v>Ok</v>
      </c>
      <c r="Y1738" t="str">
        <f t="shared" si="110"/>
        <v>Ok</v>
      </c>
      <c r="Z1738" s="6" t="str">
        <f t="shared" si="111"/>
        <v>Ok</v>
      </c>
      <c r="AA1738" s="6"/>
      <c r="AB1738" s="6"/>
      <c r="AC1738" s="6"/>
      <c r="AD1738" s="6"/>
    </row>
    <row r="1739" spans="1:30" x14ac:dyDescent="0.3">
      <c r="A1739" t="s">
        <v>13282</v>
      </c>
      <c r="B1739" t="s">
        <v>13283</v>
      </c>
      <c r="C1739">
        <v>2023</v>
      </c>
      <c r="D1739" t="s">
        <v>9749</v>
      </c>
      <c r="E1739" t="s">
        <v>9284</v>
      </c>
      <c r="F1739" t="s">
        <v>10</v>
      </c>
      <c r="G1739" t="str">
        <f>_xlfn.XLOOKUP(I1739,'Class Code'!$A$2:$A$14,'Class Code'!$B$2:$B$14)</f>
        <v>Motor Private</v>
      </c>
      <c r="H1739" t="s">
        <v>41</v>
      </c>
      <c r="I1739">
        <f t="shared" si="108"/>
        <v>70</v>
      </c>
      <c r="J1739" t="s">
        <v>54</v>
      </c>
      <c r="K1739" t="s">
        <v>55</v>
      </c>
      <c r="L1739" t="s">
        <v>44</v>
      </c>
      <c r="M1739" s="5">
        <v>45551</v>
      </c>
      <c r="N1739" s="5">
        <v>45553</v>
      </c>
      <c r="O1739" s="5">
        <v>45678</v>
      </c>
      <c r="P1739" s="5">
        <v>45265</v>
      </c>
      <c r="Q1739" s="5">
        <v>45630</v>
      </c>
      <c r="R1739">
        <v>0</v>
      </c>
      <c r="S1739">
        <v>0</v>
      </c>
      <c r="T1739">
        <v>97920</v>
      </c>
      <c r="U1739">
        <v>97920</v>
      </c>
      <c r="V1739">
        <v>0</v>
      </c>
      <c r="W1739">
        <v>97920</v>
      </c>
      <c r="X1739" t="str">
        <f t="shared" si="109"/>
        <v>Ok</v>
      </c>
      <c r="Y1739" t="str">
        <f t="shared" si="110"/>
        <v>Ok</v>
      </c>
      <c r="Z1739" s="6" t="str">
        <f t="shared" si="111"/>
        <v>Ok</v>
      </c>
      <c r="AA1739" s="6"/>
      <c r="AB1739" s="6"/>
      <c r="AC1739" s="6"/>
      <c r="AD1739" s="6"/>
    </row>
    <row r="1740" spans="1:30" x14ac:dyDescent="0.3">
      <c r="A1740" t="s">
        <v>13284</v>
      </c>
      <c r="B1740" t="s">
        <v>13285</v>
      </c>
      <c r="C1740">
        <v>2023</v>
      </c>
      <c r="D1740" t="s">
        <v>9561</v>
      </c>
      <c r="E1740" t="s">
        <v>9301</v>
      </c>
      <c r="F1740" t="s">
        <v>13</v>
      </c>
      <c r="G1740" t="str">
        <f>_xlfn.XLOOKUP(I1740,'Class Code'!$A$2:$A$14,'Class Code'!$B$2:$B$14)</f>
        <v>Theft</v>
      </c>
      <c r="H1740" t="s">
        <v>818</v>
      </c>
      <c r="I1740">
        <f t="shared" si="108"/>
        <v>10</v>
      </c>
      <c r="J1740" t="s">
        <v>1500</v>
      </c>
      <c r="K1740" t="s">
        <v>1501</v>
      </c>
      <c r="L1740" t="s">
        <v>1502</v>
      </c>
      <c r="M1740" s="5">
        <v>45337</v>
      </c>
      <c r="N1740" s="5">
        <v>45448</v>
      </c>
      <c r="O1740" s="5">
        <v>45694</v>
      </c>
      <c r="P1740" s="5">
        <v>45057</v>
      </c>
      <c r="Q1740" s="5">
        <v>45422</v>
      </c>
      <c r="R1740">
        <v>474534</v>
      </c>
      <c r="S1740">
        <v>0</v>
      </c>
      <c r="T1740">
        <v>0</v>
      </c>
      <c r="U1740">
        <v>474534</v>
      </c>
      <c r="V1740">
        <v>0</v>
      </c>
      <c r="W1740">
        <v>474534</v>
      </c>
      <c r="X1740" t="str">
        <f t="shared" si="109"/>
        <v>Ok</v>
      </c>
      <c r="Y1740" t="str">
        <f t="shared" si="110"/>
        <v>Ok</v>
      </c>
      <c r="Z1740" s="6" t="str">
        <f t="shared" si="111"/>
        <v>Ok</v>
      </c>
      <c r="AA1740" s="6"/>
      <c r="AB1740" s="6"/>
      <c r="AC1740" s="6"/>
      <c r="AD1740" s="6"/>
    </row>
    <row r="1741" spans="1:30" x14ac:dyDescent="0.3">
      <c r="A1741" t="s">
        <v>13286</v>
      </c>
      <c r="B1741" t="s">
        <v>13287</v>
      </c>
      <c r="C1741">
        <v>2024</v>
      </c>
      <c r="D1741" t="s">
        <v>9465</v>
      </c>
      <c r="E1741" t="s">
        <v>9259</v>
      </c>
      <c r="F1741" t="s">
        <v>11</v>
      </c>
      <c r="G1741" t="str">
        <f>_xlfn.XLOOKUP(I1741,'Class Code'!$A$2:$A$14,'Class Code'!$B$2:$B$14)</f>
        <v>Motor Commercial</v>
      </c>
      <c r="H1741" t="s">
        <v>176</v>
      </c>
      <c r="I1741">
        <f t="shared" si="108"/>
        <v>80</v>
      </c>
      <c r="J1741" t="s">
        <v>207</v>
      </c>
      <c r="K1741" t="s">
        <v>208</v>
      </c>
      <c r="L1741" t="s">
        <v>96</v>
      </c>
      <c r="M1741" s="5">
        <v>45513</v>
      </c>
      <c r="N1741" s="5">
        <v>45572</v>
      </c>
      <c r="O1741" s="5">
        <v>45678</v>
      </c>
      <c r="P1741" s="5">
        <v>45298</v>
      </c>
      <c r="Q1741" s="5">
        <v>45663</v>
      </c>
      <c r="R1741">
        <v>0</v>
      </c>
      <c r="S1741">
        <v>0</v>
      </c>
      <c r="T1741">
        <v>16240</v>
      </c>
      <c r="U1741">
        <v>16240</v>
      </c>
      <c r="V1741">
        <v>0</v>
      </c>
      <c r="W1741">
        <v>16240</v>
      </c>
      <c r="X1741" t="str">
        <f t="shared" si="109"/>
        <v>Ok</v>
      </c>
      <c r="Y1741" t="str">
        <f t="shared" si="110"/>
        <v>Ok</v>
      </c>
      <c r="Z1741" s="6" t="str">
        <f t="shared" si="111"/>
        <v>Ok</v>
      </c>
      <c r="AA1741" s="6"/>
      <c r="AB1741" s="6"/>
      <c r="AC1741" s="6"/>
      <c r="AD1741" s="6"/>
    </row>
    <row r="1742" spans="1:30" x14ac:dyDescent="0.3">
      <c r="A1742" t="s">
        <v>13288</v>
      </c>
      <c r="B1742" t="s">
        <v>13289</v>
      </c>
      <c r="C1742">
        <v>2024</v>
      </c>
      <c r="D1742" t="s">
        <v>9383</v>
      </c>
      <c r="E1742" t="s">
        <v>9284</v>
      </c>
      <c r="F1742" t="s">
        <v>11</v>
      </c>
      <c r="G1742" t="str">
        <f>_xlfn.XLOOKUP(I1742,'Class Code'!$A$2:$A$14,'Class Code'!$B$2:$B$14)</f>
        <v>Motor Commercial</v>
      </c>
      <c r="H1742" t="s">
        <v>176</v>
      </c>
      <c r="I1742">
        <f t="shared" si="108"/>
        <v>80</v>
      </c>
      <c r="J1742" t="s">
        <v>1477</v>
      </c>
      <c r="K1742" t="s">
        <v>1478</v>
      </c>
      <c r="L1742" t="s">
        <v>44</v>
      </c>
      <c r="M1742" s="5">
        <v>45534</v>
      </c>
      <c r="N1742" s="5">
        <v>45560</v>
      </c>
      <c r="O1742" s="5">
        <v>45694</v>
      </c>
      <c r="P1742" s="5">
        <v>45444</v>
      </c>
      <c r="Q1742" s="5">
        <v>45808</v>
      </c>
      <c r="R1742">
        <v>0</v>
      </c>
      <c r="S1742">
        <v>0</v>
      </c>
      <c r="T1742">
        <v>2900</v>
      </c>
      <c r="U1742">
        <v>2900</v>
      </c>
      <c r="V1742">
        <v>0</v>
      </c>
      <c r="W1742">
        <v>2900</v>
      </c>
      <c r="X1742" t="str">
        <f t="shared" si="109"/>
        <v>Ok</v>
      </c>
      <c r="Y1742" t="str">
        <f t="shared" si="110"/>
        <v>Ok</v>
      </c>
      <c r="Z1742" s="6" t="str">
        <f t="shared" si="111"/>
        <v>Ok</v>
      </c>
      <c r="AA1742" s="6"/>
      <c r="AB1742" s="6"/>
      <c r="AC1742" s="6"/>
      <c r="AD1742" s="6"/>
    </row>
    <row r="1743" spans="1:30" x14ac:dyDescent="0.3">
      <c r="A1743" t="s">
        <v>13290</v>
      </c>
      <c r="B1743" t="s">
        <v>13291</v>
      </c>
      <c r="C1743">
        <v>2024</v>
      </c>
      <c r="D1743" t="s">
        <v>9794</v>
      </c>
      <c r="E1743" t="s">
        <v>9289</v>
      </c>
      <c r="F1743" t="s">
        <v>11</v>
      </c>
      <c r="G1743" t="str">
        <f>_xlfn.XLOOKUP(I1743,'Class Code'!$A$2:$A$14,'Class Code'!$B$2:$B$14)</f>
        <v>Motor Commercial</v>
      </c>
      <c r="H1743" t="s">
        <v>176</v>
      </c>
      <c r="I1743">
        <f t="shared" si="108"/>
        <v>80</v>
      </c>
      <c r="J1743" t="s">
        <v>1477</v>
      </c>
      <c r="K1743" t="s">
        <v>1478</v>
      </c>
      <c r="L1743" t="s">
        <v>44</v>
      </c>
      <c r="M1743" s="5">
        <v>45534</v>
      </c>
      <c r="N1743" s="5">
        <v>45560</v>
      </c>
      <c r="O1743" s="5">
        <v>45678</v>
      </c>
      <c r="P1743" s="5">
        <v>45444</v>
      </c>
      <c r="Q1743" s="5">
        <v>45808</v>
      </c>
      <c r="R1743">
        <v>0</v>
      </c>
      <c r="S1743">
        <v>0</v>
      </c>
      <c r="T1743">
        <v>578740</v>
      </c>
      <c r="U1743">
        <v>578740</v>
      </c>
      <c r="V1743">
        <v>0</v>
      </c>
      <c r="W1743">
        <v>578740</v>
      </c>
      <c r="X1743" t="str">
        <f t="shared" si="109"/>
        <v>Ok</v>
      </c>
      <c r="Y1743" t="str">
        <f t="shared" si="110"/>
        <v>Ok</v>
      </c>
      <c r="Z1743" s="6" t="str">
        <f t="shared" si="111"/>
        <v>Ok</v>
      </c>
      <c r="AA1743" s="6"/>
      <c r="AB1743" s="6"/>
      <c r="AC1743" s="6"/>
      <c r="AD1743" s="6"/>
    </row>
    <row r="1744" spans="1:30" x14ac:dyDescent="0.3">
      <c r="A1744" t="s">
        <v>13292</v>
      </c>
      <c r="B1744" t="s">
        <v>13293</v>
      </c>
      <c r="C1744">
        <v>2024</v>
      </c>
      <c r="D1744" t="s">
        <v>9639</v>
      </c>
      <c r="E1744" t="s">
        <v>9332</v>
      </c>
      <c r="F1744" t="s">
        <v>13</v>
      </c>
      <c r="G1744" t="str">
        <f>_xlfn.XLOOKUP(I1744,'Class Code'!$A$2:$A$14,'Class Code'!$B$2:$B$14)</f>
        <v>Theft</v>
      </c>
      <c r="H1744" t="s">
        <v>818</v>
      </c>
      <c r="I1744">
        <f t="shared" si="108"/>
        <v>10</v>
      </c>
      <c r="J1744" t="s">
        <v>2259</v>
      </c>
      <c r="K1744" t="s">
        <v>2260</v>
      </c>
      <c r="L1744" t="s">
        <v>197</v>
      </c>
      <c r="M1744" s="5">
        <v>45590</v>
      </c>
      <c r="N1744" s="5">
        <v>45595</v>
      </c>
      <c r="O1744" s="5">
        <v>45699</v>
      </c>
      <c r="P1744" s="5">
        <v>45573</v>
      </c>
      <c r="Q1744" s="5">
        <v>45937</v>
      </c>
      <c r="R1744">
        <v>313921</v>
      </c>
      <c r="S1744">
        <v>0</v>
      </c>
      <c r="T1744">
        <v>0</v>
      </c>
      <c r="U1744">
        <v>313921</v>
      </c>
      <c r="V1744">
        <v>0</v>
      </c>
      <c r="W1744">
        <v>313921</v>
      </c>
      <c r="X1744" t="str">
        <f t="shared" si="109"/>
        <v>Ok</v>
      </c>
      <c r="Y1744" t="str">
        <f t="shared" si="110"/>
        <v>Ok</v>
      </c>
      <c r="Z1744" s="6" t="str">
        <f t="shared" si="111"/>
        <v>Ok</v>
      </c>
      <c r="AA1744" s="6"/>
      <c r="AB1744" s="6"/>
      <c r="AC1744" s="6"/>
      <c r="AD1744" s="6"/>
    </row>
    <row r="1745" spans="1:30" x14ac:dyDescent="0.3">
      <c r="A1745" t="s">
        <v>13294</v>
      </c>
      <c r="B1745" t="s">
        <v>13295</v>
      </c>
      <c r="C1745">
        <v>2015</v>
      </c>
      <c r="D1745" t="s">
        <v>9440</v>
      </c>
      <c r="E1745" t="s">
        <v>9280</v>
      </c>
      <c r="F1745" t="s">
        <v>439</v>
      </c>
      <c r="G1745" t="str">
        <f>_xlfn.XLOOKUP(I1745,'Class Code'!$A$2:$A$14,'Class Code'!$B$2:$B$14)</f>
        <v>Workmen's Compensation</v>
      </c>
      <c r="H1745" t="s">
        <v>440</v>
      </c>
      <c r="I1745">
        <f t="shared" si="108"/>
        <v>11</v>
      </c>
      <c r="J1745" t="s">
        <v>441</v>
      </c>
      <c r="K1745" t="s">
        <v>442</v>
      </c>
      <c r="L1745" t="s">
        <v>44</v>
      </c>
      <c r="M1745" s="5">
        <v>42608</v>
      </c>
      <c r="N1745" s="5">
        <v>43040</v>
      </c>
      <c r="O1745" s="5">
        <v>45678</v>
      </c>
      <c r="P1745" s="5">
        <v>42244</v>
      </c>
      <c r="Q1745" s="5">
        <v>42609</v>
      </c>
      <c r="R1745">
        <v>0</v>
      </c>
      <c r="S1745">
        <v>0</v>
      </c>
      <c r="T1745">
        <v>202499</v>
      </c>
      <c r="U1745">
        <v>202499</v>
      </c>
      <c r="V1745">
        <v>0</v>
      </c>
      <c r="W1745">
        <v>202499</v>
      </c>
      <c r="X1745" t="str">
        <f t="shared" si="109"/>
        <v>Ok</v>
      </c>
      <c r="Y1745" t="str">
        <f t="shared" si="110"/>
        <v>Ok</v>
      </c>
      <c r="Z1745" s="6" t="str">
        <f t="shared" si="111"/>
        <v>Ok</v>
      </c>
      <c r="AA1745" s="6"/>
      <c r="AB1745" s="6"/>
      <c r="AC1745" s="6"/>
      <c r="AD1745" s="6"/>
    </row>
    <row r="1746" spans="1:30" x14ac:dyDescent="0.3">
      <c r="A1746" t="s">
        <v>13296</v>
      </c>
      <c r="B1746" t="s">
        <v>13297</v>
      </c>
      <c r="C1746">
        <v>2024</v>
      </c>
      <c r="D1746" t="s">
        <v>9330</v>
      </c>
      <c r="E1746" t="s">
        <v>9297</v>
      </c>
      <c r="F1746" t="s">
        <v>10</v>
      </c>
      <c r="G1746" t="str">
        <f>_xlfn.XLOOKUP(I1746,'Class Code'!$A$2:$A$14,'Class Code'!$B$2:$B$14)</f>
        <v>Motor Private</v>
      </c>
      <c r="H1746" t="s">
        <v>41</v>
      </c>
      <c r="I1746">
        <f t="shared" si="108"/>
        <v>70</v>
      </c>
      <c r="J1746" t="s">
        <v>54</v>
      </c>
      <c r="K1746" t="s">
        <v>55</v>
      </c>
      <c r="L1746" t="s">
        <v>44</v>
      </c>
      <c r="M1746" s="5">
        <v>45620</v>
      </c>
      <c r="N1746" s="5">
        <v>45621</v>
      </c>
      <c r="O1746" s="5">
        <v>45694</v>
      </c>
      <c r="P1746" s="5">
        <v>45484</v>
      </c>
      <c r="Q1746" s="5">
        <v>45672</v>
      </c>
      <c r="R1746">
        <v>0</v>
      </c>
      <c r="S1746">
        <v>0</v>
      </c>
      <c r="T1746">
        <v>6380</v>
      </c>
      <c r="U1746">
        <v>6380</v>
      </c>
      <c r="V1746">
        <v>0</v>
      </c>
      <c r="W1746">
        <v>6380</v>
      </c>
      <c r="X1746" t="str">
        <f t="shared" si="109"/>
        <v>Ok</v>
      </c>
      <c r="Y1746" t="str">
        <f t="shared" si="110"/>
        <v>Ok</v>
      </c>
      <c r="Z1746" s="6" t="str">
        <f t="shared" si="111"/>
        <v>Ok</v>
      </c>
      <c r="AA1746" s="6"/>
      <c r="AB1746" s="6"/>
      <c r="AC1746" s="6"/>
      <c r="AD1746" s="6"/>
    </row>
    <row r="1747" spans="1:30" x14ac:dyDescent="0.3">
      <c r="A1747" t="s">
        <v>13298</v>
      </c>
      <c r="B1747" t="s">
        <v>13299</v>
      </c>
      <c r="C1747">
        <v>2024</v>
      </c>
      <c r="D1747" t="s">
        <v>9382</v>
      </c>
      <c r="E1747" t="s">
        <v>9280</v>
      </c>
      <c r="F1747" t="s">
        <v>10</v>
      </c>
      <c r="G1747" t="str">
        <f>_xlfn.XLOOKUP(I1747,'Class Code'!$A$2:$A$14,'Class Code'!$B$2:$B$14)</f>
        <v>Motor Private</v>
      </c>
      <c r="H1747" t="s">
        <v>41</v>
      </c>
      <c r="I1747">
        <f t="shared" si="108"/>
        <v>70</v>
      </c>
      <c r="J1747" t="s">
        <v>54</v>
      </c>
      <c r="K1747" t="s">
        <v>55</v>
      </c>
      <c r="L1747" t="s">
        <v>44</v>
      </c>
      <c r="M1747" s="5">
        <v>45612</v>
      </c>
      <c r="N1747" s="5">
        <v>45615</v>
      </c>
      <c r="O1747" s="5">
        <v>45694</v>
      </c>
      <c r="P1747" s="5">
        <v>45474</v>
      </c>
      <c r="Q1747" s="5">
        <v>45838</v>
      </c>
      <c r="R1747">
        <v>0</v>
      </c>
      <c r="S1747">
        <v>0</v>
      </c>
      <c r="T1747">
        <v>2900</v>
      </c>
      <c r="U1747">
        <v>2900</v>
      </c>
      <c r="V1747">
        <v>0</v>
      </c>
      <c r="W1747">
        <v>2900</v>
      </c>
      <c r="X1747" t="str">
        <f t="shared" si="109"/>
        <v>Ok</v>
      </c>
      <c r="Y1747" t="str">
        <f t="shared" si="110"/>
        <v>Ok</v>
      </c>
      <c r="Z1747" s="6" t="str">
        <f t="shared" si="111"/>
        <v>Ok</v>
      </c>
      <c r="AA1747" s="6"/>
      <c r="AB1747" s="6"/>
      <c r="AC1747" s="6"/>
      <c r="AD1747" s="6"/>
    </row>
    <row r="1748" spans="1:30" x14ac:dyDescent="0.3">
      <c r="A1748" t="s">
        <v>13300</v>
      </c>
      <c r="B1748" t="s">
        <v>13301</v>
      </c>
      <c r="C1748">
        <v>2024</v>
      </c>
      <c r="D1748" t="s">
        <v>9418</v>
      </c>
      <c r="E1748" t="s">
        <v>9334</v>
      </c>
      <c r="F1748" t="s">
        <v>11</v>
      </c>
      <c r="G1748" t="str">
        <f>_xlfn.XLOOKUP(I1748,'Class Code'!$A$2:$A$14,'Class Code'!$B$2:$B$14)</f>
        <v>Motor Commercial</v>
      </c>
      <c r="H1748" t="s">
        <v>176</v>
      </c>
      <c r="I1748">
        <f t="shared" si="108"/>
        <v>80</v>
      </c>
      <c r="J1748" t="s">
        <v>225</v>
      </c>
      <c r="K1748" t="s">
        <v>226</v>
      </c>
      <c r="L1748" t="s">
        <v>5263</v>
      </c>
      <c r="M1748" s="5">
        <v>45518</v>
      </c>
      <c r="N1748" s="5">
        <v>45526</v>
      </c>
      <c r="O1748" s="5">
        <v>45723</v>
      </c>
      <c r="P1748" s="5">
        <v>45334</v>
      </c>
      <c r="Q1748" s="5">
        <v>45699</v>
      </c>
      <c r="R1748">
        <v>0</v>
      </c>
      <c r="S1748">
        <v>0</v>
      </c>
      <c r="T1748">
        <v>2900</v>
      </c>
      <c r="U1748">
        <v>2900</v>
      </c>
      <c r="V1748">
        <v>0</v>
      </c>
      <c r="W1748">
        <v>2900</v>
      </c>
      <c r="X1748" t="str">
        <f t="shared" si="109"/>
        <v>Ok</v>
      </c>
      <c r="Y1748" t="str">
        <f t="shared" si="110"/>
        <v>Ok</v>
      </c>
      <c r="Z1748" s="6" t="str">
        <f t="shared" si="111"/>
        <v>Ok</v>
      </c>
      <c r="AA1748" s="6"/>
      <c r="AB1748" s="6"/>
      <c r="AC1748" s="6"/>
      <c r="AD1748" s="6"/>
    </row>
    <row r="1749" spans="1:30" x14ac:dyDescent="0.3">
      <c r="A1749" t="s">
        <v>13302</v>
      </c>
      <c r="B1749" t="s">
        <v>13303</v>
      </c>
      <c r="C1749">
        <v>2024</v>
      </c>
      <c r="D1749" t="s">
        <v>9355</v>
      </c>
      <c r="E1749" t="s">
        <v>9261</v>
      </c>
      <c r="F1749" t="s">
        <v>10</v>
      </c>
      <c r="G1749" t="str">
        <f>_xlfn.XLOOKUP(I1749,'Class Code'!$A$2:$A$14,'Class Code'!$B$2:$B$14)</f>
        <v>Motor Private</v>
      </c>
      <c r="H1749" t="s">
        <v>41</v>
      </c>
      <c r="I1749">
        <f t="shared" si="108"/>
        <v>70</v>
      </c>
      <c r="J1749" t="s">
        <v>54</v>
      </c>
      <c r="K1749" t="s">
        <v>55</v>
      </c>
      <c r="L1749" t="s">
        <v>44</v>
      </c>
      <c r="M1749" s="5">
        <v>45621</v>
      </c>
      <c r="N1749" s="5">
        <v>45623</v>
      </c>
      <c r="O1749" s="5">
        <v>45694</v>
      </c>
      <c r="P1749" s="5">
        <v>45309</v>
      </c>
      <c r="Q1749" s="5">
        <v>45674</v>
      </c>
      <c r="R1749">
        <v>0</v>
      </c>
      <c r="S1749">
        <v>0</v>
      </c>
      <c r="T1749">
        <v>8700</v>
      </c>
      <c r="U1749">
        <v>8700</v>
      </c>
      <c r="V1749">
        <v>0</v>
      </c>
      <c r="W1749">
        <v>8700</v>
      </c>
      <c r="X1749" t="str">
        <f t="shared" si="109"/>
        <v>Ok</v>
      </c>
      <c r="Y1749" t="str">
        <f t="shared" si="110"/>
        <v>Ok</v>
      </c>
      <c r="Z1749" s="6" t="str">
        <f t="shared" si="111"/>
        <v>Ok</v>
      </c>
      <c r="AA1749" s="6"/>
      <c r="AB1749" s="6"/>
      <c r="AC1749" s="6"/>
      <c r="AD1749" s="6"/>
    </row>
    <row r="1750" spans="1:30" x14ac:dyDescent="0.3">
      <c r="A1750" t="s">
        <v>13304</v>
      </c>
      <c r="B1750" t="s">
        <v>13305</v>
      </c>
      <c r="C1750">
        <v>2024</v>
      </c>
      <c r="D1750" t="s">
        <v>9578</v>
      </c>
      <c r="E1750" t="s">
        <v>9292</v>
      </c>
      <c r="F1750" t="s">
        <v>10</v>
      </c>
      <c r="G1750" t="str">
        <f>_xlfn.XLOOKUP(I1750,'Class Code'!$A$2:$A$14,'Class Code'!$B$2:$B$14)</f>
        <v>Motor Private</v>
      </c>
      <c r="H1750" t="s">
        <v>41</v>
      </c>
      <c r="I1750">
        <f t="shared" si="108"/>
        <v>70</v>
      </c>
      <c r="J1750" t="s">
        <v>54</v>
      </c>
      <c r="K1750" t="s">
        <v>55</v>
      </c>
      <c r="L1750" t="s">
        <v>44</v>
      </c>
      <c r="M1750" s="5">
        <v>45598</v>
      </c>
      <c r="N1750" s="5">
        <v>45600</v>
      </c>
      <c r="O1750" s="5">
        <v>45694</v>
      </c>
      <c r="P1750" s="5">
        <v>45564</v>
      </c>
      <c r="Q1750" s="5">
        <v>45928</v>
      </c>
      <c r="R1750">
        <v>0</v>
      </c>
      <c r="S1750">
        <v>0</v>
      </c>
      <c r="T1750">
        <v>3100</v>
      </c>
      <c r="U1750">
        <v>3100</v>
      </c>
      <c r="V1750">
        <v>0</v>
      </c>
      <c r="W1750">
        <v>3100</v>
      </c>
      <c r="X1750" t="str">
        <f t="shared" si="109"/>
        <v>Ok</v>
      </c>
      <c r="Y1750" t="str">
        <f t="shared" si="110"/>
        <v>Ok</v>
      </c>
      <c r="Z1750" s="6" t="str">
        <f t="shared" si="111"/>
        <v>Ok</v>
      </c>
      <c r="AA1750" s="6"/>
      <c r="AB1750" s="6"/>
      <c r="AC1750" s="6"/>
      <c r="AD1750" s="6"/>
    </row>
    <row r="1751" spans="1:30" x14ac:dyDescent="0.3">
      <c r="A1751" t="s">
        <v>13306</v>
      </c>
      <c r="B1751" t="s">
        <v>13307</v>
      </c>
      <c r="C1751">
        <v>2024</v>
      </c>
      <c r="D1751" t="s">
        <v>9694</v>
      </c>
      <c r="E1751" t="s">
        <v>9287</v>
      </c>
      <c r="F1751" t="s">
        <v>10</v>
      </c>
      <c r="G1751" t="str">
        <f>_xlfn.XLOOKUP(I1751,'Class Code'!$A$2:$A$14,'Class Code'!$B$2:$B$14)</f>
        <v>Motor Private</v>
      </c>
      <c r="H1751" t="s">
        <v>41</v>
      </c>
      <c r="I1751">
        <f t="shared" si="108"/>
        <v>70</v>
      </c>
      <c r="J1751" t="s">
        <v>54</v>
      </c>
      <c r="K1751" t="s">
        <v>55</v>
      </c>
      <c r="L1751" t="s">
        <v>44</v>
      </c>
      <c r="M1751" s="5">
        <v>45631</v>
      </c>
      <c r="N1751" s="5">
        <v>45635</v>
      </c>
      <c r="O1751" s="5">
        <v>45694</v>
      </c>
      <c r="P1751" s="5">
        <v>45575</v>
      </c>
      <c r="Q1751" s="5">
        <v>45939</v>
      </c>
      <c r="R1751">
        <v>0</v>
      </c>
      <c r="S1751">
        <v>0</v>
      </c>
      <c r="T1751">
        <v>7480</v>
      </c>
      <c r="U1751">
        <v>7480</v>
      </c>
      <c r="V1751">
        <v>0</v>
      </c>
      <c r="W1751">
        <v>7480</v>
      </c>
      <c r="X1751" t="str">
        <f t="shared" si="109"/>
        <v>Ok</v>
      </c>
      <c r="Y1751" t="str">
        <f t="shared" si="110"/>
        <v>Ok</v>
      </c>
      <c r="Z1751" s="6" t="str">
        <f t="shared" si="111"/>
        <v>Ok</v>
      </c>
      <c r="AA1751" s="6"/>
      <c r="AB1751" s="6"/>
      <c r="AC1751" s="6"/>
      <c r="AD1751" s="6"/>
    </row>
    <row r="1752" spans="1:30" x14ac:dyDescent="0.3">
      <c r="A1752" t="s">
        <v>13308</v>
      </c>
      <c r="B1752" t="s">
        <v>13309</v>
      </c>
      <c r="C1752">
        <v>2024</v>
      </c>
      <c r="D1752" t="s">
        <v>9420</v>
      </c>
      <c r="E1752" t="s">
        <v>9305</v>
      </c>
      <c r="F1752" t="s">
        <v>10</v>
      </c>
      <c r="G1752" t="str">
        <f>_xlfn.XLOOKUP(I1752,'Class Code'!$A$2:$A$14,'Class Code'!$B$2:$B$14)</f>
        <v>Motor Private</v>
      </c>
      <c r="H1752" t="s">
        <v>41</v>
      </c>
      <c r="I1752">
        <f t="shared" si="108"/>
        <v>70</v>
      </c>
      <c r="J1752" t="s">
        <v>54</v>
      </c>
      <c r="K1752" t="s">
        <v>55</v>
      </c>
      <c r="L1752" t="s">
        <v>44</v>
      </c>
      <c r="M1752" s="5">
        <v>45615</v>
      </c>
      <c r="N1752" s="5">
        <v>45616</v>
      </c>
      <c r="O1752" s="5">
        <v>45695</v>
      </c>
      <c r="P1752" s="5">
        <v>45490</v>
      </c>
      <c r="Q1752" s="5">
        <v>45854</v>
      </c>
      <c r="R1752">
        <v>0</v>
      </c>
      <c r="S1752">
        <v>0</v>
      </c>
      <c r="T1752">
        <v>3150</v>
      </c>
      <c r="U1752">
        <v>3150</v>
      </c>
      <c r="V1752">
        <v>0</v>
      </c>
      <c r="W1752">
        <v>3150</v>
      </c>
      <c r="X1752" t="str">
        <f t="shared" si="109"/>
        <v>Ok</v>
      </c>
      <c r="Y1752" t="str">
        <f t="shared" si="110"/>
        <v>Ok</v>
      </c>
      <c r="Z1752" s="6" t="str">
        <f t="shared" si="111"/>
        <v>Ok</v>
      </c>
      <c r="AA1752" s="6"/>
      <c r="AB1752" s="6"/>
      <c r="AC1752" s="6"/>
      <c r="AD1752" s="6"/>
    </row>
    <row r="1753" spans="1:30" x14ac:dyDescent="0.3">
      <c r="A1753" t="s">
        <v>13310</v>
      </c>
      <c r="B1753" t="s">
        <v>13311</v>
      </c>
      <c r="C1753">
        <v>2024</v>
      </c>
      <c r="D1753" t="s">
        <v>9273</v>
      </c>
      <c r="E1753" t="s">
        <v>9280</v>
      </c>
      <c r="F1753" t="s">
        <v>11</v>
      </c>
      <c r="G1753" t="str">
        <f>_xlfn.XLOOKUP(I1753,'Class Code'!$A$2:$A$14,'Class Code'!$B$2:$B$14)</f>
        <v>Motor Commercial</v>
      </c>
      <c r="H1753" t="s">
        <v>176</v>
      </c>
      <c r="I1753">
        <f t="shared" si="108"/>
        <v>80</v>
      </c>
      <c r="J1753" t="s">
        <v>225</v>
      </c>
      <c r="K1753" t="s">
        <v>226</v>
      </c>
      <c r="L1753" t="s">
        <v>197</v>
      </c>
      <c r="M1753" s="5">
        <v>45612</v>
      </c>
      <c r="N1753" s="5">
        <v>45615</v>
      </c>
      <c r="O1753" s="5">
        <v>45722</v>
      </c>
      <c r="P1753" s="5">
        <v>45349</v>
      </c>
      <c r="Q1753" s="5">
        <v>45714</v>
      </c>
      <c r="R1753">
        <v>0</v>
      </c>
      <c r="S1753">
        <v>0</v>
      </c>
      <c r="T1753">
        <v>10860</v>
      </c>
      <c r="U1753">
        <v>10860</v>
      </c>
      <c r="V1753">
        <v>0</v>
      </c>
      <c r="W1753">
        <v>10860</v>
      </c>
      <c r="X1753" t="str">
        <f t="shared" si="109"/>
        <v>Ok</v>
      </c>
      <c r="Y1753" t="str">
        <f t="shared" si="110"/>
        <v>Ok</v>
      </c>
      <c r="Z1753" s="6" t="str">
        <f t="shared" si="111"/>
        <v>Ok</v>
      </c>
      <c r="AA1753" s="6"/>
      <c r="AB1753" s="6"/>
      <c r="AC1753" s="6"/>
      <c r="AD1753" s="6"/>
    </row>
    <row r="1754" spans="1:30" x14ac:dyDescent="0.3">
      <c r="A1754" t="s">
        <v>13312</v>
      </c>
      <c r="B1754" t="s">
        <v>13313</v>
      </c>
      <c r="C1754">
        <v>2024</v>
      </c>
      <c r="D1754" t="s">
        <v>9286</v>
      </c>
      <c r="E1754" t="s">
        <v>9297</v>
      </c>
      <c r="F1754" t="s">
        <v>11</v>
      </c>
      <c r="G1754" t="str">
        <f>_xlfn.XLOOKUP(I1754,'Class Code'!$A$2:$A$14,'Class Code'!$B$2:$B$14)</f>
        <v>Motor Commercial</v>
      </c>
      <c r="H1754" t="s">
        <v>176</v>
      </c>
      <c r="I1754">
        <f t="shared" si="108"/>
        <v>80</v>
      </c>
      <c r="J1754" t="s">
        <v>225</v>
      </c>
      <c r="K1754" t="s">
        <v>226</v>
      </c>
      <c r="L1754" t="s">
        <v>44</v>
      </c>
      <c r="M1754" s="5">
        <v>45611</v>
      </c>
      <c r="N1754" s="5">
        <v>45629</v>
      </c>
      <c r="O1754" s="5">
        <v>45722</v>
      </c>
      <c r="P1754" s="5">
        <v>45383</v>
      </c>
      <c r="Q1754" s="5">
        <v>45748</v>
      </c>
      <c r="R1754">
        <v>0</v>
      </c>
      <c r="S1754">
        <v>0</v>
      </c>
      <c r="T1754">
        <v>13660</v>
      </c>
      <c r="U1754">
        <v>13660</v>
      </c>
      <c r="V1754">
        <v>0</v>
      </c>
      <c r="W1754">
        <v>13660</v>
      </c>
      <c r="X1754" t="str">
        <f t="shared" si="109"/>
        <v>Ok</v>
      </c>
      <c r="Y1754" t="str">
        <f t="shared" si="110"/>
        <v>Ok</v>
      </c>
      <c r="Z1754" s="6" t="str">
        <f t="shared" si="111"/>
        <v>Ok</v>
      </c>
      <c r="AA1754" s="6"/>
      <c r="AB1754" s="6"/>
      <c r="AC1754" s="6"/>
      <c r="AD1754" s="6"/>
    </row>
    <row r="1755" spans="1:30" x14ac:dyDescent="0.3">
      <c r="A1755" t="s">
        <v>13314</v>
      </c>
      <c r="B1755" t="s">
        <v>13315</v>
      </c>
      <c r="C1755">
        <v>2024</v>
      </c>
      <c r="D1755" t="s">
        <v>9562</v>
      </c>
      <c r="E1755" t="s">
        <v>9265</v>
      </c>
      <c r="F1755" t="s">
        <v>11</v>
      </c>
      <c r="G1755" t="str">
        <f>_xlfn.XLOOKUP(I1755,'Class Code'!$A$2:$A$14,'Class Code'!$B$2:$B$14)</f>
        <v>Motor Commercial</v>
      </c>
      <c r="H1755" t="s">
        <v>176</v>
      </c>
      <c r="I1755">
        <f t="shared" si="108"/>
        <v>80</v>
      </c>
      <c r="J1755" t="s">
        <v>207</v>
      </c>
      <c r="K1755" t="s">
        <v>208</v>
      </c>
      <c r="L1755" t="s">
        <v>44</v>
      </c>
      <c r="M1755" s="5">
        <v>45582</v>
      </c>
      <c r="N1755" s="5">
        <v>45582</v>
      </c>
      <c r="O1755" s="5">
        <v>45695</v>
      </c>
      <c r="P1755" s="5">
        <v>45353</v>
      </c>
      <c r="Q1755" s="5">
        <v>45717</v>
      </c>
      <c r="R1755">
        <v>0</v>
      </c>
      <c r="S1755">
        <v>0</v>
      </c>
      <c r="T1755">
        <v>6650</v>
      </c>
      <c r="U1755">
        <v>6650</v>
      </c>
      <c r="V1755">
        <v>0</v>
      </c>
      <c r="W1755">
        <v>6650</v>
      </c>
      <c r="X1755" t="str">
        <f t="shared" si="109"/>
        <v>Ok</v>
      </c>
      <c r="Y1755" t="str">
        <f t="shared" si="110"/>
        <v>Ok</v>
      </c>
      <c r="Z1755" s="6" t="str">
        <f t="shared" si="111"/>
        <v>Ok</v>
      </c>
      <c r="AA1755" s="6"/>
      <c r="AB1755" s="6"/>
      <c r="AC1755" s="6"/>
      <c r="AD1755" s="6"/>
    </row>
    <row r="1756" spans="1:30" x14ac:dyDescent="0.3">
      <c r="A1756" t="s">
        <v>13316</v>
      </c>
      <c r="B1756" t="s">
        <v>13317</v>
      </c>
      <c r="C1756">
        <v>2024</v>
      </c>
      <c r="D1756" t="s">
        <v>9439</v>
      </c>
      <c r="E1756" t="s">
        <v>9332</v>
      </c>
      <c r="F1756" t="s">
        <v>10</v>
      </c>
      <c r="G1756" t="str">
        <f>_xlfn.XLOOKUP(I1756,'Class Code'!$A$2:$A$14,'Class Code'!$B$2:$B$14)</f>
        <v>Motor Private</v>
      </c>
      <c r="H1756" t="s">
        <v>41</v>
      </c>
      <c r="I1756">
        <f t="shared" si="108"/>
        <v>70</v>
      </c>
      <c r="J1756" t="s">
        <v>54</v>
      </c>
      <c r="K1756" t="s">
        <v>55</v>
      </c>
      <c r="L1756" t="s">
        <v>44</v>
      </c>
      <c r="M1756" s="5">
        <v>45572</v>
      </c>
      <c r="N1756" s="5">
        <v>45588</v>
      </c>
      <c r="O1756" s="5">
        <v>45695</v>
      </c>
      <c r="P1756" s="5">
        <v>45292</v>
      </c>
      <c r="Q1756" s="5">
        <v>45657</v>
      </c>
      <c r="R1756">
        <v>0</v>
      </c>
      <c r="S1756">
        <v>0</v>
      </c>
      <c r="T1756">
        <v>6650</v>
      </c>
      <c r="U1756">
        <v>6650</v>
      </c>
      <c r="V1756">
        <v>0</v>
      </c>
      <c r="W1756">
        <v>6650</v>
      </c>
      <c r="X1756" t="str">
        <f t="shared" si="109"/>
        <v>Ok</v>
      </c>
      <c r="Y1756" t="str">
        <f t="shared" si="110"/>
        <v>Ok</v>
      </c>
      <c r="Z1756" s="6" t="str">
        <f t="shared" si="111"/>
        <v>Ok</v>
      </c>
      <c r="AA1756" s="6"/>
      <c r="AB1756" s="6"/>
      <c r="AC1756" s="6"/>
      <c r="AD1756" s="6"/>
    </row>
    <row r="1757" spans="1:30" x14ac:dyDescent="0.3">
      <c r="A1757" t="s">
        <v>13318</v>
      </c>
      <c r="B1757" t="s">
        <v>13319</v>
      </c>
      <c r="C1757">
        <v>2024</v>
      </c>
      <c r="D1757" t="s">
        <v>9565</v>
      </c>
      <c r="E1757" t="s">
        <v>9261</v>
      </c>
      <c r="F1757" t="s">
        <v>10</v>
      </c>
      <c r="G1757" t="str">
        <f>_xlfn.XLOOKUP(I1757,'Class Code'!$A$2:$A$14,'Class Code'!$B$2:$B$14)</f>
        <v>Motor Private</v>
      </c>
      <c r="H1757" t="s">
        <v>41</v>
      </c>
      <c r="I1757">
        <f t="shared" si="108"/>
        <v>70</v>
      </c>
      <c r="J1757" t="s">
        <v>54</v>
      </c>
      <c r="K1757" t="s">
        <v>55</v>
      </c>
      <c r="L1757" t="s">
        <v>44</v>
      </c>
      <c r="M1757" s="5">
        <v>45565</v>
      </c>
      <c r="N1757" s="5">
        <v>45567</v>
      </c>
      <c r="O1757" s="5">
        <v>45723</v>
      </c>
      <c r="P1757" s="5">
        <v>45315</v>
      </c>
      <c r="Q1757" s="5">
        <v>45680</v>
      </c>
      <c r="R1757">
        <v>0</v>
      </c>
      <c r="S1757">
        <v>0</v>
      </c>
      <c r="T1757">
        <v>6650</v>
      </c>
      <c r="U1757">
        <v>6650</v>
      </c>
      <c r="V1757">
        <v>0</v>
      </c>
      <c r="W1757">
        <v>6650</v>
      </c>
      <c r="X1757" t="str">
        <f t="shared" si="109"/>
        <v>Ok</v>
      </c>
      <c r="Y1757" t="str">
        <f t="shared" si="110"/>
        <v>Ok</v>
      </c>
      <c r="Z1757" s="6" t="str">
        <f t="shared" si="111"/>
        <v>Ok</v>
      </c>
      <c r="AA1757" s="6"/>
      <c r="AB1757" s="6"/>
      <c r="AC1757" s="6"/>
      <c r="AD1757" s="6"/>
    </row>
    <row r="1758" spans="1:30" x14ac:dyDescent="0.3">
      <c r="A1758" t="s">
        <v>13320</v>
      </c>
      <c r="B1758" t="s">
        <v>13321</v>
      </c>
      <c r="C1758">
        <v>2024</v>
      </c>
      <c r="D1758" t="s">
        <v>9732</v>
      </c>
      <c r="E1758" t="s">
        <v>9284</v>
      </c>
      <c r="F1758" t="s">
        <v>10</v>
      </c>
      <c r="G1758" t="str">
        <f>_xlfn.XLOOKUP(I1758,'Class Code'!$A$2:$A$14,'Class Code'!$B$2:$B$14)</f>
        <v>Motor Private</v>
      </c>
      <c r="H1758" t="s">
        <v>41</v>
      </c>
      <c r="I1758">
        <f t="shared" si="108"/>
        <v>70</v>
      </c>
      <c r="J1758" t="s">
        <v>54</v>
      </c>
      <c r="K1758" t="s">
        <v>55</v>
      </c>
      <c r="L1758" t="s">
        <v>44</v>
      </c>
      <c r="M1758" s="5">
        <v>45598</v>
      </c>
      <c r="N1758" s="5">
        <v>45600</v>
      </c>
      <c r="O1758" s="5">
        <v>45695</v>
      </c>
      <c r="P1758" s="5">
        <v>45321</v>
      </c>
      <c r="Q1758" s="5">
        <v>45686</v>
      </c>
      <c r="R1758">
        <v>0</v>
      </c>
      <c r="S1758">
        <v>0</v>
      </c>
      <c r="T1758">
        <v>3900</v>
      </c>
      <c r="U1758">
        <v>3900</v>
      </c>
      <c r="V1758">
        <v>0</v>
      </c>
      <c r="W1758">
        <v>3900</v>
      </c>
      <c r="X1758" t="str">
        <f t="shared" si="109"/>
        <v>Ok</v>
      </c>
      <c r="Y1758" t="str">
        <f t="shared" si="110"/>
        <v>Ok</v>
      </c>
      <c r="Z1758" s="6" t="str">
        <f t="shared" si="111"/>
        <v>Ok</v>
      </c>
      <c r="AA1758" s="6"/>
      <c r="AB1758" s="6"/>
      <c r="AC1758" s="6"/>
      <c r="AD1758" s="6"/>
    </row>
    <row r="1759" spans="1:30" x14ac:dyDescent="0.3">
      <c r="A1759" t="s">
        <v>13322</v>
      </c>
      <c r="B1759" t="s">
        <v>13323</v>
      </c>
      <c r="C1759">
        <v>2024</v>
      </c>
      <c r="D1759" t="s">
        <v>9353</v>
      </c>
      <c r="E1759" t="s">
        <v>9267</v>
      </c>
      <c r="F1759" t="s">
        <v>11</v>
      </c>
      <c r="G1759" t="str">
        <f>_xlfn.XLOOKUP(I1759,'Class Code'!$A$2:$A$14,'Class Code'!$B$2:$B$14)</f>
        <v>Motor Commercial</v>
      </c>
      <c r="H1759" t="s">
        <v>176</v>
      </c>
      <c r="I1759">
        <f t="shared" si="108"/>
        <v>80</v>
      </c>
      <c r="J1759" t="s">
        <v>207</v>
      </c>
      <c r="K1759" t="s">
        <v>208</v>
      </c>
      <c r="L1759" t="s">
        <v>44</v>
      </c>
      <c r="M1759" s="5">
        <v>45614</v>
      </c>
      <c r="N1759" s="5">
        <v>45616</v>
      </c>
      <c r="O1759" s="5">
        <v>45695</v>
      </c>
      <c r="P1759" s="5">
        <v>45446</v>
      </c>
      <c r="Q1759" s="5">
        <v>45810</v>
      </c>
      <c r="R1759">
        <v>0</v>
      </c>
      <c r="S1759">
        <v>0</v>
      </c>
      <c r="T1759">
        <v>9700</v>
      </c>
      <c r="U1759">
        <v>9700</v>
      </c>
      <c r="V1759">
        <v>0</v>
      </c>
      <c r="W1759">
        <v>9700</v>
      </c>
      <c r="X1759" t="str">
        <f t="shared" si="109"/>
        <v>Ok</v>
      </c>
      <c r="Y1759" t="str">
        <f t="shared" si="110"/>
        <v>Ok</v>
      </c>
      <c r="Z1759" s="6" t="str">
        <f t="shared" si="111"/>
        <v>Ok</v>
      </c>
      <c r="AA1759" s="6"/>
      <c r="AB1759" s="6"/>
      <c r="AC1759" s="6"/>
      <c r="AD1759" s="6"/>
    </row>
    <row r="1760" spans="1:30" x14ac:dyDescent="0.3">
      <c r="A1760" t="s">
        <v>13324</v>
      </c>
      <c r="B1760" t="s">
        <v>13325</v>
      </c>
      <c r="C1760">
        <v>2024</v>
      </c>
      <c r="D1760" t="s">
        <v>9698</v>
      </c>
      <c r="E1760" t="s">
        <v>9294</v>
      </c>
      <c r="F1760" t="s">
        <v>10</v>
      </c>
      <c r="G1760" t="str">
        <f>_xlfn.XLOOKUP(I1760,'Class Code'!$A$2:$A$14,'Class Code'!$B$2:$B$14)</f>
        <v>Motor Private</v>
      </c>
      <c r="H1760" t="s">
        <v>41</v>
      </c>
      <c r="I1760">
        <f t="shared" si="108"/>
        <v>70</v>
      </c>
      <c r="J1760" t="s">
        <v>54</v>
      </c>
      <c r="K1760" t="s">
        <v>55</v>
      </c>
      <c r="L1760" t="s">
        <v>44</v>
      </c>
      <c r="M1760" s="5">
        <v>45643</v>
      </c>
      <c r="N1760" s="5">
        <v>45644</v>
      </c>
      <c r="O1760" s="5">
        <v>45687</v>
      </c>
      <c r="P1760" s="5">
        <v>45299</v>
      </c>
      <c r="Q1760" s="5">
        <v>45664</v>
      </c>
      <c r="R1760">
        <v>113800</v>
      </c>
      <c r="S1760">
        <v>0</v>
      </c>
      <c r="T1760">
        <v>0</v>
      </c>
      <c r="U1760">
        <v>113800</v>
      </c>
      <c r="V1760">
        <v>0</v>
      </c>
      <c r="W1760">
        <v>113800</v>
      </c>
      <c r="X1760" t="str">
        <f t="shared" si="109"/>
        <v>Ok</v>
      </c>
      <c r="Y1760" t="str">
        <f t="shared" si="110"/>
        <v>Ok</v>
      </c>
      <c r="Z1760" s="6" t="str">
        <f t="shared" si="111"/>
        <v>Ok</v>
      </c>
      <c r="AA1760" s="6"/>
      <c r="AB1760" s="6"/>
      <c r="AC1760" s="6"/>
      <c r="AD1760" s="6"/>
    </row>
    <row r="1761" spans="1:30" x14ac:dyDescent="0.3">
      <c r="A1761" t="s">
        <v>13326</v>
      </c>
      <c r="B1761" t="s">
        <v>13327</v>
      </c>
      <c r="C1761">
        <v>2024</v>
      </c>
      <c r="D1761" t="s">
        <v>9676</v>
      </c>
      <c r="E1761" t="s">
        <v>9263</v>
      </c>
      <c r="F1761" t="s">
        <v>11</v>
      </c>
      <c r="G1761" t="str">
        <f>_xlfn.XLOOKUP(I1761,'Class Code'!$A$2:$A$14,'Class Code'!$B$2:$B$14)</f>
        <v>Motor Commercial</v>
      </c>
      <c r="H1761" t="s">
        <v>176</v>
      </c>
      <c r="I1761">
        <f t="shared" si="108"/>
        <v>80</v>
      </c>
      <c r="J1761" t="s">
        <v>207</v>
      </c>
      <c r="K1761" t="s">
        <v>208</v>
      </c>
      <c r="L1761" t="s">
        <v>44</v>
      </c>
      <c r="M1761" s="5">
        <v>45402</v>
      </c>
      <c r="N1761" s="5">
        <v>45404</v>
      </c>
      <c r="O1761" s="5">
        <v>45695</v>
      </c>
      <c r="P1761" s="5">
        <v>45292</v>
      </c>
      <c r="Q1761" s="5">
        <v>45657</v>
      </c>
      <c r="R1761">
        <v>0</v>
      </c>
      <c r="S1761">
        <v>0</v>
      </c>
      <c r="T1761">
        <v>2320</v>
      </c>
      <c r="U1761">
        <v>2320</v>
      </c>
      <c r="V1761">
        <v>0</v>
      </c>
      <c r="W1761">
        <v>2320</v>
      </c>
      <c r="X1761" t="str">
        <f t="shared" si="109"/>
        <v>Ok</v>
      </c>
      <c r="Y1761" t="str">
        <f t="shared" si="110"/>
        <v>Ok</v>
      </c>
      <c r="Z1761" s="6" t="str">
        <f t="shared" si="111"/>
        <v>Ok</v>
      </c>
      <c r="AA1761" s="6"/>
      <c r="AB1761" s="6"/>
      <c r="AC1761" s="6"/>
      <c r="AD1761" s="6"/>
    </row>
    <row r="1762" spans="1:30" x14ac:dyDescent="0.3">
      <c r="A1762" t="s">
        <v>13328</v>
      </c>
      <c r="B1762" t="s">
        <v>13329</v>
      </c>
      <c r="C1762">
        <v>2024</v>
      </c>
      <c r="D1762" t="s">
        <v>9596</v>
      </c>
      <c r="E1762" t="s">
        <v>9284</v>
      </c>
      <c r="F1762" t="s">
        <v>10</v>
      </c>
      <c r="G1762" t="str">
        <f>_xlfn.XLOOKUP(I1762,'Class Code'!$A$2:$A$14,'Class Code'!$B$2:$B$14)</f>
        <v>Motor Private</v>
      </c>
      <c r="H1762" t="s">
        <v>41</v>
      </c>
      <c r="I1762">
        <f t="shared" si="108"/>
        <v>70</v>
      </c>
      <c r="J1762" t="s">
        <v>54</v>
      </c>
      <c r="K1762" t="s">
        <v>55</v>
      </c>
      <c r="L1762" t="s">
        <v>44</v>
      </c>
      <c r="M1762" s="5">
        <v>45431</v>
      </c>
      <c r="N1762" s="5">
        <v>45442</v>
      </c>
      <c r="O1762" s="5">
        <v>45727</v>
      </c>
      <c r="P1762" s="5">
        <v>45400</v>
      </c>
      <c r="Q1762" s="5">
        <v>45764</v>
      </c>
      <c r="R1762">
        <v>0</v>
      </c>
      <c r="S1762">
        <v>0</v>
      </c>
      <c r="T1762">
        <v>3140</v>
      </c>
      <c r="U1762">
        <v>3140</v>
      </c>
      <c r="V1762">
        <v>0</v>
      </c>
      <c r="W1762">
        <v>3140</v>
      </c>
      <c r="X1762" t="str">
        <f t="shared" si="109"/>
        <v>Ok</v>
      </c>
      <c r="Y1762" t="str">
        <f t="shared" si="110"/>
        <v>Ok</v>
      </c>
      <c r="Z1762" s="6" t="str">
        <f t="shared" si="111"/>
        <v>Ok</v>
      </c>
      <c r="AA1762" s="6"/>
      <c r="AB1762" s="6"/>
      <c r="AC1762" s="6"/>
      <c r="AD1762" s="6"/>
    </row>
    <row r="1763" spans="1:30" x14ac:dyDescent="0.3">
      <c r="A1763" t="s">
        <v>13330</v>
      </c>
      <c r="B1763" t="s">
        <v>13331</v>
      </c>
      <c r="C1763">
        <v>2022</v>
      </c>
      <c r="D1763" t="s">
        <v>9607</v>
      </c>
      <c r="E1763" t="s">
        <v>9261</v>
      </c>
      <c r="F1763" t="s">
        <v>10</v>
      </c>
      <c r="G1763" t="str">
        <f>_xlfn.XLOOKUP(I1763,'Class Code'!$A$2:$A$14,'Class Code'!$B$2:$B$14)</f>
        <v>Motor Private</v>
      </c>
      <c r="H1763" t="s">
        <v>41</v>
      </c>
      <c r="I1763">
        <f t="shared" si="108"/>
        <v>70</v>
      </c>
      <c r="J1763" t="s">
        <v>54</v>
      </c>
      <c r="K1763" t="s">
        <v>55</v>
      </c>
      <c r="L1763" t="s">
        <v>187</v>
      </c>
      <c r="M1763" s="5">
        <v>44963</v>
      </c>
      <c r="N1763" s="5">
        <v>44965</v>
      </c>
      <c r="O1763" s="5">
        <v>45737</v>
      </c>
      <c r="P1763" s="5">
        <v>44823</v>
      </c>
      <c r="Q1763" s="5">
        <v>45187</v>
      </c>
      <c r="R1763">
        <v>0</v>
      </c>
      <c r="S1763">
        <v>0</v>
      </c>
      <c r="T1763">
        <v>5000</v>
      </c>
      <c r="U1763">
        <v>5000</v>
      </c>
      <c r="V1763">
        <v>0</v>
      </c>
      <c r="W1763">
        <v>5000</v>
      </c>
      <c r="X1763" t="str">
        <f t="shared" si="109"/>
        <v>Ok</v>
      </c>
      <c r="Y1763" t="str">
        <f t="shared" si="110"/>
        <v>Ok</v>
      </c>
      <c r="Z1763" s="6" t="str">
        <f t="shared" si="111"/>
        <v>Ok</v>
      </c>
      <c r="AA1763" s="6"/>
      <c r="AB1763" s="6"/>
      <c r="AC1763" s="6"/>
      <c r="AD1763" s="6"/>
    </row>
    <row r="1764" spans="1:30" x14ac:dyDescent="0.3">
      <c r="A1764" t="s">
        <v>13332</v>
      </c>
      <c r="B1764" t="s">
        <v>13333</v>
      </c>
      <c r="C1764">
        <v>2024</v>
      </c>
      <c r="D1764" t="s">
        <v>9588</v>
      </c>
      <c r="E1764" t="s">
        <v>9287</v>
      </c>
      <c r="F1764" t="s">
        <v>11</v>
      </c>
      <c r="G1764" t="str">
        <f>_xlfn.XLOOKUP(I1764,'Class Code'!$A$2:$A$14,'Class Code'!$B$2:$B$14)</f>
        <v>Motor Commercial</v>
      </c>
      <c r="H1764" t="s">
        <v>176</v>
      </c>
      <c r="I1764">
        <f t="shared" si="108"/>
        <v>80</v>
      </c>
      <c r="J1764" t="s">
        <v>225</v>
      </c>
      <c r="K1764" t="s">
        <v>226</v>
      </c>
      <c r="L1764" t="s">
        <v>197</v>
      </c>
      <c r="M1764" s="5">
        <v>45612</v>
      </c>
      <c r="N1764" s="5">
        <v>45615</v>
      </c>
      <c r="O1764" s="5">
        <v>45694</v>
      </c>
      <c r="P1764" s="5">
        <v>45349</v>
      </c>
      <c r="Q1764" s="5">
        <v>45714</v>
      </c>
      <c r="R1764">
        <v>1830000</v>
      </c>
      <c r="S1764">
        <v>0</v>
      </c>
      <c r="T1764">
        <v>0</v>
      </c>
      <c r="U1764">
        <v>1830000</v>
      </c>
      <c r="V1764">
        <v>0</v>
      </c>
      <c r="W1764">
        <v>1830000</v>
      </c>
      <c r="X1764" t="str">
        <f t="shared" si="109"/>
        <v>Ok</v>
      </c>
      <c r="Y1764" t="str">
        <f t="shared" si="110"/>
        <v>Ok</v>
      </c>
      <c r="Z1764" s="6" t="str">
        <f t="shared" si="111"/>
        <v>Ok</v>
      </c>
      <c r="AA1764" s="6"/>
      <c r="AB1764" s="6"/>
      <c r="AC1764" s="6"/>
      <c r="AD1764" s="6"/>
    </row>
    <row r="1765" spans="1:30" x14ac:dyDescent="0.3">
      <c r="A1765" t="s">
        <v>13334</v>
      </c>
      <c r="B1765" t="s">
        <v>13335</v>
      </c>
      <c r="C1765">
        <v>2024</v>
      </c>
      <c r="D1765" t="s">
        <v>9795</v>
      </c>
      <c r="E1765" t="s">
        <v>9289</v>
      </c>
      <c r="F1765" t="s">
        <v>10</v>
      </c>
      <c r="G1765" t="str">
        <f>_xlfn.XLOOKUP(I1765,'Class Code'!$A$2:$A$14,'Class Code'!$B$2:$B$14)</f>
        <v>Motor Private</v>
      </c>
      <c r="H1765" t="s">
        <v>41</v>
      </c>
      <c r="I1765">
        <f t="shared" si="108"/>
        <v>70</v>
      </c>
      <c r="J1765" t="s">
        <v>54</v>
      </c>
      <c r="K1765" t="s">
        <v>55</v>
      </c>
      <c r="L1765" t="s">
        <v>44</v>
      </c>
      <c r="M1765" s="5">
        <v>45638</v>
      </c>
      <c r="N1765" s="5">
        <v>45642</v>
      </c>
      <c r="O1765" s="5">
        <v>45693</v>
      </c>
      <c r="P1765" s="5">
        <v>45466</v>
      </c>
      <c r="Q1765" s="5">
        <v>45764</v>
      </c>
      <c r="R1765">
        <v>49000</v>
      </c>
      <c r="S1765">
        <v>0</v>
      </c>
      <c r="T1765">
        <v>0</v>
      </c>
      <c r="U1765">
        <v>49000</v>
      </c>
      <c r="V1765">
        <v>0</v>
      </c>
      <c r="W1765">
        <v>49000</v>
      </c>
      <c r="X1765" t="str">
        <f t="shared" si="109"/>
        <v>Ok</v>
      </c>
      <c r="Y1765" t="str">
        <f t="shared" si="110"/>
        <v>Ok</v>
      </c>
      <c r="Z1765" s="6" t="str">
        <f t="shared" si="111"/>
        <v>Ok</v>
      </c>
      <c r="AA1765" s="6"/>
      <c r="AB1765" s="6"/>
      <c r="AC1765" s="6"/>
      <c r="AD1765" s="6"/>
    </row>
    <row r="1766" spans="1:30" x14ac:dyDescent="0.3">
      <c r="A1766" t="s">
        <v>13336</v>
      </c>
      <c r="B1766" t="s">
        <v>13337</v>
      </c>
      <c r="C1766">
        <v>2022</v>
      </c>
      <c r="D1766" t="s">
        <v>9594</v>
      </c>
      <c r="E1766" t="s">
        <v>9261</v>
      </c>
      <c r="F1766" t="s">
        <v>13</v>
      </c>
      <c r="G1766" t="str">
        <f>_xlfn.XLOOKUP(I1766,'Class Code'!$A$2:$A$14,'Class Code'!$B$2:$B$14)</f>
        <v>Theft</v>
      </c>
      <c r="H1766" t="s">
        <v>818</v>
      </c>
      <c r="I1766">
        <f t="shared" si="108"/>
        <v>10</v>
      </c>
      <c r="J1766" t="s">
        <v>842</v>
      </c>
      <c r="K1766" t="s">
        <v>843</v>
      </c>
      <c r="L1766" t="s">
        <v>197</v>
      </c>
      <c r="M1766" s="5">
        <v>44936</v>
      </c>
      <c r="N1766" s="5">
        <v>44965</v>
      </c>
      <c r="O1766" s="5">
        <v>45684</v>
      </c>
      <c r="P1766" s="5">
        <v>44578</v>
      </c>
      <c r="Q1766" s="5">
        <v>44942</v>
      </c>
      <c r="R1766">
        <v>67000</v>
      </c>
      <c r="S1766">
        <v>0</v>
      </c>
      <c r="T1766">
        <v>0</v>
      </c>
      <c r="U1766">
        <v>67000</v>
      </c>
      <c r="V1766">
        <v>0</v>
      </c>
      <c r="W1766">
        <v>67000</v>
      </c>
      <c r="X1766" t="str">
        <f t="shared" si="109"/>
        <v>Ok</v>
      </c>
      <c r="Y1766" t="str">
        <f t="shared" si="110"/>
        <v>Ok</v>
      </c>
      <c r="Z1766" s="6" t="str">
        <f t="shared" si="111"/>
        <v>Ok</v>
      </c>
      <c r="AA1766" s="6"/>
      <c r="AB1766" s="6"/>
      <c r="AC1766" s="6"/>
      <c r="AD1766" s="6"/>
    </row>
    <row r="1767" spans="1:30" x14ac:dyDescent="0.3">
      <c r="A1767" t="s">
        <v>13338</v>
      </c>
      <c r="B1767" t="s">
        <v>13339</v>
      </c>
      <c r="C1767">
        <v>2024</v>
      </c>
      <c r="D1767" t="s">
        <v>9258</v>
      </c>
      <c r="E1767" t="s">
        <v>9301</v>
      </c>
      <c r="F1767" t="s">
        <v>10</v>
      </c>
      <c r="G1767" t="str">
        <f>_xlfn.XLOOKUP(I1767,'Class Code'!$A$2:$A$14,'Class Code'!$B$2:$B$14)</f>
        <v>Motor Private</v>
      </c>
      <c r="H1767" t="s">
        <v>41</v>
      </c>
      <c r="I1767">
        <f t="shared" si="108"/>
        <v>70</v>
      </c>
      <c r="J1767" t="s">
        <v>54</v>
      </c>
      <c r="K1767" t="s">
        <v>55</v>
      </c>
      <c r="L1767" t="s">
        <v>44</v>
      </c>
      <c r="M1767" s="5">
        <v>45587</v>
      </c>
      <c r="N1767" s="5">
        <v>45589</v>
      </c>
      <c r="O1767" s="5">
        <v>45700</v>
      </c>
      <c r="P1767" s="5">
        <v>45292</v>
      </c>
      <c r="Q1767" s="5">
        <v>45657</v>
      </c>
      <c r="R1767">
        <v>0</v>
      </c>
      <c r="S1767">
        <v>0</v>
      </c>
      <c r="T1767">
        <v>58580</v>
      </c>
      <c r="U1767">
        <v>58580</v>
      </c>
      <c r="V1767">
        <v>0</v>
      </c>
      <c r="W1767">
        <v>58580</v>
      </c>
      <c r="X1767" t="str">
        <f t="shared" si="109"/>
        <v>Ok</v>
      </c>
      <c r="Y1767" t="str">
        <f t="shared" si="110"/>
        <v>Ok</v>
      </c>
      <c r="Z1767" s="6" t="str">
        <f t="shared" si="111"/>
        <v>Ok</v>
      </c>
      <c r="AA1767" s="6"/>
      <c r="AB1767" s="6"/>
      <c r="AC1767" s="6"/>
      <c r="AD1767" s="6"/>
    </row>
    <row r="1768" spans="1:30" x14ac:dyDescent="0.3">
      <c r="A1768" t="s">
        <v>13340</v>
      </c>
      <c r="B1768" t="s">
        <v>13341</v>
      </c>
      <c r="C1768">
        <v>2024</v>
      </c>
      <c r="D1768" t="s">
        <v>9694</v>
      </c>
      <c r="E1768" t="s">
        <v>9334</v>
      </c>
      <c r="F1768" t="s">
        <v>11</v>
      </c>
      <c r="G1768" t="str">
        <f>_xlfn.XLOOKUP(I1768,'Class Code'!$A$2:$A$14,'Class Code'!$B$2:$B$14)</f>
        <v>Motor Commercial</v>
      </c>
      <c r="H1768" t="s">
        <v>176</v>
      </c>
      <c r="I1768">
        <f t="shared" si="108"/>
        <v>80</v>
      </c>
      <c r="J1768" t="s">
        <v>207</v>
      </c>
      <c r="K1768" t="s">
        <v>208</v>
      </c>
      <c r="L1768" t="s">
        <v>44</v>
      </c>
      <c r="M1768" s="5">
        <v>45534</v>
      </c>
      <c r="N1768" s="5">
        <v>45537</v>
      </c>
      <c r="O1768" s="5">
        <v>45708</v>
      </c>
      <c r="P1768" s="5">
        <v>45383</v>
      </c>
      <c r="Q1768" s="5">
        <v>45747</v>
      </c>
      <c r="R1768">
        <v>0</v>
      </c>
      <c r="S1768">
        <v>0</v>
      </c>
      <c r="T1768">
        <v>105154</v>
      </c>
      <c r="U1768">
        <v>105154</v>
      </c>
      <c r="V1768">
        <v>0</v>
      </c>
      <c r="W1768">
        <v>105154</v>
      </c>
      <c r="X1768" t="str">
        <f t="shared" si="109"/>
        <v>Ok</v>
      </c>
      <c r="Y1768" t="str">
        <f t="shared" si="110"/>
        <v>Ok</v>
      </c>
      <c r="Z1768" s="6" t="str">
        <f t="shared" si="111"/>
        <v>Ok</v>
      </c>
      <c r="AA1768" s="6"/>
      <c r="AB1768" s="6"/>
      <c r="AC1768" s="6"/>
      <c r="AD1768" s="6"/>
    </row>
    <row r="1769" spans="1:30" x14ac:dyDescent="0.3">
      <c r="A1769" t="s">
        <v>13342</v>
      </c>
      <c r="B1769" t="s">
        <v>13343</v>
      </c>
      <c r="C1769">
        <v>2023</v>
      </c>
      <c r="D1769" t="s">
        <v>9543</v>
      </c>
      <c r="E1769" t="s">
        <v>9292</v>
      </c>
      <c r="F1769" t="s">
        <v>10</v>
      </c>
      <c r="G1769" t="str">
        <f>_xlfn.XLOOKUP(I1769,'Class Code'!$A$2:$A$14,'Class Code'!$B$2:$B$14)</f>
        <v>Motor Private</v>
      </c>
      <c r="H1769" t="s">
        <v>41</v>
      </c>
      <c r="I1769">
        <f t="shared" si="108"/>
        <v>70</v>
      </c>
      <c r="J1769" t="s">
        <v>54</v>
      </c>
      <c r="K1769" t="s">
        <v>55</v>
      </c>
      <c r="L1769" t="s">
        <v>44</v>
      </c>
      <c r="M1769" s="5">
        <v>45200</v>
      </c>
      <c r="N1769" s="5">
        <v>45203</v>
      </c>
      <c r="O1769" s="5">
        <v>45687</v>
      </c>
      <c r="P1769" s="5">
        <v>44981</v>
      </c>
      <c r="Q1769" s="5">
        <v>45253</v>
      </c>
      <c r="R1769">
        <v>0</v>
      </c>
      <c r="S1769">
        <v>0</v>
      </c>
      <c r="T1769">
        <v>70600</v>
      </c>
      <c r="U1769">
        <v>70600</v>
      </c>
      <c r="V1769">
        <v>0</v>
      </c>
      <c r="W1769">
        <v>70600</v>
      </c>
      <c r="X1769" t="str">
        <f t="shared" si="109"/>
        <v>Ok</v>
      </c>
      <c r="Y1769" t="str">
        <f t="shared" si="110"/>
        <v>Ok</v>
      </c>
      <c r="Z1769" s="6" t="str">
        <f t="shared" si="111"/>
        <v>Ok</v>
      </c>
      <c r="AA1769" s="6"/>
      <c r="AB1769" s="6"/>
      <c r="AC1769" s="6"/>
      <c r="AD1769" s="6"/>
    </row>
    <row r="1770" spans="1:30" x14ac:dyDescent="0.3">
      <c r="A1770" t="s">
        <v>13344</v>
      </c>
      <c r="B1770" t="s">
        <v>13345</v>
      </c>
      <c r="C1770">
        <v>2022</v>
      </c>
      <c r="D1770" t="s">
        <v>9306</v>
      </c>
      <c r="E1770" t="s">
        <v>9272</v>
      </c>
      <c r="F1770" t="s">
        <v>10</v>
      </c>
      <c r="G1770" t="str">
        <f>_xlfn.XLOOKUP(I1770,'Class Code'!$A$2:$A$14,'Class Code'!$B$2:$B$14)</f>
        <v>Motor Private</v>
      </c>
      <c r="H1770" t="s">
        <v>41</v>
      </c>
      <c r="I1770">
        <f t="shared" si="108"/>
        <v>70</v>
      </c>
      <c r="J1770" t="s">
        <v>54</v>
      </c>
      <c r="K1770" t="s">
        <v>55</v>
      </c>
      <c r="L1770" t="s">
        <v>44</v>
      </c>
      <c r="M1770" s="5">
        <v>45082</v>
      </c>
      <c r="N1770" s="5">
        <v>45086</v>
      </c>
      <c r="O1770" s="5">
        <v>45694</v>
      </c>
      <c r="P1770" s="5">
        <v>44775</v>
      </c>
      <c r="Q1770" s="5">
        <v>45139</v>
      </c>
      <c r="R1770">
        <v>0</v>
      </c>
      <c r="S1770">
        <v>0</v>
      </c>
      <c r="T1770">
        <v>22960</v>
      </c>
      <c r="U1770">
        <v>22960</v>
      </c>
      <c r="V1770">
        <v>0</v>
      </c>
      <c r="W1770">
        <v>22960</v>
      </c>
      <c r="X1770" t="str">
        <f t="shared" si="109"/>
        <v>Ok</v>
      </c>
      <c r="Y1770" t="str">
        <f t="shared" si="110"/>
        <v>Ok</v>
      </c>
      <c r="Z1770" s="6" t="str">
        <f t="shared" si="111"/>
        <v>Ok</v>
      </c>
      <c r="AA1770" s="6"/>
      <c r="AB1770" s="6"/>
      <c r="AC1770" s="6"/>
      <c r="AD1770" s="6"/>
    </row>
    <row r="1771" spans="1:30" x14ac:dyDescent="0.3">
      <c r="A1771" t="s">
        <v>13346</v>
      </c>
      <c r="B1771" t="s">
        <v>13347</v>
      </c>
      <c r="C1771">
        <v>2022</v>
      </c>
      <c r="D1771" t="s">
        <v>9348</v>
      </c>
      <c r="E1771" t="s">
        <v>9294</v>
      </c>
      <c r="F1771" t="s">
        <v>11</v>
      </c>
      <c r="G1771" t="str">
        <f>_xlfn.XLOOKUP(I1771,'Class Code'!$A$2:$A$14,'Class Code'!$B$2:$B$14)</f>
        <v>Motor Commercial</v>
      </c>
      <c r="H1771" t="s">
        <v>176</v>
      </c>
      <c r="I1771">
        <f t="shared" si="108"/>
        <v>80</v>
      </c>
      <c r="J1771" t="s">
        <v>207</v>
      </c>
      <c r="K1771" t="s">
        <v>208</v>
      </c>
      <c r="L1771" t="s">
        <v>44</v>
      </c>
      <c r="M1771" s="5">
        <v>44914</v>
      </c>
      <c r="N1771" s="5">
        <v>44916</v>
      </c>
      <c r="O1771" s="5">
        <v>45694</v>
      </c>
      <c r="P1771" s="5">
        <v>44682</v>
      </c>
      <c r="Q1771" s="5">
        <v>45046</v>
      </c>
      <c r="R1771">
        <v>0</v>
      </c>
      <c r="S1771">
        <v>0</v>
      </c>
      <c r="T1771">
        <v>30270</v>
      </c>
      <c r="U1771">
        <v>30270</v>
      </c>
      <c r="V1771">
        <v>0</v>
      </c>
      <c r="W1771">
        <v>30270</v>
      </c>
      <c r="X1771" t="str">
        <f t="shared" si="109"/>
        <v>Ok</v>
      </c>
      <c r="Y1771" t="str">
        <f t="shared" si="110"/>
        <v>Ok</v>
      </c>
      <c r="Z1771" s="6" t="str">
        <f t="shared" si="111"/>
        <v>Ok</v>
      </c>
      <c r="AA1771" s="6"/>
      <c r="AB1771" s="6"/>
      <c r="AC1771" s="6"/>
      <c r="AD1771" s="6"/>
    </row>
    <row r="1772" spans="1:30" x14ac:dyDescent="0.3">
      <c r="A1772" t="s">
        <v>13348</v>
      </c>
      <c r="B1772" t="s">
        <v>13349</v>
      </c>
      <c r="C1772">
        <v>2022</v>
      </c>
      <c r="D1772" t="s">
        <v>9596</v>
      </c>
      <c r="E1772" t="s">
        <v>9305</v>
      </c>
      <c r="F1772" t="s">
        <v>10</v>
      </c>
      <c r="G1772" t="str">
        <f>_xlfn.XLOOKUP(I1772,'Class Code'!$A$2:$A$14,'Class Code'!$B$2:$B$14)</f>
        <v>Motor Private</v>
      </c>
      <c r="H1772" t="s">
        <v>41</v>
      </c>
      <c r="I1772">
        <f t="shared" si="108"/>
        <v>70</v>
      </c>
      <c r="J1772" t="s">
        <v>54</v>
      </c>
      <c r="K1772" t="s">
        <v>55</v>
      </c>
      <c r="L1772" t="s">
        <v>44</v>
      </c>
      <c r="M1772" s="5">
        <v>44724</v>
      </c>
      <c r="N1772" s="5">
        <v>44727</v>
      </c>
      <c r="O1772" s="5">
        <v>45694</v>
      </c>
      <c r="P1772" s="5">
        <v>44655</v>
      </c>
      <c r="Q1772" s="5">
        <v>45019</v>
      </c>
      <c r="R1772">
        <v>0</v>
      </c>
      <c r="S1772">
        <v>0</v>
      </c>
      <c r="T1772">
        <v>36450</v>
      </c>
      <c r="U1772">
        <v>36450</v>
      </c>
      <c r="V1772">
        <v>0</v>
      </c>
      <c r="W1772">
        <v>36450</v>
      </c>
      <c r="X1772" t="str">
        <f t="shared" si="109"/>
        <v>Ok</v>
      </c>
      <c r="Y1772" t="str">
        <f t="shared" si="110"/>
        <v>Ok</v>
      </c>
      <c r="Z1772" s="6" t="str">
        <f t="shared" si="111"/>
        <v>Ok</v>
      </c>
      <c r="AA1772" s="6"/>
      <c r="AB1772" s="6"/>
      <c r="AC1772" s="6"/>
      <c r="AD1772" s="6"/>
    </row>
    <row r="1773" spans="1:30" x14ac:dyDescent="0.3">
      <c r="A1773" t="s">
        <v>13350</v>
      </c>
      <c r="B1773" t="s">
        <v>13351</v>
      </c>
      <c r="C1773">
        <v>2022</v>
      </c>
      <c r="D1773" t="s">
        <v>9406</v>
      </c>
      <c r="E1773" t="s">
        <v>9289</v>
      </c>
      <c r="F1773" t="s">
        <v>10</v>
      </c>
      <c r="G1773" t="str">
        <f>_xlfn.XLOOKUP(I1773,'Class Code'!$A$2:$A$14,'Class Code'!$B$2:$B$14)</f>
        <v>Motor Private</v>
      </c>
      <c r="H1773" t="s">
        <v>41</v>
      </c>
      <c r="I1773">
        <f t="shared" si="108"/>
        <v>70</v>
      </c>
      <c r="J1773" t="s">
        <v>54</v>
      </c>
      <c r="K1773" t="s">
        <v>55</v>
      </c>
      <c r="L1773" t="s">
        <v>44</v>
      </c>
      <c r="M1773" s="5">
        <v>45087</v>
      </c>
      <c r="N1773" s="5">
        <v>45093</v>
      </c>
      <c r="O1773" s="5">
        <v>45694</v>
      </c>
      <c r="P1773" s="5">
        <v>44750</v>
      </c>
      <c r="Q1773" s="5">
        <v>45114</v>
      </c>
      <c r="R1773">
        <v>0</v>
      </c>
      <c r="S1773">
        <v>0</v>
      </c>
      <c r="T1773">
        <v>31950</v>
      </c>
      <c r="U1773">
        <v>31950</v>
      </c>
      <c r="V1773">
        <v>0</v>
      </c>
      <c r="W1773">
        <v>31950</v>
      </c>
      <c r="X1773" t="str">
        <f t="shared" si="109"/>
        <v>Ok</v>
      </c>
      <c r="Y1773" t="str">
        <f t="shared" si="110"/>
        <v>Ok</v>
      </c>
      <c r="Z1773" s="6" t="str">
        <f t="shared" si="111"/>
        <v>Ok</v>
      </c>
      <c r="AA1773" s="6"/>
      <c r="AB1773" s="6"/>
      <c r="AC1773" s="6"/>
      <c r="AD1773" s="6"/>
    </row>
    <row r="1774" spans="1:30" x14ac:dyDescent="0.3">
      <c r="A1774" t="s">
        <v>13352</v>
      </c>
      <c r="B1774" t="s">
        <v>13353</v>
      </c>
      <c r="C1774">
        <v>2022</v>
      </c>
      <c r="D1774" t="s">
        <v>9697</v>
      </c>
      <c r="E1774" t="s">
        <v>9305</v>
      </c>
      <c r="F1774" t="s">
        <v>10</v>
      </c>
      <c r="G1774" t="str">
        <f>_xlfn.XLOOKUP(I1774,'Class Code'!$A$2:$A$14,'Class Code'!$B$2:$B$14)</f>
        <v>Motor Private</v>
      </c>
      <c r="H1774" t="s">
        <v>41</v>
      </c>
      <c r="I1774">
        <f t="shared" si="108"/>
        <v>70</v>
      </c>
      <c r="J1774" t="s">
        <v>54</v>
      </c>
      <c r="K1774" t="s">
        <v>55</v>
      </c>
      <c r="L1774" t="s">
        <v>44</v>
      </c>
      <c r="M1774" s="5">
        <v>44857</v>
      </c>
      <c r="N1774" s="5">
        <v>44859</v>
      </c>
      <c r="O1774" s="5">
        <v>45694</v>
      </c>
      <c r="P1774" s="5">
        <v>44774</v>
      </c>
      <c r="Q1774" s="5">
        <v>45138</v>
      </c>
      <c r="R1774">
        <v>0</v>
      </c>
      <c r="S1774">
        <v>0</v>
      </c>
      <c r="T1774">
        <v>38250</v>
      </c>
      <c r="U1774">
        <v>38250</v>
      </c>
      <c r="V1774">
        <v>0</v>
      </c>
      <c r="W1774">
        <v>38250</v>
      </c>
      <c r="X1774" t="str">
        <f t="shared" si="109"/>
        <v>Ok</v>
      </c>
      <c r="Y1774" t="str">
        <f t="shared" si="110"/>
        <v>Ok</v>
      </c>
      <c r="Z1774" s="6" t="str">
        <f t="shared" si="111"/>
        <v>Ok</v>
      </c>
      <c r="AA1774" s="6"/>
      <c r="AB1774" s="6"/>
      <c r="AC1774" s="6"/>
      <c r="AD1774" s="6"/>
    </row>
    <row r="1775" spans="1:30" x14ac:dyDescent="0.3">
      <c r="A1775" t="s">
        <v>13354</v>
      </c>
      <c r="B1775" t="s">
        <v>13355</v>
      </c>
      <c r="C1775">
        <v>2022</v>
      </c>
      <c r="D1775" t="s">
        <v>9587</v>
      </c>
      <c r="E1775" t="s">
        <v>9263</v>
      </c>
      <c r="F1775" t="s">
        <v>10</v>
      </c>
      <c r="G1775" t="str">
        <f>_xlfn.XLOOKUP(I1775,'Class Code'!$A$2:$A$14,'Class Code'!$B$2:$B$14)</f>
        <v>Motor Private</v>
      </c>
      <c r="H1775" t="s">
        <v>41</v>
      </c>
      <c r="I1775">
        <f t="shared" si="108"/>
        <v>70</v>
      </c>
      <c r="J1775" t="s">
        <v>54</v>
      </c>
      <c r="K1775" t="s">
        <v>55</v>
      </c>
      <c r="L1775" t="s">
        <v>44</v>
      </c>
      <c r="M1775" s="5">
        <v>45199</v>
      </c>
      <c r="N1775" s="5">
        <v>45202</v>
      </c>
      <c r="O1775" s="5">
        <v>45694</v>
      </c>
      <c r="P1775" s="5">
        <v>44918</v>
      </c>
      <c r="Q1775" s="5">
        <v>45282</v>
      </c>
      <c r="R1775">
        <v>0</v>
      </c>
      <c r="S1775">
        <v>0</v>
      </c>
      <c r="T1775">
        <v>34050</v>
      </c>
      <c r="U1775">
        <v>34050</v>
      </c>
      <c r="V1775">
        <v>0</v>
      </c>
      <c r="W1775">
        <v>34050</v>
      </c>
      <c r="X1775" t="str">
        <f t="shared" si="109"/>
        <v>Ok</v>
      </c>
      <c r="Y1775" t="str">
        <f t="shared" si="110"/>
        <v>Ok</v>
      </c>
      <c r="Z1775" s="6" t="str">
        <f t="shared" si="111"/>
        <v>Ok</v>
      </c>
      <c r="AA1775" s="6"/>
      <c r="AB1775" s="6"/>
      <c r="AC1775" s="6"/>
      <c r="AD1775" s="6"/>
    </row>
    <row r="1776" spans="1:30" x14ac:dyDescent="0.3">
      <c r="A1776" t="s">
        <v>13356</v>
      </c>
      <c r="B1776" t="s">
        <v>13357</v>
      </c>
      <c r="C1776">
        <v>2023</v>
      </c>
      <c r="D1776" t="s">
        <v>9378</v>
      </c>
      <c r="E1776" t="s">
        <v>9305</v>
      </c>
      <c r="F1776" t="s">
        <v>10</v>
      </c>
      <c r="G1776" t="str">
        <f>_xlfn.XLOOKUP(I1776,'Class Code'!$A$2:$A$14,'Class Code'!$B$2:$B$14)</f>
        <v>Motor Private</v>
      </c>
      <c r="H1776" t="s">
        <v>41</v>
      </c>
      <c r="I1776">
        <f t="shared" si="108"/>
        <v>70</v>
      </c>
      <c r="J1776" t="s">
        <v>54</v>
      </c>
      <c r="K1776" t="s">
        <v>55</v>
      </c>
      <c r="L1776" t="s">
        <v>44</v>
      </c>
      <c r="M1776" s="5">
        <v>45338</v>
      </c>
      <c r="N1776" s="5">
        <v>45364</v>
      </c>
      <c r="O1776" s="5">
        <v>45687</v>
      </c>
      <c r="P1776" s="5">
        <v>45266</v>
      </c>
      <c r="Q1776" s="5">
        <v>45631</v>
      </c>
      <c r="R1776">
        <v>77850</v>
      </c>
      <c r="S1776">
        <v>0</v>
      </c>
      <c r="T1776">
        <v>0</v>
      </c>
      <c r="U1776">
        <v>77850</v>
      </c>
      <c r="V1776">
        <v>0</v>
      </c>
      <c r="W1776">
        <v>77850</v>
      </c>
      <c r="X1776" t="str">
        <f t="shared" si="109"/>
        <v>Ok</v>
      </c>
      <c r="Y1776" t="str">
        <f t="shared" si="110"/>
        <v>Ok</v>
      </c>
      <c r="Z1776" s="6" t="str">
        <f t="shared" si="111"/>
        <v>Ok</v>
      </c>
      <c r="AA1776" s="6"/>
      <c r="AB1776" s="6"/>
      <c r="AC1776" s="6"/>
      <c r="AD1776" s="6"/>
    </row>
    <row r="1777" spans="1:30" x14ac:dyDescent="0.3">
      <c r="A1777" t="s">
        <v>13358</v>
      </c>
      <c r="B1777" t="s">
        <v>13359</v>
      </c>
      <c r="C1777">
        <v>2022</v>
      </c>
      <c r="D1777" t="s">
        <v>9326</v>
      </c>
      <c r="E1777" t="s">
        <v>9259</v>
      </c>
      <c r="F1777" t="s">
        <v>10</v>
      </c>
      <c r="G1777" t="str">
        <f>_xlfn.XLOOKUP(I1777,'Class Code'!$A$2:$A$14,'Class Code'!$B$2:$B$14)</f>
        <v>Motor Private</v>
      </c>
      <c r="H1777" t="s">
        <v>41</v>
      </c>
      <c r="I1777">
        <f t="shared" si="108"/>
        <v>70</v>
      </c>
      <c r="J1777" t="s">
        <v>54</v>
      </c>
      <c r="K1777" t="s">
        <v>55</v>
      </c>
      <c r="L1777" t="s">
        <v>44</v>
      </c>
      <c r="M1777" s="5">
        <v>44690</v>
      </c>
      <c r="N1777" s="5">
        <v>44693</v>
      </c>
      <c r="O1777" s="5">
        <v>45706</v>
      </c>
      <c r="P1777" s="5">
        <v>44562</v>
      </c>
      <c r="Q1777" s="5">
        <v>44926</v>
      </c>
      <c r="R1777">
        <v>0</v>
      </c>
      <c r="S1777">
        <v>0</v>
      </c>
      <c r="T1777">
        <v>991542</v>
      </c>
      <c r="U1777">
        <v>991542</v>
      </c>
      <c r="V1777">
        <v>0</v>
      </c>
      <c r="W1777">
        <v>991542</v>
      </c>
      <c r="X1777" t="str">
        <f t="shared" si="109"/>
        <v>Ok</v>
      </c>
      <c r="Y1777" t="str">
        <f t="shared" si="110"/>
        <v>Ok</v>
      </c>
      <c r="Z1777" s="6" t="str">
        <f t="shared" si="111"/>
        <v>Ok</v>
      </c>
      <c r="AA1777" s="6"/>
      <c r="AB1777" s="6"/>
      <c r="AC1777" s="6"/>
      <c r="AD1777" s="6"/>
    </row>
    <row r="1778" spans="1:30" x14ac:dyDescent="0.3">
      <c r="A1778" t="s">
        <v>13360</v>
      </c>
      <c r="B1778" t="s">
        <v>13361</v>
      </c>
      <c r="C1778">
        <v>2021</v>
      </c>
      <c r="D1778" t="s">
        <v>9375</v>
      </c>
      <c r="E1778" t="s">
        <v>9301</v>
      </c>
      <c r="F1778" t="s">
        <v>11</v>
      </c>
      <c r="G1778" t="str">
        <f>_xlfn.XLOOKUP(I1778,'Class Code'!$A$2:$A$14,'Class Code'!$B$2:$B$14)</f>
        <v>Motor Commercial</v>
      </c>
      <c r="H1778" t="s">
        <v>176</v>
      </c>
      <c r="I1778">
        <f t="shared" si="108"/>
        <v>80</v>
      </c>
      <c r="J1778" t="s">
        <v>207</v>
      </c>
      <c r="K1778" t="s">
        <v>208</v>
      </c>
      <c r="L1778" t="s">
        <v>44</v>
      </c>
      <c r="M1778" s="5">
        <v>44620</v>
      </c>
      <c r="N1778" s="5">
        <v>44628</v>
      </c>
      <c r="O1778" s="5">
        <v>45687</v>
      </c>
      <c r="P1778" s="5">
        <v>44468</v>
      </c>
      <c r="Q1778" s="5">
        <v>44832</v>
      </c>
      <c r="R1778">
        <v>0</v>
      </c>
      <c r="S1778">
        <v>0</v>
      </c>
      <c r="T1778">
        <v>30000</v>
      </c>
      <c r="U1778">
        <v>30000</v>
      </c>
      <c r="V1778">
        <v>0</v>
      </c>
      <c r="W1778">
        <v>30000</v>
      </c>
      <c r="X1778" t="str">
        <f t="shared" si="109"/>
        <v>Ok</v>
      </c>
      <c r="Y1778" t="str">
        <f t="shared" si="110"/>
        <v>Ok</v>
      </c>
      <c r="Z1778" s="6" t="str">
        <f t="shared" si="111"/>
        <v>Ok</v>
      </c>
      <c r="AA1778" s="6"/>
      <c r="AB1778" s="6"/>
      <c r="AC1778" s="6"/>
      <c r="AD1778" s="6"/>
    </row>
    <row r="1779" spans="1:30" x14ac:dyDescent="0.3">
      <c r="A1779" t="s">
        <v>13362</v>
      </c>
      <c r="B1779" t="s">
        <v>13363</v>
      </c>
      <c r="C1779">
        <v>2022</v>
      </c>
      <c r="D1779" t="s">
        <v>9547</v>
      </c>
      <c r="E1779" t="s">
        <v>9287</v>
      </c>
      <c r="F1779" t="s">
        <v>10</v>
      </c>
      <c r="G1779" t="str">
        <f>_xlfn.XLOOKUP(I1779,'Class Code'!$A$2:$A$14,'Class Code'!$B$2:$B$14)</f>
        <v>Motor Private</v>
      </c>
      <c r="H1779" t="s">
        <v>41</v>
      </c>
      <c r="I1779">
        <f t="shared" si="108"/>
        <v>70</v>
      </c>
      <c r="J1779" t="s">
        <v>54</v>
      </c>
      <c r="K1779" t="s">
        <v>55</v>
      </c>
      <c r="L1779" t="s">
        <v>44</v>
      </c>
      <c r="M1779" s="5">
        <v>44743</v>
      </c>
      <c r="N1779" s="5">
        <v>44840</v>
      </c>
      <c r="O1779" s="5">
        <v>45694</v>
      </c>
      <c r="P1779" s="5">
        <v>44715</v>
      </c>
      <c r="Q1779" s="5">
        <v>44744</v>
      </c>
      <c r="R1779">
        <v>0</v>
      </c>
      <c r="S1779">
        <v>0</v>
      </c>
      <c r="T1779">
        <v>35850</v>
      </c>
      <c r="U1779">
        <v>35850</v>
      </c>
      <c r="V1779">
        <v>0</v>
      </c>
      <c r="W1779">
        <v>35850</v>
      </c>
      <c r="X1779" t="str">
        <f t="shared" si="109"/>
        <v>Ok</v>
      </c>
      <c r="Y1779" t="str">
        <f t="shared" si="110"/>
        <v>Ok</v>
      </c>
      <c r="Z1779" s="6" t="str">
        <f t="shared" si="111"/>
        <v>Ok</v>
      </c>
      <c r="AA1779" s="6"/>
      <c r="AB1779" s="6"/>
      <c r="AC1779" s="6"/>
      <c r="AD1779" s="6"/>
    </row>
    <row r="1780" spans="1:30" x14ac:dyDescent="0.3">
      <c r="A1780" t="s">
        <v>13364</v>
      </c>
      <c r="B1780" t="s">
        <v>13365</v>
      </c>
      <c r="C1780">
        <v>2024</v>
      </c>
      <c r="D1780" t="s">
        <v>9407</v>
      </c>
      <c r="E1780" t="s">
        <v>9310</v>
      </c>
      <c r="F1780" t="s">
        <v>10</v>
      </c>
      <c r="G1780" t="str">
        <f>_xlfn.XLOOKUP(I1780,'Class Code'!$A$2:$A$14,'Class Code'!$B$2:$B$14)</f>
        <v>Motor Private</v>
      </c>
      <c r="H1780" t="s">
        <v>41</v>
      </c>
      <c r="I1780">
        <f t="shared" si="108"/>
        <v>70</v>
      </c>
      <c r="J1780" t="s">
        <v>54</v>
      </c>
      <c r="K1780" t="s">
        <v>55</v>
      </c>
      <c r="L1780" t="s">
        <v>44</v>
      </c>
      <c r="M1780" s="5">
        <v>45584</v>
      </c>
      <c r="N1780" s="5">
        <v>45589</v>
      </c>
      <c r="O1780" s="5">
        <v>45700</v>
      </c>
      <c r="P1780" s="5">
        <v>45376</v>
      </c>
      <c r="Q1780" s="5">
        <v>45740</v>
      </c>
      <c r="R1780">
        <v>0</v>
      </c>
      <c r="S1780">
        <v>0</v>
      </c>
      <c r="T1780">
        <v>167172</v>
      </c>
      <c r="U1780">
        <v>167172</v>
      </c>
      <c r="V1780">
        <v>0</v>
      </c>
      <c r="W1780">
        <v>167172</v>
      </c>
      <c r="X1780" t="str">
        <f t="shared" si="109"/>
        <v>Ok</v>
      </c>
      <c r="Y1780" t="str">
        <f t="shared" si="110"/>
        <v>Ok</v>
      </c>
      <c r="Z1780" s="6" t="str">
        <f t="shared" si="111"/>
        <v>Ok</v>
      </c>
      <c r="AA1780" s="6"/>
      <c r="AB1780" s="6"/>
      <c r="AC1780" s="6"/>
      <c r="AD1780" s="6"/>
    </row>
    <row r="1781" spans="1:30" x14ac:dyDescent="0.3">
      <c r="A1781" t="s">
        <v>13366</v>
      </c>
      <c r="B1781" t="s">
        <v>13367</v>
      </c>
      <c r="C1781">
        <v>2024</v>
      </c>
      <c r="D1781" t="s">
        <v>9693</v>
      </c>
      <c r="E1781" t="s">
        <v>9292</v>
      </c>
      <c r="F1781" t="s">
        <v>10</v>
      </c>
      <c r="G1781" t="str">
        <f>_xlfn.XLOOKUP(I1781,'Class Code'!$A$2:$A$14,'Class Code'!$B$2:$B$14)</f>
        <v>Motor Private</v>
      </c>
      <c r="H1781" t="s">
        <v>41</v>
      </c>
      <c r="I1781">
        <f t="shared" si="108"/>
        <v>70</v>
      </c>
      <c r="J1781" t="s">
        <v>54</v>
      </c>
      <c r="K1781" t="s">
        <v>55</v>
      </c>
      <c r="L1781" t="s">
        <v>44</v>
      </c>
      <c r="M1781" s="5">
        <v>45564</v>
      </c>
      <c r="N1781" s="5">
        <v>45566</v>
      </c>
      <c r="O1781" s="5">
        <v>45797</v>
      </c>
      <c r="P1781" s="5">
        <v>45455</v>
      </c>
      <c r="Q1781" s="5">
        <v>45657</v>
      </c>
      <c r="R1781">
        <v>0</v>
      </c>
      <c r="S1781">
        <v>0</v>
      </c>
      <c r="T1781">
        <v>558308</v>
      </c>
      <c r="U1781">
        <v>558308</v>
      </c>
      <c r="V1781">
        <v>0</v>
      </c>
      <c r="W1781">
        <v>558308</v>
      </c>
      <c r="X1781" t="str">
        <f t="shared" si="109"/>
        <v>Ok</v>
      </c>
      <c r="Y1781" t="str">
        <f t="shared" si="110"/>
        <v>Ok</v>
      </c>
      <c r="Z1781" s="6" t="str">
        <f t="shared" si="111"/>
        <v>Ok</v>
      </c>
      <c r="AA1781" s="6"/>
      <c r="AB1781" s="6"/>
      <c r="AC1781" s="6"/>
      <c r="AD1781" s="6"/>
    </row>
    <row r="1782" spans="1:30" x14ac:dyDescent="0.3">
      <c r="A1782" t="s">
        <v>13368</v>
      </c>
      <c r="B1782" t="s">
        <v>13369</v>
      </c>
      <c r="C1782">
        <v>2024</v>
      </c>
      <c r="D1782" t="s">
        <v>9636</v>
      </c>
      <c r="E1782" t="s">
        <v>9269</v>
      </c>
      <c r="F1782" t="s">
        <v>11</v>
      </c>
      <c r="G1782" t="str">
        <f>_xlfn.XLOOKUP(I1782,'Class Code'!$A$2:$A$14,'Class Code'!$B$2:$B$14)</f>
        <v>Motor Commercial</v>
      </c>
      <c r="H1782" t="s">
        <v>176</v>
      </c>
      <c r="I1782">
        <f t="shared" si="108"/>
        <v>80</v>
      </c>
      <c r="J1782" t="s">
        <v>177</v>
      </c>
      <c r="K1782" t="s">
        <v>178</v>
      </c>
      <c r="L1782" t="s">
        <v>44</v>
      </c>
      <c r="M1782" s="5">
        <v>45653</v>
      </c>
      <c r="N1782" s="5">
        <v>45666</v>
      </c>
      <c r="O1782" s="5">
        <v>45692</v>
      </c>
      <c r="P1782" s="5">
        <v>45618</v>
      </c>
      <c r="Q1782" s="5">
        <v>45982</v>
      </c>
      <c r="R1782">
        <v>91900</v>
      </c>
      <c r="S1782">
        <v>0</v>
      </c>
      <c r="T1782">
        <v>0</v>
      </c>
      <c r="U1782">
        <v>91900</v>
      </c>
      <c r="V1782">
        <v>0</v>
      </c>
      <c r="W1782">
        <v>91900</v>
      </c>
      <c r="X1782" t="str">
        <f t="shared" si="109"/>
        <v>Ok</v>
      </c>
      <c r="Y1782" t="str">
        <f t="shared" si="110"/>
        <v>Ok</v>
      </c>
      <c r="Z1782" s="6" t="str">
        <f t="shared" si="111"/>
        <v>Ok</v>
      </c>
      <c r="AA1782" s="6"/>
      <c r="AB1782" s="6"/>
      <c r="AC1782" s="6"/>
      <c r="AD1782" s="6"/>
    </row>
    <row r="1783" spans="1:30" x14ac:dyDescent="0.3">
      <c r="A1783" t="s">
        <v>13370</v>
      </c>
      <c r="B1783" t="s">
        <v>13371</v>
      </c>
      <c r="C1783">
        <v>2023</v>
      </c>
      <c r="D1783" t="s">
        <v>9508</v>
      </c>
      <c r="E1783" t="s">
        <v>9272</v>
      </c>
      <c r="F1783" t="s">
        <v>10</v>
      </c>
      <c r="G1783" t="str">
        <f>_xlfn.XLOOKUP(I1783,'Class Code'!$A$2:$A$14,'Class Code'!$B$2:$B$14)</f>
        <v>Motor Private</v>
      </c>
      <c r="H1783" t="s">
        <v>41</v>
      </c>
      <c r="I1783">
        <f t="shared" si="108"/>
        <v>70</v>
      </c>
      <c r="J1783" t="s">
        <v>54</v>
      </c>
      <c r="K1783" t="s">
        <v>55</v>
      </c>
      <c r="L1783" t="s">
        <v>44</v>
      </c>
      <c r="M1783" s="5">
        <v>45151</v>
      </c>
      <c r="N1783" s="5">
        <v>45152</v>
      </c>
      <c r="O1783" s="5">
        <v>45687</v>
      </c>
      <c r="P1783" s="5">
        <v>45127</v>
      </c>
      <c r="Q1783" s="5">
        <v>45493</v>
      </c>
      <c r="R1783">
        <v>752464</v>
      </c>
      <c r="S1783">
        <v>0</v>
      </c>
      <c r="T1783">
        <v>0</v>
      </c>
      <c r="U1783">
        <v>752464</v>
      </c>
      <c r="V1783">
        <v>0</v>
      </c>
      <c r="W1783">
        <v>752464</v>
      </c>
      <c r="X1783" t="str">
        <f t="shared" si="109"/>
        <v>Ok</v>
      </c>
      <c r="Y1783" t="str">
        <f t="shared" si="110"/>
        <v>Ok</v>
      </c>
      <c r="Z1783" s="6" t="str">
        <f t="shared" si="111"/>
        <v>Ok</v>
      </c>
      <c r="AA1783" s="6"/>
      <c r="AB1783" s="6"/>
      <c r="AC1783" s="6"/>
      <c r="AD1783" s="6"/>
    </row>
    <row r="1784" spans="1:30" x14ac:dyDescent="0.3">
      <c r="A1784" t="s">
        <v>13372</v>
      </c>
      <c r="B1784" t="s">
        <v>13373</v>
      </c>
      <c r="C1784">
        <v>2022</v>
      </c>
      <c r="D1784" t="s">
        <v>9585</v>
      </c>
      <c r="E1784" t="s">
        <v>9265</v>
      </c>
      <c r="F1784" t="s">
        <v>11</v>
      </c>
      <c r="G1784" t="str">
        <f>_xlfn.XLOOKUP(I1784,'Class Code'!$A$2:$A$14,'Class Code'!$B$2:$B$14)</f>
        <v>Motor Commercial</v>
      </c>
      <c r="H1784" t="s">
        <v>176</v>
      </c>
      <c r="I1784">
        <f t="shared" si="108"/>
        <v>80</v>
      </c>
      <c r="J1784" t="s">
        <v>207</v>
      </c>
      <c r="K1784" t="s">
        <v>208</v>
      </c>
      <c r="L1784" t="s">
        <v>44</v>
      </c>
      <c r="M1784" s="5">
        <v>44929</v>
      </c>
      <c r="N1784" s="5">
        <v>44932</v>
      </c>
      <c r="O1784" s="5">
        <v>45687</v>
      </c>
      <c r="P1784" s="5">
        <v>44682</v>
      </c>
      <c r="Q1784" s="5">
        <v>45046</v>
      </c>
      <c r="R1784">
        <v>806650</v>
      </c>
      <c r="S1784">
        <v>0</v>
      </c>
      <c r="T1784">
        <v>0</v>
      </c>
      <c r="U1784">
        <v>806650</v>
      </c>
      <c r="V1784">
        <v>391916</v>
      </c>
      <c r="W1784">
        <v>414734</v>
      </c>
      <c r="X1784" t="str">
        <f t="shared" si="109"/>
        <v>Ok</v>
      </c>
      <c r="Y1784" t="str">
        <f t="shared" si="110"/>
        <v>Ok</v>
      </c>
      <c r="Z1784" s="6" t="str">
        <f t="shared" si="111"/>
        <v>Ok</v>
      </c>
      <c r="AA1784" s="6"/>
      <c r="AB1784" s="6"/>
      <c r="AC1784" s="6"/>
      <c r="AD1784" s="6"/>
    </row>
    <row r="1785" spans="1:30" x14ac:dyDescent="0.3">
      <c r="A1785" t="s">
        <v>13374</v>
      </c>
      <c r="B1785" t="s">
        <v>13375</v>
      </c>
      <c r="C1785">
        <v>2022</v>
      </c>
      <c r="D1785" t="s">
        <v>9665</v>
      </c>
      <c r="E1785" t="s">
        <v>9272</v>
      </c>
      <c r="F1785" t="s">
        <v>11</v>
      </c>
      <c r="G1785" t="str">
        <f>_xlfn.XLOOKUP(I1785,'Class Code'!$A$2:$A$14,'Class Code'!$B$2:$B$14)</f>
        <v>Motor Commercial</v>
      </c>
      <c r="H1785" t="s">
        <v>176</v>
      </c>
      <c r="I1785">
        <f t="shared" si="108"/>
        <v>80</v>
      </c>
      <c r="J1785" t="s">
        <v>207</v>
      </c>
      <c r="K1785" t="s">
        <v>208</v>
      </c>
      <c r="L1785" t="s">
        <v>44</v>
      </c>
      <c r="M1785" s="5">
        <v>44929</v>
      </c>
      <c r="N1785" s="5">
        <v>44932</v>
      </c>
      <c r="O1785" s="5">
        <v>45687</v>
      </c>
      <c r="P1785" s="5">
        <v>44682</v>
      </c>
      <c r="Q1785" s="5">
        <v>45046</v>
      </c>
      <c r="R1785">
        <v>752143</v>
      </c>
      <c r="S1785">
        <v>0</v>
      </c>
      <c r="T1785">
        <v>0</v>
      </c>
      <c r="U1785">
        <v>752143</v>
      </c>
      <c r="V1785">
        <v>391916</v>
      </c>
      <c r="W1785">
        <v>360227</v>
      </c>
      <c r="X1785" t="str">
        <f t="shared" si="109"/>
        <v>Ok</v>
      </c>
      <c r="Y1785" t="str">
        <f t="shared" si="110"/>
        <v>Ok</v>
      </c>
      <c r="Z1785" s="6" t="str">
        <f t="shared" si="111"/>
        <v>Ok</v>
      </c>
      <c r="AA1785" s="6"/>
      <c r="AB1785" s="6"/>
      <c r="AC1785" s="6"/>
      <c r="AD1785" s="6"/>
    </row>
    <row r="1786" spans="1:30" x14ac:dyDescent="0.3">
      <c r="A1786" t="s">
        <v>13376</v>
      </c>
      <c r="B1786" t="s">
        <v>13377</v>
      </c>
      <c r="C1786">
        <v>2023</v>
      </c>
      <c r="D1786" t="s">
        <v>9571</v>
      </c>
      <c r="E1786" t="s">
        <v>9310</v>
      </c>
      <c r="F1786" t="s">
        <v>10</v>
      </c>
      <c r="G1786" t="str">
        <f>_xlfn.XLOOKUP(I1786,'Class Code'!$A$2:$A$14,'Class Code'!$B$2:$B$14)</f>
        <v>Motor Private</v>
      </c>
      <c r="H1786" t="s">
        <v>41</v>
      </c>
      <c r="I1786">
        <f t="shared" si="108"/>
        <v>70</v>
      </c>
      <c r="J1786" t="s">
        <v>54</v>
      </c>
      <c r="K1786" t="s">
        <v>55</v>
      </c>
      <c r="L1786" t="s">
        <v>44</v>
      </c>
      <c r="M1786" s="5">
        <v>45044</v>
      </c>
      <c r="N1786" s="5">
        <v>45050</v>
      </c>
      <c r="O1786" s="5">
        <v>45687</v>
      </c>
      <c r="P1786" s="5">
        <v>44927</v>
      </c>
      <c r="Q1786" s="5">
        <v>45291</v>
      </c>
      <c r="R1786">
        <v>104168</v>
      </c>
      <c r="S1786">
        <v>0</v>
      </c>
      <c r="T1786">
        <v>0</v>
      </c>
      <c r="U1786">
        <v>104168</v>
      </c>
      <c r="V1786">
        <v>0</v>
      </c>
      <c r="W1786">
        <v>104168</v>
      </c>
      <c r="X1786" t="str">
        <f t="shared" si="109"/>
        <v>Ok</v>
      </c>
      <c r="Y1786" t="str">
        <f t="shared" si="110"/>
        <v>Ok</v>
      </c>
      <c r="Z1786" s="6" t="str">
        <f t="shared" si="111"/>
        <v>Ok</v>
      </c>
      <c r="AA1786" s="6"/>
      <c r="AB1786" s="6"/>
      <c r="AC1786" s="6"/>
      <c r="AD1786" s="6"/>
    </row>
    <row r="1787" spans="1:30" x14ac:dyDescent="0.3">
      <c r="A1787" t="s">
        <v>13378</v>
      </c>
      <c r="B1787" t="s">
        <v>13379</v>
      </c>
      <c r="C1787">
        <v>2023</v>
      </c>
      <c r="D1787" t="s">
        <v>9701</v>
      </c>
      <c r="E1787" t="s">
        <v>9261</v>
      </c>
      <c r="F1787" t="s">
        <v>10</v>
      </c>
      <c r="G1787" t="str">
        <f>_xlfn.XLOOKUP(I1787,'Class Code'!$A$2:$A$14,'Class Code'!$B$2:$B$14)</f>
        <v>Motor Private</v>
      </c>
      <c r="H1787" t="s">
        <v>41</v>
      </c>
      <c r="I1787">
        <f t="shared" si="108"/>
        <v>70</v>
      </c>
      <c r="J1787" t="s">
        <v>54</v>
      </c>
      <c r="K1787" t="s">
        <v>55</v>
      </c>
      <c r="L1787" t="s">
        <v>44</v>
      </c>
      <c r="M1787" s="5">
        <v>45044</v>
      </c>
      <c r="N1787" s="5">
        <v>45050</v>
      </c>
      <c r="O1787" s="5">
        <v>45687</v>
      </c>
      <c r="P1787" s="5">
        <v>44927</v>
      </c>
      <c r="Q1787" s="5">
        <v>45291</v>
      </c>
      <c r="R1787">
        <v>30760</v>
      </c>
      <c r="S1787">
        <v>0</v>
      </c>
      <c r="T1787">
        <v>0</v>
      </c>
      <c r="U1787">
        <v>30760</v>
      </c>
      <c r="V1787">
        <v>0</v>
      </c>
      <c r="W1787">
        <v>30760</v>
      </c>
      <c r="X1787" t="str">
        <f t="shared" si="109"/>
        <v>Ok</v>
      </c>
      <c r="Y1787" t="str">
        <f t="shared" si="110"/>
        <v>Ok</v>
      </c>
      <c r="Z1787" s="6" t="str">
        <f t="shared" si="111"/>
        <v>Ok</v>
      </c>
      <c r="AA1787" s="6"/>
      <c r="AB1787" s="6"/>
      <c r="AC1787" s="6"/>
      <c r="AD1787" s="6"/>
    </row>
    <row r="1788" spans="1:30" x14ac:dyDescent="0.3">
      <c r="A1788" t="s">
        <v>13380</v>
      </c>
      <c r="B1788" t="s">
        <v>13381</v>
      </c>
      <c r="C1788">
        <v>2023</v>
      </c>
      <c r="D1788" t="s">
        <v>9599</v>
      </c>
      <c r="E1788" t="s">
        <v>9261</v>
      </c>
      <c r="F1788" t="s">
        <v>10</v>
      </c>
      <c r="G1788" t="str">
        <f>_xlfn.XLOOKUP(I1788,'Class Code'!$A$2:$A$14,'Class Code'!$B$2:$B$14)</f>
        <v>Motor Private</v>
      </c>
      <c r="H1788" t="s">
        <v>41</v>
      </c>
      <c r="I1788">
        <f t="shared" si="108"/>
        <v>70</v>
      </c>
      <c r="J1788" t="s">
        <v>54</v>
      </c>
      <c r="K1788" t="s">
        <v>55</v>
      </c>
      <c r="L1788" t="s">
        <v>44</v>
      </c>
      <c r="M1788" s="5">
        <v>45165</v>
      </c>
      <c r="N1788" s="5">
        <v>45173</v>
      </c>
      <c r="O1788" s="5">
        <v>45687</v>
      </c>
      <c r="P1788" s="5">
        <v>44960</v>
      </c>
      <c r="Q1788" s="5">
        <v>45324</v>
      </c>
      <c r="R1788">
        <v>8660</v>
      </c>
      <c r="S1788">
        <v>0</v>
      </c>
      <c r="T1788">
        <v>0</v>
      </c>
      <c r="U1788">
        <v>8660</v>
      </c>
      <c r="V1788">
        <v>0</v>
      </c>
      <c r="W1788">
        <v>8660</v>
      </c>
      <c r="X1788" t="str">
        <f t="shared" si="109"/>
        <v>Ok</v>
      </c>
      <c r="Y1788" t="str">
        <f t="shared" si="110"/>
        <v>Ok</v>
      </c>
      <c r="Z1788" s="6" t="str">
        <f t="shared" si="111"/>
        <v>Ok</v>
      </c>
      <c r="AA1788" s="6"/>
      <c r="AB1788" s="6"/>
      <c r="AC1788" s="6"/>
      <c r="AD1788" s="6"/>
    </row>
    <row r="1789" spans="1:30" x14ac:dyDescent="0.3">
      <c r="A1789" t="s">
        <v>13382</v>
      </c>
      <c r="B1789" t="s">
        <v>13383</v>
      </c>
      <c r="C1789">
        <v>2024</v>
      </c>
      <c r="D1789" t="s">
        <v>9384</v>
      </c>
      <c r="E1789" t="s">
        <v>9294</v>
      </c>
      <c r="F1789" t="s">
        <v>10</v>
      </c>
      <c r="G1789" t="str">
        <f>_xlfn.XLOOKUP(I1789,'Class Code'!$A$2:$A$14,'Class Code'!$B$2:$B$14)</f>
        <v>Motor Private</v>
      </c>
      <c r="H1789" t="s">
        <v>41</v>
      </c>
      <c r="I1789">
        <f t="shared" si="108"/>
        <v>70</v>
      </c>
      <c r="J1789" t="s">
        <v>54</v>
      </c>
      <c r="K1789" t="s">
        <v>55</v>
      </c>
      <c r="L1789" t="s">
        <v>44</v>
      </c>
      <c r="M1789" s="5">
        <v>45528</v>
      </c>
      <c r="N1789" s="5">
        <v>45544</v>
      </c>
      <c r="O1789" s="5">
        <v>45687</v>
      </c>
      <c r="P1789" s="5">
        <v>45354</v>
      </c>
      <c r="Q1789" s="5">
        <v>45718</v>
      </c>
      <c r="R1789">
        <v>630280</v>
      </c>
      <c r="S1789">
        <v>0</v>
      </c>
      <c r="T1789">
        <v>0</v>
      </c>
      <c r="U1789">
        <v>630280</v>
      </c>
      <c r="V1789">
        <v>0</v>
      </c>
      <c r="W1789">
        <v>630280</v>
      </c>
      <c r="X1789" t="str">
        <f t="shared" si="109"/>
        <v>Ok</v>
      </c>
      <c r="Y1789" t="str">
        <f t="shared" si="110"/>
        <v>Ok</v>
      </c>
      <c r="Z1789" s="6" t="str">
        <f t="shared" si="111"/>
        <v>Ok</v>
      </c>
      <c r="AA1789" s="6"/>
      <c r="AB1789" s="6"/>
      <c r="AC1789" s="6"/>
      <c r="AD1789" s="6"/>
    </row>
    <row r="1790" spans="1:30" x14ac:dyDescent="0.3">
      <c r="A1790" t="s">
        <v>13384</v>
      </c>
      <c r="B1790" t="s">
        <v>13385</v>
      </c>
      <c r="C1790">
        <v>2024</v>
      </c>
      <c r="D1790" t="s">
        <v>9490</v>
      </c>
      <c r="E1790" t="s">
        <v>9310</v>
      </c>
      <c r="F1790" t="s">
        <v>10</v>
      </c>
      <c r="G1790" t="str">
        <f>_xlfn.XLOOKUP(I1790,'Class Code'!$A$2:$A$14,'Class Code'!$B$2:$B$14)</f>
        <v>Motor Private</v>
      </c>
      <c r="H1790" t="s">
        <v>41</v>
      </c>
      <c r="I1790">
        <f t="shared" si="108"/>
        <v>70</v>
      </c>
      <c r="J1790" t="s">
        <v>54</v>
      </c>
      <c r="K1790" t="s">
        <v>55</v>
      </c>
      <c r="L1790" t="s">
        <v>44</v>
      </c>
      <c r="M1790" s="5">
        <v>45676</v>
      </c>
      <c r="N1790" s="5">
        <v>45677</v>
      </c>
      <c r="O1790" s="5">
        <v>45688</v>
      </c>
      <c r="P1790" s="5">
        <v>45335</v>
      </c>
      <c r="Q1790" s="5">
        <v>45700</v>
      </c>
      <c r="R1790">
        <v>720000</v>
      </c>
      <c r="S1790">
        <v>0</v>
      </c>
      <c r="T1790">
        <v>0</v>
      </c>
      <c r="U1790">
        <v>720000</v>
      </c>
      <c r="V1790">
        <v>0</v>
      </c>
      <c r="W1790">
        <v>720000</v>
      </c>
      <c r="X1790" t="str">
        <f t="shared" si="109"/>
        <v>Ok</v>
      </c>
      <c r="Y1790" t="str">
        <f t="shared" si="110"/>
        <v>Ok</v>
      </c>
      <c r="Z1790" s="6" t="str">
        <f t="shared" si="111"/>
        <v>Ok</v>
      </c>
      <c r="AA1790" s="6"/>
      <c r="AB1790" s="6"/>
      <c r="AC1790" s="6"/>
      <c r="AD1790" s="6"/>
    </row>
    <row r="1791" spans="1:30" x14ac:dyDescent="0.3">
      <c r="A1791" t="s">
        <v>13386</v>
      </c>
      <c r="B1791" t="s">
        <v>13387</v>
      </c>
      <c r="C1791">
        <v>2024</v>
      </c>
      <c r="D1791" t="s">
        <v>9770</v>
      </c>
      <c r="E1791" t="s">
        <v>9274</v>
      </c>
      <c r="F1791" t="s">
        <v>10</v>
      </c>
      <c r="G1791" t="str">
        <f>_xlfn.XLOOKUP(I1791,'Class Code'!$A$2:$A$14,'Class Code'!$B$2:$B$14)</f>
        <v>Motor Private</v>
      </c>
      <c r="H1791" t="s">
        <v>41</v>
      </c>
      <c r="I1791">
        <f t="shared" si="108"/>
        <v>70</v>
      </c>
      <c r="J1791" t="s">
        <v>54</v>
      </c>
      <c r="K1791" t="s">
        <v>55</v>
      </c>
      <c r="L1791" t="s">
        <v>44</v>
      </c>
      <c r="M1791" s="5">
        <v>45677</v>
      </c>
      <c r="N1791" s="5">
        <v>45678</v>
      </c>
      <c r="O1791" s="5">
        <v>45688</v>
      </c>
      <c r="P1791" s="5">
        <v>45586</v>
      </c>
      <c r="Q1791" s="5">
        <v>45950</v>
      </c>
      <c r="R1791">
        <v>110000</v>
      </c>
      <c r="S1791">
        <v>0</v>
      </c>
      <c r="T1791">
        <v>0</v>
      </c>
      <c r="U1791">
        <v>110000</v>
      </c>
      <c r="V1791">
        <v>0</v>
      </c>
      <c r="W1791">
        <v>110000</v>
      </c>
      <c r="X1791" t="str">
        <f t="shared" si="109"/>
        <v>Ok</v>
      </c>
      <c r="Y1791" t="str">
        <f t="shared" si="110"/>
        <v>Ok</v>
      </c>
      <c r="Z1791" s="6" t="str">
        <f t="shared" si="111"/>
        <v>Ok</v>
      </c>
      <c r="AA1791" s="6"/>
      <c r="AB1791" s="6"/>
      <c r="AC1791" s="6"/>
      <c r="AD1791" s="6"/>
    </row>
    <row r="1792" spans="1:30" x14ac:dyDescent="0.3">
      <c r="A1792" t="s">
        <v>13388</v>
      </c>
      <c r="B1792" t="s">
        <v>13389</v>
      </c>
      <c r="C1792">
        <v>2024</v>
      </c>
      <c r="D1792" t="s">
        <v>9475</v>
      </c>
      <c r="E1792" t="s">
        <v>9305</v>
      </c>
      <c r="F1792" t="s">
        <v>10</v>
      </c>
      <c r="G1792" t="str">
        <f>_xlfn.XLOOKUP(I1792,'Class Code'!$A$2:$A$14,'Class Code'!$B$2:$B$14)</f>
        <v>Motor Private</v>
      </c>
      <c r="H1792" t="s">
        <v>41</v>
      </c>
      <c r="I1792">
        <f t="shared" si="108"/>
        <v>70</v>
      </c>
      <c r="J1792" t="s">
        <v>54</v>
      </c>
      <c r="K1792" t="s">
        <v>55</v>
      </c>
      <c r="L1792" t="s">
        <v>44</v>
      </c>
      <c r="M1792" s="5">
        <v>45677</v>
      </c>
      <c r="N1792" s="5">
        <v>45678</v>
      </c>
      <c r="O1792" s="5">
        <v>45688</v>
      </c>
      <c r="P1792" s="5">
        <v>45586</v>
      </c>
      <c r="Q1792" s="5">
        <v>45950</v>
      </c>
      <c r="R1792">
        <v>600460</v>
      </c>
      <c r="S1792">
        <v>0</v>
      </c>
      <c r="T1792">
        <v>0</v>
      </c>
      <c r="U1792">
        <v>600460</v>
      </c>
      <c r="V1792">
        <v>0</v>
      </c>
      <c r="W1792">
        <v>600460</v>
      </c>
      <c r="X1792" t="str">
        <f t="shared" si="109"/>
        <v>Ok</v>
      </c>
      <c r="Y1792" t="str">
        <f t="shared" si="110"/>
        <v>Ok</v>
      </c>
      <c r="Z1792" s="6" t="str">
        <f t="shared" si="111"/>
        <v>Ok</v>
      </c>
      <c r="AA1792" s="6"/>
      <c r="AB1792" s="6"/>
      <c r="AC1792" s="6"/>
      <c r="AD1792" s="6"/>
    </row>
    <row r="1793" spans="1:30" x14ac:dyDescent="0.3">
      <c r="A1793" t="s">
        <v>13390</v>
      </c>
      <c r="B1793" t="s">
        <v>13391</v>
      </c>
      <c r="C1793">
        <v>2024</v>
      </c>
      <c r="D1793" t="s">
        <v>9531</v>
      </c>
      <c r="E1793" t="s">
        <v>9272</v>
      </c>
      <c r="F1793" t="s">
        <v>10</v>
      </c>
      <c r="G1793" t="str">
        <f>_xlfn.XLOOKUP(I1793,'Class Code'!$A$2:$A$14,'Class Code'!$B$2:$B$14)</f>
        <v>Motor Private</v>
      </c>
      <c r="H1793" t="s">
        <v>41</v>
      </c>
      <c r="I1793">
        <f t="shared" si="108"/>
        <v>70</v>
      </c>
      <c r="J1793" t="s">
        <v>54</v>
      </c>
      <c r="K1793" t="s">
        <v>55</v>
      </c>
      <c r="L1793" t="s">
        <v>44</v>
      </c>
      <c r="M1793" s="5">
        <v>45623</v>
      </c>
      <c r="N1793" s="5">
        <v>45628</v>
      </c>
      <c r="O1793" s="5">
        <v>45705</v>
      </c>
      <c r="P1793" s="5">
        <v>45503</v>
      </c>
      <c r="Q1793" s="5">
        <v>45806</v>
      </c>
      <c r="R1793">
        <v>0</v>
      </c>
      <c r="S1793">
        <v>0</v>
      </c>
      <c r="T1793">
        <v>6980</v>
      </c>
      <c r="U1793">
        <v>6980</v>
      </c>
      <c r="V1793">
        <v>0</v>
      </c>
      <c r="W1793">
        <v>6980</v>
      </c>
      <c r="X1793" t="str">
        <f t="shared" si="109"/>
        <v>Ok</v>
      </c>
      <c r="Y1793" t="str">
        <f t="shared" si="110"/>
        <v>Ok</v>
      </c>
      <c r="Z1793" s="6" t="str">
        <f t="shared" si="111"/>
        <v>Ok</v>
      </c>
      <c r="AA1793" s="6"/>
      <c r="AB1793" s="6"/>
      <c r="AC1793" s="6"/>
      <c r="AD1793" s="6"/>
    </row>
    <row r="1794" spans="1:30" x14ac:dyDescent="0.3">
      <c r="A1794" t="s">
        <v>13392</v>
      </c>
      <c r="B1794" t="s">
        <v>13393</v>
      </c>
      <c r="C1794">
        <v>2024</v>
      </c>
      <c r="D1794" t="s">
        <v>9283</v>
      </c>
      <c r="E1794" t="s">
        <v>9263</v>
      </c>
      <c r="F1794" t="s">
        <v>10</v>
      </c>
      <c r="G1794" t="str">
        <f>_xlfn.XLOOKUP(I1794,'Class Code'!$A$2:$A$14,'Class Code'!$B$2:$B$14)</f>
        <v>Motor Private</v>
      </c>
      <c r="H1794" t="s">
        <v>41</v>
      </c>
      <c r="I1794">
        <f t="shared" si="108"/>
        <v>70</v>
      </c>
      <c r="J1794" t="s">
        <v>54</v>
      </c>
      <c r="K1794" t="s">
        <v>55</v>
      </c>
      <c r="L1794" t="s">
        <v>44</v>
      </c>
      <c r="M1794" s="5">
        <v>45577</v>
      </c>
      <c r="N1794" s="5">
        <v>45579</v>
      </c>
      <c r="O1794" s="5">
        <v>45723</v>
      </c>
      <c r="P1794" s="5">
        <v>45415</v>
      </c>
      <c r="Q1794" s="5">
        <v>45749</v>
      </c>
      <c r="R1794">
        <v>0</v>
      </c>
      <c r="S1794">
        <v>0</v>
      </c>
      <c r="T1794">
        <v>2320</v>
      </c>
      <c r="U1794">
        <v>2320</v>
      </c>
      <c r="V1794">
        <v>0</v>
      </c>
      <c r="W1794">
        <v>2320</v>
      </c>
      <c r="X1794" t="str">
        <f t="shared" si="109"/>
        <v>Ok</v>
      </c>
      <c r="Y1794" t="str">
        <f t="shared" si="110"/>
        <v>Ok</v>
      </c>
      <c r="Z1794" s="6" t="str">
        <f t="shared" si="111"/>
        <v>Ok</v>
      </c>
      <c r="AA1794" s="6"/>
      <c r="AB1794" s="6"/>
      <c r="AC1794" s="6"/>
      <c r="AD1794" s="6"/>
    </row>
    <row r="1795" spans="1:30" x14ac:dyDescent="0.3">
      <c r="A1795" t="s">
        <v>13394</v>
      </c>
      <c r="B1795" t="s">
        <v>13395</v>
      </c>
      <c r="C1795">
        <v>2021</v>
      </c>
      <c r="D1795" t="s">
        <v>9400</v>
      </c>
      <c r="E1795" t="s">
        <v>9287</v>
      </c>
      <c r="F1795" t="s">
        <v>10</v>
      </c>
      <c r="G1795" t="str">
        <f>_xlfn.XLOOKUP(I1795,'Class Code'!$A$2:$A$14,'Class Code'!$B$2:$B$14)</f>
        <v>Motor Private</v>
      </c>
      <c r="H1795" t="s">
        <v>41</v>
      </c>
      <c r="I1795">
        <f t="shared" si="108"/>
        <v>70</v>
      </c>
      <c r="J1795" t="s">
        <v>54</v>
      </c>
      <c r="K1795" t="s">
        <v>55</v>
      </c>
      <c r="L1795" t="s">
        <v>44</v>
      </c>
      <c r="M1795" s="5">
        <v>44564</v>
      </c>
      <c r="N1795" s="5">
        <v>44620</v>
      </c>
      <c r="O1795" s="5">
        <v>45694</v>
      </c>
      <c r="P1795" s="5">
        <v>44505</v>
      </c>
      <c r="Q1795" s="5">
        <v>44565</v>
      </c>
      <c r="R1795">
        <v>0</v>
      </c>
      <c r="S1795">
        <v>0</v>
      </c>
      <c r="T1795">
        <v>26960</v>
      </c>
      <c r="U1795">
        <v>26960</v>
      </c>
      <c r="V1795">
        <v>0</v>
      </c>
      <c r="W1795">
        <v>26960</v>
      </c>
      <c r="X1795" t="str">
        <f t="shared" si="109"/>
        <v>Ok</v>
      </c>
      <c r="Y1795" t="str">
        <f t="shared" si="110"/>
        <v>Ok</v>
      </c>
      <c r="Z1795" s="6" t="str">
        <f t="shared" si="111"/>
        <v>Ok</v>
      </c>
      <c r="AA1795" s="6"/>
      <c r="AB1795" s="6"/>
      <c r="AC1795" s="6"/>
      <c r="AD1795" s="6"/>
    </row>
    <row r="1796" spans="1:30" x14ac:dyDescent="0.3">
      <c r="A1796" t="s">
        <v>13396</v>
      </c>
      <c r="B1796" t="s">
        <v>13397</v>
      </c>
      <c r="C1796">
        <v>2009</v>
      </c>
      <c r="D1796" t="s">
        <v>9491</v>
      </c>
      <c r="E1796" t="s">
        <v>9287</v>
      </c>
      <c r="F1796" t="s">
        <v>439</v>
      </c>
      <c r="G1796" t="str">
        <f>_xlfn.XLOOKUP(I1796,'Class Code'!$A$2:$A$14,'Class Code'!$B$2:$B$14)</f>
        <v>Workmen's Compensation</v>
      </c>
      <c r="H1796" t="s">
        <v>440</v>
      </c>
      <c r="I1796">
        <f t="shared" ref="I1796:I1859" si="112">H1796*1</f>
        <v>11</v>
      </c>
      <c r="J1796" t="s">
        <v>441</v>
      </c>
      <c r="K1796" t="s">
        <v>442</v>
      </c>
      <c r="L1796" t="s">
        <v>44</v>
      </c>
      <c r="M1796" s="5">
        <v>39927</v>
      </c>
      <c r="N1796" s="5">
        <v>39938</v>
      </c>
      <c r="O1796" s="5">
        <v>45692</v>
      </c>
      <c r="P1796" s="5">
        <v>39855</v>
      </c>
      <c r="Q1796" s="5">
        <v>40219</v>
      </c>
      <c r="R1796">
        <v>0</v>
      </c>
      <c r="S1796">
        <v>0</v>
      </c>
      <c r="T1796">
        <v>4988</v>
      </c>
      <c r="U1796">
        <v>4988</v>
      </c>
      <c r="V1796">
        <v>0</v>
      </c>
      <c r="W1796">
        <v>4988</v>
      </c>
      <c r="X1796" t="str">
        <f t="shared" ref="X1796:X1859" si="113">IF(OR(A1796="",B1796="",C1796="",F1796="",H1796="",M1796="",N1796="",O1796="",P1796="",Q1796=""),"Check","Ok")</f>
        <v>Ok</v>
      </c>
      <c r="Y1796" t="str">
        <f t="shared" ref="Y1796:Y1859" si="114">IF(AND(Q1796&gt;=P1796,O1796&gt;=M1796,N1796&gt;=M1796,Q1796&gt;=M1796),"Ok","Check")</f>
        <v>Ok</v>
      </c>
      <c r="Z1796" s="6" t="str">
        <f t="shared" ref="Z1796:Z1859" si="115">IF(Q1796&gt;=M1796,"Ok","Check")</f>
        <v>Ok</v>
      </c>
      <c r="AA1796" s="6"/>
      <c r="AB1796" s="6"/>
      <c r="AC1796" s="6"/>
      <c r="AD1796" s="6"/>
    </row>
    <row r="1797" spans="1:30" x14ac:dyDescent="0.3">
      <c r="A1797" t="s">
        <v>13398</v>
      </c>
      <c r="B1797" t="s">
        <v>13399</v>
      </c>
      <c r="C1797">
        <v>2024</v>
      </c>
      <c r="D1797" t="s">
        <v>9641</v>
      </c>
      <c r="E1797" t="s">
        <v>9332</v>
      </c>
      <c r="F1797" t="s">
        <v>10</v>
      </c>
      <c r="G1797" t="str">
        <f>_xlfn.XLOOKUP(I1797,'Class Code'!$A$2:$A$14,'Class Code'!$B$2:$B$14)</f>
        <v>Motor Private</v>
      </c>
      <c r="H1797" t="s">
        <v>41</v>
      </c>
      <c r="I1797">
        <f t="shared" si="112"/>
        <v>70</v>
      </c>
      <c r="J1797" t="s">
        <v>54</v>
      </c>
      <c r="K1797" t="s">
        <v>55</v>
      </c>
      <c r="L1797" t="s">
        <v>44</v>
      </c>
      <c r="M1797" s="5">
        <v>45564</v>
      </c>
      <c r="N1797" s="5">
        <v>45566</v>
      </c>
      <c r="O1797" s="5">
        <v>45784</v>
      </c>
      <c r="P1797" s="5">
        <v>45455</v>
      </c>
      <c r="Q1797" s="5">
        <v>45657</v>
      </c>
      <c r="R1797">
        <v>0</v>
      </c>
      <c r="S1797">
        <v>0</v>
      </c>
      <c r="T1797">
        <v>6650</v>
      </c>
      <c r="U1797">
        <v>6650</v>
      </c>
      <c r="V1797">
        <v>0</v>
      </c>
      <c r="W1797">
        <v>6650</v>
      </c>
      <c r="X1797" t="str">
        <f t="shared" si="113"/>
        <v>Ok</v>
      </c>
      <c r="Y1797" t="str">
        <f t="shared" si="114"/>
        <v>Ok</v>
      </c>
      <c r="Z1797" s="6" t="str">
        <f t="shared" si="115"/>
        <v>Ok</v>
      </c>
      <c r="AA1797" s="6"/>
      <c r="AB1797" s="6"/>
      <c r="AC1797" s="6"/>
      <c r="AD1797" s="6"/>
    </row>
    <row r="1798" spans="1:30" x14ac:dyDescent="0.3">
      <c r="A1798" t="s">
        <v>13400</v>
      </c>
      <c r="B1798" t="s">
        <v>13401</v>
      </c>
      <c r="C1798">
        <v>2024</v>
      </c>
      <c r="D1798" t="s">
        <v>9390</v>
      </c>
      <c r="E1798" t="s">
        <v>9277</v>
      </c>
      <c r="F1798" t="s">
        <v>10</v>
      </c>
      <c r="G1798" t="str">
        <f>_xlfn.XLOOKUP(I1798,'Class Code'!$A$2:$A$14,'Class Code'!$B$2:$B$14)</f>
        <v>Motor Private</v>
      </c>
      <c r="H1798" t="s">
        <v>41</v>
      </c>
      <c r="I1798">
        <f t="shared" si="112"/>
        <v>70</v>
      </c>
      <c r="J1798" t="s">
        <v>54</v>
      </c>
      <c r="K1798" t="s">
        <v>55</v>
      </c>
      <c r="L1798" t="s">
        <v>44</v>
      </c>
      <c r="M1798" s="5">
        <v>45553</v>
      </c>
      <c r="N1798" s="5">
        <v>45566</v>
      </c>
      <c r="O1798" s="5">
        <v>45723</v>
      </c>
      <c r="P1798" s="5">
        <v>45520</v>
      </c>
      <c r="Q1798" s="5">
        <v>45884</v>
      </c>
      <c r="R1798">
        <v>0</v>
      </c>
      <c r="S1798">
        <v>0</v>
      </c>
      <c r="T1798">
        <v>2900</v>
      </c>
      <c r="U1798">
        <v>2900</v>
      </c>
      <c r="V1798">
        <v>0</v>
      </c>
      <c r="W1798">
        <v>2900</v>
      </c>
      <c r="X1798" t="str">
        <f t="shared" si="113"/>
        <v>Ok</v>
      </c>
      <c r="Y1798" t="str">
        <f t="shared" si="114"/>
        <v>Ok</v>
      </c>
      <c r="Z1798" s="6" t="str">
        <f t="shared" si="115"/>
        <v>Ok</v>
      </c>
      <c r="AA1798" s="6"/>
      <c r="AB1798" s="6"/>
      <c r="AC1798" s="6"/>
      <c r="AD1798" s="6"/>
    </row>
    <row r="1799" spans="1:30" x14ac:dyDescent="0.3">
      <c r="A1799" t="s">
        <v>13402</v>
      </c>
      <c r="B1799" t="s">
        <v>13403</v>
      </c>
      <c r="C1799">
        <v>2024</v>
      </c>
      <c r="D1799" t="s">
        <v>9304</v>
      </c>
      <c r="E1799" t="s">
        <v>9310</v>
      </c>
      <c r="F1799" t="s">
        <v>11</v>
      </c>
      <c r="G1799" t="str">
        <f>_xlfn.XLOOKUP(I1799,'Class Code'!$A$2:$A$14,'Class Code'!$B$2:$B$14)</f>
        <v>Motor Commercial</v>
      </c>
      <c r="H1799" t="s">
        <v>176</v>
      </c>
      <c r="I1799">
        <f t="shared" si="112"/>
        <v>80</v>
      </c>
      <c r="J1799" t="s">
        <v>207</v>
      </c>
      <c r="K1799" t="s">
        <v>208</v>
      </c>
      <c r="L1799" t="s">
        <v>44</v>
      </c>
      <c r="M1799" s="5">
        <v>45567</v>
      </c>
      <c r="N1799" s="5">
        <v>45568</v>
      </c>
      <c r="O1799" s="5">
        <v>45784</v>
      </c>
      <c r="P1799" s="5">
        <v>45295</v>
      </c>
      <c r="Q1799" s="5">
        <v>45657</v>
      </c>
      <c r="R1799">
        <v>0</v>
      </c>
      <c r="S1799">
        <v>0</v>
      </c>
      <c r="T1799">
        <v>6650</v>
      </c>
      <c r="U1799">
        <v>6650</v>
      </c>
      <c r="V1799">
        <v>0</v>
      </c>
      <c r="W1799">
        <v>6650</v>
      </c>
      <c r="X1799" t="str">
        <f t="shared" si="113"/>
        <v>Ok</v>
      </c>
      <c r="Y1799" t="str">
        <f t="shared" si="114"/>
        <v>Ok</v>
      </c>
      <c r="Z1799" s="6" t="str">
        <f t="shared" si="115"/>
        <v>Ok</v>
      </c>
      <c r="AA1799" s="6"/>
      <c r="AB1799" s="6"/>
      <c r="AC1799" s="6"/>
      <c r="AD1799" s="6"/>
    </row>
    <row r="1800" spans="1:30" x14ac:dyDescent="0.3">
      <c r="A1800" t="s">
        <v>13404</v>
      </c>
      <c r="B1800" t="s">
        <v>13405</v>
      </c>
      <c r="C1800">
        <v>2024</v>
      </c>
      <c r="D1800" t="s">
        <v>9622</v>
      </c>
      <c r="E1800" t="s">
        <v>9310</v>
      </c>
      <c r="F1800" t="s">
        <v>11</v>
      </c>
      <c r="G1800" t="str">
        <f>_xlfn.XLOOKUP(I1800,'Class Code'!$A$2:$A$14,'Class Code'!$B$2:$B$14)</f>
        <v>Motor Commercial</v>
      </c>
      <c r="H1800" t="s">
        <v>176</v>
      </c>
      <c r="I1800">
        <f t="shared" si="112"/>
        <v>80</v>
      </c>
      <c r="J1800" t="s">
        <v>225</v>
      </c>
      <c r="K1800" t="s">
        <v>226</v>
      </c>
      <c r="L1800" t="s">
        <v>5539</v>
      </c>
      <c r="M1800" s="5">
        <v>45593</v>
      </c>
      <c r="N1800" s="5">
        <v>45594</v>
      </c>
      <c r="O1800" s="5">
        <v>45743</v>
      </c>
      <c r="P1800" s="5">
        <v>45568</v>
      </c>
      <c r="Q1800" s="5">
        <v>45767</v>
      </c>
      <c r="R1800">
        <v>0</v>
      </c>
      <c r="S1800">
        <v>0</v>
      </c>
      <c r="T1800">
        <v>25640</v>
      </c>
      <c r="U1800">
        <v>25640</v>
      </c>
      <c r="V1800">
        <v>0</v>
      </c>
      <c r="W1800">
        <v>25640</v>
      </c>
      <c r="X1800" t="str">
        <f t="shared" si="113"/>
        <v>Ok</v>
      </c>
      <c r="Y1800" t="str">
        <f t="shared" si="114"/>
        <v>Ok</v>
      </c>
      <c r="Z1800" s="6" t="str">
        <f t="shared" si="115"/>
        <v>Ok</v>
      </c>
      <c r="AA1800" s="6"/>
      <c r="AB1800" s="6"/>
      <c r="AC1800" s="6"/>
      <c r="AD1800" s="6"/>
    </row>
    <row r="1801" spans="1:30" x14ac:dyDescent="0.3">
      <c r="A1801" t="s">
        <v>13406</v>
      </c>
      <c r="B1801" t="s">
        <v>13407</v>
      </c>
      <c r="C1801">
        <v>2023</v>
      </c>
      <c r="D1801" t="s">
        <v>9615</v>
      </c>
      <c r="E1801" t="s">
        <v>9265</v>
      </c>
      <c r="F1801" t="s">
        <v>13</v>
      </c>
      <c r="G1801" t="str">
        <f>_xlfn.XLOOKUP(I1801,'Class Code'!$A$2:$A$14,'Class Code'!$B$2:$B$14)</f>
        <v>Theft</v>
      </c>
      <c r="H1801" t="s">
        <v>818</v>
      </c>
      <c r="I1801">
        <f t="shared" si="112"/>
        <v>10</v>
      </c>
      <c r="J1801" t="s">
        <v>819</v>
      </c>
      <c r="K1801" t="s">
        <v>820</v>
      </c>
      <c r="L1801" t="s">
        <v>13</v>
      </c>
      <c r="M1801" s="5">
        <v>45429</v>
      </c>
      <c r="N1801" s="5">
        <v>45579</v>
      </c>
      <c r="O1801" s="5">
        <v>45701</v>
      </c>
      <c r="P1801" s="5">
        <v>45108</v>
      </c>
      <c r="Q1801" s="5">
        <v>45473</v>
      </c>
      <c r="R1801">
        <v>0</v>
      </c>
      <c r="S1801">
        <v>0</v>
      </c>
      <c r="T1801">
        <v>361920</v>
      </c>
      <c r="U1801">
        <v>361920</v>
      </c>
      <c r="V1801">
        <v>0</v>
      </c>
      <c r="W1801">
        <v>361920</v>
      </c>
      <c r="X1801" t="str">
        <f t="shared" si="113"/>
        <v>Ok</v>
      </c>
      <c r="Y1801" t="str">
        <f t="shared" si="114"/>
        <v>Ok</v>
      </c>
      <c r="Z1801" s="6" t="str">
        <f t="shared" si="115"/>
        <v>Ok</v>
      </c>
      <c r="AA1801" s="6"/>
      <c r="AB1801" s="6"/>
      <c r="AC1801" s="6"/>
      <c r="AD1801" s="6"/>
    </row>
    <row r="1802" spans="1:30" x14ac:dyDescent="0.3">
      <c r="A1802" t="s">
        <v>13408</v>
      </c>
      <c r="B1802" t="s">
        <v>13409</v>
      </c>
      <c r="C1802">
        <v>2023</v>
      </c>
      <c r="D1802" t="s">
        <v>9379</v>
      </c>
      <c r="E1802" t="s">
        <v>9332</v>
      </c>
      <c r="F1802" t="s">
        <v>10</v>
      </c>
      <c r="G1802" t="str">
        <f>_xlfn.XLOOKUP(I1802,'Class Code'!$A$2:$A$14,'Class Code'!$B$2:$B$14)</f>
        <v>Motor Private</v>
      </c>
      <c r="H1802" t="s">
        <v>41</v>
      </c>
      <c r="I1802">
        <f t="shared" si="112"/>
        <v>70</v>
      </c>
      <c r="J1802" t="s">
        <v>54</v>
      </c>
      <c r="K1802" t="s">
        <v>55</v>
      </c>
      <c r="L1802" t="s">
        <v>44</v>
      </c>
      <c r="M1802" s="5">
        <v>45226</v>
      </c>
      <c r="N1802" s="5">
        <v>45230</v>
      </c>
      <c r="O1802" s="5">
        <v>45707</v>
      </c>
      <c r="P1802" s="5">
        <v>44926</v>
      </c>
      <c r="Q1802" s="5">
        <v>45228</v>
      </c>
      <c r="R1802">
        <v>0</v>
      </c>
      <c r="S1802">
        <v>0</v>
      </c>
      <c r="T1802">
        <v>31400</v>
      </c>
      <c r="U1802">
        <v>31400</v>
      </c>
      <c r="V1802">
        <v>0</v>
      </c>
      <c r="W1802">
        <v>31400</v>
      </c>
      <c r="X1802" t="str">
        <f t="shared" si="113"/>
        <v>Ok</v>
      </c>
      <c r="Y1802" t="str">
        <f t="shared" si="114"/>
        <v>Ok</v>
      </c>
      <c r="Z1802" s="6" t="str">
        <f t="shared" si="115"/>
        <v>Ok</v>
      </c>
      <c r="AA1802" s="6"/>
      <c r="AB1802" s="6"/>
      <c r="AC1802" s="6"/>
      <c r="AD1802" s="6"/>
    </row>
    <row r="1803" spans="1:30" x14ac:dyDescent="0.3">
      <c r="A1803" t="s">
        <v>13410</v>
      </c>
      <c r="B1803" t="s">
        <v>13411</v>
      </c>
      <c r="C1803">
        <v>2024</v>
      </c>
      <c r="D1803" t="s">
        <v>9620</v>
      </c>
      <c r="E1803" t="s">
        <v>9274</v>
      </c>
      <c r="F1803" t="s">
        <v>10</v>
      </c>
      <c r="G1803" t="str">
        <f>_xlfn.XLOOKUP(I1803,'Class Code'!$A$2:$A$14,'Class Code'!$B$2:$B$14)</f>
        <v>Motor Private</v>
      </c>
      <c r="H1803" t="s">
        <v>41</v>
      </c>
      <c r="I1803">
        <f t="shared" si="112"/>
        <v>70</v>
      </c>
      <c r="J1803" t="s">
        <v>54</v>
      </c>
      <c r="K1803" t="s">
        <v>55</v>
      </c>
      <c r="L1803" t="s">
        <v>44</v>
      </c>
      <c r="M1803" s="5">
        <v>45634</v>
      </c>
      <c r="N1803" s="5">
        <v>45635</v>
      </c>
      <c r="O1803" s="5">
        <v>45783</v>
      </c>
      <c r="P1803" s="5">
        <v>45516</v>
      </c>
      <c r="Q1803" s="5">
        <v>45880</v>
      </c>
      <c r="R1803">
        <v>0</v>
      </c>
      <c r="S1803">
        <v>0</v>
      </c>
      <c r="T1803">
        <v>6380</v>
      </c>
      <c r="U1803">
        <v>6380</v>
      </c>
      <c r="V1803">
        <v>0</v>
      </c>
      <c r="W1803">
        <v>6380</v>
      </c>
      <c r="X1803" t="str">
        <f t="shared" si="113"/>
        <v>Ok</v>
      </c>
      <c r="Y1803" t="str">
        <f t="shared" si="114"/>
        <v>Ok</v>
      </c>
      <c r="Z1803" s="6" t="str">
        <f t="shared" si="115"/>
        <v>Ok</v>
      </c>
      <c r="AA1803" s="6"/>
      <c r="AB1803" s="6"/>
      <c r="AC1803" s="6"/>
      <c r="AD1803" s="6"/>
    </row>
    <row r="1804" spans="1:30" x14ac:dyDescent="0.3">
      <c r="A1804" t="s">
        <v>13412</v>
      </c>
      <c r="B1804" t="s">
        <v>13413</v>
      </c>
      <c r="C1804">
        <v>2024</v>
      </c>
      <c r="D1804" t="s">
        <v>9789</v>
      </c>
      <c r="E1804" t="s">
        <v>9269</v>
      </c>
      <c r="F1804" t="s">
        <v>11</v>
      </c>
      <c r="G1804" t="str">
        <f>_xlfn.XLOOKUP(I1804,'Class Code'!$A$2:$A$14,'Class Code'!$B$2:$B$14)</f>
        <v>Motor Commercial</v>
      </c>
      <c r="H1804" t="s">
        <v>176</v>
      </c>
      <c r="I1804">
        <f t="shared" si="112"/>
        <v>80</v>
      </c>
      <c r="J1804" t="s">
        <v>177</v>
      </c>
      <c r="K1804" t="s">
        <v>178</v>
      </c>
      <c r="L1804" t="s">
        <v>44</v>
      </c>
      <c r="M1804" s="5">
        <v>45445</v>
      </c>
      <c r="N1804" s="5">
        <v>45464</v>
      </c>
      <c r="O1804" s="5">
        <v>45772</v>
      </c>
      <c r="P1804" s="5">
        <v>45402</v>
      </c>
      <c r="Q1804" s="5">
        <v>45766</v>
      </c>
      <c r="R1804">
        <v>0</v>
      </c>
      <c r="S1804">
        <v>0</v>
      </c>
      <c r="T1804">
        <v>23900</v>
      </c>
      <c r="U1804">
        <v>23900</v>
      </c>
      <c r="V1804">
        <v>0</v>
      </c>
      <c r="W1804">
        <v>23900</v>
      </c>
      <c r="X1804" t="str">
        <f t="shared" si="113"/>
        <v>Ok</v>
      </c>
      <c r="Y1804" t="str">
        <f t="shared" si="114"/>
        <v>Ok</v>
      </c>
      <c r="Z1804" s="6" t="str">
        <f t="shared" si="115"/>
        <v>Ok</v>
      </c>
      <c r="AA1804" s="6"/>
      <c r="AB1804" s="6"/>
      <c r="AC1804" s="6"/>
      <c r="AD1804" s="6"/>
    </row>
    <row r="1805" spans="1:30" x14ac:dyDescent="0.3">
      <c r="A1805" t="s">
        <v>13414</v>
      </c>
      <c r="B1805" t="s">
        <v>13415</v>
      </c>
      <c r="C1805">
        <v>2019</v>
      </c>
      <c r="D1805" t="s">
        <v>9357</v>
      </c>
      <c r="E1805" t="s">
        <v>9334</v>
      </c>
      <c r="F1805" t="s">
        <v>11</v>
      </c>
      <c r="G1805" t="str">
        <f>_xlfn.XLOOKUP(I1805,'Class Code'!$A$2:$A$14,'Class Code'!$B$2:$B$14)</f>
        <v>Motor Commercial</v>
      </c>
      <c r="H1805" t="s">
        <v>176</v>
      </c>
      <c r="I1805">
        <f t="shared" si="112"/>
        <v>80</v>
      </c>
      <c r="J1805" t="s">
        <v>785</v>
      </c>
      <c r="K1805" t="s">
        <v>786</v>
      </c>
      <c r="L1805" t="s">
        <v>44</v>
      </c>
      <c r="M1805" s="5">
        <v>43914</v>
      </c>
      <c r="N1805" s="5">
        <v>44109</v>
      </c>
      <c r="O1805" s="5">
        <v>45694</v>
      </c>
      <c r="P1805" s="5">
        <v>43785</v>
      </c>
      <c r="Q1805" s="5">
        <v>44150</v>
      </c>
      <c r="R1805">
        <v>0</v>
      </c>
      <c r="S1805">
        <v>0</v>
      </c>
      <c r="T1805">
        <v>8800</v>
      </c>
      <c r="U1805">
        <v>8800</v>
      </c>
      <c r="V1805">
        <v>0</v>
      </c>
      <c r="W1805">
        <v>8800</v>
      </c>
      <c r="X1805" t="str">
        <f t="shared" si="113"/>
        <v>Ok</v>
      </c>
      <c r="Y1805" t="str">
        <f t="shared" si="114"/>
        <v>Ok</v>
      </c>
      <c r="Z1805" s="6" t="str">
        <f t="shared" si="115"/>
        <v>Ok</v>
      </c>
      <c r="AA1805" s="6"/>
      <c r="AB1805" s="6"/>
      <c r="AC1805" s="6"/>
      <c r="AD1805" s="6"/>
    </row>
    <row r="1806" spans="1:30" x14ac:dyDescent="0.3">
      <c r="A1806" t="s">
        <v>13416</v>
      </c>
      <c r="B1806" t="s">
        <v>13417</v>
      </c>
      <c r="C1806">
        <v>2024</v>
      </c>
      <c r="D1806" t="s">
        <v>9751</v>
      </c>
      <c r="E1806" t="s">
        <v>9280</v>
      </c>
      <c r="F1806" t="s">
        <v>13</v>
      </c>
      <c r="G1806" t="str">
        <f>_xlfn.XLOOKUP(I1806,'Class Code'!$A$2:$A$14,'Class Code'!$B$2:$B$14)</f>
        <v>Theft</v>
      </c>
      <c r="H1806" t="s">
        <v>818</v>
      </c>
      <c r="I1806">
        <f t="shared" si="112"/>
        <v>10</v>
      </c>
      <c r="J1806" t="s">
        <v>842</v>
      </c>
      <c r="K1806" t="s">
        <v>843</v>
      </c>
      <c r="L1806" t="s">
        <v>197</v>
      </c>
      <c r="M1806" s="5">
        <v>45475</v>
      </c>
      <c r="N1806" s="5">
        <v>45491</v>
      </c>
      <c r="O1806" s="5">
        <v>45693</v>
      </c>
      <c r="P1806" s="5">
        <v>45404</v>
      </c>
      <c r="Q1806" s="5">
        <v>45768</v>
      </c>
      <c r="R1806">
        <v>315000</v>
      </c>
      <c r="S1806">
        <v>0</v>
      </c>
      <c r="T1806">
        <v>0</v>
      </c>
      <c r="U1806">
        <v>315000</v>
      </c>
      <c r="V1806">
        <v>0</v>
      </c>
      <c r="W1806">
        <v>315000</v>
      </c>
      <c r="X1806" t="str">
        <f t="shared" si="113"/>
        <v>Ok</v>
      </c>
      <c r="Y1806" t="str">
        <f t="shared" si="114"/>
        <v>Ok</v>
      </c>
      <c r="Z1806" s="6" t="str">
        <f t="shared" si="115"/>
        <v>Ok</v>
      </c>
      <c r="AA1806" s="6"/>
      <c r="AB1806" s="6"/>
      <c r="AC1806" s="6"/>
      <c r="AD1806" s="6"/>
    </row>
    <row r="1807" spans="1:30" x14ac:dyDescent="0.3">
      <c r="A1807" t="s">
        <v>13418</v>
      </c>
      <c r="B1807" t="s">
        <v>13419</v>
      </c>
      <c r="C1807">
        <v>2010</v>
      </c>
      <c r="D1807" t="s">
        <v>9344</v>
      </c>
      <c r="E1807" t="s">
        <v>9263</v>
      </c>
      <c r="F1807" t="s">
        <v>11</v>
      </c>
      <c r="G1807" t="str">
        <f>_xlfn.XLOOKUP(I1807,'Class Code'!$A$2:$A$14,'Class Code'!$B$2:$B$14)</f>
        <v>Motor Commercial</v>
      </c>
      <c r="H1807" t="s">
        <v>176</v>
      </c>
      <c r="I1807">
        <f t="shared" si="112"/>
        <v>80</v>
      </c>
      <c r="J1807" t="s">
        <v>3219</v>
      </c>
      <c r="K1807" t="s">
        <v>3220</v>
      </c>
      <c r="L1807" t="s">
        <v>44</v>
      </c>
      <c r="M1807" s="5">
        <v>40404</v>
      </c>
      <c r="N1807" s="5">
        <v>40406</v>
      </c>
      <c r="O1807" s="5">
        <v>45694</v>
      </c>
      <c r="P1807" s="5">
        <v>40360</v>
      </c>
      <c r="Q1807" s="5">
        <v>40451</v>
      </c>
      <c r="R1807">
        <v>0</v>
      </c>
      <c r="S1807">
        <v>0</v>
      </c>
      <c r="T1807">
        <v>34800</v>
      </c>
      <c r="U1807">
        <v>34800</v>
      </c>
      <c r="V1807">
        <v>0</v>
      </c>
      <c r="W1807">
        <v>34800</v>
      </c>
      <c r="X1807" t="str">
        <f t="shared" si="113"/>
        <v>Ok</v>
      </c>
      <c r="Y1807" t="str">
        <f t="shared" si="114"/>
        <v>Ok</v>
      </c>
      <c r="Z1807" s="6" t="str">
        <f t="shared" si="115"/>
        <v>Ok</v>
      </c>
      <c r="AA1807" s="6"/>
      <c r="AB1807" s="6"/>
      <c r="AC1807" s="6"/>
      <c r="AD1807" s="6"/>
    </row>
    <row r="1808" spans="1:30" x14ac:dyDescent="0.3">
      <c r="A1808" t="s">
        <v>13420</v>
      </c>
      <c r="B1808" t="s">
        <v>13421</v>
      </c>
      <c r="C1808">
        <v>2024</v>
      </c>
      <c r="D1808" t="s">
        <v>9543</v>
      </c>
      <c r="E1808" t="s">
        <v>9274</v>
      </c>
      <c r="F1808" t="s">
        <v>11</v>
      </c>
      <c r="G1808" t="str">
        <f>_xlfn.XLOOKUP(I1808,'Class Code'!$A$2:$A$14,'Class Code'!$B$2:$B$14)</f>
        <v>Motor Commercial</v>
      </c>
      <c r="H1808" t="s">
        <v>176</v>
      </c>
      <c r="I1808">
        <f t="shared" si="112"/>
        <v>80</v>
      </c>
      <c r="J1808" t="s">
        <v>207</v>
      </c>
      <c r="K1808" t="s">
        <v>208</v>
      </c>
      <c r="L1808" t="s">
        <v>44</v>
      </c>
      <c r="M1808" s="5">
        <v>45516</v>
      </c>
      <c r="N1808" s="5">
        <v>45520</v>
      </c>
      <c r="O1808" s="5">
        <v>45713</v>
      </c>
      <c r="P1808" s="5">
        <v>45232</v>
      </c>
      <c r="Q1808" s="5">
        <v>45597</v>
      </c>
      <c r="R1808">
        <v>0</v>
      </c>
      <c r="S1808">
        <v>0</v>
      </c>
      <c r="T1808">
        <v>112420</v>
      </c>
      <c r="U1808">
        <v>112420</v>
      </c>
      <c r="V1808">
        <v>0</v>
      </c>
      <c r="W1808">
        <v>112420</v>
      </c>
      <c r="X1808" t="str">
        <f t="shared" si="113"/>
        <v>Ok</v>
      </c>
      <c r="Y1808" t="str">
        <f t="shared" si="114"/>
        <v>Ok</v>
      </c>
      <c r="Z1808" s="6" t="str">
        <f t="shared" si="115"/>
        <v>Ok</v>
      </c>
      <c r="AA1808" s="6"/>
      <c r="AB1808" s="6"/>
      <c r="AC1808" s="6"/>
      <c r="AD1808" s="6"/>
    </row>
    <row r="1809" spans="1:30" x14ac:dyDescent="0.3">
      <c r="A1809" t="s">
        <v>13422</v>
      </c>
      <c r="B1809" t="s">
        <v>13423</v>
      </c>
      <c r="C1809">
        <v>2024</v>
      </c>
      <c r="D1809" t="s">
        <v>9697</v>
      </c>
      <c r="E1809" t="s">
        <v>9282</v>
      </c>
      <c r="F1809" t="s">
        <v>10</v>
      </c>
      <c r="G1809" t="str">
        <f>_xlfn.XLOOKUP(I1809,'Class Code'!$A$2:$A$14,'Class Code'!$B$2:$B$14)</f>
        <v>Motor Private</v>
      </c>
      <c r="H1809" t="s">
        <v>41</v>
      </c>
      <c r="I1809">
        <f t="shared" si="112"/>
        <v>70</v>
      </c>
      <c r="J1809" t="s">
        <v>54</v>
      </c>
      <c r="K1809" t="s">
        <v>55</v>
      </c>
      <c r="L1809" t="s">
        <v>44</v>
      </c>
      <c r="M1809" s="5">
        <v>45577</v>
      </c>
      <c r="N1809" s="5">
        <v>45582</v>
      </c>
      <c r="O1809" s="5">
        <v>45728</v>
      </c>
      <c r="P1809" s="5">
        <v>45565</v>
      </c>
      <c r="Q1809" s="5">
        <v>45766</v>
      </c>
      <c r="R1809">
        <v>0</v>
      </c>
      <c r="S1809">
        <v>0</v>
      </c>
      <c r="T1809">
        <v>104980</v>
      </c>
      <c r="U1809">
        <v>104980</v>
      </c>
      <c r="V1809">
        <v>0</v>
      </c>
      <c r="W1809">
        <v>104980</v>
      </c>
      <c r="X1809" t="str">
        <f t="shared" si="113"/>
        <v>Ok</v>
      </c>
      <c r="Y1809" t="str">
        <f t="shared" si="114"/>
        <v>Ok</v>
      </c>
      <c r="Z1809" s="6" t="str">
        <f t="shared" si="115"/>
        <v>Ok</v>
      </c>
      <c r="AA1809" s="6"/>
      <c r="AB1809" s="6"/>
      <c r="AC1809" s="6"/>
      <c r="AD1809" s="6"/>
    </row>
    <row r="1810" spans="1:30" x14ac:dyDescent="0.3">
      <c r="A1810" t="s">
        <v>13424</v>
      </c>
      <c r="B1810" t="s">
        <v>13425</v>
      </c>
      <c r="C1810">
        <v>2024</v>
      </c>
      <c r="D1810" t="s">
        <v>9286</v>
      </c>
      <c r="E1810" t="s">
        <v>9317</v>
      </c>
      <c r="F1810" t="s">
        <v>10</v>
      </c>
      <c r="G1810" t="str">
        <f>_xlfn.XLOOKUP(I1810,'Class Code'!$A$2:$A$14,'Class Code'!$B$2:$B$14)</f>
        <v>Motor Private</v>
      </c>
      <c r="H1810" t="s">
        <v>41</v>
      </c>
      <c r="I1810">
        <f t="shared" si="112"/>
        <v>70</v>
      </c>
      <c r="J1810" t="s">
        <v>54</v>
      </c>
      <c r="K1810" t="s">
        <v>55</v>
      </c>
      <c r="L1810" t="s">
        <v>44</v>
      </c>
      <c r="M1810" s="5">
        <v>45621</v>
      </c>
      <c r="N1810" s="5">
        <v>45622</v>
      </c>
      <c r="O1810" s="5">
        <v>45694</v>
      </c>
      <c r="P1810" s="5">
        <v>45621</v>
      </c>
      <c r="Q1810" s="5">
        <v>45650</v>
      </c>
      <c r="R1810">
        <v>459100</v>
      </c>
      <c r="S1810">
        <v>0</v>
      </c>
      <c r="T1810">
        <v>0</v>
      </c>
      <c r="U1810">
        <v>459100</v>
      </c>
      <c r="V1810">
        <v>0</v>
      </c>
      <c r="W1810">
        <v>459100</v>
      </c>
      <c r="X1810" t="str">
        <f t="shared" si="113"/>
        <v>Ok</v>
      </c>
      <c r="Y1810" t="str">
        <f t="shared" si="114"/>
        <v>Ok</v>
      </c>
      <c r="Z1810" s="6" t="str">
        <f t="shared" si="115"/>
        <v>Ok</v>
      </c>
      <c r="AA1810" s="6"/>
      <c r="AB1810" s="6"/>
      <c r="AC1810" s="6"/>
      <c r="AD1810" s="6"/>
    </row>
    <row r="1811" spans="1:30" x14ac:dyDescent="0.3">
      <c r="A1811" t="s">
        <v>13426</v>
      </c>
      <c r="B1811" t="s">
        <v>13427</v>
      </c>
      <c r="C1811">
        <v>2024</v>
      </c>
      <c r="D1811" t="s">
        <v>9549</v>
      </c>
      <c r="E1811" t="s">
        <v>9287</v>
      </c>
      <c r="F1811" t="s">
        <v>10</v>
      </c>
      <c r="G1811" t="str">
        <f>_xlfn.XLOOKUP(I1811,'Class Code'!$A$2:$A$14,'Class Code'!$B$2:$B$14)</f>
        <v>Motor Private</v>
      </c>
      <c r="H1811" t="s">
        <v>41</v>
      </c>
      <c r="I1811">
        <f t="shared" si="112"/>
        <v>70</v>
      </c>
      <c r="J1811" t="s">
        <v>54</v>
      </c>
      <c r="K1811" t="s">
        <v>55</v>
      </c>
      <c r="L1811" t="s">
        <v>44</v>
      </c>
      <c r="M1811" s="5">
        <v>45564</v>
      </c>
      <c r="N1811" s="5">
        <v>45565</v>
      </c>
      <c r="O1811" s="5">
        <v>45702</v>
      </c>
      <c r="P1811" s="5">
        <v>45487</v>
      </c>
      <c r="Q1811" s="5">
        <v>45821</v>
      </c>
      <c r="R1811">
        <v>0</v>
      </c>
      <c r="S1811">
        <v>0</v>
      </c>
      <c r="T1811">
        <v>20000</v>
      </c>
      <c r="U1811">
        <v>20000</v>
      </c>
      <c r="V1811">
        <v>0</v>
      </c>
      <c r="W1811">
        <v>20000</v>
      </c>
      <c r="X1811" t="str">
        <f t="shared" si="113"/>
        <v>Ok</v>
      </c>
      <c r="Y1811" t="str">
        <f t="shared" si="114"/>
        <v>Ok</v>
      </c>
      <c r="Z1811" s="6" t="str">
        <f t="shared" si="115"/>
        <v>Ok</v>
      </c>
      <c r="AA1811" s="6"/>
      <c r="AB1811" s="6"/>
      <c r="AC1811" s="6"/>
      <c r="AD1811" s="6"/>
    </row>
    <row r="1812" spans="1:30" x14ac:dyDescent="0.3">
      <c r="A1812" t="s">
        <v>13428</v>
      </c>
      <c r="B1812" t="s">
        <v>13429</v>
      </c>
      <c r="C1812">
        <v>2024</v>
      </c>
      <c r="D1812" t="s">
        <v>9577</v>
      </c>
      <c r="E1812" t="s">
        <v>9305</v>
      </c>
      <c r="F1812" t="s">
        <v>10</v>
      </c>
      <c r="G1812" t="str">
        <f>_xlfn.XLOOKUP(I1812,'Class Code'!$A$2:$A$14,'Class Code'!$B$2:$B$14)</f>
        <v>Motor Private</v>
      </c>
      <c r="H1812" t="s">
        <v>41</v>
      </c>
      <c r="I1812">
        <f t="shared" si="112"/>
        <v>70</v>
      </c>
      <c r="J1812" t="s">
        <v>54</v>
      </c>
      <c r="K1812" t="s">
        <v>55</v>
      </c>
      <c r="L1812" t="s">
        <v>44</v>
      </c>
      <c r="M1812" s="5">
        <v>45616</v>
      </c>
      <c r="N1812" s="5">
        <v>45631</v>
      </c>
      <c r="O1812" s="5">
        <v>45702</v>
      </c>
      <c r="P1812" s="5">
        <v>45505</v>
      </c>
      <c r="Q1812" s="5">
        <v>45869</v>
      </c>
      <c r="R1812">
        <v>0</v>
      </c>
      <c r="S1812">
        <v>0</v>
      </c>
      <c r="T1812">
        <v>16000</v>
      </c>
      <c r="U1812">
        <v>16000</v>
      </c>
      <c r="V1812">
        <v>0</v>
      </c>
      <c r="W1812">
        <v>16000</v>
      </c>
      <c r="X1812" t="str">
        <f t="shared" si="113"/>
        <v>Ok</v>
      </c>
      <c r="Y1812" t="str">
        <f t="shared" si="114"/>
        <v>Ok</v>
      </c>
      <c r="Z1812" s="6" t="str">
        <f t="shared" si="115"/>
        <v>Ok</v>
      </c>
      <c r="AA1812" s="6"/>
      <c r="AB1812" s="6"/>
      <c r="AC1812" s="6"/>
      <c r="AD1812" s="6"/>
    </row>
    <row r="1813" spans="1:30" x14ac:dyDescent="0.3">
      <c r="A1813" t="s">
        <v>13430</v>
      </c>
      <c r="B1813" t="s">
        <v>13431</v>
      </c>
      <c r="C1813">
        <v>2024</v>
      </c>
      <c r="D1813" t="s">
        <v>9304</v>
      </c>
      <c r="E1813" t="s">
        <v>9301</v>
      </c>
      <c r="F1813" t="s">
        <v>11</v>
      </c>
      <c r="G1813" t="str">
        <f>_xlfn.XLOOKUP(I1813,'Class Code'!$A$2:$A$14,'Class Code'!$B$2:$B$14)</f>
        <v>Motor Commercial</v>
      </c>
      <c r="H1813" t="s">
        <v>176</v>
      </c>
      <c r="I1813">
        <f t="shared" si="112"/>
        <v>80</v>
      </c>
      <c r="J1813" t="s">
        <v>207</v>
      </c>
      <c r="K1813" t="s">
        <v>208</v>
      </c>
      <c r="L1813" t="s">
        <v>44</v>
      </c>
      <c r="M1813" s="5">
        <v>45642</v>
      </c>
      <c r="N1813" s="5">
        <v>45643</v>
      </c>
      <c r="O1813" s="5">
        <v>45702</v>
      </c>
      <c r="P1813" s="5">
        <v>45383</v>
      </c>
      <c r="Q1813" s="5">
        <v>45747</v>
      </c>
      <c r="R1813">
        <v>0</v>
      </c>
      <c r="S1813">
        <v>0</v>
      </c>
      <c r="T1813">
        <v>13500</v>
      </c>
      <c r="U1813">
        <v>13500</v>
      </c>
      <c r="V1813">
        <v>0</v>
      </c>
      <c r="W1813">
        <v>13500</v>
      </c>
      <c r="X1813" t="str">
        <f t="shared" si="113"/>
        <v>Ok</v>
      </c>
      <c r="Y1813" t="str">
        <f t="shared" si="114"/>
        <v>Ok</v>
      </c>
      <c r="Z1813" s="6" t="str">
        <f t="shared" si="115"/>
        <v>Ok</v>
      </c>
      <c r="AA1813" s="6"/>
      <c r="AB1813" s="6"/>
      <c r="AC1813" s="6"/>
      <c r="AD1813" s="6"/>
    </row>
    <row r="1814" spans="1:30" x14ac:dyDescent="0.3">
      <c r="A1814" t="s">
        <v>13432</v>
      </c>
      <c r="B1814" t="s">
        <v>13433</v>
      </c>
      <c r="C1814">
        <v>2024</v>
      </c>
      <c r="D1814" t="s">
        <v>9413</v>
      </c>
      <c r="E1814" t="s">
        <v>9334</v>
      </c>
      <c r="F1814" t="s">
        <v>10</v>
      </c>
      <c r="G1814" t="str">
        <f>_xlfn.XLOOKUP(I1814,'Class Code'!$A$2:$A$14,'Class Code'!$B$2:$B$14)</f>
        <v>Motor Private</v>
      </c>
      <c r="H1814" t="s">
        <v>41</v>
      </c>
      <c r="I1814">
        <f t="shared" si="112"/>
        <v>70</v>
      </c>
      <c r="J1814" t="s">
        <v>54</v>
      </c>
      <c r="K1814" t="s">
        <v>55</v>
      </c>
      <c r="L1814" t="s">
        <v>96</v>
      </c>
      <c r="M1814" s="5">
        <v>45631</v>
      </c>
      <c r="N1814" s="5">
        <v>45643</v>
      </c>
      <c r="O1814" s="5">
        <v>45694</v>
      </c>
      <c r="P1814" s="5">
        <v>45388</v>
      </c>
      <c r="Q1814" s="5">
        <v>45752</v>
      </c>
      <c r="R1814">
        <v>0</v>
      </c>
      <c r="S1814">
        <v>0</v>
      </c>
      <c r="T1814">
        <v>27000</v>
      </c>
      <c r="U1814">
        <v>27000</v>
      </c>
      <c r="V1814">
        <v>0</v>
      </c>
      <c r="W1814">
        <v>27000</v>
      </c>
      <c r="X1814" t="str">
        <f t="shared" si="113"/>
        <v>Ok</v>
      </c>
      <c r="Y1814" t="str">
        <f t="shared" si="114"/>
        <v>Ok</v>
      </c>
      <c r="Z1814" s="6" t="str">
        <f t="shared" si="115"/>
        <v>Ok</v>
      </c>
      <c r="AA1814" s="6"/>
      <c r="AB1814" s="6"/>
      <c r="AC1814" s="6"/>
      <c r="AD1814" s="6"/>
    </row>
    <row r="1815" spans="1:30" x14ac:dyDescent="0.3">
      <c r="A1815" t="s">
        <v>13434</v>
      </c>
      <c r="B1815" t="s">
        <v>13435</v>
      </c>
      <c r="C1815">
        <v>2023</v>
      </c>
      <c r="D1815" t="s">
        <v>9673</v>
      </c>
      <c r="E1815" t="s">
        <v>9284</v>
      </c>
      <c r="F1815" t="s">
        <v>10</v>
      </c>
      <c r="G1815" t="str">
        <f>_xlfn.XLOOKUP(I1815,'Class Code'!$A$2:$A$14,'Class Code'!$B$2:$B$14)</f>
        <v>Motor Private</v>
      </c>
      <c r="H1815" t="s">
        <v>41</v>
      </c>
      <c r="I1815">
        <f t="shared" si="112"/>
        <v>70</v>
      </c>
      <c r="J1815" t="s">
        <v>54</v>
      </c>
      <c r="K1815" t="s">
        <v>55</v>
      </c>
      <c r="L1815" t="s">
        <v>44</v>
      </c>
      <c r="M1815" s="5">
        <v>45284</v>
      </c>
      <c r="N1815" s="5">
        <v>45287</v>
      </c>
      <c r="O1815" s="5">
        <v>45705</v>
      </c>
      <c r="P1815" s="5">
        <v>45095</v>
      </c>
      <c r="Q1815" s="5">
        <v>45399</v>
      </c>
      <c r="R1815">
        <v>0</v>
      </c>
      <c r="S1815">
        <v>0</v>
      </c>
      <c r="T1815">
        <v>89800</v>
      </c>
      <c r="U1815">
        <v>89800</v>
      </c>
      <c r="V1815">
        <v>0</v>
      </c>
      <c r="W1815">
        <v>89800</v>
      </c>
      <c r="X1815" t="str">
        <f t="shared" si="113"/>
        <v>Ok</v>
      </c>
      <c r="Y1815" t="str">
        <f t="shared" si="114"/>
        <v>Ok</v>
      </c>
      <c r="Z1815" s="6" t="str">
        <f t="shared" si="115"/>
        <v>Ok</v>
      </c>
      <c r="AA1815" s="6"/>
      <c r="AB1815" s="6"/>
      <c r="AC1815" s="6"/>
      <c r="AD1815" s="6"/>
    </row>
    <row r="1816" spans="1:30" x14ac:dyDescent="0.3">
      <c r="A1816" t="s">
        <v>13436</v>
      </c>
      <c r="B1816" t="s">
        <v>13437</v>
      </c>
      <c r="C1816">
        <v>2024</v>
      </c>
      <c r="D1816" t="s">
        <v>9579</v>
      </c>
      <c r="E1816" t="s">
        <v>9261</v>
      </c>
      <c r="F1816" t="s">
        <v>10</v>
      </c>
      <c r="G1816" t="str">
        <f>_xlfn.XLOOKUP(I1816,'Class Code'!$A$2:$A$14,'Class Code'!$B$2:$B$14)</f>
        <v>Motor Private</v>
      </c>
      <c r="H1816" t="s">
        <v>41</v>
      </c>
      <c r="I1816">
        <f t="shared" si="112"/>
        <v>70</v>
      </c>
      <c r="J1816" t="s">
        <v>54</v>
      </c>
      <c r="K1816" t="s">
        <v>55</v>
      </c>
      <c r="L1816" t="s">
        <v>44</v>
      </c>
      <c r="M1816" s="5">
        <v>45587</v>
      </c>
      <c r="N1816" s="5">
        <v>45594</v>
      </c>
      <c r="O1816" s="5">
        <v>45702</v>
      </c>
      <c r="P1816" s="5">
        <v>45468</v>
      </c>
      <c r="Q1816" s="5">
        <v>45740</v>
      </c>
      <c r="R1816">
        <v>194750</v>
      </c>
      <c r="S1816">
        <v>0</v>
      </c>
      <c r="T1816">
        <v>0</v>
      </c>
      <c r="U1816">
        <v>194750</v>
      </c>
      <c r="V1816">
        <v>0</v>
      </c>
      <c r="W1816">
        <v>194750</v>
      </c>
      <c r="X1816" t="str">
        <f t="shared" si="113"/>
        <v>Ok</v>
      </c>
      <c r="Y1816" t="str">
        <f t="shared" si="114"/>
        <v>Ok</v>
      </c>
      <c r="Z1816" s="6" t="str">
        <f t="shared" si="115"/>
        <v>Ok</v>
      </c>
      <c r="AA1816" s="6"/>
      <c r="AB1816" s="6"/>
      <c r="AC1816" s="6"/>
      <c r="AD1816" s="6"/>
    </row>
    <row r="1817" spans="1:30" x14ac:dyDescent="0.3">
      <c r="A1817" t="s">
        <v>13438</v>
      </c>
      <c r="B1817" t="s">
        <v>13439</v>
      </c>
      <c r="C1817">
        <v>2024</v>
      </c>
      <c r="D1817" t="s">
        <v>9474</v>
      </c>
      <c r="E1817" t="s">
        <v>9282</v>
      </c>
      <c r="F1817" t="s">
        <v>10</v>
      </c>
      <c r="G1817" t="str">
        <f>_xlfn.XLOOKUP(I1817,'Class Code'!$A$2:$A$14,'Class Code'!$B$2:$B$14)</f>
        <v>Motor Private</v>
      </c>
      <c r="H1817" t="s">
        <v>41</v>
      </c>
      <c r="I1817">
        <f t="shared" si="112"/>
        <v>70</v>
      </c>
      <c r="J1817" t="s">
        <v>54</v>
      </c>
      <c r="K1817" t="s">
        <v>55</v>
      </c>
      <c r="L1817" t="s">
        <v>44</v>
      </c>
      <c r="M1817" s="5">
        <v>45590</v>
      </c>
      <c r="N1817" s="5">
        <v>45590</v>
      </c>
      <c r="O1817" s="5">
        <v>45722</v>
      </c>
      <c r="P1817" s="5">
        <v>45362</v>
      </c>
      <c r="Q1817" s="5">
        <v>45726</v>
      </c>
      <c r="R1817">
        <v>0</v>
      </c>
      <c r="S1817">
        <v>0</v>
      </c>
      <c r="T1817">
        <v>6930</v>
      </c>
      <c r="U1817">
        <v>6930</v>
      </c>
      <c r="V1817">
        <v>0</v>
      </c>
      <c r="W1817">
        <v>6930</v>
      </c>
      <c r="X1817" t="str">
        <f t="shared" si="113"/>
        <v>Ok</v>
      </c>
      <c r="Y1817" t="str">
        <f t="shared" si="114"/>
        <v>Ok</v>
      </c>
      <c r="Z1817" s="6" t="str">
        <f t="shared" si="115"/>
        <v>Ok</v>
      </c>
      <c r="AA1817" s="6"/>
      <c r="AB1817" s="6"/>
      <c r="AC1817" s="6"/>
      <c r="AD1817" s="6"/>
    </row>
    <row r="1818" spans="1:30" x14ac:dyDescent="0.3">
      <c r="A1818" t="s">
        <v>13440</v>
      </c>
      <c r="B1818" t="s">
        <v>13441</v>
      </c>
      <c r="C1818">
        <v>2024</v>
      </c>
      <c r="D1818" t="s">
        <v>9461</v>
      </c>
      <c r="E1818" t="s">
        <v>9287</v>
      </c>
      <c r="F1818" t="s">
        <v>10</v>
      </c>
      <c r="G1818" t="str">
        <f>_xlfn.XLOOKUP(I1818,'Class Code'!$A$2:$A$14,'Class Code'!$B$2:$B$14)</f>
        <v>Motor Private</v>
      </c>
      <c r="H1818" t="s">
        <v>41</v>
      </c>
      <c r="I1818">
        <f t="shared" si="112"/>
        <v>70</v>
      </c>
      <c r="J1818" t="s">
        <v>54</v>
      </c>
      <c r="K1818" t="s">
        <v>55</v>
      </c>
      <c r="L1818" t="s">
        <v>44</v>
      </c>
      <c r="M1818" s="5">
        <v>45591</v>
      </c>
      <c r="N1818" s="5">
        <v>45593</v>
      </c>
      <c r="O1818" s="5">
        <v>45722</v>
      </c>
      <c r="P1818" s="5">
        <v>45590</v>
      </c>
      <c r="Q1818" s="5">
        <v>45954</v>
      </c>
      <c r="R1818">
        <v>0</v>
      </c>
      <c r="S1818">
        <v>0</v>
      </c>
      <c r="T1818">
        <v>7380</v>
      </c>
      <c r="U1818">
        <v>7380</v>
      </c>
      <c r="V1818">
        <v>0</v>
      </c>
      <c r="W1818">
        <v>7380</v>
      </c>
      <c r="X1818" t="str">
        <f t="shared" si="113"/>
        <v>Ok</v>
      </c>
      <c r="Y1818" t="str">
        <f t="shared" si="114"/>
        <v>Ok</v>
      </c>
      <c r="Z1818" s="6" t="str">
        <f t="shared" si="115"/>
        <v>Ok</v>
      </c>
      <c r="AA1818" s="6"/>
      <c r="AB1818" s="6"/>
      <c r="AC1818" s="6"/>
      <c r="AD1818" s="6"/>
    </row>
    <row r="1819" spans="1:30" x14ac:dyDescent="0.3">
      <c r="A1819" t="s">
        <v>13442</v>
      </c>
      <c r="B1819" t="s">
        <v>13443</v>
      </c>
      <c r="C1819">
        <v>2024</v>
      </c>
      <c r="D1819" t="s">
        <v>9584</v>
      </c>
      <c r="E1819" t="s">
        <v>9294</v>
      </c>
      <c r="F1819" t="s">
        <v>11</v>
      </c>
      <c r="G1819" t="str">
        <f>_xlfn.XLOOKUP(I1819,'Class Code'!$A$2:$A$14,'Class Code'!$B$2:$B$14)</f>
        <v>Motor Commercial</v>
      </c>
      <c r="H1819" t="s">
        <v>176</v>
      </c>
      <c r="I1819">
        <f t="shared" si="112"/>
        <v>80</v>
      </c>
      <c r="J1819" t="s">
        <v>177</v>
      </c>
      <c r="K1819" t="s">
        <v>178</v>
      </c>
      <c r="L1819" t="s">
        <v>44</v>
      </c>
      <c r="M1819" s="5">
        <v>45613</v>
      </c>
      <c r="N1819" s="5">
        <v>45621</v>
      </c>
      <c r="O1819" s="5">
        <v>45705</v>
      </c>
      <c r="P1819" s="5">
        <v>45393</v>
      </c>
      <c r="Q1819" s="5">
        <v>45757</v>
      </c>
      <c r="R1819">
        <v>0</v>
      </c>
      <c r="S1819">
        <v>0</v>
      </c>
      <c r="T1819">
        <v>3100</v>
      </c>
      <c r="U1819">
        <v>3100</v>
      </c>
      <c r="V1819">
        <v>0</v>
      </c>
      <c r="W1819">
        <v>3100</v>
      </c>
      <c r="X1819" t="str">
        <f t="shared" si="113"/>
        <v>Ok</v>
      </c>
      <c r="Y1819" t="str">
        <f t="shared" si="114"/>
        <v>Ok</v>
      </c>
      <c r="Z1819" s="6" t="str">
        <f t="shared" si="115"/>
        <v>Ok</v>
      </c>
      <c r="AA1819" s="6"/>
      <c r="AB1819" s="6"/>
      <c r="AC1819" s="6"/>
      <c r="AD1819" s="6"/>
    </row>
    <row r="1820" spans="1:30" x14ac:dyDescent="0.3">
      <c r="A1820" t="s">
        <v>13444</v>
      </c>
      <c r="B1820" t="s">
        <v>13445</v>
      </c>
      <c r="C1820">
        <v>2024</v>
      </c>
      <c r="D1820" t="s">
        <v>9714</v>
      </c>
      <c r="E1820" t="s">
        <v>9282</v>
      </c>
      <c r="F1820" t="s">
        <v>10</v>
      </c>
      <c r="G1820" t="str">
        <f>_xlfn.XLOOKUP(I1820,'Class Code'!$A$2:$A$14,'Class Code'!$B$2:$B$14)</f>
        <v>Motor Private</v>
      </c>
      <c r="H1820" t="s">
        <v>41</v>
      </c>
      <c r="I1820">
        <f t="shared" si="112"/>
        <v>70</v>
      </c>
      <c r="J1820" t="s">
        <v>54</v>
      </c>
      <c r="K1820" t="s">
        <v>55</v>
      </c>
      <c r="L1820" t="s">
        <v>44</v>
      </c>
      <c r="M1820" s="5">
        <v>45604</v>
      </c>
      <c r="N1820" s="5">
        <v>45607</v>
      </c>
      <c r="O1820" s="5">
        <v>45705</v>
      </c>
      <c r="P1820" s="5">
        <v>45510</v>
      </c>
      <c r="Q1820" s="5">
        <v>45843</v>
      </c>
      <c r="R1820">
        <v>0</v>
      </c>
      <c r="S1820">
        <v>0</v>
      </c>
      <c r="T1820">
        <v>159980</v>
      </c>
      <c r="U1820">
        <v>159980</v>
      </c>
      <c r="V1820">
        <v>0</v>
      </c>
      <c r="W1820">
        <v>159980</v>
      </c>
      <c r="X1820" t="str">
        <f t="shared" si="113"/>
        <v>Ok</v>
      </c>
      <c r="Y1820" t="str">
        <f t="shared" si="114"/>
        <v>Ok</v>
      </c>
      <c r="Z1820" s="6" t="str">
        <f t="shared" si="115"/>
        <v>Ok</v>
      </c>
      <c r="AA1820" s="6"/>
      <c r="AB1820" s="6"/>
      <c r="AC1820" s="6"/>
      <c r="AD1820" s="6"/>
    </row>
    <row r="1821" spans="1:30" x14ac:dyDescent="0.3">
      <c r="A1821" t="s">
        <v>13446</v>
      </c>
      <c r="B1821" t="s">
        <v>13447</v>
      </c>
      <c r="C1821">
        <v>2024</v>
      </c>
      <c r="D1821" t="s">
        <v>9536</v>
      </c>
      <c r="E1821" t="s">
        <v>9332</v>
      </c>
      <c r="F1821" t="s">
        <v>10</v>
      </c>
      <c r="G1821" t="str">
        <f>_xlfn.XLOOKUP(I1821,'Class Code'!$A$2:$A$14,'Class Code'!$B$2:$B$14)</f>
        <v>Motor Private</v>
      </c>
      <c r="H1821" t="s">
        <v>41</v>
      </c>
      <c r="I1821">
        <f t="shared" si="112"/>
        <v>70</v>
      </c>
      <c r="J1821" t="s">
        <v>54</v>
      </c>
      <c r="K1821" t="s">
        <v>55</v>
      </c>
      <c r="L1821" t="s">
        <v>44</v>
      </c>
      <c r="M1821" s="5">
        <v>45531</v>
      </c>
      <c r="N1821" s="5">
        <v>45546</v>
      </c>
      <c r="O1821" s="5">
        <v>45722</v>
      </c>
      <c r="P1821" s="5">
        <v>45499</v>
      </c>
      <c r="Q1821" s="5">
        <v>45863</v>
      </c>
      <c r="R1821">
        <v>0</v>
      </c>
      <c r="S1821">
        <v>0</v>
      </c>
      <c r="T1821">
        <v>9980</v>
      </c>
      <c r="U1821">
        <v>9980</v>
      </c>
      <c r="V1821">
        <v>0</v>
      </c>
      <c r="W1821">
        <v>9980</v>
      </c>
      <c r="X1821" t="str">
        <f t="shared" si="113"/>
        <v>Ok</v>
      </c>
      <c r="Y1821" t="str">
        <f t="shared" si="114"/>
        <v>Ok</v>
      </c>
      <c r="Z1821" s="6" t="str">
        <f t="shared" si="115"/>
        <v>Ok</v>
      </c>
      <c r="AA1821" s="6"/>
      <c r="AB1821" s="6"/>
      <c r="AC1821" s="6"/>
      <c r="AD1821" s="6"/>
    </row>
    <row r="1822" spans="1:30" x14ac:dyDescent="0.3">
      <c r="A1822" t="s">
        <v>13448</v>
      </c>
      <c r="B1822" t="s">
        <v>13449</v>
      </c>
      <c r="C1822">
        <v>2024</v>
      </c>
      <c r="D1822" t="s">
        <v>9723</v>
      </c>
      <c r="E1822" t="s">
        <v>9310</v>
      </c>
      <c r="F1822" t="s">
        <v>10</v>
      </c>
      <c r="G1822" t="str">
        <f>_xlfn.XLOOKUP(I1822,'Class Code'!$A$2:$A$14,'Class Code'!$B$2:$B$14)</f>
        <v>Motor Private</v>
      </c>
      <c r="H1822" t="s">
        <v>41</v>
      </c>
      <c r="I1822">
        <f t="shared" si="112"/>
        <v>70</v>
      </c>
      <c r="J1822" t="s">
        <v>54</v>
      </c>
      <c r="K1822" t="s">
        <v>55</v>
      </c>
      <c r="L1822" t="s">
        <v>44</v>
      </c>
      <c r="M1822" s="5">
        <v>45675</v>
      </c>
      <c r="N1822" s="5">
        <v>45678</v>
      </c>
      <c r="O1822" s="5">
        <v>45700</v>
      </c>
      <c r="P1822" s="5">
        <v>45534</v>
      </c>
      <c r="Q1822" s="5">
        <v>45837</v>
      </c>
      <c r="R1822">
        <v>0</v>
      </c>
      <c r="S1822">
        <v>0</v>
      </c>
      <c r="T1822">
        <v>379104</v>
      </c>
      <c r="U1822">
        <v>379104</v>
      </c>
      <c r="V1822">
        <v>0</v>
      </c>
      <c r="W1822">
        <v>379104</v>
      </c>
      <c r="X1822" t="str">
        <f t="shared" si="113"/>
        <v>Ok</v>
      </c>
      <c r="Y1822" t="str">
        <f t="shared" si="114"/>
        <v>Ok</v>
      </c>
      <c r="Z1822" s="6" t="str">
        <f t="shared" si="115"/>
        <v>Ok</v>
      </c>
      <c r="AA1822" s="6"/>
      <c r="AB1822" s="6"/>
      <c r="AC1822" s="6"/>
      <c r="AD1822" s="6"/>
    </row>
    <row r="1823" spans="1:30" x14ac:dyDescent="0.3">
      <c r="A1823" t="s">
        <v>13450</v>
      </c>
      <c r="B1823" t="s">
        <v>13451</v>
      </c>
      <c r="C1823">
        <v>2024</v>
      </c>
      <c r="D1823" t="s">
        <v>9534</v>
      </c>
      <c r="E1823" t="s">
        <v>9294</v>
      </c>
      <c r="F1823" t="s">
        <v>11</v>
      </c>
      <c r="G1823" t="str">
        <f>_xlfn.XLOOKUP(I1823,'Class Code'!$A$2:$A$14,'Class Code'!$B$2:$B$14)</f>
        <v>Motor Commercial</v>
      </c>
      <c r="H1823" t="s">
        <v>176</v>
      </c>
      <c r="I1823">
        <f t="shared" si="112"/>
        <v>80</v>
      </c>
      <c r="J1823" t="s">
        <v>207</v>
      </c>
      <c r="K1823" t="s">
        <v>208</v>
      </c>
      <c r="L1823" t="s">
        <v>96</v>
      </c>
      <c r="M1823" s="5">
        <v>45565</v>
      </c>
      <c r="N1823" s="5">
        <v>45572</v>
      </c>
      <c r="O1823" s="5">
        <v>45702</v>
      </c>
      <c r="P1823" s="5">
        <v>45512</v>
      </c>
      <c r="Q1823" s="5">
        <v>45876</v>
      </c>
      <c r="R1823">
        <v>0</v>
      </c>
      <c r="S1823">
        <v>0</v>
      </c>
      <c r="T1823">
        <v>20000</v>
      </c>
      <c r="U1823">
        <v>20000</v>
      </c>
      <c r="V1823">
        <v>0</v>
      </c>
      <c r="W1823">
        <v>20000</v>
      </c>
      <c r="X1823" t="str">
        <f t="shared" si="113"/>
        <v>Ok</v>
      </c>
      <c r="Y1823" t="str">
        <f t="shared" si="114"/>
        <v>Ok</v>
      </c>
      <c r="Z1823" s="6" t="str">
        <f t="shared" si="115"/>
        <v>Ok</v>
      </c>
      <c r="AA1823" s="6"/>
      <c r="AB1823" s="6"/>
      <c r="AC1823" s="6"/>
      <c r="AD1823" s="6"/>
    </row>
    <row r="1824" spans="1:30" x14ac:dyDescent="0.3">
      <c r="A1824" t="s">
        <v>13452</v>
      </c>
      <c r="B1824" t="s">
        <v>13453</v>
      </c>
      <c r="C1824">
        <v>2024</v>
      </c>
      <c r="D1824" t="s">
        <v>9542</v>
      </c>
      <c r="E1824" t="s">
        <v>9289</v>
      </c>
      <c r="F1824" t="s">
        <v>10</v>
      </c>
      <c r="G1824" t="str">
        <f>_xlfn.XLOOKUP(I1824,'Class Code'!$A$2:$A$14,'Class Code'!$B$2:$B$14)</f>
        <v>Motor Private</v>
      </c>
      <c r="H1824" t="s">
        <v>41</v>
      </c>
      <c r="I1824">
        <f t="shared" si="112"/>
        <v>70</v>
      </c>
      <c r="J1824" t="s">
        <v>54</v>
      </c>
      <c r="K1824" t="s">
        <v>55</v>
      </c>
      <c r="L1824" t="s">
        <v>96</v>
      </c>
      <c r="M1824" s="5">
        <v>45616</v>
      </c>
      <c r="N1824" s="5">
        <v>45626</v>
      </c>
      <c r="O1824" s="5">
        <v>45702</v>
      </c>
      <c r="P1824" s="5">
        <v>45605</v>
      </c>
      <c r="Q1824" s="5">
        <v>45969</v>
      </c>
      <c r="R1824">
        <v>0</v>
      </c>
      <c r="S1824">
        <v>0</v>
      </c>
      <c r="T1824">
        <v>20000</v>
      </c>
      <c r="U1824">
        <v>20000</v>
      </c>
      <c r="V1824">
        <v>0</v>
      </c>
      <c r="W1824">
        <v>20000</v>
      </c>
      <c r="X1824" t="str">
        <f t="shared" si="113"/>
        <v>Ok</v>
      </c>
      <c r="Y1824" t="str">
        <f t="shared" si="114"/>
        <v>Ok</v>
      </c>
      <c r="Z1824" s="6" t="str">
        <f t="shared" si="115"/>
        <v>Ok</v>
      </c>
      <c r="AA1824" s="6"/>
      <c r="AB1824" s="6"/>
      <c r="AC1824" s="6"/>
      <c r="AD1824" s="6"/>
    </row>
    <row r="1825" spans="1:30" x14ac:dyDescent="0.3">
      <c r="A1825" t="s">
        <v>13454</v>
      </c>
      <c r="B1825" t="s">
        <v>13455</v>
      </c>
      <c r="C1825">
        <v>2024</v>
      </c>
      <c r="D1825" t="s">
        <v>9322</v>
      </c>
      <c r="E1825" t="s">
        <v>9287</v>
      </c>
      <c r="F1825" t="s">
        <v>10</v>
      </c>
      <c r="G1825" t="str">
        <f>_xlfn.XLOOKUP(I1825,'Class Code'!$A$2:$A$14,'Class Code'!$B$2:$B$14)</f>
        <v>Motor Private</v>
      </c>
      <c r="H1825" t="s">
        <v>41</v>
      </c>
      <c r="I1825">
        <f t="shared" si="112"/>
        <v>70</v>
      </c>
      <c r="J1825" t="s">
        <v>54</v>
      </c>
      <c r="K1825" t="s">
        <v>55</v>
      </c>
      <c r="L1825" t="s">
        <v>44</v>
      </c>
      <c r="M1825" s="5">
        <v>45618</v>
      </c>
      <c r="N1825" s="5">
        <v>45623</v>
      </c>
      <c r="O1825" s="5">
        <v>45705</v>
      </c>
      <c r="P1825" s="5">
        <v>45549</v>
      </c>
      <c r="Q1825" s="5">
        <v>45913</v>
      </c>
      <c r="R1825">
        <v>0</v>
      </c>
      <c r="S1825">
        <v>0</v>
      </c>
      <c r="T1825">
        <v>237700</v>
      </c>
      <c r="U1825">
        <v>237700</v>
      </c>
      <c r="V1825">
        <v>0</v>
      </c>
      <c r="W1825">
        <v>237700</v>
      </c>
      <c r="X1825" t="str">
        <f t="shared" si="113"/>
        <v>Ok</v>
      </c>
      <c r="Y1825" t="str">
        <f t="shared" si="114"/>
        <v>Ok</v>
      </c>
      <c r="Z1825" s="6" t="str">
        <f t="shared" si="115"/>
        <v>Ok</v>
      </c>
      <c r="AA1825" s="6"/>
      <c r="AB1825" s="6"/>
      <c r="AC1825" s="6"/>
      <c r="AD1825" s="6"/>
    </row>
    <row r="1826" spans="1:30" x14ac:dyDescent="0.3">
      <c r="A1826" t="s">
        <v>13456</v>
      </c>
      <c r="B1826" t="s">
        <v>13457</v>
      </c>
      <c r="C1826">
        <v>2024</v>
      </c>
      <c r="D1826" t="s">
        <v>9535</v>
      </c>
      <c r="E1826" t="s">
        <v>9305</v>
      </c>
      <c r="F1826" t="s">
        <v>10</v>
      </c>
      <c r="G1826" t="str">
        <f>_xlfn.XLOOKUP(I1826,'Class Code'!$A$2:$A$14,'Class Code'!$B$2:$B$14)</f>
        <v>Motor Private</v>
      </c>
      <c r="H1826" t="s">
        <v>41</v>
      </c>
      <c r="I1826">
        <f t="shared" si="112"/>
        <v>70</v>
      </c>
      <c r="J1826" t="s">
        <v>54</v>
      </c>
      <c r="K1826" t="s">
        <v>55</v>
      </c>
      <c r="L1826" t="s">
        <v>44</v>
      </c>
      <c r="M1826" s="5">
        <v>45587</v>
      </c>
      <c r="N1826" s="5">
        <v>45587</v>
      </c>
      <c r="O1826" s="5">
        <v>45708</v>
      </c>
      <c r="P1826" s="5">
        <v>45534</v>
      </c>
      <c r="Q1826" s="5">
        <v>45801</v>
      </c>
      <c r="R1826">
        <v>0</v>
      </c>
      <c r="S1826">
        <v>0</v>
      </c>
      <c r="T1826">
        <v>14000</v>
      </c>
      <c r="U1826">
        <v>14000</v>
      </c>
      <c r="V1826">
        <v>0</v>
      </c>
      <c r="W1826">
        <v>14000</v>
      </c>
      <c r="X1826" t="str">
        <f t="shared" si="113"/>
        <v>Ok</v>
      </c>
      <c r="Y1826" t="str">
        <f t="shared" si="114"/>
        <v>Ok</v>
      </c>
      <c r="Z1826" s="6" t="str">
        <f t="shared" si="115"/>
        <v>Ok</v>
      </c>
      <c r="AA1826" s="6"/>
      <c r="AB1826" s="6"/>
      <c r="AC1826" s="6"/>
      <c r="AD1826" s="6"/>
    </row>
    <row r="1827" spans="1:30" x14ac:dyDescent="0.3">
      <c r="A1827" t="s">
        <v>13458</v>
      </c>
      <c r="B1827" t="s">
        <v>13459</v>
      </c>
      <c r="C1827">
        <v>2024</v>
      </c>
      <c r="D1827" t="s">
        <v>9776</v>
      </c>
      <c r="E1827" t="s">
        <v>9287</v>
      </c>
      <c r="F1827" t="s">
        <v>10</v>
      </c>
      <c r="G1827" t="str">
        <f>_xlfn.XLOOKUP(I1827,'Class Code'!$A$2:$A$14,'Class Code'!$B$2:$B$14)</f>
        <v>Motor Private</v>
      </c>
      <c r="H1827" t="s">
        <v>41</v>
      </c>
      <c r="I1827">
        <f t="shared" si="112"/>
        <v>70</v>
      </c>
      <c r="J1827" t="s">
        <v>54</v>
      </c>
      <c r="K1827" t="s">
        <v>55</v>
      </c>
      <c r="L1827" t="s">
        <v>44</v>
      </c>
      <c r="M1827" s="5">
        <v>45603</v>
      </c>
      <c r="N1827" s="5">
        <v>45603</v>
      </c>
      <c r="O1827" s="5">
        <v>45707</v>
      </c>
      <c r="P1827" s="5">
        <v>45292</v>
      </c>
      <c r="Q1827" s="5">
        <v>45657</v>
      </c>
      <c r="R1827">
        <v>0</v>
      </c>
      <c r="S1827">
        <v>0</v>
      </c>
      <c r="T1827">
        <v>11600</v>
      </c>
      <c r="U1827">
        <v>11600</v>
      </c>
      <c r="V1827">
        <v>0</v>
      </c>
      <c r="W1827">
        <v>11600</v>
      </c>
      <c r="X1827" t="str">
        <f t="shared" si="113"/>
        <v>Ok</v>
      </c>
      <c r="Y1827" t="str">
        <f t="shared" si="114"/>
        <v>Ok</v>
      </c>
      <c r="Z1827" s="6" t="str">
        <f t="shared" si="115"/>
        <v>Ok</v>
      </c>
      <c r="AA1827" s="6"/>
      <c r="AB1827" s="6"/>
      <c r="AC1827" s="6"/>
      <c r="AD1827" s="6"/>
    </row>
    <row r="1828" spans="1:30" x14ac:dyDescent="0.3">
      <c r="A1828" t="s">
        <v>13460</v>
      </c>
      <c r="B1828" t="s">
        <v>13461</v>
      </c>
      <c r="C1828">
        <v>2023</v>
      </c>
      <c r="D1828" t="s">
        <v>9276</v>
      </c>
      <c r="E1828" t="s">
        <v>9287</v>
      </c>
      <c r="F1828" t="s">
        <v>10</v>
      </c>
      <c r="G1828" t="str">
        <f>_xlfn.XLOOKUP(I1828,'Class Code'!$A$2:$A$14,'Class Code'!$B$2:$B$14)</f>
        <v>Motor Private</v>
      </c>
      <c r="H1828" t="s">
        <v>41</v>
      </c>
      <c r="I1828">
        <f t="shared" si="112"/>
        <v>70</v>
      </c>
      <c r="J1828" t="s">
        <v>54</v>
      </c>
      <c r="K1828" t="s">
        <v>55</v>
      </c>
      <c r="L1828" t="s">
        <v>44</v>
      </c>
      <c r="M1828" s="5">
        <v>45304</v>
      </c>
      <c r="N1828" s="5">
        <v>45317</v>
      </c>
      <c r="O1828" s="5">
        <v>45701</v>
      </c>
      <c r="P1828" s="5">
        <v>45108</v>
      </c>
      <c r="Q1828" s="5">
        <v>45473</v>
      </c>
      <c r="R1828">
        <v>0</v>
      </c>
      <c r="S1828">
        <v>0</v>
      </c>
      <c r="T1828">
        <v>311900</v>
      </c>
      <c r="U1828">
        <v>311900</v>
      </c>
      <c r="V1828">
        <v>0</v>
      </c>
      <c r="W1828">
        <v>311900</v>
      </c>
      <c r="X1828" t="str">
        <f t="shared" si="113"/>
        <v>Ok</v>
      </c>
      <c r="Y1828" t="str">
        <f t="shared" si="114"/>
        <v>Ok</v>
      </c>
      <c r="Z1828" s="6" t="str">
        <f t="shared" si="115"/>
        <v>Ok</v>
      </c>
      <c r="AA1828" s="6"/>
      <c r="AB1828" s="6"/>
      <c r="AC1828" s="6"/>
      <c r="AD1828" s="6"/>
    </row>
    <row r="1829" spans="1:30" x14ac:dyDescent="0.3">
      <c r="A1829" t="s">
        <v>13462</v>
      </c>
      <c r="B1829" t="s">
        <v>13463</v>
      </c>
      <c r="C1829">
        <v>2024</v>
      </c>
      <c r="D1829" t="s">
        <v>9283</v>
      </c>
      <c r="E1829" t="s">
        <v>9332</v>
      </c>
      <c r="F1829" t="s">
        <v>11</v>
      </c>
      <c r="G1829" t="str">
        <f>_xlfn.XLOOKUP(I1829,'Class Code'!$A$2:$A$14,'Class Code'!$B$2:$B$14)</f>
        <v>Motor Commercial</v>
      </c>
      <c r="H1829" t="s">
        <v>176</v>
      </c>
      <c r="I1829">
        <f t="shared" si="112"/>
        <v>80</v>
      </c>
      <c r="J1829" t="s">
        <v>207</v>
      </c>
      <c r="K1829" t="s">
        <v>208</v>
      </c>
      <c r="L1829" t="s">
        <v>787</v>
      </c>
      <c r="M1829" s="5">
        <v>45509</v>
      </c>
      <c r="N1829" s="5">
        <v>45510</v>
      </c>
      <c r="O1829" s="5">
        <v>45699</v>
      </c>
      <c r="P1829" s="5">
        <v>45292</v>
      </c>
      <c r="Q1829" s="5">
        <v>45657</v>
      </c>
      <c r="R1829">
        <v>0</v>
      </c>
      <c r="S1829">
        <v>0</v>
      </c>
      <c r="T1829">
        <v>201100</v>
      </c>
      <c r="U1829">
        <v>201100</v>
      </c>
      <c r="V1829">
        <v>0</v>
      </c>
      <c r="W1829">
        <v>201100</v>
      </c>
      <c r="X1829" t="str">
        <f t="shared" si="113"/>
        <v>Ok</v>
      </c>
      <c r="Y1829" t="str">
        <f t="shared" si="114"/>
        <v>Ok</v>
      </c>
      <c r="Z1829" s="6" t="str">
        <f t="shared" si="115"/>
        <v>Ok</v>
      </c>
      <c r="AA1829" s="6"/>
      <c r="AB1829" s="6"/>
      <c r="AC1829" s="6"/>
      <c r="AD1829" s="6"/>
    </row>
    <row r="1830" spans="1:30" x14ac:dyDescent="0.3">
      <c r="A1830" t="s">
        <v>13464</v>
      </c>
      <c r="B1830" t="s">
        <v>13465</v>
      </c>
      <c r="C1830">
        <v>2023</v>
      </c>
      <c r="D1830" t="s">
        <v>9378</v>
      </c>
      <c r="E1830" t="s">
        <v>9284</v>
      </c>
      <c r="F1830" t="s">
        <v>10</v>
      </c>
      <c r="G1830" t="str">
        <f>_xlfn.XLOOKUP(I1830,'Class Code'!$A$2:$A$14,'Class Code'!$B$2:$B$14)</f>
        <v>Motor Private</v>
      </c>
      <c r="H1830" t="s">
        <v>41</v>
      </c>
      <c r="I1830">
        <f t="shared" si="112"/>
        <v>70</v>
      </c>
      <c r="J1830" t="s">
        <v>54</v>
      </c>
      <c r="K1830" t="s">
        <v>55</v>
      </c>
      <c r="L1830" t="s">
        <v>44</v>
      </c>
      <c r="M1830" s="5">
        <v>45357</v>
      </c>
      <c r="N1830" s="5">
        <v>45372</v>
      </c>
      <c r="O1830" s="5">
        <v>45706</v>
      </c>
      <c r="P1830" s="5">
        <v>45266</v>
      </c>
      <c r="Q1830" s="5">
        <v>45631</v>
      </c>
      <c r="R1830">
        <v>0</v>
      </c>
      <c r="S1830">
        <v>0</v>
      </c>
      <c r="T1830">
        <v>35000</v>
      </c>
      <c r="U1830">
        <v>35000</v>
      </c>
      <c r="V1830">
        <v>0</v>
      </c>
      <c r="W1830">
        <v>35000</v>
      </c>
      <c r="X1830" t="str">
        <f t="shared" si="113"/>
        <v>Ok</v>
      </c>
      <c r="Y1830" t="str">
        <f t="shared" si="114"/>
        <v>Ok</v>
      </c>
      <c r="Z1830" s="6" t="str">
        <f t="shared" si="115"/>
        <v>Ok</v>
      </c>
      <c r="AA1830" s="6"/>
      <c r="AB1830" s="6"/>
      <c r="AC1830" s="6"/>
      <c r="AD1830" s="6"/>
    </row>
    <row r="1831" spans="1:30" x14ac:dyDescent="0.3">
      <c r="A1831" t="s">
        <v>13466</v>
      </c>
      <c r="B1831" t="s">
        <v>13467</v>
      </c>
      <c r="C1831">
        <v>2023</v>
      </c>
      <c r="D1831" t="s">
        <v>9273</v>
      </c>
      <c r="E1831" t="s">
        <v>9261</v>
      </c>
      <c r="F1831" t="s">
        <v>10</v>
      </c>
      <c r="G1831" t="str">
        <f>_xlfn.XLOOKUP(I1831,'Class Code'!$A$2:$A$14,'Class Code'!$B$2:$B$14)</f>
        <v>Motor Private</v>
      </c>
      <c r="H1831" t="s">
        <v>41</v>
      </c>
      <c r="I1831">
        <f t="shared" si="112"/>
        <v>70</v>
      </c>
      <c r="J1831" t="s">
        <v>54</v>
      </c>
      <c r="K1831" t="s">
        <v>55</v>
      </c>
      <c r="L1831" t="s">
        <v>44</v>
      </c>
      <c r="M1831" s="5">
        <v>45213</v>
      </c>
      <c r="N1831" s="5">
        <v>45265</v>
      </c>
      <c r="O1831" s="5">
        <v>45699</v>
      </c>
      <c r="P1831" s="5">
        <v>45040</v>
      </c>
      <c r="Q1831" s="5">
        <v>45404</v>
      </c>
      <c r="R1831">
        <v>0</v>
      </c>
      <c r="S1831">
        <v>0</v>
      </c>
      <c r="T1831">
        <v>150000</v>
      </c>
      <c r="U1831">
        <v>150000</v>
      </c>
      <c r="V1831">
        <v>0</v>
      </c>
      <c r="W1831">
        <v>150000</v>
      </c>
      <c r="X1831" t="str">
        <f t="shared" si="113"/>
        <v>Ok</v>
      </c>
      <c r="Y1831" t="str">
        <f t="shared" si="114"/>
        <v>Ok</v>
      </c>
      <c r="Z1831" s="6" t="str">
        <f t="shared" si="115"/>
        <v>Ok</v>
      </c>
      <c r="AA1831" s="6"/>
      <c r="AB1831" s="6"/>
      <c r="AC1831" s="6"/>
      <c r="AD1831" s="6"/>
    </row>
    <row r="1832" spans="1:30" x14ac:dyDescent="0.3">
      <c r="A1832" t="s">
        <v>13468</v>
      </c>
      <c r="B1832" t="s">
        <v>13469</v>
      </c>
      <c r="C1832">
        <v>2024</v>
      </c>
      <c r="D1832" t="s">
        <v>9774</v>
      </c>
      <c r="E1832" t="s">
        <v>9269</v>
      </c>
      <c r="F1832" t="s">
        <v>10</v>
      </c>
      <c r="G1832" t="str">
        <f>_xlfn.XLOOKUP(I1832,'Class Code'!$A$2:$A$14,'Class Code'!$B$2:$B$14)</f>
        <v>Motor Private</v>
      </c>
      <c r="H1832" t="s">
        <v>41</v>
      </c>
      <c r="I1832">
        <f t="shared" si="112"/>
        <v>70</v>
      </c>
      <c r="J1832" t="s">
        <v>54</v>
      </c>
      <c r="K1832" t="s">
        <v>55</v>
      </c>
      <c r="L1832" t="s">
        <v>44</v>
      </c>
      <c r="M1832" s="5">
        <v>45631</v>
      </c>
      <c r="N1832" s="5">
        <v>45636</v>
      </c>
      <c r="O1832" s="5">
        <v>45705</v>
      </c>
      <c r="P1832" s="5">
        <v>45610</v>
      </c>
      <c r="Q1832" s="5">
        <v>45639</v>
      </c>
      <c r="R1832">
        <v>0</v>
      </c>
      <c r="S1832">
        <v>0</v>
      </c>
      <c r="T1832">
        <v>113000</v>
      </c>
      <c r="U1832">
        <v>113000</v>
      </c>
      <c r="V1832">
        <v>0</v>
      </c>
      <c r="W1832">
        <v>113000</v>
      </c>
      <c r="X1832" t="str">
        <f t="shared" si="113"/>
        <v>Ok</v>
      </c>
      <c r="Y1832" t="str">
        <f t="shared" si="114"/>
        <v>Ok</v>
      </c>
      <c r="Z1832" s="6" t="str">
        <f t="shared" si="115"/>
        <v>Ok</v>
      </c>
      <c r="AA1832" s="6"/>
      <c r="AB1832" s="6"/>
      <c r="AC1832" s="6"/>
      <c r="AD1832" s="6"/>
    </row>
    <row r="1833" spans="1:30" x14ac:dyDescent="0.3">
      <c r="A1833" t="s">
        <v>13470</v>
      </c>
      <c r="B1833" t="s">
        <v>13471</v>
      </c>
      <c r="C1833">
        <v>2024</v>
      </c>
      <c r="D1833" t="s">
        <v>9387</v>
      </c>
      <c r="E1833" t="s">
        <v>9287</v>
      </c>
      <c r="F1833" t="s">
        <v>10</v>
      </c>
      <c r="G1833" t="str">
        <f>_xlfn.XLOOKUP(I1833,'Class Code'!$A$2:$A$14,'Class Code'!$B$2:$B$14)</f>
        <v>Motor Private</v>
      </c>
      <c r="H1833" t="s">
        <v>41</v>
      </c>
      <c r="I1833">
        <f t="shared" si="112"/>
        <v>70</v>
      </c>
      <c r="J1833" t="s">
        <v>54</v>
      </c>
      <c r="K1833" t="s">
        <v>55</v>
      </c>
      <c r="L1833" t="s">
        <v>44</v>
      </c>
      <c r="M1833" s="5">
        <v>45643</v>
      </c>
      <c r="N1833" s="5">
        <v>45644</v>
      </c>
      <c r="O1833" s="5">
        <v>45701</v>
      </c>
      <c r="P1833" s="5">
        <v>45299</v>
      </c>
      <c r="Q1833" s="5">
        <v>45664</v>
      </c>
      <c r="R1833">
        <v>560000</v>
      </c>
      <c r="S1833">
        <v>0</v>
      </c>
      <c r="T1833">
        <v>0</v>
      </c>
      <c r="U1833">
        <v>560000</v>
      </c>
      <c r="V1833">
        <v>0</v>
      </c>
      <c r="W1833">
        <v>560000</v>
      </c>
      <c r="X1833" t="str">
        <f t="shared" si="113"/>
        <v>Ok</v>
      </c>
      <c r="Y1833" t="str">
        <f t="shared" si="114"/>
        <v>Ok</v>
      </c>
      <c r="Z1833" s="6" t="str">
        <f t="shared" si="115"/>
        <v>Ok</v>
      </c>
      <c r="AA1833" s="6"/>
      <c r="AB1833" s="6"/>
      <c r="AC1833" s="6"/>
      <c r="AD1833" s="6"/>
    </row>
    <row r="1834" spans="1:30" x14ac:dyDescent="0.3">
      <c r="A1834" t="s">
        <v>13472</v>
      </c>
      <c r="B1834" t="s">
        <v>13473</v>
      </c>
      <c r="C1834">
        <v>2023</v>
      </c>
      <c r="D1834" t="s">
        <v>9270</v>
      </c>
      <c r="E1834" t="s">
        <v>9317</v>
      </c>
      <c r="F1834" t="s">
        <v>13</v>
      </c>
      <c r="G1834" t="str">
        <f>_xlfn.XLOOKUP(I1834,'Class Code'!$A$2:$A$14,'Class Code'!$B$2:$B$14)</f>
        <v>Theft</v>
      </c>
      <c r="H1834" t="s">
        <v>818</v>
      </c>
      <c r="I1834">
        <f t="shared" si="112"/>
        <v>10</v>
      </c>
      <c r="J1834" t="s">
        <v>2259</v>
      </c>
      <c r="K1834" t="s">
        <v>2260</v>
      </c>
      <c r="L1834" t="s">
        <v>2454</v>
      </c>
      <c r="M1834" s="5">
        <v>45303</v>
      </c>
      <c r="N1834" s="5">
        <v>45303</v>
      </c>
      <c r="O1834" s="5">
        <v>45722</v>
      </c>
      <c r="P1834" s="5">
        <v>45139</v>
      </c>
      <c r="Q1834" s="5">
        <v>45504</v>
      </c>
      <c r="R1834">
        <v>0</v>
      </c>
      <c r="S1834">
        <v>0</v>
      </c>
      <c r="T1834">
        <v>10440</v>
      </c>
      <c r="U1834">
        <v>10440</v>
      </c>
      <c r="V1834">
        <v>6918.92</v>
      </c>
      <c r="W1834">
        <v>3521.08</v>
      </c>
      <c r="X1834" t="str">
        <f t="shared" si="113"/>
        <v>Ok</v>
      </c>
      <c r="Y1834" t="str">
        <f t="shared" si="114"/>
        <v>Ok</v>
      </c>
      <c r="Z1834" s="6" t="str">
        <f t="shared" si="115"/>
        <v>Ok</v>
      </c>
      <c r="AA1834" s="6"/>
      <c r="AB1834" s="6"/>
      <c r="AC1834" s="6"/>
      <c r="AD1834" s="6"/>
    </row>
    <row r="1835" spans="1:30" x14ac:dyDescent="0.3">
      <c r="A1835" t="s">
        <v>13474</v>
      </c>
      <c r="B1835" t="s">
        <v>13475</v>
      </c>
      <c r="C1835">
        <v>2024</v>
      </c>
      <c r="D1835" t="s">
        <v>9640</v>
      </c>
      <c r="E1835" t="s">
        <v>9317</v>
      </c>
      <c r="F1835" t="s">
        <v>439</v>
      </c>
      <c r="G1835" t="str">
        <f>_xlfn.XLOOKUP(I1835,'Class Code'!$A$2:$A$14,'Class Code'!$B$2:$B$14)</f>
        <v>Workmen's Compensation</v>
      </c>
      <c r="H1835" t="s">
        <v>440</v>
      </c>
      <c r="I1835">
        <f t="shared" si="112"/>
        <v>11</v>
      </c>
      <c r="J1835" t="s">
        <v>441</v>
      </c>
      <c r="K1835" t="s">
        <v>442</v>
      </c>
      <c r="L1835" t="s">
        <v>574</v>
      </c>
      <c r="M1835" s="5">
        <v>45422</v>
      </c>
      <c r="N1835" s="5">
        <v>45624</v>
      </c>
      <c r="O1835" s="5">
        <v>45706</v>
      </c>
      <c r="P1835" s="5">
        <v>45293</v>
      </c>
      <c r="Q1835" s="5">
        <v>45658</v>
      </c>
      <c r="R1835">
        <v>0</v>
      </c>
      <c r="S1835">
        <v>0</v>
      </c>
      <c r="T1835">
        <v>5000</v>
      </c>
      <c r="U1835">
        <v>5000</v>
      </c>
      <c r="V1835">
        <v>0</v>
      </c>
      <c r="W1835">
        <v>5000</v>
      </c>
      <c r="X1835" t="str">
        <f t="shared" si="113"/>
        <v>Ok</v>
      </c>
      <c r="Y1835" t="str">
        <f t="shared" si="114"/>
        <v>Ok</v>
      </c>
      <c r="Z1835" s="6" t="str">
        <f t="shared" si="115"/>
        <v>Ok</v>
      </c>
      <c r="AA1835" s="6"/>
      <c r="AB1835" s="6"/>
      <c r="AC1835" s="6"/>
      <c r="AD1835" s="6"/>
    </row>
    <row r="1836" spans="1:30" x14ac:dyDescent="0.3">
      <c r="A1836" t="s">
        <v>13476</v>
      </c>
      <c r="B1836" t="s">
        <v>13477</v>
      </c>
      <c r="C1836">
        <v>2024</v>
      </c>
      <c r="D1836" t="s">
        <v>9554</v>
      </c>
      <c r="E1836" t="s">
        <v>9272</v>
      </c>
      <c r="F1836" t="s">
        <v>10</v>
      </c>
      <c r="G1836" t="str">
        <f>_xlfn.XLOOKUP(I1836,'Class Code'!$A$2:$A$14,'Class Code'!$B$2:$B$14)</f>
        <v>Motor Private</v>
      </c>
      <c r="H1836" t="s">
        <v>41</v>
      </c>
      <c r="I1836">
        <f t="shared" si="112"/>
        <v>70</v>
      </c>
      <c r="J1836" t="s">
        <v>54</v>
      </c>
      <c r="K1836" t="s">
        <v>55</v>
      </c>
      <c r="L1836" t="s">
        <v>44</v>
      </c>
      <c r="M1836" s="5">
        <v>45560</v>
      </c>
      <c r="N1836" s="5">
        <v>45569</v>
      </c>
      <c r="O1836" s="5">
        <v>45705</v>
      </c>
      <c r="P1836" s="5">
        <v>45379</v>
      </c>
      <c r="Q1836" s="5">
        <v>45715</v>
      </c>
      <c r="R1836">
        <v>0</v>
      </c>
      <c r="S1836">
        <v>0</v>
      </c>
      <c r="T1836">
        <v>3100</v>
      </c>
      <c r="U1836">
        <v>3100</v>
      </c>
      <c r="V1836">
        <v>0</v>
      </c>
      <c r="W1836">
        <v>3100</v>
      </c>
      <c r="X1836" t="str">
        <f t="shared" si="113"/>
        <v>Ok</v>
      </c>
      <c r="Y1836" t="str">
        <f t="shared" si="114"/>
        <v>Ok</v>
      </c>
      <c r="Z1836" s="6" t="str">
        <f t="shared" si="115"/>
        <v>Ok</v>
      </c>
      <c r="AA1836" s="6"/>
      <c r="AB1836" s="6"/>
      <c r="AC1836" s="6"/>
      <c r="AD1836" s="6"/>
    </row>
    <row r="1837" spans="1:30" x14ac:dyDescent="0.3">
      <c r="A1837" t="s">
        <v>13478</v>
      </c>
      <c r="B1837" t="s">
        <v>13479</v>
      </c>
      <c r="C1837">
        <v>2024</v>
      </c>
      <c r="D1837" t="s">
        <v>9387</v>
      </c>
      <c r="E1837" t="s">
        <v>9277</v>
      </c>
      <c r="F1837" t="s">
        <v>10</v>
      </c>
      <c r="G1837" t="str">
        <f>_xlfn.XLOOKUP(I1837,'Class Code'!$A$2:$A$14,'Class Code'!$B$2:$B$14)</f>
        <v>Motor Private</v>
      </c>
      <c r="H1837" t="s">
        <v>41</v>
      </c>
      <c r="I1837">
        <f t="shared" si="112"/>
        <v>70</v>
      </c>
      <c r="J1837" t="s">
        <v>54</v>
      </c>
      <c r="K1837" t="s">
        <v>55</v>
      </c>
      <c r="L1837" t="s">
        <v>44</v>
      </c>
      <c r="M1837" s="5">
        <v>45559</v>
      </c>
      <c r="N1837" s="5">
        <v>45561</v>
      </c>
      <c r="O1837" s="5">
        <v>45705</v>
      </c>
      <c r="P1837" s="5">
        <v>45532</v>
      </c>
      <c r="Q1837" s="5">
        <v>45896</v>
      </c>
      <c r="R1837">
        <v>0</v>
      </c>
      <c r="S1837">
        <v>0</v>
      </c>
      <c r="T1837">
        <v>6400</v>
      </c>
      <c r="U1837">
        <v>6400</v>
      </c>
      <c r="V1837">
        <v>0</v>
      </c>
      <c r="W1837">
        <v>6400</v>
      </c>
      <c r="X1837" t="str">
        <f t="shared" si="113"/>
        <v>Ok</v>
      </c>
      <c r="Y1837" t="str">
        <f t="shared" si="114"/>
        <v>Ok</v>
      </c>
      <c r="Z1837" s="6" t="str">
        <f t="shared" si="115"/>
        <v>Ok</v>
      </c>
      <c r="AA1837" s="6"/>
      <c r="AB1837" s="6"/>
      <c r="AC1837" s="6"/>
      <c r="AD1837" s="6"/>
    </row>
    <row r="1838" spans="1:30" x14ac:dyDescent="0.3">
      <c r="A1838" t="s">
        <v>13480</v>
      </c>
      <c r="B1838" t="s">
        <v>13481</v>
      </c>
      <c r="C1838">
        <v>2024</v>
      </c>
      <c r="D1838" t="s">
        <v>9788</v>
      </c>
      <c r="E1838" t="s">
        <v>9297</v>
      </c>
      <c r="F1838" t="s">
        <v>10</v>
      </c>
      <c r="G1838" t="str">
        <f>_xlfn.XLOOKUP(I1838,'Class Code'!$A$2:$A$14,'Class Code'!$B$2:$B$14)</f>
        <v>Motor Private</v>
      </c>
      <c r="H1838" t="s">
        <v>41</v>
      </c>
      <c r="I1838">
        <f t="shared" si="112"/>
        <v>70</v>
      </c>
      <c r="J1838" t="s">
        <v>54</v>
      </c>
      <c r="K1838" t="s">
        <v>55</v>
      </c>
      <c r="L1838" t="s">
        <v>44</v>
      </c>
      <c r="M1838" s="5">
        <v>45639</v>
      </c>
      <c r="N1838" s="5">
        <v>45643</v>
      </c>
      <c r="O1838" s="5">
        <v>45705</v>
      </c>
      <c r="P1838" s="5">
        <v>45636</v>
      </c>
      <c r="Q1838" s="5">
        <v>46000</v>
      </c>
      <c r="R1838">
        <v>0</v>
      </c>
      <c r="S1838">
        <v>0</v>
      </c>
      <c r="T1838">
        <v>7030</v>
      </c>
      <c r="U1838">
        <v>7030</v>
      </c>
      <c r="V1838">
        <v>0</v>
      </c>
      <c r="W1838">
        <v>7030</v>
      </c>
      <c r="X1838" t="str">
        <f t="shared" si="113"/>
        <v>Ok</v>
      </c>
      <c r="Y1838" t="str">
        <f t="shared" si="114"/>
        <v>Ok</v>
      </c>
      <c r="Z1838" s="6" t="str">
        <f t="shared" si="115"/>
        <v>Ok</v>
      </c>
      <c r="AA1838" s="6"/>
      <c r="AB1838" s="6"/>
      <c r="AC1838" s="6"/>
      <c r="AD1838" s="6"/>
    </row>
    <row r="1839" spans="1:30" x14ac:dyDescent="0.3">
      <c r="A1839" t="s">
        <v>13482</v>
      </c>
      <c r="B1839" t="s">
        <v>13483</v>
      </c>
      <c r="C1839">
        <v>2024</v>
      </c>
      <c r="D1839" t="s">
        <v>9412</v>
      </c>
      <c r="E1839" t="s">
        <v>9301</v>
      </c>
      <c r="F1839" t="s">
        <v>10</v>
      </c>
      <c r="G1839" t="str">
        <f>_xlfn.XLOOKUP(I1839,'Class Code'!$A$2:$A$14,'Class Code'!$B$2:$B$14)</f>
        <v>Motor Private</v>
      </c>
      <c r="H1839" t="s">
        <v>41</v>
      </c>
      <c r="I1839">
        <f t="shared" si="112"/>
        <v>70</v>
      </c>
      <c r="J1839" t="s">
        <v>54</v>
      </c>
      <c r="K1839" t="s">
        <v>55</v>
      </c>
      <c r="L1839" t="s">
        <v>44</v>
      </c>
      <c r="M1839" s="5">
        <v>45559</v>
      </c>
      <c r="N1839" s="5">
        <v>45561</v>
      </c>
      <c r="O1839" s="5">
        <v>45705</v>
      </c>
      <c r="P1839" s="5">
        <v>45449</v>
      </c>
      <c r="Q1839" s="5">
        <v>45782</v>
      </c>
      <c r="R1839">
        <v>0</v>
      </c>
      <c r="S1839">
        <v>0</v>
      </c>
      <c r="T1839">
        <v>10740</v>
      </c>
      <c r="U1839">
        <v>10740</v>
      </c>
      <c r="V1839">
        <v>0</v>
      </c>
      <c r="W1839">
        <v>10740</v>
      </c>
      <c r="X1839" t="str">
        <f t="shared" si="113"/>
        <v>Ok</v>
      </c>
      <c r="Y1839" t="str">
        <f t="shared" si="114"/>
        <v>Ok</v>
      </c>
      <c r="Z1839" s="6" t="str">
        <f t="shared" si="115"/>
        <v>Ok</v>
      </c>
      <c r="AA1839" s="6"/>
      <c r="AB1839" s="6"/>
      <c r="AC1839" s="6"/>
      <c r="AD1839" s="6"/>
    </row>
    <row r="1840" spans="1:30" x14ac:dyDescent="0.3">
      <c r="A1840" t="s">
        <v>13484</v>
      </c>
      <c r="B1840" t="s">
        <v>13485</v>
      </c>
      <c r="C1840">
        <v>2023</v>
      </c>
      <c r="D1840" t="s">
        <v>9690</v>
      </c>
      <c r="E1840" t="s">
        <v>9292</v>
      </c>
      <c r="F1840" t="s">
        <v>11</v>
      </c>
      <c r="G1840" t="str">
        <f>_xlfn.XLOOKUP(I1840,'Class Code'!$A$2:$A$14,'Class Code'!$B$2:$B$14)</f>
        <v>Motor Commercial</v>
      </c>
      <c r="H1840" t="s">
        <v>176</v>
      </c>
      <c r="I1840">
        <f t="shared" si="112"/>
        <v>80</v>
      </c>
      <c r="J1840" t="s">
        <v>785</v>
      </c>
      <c r="K1840" t="s">
        <v>786</v>
      </c>
      <c r="L1840" t="s">
        <v>187</v>
      </c>
      <c r="M1840" s="5">
        <v>45600</v>
      </c>
      <c r="N1840" s="5">
        <v>45665</v>
      </c>
      <c r="O1840" s="5">
        <v>45707</v>
      </c>
      <c r="P1840" s="5">
        <v>45291</v>
      </c>
      <c r="Q1840" s="5">
        <v>45656</v>
      </c>
      <c r="R1840">
        <v>0</v>
      </c>
      <c r="S1840">
        <v>0</v>
      </c>
      <c r="T1840">
        <v>30000</v>
      </c>
      <c r="U1840">
        <v>30000</v>
      </c>
      <c r="V1840">
        <v>0</v>
      </c>
      <c r="W1840">
        <v>30000</v>
      </c>
      <c r="X1840" t="str">
        <f t="shared" si="113"/>
        <v>Ok</v>
      </c>
      <c r="Y1840" t="str">
        <f t="shared" si="114"/>
        <v>Ok</v>
      </c>
      <c r="Z1840" s="6" t="str">
        <f t="shared" si="115"/>
        <v>Ok</v>
      </c>
      <c r="AA1840" s="6"/>
      <c r="AB1840" s="6"/>
      <c r="AC1840" s="6"/>
      <c r="AD1840" s="6"/>
    </row>
    <row r="1841" spans="1:30" x14ac:dyDescent="0.3">
      <c r="A1841" t="s">
        <v>13486</v>
      </c>
      <c r="B1841" t="s">
        <v>13487</v>
      </c>
      <c r="C1841">
        <v>2024</v>
      </c>
      <c r="D1841" t="s">
        <v>9393</v>
      </c>
      <c r="E1841" t="s">
        <v>9259</v>
      </c>
      <c r="F1841" t="s">
        <v>10</v>
      </c>
      <c r="G1841" t="str">
        <f>_xlfn.XLOOKUP(I1841,'Class Code'!$A$2:$A$14,'Class Code'!$B$2:$B$14)</f>
        <v>Motor Private</v>
      </c>
      <c r="H1841" t="s">
        <v>41</v>
      </c>
      <c r="I1841">
        <f t="shared" si="112"/>
        <v>70</v>
      </c>
      <c r="J1841" t="s">
        <v>54</v>
      </c>
      <c r="K1841" t="s">
        <v>55</v>
      </c>
      <c r="L1841" t="s">
        <v>44</v>
      </c>
      <c r="M1841" s="5">
        <v>45592</v>
      </c>
      <c r="N1841" s="5">
        <v>45596</v>
      </c>
      <c r="O1841" s="5">
        <v>45705</v>
      </c>
      <c r="P1841" s="5">
        <v>45505</v>
      </c>
      <c r="Q1841" s="5">
        <v>45869</v>
      </c>
      <c r="R1841">
        <v>0</v>
      </c>
      <c r="S1841">
        <v>0</v>
      </c>
      <c r="T1841">
        <v>3100</v>
      </c>
      <c r="U1841">
        <v>3100</v>
      </c>
      <c r="V1841">
        <v>0</v>
      </c>
      <c r="W1841">
        <v>3100</v>
      </c>
      <c r="X1841" t="str">
        <f t="shared" si="113"/>
        <v>Ok</v>
      </c>
      <c r="Y1841" t="str">
        <f t="shared" si="114"/>
        <v>Ok</v>
      </c>
      <c r="Z1841" s="6" t="str">
        <f t="shared" si="115"/>
        <v>Ok</v>
      </c>
      <c r="AA1841" s="6"/>
      <c r="AB1841" s="6"/>
      <c r="AC1841" s="6"/>
      <c r="AD1841" s="6"/>
    </row>
    <row r="1842" spans="1:30" x14ac:dyDescent="0.3">
      <c r="A1842" t="s">
        <v>13488</v>
      </c>
      <c r="B1842" t="s">
        <v>13489</v>
      </c>
      <c r="C1842">
        <v>2024</v>
      </c>
      <c r="D1842" t="s">
        <v>9470</v>
      </c>
      <c r="E1842" t="s">
        <v>9259</v>
      </c>
      <c r="F1842" t="s">
        <v>10</v>
      </c>
      <c r="G1842" t="str">
        <f>_xlfn.XLOOKUP(I1842,'Class Code'!$A$2:$A$14,'Class Code'!$B$2:$B$14)</f>
        <v>Motor Private</v>
      </c>
      <c r="H1842" t="s">
        <v>41</v>
      </c>
      <c r="I1842">
        <f t="shared" si="112"/>
        <v>70</v>
      </c>
      <c r="J1842" t="s">
        <v>54</v>
      </c>
      <c r="K1842" t="s">
        <v>55</v>
      </c>
      <c r="L1842" t="s">
        <v>44</v>
      </c>
      <c r="M1842" s="5">
        <v>45584</v>
      </c>
      <c r="N1842" s="5">
        <v>45590</v>
      </c>
      <c r="O1842" s="5">
        <v>45705</v>
      </c>
      <c r="P1842" s="5">
        <v>45547</v>
      </c>
      <c r="Q1842" s="5">
        <v>45880</v>
      </c>
      <c r="R1842">
        <v>0</v>
      </c>
      <c r="S1842">
        <v>0</v>
      </c>
      <c r="T1842">
        <v>3050</v>
      </c>
      <c r="U1842">
        <v>3050</v>
      </c>
      <c r="V1842">
        <v>0</v>
      </c>
      <c r="W1842">
        <v>3050</v>
      </c>
      <c r="X1842" t="str">
        <f t="shared" si="113"/>
        <v>Ok</v>
      </c>
      <c r="Y1842" t="str">
        <f t="shared" si="114"/>
        <v>Ok</v>
      </c>
      <c r="Z1842" s="6" t="str">
        <f t="shared" si="115"/>
        <v>Ok</v>
      </c>
      <c r="AA1842" s="6"/>
      <c r="AB1842" s="6"/>
      <c r="AC1842" s="6"/>
      <c r="AD1842" s="6"/>
    </row>
    <row r="1843" spans="1:30" x14ac:dyDescent="0.3">
      <c r="A1843" t="s">
        <v>13490</v>
      </c>
      <c r="B1843" t="s">
        <v>13491</v>
      </c>
      <c r="C1843">
        <v>2024</v>
      </c>
      <c r="D1843" t="s">
        <v>9321</v>
      </c>
      <c r="E1843" t="s">
        <v>9269</v>
      </c>
      <c r="F1843" t="s">
        <v>11</v>
      </c>
      <c r="G1843" t="str">
        <f>_xlfn.XLOOKUP(I1843,'Class Code'!$A$2:$A$14,'Class Code'!$B$2:$B$14)</f>
        <v>Motor Commercial</v>
      </c>
      <c r="H1843" t="s">
        <v>176</v>
      </c>
      <c r="I1843">
        <f t="shared" si="112"/>
        <v>80</v>
      </c>
      <c r="J1843" t="s">
        <v>177</v>
      </c>
      <c r="K1843" t="s">
        <v>178</v>
      </c>
      <c r="L1843" t="s">
        <v>44</v>
      </c>
      <c r="M1843" s="5">
        <v>45613</v>
      </c>
      <c r="N1843" s="5">
        <v>45616</v>
      </c>
      <c r="O1843" s="5">
        <v>45705</v>
      </c>
      <c r="P1843" s="5">
        <v>45533</v>
      </c>
      <c r="Q1843" s="5">
        <v>45836</v>
      </c>
      <c r="R1843">
        <v>0</v>
      </c>
      <c r="S1843">
        <v>0</v>
      </c>
      <c r="T1843">
        <v>7280</v>
      </c>
      <c r="U1843">
        <v>7280</v>
      </c>
      <c r="V1843">
        <v>0</v>
      </c>
      <c r="W1843">
        <v>7280</v>
      </c>
      <c r="X1843" t="str">
        <f t="shared" si="113"/>
        <v>Ok</v>
      </c>
      <c r="Y1843" t="str">
        <f t="shared" si="114"/>
        <v>Ok</v>
      </c>
      <c r="Z1843" s="6" t="str">
        <f t="shared" si="115"/>
        <v>Ok</v>
      </c>
      <c r="AA1843" s="6"/>
      <c r="AB1843" s="6"/>
      <c r="AC1843" s="6"/>
      <c r="AD1843" s="6"/>
    </row>
    <row r="1844" spans="1:30" x14ac:dyDescent="0.3">
      <c r="A1844" t="s">
        <v>13492</v>
      </c>
      <c r="B1844" t="s">
        <v>13493</v>
      </c>
      <c r="C1844">
        <v>2023</v>
      </c>
      <c r="D1844" t="s">
        <v>9475</v>
      </c>
      <c r="E1844" t="s">
        <v>9282</v>
      </c>
      <c r="F1844" t="s">
        <v>10</v>
      </c>
      <c r="G1844" t="str">
        <f>_xlfn.XLOOKUP(I1844,'Class Code'!$A$2:$A$14,'Class Code'!$B$2:$B$14)</f>
        <v>Motor Private</v>
      </c>
      <c r="H1844" t="s">
        <v>41</v>
      </c>
      <c r="I1844">
        <f t="shared" si="112"/>
        <v>70</v>
      </c>
      <c r="J1844" t="s">
        <v>54</v>
      </c>
      <c r="K1844" t="s">
        <v>55</v>
      </c>
      <c r="L1844" t="s">
        <v>187</v>
      </c>
      <c r="M1844" s="5">
        <v>45244</v>
      </c>
      <c r="N1844" s="5">
        <v>45258</v>
      </c>
      <c r="O1844" s="5">
        <v>45705</v>
      </c>
      <c r="P1844" s="5">
        <v>45139</v>
      </c>
      <c r="Q1844" s="5">
        <v>45504</v>
      </c>
      <c r="R1844">
        <v>0</v>
      </c>
      <c r="S1844">
        <v>0</v>
      </c>
      <c r="T1844">
        <v>126100</v>
      </c>
      <c r="U1844">
        <v>126100</v>
      </c>
      <c r="V1844">
        <v>0</v>
      </c>
      <c r="W1844">
        <v>126100</v>
      </c>
      <c r="X1844" t="str">
        <f t="shared" si="113"/>
        <v>Ok</v>
      </c>
      <c r="Y1844" t="str">
        <f t="shared" si="114"/>
        <v>Ok</v>
      </c>
      <c r="Z1844" s="6" t="str">
        <f t="shared" si="115"/>
        <v>Ok</v>
      </c>
      <c r="AA1844" s="6"/>
      <c r="AB1844" s="6"/>
      <c r="AC1844" s="6"/>
      <c r="AD1844" s="6"/>
    </row>
    <row r="1845" spans="1:30" x14ac:dyDescent="0.3">
      <c r="A1845" t="s">
        <v>13494</v>
      </c>
      <c r="B1845" t="s">
        <v>13495</v>
      </c>
      <c r="C1845">
        <v>2024</v>
      </c>
      <c r="D1845" t="s">
        <v>9627</v>
      </c>
      <c r="E1845" t="s">
        <v>9292</v>
      </c>
      <c r="F1845" t="s">
        <v>10</v>
      </c>
      <c r="G1845" t="str">
        <f>_xlfn.XLOOKUP(I1845,'Class Code'!$A$2:$A$14,'Class Code'!$B$2:$B$14)</f>
        <v>Motor Private</v>
      </c>
      <c r="H1845" t="s">
        <v>41</v>
      </c>
      <c r="I1845">
        <f t="shared" si="112"/>
        <v>70</v>
      </c>
      <c r="J1845" t="s">
        <v>54</v>
      </c>
      <c r="K1845" t="s">
        <v>55</v>
      </c>
      <c r="L1845" t="s">
        <v>44</v>
      </c>
      <c r="M1845" s="5">
        <v>45615</v>
      </c>
      <c r="N1845" s="5">
        <v>45617</v>
      </c>
      <c r="O1845" s="5">
        <v>45729</v>
      </c>
      <c r="P1845" s="5">
        <v>45539</v>
      </c>
      <c r="Q1845" s="5">
        <v>45903</v>
      </c>
      <c r="R1845">
        <v>0</v>
      </c>
      <c r="S1845">
        <v>0</v>
      </c>
      <c r="T1845">
        <v>119380</v>
      </c>
      <c r="U1845">
        <v>119380</v>
      </c>
      <c r="V1845">
        <v>0</v>
      </c>
      <c r="W1845">
        <v>119380</v>
      </c>
      <c r="X1845" t="str">
        <f t="shared" si="113"/>
        <v>Ok</v>
      </c>
      <c r="Y1845" t="str">
        <f t="shared" si="114"/>
        <v>Ok</v>
      </c>
      <c r="Z1845" s="6" t="str">
        <f t="shared" si="115"/>
        <v>Ok</v>
      </c>
      <c r="AA1845" s="6"/>
      <c r="AB1845" s="6"/>
      <c r="AC1845" s="6"/>
      <c r="AD1845" s="6"/>
    </row>
    <row r="1846" spans="1:30" x14ac:dyDescent="0.3">
      <c r="A1846" t="s">
        <v>13496</v>
      </c>
      <c r="B1846" t="s">
        <v>13497</v>
      </c>
      <c r="C1846">
        <v>2024</v>
      </c>
      <c r="D1846" t="s">
        <v>9314</v>
      </c>
      <c r="E1846" t="s">
        <v>9334</v>
      </c>
      <c r="F1846" t="s">
        <v>10</v>
      </c>
      <c r="G1846" t="str">
        <f>_xlfn.XLOOKUP(I1846,'Class Code'!$A$2:$A$14,'Class Code'!$B$2:$B$14)</f>
        <v>Motor Private</v>
      </c>
      <c r="H1846" t="s">
        <v>41</v>
      </c>
      <c r="I1846">
        <f t="shared" si="112"/>
        <v>70</v>
      </c>
      <c r="J1846" t="s">
        <v>54</v>
      </c>
      <c r="K1846" t="s">
        <v>55</v>
      </c>
      <c r="L1846" t="s">
        <v>44</v>
      </c>
      <c r="M1846" s="5">
        <v>45557</v>
      </c>
      <c r="N1846" s="5">
        <v>45572</v>
      </c>
      <c r="O1846" s="5">
        <v>45705</v>
      </c>
      <c r="P1846" s="5">
        <v>45477</v>
      </c>
      <c r="Q1846" s="5">
        <v>45841</v>
      </c>
      <c r="R1846">
        <v>0</v>
      </c>
      <c r="S1846">
        <v>0</v>
      </c>
      <c r="T1846">
        <v>6980</v>
      </c>
      <c r="U1846">
        <v>6980</v>
      </c>
      <c r="V1846">
        <v>0</v>
      </c>
      <c r="W1846">
        <v>6980</v>
      </c>
      <c r="X1846" t="str">
        <f t="shared" si="113"/>
        <v>Ok</v>
      </c>
      <c r="Y1846" t="str">
        <f t="shared" si="114"/>
        <v>Ok</v>
      </c>
      <c r="Z1846" s="6" t="str">
        <f t="shared" si="115"/>
        <v>Ok</v>
      </c>
      <c r="AA1846" s="6"/>
      <c r="AB1846" s="6"/>
      <c r="AC1846" s="6"/>
      <c r="AD1846" s="6"/>
    </row>
    <row r="1847" spans="1:30" x14ac:dyDescent="0.3">
      <c r="A1847" t="s">
        <v>13498</v>
      </c>
      <c r="B1847" t="s">
        <v>13499</v>
      </c>
      <c r="C1847">
        <v>2024</v>
      </c>
      <c r="D1847" t="s">
        <v>9740</v>
      </c>
      <c r="E1847" t="s">
        <v>9259</v>
      </c>
      <c r="F1847" t="s">
        <v>10</v>
      </c>
      <c r="G1847" t="str">
        <f>_xlfn.XLOOKUP(I1847,'Class Code'!$A$2:$A$14,'Class Code'!$B$2:$B$14)</f>
        <v>Motor Private</v>
      </c>
      <c r="H1847" t="s">
        <v>41</v>
      </c>
      <c r="I1847">
        <f t="shared" si="112"/>
        <v>70</v>
      </c>
      <c r="J1847" t="s">
        <v>54</v>
      </c>
      <c r="K1847" t="s">
        <v>55</v>
      </c>
      <c r="L1847" t="s">
        <v>44</v>
      </c>
      <c r="M1847" s="5">
        <v>45577</v>
      </c>
      <c r="N1847" s="5">
        <v>45582</v>
      </c>
      <c r="O1847" s="5">
        <v>45705</v>
      </c>
      <c r="P1847" s="5">
        <v>45461</v>
      </c>
      <c r="Q1847" s="5">
        <v>45825</v>
      </c>
      <c r="R1847">
        <v>0</v>
      </c>
      <c r="S1847">
        <v>0</v>
      </c>
      <c r="T1847">
        <v>2320</v>
      </c>
      <c r="U1847">
        <v>2320</v>
      </c>
      <c r="V1847">
        <v>0</v>
      </c>
      <c r="W1847">
        <v>2320</v>
      </c>
      <c r="X1847" t="str">
        <f t="shared" si="113"/>
        <v>Ok</v>
      </c>
      <c r="Y1847" t="str">
        <f t="shared" si="114"/>
        <v>Ok</v>
      </c>
      <c r="Z1847" s="6" t="str">
        <f t="shared" si="115"/>
        <v>Ok</v>
      </c>
      <c r="AA1847" s="6"/>
      <c r="AB1847" s="6"/>
      <c r="AC1847" s="6"/>
      <c r="AD1847" s="6"/>
    </row>
    <row r="1848" spans="1:30" x14ac:dyDescent="0.3">
      <c r="A1848" t="s">
        <v>13500</v>
      </c>
      <c r="B1848" t="s">
        <v>13501</v>
      </c>
      <c r="C1848">
        <v>2021</v>
      </c>
      <c r="D1848" t="s">
        <v>9311</v>
      </c>
      <c r="E1848" t="s">
        <v>9272</v>
      </c>
      <c r="F1848" t="s">
        <v>10</v>
      </c>
      <c r="G1848" t="str">
        <f>_xlfn.XLOOKUP(I1848,'Class Code'!$A$2:$A$14,'Class Code'!$B$2:$B$14)</f>
        <v>Motor Private</v>
      </c>
      <c r="H1848" t="s">
        <v>41</v>
      </c>
      <c r="I1848">
        <f t="shared" si="112"/>
        <v>70</v>
      </c>
      <c r="J1848" t="s">
        <v>54</v>
      </c>
      <c r="K1848" t="s">
        <v>55</v>
      </c>
      <c r="L1848" t="s">
        <v>44</v>
      </c>
      <c r="M1848" s="5">
        <v>44529</v>
      </c>
      <c r="N1848" s="5">
        <v>44581</v>
      </c>
      <c r="O1848" s="5">
        <v>45707</v>
      </c>
      <c r="P1848" s="5">
        <v>44501</v>
      </c>
      <c r="Q1848" s="5">
        <v>44530</v>
      </c>
      <c r="R1848">
        <v>0</v>
      </c>
      <c r="S1848">
        <v>0</v>
      </c>
      <c r="T1848">
        <v>2740</v>
      </c>
      <c r="U1848">
        <v>2740</v>
      </c>
      <c r="V1848">
        <v>0</v>
      </c>
      <c r="W1848">
        <v>2740</v>
      </c>
      <c r="X1848" t="str">
        <f t="shared" si="113"/>
        <v>Ok</v>
      </c>
      <c r="Y1848" t="str">
        <f t="shared" si="114"/>
        <v>Ok</v>
      </c>
      <c r="Z1848" s="6" t="str">
        <f t="shared" si="115"/>
        <v>Ok</v>
      </c>
      <c r="AA1848" s="6"/>
      <c r="AB1848" s="6"/>
      <c r="AC1848" s="6"/>
      <c r="AD1848" s="6"/>
    </row>
    <row r="1849" spans="1:30" x14ac:dyDescent="0.3">
      <c r="A1849" t="s">
        <v>13502</v>
      </c>
      <c r="B1849" t="s">
        <v>13503</v>
      </c>
      <c r="C1849">
        <v>2024</v>
      </c>
      <c r="D1849" t="s">
        <v>9371</v>
      </c>
      <c r="E1849" t="s">
        <v>9277</v>
      </c>
      <c r="F1849" t="s">
        <v>11</v>
      </c>
      <c r="G1849" t="str">
        <f>_xlfn.XLOOKUP(I1849,'Class Code'!$A$2:$A$14,'Class Code'!$B$2:$B$14)</f>
        <v>Motor Commercial</v>
      </c>
      <c r="H1849" t="s">
        <v>176</v>
      </c>
      <c r="I1849">
        <f t="shared" si="112"/>
        <v>80</v>
      </c>
      <c r="J1849" t="s">
        <v>207</v>
      </c>
      <c r="K1849" t="s">
        <v>208</v>
      </c>
      <c r="L1849" t="s">
        <v>44</v>
      </c>
      <c r="M1849" s="5">
        <v>45495</v>
      </c>
      <c r="N1849" s="5">
        <v>45498</v>
      </c>
      <c r="O1849" s="5">
        <v>45705</v>
      </c>
      <c r="P1849" s="5">
        <v>45374</v>
      </c>
      <c r="Q1849" s="5">
        <v>45648</v>
      </c>
      <c r="R1849">
        <v>0</v>
      </c>
      <c r="S1849">
        <v>0</v>
      </c>
      <c r="T1849">
        <v>10808</v>
      </c>
      <c r="U1849">
        <v>10808</v>
      </c>
      <c r="V1849">
        <v>0</v>
      </c>
      <c r="W1849">
        <v>10808</v>
      </c>
      <c r="X1849" t="str">
        <f t="shared" si="113"/>
        <v>Ok</v>
      </c>
      <c r="Y1849" t="str">
        <f t="shared" si="114"/>
        <v>Ok</v>
      </c>
      <c r="Z1849" s="6" t="str">
        <f t="shared" si="115"/>
        <v>Ok</v>
      </c>
      <c r="AA1849" s="6"/>
      <c r="AB1849" s="6"/>
      <c r="AC1849" s="6"/>
      <c r="AD1849" s="6"/>
    </row>
    <row r="1850" spans="1:30" x14ac:dyDescent="0.3">
      <c r="A1850" t="s">
        <v>13504</v>
      </c>
      <c r="B1850" t="s">
        <v>13505</v>
      </c>
      <c r="C1850">
        <v>2023</v>
      </c>
      <c r="D1850" t="s">
        <v>9511</v>
      </c>
      <c r="E1850" t="s">
        <v>9259</v>
      </c>
      <c r="F1850" t="s">
        <v>10</v>
      </c>
      <c r="G1850" t="str">
        <f>_xlfn.XLOOKUP(I1850,'Class Code'!$A$2:$A$14,'Class Code'!$B$2:$B$14)</f>
        <v>Motor Private</v>
      </c>
      <c r="H1850" t="s">
        <v>41</v>
      </c>
      <c r="I1850">
        <f t="shared" si="112"/>
        <v>70</v>
      </c>
      <c r="J1850" t="s">
        <v>54</v>
      </c>
      <c r="K1850" t="s">
        <v>55</v>
      </c>
      <c r="L1850" t="s">
        <v>44</v>
      </c>
      <c r="M1850" s="5">
        <v>45486</v>
      </c>
      <c r="N1850" s="5">
        <v>45488</v>
      </c>
      <c r="O1850" s="5">
        <v>45705</v>
      </c>
      <c r="P1850" s="5">
        <v>45231</v>
      </c>
      <c r="Q1850" s="5">
        <v>45535</v>
      </c>
      <c r="R1850">
        <v>0</v>
      </c>
      <c r="S1850">
        <v>0</v>
      </c>
      <c r="T1850">
        <v>3100</v>
      </c>
      <c r="U1850">
        <v>3100</v>
      </c>
      <c r="V1850">
        <v>0</v>
      </c>
      <c r="W1850">
        <v>3100</v>
      </c>
      <c r="X1850" t="str">
        <f t="shared" si="113"/>
        <v>Ok</v>
      </c>
      <c r="Y1850" t="str">
        <f t="shared" si="114"/>
        <v>Ok</v>
      </c>
      <c r="Z1850" s="6" t="str">
        <f t="shared" si="115"/>
        <v>Ok</v>
      </c>
      <c r="AA1850" s="6"/>
      <c r="AB1850" s="6"/>
      <c r="AC1850" s="6"/>
      <c r="AD1850" s="6"/>
    </row>
    <row r="1851" spans="1:30" x14ac:dyDescent="0.3">
      <c r="A1851" t="s">
        <v>13506</v>
      </c>
      <c r="B1851" t="s">
        <v>13507</v>
      </c>
      <c r="C1851">
        <v>2024</v>
      </c>
      <c r="D1851" t="s">
        <v>9423</v>
      </c>
      <c r="E1851" t="s">
        <v>9269</v>
      </c>
      <c r="F1851" t="s">
        <v>10</v>
      </c>
      <c r="G1851" t="str">
        <f>_xlfn.XLOOKUP(I1851,'Class Code'!$A$2:$A$14,'Class Code'!$B$2:$B$14)</f>
        <v>Motor Private</v>
      </c>
      <c r="H1851" t="s">
        <v>41</v>
      </c>
      <c r="I1851">
        <f t="shared" si="112"/>
        <v>70</v>
      </c>
      <c r="J1851" t="s">
        <v>54</v>
      </c>
      <c r="K1851" t="s">
        <v>55</v>
      </c>
      <c r="L1851" t="s">
        <v>44</v>
      </c>
      <c r="M1851" s="5">
        <v>45526</v>
      </c>
      <c r="N1851" s="5">
        <v>45530</v>
      </c>
      <c r="O1851" s="5">
        <v>45705</v>
      </c>
      <c r="P1851" s="5">
        <v>45313</v>
      </c>
      <c r="Q1851" s="5">
        <v>45678</v>
      </c>
      <c r="R1851">
        <v>0</v>
      </c>
      <c r="S1851">
        <v>0</v>
      </c>
      <c r="T1851">
        <v>3100</v>
      </c>
      <c r="U1851">
        <v>3100</v>
      </c>
      <c r="V1851">
        <v>0</v>
      </c>
      <c r="W1851">
        <v>3100</v>
      </c>
      <c r="X1851" t="str">
        <f t="shared" si="113"/>
        <v>Ok</v>
      </c>
      <c r="Y1851" t="str">
        <f t="shared" si="114"/>
        <v>Ok</v>
      </c>
      <c r="Z1851" s="6" t="str">
        <f t="shared" si="115"/>
        <v>Ok</v>
      </c>
      <c r="AA1851" s="6"/>
      <c r="AB1851" s="6"/>
      <c r="AC1851" s="6"/>
      <c r="AD1851" s="6"/>
    </row>
    <row r="1852" spans="1:30" x14ac:dyDescent="0.3">
      <c r="A1852" t="s">
        <v>13508</v>
      </c>
      <c r="B1852" t="s">
        <v>13509</v>
      </c>
      <c r="C1852">
        <v>2024</v>
      </c>
      <c r="D1852" t="s">
        <v>9748</v>
      </c>
      <c r="E1852" t="s">
        <v>9284</v>
      </c>
      <c r="F1852" t="s">
        <v>11</v>
      </c>
      <c r="G1852" t="str">
        <f>_xlfn.XLOOKUP(I1852,'Class Code'!$A$2:$A$14,'Class Code'!$B$2:$B$14)</f>
        <v>Motor Commercial</v>
      </c>
      <c r="H1852" t="s">
        <v>176</v>
      </c>
      <c r="I1852">
        <f t="shared" si="112"/>
        <v>80</v>
      </c>
      <c r="J1852" t="s">
        <v>225</v>
      </c>
      <c r="K1852" t="s">
        <v>226</v>
      </c>
      <c r="L1852" t="s">
        <v>197</v>
      </c>
      <c r="M1852" s="5">
        <v>45497</v>
      </c>
      <c r="N1852" s="5">
        <v>45527</v>
      </c>
      <c r="O1852" s="5">
        <v>45707</v>
      </c>
      <c r="P1852" s="5">
        <v>45403</v>
      </c>
      <c r="Q1852" s="5">
        <v>45767</v>
      </c>
      <c r="R1852">
        <v>0</v>
      </c>
      <c r="S1852">
        <v>0</v>
      </c>
      <c r="T1852">
        <v>13360</v>
      </c>
      <c r="U1852">
        <v>13360</v>
      </c>
      <c r="V1852">
        <v>0</v>
      </c>
      <c r="W1852">
        <v>13360</v>
      </c>
      <c r="X1852" t="str">
        <f t="shared" si="113"/>
        <v>Ok</v>
      </c>
      <c r="Y1852" t="str">
        <f t="shared" si="114"/>
        <v>Ok</v>
      </c>
      <c r="Z1852" s="6" t="str">
        <f t="shared" si="115"/>
        <v>Ok</v>
      </c>
      <c r="AA1852" s="6"/>
      <c r="AB1852" s="6"/>
      <c r="AC1852" s="6"/>
      <c r="AD1852" s="6"/>
    </row>
    <row r="1853" spans="1:30" x14ac:dyDescent="0.3">
      <c r="A1853" t="s">
        <v>13510</v>
      </c>
      <c r="B1853" t="s">
        <v>13511</v>
      </c>
      <c r="C1853">
        <v>2023</v>
      </c>
      <c r="D1853" t="s">
        <v>9725</v>
      </c>
      <c r="E1853" t="s">
        <v>9280</v>
      </c>
      <c r="F1853" t="s">
        <v>10</v>
      </c>
      <c r="G1853" t="str">
        <f>_xlfn.XLOOKUP(I1853,'Class Code'!$A$2:$A$14,'Class Code'!$B$2:$B$14)</f>
        <v>Motor Private</v>
      </c>
      <c r="H1853" t="s">
        <v>41</v>
      </c>
      <c r="I1853">
        <f t="shared" si="112"/>
        <v>70</v>
      </c>
      <c r="J1853" t="s">
        <v>54</v>
      </c>
      <c r="K1853" t="s">
        <v>55</v>
      </c>
      <c r="L1853" t="s">
        <v>44</v>
      </c>
      <c r="M1853" s="5">
        <v>45275</v>
      </c>
      <c r="N1853" s="5">
        <v>45280</v>
      </c>
      <c r="O1853" s="5">
        <v>45707</v>
      </c>
      <c r="P1853" s="5">
        <v>45239</v>
      </c>
      <c r="Q1853" s="5">
        <v>45299</v>
      </c>
      <c r="R1853">
        <v>0</v>
      </c>
      <c r="S1853">
        <v>0</v>
      </c>
      <c r="T1853">
        <v>3140</v>
      </c>
      <c r="U1853">
        <v>3140</v>
      </c>
      <c r="V1853">
        <v>0</v>
      </c>
      <c r="W1853">
        <v>3140</v>
      </c>
      <c r="X1853" t="str">
        <f t="shared" si="113"/>
        <v>Ok</v>
      </c>
      <c r="Y1853" t="str">
        <f t="shared" si="114"/>
        <v>Ok</v>
      </c>
      <c r="Z1853" s="6" t="str">
        <f t="shared" si="115"/>
        <v>Ok</v>
      </c>
      <c r="AA1853" s="6"/>
      <c r="AB1853" s="6"/>
      <c r="AC1853" s="6"/>
      <c r="AD1853" s="6"/>
    </row>
    <row r="1854" spans="1:30" x14ac:dyDescent="0.3">
      <c r="A1854" t="s">
        <v>13512</v>
      </c>
      <c r="B1854" t="s">
        <v>13513</v>
      </c>
      <c r="C1854">
        <v>2024</v>
      </c>
      <c r="D1854" t="s">
        <v>9333</v>
      </c>
      <c r="E1854" t="s">
        <v>9294</v>
      </c>
      <c r="F1854" t="s">
        <v>11</v>
      </c>
      <c r="G1854" t="str">
        <f>_xlfn.XLOOKUP(I1854,'Class Code'!$A$2:$A$14,'Class Code'!$B$2:$B$14)</f>
        <v>Motor Commercial</v>
      </c>
      <c r="H1854" t="s">
        <v>176</v>
      </c>
      <c r="I1854">
        <f t="shared" si="112"/>
        <v>80</v>
      </c>
      <c r="J1854" t="s">
        <v>785</v>
      </c>
      <c r="K1854" t="s">
        <v>786</v>
      </c>
      <c r="L1854" t="s">
        <v>44</v>
      </c>
      <c r="M1854" s="5">
        <v>45390</v>
      </c>
      <c r="N1854" s="5">
        <v>45404</v>
      </c>
      <c r="O1854" s="5">
        <v>45706</v>
      </c>
      <c r="P1854" s="5">
        <v>45323</v>
      </c>
      <c r="Q1854" s="5">
        <v>45688</v>
      </c>
      <c r="R1854">
        <v>0</v>
      </c>
      <c r="S1854">
        <v>0</v>
      </c>
      <c r="T1854">
        <v>35900</v>
      </c>
      <c r="U1854">
        <v>35900</v>
      </c>
      <c r="V1854">
        <v>0</v>
      </c>
      <c r="W1854">
        <v>35900</v>
      </c>
      <c r="X1854" t="str">
        <f t="shared" si="113"/>
        <v>Ok</v>
      </c>
      <c r="Y1854" t="str">
        <f t="shared" si="114"/>
        <v>Ok</v>
      </c>
      <c r="Z1854" s="6" t="str">
        <f t="shared" si="115"/>
        <v>Ok</v>
      </c>
      <c r="AA1854" s="6"/>
      <c r="AB1854" s="6"/>
      <c r="AC1854" s="6"/>
      <c r="AD1854" s="6"/>
    </row>
    <row r="1855" spans="1:30" x14ac:dyDescent="0.3">
      <c r="A1855" t="s">
        <v>13514</v>
      </c>
      <c r="B1855" t="s">
        <v>13515</v>
      </c>
      <c r="C1855">
        <v>2023</v>
      </c>
      <c r="D1855" t="s">
        <v>9754</v>
      </c>
      <c r="E1855" t="s">
        <v>9334</v>
      </c>
      <c r="F1855" t="s">
        <v>10</v>
      </c>
      <c r="G1855" t="str">
        <f>_xlfn.XLOOKUP(I1855,'Class Code'!$A$2:$A$14,'Class Code'!$B$2:$B$14)</f>
        <v>Motor Private</v>
      </c>
      <c r="H1855" t="s">
        <v>41</v>
      </c>
      <c r="I1855">
        <f t="shared" si="112"/>
        <v>70</v>
      </c>
      <c r="J1855" t="s">
        <v>54</v>
      </c>
      <c r="K1855" t="s">
        <v>55</v>
      </c>
      <c r="L1855" t="s">
        <v>44</v>
      </c>
      <c r="M1855" s="5">
        <v>44984</v>
      </c>
      <c r="N1855" s="5">
        <v>44986</v>
      </c>
      <c r="O1855" s="5">
        <v>45706</v>
      </c>
      <c r="P1855" s="5">
        <v>44933</v>
      </c>
      <c r="Q1855" s="5">
        <v>45297</v>
      </c>
      <c r="R1855">
        <v>0</v>
      </c>
      <c r="S1855">
        <v>0</v>
      </c>
      <c r="T1855">
        <v>30150</v>
      </c>
      <c r="U1855">
        <v>30150</v>
      </c>
      <c r="V1855">
        <v>0</v>
      </c>
      <c r="W1855">
        <v>30150</v>
      </c>
      <c r="X1855" t="str">
        <f t="shared" si="113"/>
        <v>Ok</v>
      </c>
      <c r="Y1855" t="str">
        <f t="shared" si="114"/>
        <v>Ok</v>
      </c>
      <c r="Z1855" s="6" t="str">
        <f t="shared" si="115"/>
        <v>Ok</v>
      </c>
      <c r="AA1855" s="6"/>
      <c r="AB1855" s="6"/>
      <c r="AC1855" s="6"/>
      <c r="AD1855" s="6"/>
    </row>
    <row r="1856" spans="1:30" x14ac:dyDescent="0.3">
      <c r="A1856" t="s">
        <v>13516</v>
      </c>
      <c r="B1856" t="s">
        <v>13517</v>
      </c>
      <c r="C1856">
        <v>2023</v>
      </c>
      <c r="D1856" t="s">
        <v>9466</v>
      </c>
      <c r="E1856" t="s">
        <v>9274</v>
      </c>
      <c r="F1856" t="s">
        <v>10</v>
      </c>
      <c r="G1856" t="str">
        <f>_xlfn.XLOOKUP(I1856,'Class Code'!$A$2:$A$14,'Class Code'!$B$2:$B$14)</f>
        <v>Motor Private</v>
      </c>
      <c r="H1856" t="s">
        <v>41</v>
      </c>
      <c r="I1856">
        <f t="shared" si="112"/>
        <v>70</v>
      </c>
      <c r="J1856" t="s">
        <v>54</v>
      </c>
      <c r="K1856" t="s">
        <v>55</v>
      </c>
      <c r="L1856" t="s">
        <v>44</v>
      </c>
      <c r="M1856" s="5">
        <v>45152</v>
      </c>
      <c r="N1856" s="5">
        <v>45153</v>
      </c>
      <c r="O1856" s="5">
        <v>45706</v>
      </c>
      <c r="P1856" s="5">
        <v>45089</v>
      </c>
      <c r="Q1856" s="5">
        <v>45346</v>
      </c>
      <c r="R1856">
        <v>0</v>
      </c>
      <c r="S1856">
        <v>0</v>
      </c>
      <c r="T1856">
        <v>27510</v>
      </c>
      <c r="U1856">
        <v>27510</v>
      </c>
      <c r="V1856">
        <v>0</v>
      </c>
      <c r="W1856">
        <v>27510</v>
      </c>
      <c r="X1856" t="str">
        <f t="shared" si="113"/>
        <v>Ok</v>
      </c>
      <c r="Y1856" t="str">
        <f t="shared" si="114"/>
        <v>Ok</v>
      </c>
      <c r="Z1856" s="6" t="str">
        <f t="shared" si="115"/>
        <v>Ok</v>
      </c>
      <c r="AA1856" s="6"/>
      <c r="AB1856" s="6"/>
      <c r="AC1856" s="6"/>
      <c r="AD1856" s="6"/>
    </row>
    <row r="1857" spans="1:30" x14ac:dyDescent="0.3">
      <c r="A1857" t="s">
        <v>13518</v>
      </c>
      <c r="B1857" t="s">
        <v>13519</v>
      </c>
      <c r="C1857">
        <v>2022</v>
      </c>
      <c r="D1857" t="s">
        <v>9496</v>
      </c>
      <c r="E1857" t="s">
        <v>9284</v>
      </c>
      <c r="F1857" t="s">
        <v>10</v>
      </c>
      <c r="G1857" t="str">
        <f>_xlfn.XLOOKUP(I1857,'Class Code'!$A$2:$A$14,'Class Code'!$B$2:$B$14)</f>
        <v>Motor Private</v>
      </c>
      <c r="H1857" t="s">
        <v>41</v>
      </c>
      <c r="I1857">
        <f t="shared" si="112"/>
        <v>70</v>
      </c>
      <c r="J1857" t="s">
        <v>54</v>
      </c>
      <c r="K1857" t="s">
        <v>55</v>
      </c>
      <c r="L1857" t="s">
        <v>44</v>
      </c>
      <c r="M1857" s="5">
        <v>45178</v>
      </c>
      <c r="N1857" s="5">
        <v>45181</v>
      </c>
      <c r="O1857" s="5">
        <v>45706</v>
      </c>
      <c r="P1857" s="5">
        <v>44904</v>
      </c>
      <c r="Q1857" s="5">
        <v>45238</v>
      </c>
      <c r="R1857">
        <v>0</v>
      </c>
      <c r="S1857">
        <v>0</v>
      </c>
      <c r="T1857">
        <v>23960</v>
      </c>
      <c r="U1857">
        <v>23960</v>
      </c>
      <c r="V1857">
        <v>0</v>
      </c>
      <c r="W1857">
        <v>23960</v>
      </c>
      <c r="X1857" t="str">
        <f t="shared" si="113"/>
        <v>Ok</v>
      </c>
      <c r="Y1857" t="str">
        <f t="shared" si="114"/>
        <v>Ok</v>
      </c>
      <c r="Z1857" s="6" t="str">
        <f t="shared" si="115"/>
        <v>Ok</v>
      </c>
      <c r="AA1857" s="6"/>
      <c r="AB1857" s="6"/>
      <c r="AC1857" s="6"/>
      <c r="AD1857" s="6"/>
    </row>
    <row r="1858" spans="1:30" x14ac:dyDescent="0.3">
      <c r="A1858" t="s">
        <v>13520</v>
      </c>
      <c r="B1858" t="s">
        <v>13521</v>
      </c>
      <c r="C1858">
        <v>2024</v>
      </c>
      <c r="D1858" t="s">
        <v>9467</v>
      </c>
      <c r="E1858" t="s">
        <v>9297</v>
      </c>
      <c r="F1858" t="s">
        <v>10</v>
      </c>
      <c r="G1858" t="str">
        <f>_xlfn.XLOOKUP(I1858,'Class Code'!$A$2:$A$14,'Class Code'!$B$2:$B$14)</f>
        <v>Motor Private</v>
      </c>
      <c r="H1858" t="s">
        <v>41</v>
      </c>
      <c r="I1858">
        <f t="shared" si="112"/>
        <v>70</v>
      </c>
      <c r="J1858" t="s">
        <v>54</v>
      </c>
      <c r="K1858" t="s">
        <v>55</v>
      </c>
      <c r="L1858" t="s">
        <v>44</v>
      </c>
      <c r="M1858" s="5">
        <v>45612</v>
      </c>
      <c r="N1858" s="5">
        <v>45617</v>
      </c>
      <c r="O1858" s="5">
        <v>45706</v>
      </c>
      <c r="P1858" s="5">
        <v>45560</v>
      </c>
      <c r="Q1858" s="5">
        <v>45924</v>
      </c>
      <c r="R1858">
        <v>0</v>
      </c>
      <c r="S1858">
        <v>0</v>
      </c>
      <c r="T1858">
        <v>27020</v>
      </c>
      <c r="U1858">
        <v>27020</v>
      </c>
      <c r="V1858">
        <v>0</v>
      </c>
      <c r="W1858">
        <v>27020</v>
      </c>
      <c r="X1858" t="str">
        <f t="shared" si="113"/>
        <v>Ok</v>
      </c>
      <c r="Y1858" t="str">
        <f t="shared" si="114"/>
        <v>Ok</v>
      </c>
      <c r="Z1858" s="6" t="str">
        <f t="shared" si="115"/>
        <v>Ok</v>
      </c>
      <c r="AA1858" s="6"/>
      <c r="AB1858" s="6"/>
      <c r="AC1858" s="6"/>
      <c r="AD1858" s="6"/>
    </row>
    <row r="1859" spans="1:30" x14ac:dyDescent="0.3">
      <c r="A1859" t="s">
        <v>13522</v>
      </c>
      <c r="B1859" t="s">
        <v>13523</v>
      </c>
      <c r="C1859">
        <v>2024</v>
      </c>
      <c r="D1859" t="s">
        <v>9452</v>
      </c>
      <c r="E1859" t="s">
        <v>9282</v>
      </c>
      <c r="F1859" t="s">
        <v>10</v>
      </c>
      <c r="G1859" t="str">
        <f>_xlfn.XLOOKUP(I1859,'Class Code'!$A$2:$A$14,'Class Code'!$B$2:$B$14)</f>
        <v>Motor Private</v>
      </c>
      <c r="H1859" t="s">
        <v>41</v>
      </c>
      <c r="I1859">
        <f t="shared" si="112"/>
        <v>70</v>
      </c>
      <c r="J1859" t="s">
        <v>54</v>
      </c>
      <c r="K1859" t="s">
        <v>55</v>
      </c>
      <c r="L1859" t="s">
        <v>44</v>
      </c>
      <c r="M1859" s="5">
        <v>45652</v>
      </c>
      <c r="N1859" s="5">
        <v>45660</v>
      </c>
      <c r="O1859" s="5">
        <v>45723</v>
      </c>
      <c r="P1859" s="5">
        <v>45374</v>
      </c>
      <c r="Q1859" s="5">
        <v>45738</v>
      </c>
      <c r="R1859">
        <v>0</v>
      </c>
      <c r="S1859">
        <v>0</v>
      </c>
      <c r="T1859">
        <v>6380</v>
      </c>
      <c r="U1859">
        <v>6380</v>
      </c>
      <c r="V1859">
        <v>0</v>
      </c>
      <c r="W1859">
        <v>6380</v>
      </c>
      <c r="X1859" t="str">
        <f t="shared" si="113"/>
        <v>Ok</v>
      </c>
      <c r="Y1859" t="str">
        <f t="shared" si="114"/>
        <v>Ok</v>
      </c>
      <c r="Z1859" s="6" t="str">
        <f t="shared" si="115"/>
        <v>Ok</v>
      </c>
      <c r="AA1859" s="6"/>
      <c r="AB1859" s="6"/>
      <c r="AC1859" s="6"/>
      <c r="AD1859" s="6"/>
    </row>
    <row r="1860" spans="1:30" x14ac:dyDescent="0.3">
      <c r="A1860" t="s">
        <v>13524</v>
      </c>
      <c r="B1860" t="s">
        <v>13525</v>
      </c>
      <c r="C1860">
        <v>2024</v>
      </c>
      <c r="D1860" t="s">
        <v>9754</v>
      </c>
      <c r="E1860" t="s">
        <v>9310</v>
      </c>
      <c r="F1860" t="s">
        <v>11</v>
      </c>
      <c r="G1860" t="str">
        <f>_xlfn.XLOOKUP(I1860,'Class Code'!$A$2:$A$14,'Class Code'!$B$2:$B$14)</f>
        <v>Motor Commercial</v>
      </c>
      <c r="H1860" t="s">
        <v>176</v>
      </c>
      <c r="I1860">
        <f t="shared" ref="I1860:I1923" si="116">H1860*1</f>
        <v>80</v>
      </c>
      <c r="J1860" t="s">
        <v>177</v>
      </c>
      <c r="K1860" t="s">
        <v>178</v>
      </c>
      <c r="L1860" t="s">
        <v>197</v>
      </c>
      <c r="M1860" s="5">
        <v>45629</v>
      </c>
      <c r="N1860" s="5">
        <v>45636</v>
      </c>
      <c r="O1860" s="5">
        <v>45723</v>
      </c>
      <c r="P1860" s="5">
        <v>45324</v>
      </c>
      <c r="Q1860" s="5">
        <v>45689</v>
      </c>
      <c r="R1860">
        <v>0</v>
      </c>
      <c r="S1860">
        <v>0</v>
      </c>
      <c r="T1860">
        <v>2900</v>
      </c>
      <c r="U1860">
        <v>2900</v>
      </c>
      <c r="V1860">
        <v>0</v>
      </c>
      <c r="W1860">
        <v>2900</v>
      </c>
      <c r="X1860" t="str">
        <f t="shared" ref="X1860:X1923" si="117">IF(OR(A1860="",B1860="",C1860="",F1860="",H1860="",M1860="",N1860="",O1860="",P1860="",Q1860=""),"Check","Ok")</f>
        <v>Ok</v>
      </c>
      <c r="Y1860" t="str">
        <f t="shared" ref="Y1860:Y1923" si="118">IF(AND(Q1860&gt;=P1860,O1860&gt;=M1860,N1860&gt;=M1860,Q1860&gt;=M1860),"Ok","Check")</f>
        <v>Ok</v>
      </c>
      <c r="Z1860" s="6" t="str">
        <f t="shared" ref="Z1860:Z1923" si="119">IF(Q1860&gt;=M1860,"Ok","Check")</f>
        <v>Ok</v>
      </c>
      <c r="AA1860" s="6"/>
      <c r="AB1860" s="6"/>
      <c r="AC1860" s="6"/>
      <c r="AD1860" s="6"/>
    </row>
    <row r="1861" spans="1:30" x14ac:dyDescent="0.3">
      <c r="A1861" t="s">
        <v>13526</v>
      </c>
      <c r="B1861" t="s">
        <v>13527</v>
      </c>
      <c r="C1861">
        <v>2024</v>
      </c>
      <c r="D1861" t="s">
        <v>9549</v>
      </c>
      <c r="E1861" t="s">
        <v>9287</v>
      </c>
      <c r="F1861" t="s">
        <v>10</v>
      </c>
      <c r="G1861" t="str">
        <f>_xlfn.XLOOKUP(I1861,'Class Code'!$A$2:$A$14,'Class Code'!$B$2:$B$14)</f>
        <v>Motor Private</v>
      </c>
      <c r="H1861" t="s">
        <v>41</v>
      </c>
      <c r="I1861">
        <f t="shared" si="116"/>
        <v>70</v>
      </c>
      <c r="J1861" t="s">
        <v>54</v>
      </c>
      <c r="K1861" t="s">
        <v>55</v>
      </c>
      <c r="L1861" t="s">
        <v>44</v>
      </c>
      <c r="M1861" s="5">
        <v>45610</v>
      </c>
      <c r="N1861" s="5">
        <v>45610</v>
      </c>
      <c r="O1861" s="5">
        <v>45723</v>
      </c>
      <c r="P1861" s="5">
        <v>45502</v>
      </c>
      <c r="Q1861" s="5">
        <v>45866</v>
      </c>
      <c r="R1861">
        <v>0</v>
      </c>
      <c r="S1861">
        <v>0</v>
      </c>
      <c r="T1861">
        <v>2900</v>
      </c>
      <c r="U1861">
        <v>2900</v>
      </c>
      <c r="V1861">
        <v>0</v>
      </c>
      <c r="W1861">
        <v>2900</v>
      </c>
      <c r="X1861" t="str">
        <f t="shared" si="117"/>
        <v>Ok</v>
      </c>
      <c r="Y1861" t="str">
        <f t="shared" si="118"/>
        <v>Ok</v>
      </c>
      <c r="Z1861" s="6" t="str">
        <f t="shared" si="119"/>
        <v>Ok</v>
      </c>
      <c r="AA1861" s="6"/>
      <c r="AB1861" s="6"/>
      <c r="AC1861" s="6"/>
      <c r="AD1861" s="6"/>
    </row>
    <row r="1862" spans="1:30" x14ac:dyDescent="0.3">
      <c r="A1862" t="s">
        <v>13528</v>
      </c>
      <c r="B1862" t="s">
        <v>13529</v>
      </c>
      <c r="C1862">
        <v>2024</v>
      </c>
      <c r="D1862" t="s">
        <v>9634</v>
      </c>
      <c r="E1862" t="s">
        <v>9274</v>
      </c>
      <c r="F1862" t="s">
        <v>10</v>
      </c>
      <c r="G1862" t="str">
        <f>_xlfn.XLOOKUP(I1862,'Class Code'!$A$2:$A$14,'Class Code'!$B$2:$B$14)</f>
        <v>Motor Private</v>
      </c>
      <c r="H1862" t="s">
        <v>41</v>
      </c>
      <c r="I1862">
        <f t="shared" si="116"/>
        <v>70</v>
      </c>
      <c r="J1862" t="s">
        <v>54</v>
      </c>
      <c r="K1862" t="s">
        <v>55</v>
      </c>
      <c r="L1862" t="s">
        <v>44</v>
      </c>
      <c r="M1862" s="5">
        <v>45531</v>
      </c>
      <c r="N1862" s="5">
        <v>45546</v>
      </c>
      <c r="O1862" s="5">
        <v>45723</v>
      </c>
      <c r="P1862" s="5">
        <v>45499</v>
      </c>
      <c r="Q1862" s="5">
        <v>45863</v>
      </c>
      <c r="R1862">
        <v>0</v>
      </c>
      <c r="S1862">
        <v>0</v>
      </c>
      <c r="T1862">
        <v>6980</v>
      </c>
      <c r="U1862">
        <v>6980</v>
      </c>
      <c r="V1862">
        <v>0</v>
      </c>
      <c r="W1862">
        <v>6980</v>
      </c>
      <c r="X1862" t="str">
        <f t="shared" si="117"/>
        <v>Ok</v>
      </c>
      <c r="Y1862" t="str">
        <f t="shared" si="118"/>
        <v>Ok</v>
      </c>
      <c r="Z1862" s="6" t="str">
        <f t="shared" si="119"/>
        <v>Ok</v>
      </c>
      <c r="AA1862" s="6"/>
      <c r="AB1862" s="6"/>
      <c r="AC1862" s="6"/>
      <c r="AD1862" s="6"/>
    </row>
    <row r="1863" spans="1:30" x14ac:dyDescent="0.3">
      <c r="A1863" t="s">
        <v>13530</v>
      </c>
      <c r="B1863" t="s">
        <v>13531</v>
      </c>
      <c r="C1863">
        <v>2023</v>
      </c>
      <c r="D1863" t="s">
        <v>9572</v>
      </c>
      <c r="E1863" t="s">
        <v>9269</v>
      </c>
      <c r="F1863" t="s">
        <v>10</v>
      </c>
      <c r="G1863" t="str">
        <f>_xlfn.XLOOKUP(I1863,'Class Code'!$A$2:$A$14,'Class Code'!$B$2:$B$14)</f>
        <v>Motor Private</v>
      </c>
      <c r="H1863" t="s">
        <v>41</v>
      </c>
      <c r="I1863">
        <f t="shared" si="116"/>
        <v>70</v>
      </c>
      <c r="J1863" t="s">
        <v>54</v>
      </c>
      <c r="K1863" t="s">
        <v>55</v>
      </c>
      <c r="L1863" t="s">
        <v>44</v>
      </c>
      <c r="M1863" s="5">
        <v>45485</v>
      </c>
      <c r="N1863" s="5">
        <v>45490</v>
      </c>
      <c r="O1863" s="5">
        <v>45783</v>
      </c>
      <c r="P1863" s="5">
        <v>45208</v>
      </c>
      <c r="Q1863" s="5">
        <v>45573</v>
      </c>
      <c r="R1863">
        <v>0</v>
      </c>
      <c r="S1863">
        <v>0</v>
      </c>
      <c r="T1863">
        <v>2900</v>
      </c>
      <c r="U1863">
        <v>2900</v>
      </c>
      <c r="V1863">
        <v>0</v>
      </c>
      <c r="W1863">
        <v>2900</v>
      </c>
      <c r="X1863" t="str">
        <f t="shared" si="117"/>
        <v>Ok</v>
      </c>
      <c r="Y1863" t="str">
        <f t="shared" si="118"/>
        <v>Ok</v>
      </c>
      <c r="Z1863" s="6" t="str">
        <f t="shared" si="119"/>
        <v>Ok</v>
      </c>
      <c r="AA1863" s="6"/>
      <c r="AB1863" s="6"/>
      <c r="AC1863" s="6"/>
      <c r="AD1863" s="6"/>
    </row>
    <row r="1864" spans="1:30" x14ac:dyDescent="0.3">
      <c r="A1864" t="s">
        <v>13532</v>
      </c>
      <c r="B1864" t="s">
        <v>13533</v>
      </c>
      <c r="C1864">
        <v>2024</v>
      </c>
      <c r="D1864" t="s">
        <v>9652</v>
      </c>
      <c r="E1864" t="s">
        <v>9280</v>
      </c>
      <c r="F1864" t="s">
        <v>10</v>
      </c>
      <c r="G1864" t="str">
        <f>_xlfn.XLOOKUP(I1864,'Class Code'!$A$2:$A$14,'Class Code'!$B$2:$B$14)</f>
        <v>Motor Private</v>
      </c>
      <c r="H1864" t="s">
        <v>41</v>
      </c>
      <c r="I1864">
        <f t="shared" si="116"/>
        <v>70</v>
      </c>
      <c r="J1864" t="s">
        <v>54</v>
      </c>
      <c r="K1864" t="s">
        <v>55</v>
      </c>
      <c r="L1864" t="s">
        <v>44</v>
      </c>
      <c r="M1864" s="5">
        <v>45528</v>
      </c>
      <c r="N1864" s="5">
        <v>45528</v>
      </c>
      <c r="O1864" s="5">
        <v>45723</v>
      </c>
      <c r="P1864" s="5">
        <v>45491</v>
      </c>
      <c r="Q1864" s="5">
        <v>45855</v>
      </c>
      <c r="R1864">
        <v>0</v>
      </c>
      <c r="S1864">
        <v>0</v>
      </c>
      <c r="T1864">
        <v>6980</v>
      </c>
      <c r="U1864">
        <v>6980</v>
      </c>
      <c r="V1864">
        <v>0</v>
      </c>
      <c r="W1864">
        <v>6980</v>
      </c>
      <c r="X1864" t="str">
        <f t="shared" si="117"/>
        <v>Ok</v>
      </c>
      <c r="Y1864" t="str">
        <f t="shared" si="118"/>
        <v>Ok</v>
      </c>
      <c r="Z1864" s="6" t="str">
        <f t="shared" si="119"/>
        <v>Ok</v>
      </c>
      <c r="AA1864" s="6"/>
      <c r="AB1864" s="6"/>
      <c r="AC1864" s="6"/>
      <c r="AD1864" s="6"/>
    </row>
    <row r="1865" spans="1:30" x14ac:dyDescent="0.3">
      <c r="A1865" t="s">
        <v>13534</v>
      </c>
      <c r="B1865" t="s">
        <v>13535</v>
      </c>
      <c r="C1865">
        <v>2024</v>
      </c>
      <c r="D1865" t="s">
        <v>9714</v>
      </c>
      <c r="E1865" t="s">
        <v>9267</v>
      </c>
      <c r="F1865" t="s">
        <v>10</v>
      </c>
      <c r="G1865" t="str">
        <f>_xlfn.XLOOKUP(I1865,'Class Code'!$A$2:$A$14,'Class Code'!$B$2:$B$14)</f>
        <v>Motor Private</v>
      </c>
      <c r="H1865" t="s">
        <v>41</v>
      </c>
      <c r="I1865">
        <f t="shared" si="116"/>
        <v>70</v>
      </c>
      <c r="J1865" t="s">
        <v>54</v>
      </c>
      <c r="K1865" t="s">
        <v>55</v>
      </c>
      <c r="L1865" t="s">
        <v>44</v>
      </c>
      <c r="M1865" s="5">
        <v>45521</v>
      </c>
      <c r="N1865" s="5">
        <v>45530</v>
      </c>
      <c r="O1865" s="5">
        <v>45783</v>
      </c>
      <c r="P1865" s="5">
        <v>45261</v>
      </c>
      <c r="Q1865" s="5">
        <v>45626</v>
      </c>
      <c r="R1865">
        <v>0</v>
      </c>
      <c r="S1865">
        <v>0</v>
      </c>
      <c r="T1865">
        <v>6980</v>
      </c>
      <c r="U1865">
        <v>6980</v>
      </c>
      <c r="V1865">
        <v>0</v>
      </c>
      <c r="W1865">
        <v>6980</v>
      </c>
      <c r="X1865" t="str">
        <f t="shared" si="117"/>
        <v>Ok</v>
      </c>
      <c r="Y1865" t="str">
        <f t="shared" si="118"/>
        <v>Ok</v>
      </c>
      <c r="Z1865" s="6" t="str">
        <f t="shared" si="119"/>
        <v>Ok</v>
      </c>
      <c r="AA1865" s="6"/>
      <c r="AB1865" s="6"/>
      <c r="AC1865" s="6"/>
      <c r="AD1865" s="6"/>
    </row>
    <row r="1866" spans="1:30" x14ac:dyDescent="0.3">
      <c r="A1866" t="s">
        <v>13536</v>
      </c>
      <c r="B1866" t="s">
        <v>13537</v>
      </c>
      <c r="C1866">
        <v>2023</v>
      </c>
      <c r="D1866" t="s">
        <v>9658</v>
      </c>
      <c r="E1866" t="s">
        <v>9297</v>
      </c>
      <c r="F1866" t="s">
        <v>10</v>
      </c>
      <c r="G1866" t="str">
        <f>_xlfn.XLOOKUP(I1866,'Class Code'!$A$2:$A$14,'Class Code'!$B$2:$B$14)</f>
        <v>Motor Private</v>
      </c>
      <c r="H1866" t="s">
        <v>41</v>
      </c>
      <c r="I1866">
        <f t="shared" si="116"/>
        <v>70</v>
      </c>
      <c r="J1866" t="s">
        <v>54</v>
      </c>
      <c r="K1866" t="s">
        <v>55</v>
      </c>
      <c r="L1866" t="s">
        <v>44</v>
      </c>
      <c r="M1866" s="5">
        <v>45364</v>
      </c>
      <c r="N1866" s="5">
        <v>45365</v>
      </c>
      <c r="O1866" s="5">
        <v>45706</v>
      </c>
      <c r="P1866" s="5">
        <v>45155</v>
      </c>
      <c r="Q1866" s="5">
        <v>45520</v>
      </c>
      <c r="R1866">
        <v>0</v>
      </c>
      <c r="S1866">
        <v>0</v>
      </c>
      <c r="T1866">
        <v>79814</v>
      </c>
      <c r="U1866">
        <v>79814</v>
      </c>
      <c r="V1866">
        <v>0</v>
      </c>
      <c r="W1866">
        <v>79814</v>
      </c>
      <c r="X1866" t="str">
        <f t="shared" si="117"/>
        <v>Ok</v>
      </c>
      <c r="Y1866" t="str">
        <f t="shared" si="118"/>
        <v>Ok</v>
      </c>
      <c r="Z1866" s="6" t="str">
        <f t="shared" si="119"/>
        <v>Ok</v>
      </c>
      <c r="AA1866" s="6"/>
      <c r="AB1866" s="6"/>
      <c r="AC1866" s="6"/>
      <c r="AD1866" s="6"/>
    </row>
    <row r="1867" spans="1:30" x14ac:dyDescent="0.3">
      <c r="A1867" t="s">
        <v>13538</v>
      </c>
      <c r="B1867" t="s">
        <v>13539</v>
      </c>
      <c r="C1867">
        <v>2023</v>
      </c>
      <c r="D1867" t="s">
        <v>9320</v>
      </c>
      <c r="E1867" t="s">
        <v>9317</v>
      </c>
      <c r="F1867" t="s">
        <v>10</v>
      </c>
      <c r="G1867" t="str">
        <f>_xlfn.XLOOKUP(I1867,'Class Code'!$A$2:$A$14,'Class Code'!$B$2:$B$14)</f>
        <v>Motor Private</v>
      </c>
      <c r="H1867" t="s">
        <v>41</v>
      </c>
      <c r="I1867">
        <f t="shared" si="116"/>
        <v>70</v>
      </c>
      <c r="J1867" t="s">
        <v>54</v>
      </c>
      <c r="K1867" t="s">
        <v>55</v>
      </c>
      <c r="L1867" t="s">
        <v>44</v>
      </c>
      <c r="M1867" s="5">
        <v>45213</v>
      </c>
      <c r="N1867" s="5">
        <v>45265</v>
      </c>
      <c r="O1867" s="5">
        <v>45708</v>
      </c>
      <c r="P1867" s="5">
        <v>45040</v>
      </c>
      <c r="Q1867" s="5">
        <v>45404</v>
      </c>
      <c r="R1867">
        <v>0</v>
      </c>
      <c r="S1867">
        <v>0</v>
      </c>
      <c r="T1867">
        <v>72700</v>
      </c>
      <c r="U1867">
        <v>72700</v>
      </c>
      <c r="V1867">
        <v>0</v>
      </c>
      <c r="W1867">
        <v>72700</v>
      </c>
      <c r="X1867" t="str">
        <f t="shared" si="117"/>
        <v>Ok</v>
      </c>
      <c r="Y1867" t="str">
        <f t="shared" si="118"/>
        <v>Ok</v>
      </c>
      <c r="Z1867" s="6" t="str">
        <f t="shared" si="119"/>
        <v>Ok</v>
      </c>
      <c r="AA1867" s="6"/>
      <c r="AB1867" s="6"/>
      <c r="AC1867" s="6"/>
      <c r="AD1867" s="6"/>
    </row>
    <row r="1868" spans="1:30" x14ac:dyDescent="0.3">
      <c r="A1868" t="s">
        <v>13540</v>
      </c>
      <c r="B1868" t="s">
        <v>13541</v>
      </c>
      <c r="C1868">
        <v>2023</v>
      </c>
      <c r="D1868" t="s">
        <v>9507</v>
      </c>
      <c r="E1868" t="s">
        <v>9280</v>
      </c>
      <c r="F1868" t="s">
        <v>10</v>
      </c>
      <c r="G1868" t="str">
        <f>_xlfn.XLOOKUP(I1868,'Class Code'!$A$2:$A$14,'Class Code'!$B$2:$B$14)</f>
        <v>Motor Private</v>
      </c>
      <c r="H1868" t="s">
        <v>41</v>
      </c>
      <c r="I1868">
        <f t="shared" si="116"/>
        <v>70</v>
      </c>
      <c r="J1868" t="s">
        <v>54</v>
      </c>
      <c r="K1868" t="s">
        <v>55</v>
      </c>
      <c r="L1868" t="s">
        <v>44</v>
      </c>
      <c r="M1868" s="5">
        <v>45378</v>
      </c>
      <c r="N1868" s="5">
        <v>45379</v>
      </c>
      <c r="O1868" s="5">
        <v>45705</v>
      </c>
      <c r="P1868" s="5">
        <v>45280</v>
      </c>
      <c r="Q1868" s="5">
        <v>45645</v>
      </c>
      <c r="R1868">
        <v>248925</v>
      </c>
      <c r="S1868">
        <v>0</v>
      </c>
      <c r="T1868">
        <v>0</v>
      </c>
      <c r="U1868">
        <v>248925</v>
      </c>
      <c r="V1868">
        <v>0</v>
      </c>
      <c r="W1868">
        <v>248925</v>
      </c>
      <c r="X1868" t="str">
        <f t="shared" si="117"/>
        <v>Ok</v>
      </c>
      <c r="Y1868" t="str">
        <f t="shared" si="118"/>
        <v>Ok</v>
      </c>
      <c r="Z1868" s="6" t="str">
        <f t="shared" si="119"/>
        <v>Ok</v>
      </c>
      <c r="AA1868" s="6"/>
      <c r="AB1868" s="6"/>
      <c r="AC1868" s="6"/>
      <c r="AD1868" s="6"/>
    </row>
    <row r="1869" spans="1:30" x14ac:dyDescent="0.3">
      <c r="A1869" t="s">
        <v>13542</v>
      </c>
      <c r="B1869" t="s">
        <v>13543</v>
      </c>
      <c r="C1869">
        <v>2022</v>
      </c>
      <c r="D1869" t="s">
        <v>9406</v>
      </c>
      <c r="E1869" t="s">
        <v>9269</v>
      </c>
      <c r="F1869" t="s">
        <v>10</v>
      </c>
      <c r="G1869" t="str">
        <f>_xlfn.XLOOKUP(I1869,'Class Code'!$A$2:$A$14,'Class Code'!$B$2:$B$14)</f>
        <v>Motor Private</v>
      </c>
      <c r="H1869" t="s">
        <v>41</v>
      </c>
      <c r="I1869">
        <f t="shared" si="116"/>
        <v>70</v>
      </c>
      <c r="J1869" t="s">
        <v>54</v>
      </c>
      <c r="K1869" t="s">
        <v>55</v>
      </c>
      <c r="L1869" t="s">
        <v>44</v>
      </c>
      <c r="M1869" s="5">
        <v>44999</v>
      </c>
      <c r="N1869" s="5">
        <v>45002</v>
      </c>
      <c r="O1869" s="5">
        <v>45705</v>
      </c>
      <c r="P1869" s="5">
        <v>44876</v>
      </c>
      <c r="Q1869" s="5">
        <v>45209</v>
      </c>
      <c r="R1869">
        <v>671496</v>
      </c>
      <c r="S1869">
        <v>0</v>
      </c>
      <c r="T1869">
        <v>0</v>
      </c>
      <c r="U1869">
        <v>671496</v>
      </c>
      <c r="V1869">
        <v>0</v>
      </c>
      <c r="W1869">
        <v>671496</v>
      </c>
      <c r="X1869" t="str">
        <f t="shared" si="117"/>
        <v>Ok</v>
      </c>
      <c r="Y1869" t="str">
        <f t="shared" si="118"/>
        <v>Ok</v>
      </c>
      <c r="Z1869" s="6" t="str">
        <f t="shared" si="119"/>
        <v>Ok</v>
      </c>
      <c r="AA1869" s="6"/>
      <c r="AB1869" s="6"/>
      <c r="AC1869" s="6"/>
      <c r="AD1869" s="6"/>
    </row>
    <row r="1870" spans="1:30" x14ac:dyDescent="0.3">
      <c r="A1870" t="s">
        <v>13544</v>
      </c>
      <c r="B1870" t="s">
        <v>13545</v>
      </c>
      <c r="C1870">
        <v>2022</v>
      </c>
      <c r="D1870" t="s">
        <v>9685</v>
      </c>
      <c r="E1870" t="s">
        <v>9267</v>
      </c>
      <c r="F1870" t="s">
        <v>10</v>
      </c>
      <c r="G1870" t="str">
        <f>_xlfn.XLOOKUP(I1870,'Class Code'!$A$2:$A$14,'Class Code'!$B$2:$B$14)</f>
        <v>Motor Private</v>
      </c>
      <c r="H1870" t="s">
        <v>41</v>
      </c>
      <c r="I1870">
        <f t="shared" si="116"/>
        <v>70</v>
      </c>
      <c r="J1870" t="s">
        <v>54</v>
      </c>
      <c r="K1870" t="s">
        <v>55</v>
      </c>
      <c r="L1870" t="s">
        <v>44</v>
      </c>
      <c r="M1870" s="5">
        <v>44701</v>
      </c>
      <c r="N1870" s="5">
        <v>44705</v>
      </c>
      <c r="O1870" s="5">
        <v>45705</v>
      </c>
      <c r="P1870" s="5">
        <v>44562</v>
      </c>
      <c r="Q1870" s="5">
        <v>44926</v>
      </c>
      <c r="R1870">
        <v>504046</v>
      </c>
      <c r="S1870">
        <v>0</v>
      </c>
      <c r="T1870">
        <v>0</v>
      </c>
      <c r="U1870">
        <v>504046</v>
      </c>
      <c r="V1870">
        <v>0</v>
      </c>
      <c r="W1870">
        <v>504046</v>
      </c>
      <c r="X1870" t="str">
        <f t="shared" si="117"/>
        <v>Ok</v>
      </c>
      <c r="Y1870" t="str">
        <f t="shared" si="118"/>
        <v>Ok</v>
      </c>
      <c r="Z1870" s="6" t="str">
        <f t="shared" si="119"/>
        <v>Ok</v>
      </c>
      <c r="AA1870" s="6"/>
      <c r="AB1870" s="6"/>
      <c r="AC1870" s="6"/>
      <c r="AD1870" s="6"/>
    </row>
    <row r="1871" spans="1:30" x14ac:dyDescent="0.3">
      <c r="A1871" t="s">
        <v>13546</v>
      </c>
      <c r="B1871" t="s">
        <v>13547</v>
      </c>
      <c r="C1871">
        <v>2022</v>
      </c>
      <c r="D1871" t="s">
        <v>9682</v>
      </c>
      <c r="E1871" t="s">
        <v>9301</v>
      </c>
      <c r="F1871" t="s">
        <v>10</v>
      </c>
      <c r="G1871" t="str">
        <f>_xlfn.XLOOKUP(I1871,'Class Code'!$A$2:$A$14,'Class Code'!$B$2:$B$14)</f>
        <v>Motor Private</v>
      </c>
      <c r="H1871" t="s">
        <v>41</v>
      </c>
      <c r="I1871">
        <f t="shared" si="116"/>
        <v>70</v>
      </c>
      <c r="J1871" t="s">
        <v>54</v>
      </c>
      <c r="K1871" t="s">
        <v>55</v>
      </c>
      <c r="L1871" t="s">
        <v>44</v>
      </c>
      <c r="M1871" s="5">
        <v>45111</v>
      </c>
      <c r="N1871" s="5">
        <v>45113</v>
      </c>
      <c r="O1871" s="5">
        <v>45705</v>
      </c>
      <c r="P1871" s="5">
        <v>44774</v>
      </c>
      <c r="Q1871" s="5">
        <v>45138</v>
      </c>
      <c r="R1871">
        <v>522075</v>
      </c>
      <c r="S1871">
        <v>0</v>
      </c>
      <c r="T1871">
        <v>0</v>
      </c>
      <c r="U1871">
        <v>522075</v>
      </c>
      <c r="V1871">
        <v>0</v>
      </c>
      <c r="W1871">
        <v>522075</v>
      </c>
      <c r="X1871" t="str">
        <f t="shared" si="117"/>
        <v>Ok</v>
      </c>
      <c r="Y1871" t="str">
        <f t="shared" si="118"/>
        <v>Ok</v>
      </c>
      <c r="Z1871" s="6" t="str">
        <f t="shared" si="119"/>
        <v>Ok</v>
      </c>
      <c r="AA1871" s="6"/>
      <c r="AB1871" s="6"/>
      <c r="AC1871" s="6"/>
      <c r="AD1871" s="6"/>
    </row>
    <row r="1872" spans="1:30" x14ac:dyDescent="0.3">
      <c r="A1872" t="s">
        <v>13548</v>
      </c>
      <c r="B1872" t="s">
        <v>13549</v>
      </c>
      <c r="C1872">
        <v>2023</v>
      </c>
      <c r="D1872" t="s">
        <v>9408</v>
      </c>
      <c r="E1872" t="s">
        <v>9259</v>
      </c>
      <c r="F1872" t="s">
        <v>10</v>
      </c>
      <c r="G1872" t="str">
        <f>_xlfn.XLOOKUP(I1872,'Class Code'!$A$2:$A$14,'Class Code'!$B$2:$B$14)</f>
        <v>Motor Private</v>
      </c>
      <c r="H1872" t="s">
        <v>41</v>
      </c>
      <c r="I1872">
        <f t="shared" si="116"/>
        <v>70</v>
      </c>
      <c r="J1872" t="s">
        <v>54</v>
      </c>
      <c r="K1872" t="s">
        <v>55</v>
      </c>
      <c r="L1872" t="s">
        <v>44</v>
      </c>
      <c r="M1872" s="5">
        <v>45040</v>
      </c>
      <c r="N1872" s="5">
        <v>45040</v>
      </c>
      <c r="O1872" s="5">
        <v>45705</v>
      </c>
      <c r="P1872" s="5">
        <v>44927</v>
      </c>
      <c r="Q1872" s="5">
        <v>45291</v>
      </c>
      <c r="R1872">
        <v>400180</v>
      </c>
      <c r="S1872">
        <v>0</v>
      </c>
      <c r="T1872">
        <v>0</v>
      </c>
      <c r="U1872">
        <v>400180</v>
      </c>
      <c r="V1872">
        <v>0</v>
      </c>
      <c r="W1872">
        <v>400180</v>
      </c>
      <c r="X1872" t="str">
        <f t="shared" si="117"/>
        <v>Ok</v>
      </c>
      <c r="Y1872" t="str">
        <f t="shared" si="118"/>
        <v>Ok</v>
      </c>
      <c r="Z1872" s="6" t="str">
        <f t="shared" si="119"/>
        <v>Ok</v>
      </c>
      <c r="AA1872" s="6"/>
      <c r="AB1872" s="6"/>
      <c r="AC1872" s="6"/>
      <c r="AD1872" s="6"/>
    </row>
    <row r="1873" spans="1:30" x14ac:dyDescent="0.3">
      <c r="A1873" t="s">
        <v>13550</v>
      </c>
      <c r="B1873" t="s">
        <v>13551</v>
      </c>
      <c r="C1873">
        <v>2024</v>
      </c>
      <c r="D1873" t="s">
        <v>9335</v>
      </c>
      <c r="E1873" t="s">
        <v>9274</v>
      </c>
      <c r="F1873" t="s">
        <v>11</v>
      </c>
      <c r="G1873" t="str">
        <f>_xlfn.XLOOKUP(I1873,'Class Code'!$A$2:$A$14,'Class Code'!$B$2:$B$14)</f>
        <v>Motor Commercial</v>
      </c>
      <c r="H1873" t="s">
        <v>176</v>
      </c>
      <c r="I1873">
        <f t="shared" si="116"/>
        <v>80</v>
      </c>
      <c r="J1873" t="s">
        <v>225</v>
      </c>
      <c r="K1873" t="s">
        <v>226</v>
      </c>
      <c r="L1873" t="s">
        <v>197</v>
      </c>
      <c r="M1873" s="5">
        <v>45514</v>
      </c>
      <c r="N1873" s="5">
        <v>45516</v>
      </c>
      <c r="O1873" s="5">
        <v>45707</v>
      </c>
      <c r="P1873" s="5">
        <v>45474</v>
      </c>
      <c r="Q1873" s="5">
        <v>45838</v>
      </c>
      <c r="R1873">
        <v>0</v>
      </c>
      <c r="S1873">
        <v>0</v>
      </c>
      <c r="T1873">
        <v>682456</v>
      </c>
      <c r="U1873">
        <v>682456</v>
      </c>
      <c r="V1873">
        <v>0</v>
      </c>
      <c r="W1873">
        <v>682456</v>
      </c>
      <c r="X1873" t="str">
        <f t="shared" si="117"/>
        <v>Ok</v>
      </c>
      <c r="Y1873" t="str">
        <f t="shared" si="118"/>
        <v>Ok</v>
      </c>
      <c r="Z1873" s="6" t="str">
        <f t="shared" si="119"/>
        <v>Ok</v>
      </c>
      <c r="AA1873" s="6"/>
      <c r="AB1873" s="6"/>
      <c r="AC1873" s="6"/>
      <c r="AD1873" s="6"/>
    </row>
    <row r="1874" spans="1:30" x14ac:dyDescent="0.3">
      <c r="A1874" t="s">
        <v>13552</v>
      </c>
      <c r="B1874" t="s">
        <v>13553</v>
      </c>
      <c r="C1874">
        <v>2024</v>
      </c>
      <c r="D1874" t="s">
        <v>9680</v>
      </c>
      <c r="E1874" t="s">
        <v>9263</v>
      </c>
      <c r="F1874" t="s">
        <v>10</v>
      </c>
      <c r="G1874" t="str">
        <f>_xlfn.XLOOKUP(I1874,'Class Code'!$A$2:$A$14,'Class Code'!$B$2:$B$14)</f>
        <v>Motor Private</v>
      </c>
      <c r="H1874" t="s">
        <v>41</v>
      </c>
      <c r="I1874">
        <f t="shared" si="116"/>
        <v>70</v>
      </c>
      <c r="J1874" t="s">
        <v>54</v>
      </c>
      <c r="K1874" t="s">
        <v>55</v>
      </c>
      <c r="L1874" t="s">
        <v>44</v>
      </c>
      <c r="M1874" s="5">
        <v>45475</v>
      </c>
      <c r="N1874" s="5">
        <v>45490</v>
      </c>
      <c r="O1874" s="5">
        <v>45716</v>
      </c>
      <c r="P1874" s="5">
        <v>45451</v>
      </c>
      <c r="Q1874" s="5">
        <v>45815</v>
      </c>
      <c r="R1874">
        <v>0</v>
      </c>
      <c r="S1874">
        <v>0</v>
      </c>
      <c r="T1874">
        <v>148480</v>
      </c>
      <c r="U1874">
        <v>148480</v>
      </c>
      <c r="V1874">
        <v>0</v>
      </c>
      <c r="W1874">
        <v>148480</v>
      </c>
      <c r="X1874" t="str">
        <f t="shared" si="117"/>
        <v>Ok</v>
      </c>
      <c r="Y1874" t="str">
        <f t="shared" si="118"/>
        <v>Ok</v>
      </c>
      <c r="Z1874" s="6" t="str">
        <f t="shared" si="119"/>
        <v>Ok</v>
      </c>
      <c r="AA1874" s="6"/>
      <c r="AB1874" s="6"/>
      <c r="AC1874" s="6"/>
      <c r="AD1874" s="6"/>
    </row>
    <row r="1875" spans="1:30" x14ac:dyDescent="0.3">
      <c r="A1875" t="s">
        <v>13554</v>
      </c>
      <c r="B1875" t="s">
        <v>13555</v>
      </c>
      <c r="C1875">
        <v>2023</v>
      </c>
      <c r="D1875" t="s">
        <v>9415</v>
      </c>
      <c r="E1875" t="s">
        <v>9332</v>
      </c>
      <c r="F1875" t="s">
        <v>10</v>
      </c>
      <c r="G1875" t="str">
        <f>_xlfn.XLOOKUP(I1875,'Class Code'!$A$2:$A$14,'Class Code'!$B$2:$B$14)</f>
        <v>Motor Private</v>
      </c>
      <c r="H1875" t="s">
        <v>41</v>
      </c>
      <c r="I1875">
        <f t="shared" si="116"/>
        <v>70</v>
      </c>
      <c r="J1875" t="s">
        <v>54</v>
      </c>
      <c r="K1875" t="s">
        <v>55</v>
      </c>
      <c r="L1875" t="s">
        <v>44</v>
      </c>
      <c r="M1875" s="5">
        <v>45575</v>
      </c>
      <c r="N1875" s="5">
        <v>45580</v>
      </c>
      <c r="O1875" s="5">
        <v>45707</v>
      </c>
      <c r="P1875" s="5">
        <v>45270</v>
      </c>
      <c r="Q1875" s="5">
        <v>45635</v>
      </c>
      <c r="R1875">
        <v>38360</v>
      </c>
      <c r="S1875">
        <v>0</v>
      </c>
      <c r="T1875">
        <v>0</v>
      </c>
      <c r="U1875">
        <v>38360</v>
      </c>
      <c r="V1875">
        <v>0</v>
      </c>
      <c r="W1875">
        <v>38360</v>
      </c>
      <c r="X1875" t="str">
        <f t="shared" si="117"/>
        <v>Ok</v>
      </c>
      <c r="Y1875" t="str">
        <f t="shared" si="118"/>
        <v>Ok</v>
      </c>
      <c r="Z1875" s="6" t="str">
        <f t="shared" si="119"/>
        <v>Ok</v>
      </c>
      <c r="AA1875" s="6"/>
      <c r="AB1875" s="6"/>
      <c r="AC1875" s="6"/>
      <c r="AD1875" s="6"/>
    </row>
    <row r="1876" spans="1:30" x14ac:dyDescent="0.3">
      <c r="A1876" t="s">
        <v>13556</v>
      </c>
      <c r="B1876" t="s">
        <v>13557</v>
      </c>
      <c r="C1876">
        <v>2023</v>
      </c>
      <c r="D1876" t="s">
        <v>9755</v>
      </c>
      <c r="E1876" t="s">
        <v>9274</v>
      </c>
      <c r="F1876" t="s">
        <v>10</v>
      </c>
      <c r="G1876" t="str">
        <f>_xlfn.XLOOKUP(I1876,'Class Code'!$A$2:$A$14,'Class Code'!$B$2:$B$14)</f>
        <v>Motor Private</v>
      </c>
      <c r="H1876" t="s">
        <v>41</v>
      </c>
      <c r="I1876">
        <f t="shared" si="116"/>
        <v>70</v>
      </c>
      <c r="J1876" t="s">
        <v>54</v>
      </c>
      <c r="K1876" t="s">
        <v>55</v>
      </c>
      <c r="L1876" t="s">
        <v>44</v>
      </c>
      <c r="M1876" s="5">
        <v>45575</v>
      </c>
      <c r="N1876" s="5">
        <v>45580</v>
      </c>
      <c r="O1876" s="5">
        <v>45707</v>
      </c>
      <c r="P1876" s="5">
        <v>45270</v>
      </c>
      <c r="Q1876" s="5">
        <v>45635</v>
      </c>
      <c r="R1876">
        <v>5852</v>
      </c>
      <c r="S1876">
        <v>0</v>
      </c>
      <c r="T1876">
        <v>0</v>
      </c>
      <c r="U1876">
        <v>5852</v>
      </c>
      <c r="V1876">
        <v>0</v>
      </c>
      <c r="W1876">
        <v>5852</v>
      </c>
      <c r="X1876" t="str">
        <f t="shared" si="117"/>
        <v>Ok</v>
      </c>
      <c r="Y1876" t="str">
        <f t="shared" si="118"/>
        <v>Ok</v>
      </c>
      <c r="Z1876" s="6" t="str">
        <f t="shared" si="119"/>
        <v>Ok</v>
      </c>
      <c r="AA1876" s="6"/>
      <c r="AB1876" s="6"/>
      <c r="AC1876" s="6"/>
      <c r="AD1876" s="6"/>
    </row>
    <row r="1877" spans="1:30" x14ac:dyDescent="0.3">
      <c r="A1877" t="s">
        <v>13558</v>
      </c>
      <c r="B1877" t="s">
        <v>13559</v>
      </c>
      <c r="C1877">
        <v>2023</v>
      </c>
      <c r="D1877" t="s">
        <v>9319</v>
      </c>
      <c r="E1877" t="s">
        <v>9274</v>
      </c>
      <c r="F1877" t="s">
        <v>10</v>
      </c>
      <c r="G1877" t="str">
        <f>_xlfn.XLOOKUP(I1877,'Class Code'!$A$2:$A$14,'Class Code'!$B$2:$B$14)</f>
        <v>Motor Private</v>
      </c>
      <c r="H1877" t="s">
        <v>41</v>
      </c>
      <c r="I1877">
        <f t="shared" si="116"/>
        <v>70</v>
      </c>
      <c r="J1877" t="s">
        <v>54</v>
      </c>
      <c r="K1877" t="s">
        <v>55</v>
      </c>
      <c r="L1877" t="s">
        <v>44</v>
      </c>
      <c r="M1877" s="5">
        <v>45529</v>
      </c>
      <c r="N1877" s="5">
        <v>45533</v>
      </c>
      <c r="O1877" s="5">
        <v>45707</v>
      </c>
      <c r="P1877" s="5">
        <v>45270</v>
      </c>
      <c r="Q1877" s="5">
        <v>45566</v>
      </c>
      <c r="R1877">
        <v>36307</v>
      </c>
      <c r="S1877">
        <v>0</v>
      </c>
      <c r="T1877">
        <v>0</v>
      </c>
      <c r="U1877">
        <v>36307</v>
      </c>
      <c r="V1877">
        <v>0</v>
      </c>
      <c r="W1877">
        <v>36307</v>
      </c>
      <c r="X1877" t="str">
        <f t="shared" si="117"/>
        <v>Ok</v>
      </c>
      <c r="Y1877" t="str">
        <f t="shared" si="118"/>
        <v>Ok</v>
      </c>
      <c r="Z1877" s="6" t="str">
        <f t="shared" si="119"/>
        <v>Ok</v>
      </c>
      <c r="AA1877" s="6"/>
      <c r="AB1877" s="6"/>
      <c r="AC1877" s="6"/>
      <c r="AD1877" s="6"/>
    </row>
    <row r="1878" spans="1:30" x14ac:dyDescent="0.3">
      <c r="A1878" t="s">
        <v>13560</v>
      </c>
      <c r="B1878" t="s">
        <v>13561</v>
      </c>
      <c r="C1878">
        <v>2024</v>
      </c>
      <c r="D1878" t="s">
        <v>9569</v>
      </c>
      <c r="E1878" t="s">
        <v>9317</v>
      </c>
      <c r="F1878" t="s">
        <v>439</v>
      </c>
      <c r="G1878" t="str">
        <f>_xlfn.XLOOKUP(I1878,'Class Code'!$A$2:$A$14,'Class Code'!$B$2:$B$14)</f>
        <v>Workmen's Compensation</v>
      </c>
      <c r="H1878" t="s">
        <v>440</v>
      </c>
      <c r="I1878">
        <f t="shared" si="116"/>
        <v>11</v>
      </c>
      <c r="J1878" t="s">
        <v>441</v>
      </c>
      <c r="K1878" t="s">
        <v>442</v>
      </c>
      <c r="L1878" t="s">
        <v>574</v>
      </c>
      <c r="M1878" s="5">
        <v>45419</v>
      </c>
      <c r="N1878" s="5">
        <v>45474</v>
      </c>
      <c r="O1878" s="5">
        <v>45776</v>
      </c>
      <c r="P1878" s="5">
        <v>45350</v>
      </c>
      <c r="Q1878" s="5">
        <v>45743</v>
      </c>
      <c r="R1878">
        <v>0</v>
      </c>
      <c r="S1878">
        <v>0</v>
      </c>
      <c r="T1878">
        <v>5000</v>
      </c>
      <c r="U1878">
        <v>5000</v>
      </c>
      <c r="V1878">
        <v>0</v>
      </c>
      <c r="W1878">
        <v>5000</v>
      </c>
      <c r="X1878" t="str">
        <f t="shared" si="117"/>
        <v>Ok</v>
      </c>
      <c r="Y1878" t="str">
        <f t="shared" si="118"/>
        <v>Ok</v>
      </c>
      <c r="Z1878" s="6" t="str">
        <f t="shared" si="119"/>
        <v>Ok</v>
      </c>
      <c r="AA1878" s="6"/>
      <c r="AB1878" s="6"/>
      <c r="AC1878" s="6"/>
      <c r="AD1878" s="6"/>
    </row>
    <row r="1879" spans="1:30" x14ac:dyDescent="0.3">
      <c r="A1879" t="s">
        <v>13562</v>
      </c>
      <c r="B1879" t="s">
        <v>13563</v>
      </c>
      <c r="C1879">
        <v>2016</v>
      </c>
      <c r="D1879" t="s">
        <v>9787</v>
      </c>
      <c r="E1879" t="s">
        <v>9289</v>
      </c>
      <c r="F1879" t="s">
        <v>439</v>
      </c>
      <c r="G1879" t="str">
        <f>_xlfn.XLOOKUP(I1879,'Class Code'!$A$2:$A$14,'Class Code'!$B$2:$B$14)</f>
        <v>Workmen's Compensation</v>
      </c>
      <c r="H1879" t="s">
        <v>440</v>
      </c>
      <c r="I1879">
        <f t="shared" si="116"/>
        <v>11</v>
      </c>
      <c r="J1879" t="s">
        <v>441</v>
      </c>
      <c r="K1879" t="s">
        <v>442</v>
      </c>
      <c r="L1879" t="s">
        <v>44</v>
      </c>
      <c r="M1879" s="5">
        <v>42508</v>
      </c>
      <c r="N1879" s="5">
        <v>42537</v>
      </c>
      <c r="O1879" s="5">
        <v>45709</v>
      </c>
      <c r="P1879" s="5">
        <v>42448</v>
      </c>
      <c r="Q1879" s="5">
        <v>42825</v>
      </c>
      <c r="R1879">
        <v>0</v>
      </c>
      <c r="S1879">
        <v>0</v>
      </c>
      <c r="T1879">
        <v>232320</v>
      </c>
      <c r="U1879">
        <v>232320</v>
      </c>
      <c r="V1879">
        <v>0</v>
      </c>
      <c r="W1879">
        <v>232320</v>
      </c>
      <c r="X1879" t="str">
        <f t="shared" si="117"/>
        <v>Ok</v>
      </c>
      <c r="Y1879" t="str">
        <f t="shared" si="118"/>
        <v>Ok</v>
      </c>
      <c r="Z1879" s="6" t="str">
        <f t="shared" si="119"/>
        <v>Ok</v>
      </c>
      <c r="AA1879" s="6"/>
      <c r="AB1879" s="6"/>
      <c r="AC1879" s="6"/>
      <c r="AD1879" s="6"/>
    </row>
    <row r="1880" spans="1:30" x14ac:dyDescent="0.3">
      <c r="A1880" t="s">
        <v>13564</v>
      </c>
      <c r="B1880" t="s">
        <v>13565</v>
      </c>
      <c r="C1880">
        <v>2021</v>
      </c>
      <c r="D1880" t="s">
        <v>9437</v>
      </c>
      <c r="E1880" t="s">
        <v>9282</v>
      </c>
      <c r="F1880" t="s">
        <v>11</v>
      </c>
      <c r="G1880" t="str">
        <f>_xlfn.XLOOKUP(I1880,'Class Code'!$A$2:$A$14,'Class Code'!$B$2:$B$14)</f>
        <v>Motor Commercial</v>
      </c>
      <c r="H1880" t="s">
        <v>176</v>
      </c>
      <c r="I1880">
        <f t="shared" si="116"/>
        <v>80</v>
      </c>
      <c r="J1880" t="s">
        <v>207</v>
      </c>
      <c r="K1880" t="s">
        <v>208</v>
      </c>
      <c r="L1880" t="s">
        <v>44</v>
      </c>
      <c r="M1880" s="5">
        <v>44620</v>
      </c>
      <c r="N1880" s="5">
        <v>44628</v>
      </c>
      <c r="O1880" s="5">
        <v>45706</v>
      </c>
      <c r="P1880" s="5">
        <v>44468</v>
      </c>
      <c r="Q1880" s="5">
        <v>44832</v>
      </c>
      <c r="R1880">
        <v>0</v>
      </c>
      <c r="S1880">
        <v>0</v>
      </c>
      <c r="T1880">
        <v>2018311</v>
      </c>
      <c r="U1880">
        <v>2018311</v>
      </c>
      <c r="V1880">
        <v>0</v>
      </c>
      <c r="W1880">
        <v>2018311</v>
      </c>
      <c r="X1880" t="str">
        <f t="shared" si="117"/>
        <v>Ok</v>
      </c>
      <c r="Y1880" t="str">
        <f t="shared" si="118"/>
        <v>Ok</v>
      </c>
      <c r="Z1880" s="6" t="str">
        <f t="shared" si="119"/>
        <v>Ok</v>
      </c>
      <c r="AA1880" s="6"/>
      <c r="AB1880" s="6"/>
      <c r="AC1880" s="6"/>
      <c r="AD1880" s="6"/>
    </row>
    <row r="1881" spans="1:30" x14ac:dyDescent="0.3">
      <c r="A1881" t="s">
        <v>13566</v>
      </c>
      <c r="B1881" t="s">
        <v>13567</v>
      </c>
      <c r="C1881">
        <v>2023</v>
      </c>
      <c r="D1881" t="s">
        <v>9705</v>
      </c>
      <c r="E1881" t="s">
        <v>9294</v>
      </c>
      <c r="F1881" t="s">
        <v>10</v>
      </c>
      <c r="G1881" t="str">
        <f>_xlfn.XLOOKUP(I1881,'Class Code'!$A$2:$A$14,'Class Code'!$B$2:$B$14)</f>
        <v>Motor Private</v>
      </c>
      <c r="H1881" t="s">
        <v>41</v>
      </c>
      <c r="I1881">
        <f t="shared" si="116"/>
        <v>70</v>
      </c>
      <c r="J1881" t="s">
        <v>54</v>
      </c>
      <c r="K1881" t="s">
        <v>55</v>
      </c>
      <c r="L1881" t="s">
        <v>44</v>
      </c>
      <c r="M1881" s="5">
        <v>45286</v>
      </c>
      <c r="N1881" s="5">
        <v>45288</v>
      </c>
      <c r="O1881" s="5">
        <v>45707</v>
      </c>
      <c r="P1881" s="5">
        <v>45183</v>
      </c>
      <c r="Q1881" s="5">
        <v>45549</v>
      </c>
      <c r="R1881">
        <v>500023</v>
      </c>
      <c r="S1881">
        <v>0</v>
      </c>
      <c r="T1881">
        <v>0</v>
      </c>
      <c r="U1881">
        <v>500023</v>
      </c>
      <c r="V1881">
        <v>0</v>
      </c>
      <c r="W1881">
        <v>500023</v>
      </c>
      <c r="X1881" t="str">
        <f t="shared" si="117"/>
        <v>Ok</v>
      </c>
      <c r="Y1881" t="str">
        <f t="shared" si="118"/>
        <v>Ok</v>
      </c>
      <c r="Z1881" s="6" t="str">
        <f t="shared" si="119"/>
        <v>Ok</v>
      </c>
      <c r="AA1881" s="6"/>
      <c r="AB1881" s="6"/>
      <c r="AC1881" s="6"/>
      <c r="AD1881" s="6"/>
    </row>
    <row r="1882" spans="1:30" x14ac:dyDescent="0.3">
      <c r="A1882" t="s">
        <v>13568</v>
      </c>
      <c r="B1882" t="s">
        <v>13569</v>
      </c>
      <c r="C1882">
        <v>2024</v>
      </c>
      <c r="D1882" t="s">
        <v>9452</v>
      </c>
      <c r="E1882" t="s">
        <v>9269</v>
      </c>
      <c r="F1882" t="s">
        <v>10</v>
      </c>
      <c r="G1882" t="str">
        <f>_xlfn.XLOOKUP(I1882,'Class Code'!$A$2:$A$14,'Class Code'!$B$2:$B$14)</f>
        <v>Motor Private</v>
      </c>
      <c r="H1882" t="s">
        <v>41</v>
      </c>
      <c r="I1882">
        <f t="shared" si="116"/>
        <v>70</v>
      </c>
      <c r="J1882" t="s">
        <v>54</v>
      </c>
      <c r="K1882" t="s">
        <v>55</v>
      </c>
      <c r="L1882" t="s">
        <v>44</v>
      </c>
      <c r="M1882" s="5">
        <v>45631</v>
      </c>
      <c r="N1882" s="5">
        <v>45636</v>
      </c>
      <c r="O1882" s="5">
        <v>45707</v>
      </c>
      <c r="P1882" s="5">
        <v>45624</v>
      </c>
      <c r="Q1882" s="5">
        <v>45988</v>
      </c>
      <c r="R1882">
        <v>6750</v>
      </c>
      <c r="S1882">
        <v>0</v>
      </c>
      <c r="T1882">
        <v>0</v>
      </c>
      <c r="U1882">
        <v>6750</v>
      </c>
      <c r="V1882">
        <v>0</v>
      </c>
      <c r="W1882">
        <v>6750</v>
      </c>
      <c r="X1882" t="str">
        <f t="shared" si="117"/>
        <v>Ok</v>
      </c>
      <c r="Y1882" t="str">
        <f t="shared" si="118"/>
        <v>Ok</v>
      </c>
      <c r="Z1882" s="6" t="str">
        <f t="shared" si="119"/>
        <v>Ok</v>
      </c>
      <c r="AA1882" s="6"/>
      <c r="AB1882" s="6"/>
      <c r="AC1882" s="6"/>
      <c r="AD1882" s="6"/>
    </row>
    <row r="1883" spans="1:30" x14ac:dyDescent="0.3">
      <c r="A1883" t="s">
        <v>13570</v>
      </c>
      <c r="B1883" t="s">
        <v>13571</v>
      </c>
      <c r="C1883">
        <v>2016</v>
      </c>
      <c r="D1883" t="s">
        <v>9685</v>
      </c>
      <c r="E1883" t="s">
        <v>9289</v>
      </c>
      <c r="F1883" t="s">
        <v>11</v>
      </c>
      <c r="G1883" t="str">
        <f>_xlfn.XLOOKUP(I1883,'Class Code'!$A$2:$A$14,'Class Code'!$B$2:$B$14)</f>
        <v>Motor Commercial</v>
      </c>
      <c r="H1883" t="s">
        <v>176</v>
      </c>
      <c r="I1883">
        <f t="shared" si="116"/>
        <v>80</v>
      </c>
      <c r="J1883" t="s">
        <v>225</v>
      </c>
      <c r="K1883" t="s">
        <v>226</v>
      </c>
      <c r="L1883" t="s">
        <v>44</v>
      </c>
      <c r="M1883" s="5">
        <v>42784</v>
      </c>
      <c r="N1883" s="5">
        <v>42801</v>
      </c>
      <c r="O1883" s="5">
        <v>45736</v>
      </c>
      <c r="P1883" s="5">
        <v>42497</v>
      </c>
      <c r="Q1883" s="5">
        <v>42855</v>
      </c>
      <c r="R1883">
        <v>0</v>
      </c>
      <c r="S1883">
        <v>0</v>
      </c>
      <c r="T1883">
        <v>126500</v>
      </c>
      <c r="U1883">
        <v>126500</v>
      </c>
      <c r="V1883">
        <v>0</v>
      </c>
      <c r="W1883">
        <v>126500</v>
      </c>
      <c r="X1883" t="str">
        <f t="shared" si="117"/>
        <v>Ok</v>
      </c>
      <c r="Y1883" t="str">
        <f t="shared" si="118"/>
        <v>Ok</v>
      </c>
      <c r="Z1883" s="6" t="str">
        <f t="shared" si="119"/>
        <v>Ok</v>
      </c>
      <c r="AA1883" s="6"/>
      <c r="AB1883" s="6"/>
      <c r="AC1883" s="6"/>
      <c r="AD1883" s="6"/>
    </row>
    <row r="1884" spans="1:30" x14ac:dyDescent="0.3">
      <c r="A1884" t="s">
        <v>13572</v>
      </c>
      <c r="B1884" t="s">
        <v>13573</v>
      </c>
      <c r="C1884">
        <v>2024</v>
      </c>
      <c r="D1884" t="s">
        <v>9431</v>
      </c>
      <c r="E1884" t="s">
        <v>9334</v>
      </c>
      <c r="F1884" t="s">
        <v>11</v>
      </c>
      <c r="G1884" t="str">
        <f>_xlfn.XLOOKUP(I1884,'Class Code'!$A$2:$A$14,'Class Code'!$B$2:$B$14)</f>
        <v>Motor Commercial</v>
      </c>
      <c r="H1884" t="s">
        <v>176</v>
      </c>
      <c r="I1884">
        <f t="shared" si="116"/>
        <v>80</v>
      </c>
      <c r="J1884" t="s">
        <v>207</v>
      </c>
      <c r="K1884" t="s">
        <v>208</v>
      </c>
      <c r="L1884" t="s">
        <v>44</v>
      </c>
      <c r="M1884" s="5">
        <v>45699</v>
      </c>
      <c r="N1884" s="5">
        <v>45705</v>
      </c>
      <c r="O1884" s="5">
        <v>45708</v>
      </c>
      <c r="P1884" s="5">
        <v>45617</v>
      </c>
      <c r="Q1884" s="5">
        <v>45981</v>
      </c>
      <c r="R1884">
        <v>8500</v>
      </c>
      <c r="S1884">
        <v>0</v>
      </c>
      <c r="T1884">
        <v>0</v>
      </c>
      <c r="U1884">
        <v>8500</v>
      </c>
      <c r="V1884">
        <v>0</v>
      </c>
      <c r="W1884">
        <v>8500</v>
      </c>
      <c r="X1884" t="str">
        <f t="shared" si="117"/>
        <v>Ok</v>
      </c>
      <c r="Y1884" t="str">
        <f t="shared" si="118"/>
        <v>Ok</v>
      </c>
      <c r="Z1884" s="6" t="str">
        <f t="shared" si="119"/>
        <v>Ok</v>
      </c>
      <c r="AA1884" s="6"/>
      <c r="AB1884" s="6"/>
      <c r="AC1884" s="6"/>
      <c r="AD1884" s="6"/>
    </row>
    <row r="1885" spans="1:30" x14ac:dyDescent="0.3">
      <c r="A1885" t="s">
        <v>13574</v>
      </c>
      <c r="B1885" t="s">
        <v>13575</v>
      </c>
      <c r="C1885">
        <v>2023</v>
      </c>
      <c r="D1885" t="s">
        <v>9532</v>
      </c>
      <c r="E1885" t="s">
        <v>9332</v>
      </c>
      <c r="F1885" t="s">
        <v>5</v>
      </c>
      <c r="G1885" t="str">
        <f>_xlfn.XLOOKUP(I1885,'Class Code'!$A$2:$A$14,'Class Code'!$B$2:$B$14)</f>
        <v>Engineering</v>
      </c>
      <c r="H1885" t="s">
        <v>423</v>
      </c>
      <c r="I1885">
        <f t="shared" si="116"/>
        <v>2</v>
      </c>
      <c r="J1885" t="s">
        <v>424</v>
      </c>
      <c r="K1885" t="s">
        <v>425</v>
      </c>
      <c r="L1885" t="s">
        <v>426</v>
      </c>
      <c r="M1885" s="5">
        <v>45453</v>
      </c>
      <c r="N1885" s="5">
        <v>45461</v>
      </c>
      <c r="O1885" s="5">
        <v>45756</v>
      </c>
      <c r="P1885" s="5">
        <v>45133</v>
      </c>
      <c r="Q1885" s="5">
        <v>45498</v>
      </c>
      <c r="R1885">
        <v>1199427</v>
      </c>
      <c r="S1885">
        <v>0</v>
      </c>
      <c r="T1885">
        <v>0</v>
      </c>
      <c r="U1885">
        <v>1199427</v>
      </c>
      <c r="V1885">
        <v>536393.71</v>
      </c>
      <c r="W1885">
        <v>663033.29</v>
      </c>
      <c r="X1885" t="str">
        <f t="shared" si="117"/>
        <v>Ok</v>
      </c>
      <c r="Y1885" t="str">
        <f t="shared" si="118"/>
        <v>Ok</v>
      </c>
      <c r="Z1885" s="6" t="str">
        <f t="shared" si="119"/>
        <v>Ok</v>
      </c>
      <c r="AA1885" s="6"/>
      <c r="AB1885" s="6"/>
      <c r="AC1885" s="6"/>
      <c r="AD1885" s="6"/>
    </row>
    <row r="1886" spans="1:30" x14ac:dyDescent="0.3">
      <c r="A1886" t="s">
        <v>13576</v>
      </c>
      <c r="B1886" t="s">
        <v>13577</v>
      </c>
      <c r="C1886">
        <v>2023</v>
      </c>
      <c r="D1886" t="s">
        <v>9716</v>
      </c>
      <c r="E1886" t="s">
        <v>9287</v>
      </c>
      <c r="F1886" t="s">
        <v>11</v>
      </c>
      <c r="G1886" t="str">
        <f>_xlfn.XLOOKUP(I1886,'Class Code'!$A$2:$A$14,'Class Code'!$B$2:$B$14)</f>
        <v>Motor Commercial</v>
      </c>
      <c r="H1886" t="s">
        <v>176</v>
      </c>
      <c r="I1886">
        <f t="shared" si="116"/>
        <v>80</v>
      </c>
      <c r="J1886" t="s">
        <v>207</v>
      </c>
      <c r="K1886" t="s">
        <v>208</v>
      </c>
      <c r="L1886" t="s">
        <v>44</v>
      </c>
      <c r="M1886" s="5">
        <v>45244</v>
      </c>
      <c r="N1886" s="5">
        <v>45254</v>
      </c>
      <c r="O1886" s="5">
        <v>45709</v>
      </c>
      <c r="P1886" s="5">
        <v>45047</v>
      </c>
      <c r="Q1886" s="5">
        <v>45412</v>
      </c>
      <c r="R1886">
        <v>128700</v>
      </c>
      <c r="S1886">
        <v>0</v>
      </c>
      <c r="T1886">
        <v>0</v>
      </c>
      <c r="U1886">
        <v>128700</v>
      </c>
      <c r="V1886">
        <v>0</v>
      </c>
      <c r="W1886">
        <v>128700</v>
      </c>
      <c r="X1886" t="str">
        <f t="shared" si="117"/>
        <v>Ok</v>
      </c>
      <c r="Y1886" t="str">
        <f t="shared" si="118"/>
        <v>Ok</v>
      </c>
      <c r="Z1886" s="6" t="str">
        <f t="shared" si="119"/>
        <v>Ok</v>
      </c>
      <c r="AA1886" s="6"/>
      <c r="AB1886" s="6"/>
      <c r="AC1886" s="6"/>
      <c r="AD1886" s="6"/>
    </row>
    <row r="1887" spans="1:30" x14ac:dyDescent="0.3">
      <c r="A1887" t="s">
        <v>13578</v>
      </c>
      <c r="B1887" t="s">
        <v>13579</v>
      </c>
      <c r="C1887">
        <v>2024</v>
      </c>
      <c r="D1887" t="s">
        <v>9410</v>
      </c>
      <c r="E1887" t="s">
        <v>9334</v>
      </c>
      <c r="F1887" t="s">
        <v>11</v>
      </c>
      <c r="G1887" t="str">
        <f>_xlfn.XLOOKUP(I1887,'Class Code'!$A$2:$A$14,'Class Code'!$B$2:$B$14)</f>
        <v>Motor Commercial</v>
      </c>
      <c r="H1887" t="s">
        <v>176</v>
      </c>
      <c r="I1887">
        <f t="shared" si="116"/>
        <v>80</v>
      </c>
      <c r="J1887" t="s">
        <v>177</v>
      </c>
      <c r="K1887" t="s">
        <v>178</v>
      </c>
      <c r="L1887" t="s">
        <v>44</v>
      </c>
      <c r="M1887" s="5">
        <v>45669</v>
      </c>
      <c r="N1887" s="5">
        <v>45671</v>
      </c>
      <c r="O1887" s="5">
        <v>45723</v>
      </c>
      <c r="P1887" s="5">
        <v>45357</v>
      </c>
      <c r="Q1887" s="5">
        <v>45721</v>
      </c>
      <c r="R1887">
        <v>0</v>
      </c>
      <c r="S1887">
        <v>0</v>
      </c>
      <c r="T1887">
        <v>6980</v>
      </c>
      <c r="U1887">
        <v>6980</v>
      </c>
      <c r="V1887">
        <v>0</v>
      </c>
      <c r="W1887">
        <v>6980</v>
      </c>
      <c r="X1887" t="str">
        <f t="shared" si="117"/>
        <v>Ok</v>
      </c>
      <c r="Y1887" t="str">
        <f t="shared" si="118"/>
        <v>Ok</v>
      </c>
      <c r="Z1887" s="6" t="str">
        <f t="shared" si="119"/>
        <v>Ok</v>
      </c>
      <c r="AA1887" s="6"/>
      <c r="AB1887" s="6"/>
      <c r="AC1887" s="6"/>
      <c r="AD1887" s="6"/>
    </row>
    <row r="1888" spans="1:30" x14ac:dyDescent="0.3">
      <c r="A1888" t="s">
        <v>13580</v>
      </c>
      <c r="B1888" t="s">
        <v>13581</v>
      </c>
      <c r="C1888">
        <v>2024</v>
      </c>
      <c r="D1888" t="s">
        <v>9446</v>
      </c>
      <c r="E1888" t="s">
        <v>9274</v>
      </c>
      <c r="F1888" t="s">
        <v>10</v>
      </c>
      <c r="G1888" t="str">
        <f>_xlfn.XLOOKUP(I1888,'Class Code'!$A$2:$A$14,'Class Code'!$B$2:$B$14)</f>
        <v>Motor Private</v>
      </c>
      <c r="H1888" t="s">
        <v>41</v>
      </c>
      <c r="I1888">
        <f t="shared" si="116"/>
        <v>70</v>
      </c>
      <c r="J1888" t="s">
        <v>54</v>
      </c>
      <c r="K1888" t="s">
        <v>55</v>
      </c>
      <c r="L1888" t="s">
        <v>44</v>
      </c>
      <c r="M1888" s="5">
        <v>45655</v>
      </c>
      <c r="N1888" s="5">
        <v>45656</v>
      </c>
      <c r="O1888" s="5">
        <v>45783</v>
      </c>
      <c r="P1888" s="5">
        <v>45355</v>
      </c>
      <c r="Q1888" s="5">
        <v>45719</v>
      </c>
      <c r="R1888">
        <v>0</v>
      </c>
      <c r="S1888">
        <v>0</v>
      </c>
      <c r="T1888">
        <v>6380</v>
      </c>
      <c r="U1888">
        <v>6380</v>
      </c>
      <c r="V1888">
        <v>0</v>
      </c>
      <c r="W1888">
        <v>6380</v>
      </c>
      <c r="X1888" t="str">
        <f t="shared" si="117"/>
        <v>Ok</v>
      </c>
      <c r="Y1888" t="str">
        <f t="shared" si="118"/>
        <v>Ok</v>
      </c>
      <c r="Z1888" s="6" t="str">
        <f t="shared" si="119"/>
        <v>Ok</v>
      </c>
      <c r="AA1888" s="6"/>
      <c r="AB1888" s="6"/>
      <c r="AC1888" s="6"/>
      <c r="AD1888" s="6"/>
    </row>
    <row r="1889" spans="1:30" x14ac:dyDescent="0.3">
      <c r="A1889" t="s">
        <v>13582</v>
      </c>
      <c r="B1889" t="s">
        <v>13583</v>
      </c>
      <c r="C1889">
        <v>2024</v>
      </c>
      <c r="D1889" t="s">
        <v>9566</v>
      </c>
      <c r="E1889" t="s">
        <v>9267</v>
      </c>
      <c r="F1889" t="s">
        <v>10</v>
      </c>
      <c r="G1889" t="str">
        <f>_xlfn.XLOOKUP(I1889,'Class Code'!$A$2:$A$14,'Class Code'!$B$2:$B$14)</f>
        <v>Motor Private</v>
      </c>
      <c r="H1889" t="s">
        <v>41</v>
      </c>
      <c r="I1889">
        <f t="shared" si="116"/>
        <v>70</v>
      </c>
      <c r="J1889" t="s">
        <v>54</v>
      </c>
      <c r="K1889" t="s">
        <v>55</v>
      </c>
      <c r="L1889" t="s">
        <v>44</v>
      </c>
      <c r="M1889" s="5">
        <v>45658</v>
      </c>
      <c r="N1889" s="5">
        <v>45660</v>
      </c>
      <c r="O1889" s="5">
        <v>45723</v>
      </c>
      <c r="P1889" s="5">
        <v>45310</v>
      </c>
      <c r="Q1889" s="5">
        <v>45675</v>
      </c>
      <c r="R1889">
        <v>0</v>
      </c>
      <c r="S1889">
        <v>0</v>
      </c>
      <c r="T1889">
        <v>6380</v>
      </c>
      <c r="U1889">
        <v>6380</v>
      </c>
      <c r="V1889">
        <v>0</v>
      </c>
      <c r="W1889">
        <v>6380</v>
      </c>
      <c r="X1889" t="str">
        <f t="shared" si="117"/>
        <v>Ok</v>
      </c>
      <c r="Y1889" t="str">
        <f t="shared" si="118"/>
        <v>Ok</v>
      </c>
      <c r="Z1889" s="6" t="str">
        <f t="shared" si="119"/>
        <v>Ok</v>
      </c>
      <c r="AA1889" s="6"/>
      <c r="AB1889" s="6"/>
      <c r="AC1889" s="6"/>
      <c r="AD1889" s="6"/>
    </row>
    <row r="1890" spans="1:30" x14ac:dyDescent="0.3">
      <c r="A1890" t="s">
        <v>13584</v>
      </c>
      <c r="B1890" t="s">
        <v>13585</v>
      </c>
      <c r="C1890">
        <v>2023</v>
      </c>
      <c r="D1890" t="s">
        <v>9645</v>
      </c>
      <c r="E1890" t="s">
        <v>9332</v>
      </c>
      <c r="F1890" t="s">
        <v>10</v>
      </c>
      <c r="G1890" t="str">
        <f>_xlfn.XLOOKUP(I1890,'Class Code'!$A$2:$A$14,'Class Code'!$B$2:$B$14)</f>
        <v>Motor Private</v>
      </c>
      <c r="H1890" t="s">
        <v>41</v>
      </c>
      <c r="I1890">
        <f t="shared" si="116"/>
        <v>70</v>
      </c>
      <c r="J1890" t="s">
        <v>54</v>
      </c>
      <c r="K1890" t="s">
        <v>55</v>
      </c>
      <c r="L1890" t="s">
        <v>44</v>
      </c>
      <c r="M1890" s="5">
        <v>45285</v>
      </c>
      <c r="N1890" s="5">
        <v>45289</v>
      </c>
      <c r="O1890" s="5">
        <v>45723</v>
      </c>
      <c r="P1890" s="5">
        <v>45195</v>
      </c>
      <c r="Q1890" s="5">
        <v>45560</v>
      </c>
      <c r="R1890">
        <v>0</v>
      </c>
      <c r="S1890">
        <v>0</v>
      </c>
      <c r="T1890">
        <v>24450</v>
      </c>
      <c r="U1890">
        <v>24450</v>
      </c>
      <c r="V1890">
        <v>0</v>
      </c>
      <c r="W1890">
        <v>24450</v>
      </c>
      <c r="X1890" t="str">
        <f t="shared" si="117"/>
        <v>Ok</v>
      </c>
      <c r="Y1890" t="str">
        <f t="shared" si="118"/>
        <v>Ok</v>
      </c>
      <c r="Z1890" s="6" t="str">
        <f t="shared" si="119"/>
        <v>Ok</v>
      </c>
      <c r="AA1890" s="6"/>
      <c r="AB1890" s="6"/>
      <c r="AC1890" s="6"/>
      <c r="AD1890" s="6"/>
    </row>
    <row r="1891" spans="1:30" x14ac:dyDescent="0.3">
      <c r="A1891" t="s">
        <v>13586</v>
      </c>
      <c r="B1891" t="s">
        <v>13587</v>
      </c>
      <c r="C1891">
        <v>2024</v>
      </c>
      <c r="D1891" t="s">
        <v>9558</v>
      </c>
      <c r="E1891" t="s">
        <v>9261</v>
      </c>
      <c r="F1891" t="s">
        <v>9</v>
      </c>
      <c r="G1891" t="str">
        <f>_xlfn.XLOOKUP(I1891,'Class Code'!$A$2:$A$14,'Class Code'!$B$2:$B$14)</f>
        <v>Marine</v>
      </c>
      <c r="H1891" t="s">
        <v>651</v>
      </c>
      <c r="I1891">
        <f t="shared" si="116"/>
        <v>6</v>
      </c>
      <c r="J1891" t="s">
        <v>652</v>
      </c>
      <c r="K1891" t="s">
        <v>653</v>
      </c>
      <c r="L1891" t="s">
        <v>764</v>
      </c>
      <c r="M1891" s="5">
        <v>45610</v>
      </c>
      <c r="N1891" s="5">
        <v>45610</v>
      </c>
      <c r="O1891" s="5">
        <v>45723</v>
      </c>
      <c r="P1891" s="5">
        <v>45565</v>
      </c>
      <c r="Q1891" s="5">
        <v>45655</v>
      </c>
      <c r="R1891">
        <v>0</v>
      </c>
      <c r="S1891">
        <v>0</v>
      </c>
      <c r="T1891">
        <v>25172</v>
      </c>
      <c r="U1891">
        <v>25172</v>
      </c>
      <c r="V1891">
        <v>0</v>
      </c>
      <c r="W1891">
        <v>25172</v>
      </c>
      <c r="X1891" t="str">
        <f t="shared" si="117"/>
        <v>Ok</v>
      </c>
      <c r="Y1891" t="str">
        <f t="shared" si="118"/>
        <v>Ok</v>
      </c>
      <c r="Z1891" s="6" t="str">
        <f t="shared" si="119"/>
        <v>Ok</v>
      </c>
      <c r="AA1891" s="6"/>
      <c r="AB1891" s="6"/>
      <c r="AC1891" s="6"/>
      <c r="AD1891" s="6"/>
    </row>
    <row r="1892" spans="1:30" x14ac:dyDescent="0.3">
      <c r="A1892" t="s">
        <v>13588</v>
      </c>
      <c r="B1892" t="s">
        <v>13589</v>
      </c>
      <c r="C1892">
        <v>2024</v>
      </c>
      <c r="D1892" t="s">
        <v>9373</v>
      </c>
      <c r="E1892" t="s">
        <v>9274</v>
      </c>
      <c r="F1892" t="s">
        <v>10</v>
      </c>
      <c r="G1892" t="str">
        <f>_xlfn.XLOOKUP(I1892,'Class Code'!$A$2:$A$14,'Class Code'!$B$2:$B$14)</f>
        <v>Motor Private</v>
      </c>
      <c r="H1892" t="s">
        <v>41</v>
      </c>
      <c r="I1892">
        <f t="shared" si="116"/>
        <v>70</v>
      </c>
      <c r="J1892" t="s">
        <v>54</v>
      </c>
      <c r="K1892" t="s">
        <v>55</v>
      </c>
      <c r="L1892" t="s">
        <v>44</v>
      </c>
      <c r="M1892" s="5">
        <v>45537</v>
      </c>
      <c r="N1892" s="5">
        <v>45593</v>
      </c>
      <c r="O1892" s="5">
        <v>45712</v>
      </c>
      <c r="P1892" s="5">
        <v>45471</v>
      </c>
      <c r="Q1892" s="5">
        <v>45835</v>
      </c>
      <c r="R1892">
        <v>0</v>
      </c>
      <c r="S1892">
        <v>0</v>
      </c>
      <c r="T1892">
        <v>217800</v>
      </c>
      <c r="U1892">
        <v>217800</v>
      </c>
      <c r="V1892">
        <v>0</v>
      </c>
      <c r="W1892">
        <v>217800</v>
      </c>
      <c r="X1892" t="str">
        <f t="shared" si="117"/>
        <v>Ok</v>
      </c>
      <c r="Y1892" t="str">
        <f t="shared" si="118"/>
        <v>Ok</v>
      </c>
      <c r="Z1892" s="6" t="str">
        <f t="shared" si="119"/>
        <v>Ok</v>
      </c>
      <c r="AA1892" s="6"/>
      <c r="AB1892" s="6"/>
      <c r="AC1892" s="6"/>
      <c r="AD1892" s="6"/>
    </row>
    <row r="1893" spans="1:30" x14ac:dyDescent="0.3">
      <c r="A1893" t="s">
        <v>13590</v>
      </c>
      <c r="B1893" t="s">
        <v>13591</v>
      </c>
      <c r="C1893">
        <v>2022</v>
      </c>
      <c r="D1893" t="s">
        <v>9629</v>
      </c>
      <c r="E1893" t="s">
        <v>9282</v>
      </c>
      <c r="F1893" t="s">
        <v>11</v>
      </c>
      <c r="G1893" t="str">
        <f>_xlfn.XLOOKUP(I1893,'Class Code'!$A$2:$A$14,'Class Code'!$B$2:$B$14)</f>
        <v>Motor Commercial</v>
      </c>
      <c r="H1893" t="s">
        <v>176</v>
      </c>
      <c r="I1893">
        <f t="shared" si="116"/>
        <v>80</v>
      </c>
      <c r="J1893" t="s">
        <v>207</v>
      </c>
      <c r="K1893" t="s">
        <v>208</v>
      </c>
      <c r="L1893" t="s">
        <v>44</v>
      </c>
      <c r="M1893" s="5">
        <v>44893</v>
      </c>
      <c r="N1893" s="5">
        <v>44895</v>
      </c>
      <c r="O1893" s="5">
        <v>45715</v>
      </c>
      <c r="P1893" s="5">
        <v>44729</v>
      </c>
      <c r="Q1893" s="5">
        <v>45093</v>
      </c>
      <c r="R1893">
        <v>0</v>
      </c>
      <c r="S1893">
        <v>0</v>
      </c>
      <c r="T1893">
        <v>136710</v>
      </c>
      <c r="U1893">
        <v>136710</v>
      </c>
      <c r="V1893">
        <v>0</v>
      </c>
      <c r="W1893">
        <v>136710</v>
      </c>
      <c r="X1893" t="str">
        <f t="shared" si="117"/>
        <v>Ok</v>
      </c>
      <c r="Y1893" t="str">
        <f t="shared" si="118"/>
        <v>Ok</v>
      </c>
      <c r="Z1893" s="6" t="str">
        <f t="shared" si="119"/>
        <v>Ok</v>
      </c>
      <c r="AA1893" s="6"/>
      <c r="AB1893" s="6"/>
      <c r="AC1893" s="6"/>
      <c r="AD1893" s="6"/>
    </row>
    <row r="1894" spans="1:30" x14ac:dyDescent="0.3">
      <c r="A1894" t="s">
        <v>13592</v>
      </c>
      <c r="B1894" t="s">
        <v>13593</v>
      </c>
      <c r="C1894">
        <v>2023</v>
      </c>
      <c r="D1894" t="s">
        <v>9752</v>
      </c>
      <c r="E1894" t="s">
        <v>9294</v>
      </c>
      <c r="F1894" t="s">
        <v>439</v>
      </c>
      <c r="G1894" t="str">
        <f>_xlfn.XLOOKUP(I1894,'Class Code'!$A$2:$A$14,'Class Code'!$B$2:$B$14)</f>
        <v>Workmen's Compensation</v>
      </c>
      <c r="H1894" t="s">
        <v>440</v>
      </c>
      <c r="I1894">
        <f t="shared" si="116"/>
        <v>11</v>
      </c>
      <c r="J1894" t="s">
        <v>441</v>
      </c>
      <c r="K1894" t="s">
        <v>442</v>
      </c>
      <c r="L1894" t="s">
        <v>574</v>
      </c>
      <c r="M1894" s="5">
        <v>45237</v>
      </c>
      <c r="N1894" s="5">
        <v>45245</v>
      </c>
      <c r="O1894" s="5">
        <v>45714</v>
      </c>
      <c r="P1894" s="5">
        <v>45158</v>
      </c>
      <c r="Q1894" s="5">
        <v>45523</v>
      </c>
      <c r="R1894">
        <v>51170</v>
      </c>
      <c r="S1894">
        <v>0</v>
      </c>
      <c r="T1894">
        <v>0</v>
      </c>
      <c r="U1894">
        <v>51170</v>
      </c>
      <c r="V1894">
        <v>0</v>
      </c>
      <c r="W1894">
        <v>51170</v>
      </c>
      <c r="X1894" t="str">
        <f t="shared" si="117"/>
        <v>Ok</v>
      </c>
      <c r="Y1894" t="str">
        <f t="shared" si="118"/>
        <v>Ok</v>
      </c>
      <c r="Z1894" s="6" t="str">
        <f t="shared" si="119"/>
        <v>Ok</v>
      </c>
      <c r="AA1894" s="6"/>
      <c r="AB1894" s="6"/>
      <c r="AC1894" s="6"/>
      <c r="AD1894" s="6"/>
    </row>
    <row r="1895" spans="1:30" x14ac:dyDescent="0.3">
      <c r="A1895" t="s">
        <v>13594</v>
      </c>
      <c r="B1895" t="s">
        <v>13595</v>
      </c>
      <c r="C1895">
        <v>2024</v>
      </c>
      <c r="D1895" t="s">
        <v>9689</v>
      </c>
      <c r="E1895" t="s">
        <v>9334</v>
      </c>
      <c r="F1895" t="s">
        <v>10</v>
      </c>
      <c r="G1895" t="str">
        <f>_xlfn.XLOOKUP(I1895,'Class Code'!$A$2:$A$14,'Class Code'!$B$2:$B$14)</f>
        <v>Motor Private</v>
      </c>
      <c r="H1895" t="s">
        <v>41</v>
      </c>
      <c r="I1895">
        <f t="shared" si="116"/>
        <v>70</v>
      </c>
      <c r="J1895" t="s">
        <v>468</v>
      </c>
      <c r="K1895" t="s">
        <v>469</v>
      </c>
      <c r="L1895" t="s">
        <v>197</v>
      </c>
      <c r="M1895" s="5">
        <v>45646</v>
      </c>
      <c r="N1895" s="5">
        <v>45647</v>
      </c>
      <c r="O1895" s="5">
        <v>45715</v>
      </c>
      <c r="P1895" s="5">
        <v>45506</v>
      </c>
      <c r="Q1895" s="5">
        <v>45870</v>
      </c>
      <c r="R1895">
        <v>0</v>
      </c>
      <c r="S1895">
        <v>0</v>
      </c>
      <c r="T1895">
        <v>23185</v>
      </c>
      <c r="U1895">
        <v>23185</v>
      </c>
      <c r="V1895">
        <v>0</v>
      </c>
      <c r="W1895">
        <v>23185</v>
      </c>
      <c r="X1895" t="str">
        <f t="shared" si="117"/>
        <v>Ok</v>
      </c>
      <c r="Y1895" t="str">
        <f t="shared" si="118"/>
        <v>Ok</v>
      </c>
      <c r="Z1895" s="6" t="str">
        <f t="shared" si="119"/>
        <v>Ok</v>
      </c>
      <c r="AA1895" s="6"/>
      <c r="AB1895" s="6"/>
      <c r="AC1895" s="6"/>
      <c r="AD1895" s="6"/>
    </row>
    <row r="1896" spans="1:30" x14ac:dyDescent="0.3">
      <c r="A1896" t="s">
        <v>13596</v>
      </c>
      <c r="B1896" t="s">
        <v>13597</v>
      </c>
      <c r="C1896">
        <v>2020</v>
      </c>
      <c r="D1896" t="s">
        <v>9704</v>
      </c>
      <c r="E1896" t="s">
        <v>9334</v>
      </c>
      <c r="F1896" t="s">
        <v>11</v>
      </c>
      <c r="G1896" t="str">
        <f>_xlfn.XLOOKUP(I1896,'Class Code'!$A$2:$A$14,'Class Code'!$B$2:$B$14)</f>
        <v>Motor Commercial</v>
      </c>
      <c r="H1896" t="s">
        <v>176</v>
      </c>
      <c r="I1896">
        <f t="shared" si="116"/>
        <v>80</v>
      </c>
      <c r="J1896" t="s">
        <v>207</v>
      </c>
      <c r="K1896" t="s">
        <v>208</v>
      </c>
      <c r="L1896" t="s">
        <v>44</v>
      </c>
      <c r="M1896" s="5">
        <v>44445</v>
      </c>
      <c r="N1896" s="5">
        <v>44449</v>
      </c>
      <c r="O1896" s="5">
        <v>45735</v>
      </c>
      <c r="P1896" s="5">
        <v>44105</v>
      </c>
      <c r="Q1896" s="5">
        <v>44469</v>
      </c>
      <c r="R1896">
        <v>0</v>
      </c>
      <c r="S1896">
        <v>0</v>
      </c>
      <c r="T1896">
        <v>23520</v>
      </c>
      <c r="U1896">
        <v>23520</v>
      </c>
      <c r="V1896">
        <v>0</v>
      </c>
      <c r="W1896">
        <v>23520</v>
      </c>
      <c r="X1896" t="str">
        <f t="shared" si="117"/>
        <v>Ok</v>
      </c>
      <c r="Y1896" t="str">
        <f t="shared" si="118"/>
        <v>Ok</v>
      </c>
      <c r="Z1896" s="6" t="str">
        <f t="shared" si="119"/>
        <v>Ok</v>
      </c>
      <c r="AA1896" s="6"/>
      <c r="AB1896" s="6"/>
      <c r="AC1896" s="6"/>
      <c r="AD1896" s="6"/>
    </row>
    <row r="1897" spans="1:30" x14ac:dyDescent="0.3">
      <c r="A1897" t="s">
        <v>13598</v>
      </c>
      <c r="B1897" t="s">
        <v>13599</v>
      </c>
      <c r="C1897">
        <v>2023</v>
      </c>
      <c r="D1897" t="s">
        <v>9685</v>
      </c>
      <c r="E1897" t="s">
        <v>9263</v>
      </c>
      <c r="F1897" t="s">
        <v>10</v>
      </c>
      <c r="G1897" t="str">
        <f>_xlfn.XLOOKUP(I1897,'Class Code'!$A$2:$A$14,'Class Code'!$B$2:$B$14)</f>
        <v>Motor Private</v>
      </c>
      <c r="H1897" t="s">
        <v>41</v>
      </c>
      <c r="I1897">
        <f t="shared" si="116"/>
        <v>70</v>
      </c>
      <c r="J1897" t="s">
        <v>54</v>
      </c>
      <c r="K1897" t="s">
        <v>55</v>
      </c>
      <c r="L1897" t="s">
        <v>44</v>
      </c>
      <c r="M1897" s="5">
        <v>45353</v>
      </c>
      <c r="N1897" s="5">
        <v>45355</v>
      </c>
      <c r="O1897" s="5">
        <v>45715</v>
      </c>
      <c r="P1897" s="5">
        <v>45177</v>
      </c>
      <c r="Q1897" s="5">
        <v>45542</v>
      </c>
      <c r="R1897">
        <v>690200</v>
      </c>
      <c r="S1897">
        <v>0</v>
      </c>
      <c r="T1897">
        <v>0</v>
      </c>
      <c r="U1897">
        <v>690200</v>
      </c>
      <c r="V1897">
        <v>0</v>
      </c>
      <c r="W1897">
        <v>690200</v>
      </c>
      <c r="X1897" t="str">
        <f t="shared" si="117"/>
        <v>Ok</v>
      </c>
      <c r="Y1897" t="str">
        <f t="shared" si="118"/>
        <v>Ok</v>
      </c>
      <c r="Z1897" s="6" t="str">
        <f t="shared" si="119"/>
        <v>Ok</v>
      </c>
      <c r="AA1897" s="6"/>
      <c r="AB1897" s="6"/>
      <c r="AC1897" s="6"/>
      <c r="AD1897" s="6"/>
    </row>
    <row r="1898" spans="1:30" x14ac:dyDescent="0.3">
      <c r="A1898" t="s">
        <v>13600</v>
      </c>
      <c r="B1898" t="s">
        <v>13601</v>
      </c>
      <c r="C1898">
        <v>2025</v>
      </c>
      <c r="D1898" t="s">
        <v>9344</v>
      </c>
      <c r="E1898" t="s">
        <v>9272</v>
      </c>
      <c r="F1898" t="s">
        <v>10</v>
      </c>
      <c r="G1898" t="str">
        <f>_xlfn.XLOOKUP(I1898,'Class Code'!$A$2:$A$14,'Class Code'!$B$2:$B$14)</f>
        <v>Motor Private</v>
      </c>
      <c r="H1898" t="s">
        <v>41</v>
      </c>
      <c r="I1898">
        <f t="shared" si="116"/>
        <v>70</v>
      </c>
      <c r="J1898" t="s">
        <v>54</v>
      </c>
      <c r="K1898" t="s">
        <v>55</v>
      </c>
      <c r="L1898" t="s">
        <v>44</v>
      </c>
      <c r="M1898" s="5">
        <v>45671</v>
      </c>
      <c r="N1898" s="5">
        <v>45698</v>
      </c>
      <c r="O1898" s="5">
        <v>45717</v>
      </c>
      <c r="P1898" s="5">
        <v>45658</v>
      </c>
      <c r="Q1898" s="5">
        <v>46022</v>
      </c>
      <c r="R1898">
        <v>12800</v>
      </c>
      <c r="S1898">
        <v>0</v>
      </c>
      <c r="T1898">
        <v>0</v>
      </c>
      <c r="U1898">
        <v>12800</v>
      </c>
      <c r="V1898">
        <v>0</v>
      </c>
      <c r="W1898">
        <v>12800</v>
      </c>
      <c r="X1898" t="str">
        <f t="shared" si="117"/>
        <v>Ok</v>
      </c>
      <c r="Y1898" t="str">
        <f t="shared" si="118"/>
        <v>Ok</v>
      </c>
      <c r="Z1898" s="6" t="str">
        <f t="shared" si="119"/>
        <v>Ok</v>
      </c>
      <c r="AA1898" s="6"/>
      <c r="AB1898" s="6"/>
      <c r="AC1898" s="6"/>
      <c r="AD1898" s="6"/>
    </row>
    <row r="1899" spans="1:30" x14ac:dyDescent="0.3">
      <c r="A1899" t="s">
        <v>13602</v>
      </c>
      <c r="B1899" t="s">
        <v>13603</v>
      </c>
      <c r="C1899">
        <v>2024</v>
      </c>
      <c r="D1899" t="s">
        <v>9628</v>
      </c>
      <c r="E1899" t="s">
        <v>9269</v>
      </c>
      <c r="F1899" t="s">
        <v>10</v>
      </c>
      <c r="G1899" t="str">
        <f>_xlfn.XLOOKUP(I1899,'Class Code'!$A$2:$A$14,'Class Code'!$B$2:$B$14)</f>
        <v>Motor Private</v>
      </c>
      <c r="H1899" t="s">
        <v>41</v>
      </c>
      <c r="I1899">
        <f t="shared" si="116"/>
        <v>70</v>
      </c>
      <c r="J1899" t="s">
        <v>54</v>
      </c>
      <c r="K1899" t="s">
        <v>55</v>
      </c>
      <c r="L1899" t="s">
        <v>44</v>
      </c>
      <c r="M1899" s="5">
        <v>45558</v>
      </c>
      <c r="N1899" s="5">
        <v>45561</v>
      </c>
      <c r="O1899" s="5">
        <v>45730</v>
      </c>
      <c r="P1899" s="5">
        <v>45493</v>
      </c>
      <c r="Q1899" s="5">
        <v>45771</v>
      </c>
      <c r="R1899">
        <v>0</v>
      </c>
      <c r="S1899">
        <v>0</v>
      </c>
      <c r="T1899">
        <v>3020</v>
      </c>
      <c r="U1899">
        <v>3020</v>
      </c>
      <c r="V1899">
        <v>0</v>
      </c>
      <c r="W1899">
        <v>3020</v>
      </c>
      <c r="X1899" t="str">
        <f t="shared" si="117"/>
        <v>Ok</v>
      </c>
      <c r="Y1899" t="str">
        <f t="shared" si="118"/>
        <v>Ok</v>
      </c>
      <c r="Z1899" s="6" t="str">
        <f t="shared" si="119"/>
        <v>Ok</v>
      </c>
      <c r="AA1899" s="6"/>
      <c r="AB1899" s="6"/>
      <c r="AC1899" s="6"/>
      <c r="AD1899" s="6"/>
    </row>
    <row r="1900" spans="1:30" x14ac:dyDescent="0.3">
      <c r="A1900" t="s">
        <v>13604</v>
      </c>
      <c r="B1900" t="s">
        <v>13605</v>
      </c>
      <c r="C1900">
        <v>2024</v>
      </c>
      <c r="D1900" t="s">
        <v>9392</v>
      </c>
      <c r="E1900" t="s">
        <v>9282</v>
      </c>
      <c r="F1900" t="s">
        <v>10</v>
      </c>
      <c r="G1900" t="str">
        <f>_xlfn.XLOOKUP(I1900,'Class Code'!$A$2:$A$14,'Class Code'!$B$2:$B$14)</f>
        <v>Motor Private</v>
      </c>
      <c r="H1900" t="s">
        <v>41</v>
      </c>
      <c r="I1900">
        <f t="shared" si="116"/>
        <v>70</v>
      </c>
      <c r="J1900" t="s">
        <v>54</v>
      </c>
      <c r="K1900" t="s">
        <v>55</v>
      </c>
      <c r="L1900" t="s">
        <v>44</v>
      </c>
      <c r="M1900" s="5">
        <v>45651</v>
      </c>
      <c r="N1900" s="5">
        <v>45656</v>
      </c>
      <c r="O1900" s="5">
        <v>45722</v>
      </c>
      <c r="P1900" s="5">
        <v>45621</v>
      </c>
      <c r="Q1900" s="5">
        <v>45985</v>
      </c>
      <c r="R1900">
        <v>0</v>
      </c>
      <c r="S1900">
        <v>0</v>
      </c>
      <c r="T1900">
        <v>7380</v>
      </c>
      <c r="U1900">
        <v>7380</v>
      </c>
      <c r="V1900">
        <v>0</v>
      </c>
      <c r="W1900">
        <v>7380</v>
      </c>
      <c r="X1900" t="str">
        <f t="shared" si="117"/>
        <v>Ok</v>
      </c>
      <c r="Y1900" t="str">
        <f t="shared" si="118"/>
        <v>Ok</v>
      </c>
      <c r="Z1900" s="6" t="str">
        <f t="shared" si="119"/>
        <v>Ok</v>
      </c>
      <c r="AA1900" s="6"/>
      <c r="AB1900" s="6"/>
      <c r="AC1900" s="6"/>
      <c r="AD1900" s="6"/>
    </row>
    <row r="1901" spans="1:30" x14ac:dyDescent="0.3">
      <c r="A1901" t="s">
        <v>13606</v>
      </c>
      <c r="B1901" t="s">
        <v>13607</v>
      </c>
      <c r="C1901">
        <v>2024</v>
      </c>
      <c r="D1901" t="s">
        <v>9529</v>
      </c>
      <c r="E1901" t="s">
        <v>9294</v>
      </c>
      <c r="F1901" t="s">
        <v>10</v>
      </c>
      <c r="G1901" t="str">
        <f>_xlfn.XLOOKUP(I1901,'Class Code'!$A$2:$A$14,'Class Code'!$B$2:$B$14)</f>
        <v>Motor Private</v>
      </c>
      <c r="H1901" t="s">
        <v>41</v>
      </c>
      <c r="I1901">
        <f t="shared" si="116"/>
        <v>70</v>
      </c>
      <c r="J1901" t="s">
        <v>54</v>
      </c>
      <c r="K1901" t="s">
        <v>55</v>
      </c>
      <c r="L1901" t="s">
        <v>44</v>
      </c>
      <c r="M1901" s="5">
        <v>45660</v>
      </c>
      <c r="N1901" s="5">
        <v>45664</v>
      </c>
      <c r="O1901" s="5">
        <v>45729</v>
      </c>
      <c r="P1901" s="5">
        <v>45565</v>
      </c>
      <c r="Q1901" s="5">
        <v>45929</v>
      </c>
      <c r="R1901">
        <v>0</v>
      </c>
      <c r="S1901">
        <v>0</v>
      </c>
      <c r="T1901">
        <v>6980</v>
      </c>
      <c r="U1901">
        <v>6980</v>
      </c>
      <c r="V1901">
        <v>0</v>
      </c>
      <c r="W1901">
        <v>6980</v>
      </c>
      <c r="X1901" t="str">
        <f t="shared" si="117"/>
        <v>Ok</v>
      </c>
      <c r="Y1901" t="str">
        <f t="shared" si="118"/>
        <v>Ok</v>
      </c>
      <c r="Z1901" s="6" t="str">
        <f t="shared" si="119"/>
        <v>Ok</v>
      </c>
      <c r="AA1901" s="6"/>
      <c r="AB1901" s="6"/>
      <c r="AC1901" s="6"/>
      <c r="AD1901" s="6"/>
    </row>
    <row r="1902" spans="1:30" x14ac:dyDescent="0.3">
      <c r="A1902" t="s">
        <v>13608</v>
      </c>
      <c r="B1902" t="s">
        <v>13609</v>
      </c>
      <c r="C1902">
        <v>2024</v>
      </c>
      <c r="D1902" t="s">
        <v>9529</v>
      </c>
      <c r="E1902" t="s">
        <v>9310</v>
      </c>
      <c r="F1902" t="s">
        <v>10</v>
      </c>
      <c r="G1902" t="str">
        <f>_xlfn.XLOOKUP(I1902,'Class Code'!$A$2:$A$14,'Class Code'!$B$2:$B$14)</f>
        <v>Motor Private</v>
      </c>
      <c r="H1902" t="s">
        <v>41</v>
      </c>
      <c r="I1902">
        <f t="shared" si="116"/>
        <v>70</v>
      </c>
      <c r="J1902" t="s">
        <v>54</v>
      </c>
      <c r="K1902" t="s">
        <v>55</v>
      </c>
      <c r="L1902" t="s">
        <v>44</v>
      </c>
      <c r="M1902" s="5">
        <v>45580</v>
      </c>
      <c r="N1902" s="5">
        <v>45590</v>
      </c>
      <c r="O1902" s="5">
        <v>45730</v>
      </c>
      <c r="P1902" s="5">
        <v>45565</v>
      </c>
      <c r="Q1902" s="5">
        <v>45610</v>
      </c>
      <c r="R1902">
        <v>0</v>
      </c>
      <c r="S1902">
        <v>0</v>
      </c>
      <c r="T1902">
        <v>6980</v>
      </c>
      <c r="U1902">
        <v>6980</v>
      </c>
      <c r="V1902">
        <v>0</v>
      </c>
      <c r="W1902">
        <v>6980</v>
      </c>
      <c r="X1902" t="str">
        <f t="shared" si="117"/>
        <v>Ok</v>
      </c>
      <c r="Y1902" t="str">
        <f t="shared" si="118"/>
        <v>Ok</v>
      </c>
      <c r="Z1902" s="6" t="str">
        <f t="shared" si="119"/>
        <v>Ok</v>
      </c>
      <c r="AA1902" s="6"/>
      <c r="AB1902" s="6"/>
      <c r="AC1902" s="6"/>
      <c r="AD1902" s="6"/>
    </row>
    <row r="1903" spans="1:30" x14ac:dyDescent="0.3">
      <c r="A1903" t="s">
        <v>13610</v>
      </c>
      <c r="B1903" t="s">
        <v>13611</v>
      </c>
      <c r="C1903">
        <v>2024</v>
      </c>
      <c r="D1903" t="s">
        <v>9535</v>
      </c>
      <c r="E1903" t="s">
        <v>9297</v>
      </c>
      <c r="F1903" t="s">
        <v>10</v>
      </c>
      <c r="G1903" t="str">
        <f>_xlfn.XLOOKUP(I1903,'Class Code'!$A$2:$A$14,'Class Code'!$B$2:$B$14)</f>
        <v>Motor Private</v>
      </c>
      <c r="H1903" t="s">
        <v>41</v>
      </c>
      <c r="I1903">
        <f t="shared" si="116"/>
        <v>70</v>
      </c>
      <c r="J1903" t="s">
        <v>54</v>
      </c>
      <c r="K1903" t="s">
        <v>55</v>
      </c>
      <c r="L1903" t="s">
        <v>44</v>
      </c>
      <c r="M1903" s="5">
        <v>45626</v>
      </c>
      <c r="N1903" s="5">
        <v>45626</v>
      </c>
      <c r="O1903" s="5">
        <v>45762</v>
      </c>
      <c r="P1903" s="5">
        <v>45379</v>
      </c>
      <c r="Q1903" s="5">
        <v>45743</v>
      </c>
      <c r="R1903">
        <v>5220</v>
      </c>
      <c r="S1903">
        <v>0</v>
      </c>
      <c r="T1903">
        <v>0</v>
      </c>
      <c r="U1903">
        <v>5220</v>
      </c>
      <c r="V1903">
        <v>0</v>
      </c>
      <c r="W1903">
        <v>5220</v>
      </c>
      <c r="X1903" t="str">
        <f t="shared" si="117"/>
        <v>Ok</v>
      </c>
      <c r="Y1903" t="str">
        <f t="shared" si="118"/>
        <v>Ok</v>
      </c>
      <c r="Z1903" s="6" t="str">
        <f t="shared" si="119"/>
        <v>Ok</v>
      </c>
      <c r="AA1903" s="6"/>
      <c r="AB1903" s="6"/>
      <c r="AC1903" s="6"/>
      <c r="AD1903" s="6"/>
    </row>
    <row r="1904" spans="1:30" x14ac:dyDescent="0.3">
      <c r="A1904" t="s">
        <v>13612</v>
      </c>
      <c r="B1904" t="s">
        <v>13613</v>
      </c>
      <c r="C1904">
        <v>2024</v>
      </c>
      <c r="D1904" t="s">
        <v>9258</v>
      </c>
      <c r="E1904" t="s">
        <v>9301</v>
      </c>
      <c r="F1904" t="s">
        <v>11</v>
      </c>
      <c r="G1904" t="str">
        <f>_xlfn.XLOOKUP(I1904,'Class Code'!$A$2:$A$14,'Class Code'!$B$2:$B$14)</f>
        <v>Motor Commercial</v>
      </c>
      <c r="H1904" t="s">
        <v>176</v>
      </c>
      <c r="I1904">
        <f t="shared" si="116"/>
        <v>80</v>
      </c>
      <c r="J1904" t="s">
        <v>207</v>
      </c>
      <c r="K1904" t="s">
        <v>208</v>
      </c>
      <c r="L1904" t="s">
        <v>44</v>
      </c>
      <c r="M1904" s="5">
        <v>45642</v>
      </c>
      <c r="N1904" s="5">
        <v>45672</v>
      </c>
      <c r="O1904" s="5">
        <v>45730</v>
      </c>
      <c r="P1904" s="5">
        <v>45415</v>
      </c>
      <c r="Q1904" s="5">
        <v>45779</v>
      </c>
      <c r="R1904">
        <v>0</v>
      </c>
      <c r="S1904">
        <v>0</v>
      </c>
      <c r="T1904">
        <v>10808</v>
      </c>
      <c r="U1904">
        <v>10808</v>
      </c>
      <c r="V1904">
        <v>0</v>
      </c>
      <c r="W1904">
        <v>10808</v>
      </c>
      <c r="X1904" t="str">
        <f t="shared" si="117"/>
        <v>Ok</v>
      </c>
      <c r="Y1904" t="str">
        <f t="shared" si="118"/>
        <v>Ok</v>
      </c>
      <c r="Z1904" s="6" t="str">
        <f t="shared" si="119"/>
        <v>Ok</v>
      </c>
      <c r="AA1904" s="6"/>
      <c r="AB1904" s="6"/>
      <c r="AC1904" s="6"/>
      <c r="AD1904" s="6"/>
    </row>
    <row r="1905" spans="1:30" x14ac:dyDescent="0.3">
      <c r="A1905" t="s">
        <v>13614</v>
      </c>
      <c r="B1905" t="s">
        <v>13615</v>
      </c>
      <c r="C1905">
        <v>2024</v>
      </c>
      <c r="D1905" t="s">
        <v>9744</v>
      </c>
      <c r="E1905" t="s">
        <v>9272</v>
      </c>
      <c r="F1905" t="s">
        <v>10</v>
      </c>
      <c r="G1905" t="str">
        <f>_xlfn.XLOOKUP(I1905,'Class Code'!$A$2:$A$14,'Class Code'!$B$2:$B$14)</f>
        <v>Motor Private</v>
      </c>
      <c r="H1905" t="s">
        <v>41</v>
      </c>
      <c r="I1905">
        <f t="shared" si="116"/>
        <v>70</v>
      </c>
      <c r="J1905" t="s">
        <v>54</v>
      </c>
      <c r="K1905" t="s">
        <v>55</v>
      </c>
      <c r="L1905" t="s">
        <v>44</v>
      </c>
      <c r="M1905" s="5">
        <v>45656</v>
      </c>
      <c r="N1905" s="5">
        <v>45666</v>
      </c>
      <c r="O1905" s="5">
        <v>45729</v>
      </c>
      <c r="P1905" s="5">
        <v>45364</v>
      </c>
      <c r="Q1905" s="5">
        <v>45728</v>
      </c>
      <c r="R1905">
        <v>0</v>
      </c>
      <c r="S1905">
        <v>0</v>
      </c>
      <c r="T1905">
        <v>3100</v>
      </c>
      <c r="U1905">
        <v>3100</v>
      </c>
      <c r="V1905">
        <v>0</v>
      </c>
      <c r="W1905">
        <v>3100</v>
      </c>
      <c r="X1905" t="str">
        <f t="shared" si="117"/>
        <v>Ok</v>
      </c>
      <c r="Y1905" t="str">
        <f t="shared" si="118"/>
        <v>Ok</v>
      </c>
      <c r="Z1905" s="6" t="str">
        <f t="shared" si="119"/>
        <v>Ok</v>
      </c>
      <c r="AA1905" s="6"/>
      <c r="AB1905" s="6"/>
      <c r="AC1905" s="6"/>
      <c r="AD1905" s="6"/>
    </row>
    <row r="1906" spans="1:30" x14ac:dyDescent="0.3">
      <c r="A1906" t="s">
        <v>13616</v>
      </c>
      <c r="B1906" t="s">
        <v>13617</v>
      </c>
      <c r="C1906">
        <v>2024</v>
      </c>
      <c r="D1906" t="s">
        <v>9527</v>
      </c>
      <c r="E1906" t="s">
        <v>9261</v>
      </c>
      <c r="F1906" t="s">
        <v>10</v>
      </c>
      <c r="G1906" t="str">
        <f>_xlfn.XLOOKUP(I1906,'Class Code'!$A$2:$A$14,'Class Code'!$B$2:$B$14)</f>
        <v>Motor Private</v>
      </c>
      <c r="H1906" t="s">
        <v>41</v>
      </c>
      <c r="I1906">
        <f t="shared" si="116"/>
        <v>70</v>
      </c>
      <c r="J1906" t="s">
        <v>54</v>
      </c>
      <c r="K1906" t="s">
        <v>55</v>
      </c>
      <c r="L1906" t="s">
        <v>44</v>
      </c>
      <c r="M1906" s="5">
        <v>45538</v>
      </c>
      <c r="N1906" s="5">
        <v>45539</v>
      </c>
      <c r="O1906" s="5">
        <v>45789</v>
      </c>
      <c r="P1906" s="5">
        <v>45509</v>
      </c>
      <c r="Q1906" s="5">
        <v>45812</v>
      </c>
      <c r="R1906">
        <v>0</v>
      </c>
      <c r="S1906">
        <v>0</v>
      </c>
      <c r="T1906">
        <v>6980</v>
      </c>
      <c r="U1906">
        <v>6980</v>
      </c>
      <c r="V1906">
        <v>0</v>
      </c>
      <c r="W1906">
        <v>6980</v>
      </c>
      <c r="X1906" t="str">
        <f t="shared" si="117"/>
        <v>Ok</v>
      </c>
      <c r="Y1906" t="str">
        <f t="shared" si="118"/>
        <v>Ok</v>
      </c>
      <c r="Z1906" s="6" t="str">
        <f t="shared" si="119"/>
        <v>Ok</v>
      </c>
      <c r="AA1906" s="6"/>
      <c r="AB1906" s="6"/>
      <c r="AC1906" s="6"/>
      <c r="AD1906" s="6"/>
    </row>
    <row r="1907" spans="1:30" x14ac:dyDescent="0.3">
      <c r="A1907" t="s">
        <v>13618</v>
      </c>
      <c r="B1907" t="s">
        <v>13619</v>
      </c>
      <c r="C1907">
        <v>2024</v>
      </c>
      <c r="D1907" t="s">
        <v>9532</v>
      </c>
      <c r="E1907" t="s">
        <v>9282</v>
      </c>
      <c r="F1907" t="s">
        <v>11</v>
      </c>
      <c r="G1907" t="str">
        <f>_xlfn.XLOOKUP(I1907,'Class Code'!$A$2:$A$14,'Class Code'!$B$2:$B$14)</f>
        <v>Motor Commercial</v>
      </c>
      <c r="H1907" t="s">
        <v>176</v>
      </c>
      <c r="I1907">
        <f t="shared" si="116"/>
        <v>80</v>
      </c>
      <c r="J1907" t="s">
        <v>207</v>
      </c>
      <c r="K1907" t="s">
        <v>208</v>
      </c>
      <c r="L1907" t="s">
        <v>44</v>
      </c>
      <c r="M1907" s="5">
        <v>45562</v>
      </c>
      <c r="N1907" s="5">
        <v>45603</v>
      </c>
      <c r="O1907" s="5">
        <v>45729</v>
      </c>
      <c r="P1907" s="5">
        <v>45355</v>
      </c>
      <c r="Q1907" s="5">
        <v>45719</v>
      </c>
      <c r="R1907">
        <v>0</v>
      </c>
      <c r="S1907">
        <v>0</v>
      </c>
      <c r="T1907">
        <v>12460</v>
      </c>
      <c r="U1907">
        <v>12460</v>
      </c>
      <c r="V1907">
        <v>0</v>
      </c>
      <c r="W1907">
        <v>12460</v>
      </c>
      <c r="X1907" t="str">
        <f t="shared" si="117"/>
        <v>Ok</v>
      </c>
      <c r="Y1907" t="str">
        <f t="shared" si="118"/>
        <v>Ok</v>
      </c>
      <c r="Z1907" s="6" t="str">
        <f t="shared" si="119"/>
        <v>Ok</v>
      </c>
      <c r="AA1907" s="6"/>
      <c r="AB1907" s="6"/>
      <c r="AC1907" s="6"/>
      <c r="AD1907" s="6"/>
    </row>
    <row r="1908" spans="1:30" x14ac:dyDescent="0.3">
      <c r="A1908" t="s">
        <v>13620</v>
      </c>
      <c r="B1908" t="s">
        <v>13621</v>
      </c>
      <c r="C1908">
        <v>2024</v>
      </c>
      <c r="D1908" t="s">
        <v>9675</v>
      </c>
      <c r="E1908" t="s">
        <v>9284</v>
      </c>
      <c r="F1908" t="s">
        <v>10</v>
      </c>
      <c r="G1908" t="str">
        <f>_xlfn.XLOOKUP(I1908,'Class Code'!$A$2:$A$14,'Class Code'!$B$2:$B$14)</f>
        <v>Motor Private</v>
      </c>
      <c r="H1908" t="s">
        <v>41</v>
      </c>
      <c r="I1908">
        <f t="shared" si="116"/>
        <v>70</v>
      </c>
      <c r="J1908" t="s">
        <v>54</v>
      </c>
      <c r="K1908" t="s">
        <v>55</v>
      </c>
      <c r="L1908" t="s">
        <v>44</v>
      </c>
      <c r="M1908" s="5">
        <v>45506</v>
      </c>
      <c r="N1908" s="5">
        <v>45509</v>
      </c>
      <c r="O1908" s="5">
        <v>45729</v>
      </c>
      <c r="P1908" s="5">
        <v>45430</v>
      </c>
      <c r="Q1908" s="5">
        <v>45794</v>
      </c>
      <c r="R1908">
        <v>0</v>
      </c>
      <c r="S1908">
        <v>0</v>
      </c>
      <c r="T1908">
        <v>3100</v>
      </c>
      <c r="U1908">
        <v>3100</v>
      </c>
      <c r="V1908">
        <v>0</v>
      </c>
      <c r="W1908">
        <v>3100</v>
      </c>
      <c r="X1908" t="str">
        <f t="shared" si="117"/>
        <v>Ok</v>
      </c>
      <c r="Y1908" t="str">
        <f t="shared" si="118"/>
        <v>Ok</v>
      </c>
      <c r="Z1908" s="6" t="str">
        <f t="shared" si="119"/>
        <v>Ok</v>
      </c>
      <c r="AA1908" s="6"/>
      <c r="AB1908" s="6"/>
      <c r="AC1908" s="6"/>
      <c r="AD1908" s="6"/>
    </row>
    <row r="1909" spans="1:30" x14ac:dyDescent="0.3">
      <c r="A1909" t="s">
        <v>13622</v>
      </c>
      <c r="B1909" t="s">
        <v>13623</v>
      </c>
      <c r="C1909">
        <v>2024</v>
      </c>
      <c r="D1909" t="s">
        <v>9355</v>
      </c>
      <c r="E1909" t="s">
        <v>9274</v>
      </c>
      <c r="F1909" t="s">
        <v>10</v>
      </c>
      <c r="G1909" t="str">
        <f>_xlfn.XLOOKUP(I1909,'Class Code'!$A$2:$A$14,'Class Code'!$B$2:$B$14)</f>
        <v>Motor Private</v>
      </c>
      <c r="H1909" t="s">
        <v>41</v>
      </c>
      <c r="I1909">
        <f t="shared" si="116"/>
        <v>70</v>
      </c>
      <c r="J1909" t="s">
        <v>54</v>
      </c>
      <c r="K1909" t="s">
        <v>55</v>
      </c>
      <c r="L1909" t="s">
        <v>44</v>
      </c>
      <c r="M1909" s="5">
        <v>45626</v>
      </c>
      <c r="N1909" s="5">
        <v>45629</v>
      </c>
      <c r="O1909" s="5">
        <v>45730</v>
      </c>
      <c r="P1909" s="5">
        <v>45610</v>
      </c>
      <c r="Q1909" s="5">
        <v>45974</v>
      </c>
      <c r="R1909">
        <v>0</v>
      </c>
      <c r="S1909">
        <v>0</v>
      </c>
      <c r="T1909">
        <v>3020</v>
      </c>
      <c r="U1909">
        <v>3020</v>
      </c>
      <c r="V1909">
        <v>0</v>
      </c>
      <c r="W1909">
        <v>3020</v>
      </c>
      <c r="X1909" t="str">
        <f t="shared" si="117"/>
        <v>Ok</v>
      </c>
      <c r="Y1909" t="str">
        <f t="shared" si="118"/>
        <v>Ok</v>
      </c>
      <c r="Z1909" s="6" t="str">
        <f t="shared" si="119"/>
        <v>Ok</v>
      </c>
      <c r="AA1909" s="6"/>
      <c r="AB1909" s="6"/>
      <c r="AC1909" s="6"/>
      <c r="AD1909" s="6"/>
    </row>
    <row r="1910" spans="1:30" x14ac:dyDescent="0.3">
      <c r="A1910" t="s">
        <v>13624</v>
      </c>
      <c r="B1910" t="s">
        <v>13625</v>
      </c>
      <c r="C1910">
        <v>2024</v>
      </c>
      <c r="D1910" t="s">
        <v>9441</v>
      </c>
      <c r="E1910" t="s">
        <v>9289</v>
      </c>
      <c r="F1910" t="s">
        <v>11</v>
      </c>
      <c r="G1910" t="str">
        <f>_xlfn.XLOOKUP(I1910,'Class Code'!$A$2:$A$14,'Class Code'!$B$2:$B$14)</f>
        <v>Motor Commercial</v>
      </c>
      <c r="H1910" t="s">
        <v>176</v>
      </c>
      <c r="I1910">
        <f t="shared" si="116"/>
        <v>80</v>
      </c>
      <c r="J1910" t="s">
        <v>177</v>
      </c>
      <c r="K1910" t="s">
        <v>178</v>
      </c>
      <c r="L1910" t="s">
        <v>44</v>
      </c>
      <c r="M1910" s="5">
        <v>45624</v>
      </c>
      <c r="N1910" s="5">
        <v>45629</v>
      </c>
      <c r="O1910" s="5">
        <v>45730</v>
      </c>
      <c r="P1910" s="5">
        <v>45343</v>
      </c>
      <c r="Q1910" s="5">
        <v>45708</v>
      </c>
      <c r="R1910">
        <v>0</v>
      </c>
      <c r="S1910">
        <v>0</v>
      </c>
      <c r="T1910">
        <v>3020</v>
      </c>
      <c r="U1910">
        <v>3020</v>
      </c>
      <c r="V1910">
        <v>0</v>
      </c>
      <c r="W1910">
        <v>3020</v>
      </c>
      <c r="X1910" t="str">
        <f t="shared" si="117"/>
        <v>Ok</v>
      </c>
      <c r="Y1910" t="str">
        <f t="shared" si="118"/>
        <v>Ok</v>
      </c>
      <c r="Z1910" s="6" t="str">
        <f t="shared" si="119"/>
        <v>Ok</v>
      </c>
      <c r="AA1910" s="6"/>
      <c r="AB1910" s="6"/>
      <c r="AC1910" s="6"/>
      <c r="AD1910" s="6"/>
    </row>
    <row r="1911" spans="1:30" x14ac:dyDescent="0.3">
      <c r="A1911" t="s">
        <v>13626</v>
      </c>
      <c r="B1911" t="s">
        <v>13627</v>
      </c>
      <c r="C1911">
        <v>2024</v>
      </c>
      <c r="D1911" t="s">
        <v>9352</v>
      </c>
      <c r="E1911" t="s">
        <v>9334</v>
      </c>
      <c r="F1911" t="s">
        <v>10</v>
      </c>
      <c r="G1911" t="str">
        <f>_xlfn.XLOOKUP(I1911,'Class Code'!$A$2:$A$14,'Class Code'!$B$2:$B$14)</f>
        <v>Motor Private</v>
      </c>
      <c r="H1911" t="s">
        <v>41</v>
      </c>
      <c r="I1911">
        <f t="shared" si="116"/>
        <v>70</v>
      </c>
      <c r="J1911" t="s">
        <v>54</v>
      </c>
      <c r="K1911" t="s">
        <v>55</v>
      </c>
      <c r="L1911" t="s">
        <v>44</v>
      </c>
      <c r="M1911" s="5">
        <v>45632</v>
      </c>
      <c r="N1911" s="5">
        <v>45635</v>
      </c>
      <c r="O1911" s="5">
        <v>45729</v>
      </c>
      <c r="P1911" s="5">
        <v>45618</v>
      </c>
      <c r="Q1911" s="5">
        <v>45647</v>
      </c>
      <c r="R1911">
        <v>0</v>
      </c>
      <c r="S1911">
        <v>0</v>
      </c>
      <c r="T1911">
        <v>3100</v>
      </c>
      <c r="U1911">
        <v>3100</v>
      </c>
      <c r="V1911">
        <v>0</v>
      </c>
      <c r="W1911">
        <v>3100</v>
      </c>
      <c r="X1911" t="str">
        <f t="shared" si="117"/>
        <v>Ok</v>
      </c>
      <c r="Y1911" t="str">
        <f t="shared" si="118"/>
        <v>Ok</v>
      </c>
      <c r="Z1911" s="6" t="str">
        <f t="shared" si="119"/>
        <v>Ok</v>
      </c>
      <c r="AA1911" s="6"/>
      <c r="AB1911" s="6"/>
      <c r="AC1911" s="6"/>
      <c r="AD1911" s="6"/>
    </row>
    <row r="1912" spans="1:30" x14ac:dyDescent="0.3">
      <c r="A1912" t="s">
        <v>13628</v>
      </c>
      <c r="B1912" t="s">
        <v>13629</v>
      </c>
      <c r="C1912">
        <v>2024</v>
      </c>
      <c r="D1912" t="s">
        <v>9478</v>
      </c>
      <c r="E1912" t="s">
        <v>9274</v>
      </c>
      <c r="F1912" t="s">
        <v>10</v>
      </c>
      <c r="G1912" t="str">
        <f>_xlfn.XLOOKUP(I1912,'Class Code'!$A$2:$A$14,'Class Code'!$B$2:$B$14)</f>
        <v>Motor Private</v>
      </c>
      <c r="H1912" t="s">
        <v>41</v>
      </c>
      <c r="I1912">
        <f t="shared" si="116"/>
        <v>70</v>
      </c>
      <c r="J1912" t="s">
        <v>54</v>
      </c>
      <c r="K1912" t="s">
        <v>55</v>
      </c>
      <c r="L1912" t="s">
        <v>44</v>
      </c>
      <c r="M1912" s="5">
        <v>45650</v>
      </c>
      <c r="N1912" s="5">
        <v>45671</v>
      </c>
      <c r="O1912" s="5">
        <v>45729</v>
      </c>
      <c r="P1912" s="5">
        <v>45390</v>
      </c>
      <c r="Q1912" s="5">
        <v>45754</v>
      </c>
      <c r="R1912">
        <v>0</v>
      </c>
      <c r="S1912">
        <v>0</v>
      </c>
      <c r="T1912">
        <v>3480</v>
      </c>
      <c r="U1912">
        <v>3480</v>
      </c>
      <c r="V1912">
        <v>0</v>
      </c>
      <c r="W1912">
        <v>3480</v>
      </c>
      <c r="X1912" t="str">
        <f t="shared" si="117"/>
        <v>Ok</v>
      </c>
      <c r="Y1912" t="str">
        <f t="shared" si="118"/>
        <v>Ok</v>
      </c>
      <c r="Z1912" s="6" t="str">
        <f t="shared" si="119"/>
        <v>Ok</v>
      </c>
      <c r="AA1912" s="6"/>
      <c r="AB1912" s="6"/>
      <c r="AC1912" s="6"/>
      <c r="AD1912" s="6"/>
    </row>
    <row r="1913" spans="1:30" x14ac:dyDescent="0.3">
      <c r="A1913" t="s">
        <v>13630</v>
      </c>
      <c r="B1913" t="s">
        <v>13631</v>
      </c>
      <c r="C1913">
        <v>2024</v>
      </c>
      <c r="D1913" t="s">
        <v>9440</v>
      </c>
      <c r="E1913" t="s">
        <v>9274</v>
      </c>
      <c r="F1913" t="s">
        <v>10</v>
      </c>
      <c r="G1913" t="str">
        <f>_xlfn.XLOOKUP(I1913,'Class Code'!$A$2:$A$14,'Class Code'!$B$2:$B$14)</f>
        <v>Motor Private</v>
      </c>
      <c r="H1913" t="s">
        <v>41</v>
      </c>
      <c r="I1913">
        <f t="shared" si="116"/>
        <v>70</v>
      </c>
      <c r="J1913" t="s">
        <v>54</v>
      </c>
      <c r="K1913" t="s">
        <v>55</v>
      </c>
      <c r="L1913" t="s">
        <v>44</v>
      </c>
      <c r="M1913" s="5">
        <v>45668</v>
      </c>
      <c r="N1913" s="5">
        <v>45672</v>
      </c>
      <c r="O1913" s="5">
        <v>45729</v>
      </c>
      <c r="P1913" s="5">
        <v>45543</v>
      </c>
      <c r="Q1913" s="5">
        <v>45876</v>
      </c>
      <c r="R1913">
        <v>0</v>
      </c>
      <c r="S1913">
        <v>0</v>
      </c>
      <c r="T1913">
        <v>3100</v>
      </c>
      <c r="U1913">
        <v>3100</v>
      </c>
      <c r="V1913">
        <v>0</v>
      </c>
      <c r="W1913">
        <v>3100</v>
      </c>
      <c r="X1913" t="str">
        <f t="shared" si="117"/>
        <v>Ok</v>
      </c>
      <c r="Y1913" t="str">
        <f t="shared" si="118"/>
        <v>Ok</v>
      </c>
      <c r="Z1913" s="6" t="str">
        <f t="shared" si="119"/>
        <v>Ok</v>
      </c>
      <c r="AA1913" s="6"/>
      <c r="AB1913" s="6"/>
      <c r="AC1913" s="6"/>
      <c r="AD1913" s="6"/>
    </row>
    <row r="1914" spans="1:30" x14ac:dyDescent="0.3">
      <c r="A1914" t="s">
        <v>13632</v>
      </c>
      <c r="B1914" t="s">
        <v>13633</v>
      </c>
      <c r="C1914">
        <v>2024</v>
      </c>
      <c r="D1914" t="s">
        <v>9553</v>
      </c>
      <c r="E1914" t="s">
        <v>9317</v>
      </c>
      <c r="F1914" t="s">
        <v>10</v>
      </c>
      <c r="G1914" t="str">
        <f>_xlfn.XLOOKUP(I1914,'Class Code'!$A$2:$A$14,'Class Code'!$B$2:$B$14)</f>
        <v>Motor Private</v>
      </c>
      <c r="H1914" t="s">
        <v>41</v>
      </c>
      <c r="I1914">
        <f t="shared" si="116"/>
        <v>70</v>
      </c>
      <c r="J1914" t="s">
        <v>54</v>
      </c>
      <c r="K1914" t="s">
        <v>55</v>
      </c>
      <c r="L1914" t="s">
        <v>44</v>
      </c>
      <c r="M1914" s="5">
        <v>45617</v>
      </c>
      <c r="N1914" s="5">
        <v>45621</v>
      </c>
      <c r="O1914" s="5">
        <v>45751</v>
      </c>
      <c r="P1914" s="5">
        <v>45591</v>
      </c>
      <c r="Q1914" s="5">
        <v>45621</v>
      </c>
      <c r="R1914">
        <v>0</v>
      </c>
      <c r="S1914">
        <v>0</v>
      </c>
      <c r="T1914">
        <v>6830</v>
      </c>
      <c r="U1914">
        <v>6830</v>
      </c>
      <c r="V1914">
        <v>0</v>
      </c>
      <c r="W1914">
        <v>6830</v>
      </c>
      <c r="X1914" t="str">
        <f t="shared" si="117"/>
        <v>Ok</v>
      </c>
      <c r="Y1914" t="str">
        <f t="shared" si="118"/>
        <v>Ok</v>
      </c>
      <c r="Z1914" s="6" t="str">
        <f t="shared" si="119"/>
        <v>Ok</v>
      </c>
      <c r="AA1914" s="6"/>
      <c r="AB1914" s="6"/>
      <c r="AC1914" s="6"/>
      <c r="AD1914" s="6"/>
    </row>
    <row r="1915" spans="1:30" x14ac:dyDescent="0.3">
      <c r="A1915" t="s">
        <v>13634</v>
      </c>
      <c r="B1915" t="s">
        <v>13635</v>
      </c>
      <c r="C1915">
        <v>2024</v>
      </c>
      <c r="D1915" t="s">
        <v>9377</v>
      </c>
      <c r="E1915" t="s">
        <v>9332</v>
      </c>
      <c r="F1915" t="s">
        <v>10</v>
      </c>
      <c r="G1915" t="str">
        <f>_xlfn.XLOOKUP(I1915,'Class Code'!$A$2:$A$14,'Class Code'!$B$2:$B$14)</f>
        <v>Motor Private</v>
      </c>
      <c r="H1915" t="s">
        <v>41</v>
      </c>
      <c r="I1915">
        <f t="shared" si="116"/>
        <v>70</v>
      </c>
      <c r="J1915" t="s">
        <v>54</v>
      </c>
      <c r="K1915" t="s">
        <v>55</v>
      </c>
      <c r="L1915" t="s">
        <v>44</v>
      </c>
      <c r="M1915" s="5">
        <v>45651</v>
      </c>
      <c r="N1915" s="5">
        <v>45659</v>
      </c>
      <c r="O1915" s="5">
        <v>45729</v>
      </c>
      <c r="P1915" s="5">
        <v>45636</v>
      </c>
      <c r="Q1915" s="5">
        <v>45666</v>
      </c>
      <c r="R1915">
        <v>0</v>
      </c>
      <c r="S1915">
        <v>0</v>
      </c>
      <c r="T1915">
        <v>3100</v>
      </c>
      <c r="U1915">
        <v>3100</v>
      </c>
      <c r="V1915">
        <v>0</v>
      </c>
      <c r="W1915">
        <v>3100</v>
      </c>
      <c r="X1915" t="str">
        <f t="shared" si="117"/>
        <v>Ok</v>
      </c>
      <c r="Y1915" t="str">
        <f t="shared" si="118"/>
        <v>Ok</v>
      </c>
      <c r="Z1915" s="6" t="str">
        <f t="shared" si="119"/>
        <v>Ok</v>
      </c>
      <c r="AA1915" s="6"/>
      <c r="AB1915" s="6"/>
      <c r="AC1915" s="6"/>
      <c r="AD1915" s="6"/>
    </row>
    <row r="1916" spans="1:30" x14ac:dyDescent="0.3">
      <c r="A1916" t="s">
        <v>13636</v>
      </c>
      <c r="B1916" t="s">
        <v>13637</v>
      </c>
      <c r="C1916">
        <v>2024</v>
      </c>
      <c r="D1916" t="s">
        <v>9524</v>
      </c>
      <c r="E1916" t="s">
        <v>9334</v>
      </c>
      <c r="F1916" t="s">
        <v>10</v>
      </c>
      <c r="G1916" t="str">
        <f>_xlfn.XLOOKUP(I1916,'Class Code'!$A$2:$A$14,'Class Code'!$B$2:$B$14)</f>
        <v>Motor Private</v>
      </c>
      <c r="H1916" t="s">
        <v>41</v>
      </c>
      <c r="I1916">
        <f t="shared" si="116"/>
        <v>70</v>
      </c>
      <c r="J1916" t="s">
        <v>54</v>
      </c>
      <c r="K1916" t="s">
        <v>55</v>
      </c>
      <c r="L1916" t="s">
        <v>44</v>
      </c>
      <c r="M1916" s="5">
        <v>45617</v>
      </c>
      <c r="N1916" s="5">
        <v>45621</v>
      </c>
      <c r="O1916" s="5">
        <v>45729</v>
      </c>
      <c r="P1916" s="5">
        <v>45591</v>
      </c>
      <c r="Q1916" s="5">
        <v>45621</v>
      </c>
      <c r="R1916">
        <v>0</v>
      </c>
      <c r="S1916">
        <v>0</v>
      </c>
      <c r="T1916">
        <v>3100</v>
      </c>
      <c r="U1916">
        <v>3100</v>
      </c>
      <c r="V1916">
        <v>0</v>
      </c>
      <c r="W1916">
        <v>3100</v>
      </c>
      <c r="X1916" t="str">
        <f t="shared" si="117"/>
        <v>Ok</v>
      </c>
      <c r="Y1916" t="str">
        <f t="shared" si="118"/>
        <v>Ok</v>
      </c>
      <c r="Z1916" s="6" t="str">
        <f t="shared" si="119"/>
        <v>Ok</v>
      </c>
      <c r="AA1916" s="6"/>
      <c r="AB1916" s="6"/>
      <c r="AC1916" s="6"/>
      <c r="AD1916" s="6"/>
    </row>
    <row r="1917" spans="1:30" x14ac:dyDescent="0.3">
      <c r="A1917" t="s">
        <v>13638</v>
      </c>
      <c r="B1917" t="s">
        <v>13639</v>
      </c>
      <c r="C1917">
        <v>2024</v>
      </c>
      <c r="D1917" t="s">
        <v>9659</v>
      </c>
      <c r="E1917" t="s">
        <v>9261</v>
      </c>
      <c r="F1917" t="s">
        <v>11</v>
      </c>
      <c r="G1917" t="str">
        <f>_xlfn.XLOOKUP(I1917,'Class Code'!$A$2:$A$14,'Class Code'!$B$2:$B$14)</f>
        <v>Motor Commercial</v>
      </c>
      <c r="H1917" t="s">
        <v>176</v>
      </c>
      <c r="I1917">
        <f t="shared" si="116"/>
        <v>80</v>
      </c>
      <c r="J1917" t="s">
        <v>177</v>
      </c>
      <c r="K1917" t="s">
        <v>178</v>
      </c>
      <c r="L1917" t="s">
        <v>44</v>
      </c>
      <c r="M1917" s="5">
        <v>45651</v>
      </c>
      <c r="N1917" s="5">
        <v>45659</v>
      </c>
      <c r="O1917" s="5">
        <v>45722</v>
      </c>
      <c r="P1917" s="5">
        <v>45411</v>
      </c>
      <c r="Q1917" s="5">
        <v>45775</v>
      </c>
      <c r="R1917">
        <v>0</v>
      </c>
      <c r="S1917">
        <v>0</v>
      </c>
      <c r="T1917">
        <v>7280</v>
      </c>
      <c r="U1917">
        <v>7280</v>
      </c>
      <c r="V1917">
        <v>0</v>
      </c>
      <c r="W1917">
        <v>7280</v>
      </c>
      <c r="X1917" t="str">
        <f t="shared" si="117"/>
        <v>Ok</v>
      </c>
      <c r="Y1917" t="str">
        <f t="shared" si="118"/>
        <v>Ok</v>
      </c>
      <c r="Z1917" s="6" t="str">
        <f t="shared" si="119"/>
        <v>Ok</v>
      </c>
      <c r="AA1917" s="6"/>
      <c r="AB1917" s="6"/>
      <c r="AC1917" s="6"/>
      <c r="AD1917" s="6"/>
    </row>
    <row r="1918" spans="1:30" x14ac:dyDescent="0.3">
      <c r="A1918" t="s">
        <v>13640</v>
      </c>
      <c r="B1918" t="s">
        <v>13641</v>
      </c>
      <c r="C1918">
        <v>2024</v>
      </c>
      <c r="D1918" t="s">
        <v>9418</v>
      </c>
      <c r="E1918" t="s">
        <v>9267</v>
      </c>
      <c r="F1918" t="s">
        <v>10</v>
      </c>
      <c r="G1918" t="str">
        <f>_xlfn.XLOOKUP(I1918,'Class Code'!$A$2:$A$14,'Class Code'!$B$2:$B$14)</f>
        <v>Motor Private</v>
      </c>
      <c r="H1918" t="s">
        <v>41</v>
      </c>
      <c r="I1918">
        <f t="shared" si="116"/>
        <v>70</v>
      </c>
      <c r="J1918" t="s">
        <v>54</v>
      </c>
      <c r="K1918" t="s">
        <v>55</v>
      </c>
      <c r="L1918" t="s">
        <v>44</v>
      </c>
      <c r="M1918" s="5">
        <v>45657</v>
      </c>
      <c r="N1918" s="5">
        <v>45660</v>
      </c>
      <c r="O1918" s="5">
        <v>45722</v>
      </c>
      <c r="P1918" s="5">
        <v>45292</v>
      </c>
      <c r="Q1918" s="5">
        <v>45657</v>
      </c>
      <c r="R1918">
        <v>0</v>
      </c>
      <c r="S1918">
        <v>0</v>
      </c>
      <c r="T1918">
        <v>6830</v>
      </c>
      <c r="U1918">
        <v>6830</v>
      </c>
      <c r="V1918">
        <v>0</v>
      </c>
      <c r="W1918">
        <v>6830</v>
      </c>
      <c r="X1918" t="str">
        <f t="shared" si="117"/>
        <v>Ok</v>
      </c>
      <c r="Y1918" t="str">
        <f t="shared" si="118"/>
        <v>Ok</v>
      </c>
      <c r="Z1918" s="6" t="str">
        <f t="shared" si="119"/>
        <v>Ok</v>
      </c>
      <c r="AA1918" s="6"/>
      <c r="AB1918" s="6"/>
      <c r="AC1918" s="6"/>
      <c r="AD1918" s="6"/>
    </row>
    <row r="1919" spans="1:30" x14ac:dyDescent="0.3">
      <c r="A1919" t="s">
        <v>13642</v>
      </c>
      <c r="B1919" t="s">
        <v>13643</v>
      </c>
      <c r="C1919">
        <v>2024</v>
      </c>
      <c r="D1919" t="s">
        <v>9712</v>
      </c>
      <c r="E1919" t="s">
        <v>9301</v>
      </c>
      <c r="F1919" t="s">
        <v>10</v>
      </c>
      <c r="G1919" t="str">
        <f>_xlfn.XLOOKUP(I1919,'Class Code'!$A$2:$A$14,'Class Code'!$B$2:$B$14)</f>
        <v>Motor Private</v>
      </c>
      <c r="H1919" t="s">
        <v>41</v>
      </c>
      <c r="I1919">
        <f t="shared" si="116"/>
        <v>70</v>
      </c>
      <c r="J1919" t="s">
        <v>54</v>
      </c>
      <c r="K1919" t="s">
        <v>55</v>
      </c>
      <c r="L1919" t="s">
        <v>44</v>
      </c>
      <c r="M1919" s="5">
        <v>45678</v>
      </c>
      <c r="N1919" s="5">
        <v>45679</v>
      </c>
      <c r="O1919" s="5">
        <v>45722</v>
      </c>
      <c r="P1919" s="5">
        <v>45386</v>
      </c>
      <c r="Q1919" s="5">
        <v>45750</v>
      </c>
      <c r="R1919">
        <v>0</v>
      </c>
      <c r="S1919">
        <v>0</v>
      </c>
      <c r="T1919">
        <v>7180</v>
      </c>
      <c r="U1919">
        <v>7180</v>
      </c>
      <c r="V1919">
        <v>0</v>
      </c>
      <c r="W1919">
        <v>7180</v>
      </c>
      <c r="X1919" t="str">
        <f t="shared" si="117"/>
        <v>Ok</v>
      </c>
      <c r="Y1919" t="str">
        <f t="shared" si="118"/>
        <v>Ok</v>
      </c>
      <c r="Z1919" s="6" t="str">
        <f t="shared" si="119"/>
        <v>Ok</v>
      </c>
      <c r="AA1919" s="6"/>
      <c r="AB1919" s="6"/>
      <c r="AC1919" s="6"/>
      <c r="AD1919" s="6"/>
    </row>
    <row r="1920" spans="1:30" x14ac:dyDescent="0.3">
      <c r="A1920" t="s">
        <v>13644</v>
      </c>
      <c r="B1920" t="s">
        <v>13645</v>
      </c>
      <c r="C1920">
        <v>2024</v>
      </c>
      <c r="D1920" t="s">
        <v>9632</v>
      </c>
      <c r="E1920" t="s">
        <v>9334</v>
      </c>
      <c r="F1920" t="s">
        <v>10</v>
      </c>
      <c r="G1920" t="str">
        <f>_xlfn.XLOOKUP(I1920,'Class Code'!$A$2:$A$14,'Class Code'!$B$2:$B$14)</f>
        <v>Motor Private</v>
      </c>
      <c r="H1920" t="s">
        <v>41</v>
      </c>
      <c r="I1920">
        <f t="shared" si="116"/>
        <v>70</v>
      </c>
      <c r="J1920" t="s">
        <v>54</v>
      </c>
      <c r="K1920" t="s">
        <v>55</v>
      </c>
      <c r="L1920" t="s">
        <v>44</v>
      </c>
      <c r="M1920" s="5">
        <v>45647</v>
      </c>
      <c r="N1920" s="5">
        <v>45656</v>
      </c>
      <c r="O1920" s="5">
        <v>45757</v>
      </c>
      <c r="P1920" s="5">
        <v>45627</v>
      </c>
      <c r="Q1920" s="5">
        <v>45991</v>
      </c>
      <c r="R1920">
        <v>0</v>
      </c>
      <c r="S1920">
        <v>0</v>
      </c>
      <c r="T1920">
        <v>1159900</v>
      </c>
      <c r="U1920">
        <v>1159900</v>
      </c>
      <c r="V1920">
        <v>0</v>
      </c>
      <c r="W1920">
        <v>1159900</v>
      </c>
      <c r="X1920" t="str">
        <f t="shared" si="117"/>
        <v>Ok</v>
      </c>
      <c r="Y1920" t="str">
        <f t="shared" si="118"/>
        <v>Ok</v>
      </c>
      <c r="Z1920" s="6" t="str">
        <f t="shared" si="119"/>
        <v>Ok</v>
      </c>
      <c r="AA1920" s="6"/>
      <c r="AB1920" s="6"/>
      <c r="AC1920" s="6"/>
      <c r="AD1920" s="6"/>
    </row>
    <row r="1921" spans="1:30" x14ac:dyDescent="0.3">
      <c r="A1921" t="s">
        <v>13646</v>
      </c>
      <c r="B1921" t="s">
        <v>13647</v>
      </c>
      <c r="C1921">
        <v>2024</v>
      </c>
      <c r="D1921" t="s">
        <v>9341</v>
      </c>
      <c r="E1921" t="s">
        <v>9274</v>
      </c>
      <c r="F1921" t="s">
        <v>10</v>
      </c>
      <c r="G1921" t="str">
        <f>_xlfn.XLOOKUP(I1921,'Class Code'!$A$2:$A$14,'Class Code'!$B$2:$B$14)</f>
        <v>Motor Private</v>
      </c>
      <c r="H1921" t="s">
        <v>41</v>
      </c>
      <c r="I1921">
        <f t="shared" si="116"/>
        <v>70</v>
      </c>
      <c r="J1921" t="s">
        <v>54</v>
      </c>
      <c r="K1921" t="s">
        <v>55</v>
      </c>
      <c r="L1921" t="s">
        <v>44</v>
      </c>
      <c r="M1921" s="5">
        <v>45541</v>
      </c>
      <c r="N1921" s="5">
        <v>45572</v>
      </c>
      <c r="O1921" s="5">
        <v>45723</v>
      </c>
      <c r="P1921" s="5">
        <v>45452</v>
      </c>
      <c r="Q1921" s="5">
        <v>45755</v>
      </c>
      <c r="R1921">
        <v>0</v>
      </c>
      <c r="S1921">
        <v>0</v>
      </c>
      <c r="T1921">
        <v>6980</v>
      </c>
      <c r="U1921">
        <v>6980</v>
      </c>
      <c r="V1921">
        <v>0</v>
      </c>
      <c r="W1921">
        <v>6980</v>
      </c>
      <c r="X1921" t="str">
        <f t="shared" si="117"/>
        <v>Ok</v>
      </c>
      <c r="Y1921" t="str">
        <f t="shared" si="118"/>
        <v>Ok</v>
      </c>
      <c r="Z1921" s="6" t="str">
        <f t="shared" si="119"/>
        <v>Ok</v>
      </c>
      <c r="AA1921" s="6"/>
      <c r="AB1921" s="6"/>
      <c r="AC1921" s="6"/>
      <c r="AD1921" s="6"/>
    </row>
    <row r="1922" spans="1:30" x14ac:dyDescent="0.3">
      <c r="A1922" t="s">
        <v>13648</v>
      </c>
      <c r="B1922" t="s">
        <v>13649</v>
      </c>
      <c r="C1922">
        <v>2025</v>
      </c>
      <c r="D1922" t="s">
        <v>9663</v>
      </c>
      <c r="E1922" t="s">
        <v>9332</v>
      </c>
      <c r="F1922" t="s">
        <v>10</v>
      </c>
      <c r="G1922" t="str">
        <f>_xlfn.XLOOKUP(I1922,'Class Code'!$A$2:$A$14,'Class Code'!$B$2:$B$14)</f>
        <v>Motor Private</v>
      </c>
      <c r="H1922" t="s">
        <v>41</v>
      </c>
      <c r="I1922">
        <f t="shared" si="116"/>
        <v>70</v>
      </c>
      <c r="J1922" t="s">
        <v>54</v>
      </c>
      <c r="K1922" t="s">
        <v>55</v>
      </c>
      <c r="L1922" t="s">
        <v>44</v>
      </c>
      <c r="M1922" s="5">
        <v>45669</v>
      </c>
      <c r="N1922" s="5">
        <v>45674</v>
      </c>
      <c r="O1922" s="5">
        <v>45722</v>
      </c>
      <c r="P1922" s="5">
        <v>45618</v>
      </c>
      <c r="Q1922" s="5">
        <v>45982</v>
      </c>
      <c r="R1922">
        <v>0</v>
      </c>
      <c r="S1922">
        <v>0</v>
      </c>
      <c r="T1922">
        <v>6830</v>
      </c>
      <c r="U1922">
        <v>6830</v>
      </c>
      <c r="V1922">
        <v>0</v>
      </c>
      <c r="W1922">
        <v>6830</v>
      </c>
      <c r="X1922" t="str">
        <f t="shared" si="117"/>
        <v>Ok</v>
      </c>
      <c r="Y1922" t="str">
        <f t="shared" si="118"/>
        <v>Ok</v>
      </c>
      <c r="Z1922" s="6" t="str">
        <f t="shared" si="119"/>
        <v>Ok</v>
      </c>
      <c r="AA1922" s="6"/>
      <c r="AB1922" s="6"/>
      <c r="AC1922" s="6"/>
      <c r="AD1922" s="6"/>
    </row>
    <row r="1923" spans="1:30" x14ac:dyDescent="0.3">
      <c r="A1923" t="s">
        <v>13650</v>
      </c>
      <c r="B1923" t="s">
        <v>13651</v>
      </c>
      <c r="C1923">
        <v>2024</v>
      </c>
      <c r="D1923" t="s">
        <v>9417</v>
      </c>
      <c r="E1923" t="s">
        <v>9305</v>
      </c>
      <c r="F1923" t="s">
        <v>10</v>
      </c>
      <c r="G1923" t="str">
        <f>_xlfn.XLOOKUP(I1923,'Class Code'!$A$2:$A$14,'Class Code'!$B$2:$B$14)</f>
        <v>Motor Private</v>
      </c>
      <c r="H1923" t="s">
        <v>41</v>
      </c>
      <c r="I1923">
        <f t="shared" si="116"/>
        <v>70</v>
      </c>
      <c r="J1923" t="s">
        <v>54</v>
      </c>
      <c r="K1923" t="s">
        <v>55</v>
      </c>
      <c r="L1923" t="s">
        <v>44</v>
      </c>
      <c r="M1923" s="5">
        <v>45636</v>
      </c>
      <c r="N1923" s="5">
        <v>45677</v>
      </c>
      <c r="O1923" s="5">
        <v>45758</v>
      </c>
      <c r="P1923" s="5">
        <v>45474</v>
      </c>
      <c r="Q1923" s="5">
        <v>45838</v>
      </c>
      <c r="R1923">
        <v>0</v>
      </c>
      <c r="S1923">
        <v>0</v>
      </c>
      <c r="T1923">
        <v>90248</v>
      </c>
      <c r="U1923">
        <v>90248</v>
      </c>
      <c r="V1923">
        <v>0</v>
      </c>
      <c r="W1923">
        <v>90248</v>
      </c>
      <c r="X1923" t="str">
        <f t="shared" si="117"/>
        <v>Ok</v>
      </c>
      <c r="Y1923" t="str">
        <f t="shared" si="118"/>
        <v>Ok</v>
      </c>
      <c r="Z1923" s="6" t="str">
        <f t="shared" si="119"/>
        <v>Ok</v>
      </c>
      <c r="AA1923" s="6"/>
      <c r="AB1923" s="6"/>
      <c r="AC1923" s="6"/>
      <c r="AD1923" s="6"/>
    </row>
    <row r="1924" spans="1:30" x14ac:dyDescent="0.3">
      <c r="A1924" t="s">
        <v>13652</v>
      </c>
      <c r="B1924" t="s">
        <v>13653</v>
      </c>
      <c r="C1924">
        <v>2024</v>
      </c>
      <c r="D1924" t="s">
        <v>9612</v>
      </c>
      <c r="E1924" t="s">
        <v>9259</v>
      </c>
      <c r="F1924" t="s">
        <v>10</v>
      </c>
      <c r="G1924" t="str">
        <f>_xlfn.XLOOKUP(I1924,'Class Code'!$A$2:$A$14,'Class Code'!$B$2:$B$14)</f>
        <v>Motor Private</v>
      </c>
      <c r="H1924" t="s">
        <v>41</v>
      </c>
      <c r="I1924">
        <f t="shared" ref="I1924:I1987" si="120">H1924*1</f>
        <v>70</v>
      </c>
      <c r="J1924" t="s">
        <v>54</v>
      </c>
      <c r="K1924" t="s">
        <v>55</v>
      </c>
      <c r="L1924" t="s">
        <v>96</v>
      </c>
      <c r="M1924" s="5">
        <v>45688</v>
      </c>
      <c r="N1924" s="5">
        <v>45710</v>
      </c>
      <c r="O1924" s="5">
        <v>45735</v>
      </c>
      <c r="P1924" s="5">
        <v>45658</v>
      </c>
      <c r="Q1924" s="5">
        <v>46022</v>
      </c>
      <c r="R1924">
        <v>20000</v>
      </c>
      <c r="S1924">
        <v>0</v>
      </c>
      <c r="T1924">
        <v>0</v>
      </c>
      <c r="U1924">
        <v>20000</v>
      </c>
      <c r="V1924">
        <v>0</v>
      </c>
      <c r="W1924">
        <v>20000</v>
      </c>
      <c r="X1924" t="str">
        <f t="shared" ref="X1924:X1987" si="121">IF(OR(A1924="",B1924="",C1924="",F1924="",H1924="",M1924="",N1924="",O1924="",P1924="",Q1924=""),"Check","Ok")</f>
        <v>Ok</v>
      </c>
      <c r="Y1924" t="str">
        <f t="shared" ref="Y1924:Y1987" si="122">IF(AND(Q1924&gt;=P1924,O1924&gt;=M1924,N1924&gt;=M1924,Q1924&gt;=M1924),"Ok","Check")</f>
        <v>Ok</v>
      </c>
      <c r="Z1924" s="6" t="str">
        <f t="shared" ref="Z1924:Z1987" si="123">IF(Q1924&gt;=M1924,"Ok","Check")</f>
        <v>Ok</v>
      </c>
      <c r="AA1924" s="6"/>
      <c r="AB1924" s="6"/>
      <c r="AC1924" s="6"/>
      <c r="AD1924" s="6"/>
    </row>
    <row r="1925" spans="1:30" x14ac:dyDescent="0.3">
      <c r="A1925" t="s">
        <v>13654</v>
      </c>
      <c r="B1925" t="s">
        <v>13655</v>
      </c>
      <c r="C1925">
        <v>2024</v>
      </c>
      <c r="D1925" t="s">
        <v>9791</v>
      </c>
      <c r="E1925" t="s">
        <v>9332</v>
      </c>
      <c r="F1925" t="s">
        <v>8</v>
      </c>
      <c r="G1925" t="str">
        <f>_xlfn.XLOOKUP(I1925,'Class Code'!$A$2:$A$14,'Class Code'!$B$2:$B$14)</f>
        <v>Liability</v>
      </c>
      <c r="H1925" t="s">
        <v>1170</v>
      </c>
      <c r="I1925">
        <f t="shared" si="120"/>
        <v>5</v>
      </c>
      <c r="J1925" t="s">
        <v>2250</v>
      </c>
      <c r="K1925" t="s">
        <v>2251</v>
      </c>
      <c r="L1925" t="s">
        <v>197</v>
      </c>
      <c r="M1925" s="5">
        <v>45518</v>
      </c>
      <c r="N1925" s="5">
        <v>45519</v>
      </c>
      <c r="O1925" s="5">
        <v>45722</v>
      </c>
      <c r="P1925" s="5">
        <v>45389</v>
      </c>
      <c r="Q1925" s="5">
        <v>45753</v>
      </c>
      <c r="R1925">
        <v>2570362</v>
      </c>
      <c r="S1925">
        <v>0</v>
      </c>
      <c r="T1925">
        <v>0</v>
      </c>
      <c r="U1925">
        <v>2570362</v>
      </c>
      <c r="V1925">
        <v>0</v>
      </c>
      <c r="W1925">
        <v>2570362</v>
      </c>
      <c r="X1925" t="str">
        <f t="shared" si="121"/>
        <v>Ok</v>
      </c>
      <c r="Y1925" t="str">
        <f t="shared" si="122"/>
        <v>Ok</v>
      </c>
      <c r="Z1925" s="6" t="str">
        <f t="shared" si="123"/>
        <v>Ok</v>
      </c>
      <c r="AA1925" s="6"/>
      <c r="AB1925" s="6"/>
      <c r="AC1925" s="6"/>
      <c r="AD1925" s="6"/>
    </row>
    <row r="1926" spans="1:30" x14ac:dyDescent="0.3">
      <c r="A1926" t="s">
        <v>13656</v>
      </c>
      <c r="B1926" t="s">
        <v>13657</v>
      </c>
      <c r="C1926">
        <v>2024</v>
      </c>
      <c r="D1926" t="s">
        <v>9642</v>
      </c>
      <c r="E1926" t="s">
        <v>9269</v>
      </c>
      <c r="F1926" t="s">
        <v>11</v>
      </c>
      <c r="G1926" t="str">
        <f>_xlfn.XLOOKUP(I1926,'Class Code'!$A$2:$A$14,'Class Code'!$B$2:$B$14)</f>
        <v>Motor Commercial</v>
      </c>
      <c r="H1926" t="s">
        <v>176</v>
      </c>
      <c r="I1926">
        <f t="shared" si="120"/>
        <v>80</v>
      </c>
      <c r="J1926" t="s">
        <v>177</v>
      </c>
      <c r="K1926" t="s">
        <v>178</v>
      </c>
      <c r="L1926" t="s">
        <v>44</v>
      </c>
      <c r="M1926" s="5">
        <v>45566</v>
      </c>
      <c r="N1926" s="5">
        <v>45603</v>
      </c>
      <c r="O1926" s="5">
        <v>45726</v>
      </c>
      <c r="P1926" s="5">
        <v>45529</v>
      </c>
      <c r="Q1926" s="5">
        <v>45862</v>
      </c>
      <c r="R1926">
        <v>0</v>
      </c>
      <c r="S1926">
        <v>0</v>
      </c>
      <c r="T1926">
        <v>55100</v>
      </c>
      <c r="U1926">
        <v>55100</v>
      </c>
      <c r="V1926">
        <v>0</v>
      </c>
      <c r="W1926">
        <v>55100</v>
      </c>
      <c r="X1926" t="str">
        <f t="shared" si="121"/>
        <v>Ok</v>
      </c>
      <c r="Y1926" t="str">
        <f t="shared" si="122"/>
        <v>Ok</v>
      </c>
      <c r="Z1926" s="6" t="str">
        <f t="shared" si="123"/>
        <v>Ok</v>
      </c>
      <c r="AA1926" s="6"/>
      <c r="AB1926" s="6"/>
      <c r="AC1926" s="6"/>
      <c r="AD1926" s="6"/>
    </row>
    <row r="1927" spans="1:30" x14ac:dyDescent="0.3">
      <c r="A1927" t="s">
        <v>13658</v>
      </c>
      <c r="B1927" t="s">
        <v>13659</v>
      </c>
      <c r="C1927">
        <v>2024</v>
      </c>
      <c r="D1927" t="s">
        <v>9614</v>
      </c>
      <c r="E1927" t="s">
        <v>9259</v>
      </c>
      <c r="F1927" t="s">
        <v>10</v>
      </c>
      <c r="G1927" t="str">
        <f>_xlfn.XLOOKUP(I1927,'Class Code'!$A$2:$A$14,'Class Code'!$B$2:$B$14)</f>
        <v>Motor Private</v>
      </c>
      <c r="H1927" t="s">
        <v>41</v>
      </c>
      <c r="I1927">
        <f t="shared" si="120"/>
        <v>70</v>
      </c>
      <c r="J1927" t="s">
        <v>54</v>
      </c>
      <c r="K1927" t="s">
        <v>55</v>
      </c>
      <c r="L1927" t="s">
        <v>44</v>
      </c>
      <c r="M1927" s="5">
        <v>45621</v>
      </c>
      <c r="N1927" s="5">
        <v>45622</v>
      </c>
      <c r="O1927" s="5">
        <v>45723</v>
      </c>
      <c r="P1927" s="5">
        <v>45440</v>
      </c>
      <c r="Q1927" s="5">
        <v>45804</v>
      </c>
      <c r="R1927">
        <v>0</v>
      </c>
      <c r="S1927">
        <v>0</v>
      </c>
      <c r="T1927">
        <v>6380</v>
      </c>
      <c r="U1927">
        <v>6380</v>
      </c>
      <c r="V1927">
        <v>0</v>
      </c>
      <c r="W1927">
        <v>6380</v>
      </c>
      <c r="X1927" t="str">
        <f t="shared" si="121"/>
        <v>Ok</v>
      </c>
      <c r="Y1927" t="str">
        <f t="shared" si="122"/>
        <v>Ok</v>
      </c>
      <c r="Z1927" s="6" t="str">
        <f t="shared" si="123"/>
        <v>Ok</v>
      </c>
      <c r="AA1927" s="6"/>
      <c r="AB1927" s="6"/>
      <c r="AC1927" s="6"/>
      <c r="AD1927" s="6"/>
    </row>
    <row r="1928" spans="1:30" x14ac:dyDescent="0.3">
      <c r="A1928" t="s">
        <v>13660</v>
      </c>
      <c r="B1928" t="s">
        <v>13661</v>
      </c>
      <c r="C1928">
        <v>2024</v>
      </c>
      <c r="D1928" t="s">
        <v>9542</v>
      </c>
      <c r="E1928" t="s">
        <v>9332</v>
      </c>
      <c r="F1928" t="s">
        <v>11</v>
      </c>
      <c r="G1928" t="str">
        <f>_xlfn.XLOOKUP(I1928,'Class Code'!$A$2:$A$14,'Class Code'!$B$2:$B$14)</f>
        <v>Motor Commercial</v>
      </c>
      <c r="H1928" t="s">
        <v>176</v>
      </c>
      <c r="I1928">
        <f t="shared" si="120"/>
        <v>80</v>
      </c>
      <c r="J1928" t="s">
        <v>207</v>
      </c>
      <c r="K1928" t="s">
        <v>208</v>
      </c>
      <c r="L1928" t="s">
        <v>44</v>
      </c>
      <c r="M1928" s="5">
        <v>45646</v>
      </c>
      <c r="N1928" s="5">
        <v>45663</v>
      </c>
      <c r="O1928" s="5">
        <v>45723</v>
      </c>
      <c r="P1928" s="5">
        <v>45617</v>
      </c>
      <c r="Q1928" s="5">
        <v>45981</v>
      </c>
      <c r="R1928">
        <v>0</v>
      </c>
      <c r="S1928">
        <v>0</v>
      </c>
      <c r="T1928">
        <v>6380</v>
      </c>
      <c r="U1928">
        <v>6380</v>
      </c>
      <c r="V1928">
        <v>0</v>
      </c>
      <c r="W1928">
        <v>6380</v>
      </c>
      <c r="X1928" t="str">
        <f t="shared" si="121"/>
        <v>Ok</v>
      </c>
      <c r="Y1928" t="str">
        <f t="shared" si="122"/>
        <v>Ok</v>
      </c>
      <c r="Z1928" s="6" t="str">
        <f t="shared" si="123"/>
        <v>Ok</v>
      </c>
      <c r="AA1928" s="6"/>
      <c r="AB1928" s="6"/>
      <c r="AC1928" s="6"/>
      <c r="AD1928" s="6"/>
    </row>
    <row r="1929" spans="1:30" x14ac:dyDescent="0.3">
      <c r="A1929" t="s">
        <v>13662</v>
      </c>
      <c r="B1929" t="s">
        <v>13663</v>
      </c>
      <c r="C1929">
        <v>2024</v>
      </c>
      <c r="D1929" t="s">
        <v>9373</v>
      </c>
      <c r="E1929" t="s">
        <v>9259</v>
      </c>
      <c r="F1929" t="s">
        <v>11</v>
      </c>
      <c r="G1929" t="str">
        <f>_xlfn.XLOOKUP(I1929,'Class Code'!$A$2:$A$14,'Class Code'!$B$2:$B$14)</f>
        <v>Motor Commercial</v>
      </c>
      <c r="H1929" t="s">
        <v>176</v>
      </c>
      <c r="I1929">
        <f t="shared" si="120"/>
        <v>80</v>
      </c>
      <c r="J1929" t="s">
        <v>177</v>
      </c>
      <c r="K1929" t="s">
        <v>178</v>
      </c>
      <c r="L1929" t="s">
        <v>5165</v>
      </c>
      <c r="M1929" s="5">
        <v>45609</v>
      </c>
      <c r="N1929" s="5">
        <v>45611</v>
      </c>
      <c r="O1929" s="5">
        <v>45729</v>
      </c>
      <c r="P1929" s="5">
        <v>45590</v>
      </c>
      <c r="Q1929" s="5">
        <v>45620</v>
      </c>
      <c r="R1929">
        <v>0</v>
      </c>
      <c r="S1929">
        <v>0</v>
      </c>
      <c r="T1929">
        <v>45820</v>
      </c>
      <c r="U1929">
        <v>45820</v>
      </c>
      <c r="V1929">
        <v>0</v>
      </c>
      <c r="W1929">
        <v>45820</v>
      </c>
      <c r="X1929" t="str">
        <f t="shared" si="121"/>
        <v>Ok</v>
      </c>
      <c r="Y1929" t="str">
        <f t="shared" si="122"/>
        <v>Ok</v>
      </c>
      <c r="Z1929" s="6" t="str">
        <f t="shared" si="123"/>
        <v>Ok</v>
      </c>
      <c r="AA1929" s="6"/>
      <c r="AB1929" s="6"/>
      <c r="AC1929" s="6"/>
      <c r="AD1929" s="6"/>
    </row>
    <row r="1930" spans="1:30" x14ac:dyDescent="0.3">
      <c r="A1930" t="s">
        <v>13664</v>
      </c>
      <c r="B1930" t="s">
        <v>13665</v>
      </c>
      <c r="C1930">
        <v>2024</v>
      </c>
      <c r="D1930" t="s">
        <v>9331</v>
      </c>
      <c r="E1930" t="s">
        <v>9259</v>
      </c>
      <c r="F1930" t="s">
        <v>11</v>
      </c>
      <c r="G1930" t="str">
        <f>_xlfn.XLOOKUP(I1930,'Class Code'!$A$2:$A$14,'Class Code'!$B$2:$B$14)</f>
        <v>Motor Commercial</v>
      </c>
      <c r="H1930" t="s">
        <v>176</v>
      </c>
      <c r="I1930">
        <f t="shared" si="120"/>
        <v>80</v>
      </c>
      <c r="J1930" t="s">
        <v>177</v>
      </c>
      <c r="K1930" t="s">
        <v>178</v>
      </c>
      <c r="L1930" t="s">
        <v>44</v>
      </c>
      <c r="M1930" s="5">
        <v>45666</v>
      </c>
      <c r="N1930" s="5">
        <v>45671</v>
      </c>
      <c r="O1930" s="5">
        <v>45729</v>
      </c>
      <c r="P1930" s="5">
        <v>45435</v>
      </c>
      <c r="Q1930" s="5">
        <v>45799</v>
      </c>
      <c r="R1930">
        <v>0</v>
      </c>
      <c r="S1930">
        <v>0</v>
      </c>
      <c r="T1930">
        <v>3100</v>
      </c>
      <c r="U1930">
        <v>3100</v>
      </c>
      <c r="V1930">
        <v>0</v>
      </c>
      <c r="W1930">
        <v>3100</v>
      </c>
      <c r="X1930" t="str">
        <f t="shared" si="121"/>
        <v>Ok</v>
      </c>
      <c r="Y1930" t="str">
        <f t="shared" si="122"/>
        <v>Ok</v>
      </c>
      <c r="Z1930" s="6" t="str">
        <f t="shared" si="123"/>
        <v>Ok</v>
      </c>
      <c r="AA1930" s="6"/>
      <c r="AB1930" s="6"/>
      <c r="AC1930" s="6"/>
      <c r="AD1930" s="6"/>
    </row>
    <row r="1931" spans="1:30" x14ac:dyDescent="0.3">
      <c r="A1931" t="s">
        <v>13666</v>
      </c>
      <c r="B1931" t="s">
        <v>13667</v>
      </c>
      <c r="C1931">
        <v>2024</v>
      </c>
      <c r="D1931" t="s">
        <v>9633</v>
      </c>
      <c r="E1931" t="s">
        <v>9301</v>
      </c>
      <c r="F1931" t="s">
        <v>10</v>
      </c>
      <c r="G1931" t="str">
        <f>_xlfn.XLOOKUP(I1931,'Class Code'!$A$2:$A$14,'Class Code'!$B$2:$B$14)</f>
        <v>Motor Private</v>
      </c>
      <c r="H1931" t="s">
        <v>41</v>
      </c>
      <c r="I1931">
        <f t="shared" si="120"/>
        <v>70</v>
      </c>
      <c r="J1931" t="s">
        <v>54</v>
      </c>
      <c r="K1931" t="s">
        <v>55</v>
      </c>
      <c r="L1931" t="s">
        <v>44</v>
      </c>
      <c r="M1931" s="5">
        <v>45676</v>
      </c>
      <c r="N1931" s="5">
        <v>45677</v>
      </c>
      <c r="O1931" s="5">
        <v>45729</v>
      </c>
      <c r="P1931" s="5">
        <v>45610</v>
      </c>
      <c r="Q1931" s="5">
        <v>45974</v>
      </c>
      <c r="R1931">
        <v>0</v>
      </c>
      <c r="S1931">
        <v>0</v>
      </c>
      <c r="T1931">
        <v>150916</v>
      </c>
      <c r="U1931">
        <v>150916</v>
      </c>
      <c r="V1931">
        <v>0</v>
      </c>
      <c r="W1931">
        <v>150916</v>
      </c>
      <c r="X1931" t="str">
        <f t="shared" si="121"/>
        <v>Ok</v>
      </c>
      <c r="Y1931" t="str">
        <f t="shared" si="122"/>
        <v>Ok</v>
      </c>
      <c r="Z1931" s="6" t="str">
        <f t="shared" si="123"/>
        <v>Ok</v>
      </c>
      <c r="AA1931" s="6"/>
      <c r="AB1931" s="6"/>
      <c r="AC1931" s="6"/>
      <c r="AD1931" s="6"/>
    </row>
    <row r="1932" spans="1:30" x14ac:dyDescent="0.3">
      <c r="A1932" t="s">
        <v>13668</v>
      </c>
      <c r="B1932" t="s">
        <v>13669</v>
      </c>
      <c r="C1932">
        <v>2024</v>
      </c>
      <c r="D1932" t="s">
        <v>9324</v>
      </c>
      <c r="E1932" t="s">
        <v>9284</v>
      </c>
      <c r="F1932" t="s">
        <v>10</v>
      </c>
      <c r="G1932" t="str">
        <f>_xlfn.XLOOKUP(I1932,'Class Code'!$A$2:$A$14,'Class Code'!$B$2:$B$14)</f>
        <v>Motor Private</v>
      </c>
      <c r="H1932" t="s">
        <v>41</v>
      </c>
      <c r="I1932">
        <f t="shared" si="120"/>
        <v>70</v>
      </c>
      <c r="J1932" t="s">
        <v>54</v>
      </c>
      <c r="K1932" t="s">
        <v>55</v>
      </c>
      <c r="L1932" t="s">
        <v>44</v>
      </c>
      <c r="M1932" s="5">
        <v>45666</v>
      </c>
      <c r="N1932" s="5">
        <v>45671</v>
      </c>
      <c r="O1932" s="5">
        <v>45730</v>
      </c>
      <c r="P1932" s="5">
        <v>45471</v>
      </c>
      <c r="Q1932" s="5">
        <v>45835</v>
      </c>
      <c r="R1932">
        <v>0</v>
      </c>
      <c r="S1932">
        <v>0</v>
      </c>
      <c r="T1932">
        <v>6980</v>
      </c>
      <c r="U1932">
        <v>6980</v>
      </c>
      <c r="V1932">
        <v>0</v>
      </c>
      <c r="W1932">
        <v>6980</v>
      </c>
      <c r="X1932" t="str">
        <f t="shared" si="121"/>
        <v>Ok</v>
      </c>
      <c r="Y1932" t="str">
        <f t="shared" si="122"/>
        <v>Ok</v>
      </c>
      <c r="Z1932" s="6" t="str">
        <f t="shared" si="123"/>
        <v>Ok</v>
      </c>
      <c r="AA1932" s="6"/>
      <c r="AB1932" s="6"/>
      <c r="AC1932" s="6"/>
      <c r="AD1932" s="6"/>
    </row>
    <row r="1933" spans="1:30" x14ac:dyDescent="0.3">
      <c r="A1933" t="s">
        <v>13670</v>
      </c>
      <c r="B1933" t="s">
        <v>13671</v>
      </c>
      <c r="C1933">
        <v>2024</v>
      </c>
      <c r="D1933" t="s">
        <v>9373</v>
      </c>
      <c r="E1933" t="s">
        <v>9334</v>
      </c>
      <c r="F1933" t="s">
        <v>11</v>
      </c>
      <c r="G1933" t="str">
        <f>_xlfn.XLOOKUP(I1933,'Class Code'!$A$2:$A$14,'Class Code'!$B$2:$B$14)</f>
        <v>Motor Commercial</v>
      </c>
      <c r="H1933" t="s">
        <v>176</v>
      </c>
      <c r="I1933">
        <f t="shared" si="120"/>
        <v>80</v>
      </c>
      <c r="J1933" t="s">
        <v>177</v>
      </c>
      <c r="K1933" t="s">
        <v>178</v>
      </c>
      <c r="L1933" t="s">
        <v>44</v>
      </c>
      <c r="M1933" s="5">
        <v>45645</v>
      </c>
      <c r="N1933" s="5">
        <v>45649</v>
      </c>
      <c r="O1933" s="5">
        <v>45729</v>
      </c>
      <c r="P1933" s="5">
        <v>45365</v>
      </c>
      <c r="Q1933" s="5">
        <v>45729</v>
      </c>
      <c r="R1933">
        <v>0</v>
      </c>
      <c r="S1933">
        <v>0</v>
      </c>
      <c r="T1933">
        <v>3100</v>
      </c>
      <c r="U1933">
        <v>3100</v>
      </c>
      <c r="V1933">
        <v>0</v>
      </c>
      <c r="W1933">
        <v>3100</v>
      </c>
      <c r="X1933" t="str">
        <f t="shared" si="121"/>
        <v>Ok</v>
      </c>
      <c r="Y1933" t="str">
        <f t="shared" si="122"/>
        <v>Ok</v>
      </c>
      <c r="Z1933" s="6" t="str">
        <f t="shared" si="123"/>
        <v>Ok</v>
      </c>
      <c r="AA1933" s="6"/>
      <c r="AB1933" s="6"/>
      <c r="AC1933" s="6"/>
      <c r="AD1933" s="6"/>
    </row>
    <row r="1934" spans="1:30" x14ac:dyDescent="0.3">
      <c r="A1934" t="s">
        <v>13672</v>
      </c>
      <c r="B1934" t="s">
        <v>13673</v>
      </c>
      <c r="C1934">
        <v>2023</v>
      </c>
      <c r="D1934" t="s">
        <v>9498</v>
      </c>
      <c r="E1934" t="s">
        <v>9267</v>
      </c>
      <c r="F1934" t="s">
        <v>11</v>
      </c>
      <c r="G1934" t="str">
        <f>_xlfn.XLOOKUP(I1934,'Class Code'!$A$2:$A$14,'Class Code'!$B$2:$B$14)</f>
        <v>Motor Commercial</v>
      </c>
      <c r="H1934" t="s">
        <v>176</v>
      </c>
      <c r="I1934">
        <f t="shared" si="120"/>
        <v>80</v>
      </c>
      <c r="J1934" t="s">
        <v>207</v>
      </c>
      <c r="K1934" t="s">
        <v>208</v>
      </c>
      <c r="L1934" t="s">
        <v>384</v>
      </c>
      <c r="M1934" s="5">
        <v>45375</v>
      </c>
      <c r="N1934" s="5">
        <v>45384</v>
      </c>
      <c r="O1934" s="5">
        <v>45758</v>
      </c>
      <c r="P1934" s="5">
        <v>45042</v>
      </c>
      <c r="Q1934" s="5">
        <v>45408</v>
      </c>
      <c r="R1934">
        <v>414372</v>
      </c>
      <c r="S1934">
        <v>0</v>
      </c>
      <c r="T1934">
        <v>0</v>
      </c>
      <c r="U1934">
        <v>414372</v>
      </c>
      <c r="V1934">
        <v>0</v>
      </c>
      <c r="W1934">
        <v>414372</v>
      </c>
      <c r="X1934" t="str">
        <f t="shared" si="121"/>
        <v>Ok</v>
      </c>
      <c r="Y1934" t="str">
        <f t="shared" si="122"/>
        <v>Ok</v>
      </c>
      <c r="Z1934" s="6" t="str">
        <f t="shared" si="123"/>
        <v>Ok</v>
      </c>
      <c r="AA1934" s="6"/>
      <c r="AB1934" s="6"/>
      <c r="AC1934" s="6"/>
      <c r="AD1934" s="6"/>
    </row>
    <row r="1935" spans="1:30" x14ac:dyDescent="0.3">
      <c r="A1935" t="s">
        <v>13674</v>
      </c>
      <c r="B1935" t="s">
        <v>13675</v>
      </c>
      <c r="C1935">
        <v>2024</v>
      </c>
      <c r="D1935" t="s">
        <v>9540</v>
      </c>
      <c r="E1935" t="s">
        <v>9274</v>
      </c>
      <c r="F1935" t="s">
        <v>10</v>
      </c>
      <c r="G1935" t="str">
        <f>_xlfn.XLOOKUP(I1935,'Class Code'!$A$2:$A$14,'Class Code'!$B$2:$B$14)</f>
        <v>Motor Private</v>
      </c>
      <c r="H1935" t="s">
        <v>41</v>
      </c>
      <c r="I1935">
        <f t="shared" si="120"/>
        <v>70</v>
      </c>
      <c r="J1935" t="s">
        <v>54</v>
      </c>
      <c r="K1935" t="s">
        <v>55</v>
      </c>
      <c r="L1935" t="s">
        <v>44</v>
      </c>
      <c r="M1935" s="5">
        <v>45609</v>
      </c>
      <c r="N1935" s="5">
        <v>45616</v>
      </c>
      <c r="O1935" s="5">
        <v>45783</v>
      </c>
      <c r="P1935" s="5">
        <v>45533</v>
      </c>
      <c r="Q1935" s="5">
        <v>45897</v>
      </c>
      <c r="R1935">
        <v>0</v>
      </c>
      <c r="S1935">
        <v>0</v>
      </c>
      <c r="T1935">
        <v>3100</v>
      </c>
      <c r="U1935">
        <v>3100</v>
      </c>
      <c r="V1935">
        <v>0</v>
      </c>
      <c r="W1935">
        <v>3100</v>
      </c>
      <c r="X1935" t="str">
        <f t="shared" si="121"/>
        <v>Ok</v>
      </c>
      <c r="Y1935" t="str">
        <f t="shared" si="122"/>
        <v>Ok</v>
      </c>
      <c r="Z1935" s="6" t="str">
        <f t="shared" si="123"/>
        <v>Ok</v>
      </c>
      <c r="AA1935" s="6"/>
      <c r="AB1935" s="6"/>
      <c r="AC1935" s="6"/>
      <c r="AD1935" s="6"/>
    </row>
    <row r="1936" spans="1:30" x14ac:dyDescent="0.3">
      <c r="A1936" t="s">
        <v>13676</v>
      </c>
      <c r="B1936" t="s">
        <v>13677</v>
      </c>
      <c r="C1936">
        <v>2024</v>
      </c>
      <c r="D1936" t="s">
        <v>9720</v>
      </c>
      <c r="E1936" t="s">
        <v>9265</v>
      </c>
      <c r="F1936" t="s">
        <v>10</v>
      </c>
      <c r="G1936" t="str">
        <f>_xlfn.XLOOKUP(I1936,'Class Code'!$A$2:$A$14,'Class Code'!$B$2:$B$14)</f>
        <v>Motor Private</v>
      </c>
      <c r="H1936" t="s">
        <v>41</v>
      </c>
      <c r="I1936">
        <f t="shared" si="120"/>
        <v>70</v>
      </c>
      <c r="J1936" t="s">
        <v>54</v>
      </c>
      <c r="K1936" t="s">
        <v>55</v>
      </c>
      <c r="L1936" t="s">
        <v>44</v>
      </c>
      <c r="M1936" s="5">
        <v>45673</v>
      </c>
      <c r="N1936" s="5">
        <v>45678</v>
      </c>
      <c r="O1936" s="5">
        <v>45729</v>
      </c>
      <c r="P1936" s="5">
        <v>45350</v>
      </c>
      <c r="Q1936" s="5">
        <v>45715</v>
      </c>
      <c r="R1936">
        <v>0</v>
      </c>
      <c r="S1936">
        <v>0</v>
      </c>
      <c r="T1936">
        <v>202668</v>
      </c>
      <c r="U1936">
        <v>202668</v>
      </c>
      <c r="V1936">
        <v>0</v>
      </c>
      <c r="W1936">
        <v>202668</v>
      </c>
      <c r="X1936" t="str">
        <f t="shared" si="121"/>
        <v>Ok</v>
      </c>
      <c r="Y1936" t="str">
        <f t="shared" si="122"/>
        <v>Ok</v>
      </c>
      <c r="Z1936" s="6" t="str">
        <f t="shared" si="123"/>
        <v>Ok</v>
      </c>
      <c r="AA1936" s="6"/>
      <c r="AB1936" s="6"/>
      <c r="AC1936" s="6"/>
      <c r="AD1936" s="6"/>
    </row>
    <row r="1937" spans="1:30" x14ac:dyDescent="0.3">
      <c r="A1937" t="s">
        <v>13678</v>
      </c>
      <c r="B1937" t="s">
        <v>13679</v>
      </c>
      <c r="C1937">
        <v>2024</v>
      </c>
      <c r="D1937" t="s">
        <v>9638</v>
      </c>
      <c r="E1937" t="s">
        <v>9263</v>
      </c>
      <c r="F1937" t="s">
        <v>10</v>
      </c>
      <c r="G1937" t="str">
        <f>_xlfn.XLOOKUP(I1937,'Class Code'!$A$2:$A$14,'Class Code'!$B$2:$B$14)</f>
        <v>Motor Private</v>
      </c>
      <c r="H1937" t="s">
        <v>41</v>
      </c>
      <c r="I1937">
        <f t="shared" si="120"/>
        <v>70</v>
      </c>
      <c r="J1937" t="s">
        <v>54</v>
      </c>
      <c r="K1937" t="s">
        <v>55</v>
      </c>
      <c r="L1937" t="s">
        <v>44</v>
      </c>
      <c r="M1937" s="5">
        <v>45580</v>
      </c>
      <c r="N1937" s="5">
        <v>45580</v>
      </c>
      <c r="O1937" s="5">
        <v>45756</v>
      </c>
      <c r="P1937" s="5">
        <v>45352</v>
      </c>
      <c r="Q1937" s="5">
        <v>45716</v>
      </c>
      <c r="R1937">
        <v>0</v>
      </c>
      <c r="S1937">
        <v>0</v>
      </c>
      <c r="T1937">
        <v>55680</v>
      </c>
      <c r="U1937">
        <v>55680</v>
      </c>
      <c r="V1937">
        <v>0</v>
      </c>
      <c r="W1937">
        <v>55680</v>
      </c>
      <c r="X1937" t="str">
        <f t="shared" si="121"/>
        <v>Ok</v>
      </c>
      <c r="Y1937" t="str">
        <f t="shared" si="122"/>
        <v>Ok</v>
      </c>
      <c r="Z1937" s="6" t="str">
        <f t="shared" si="123"/>
        <v>Ok</v>
      </c>
      <c r="AA1937" s="6"/>
      <c r="AB1937" s="6"/>
      <c r="AC1937" s="6"/>
      <c r="AD1937" s="6"/>
    </row>
    <row r="1938" spans="1:30" x14ac:dyDescent="0.3">
      <c r="A1938" t="s">
        <v>13680</v>
      </c>
      <c r="B1938" t="s">
        <v>13681</v>
      </c>
      <c r="C1938">
        <v>2024</v>
      </c>
      <c r="D1938" t="s">
        <v>9563</v>
      </c>
      <c r="E1938" t="s">
        <v>9284</v>
      </c>
      <c r="F1938" t="s">
        <v>10</v>
      </c>
      <c r="G1938" t="str">
        <f>_xlfn.XLOOKUP(I1938,'Class Code'!$A$2:$A$14,'Class Code'!$B$2:$B$14)</f>
        <v>Motor Private</v>
      </c>
      <c r="H1938" t="s">
        <v>41</v>
      </c>
      <c r="I1938">
        <f t="shared" si="120"/>
        <v>70</v>
      </c>
      <c r="J1938" t="s">
        <v>54</v>
      </c>
      <c r="K1938" t="s">
        <v>55</v>
      </c>
      <c r="L1938" t="s">
        <v>44</v>
      </c>
      <c r="M1938" s="5">
        <v>45662</v>
      </c>
      <c r="N1938" s="5">
        <v>45663</v>
      </c>
      <c r="O1938" s="5">
        <v>45762</v>
      </c>
      <c r="P1938" s="5">
        <v>45474</v>
      </c>
      <c r="Q1938" s="5">
        <v>45838</v>
      </c>
      <c r="R1938">
        <v>0</v>
      </c>
      <c r="S1938">
        <v>0</v>
      </c>
      <c r="T1938">
        <v>191300</v>
      </c>
      <c r="U1938">
        <v>191300</v>
      </c>
      <c r="V1938">
        <v>0</v>
      </c>
      <c r="W1938">
        <v>191300</v>
      </c>
      <c r="X1938" t="str">
        <f t="shared" si="121"/>
        <v>Ok</v>
      </c>
      <c r="Y1938" t="str">
        <f t="shared" si="122"/>
        <v>Ok</v>
      </c>
      <c r="Z1938" s="6" t="str">
        <f t="shared" si="123"/>
        <v>Ok</v>
      </c>
      <c r="AA1938" s="6"/>
      <c r="AB1938" s="6"/>
      <c r="AC1938" s="6"/>
      <c r="AD1938" s="6"/>
    </row>
    <row r="1939" spans="1:30" x14ac:dyDescent="0.3">
      <c r="A1939" t="s">
        <v>13682</v>
      </c>
      <c r="B1939" t="s">
        <v>13683</v>
      </c>
      <c r="C1939">
        <v>2024</v>
      </c>
      <c r="D1939" t="s">
        <v>9708</v>
      </c>
      <c r="E1939" t="s">
        <v>9259</v>
      </c>
      <c r="F1939" t="s">
        <v>10</v>
      </c>
      <c r="G1939" t="str">
        <f>_xlfn.XLOOKUP(I1939,'Class Code'!$A$2:$A$14,'Class Code'!$B$2:$B$14)</f>
        <v>Motor Private</v>
      </c>
      <c r="H1939" t="s">
        <v>41</v>
      </c>
      <c r="I1939">
        <f t="shared" si="120"/>
        <v>70</v>
      </c>
      <c r="J1939" t="s">
        <v>54</v>
      </c>
      <c r="K1939" t="s">
        <v>55</v>
      </c>
      <c r="L1939" t="s">
        <v>44</v>
      </c>
      <c r="M1939" s="5">
        <v>45576</v>
      </c>
      <c r="N1939" s="5">
        <v>45577</v>
      </c>
      <c r="O1939" s="5">
        <v>45757</v>
      </c>
      <c r="P1939" s="5">
        <v>45341</v>
      </c>
      <c r="Q1939" s="5">
        <v>45706</v>
      </c>
      <c r="R1939">
        <v>0</v>
      </c>
      <c r="S1939">
        <v>0</v>
      </c>
      <c r="T1939">
        <v>109288</v>
      </c>
      <c r="U1939">
        <v>109288</v>
      </c>
      <c r="V1939">
        <v>0</v>
      </c>
      <c r="W1939">
        <v>109288</v>
      </c>
      <c r="X1939" t="str">
        <f t="shared" si="121"/>
        <v>Ok</v>
      </c>
      <c r="Y1939" t="str">
        <f t="shared" si="122"/>
        <v>Ok</v>
      </c>
      <c r="Z1939" s="6" t="str">
        <f t="shared" si="123"/>
        <v>Ok</v>
      </c>
      <c r="AA1939" s="6"/>
      <c r="AB1939" s="6"/>
      <c r="AC1939" s="6"/>
      <c r="AD1939" s="6"/>
    </row>
    <row r="1940" spans="1:30" x14ac:dyDescent="0.3">
      <c r="A1940" t="s">
        <v>13684</v>
      </c>
      <c r="B1940" t="s">
        <v>13685</v>
      </c>
      <c r="C1940">
        <v>2024</v>
      </c>
      <c r="D1940" t="s">
        <v>9663</v>
      </c>
      <c r="E1940" t="s">
        <v>9289</v>
      </c>
      <c r="F1940" t="s">
        <v>10</v>
      </c>
      <c r="G1940" t="str">
        <f>_xlfn.XLOOKUP(I1940,'Class Code'!$A$2:$A$14,'Class Code'!$B$2:$B$14)</f>
        <v>Motor Private</v>
      </c>
      <c r="H1940" t="s">
        <v>41</v>
      </c>
      <c r="I1940">
        <f t="shared" si="120"/>
        <v>70</v>
      </c>
      <c r="J1940" t="s">
        <v>54</v>
      </c>
      <c r="K1940" t="s">
        <v>55</v>
      </c>
      <c r="L1940" t="s">
        <v>44</v>
      </c>
      <c r="M1940" s="5">
        <v>45585</v>
      </c>
      <c r="N1940" s="5">
        <v>45588</v>
      </c>
      <c r="O1940" s="5">
        <v>45757</v>
      </c>
      <c r="P1940" s="5">
        <v>45479</v>
      </c>
      <c r="Q1940" s="5">
        <v>45843</v>
      </c>
      <c r="R1940">
        <v>0</v>
      </c>
      <c r="S1940">
        <v>0</v>
      </c>
      <c r="T1940">
        <v>183180</v>
      </c>
      <c r="U1940">
        <v>183180</v>
      </c>
      <c r="V1940">
        <v>0</v>
      </c>
      <c r="W1940">
        <v>183180</v>
      </c>
      <c r="X1940" t="str">
        <f t="shared" si="121"/>
        <v>Ok</v>
      </c>
      <c r="Y1940" t="str">
        <f t="shared" si="122"/>
        <v>Ok</v>
      </c>
      <c r="Z1940" s="6" t="str">
        <f t="shared" si="123"/>
        <v>Ok</v>
      </c>
      <c r="AA1940" s="6"/>
      <c r="AB1940" s="6"/>
      <c r="AC1940" s="6"/>
      <c r="AD1940" s="6"/>
    </row>
    <row r="1941" spans="1:30" x14ac:dyDescent="0.3">
      <c r="A1941" t="s">
        <v>13686</v>
      </c>
      <c r="B1941" t="s">
        <v>13687</v>
      </c>
      <c r="C1941">
        <v>2024</v>
      </c>
      <c r="D1941" t="s">
        <v>9346</v>
      </c>
      <c r="E1941" t="s">
        <v>9305</v>
      </c>
      <c r="F1941" t="s">
        <v>11</v>
      </c>
      <c r="G1941" t="str">
        <f>_xlfn.XLOOKUP(I1941,'Class Code'!$A$2:$A$14,'Class Code'!$B$2:$B$14)</f>
        <v>Motor Commercial</v>
      </c>
      <c r="H1941" t="s">
        <v>176</v>
      </c>
      <c r="I1941">
        <f t="shared" si="120"/>
        <v>80</v>
      </c>
      <c r="J1941" t="s">
        <v>207</v>
      </c>
      <c r="K1941" t="s">
        <v>208</v>
      </c>
      <c r="L1941" t="s">
        <v>44</v>
      </c>
      <c r="M1941" s="5">
        <v>45576</v>
      </c>
      <c r="N1941" s="5">
        <v>45632</v>
      </c>
      <c r="O1941" s="5">
        <v>45735</v>
      </c>
      <c r="P1941" s="5">
        <v>45292</v>
      </c>
      <c r="Q1941" s="5">
        <v>45657</v>
      </c>
      <c r="R1941">
        <v>0</v>
      </c>
      <c r="S1941">
        <v>0</v>
      </c>
      <c r="T1941">
        <v>71400</v>
      </c>
      <c r="U1941">
        <v>71400</v>
      </c>
      <c r="V1941">
        <v>0</v>
      </c>
      <c r="W1941">
        <v>71400</v>
      </c>
      <c r="X1941" t="str">
        <f t="shared" si="121"/>
        <v>Ok</v>
      </c>
      <c r="Y1941" t="str">
        <f t="shared" si="122"/>
        <v>Ok</v>
      </c>
      <c r="Z1941" s="6" t="str">
        <f t="shared" si="123"/>
        <v>Ok</v>
      </c>
      <c r="AA1941" s="6"/>
      <c r="AB1941" s="6"/>
      <c r="AC1941" s="6"/>
      <c r="AD1941" s="6"/>
    </row>
    <row r="1942" spans="1:30" x14ac:dyDescent="0.3">
      <c r="A1942" t="s">
        <v>13688</v>
      </c>
      <c r="B1942" t="s">
        <v>13689</v>
      </c>
      <c r="C1942">
        <v>2024</v>
      </c>
      <c r="D1942" t="s">
        <v>9763</v>
      </c>
      <c r="E1942" t="s">
        <v>9272</v>
      </c>
      <c r="F1942" t="s">
        <v>10</v>
      </c>
      <c r="G1942" t="str">
        <f>_xlfn.XLOOKUP(I1942,'Class Code'!$A$2:$A$14,'Class Code'!$B$2:$B$14)</f>
        <v>Motor Private</v>
      </c>
      <c r="H1942" t="s">
        <v>41</v>
      </c>
      <c r="I1942">
        <f t="shared" si="120"/>
        <v>70</v>
      </c>
      <c r="J1942" t="s">
        <v>54</v>
      </c>
      <c r="K1942" t="s">
        <v>55</v>
      </c>
      <c r="L1942" t="s">
        <v>44</v>
      </c>
      <c r="M1942" s="5">
        <v>45723</v>
      </c>
      <c r="N1942" s="5">
        <v>45728</v>
      </c>
      <c r="O1942" s="5">
        <v>45729</v>
      </c>
      <c r="P1942" s="5">
        <v>45461</v>
      </c>
      <c r="Q1942" s="5">
        <v>45730</v>
      </c>
      <c r="R1942">
        <v>27000</v>
      </c>
      <c r="S1942">
        <v>0</v>
      </c>
      <c r="T1942">
        <v>0</v>
      </c>
      <c r="U1942">
        <v>27000</v>
      </c>
      <c r="V1942">
        <v>0</v>
      </c>
      <c r="W1942">
        <v>27000</v>
      </c>
      <c r="X1942" t="str">
        <f t="shared" si="121"/>
        <v>Ok</v>
      </c>
      <c r="Y1942" t="str">
        <f t="shared" si="122"/>
        <v>Ok</v>
      </c>
      <c r="Z1942" s="6" t="str">
        <f t="shared" si="123"/>
        <v>Ok</v>
      </c>
      <c r="AA1942" s="6"/>
      <c r="AB1942" s="6"/>
      <c r="AC1942" s="6"/>
      <c r="AD1942" s="6"/>
    </row>
    <row r="1943" spans="1:30" x14ac:dyDescent="0.3">
      <c r="A1943" t="s">
        <v>13690</v>
      </c>
      <c r="B1943" t="s">
        <v>13691</v>
      </c>
      <c r="C1943">
        <v>2024</v>
      </c>
      <c r="D1943" t="s">
        <v>9417</v>
      </c>
      <c r="E1943" t="s">
        <v>9305</v>
      </c>
      <c r="F1943" t="s">
        <v>10</v>
      </c>
      <c r="G1943" t="str">
        <f>_xlfn.XLOOKUP(I1943,'Class Code'!$A$2:$A$14,'Class Code'!$B$2:$B$14)</f>
        <v>Motor Private</v>
      </c>
      <c r="H1943" t="s">
        <v>41</v>
      </c>
      <c r="I1943">
        <f t="shared" si="120"/>
        <v>70</v>
      </c>
      <c r="J1943" t="s">
        <v>54</v>
      </c>
      <c r="K1943" t="s">
        <v>55</v>
      </c>
      <c r="L1943" t="s">
        <v>44</v>
      </c>
      <c r="M1943" s="5">
        <v>45665</v>
      </c>
      <c r="N1943" s="5">
        <v>45665</v>
      </c>
      <c r="O1943" s="5">
        <v>45762</v>
      </c>
      <c r="P1943" s="5">
        <v>45397</v>
      </c>
      <c r="Q1943" s="5">
        <v>45761</v>
      </c>
      <c r="R1943">
        <v>0</v>
      </c>
      <c r="S1943">
        <v>0</v>
      </c>
      <c r="T1943">
        <v>33060</v>
      </c>
      <c r="U1943">
        <v>33060</v>
      </c>
      <c r="V1943">
        <v>0</v>
      </c>
      <c r="W1943">
        <v>33060</v>
      </c>
      <c r="X1943" t="str">
        <f t="shared" si="121"/>
        <v>Ok</v>
      </c>
      <c r="Y1943" t="str">
        <f t="shared" si="122"/>
        <v>Ok</v>
      </c>
      <c r="Z1943" s="6" t="str">
        <f t="shared" si="123"/>
        <v>Ok</v>
      </c>
      <c r="AA1943" s="6"/>
      <c r="AB1943" s="6"/>
      <c r="AC1943" s="6"/>
      <c r="AD1943" s="6"/>
    </row>
    <row r="1944" spans="1:30" x14ac:dyDescent="0.3">
      <c r="A1944" t="s">
        <v>13692</v>
      </c>
      <c r="B1944" t="s">
        <v>13693</v>
      </c>
      <c r="C1944">
        <v>2024</v>
      </c>
      <c r="D1944" t="s">
        <v>9394</v>
      </c>
      <c r="E1944" t="s">
        <v>9310</v>
      </c>
      <c r="F1944" t="s">
        <v>11</v>
      </c>
      <c r="G1944" t="str">
        <f>_xlfn.XLOOKUP(I1944,'Class Code'!$A$2:$A$14,'Class Code'!$B$2:$B$14)</f>
        <v>Motor Commercial</v>
      </c>
      <c r="H1944" t="s">
        <v>176</v>
      </c>
      <c r="I1944">
        <f t="shared" si="120"/>
        <v>80</v>
      </c>
      <c r="J1944" t="s">
        <v>207</v>
      </c>
      <c r="K1944" t="s">
        <v>208</v>
      </c>
      <c r="L1944" t="s">
        <v>44</v>
      </c>
      <c r="M1944" s="5">
        <v>45618</v>
      </c>
      <c r="N1944" s="5">
        <v>45677</v>
      </c>
      <c r="O1944" s="5">
        <v>45762</v>
      </c>
      <c r="P1944" s="5">
        <v>45597</v>
      </c>
      <c r="Q1944" s="5">
        <v>45961</v>
      </c>
      <c r="R1944">
        <v>0</v>
      </c>
      <c r="S1944">
        <v>0</v>
      </c>
      <c r="T1944">
        <v>39920</v>
      </c>
      <c r="U1944">
        <v>39920</v>
      </c>
      <c r="V1944">
        <v>0</v>
      </c>
      <c r="W1944">
        <v>39920</v>
      </c>
      <c r="X1944" t="str">
        <f t="shared" si="121"/>
        <v>Ok</v>
      </c>
      <c r="Y1944" t="str">
        <f t="shared" si="122"/>
        <v>Ok</v>
      </c>
      <c r="Z1944" s="6" t="str">
        <f t="shared" si="123"/>
        <v>Ok</v>
      </c>
      <c r="AA1944" s="6"/>
      <c r="AB1944" s="6"/>
      <c r="AC1944" s="6"/>
      <c r="AD1944" s="6"/>
    </row>
    <row r="1945" spans="1:30" x14ac:dyDescent="0.3">
      <c r="A1945" t="s">
        <v>13694</v>
      </c>
      <c r="B1945" t="s">
        <v>13695</v>
      </c>
      <c r="C1945">
        <v>2024</v>
      </c>
      <c r="D1945" t="s">
        <v>9406</v>
      </c>
      <c r="E1945" t="s">
        <v>9269</v>
      </c>
      <c r="F1945" t="s">
        <v>10</v>
      </c>
      <c r="G1945" t="str">
        <f>_xlfn.XLOOKUP(I1945,'Class Code'!$A$2:$A$14,'Class Code'!$B$2:$B$14)</f>
        <v>Motor Private</v>
      </c>
      <c r="H1945" t="s">
        <v>41</v>
      </c>
      <c r="I1945">
        <f t="shared" si="120"/>
        <v>70</v>
      </c>
      <c r="J1945" t="s">
        <v>54</v>
      </c>
      <c r="K1945" t="s">
        <v>55</v>
      </c>
      <c r="L1945" t="s">
        <v>44</v>
      </c>
      <c r="M1945" s="5">
        <v>45503</v>
      </c>
      <c r="N1945" s="5">
        <v>45507</v>
      </c>
      <c r="O1945" s="5">
        <v>45729</v>
      </c>
      <c r="P1945" s="5">
        <v>45379</v>
      </c>
      <c r="Q1945" s="5">
        <v>45743</v>
      </c>
      <c r="R1945">
        <v>0</v>
      </c>
      <c r="S1945">
        <v>0</v>
      </c>
      <c r="T1945">
        <v>55025</v>
      </c>
      <c r="U1945">
        <v>55025</v>
      </c>
      <c r="V1945">
        <v>0</v>
      </c>
      <c r="W1945">
        <v>55025</v>
      </c>
      <c r="X1945" t="str">
        <f t="shared" si="121"/>
        <v>Ok</v>
      </c>
      <c r="Y1945" t="str">
        <f t="shared" si="122"/>
        <v>Ok</v>
      </c>
      <c r="Z1945" s="6" t="str">
        <f t="shared" si="123"/>
        <v>Ok</v>
      </c>
      <c r="AA1945" s="6"/>
      <c r="AB1945" s="6"/>
      <c r="AC1945" s="6"/>
      <c r="AD1945" s="6"/>
    </row>
    <row r="1946" spans="1:30" x14ac:dyDescent="0.3">
      <c r="A1946" t="s">
        <v>13696</v>
      </c>
      <c r="B1946" t="s">
        <v>13697</v>
      </c>
      <c r="C1946">
        <v>2024</v>
      </c>
      <c r="D1946" t="s">
        <v>9562</v>
      </c>
      <c r="E1946" t="s">
        <v>9289</v>
      </c>
      <c r="F1946" t="s">
        <v>11</v>
      </c>
      <c r="G1946" t="str">
        <f>_xlfn.XLOOKUP(I1946,'Class Code'!$A$2:$A$14,'Class Code'!$B$2:$B$14)</f>
        <v>Motor Commercial</v>
      </c>
      <c r="H1946" t="s">
        <v>176</v>
      </c>
      <c r="I1946">
        <f t="shared" si="120"/>
        <v>80</v>
      </c>
      <c r="J1946" t="s">
        <v>177</v>
      </c>
      <c r="K1946" t="s">
        <v>178</v>
      </c>
      <c r="L1946" t="s">
        <v>44</v>
      </c>
      <c r="M1946" s="5">
        <v>45613</v>
      </c>
      <c r="N1946" s="5">
        <v>45616</v>
      </c>
      <c r="O1946" s="5">
        <v>45730</v>
      </c>
      <c r="P1946" s="5">
        <v>45533</v>
      </c>
      <c r="Q1946" s="5">
        <v>45836</v>
      </c>
      <c r="R1946">
        <v>0</v>
      </c>
      <c r="S1946">
        <v>0</v>
      </c>
      <c r="T1946">
        <v>7280</v>
      </c>
      <c r="U1946">
        <v>7280</v>
      </c>
      <c r="V1946">
        <v>0</v>
      </c>
      <c r="W1946">
        <v>7280</v>
      </c>
      <c r="X1946" t="str">
        <f t="shared" si="121"/>
        <v>Ok</v>
      </c>
      <c r="Y1946" t="str">
        <f t="shared" si="122"/>
        <v>Ok</v>
      </c>
      <c r="Z1946" s="6" t="str">
        <f t="shared" si="123"/>
        <v>Ok</v>
      </c>
      <c r="AA1946" s="6"/>
      <c r="AB1946" s="6"/>
      <c r="AC1946" s="6"/>
      <c r="AD1946" s="6"/>
    </row>
    <row r="1947" spans="1:30" x14ac:dyDescent="0.3">
      <c r="A1947" t="s">
        <v>9860</v>
      </c>
      <c r="B1947" t="s">
        <v>13698</v>
      </c>
      <c r="C1947">
        <v>2024</v>
      </c>
      <c r="D1947" t="s">
        <v>9438</v>
      </c>
      <c r="E1947" t="s">
        <v>9261</v>
      </c>
      <c r="F1947" t="s">
        <v>10</v>
      </c>
      <c r="G1947" t="str">
        <f>_xlfn.XLOOKUP(I1947,'Class Code'!$A$2:$A$14,'Class Code'!$B$2:$B$14)</f>
        <v>Motor Private</v>
      </c>
      <c r="H1947" t="s">
        <v>41</v>
      </c>
      <c r="I1947">
        <f t="shared" si="120"/>
        <v>70</v>
      </c>
      <c r="J1947" t="s">
        <v>54</v>
      </c>
      <c r="K1947" t="s">
        <v>55</v>
      </c>
      <c r="L1947" t="s">
        <v>44</v>
      </c>
      <c r="M1947" s="5">
        <v>45553</v>
      </c>
      <c r="N1947" s="5">
        <v>45565</v>
      </c>
      <c r="O1947" s="5">
        <v>45730</v>
      </c>
      <c r="P1947" s="5">
        <v>45390</v>
      </c>
      <c r="Q1947" s="5">
        <v>45754</v>
      </c>
      <c r="R1947">
        <v>0</v>
      </c>
      <c r="S1947">
        <v>0</v>
      </c>
      <c r="T1947">
        <v>3050</v>
      </c>
      <c r="U1947">
        <v>3050</v>
      </c>
      <c r="V1947">
        <v>0</v>
      </c>
      <c r="W1947">
        <v>3050</v>
      </c>
      <c r="X1947" t="str">
        <f t="shared" si="121"/>
        <v>Ok</v>
      </c>
      <c r="Y1947" t="str">
        <f t="shared" si="122"/>
        <v>Ok</v>
      </c>
      <c r="Z1947" s="6" t="str">
        <f t="shared" si="123"/>
        <v>Ok</v>
      </c>
      <c r="AA1947" s="6"/>
      <c r="AB1947" s="6"/>
      <c r="AC1947" s="6"/>
      <c r="AD1947" s="6"/>
    </row>
    <row r="1948" spans="1:30" x14ac:dyDescent="0.3">
      <c r="A1948" t="s">
        <v>13699</v>
      </c>
      <c r="B1948" t="s">
        <v>13700</v>
      </c>
      <c r="C1948">
        <v>2024</v>
      </c>
      <c r="D1948" t="s">
        <v>9322</v>
      </c>
      <c r="E1948" t="s">
        <v>9282</v>
      </c>
      <c r="F1948" t="s">
        <v>10</v>
      </c>
      <c r="G1948" t="str">
        <f>_xlfn.XLOOKUP(I1948,'Class Code'!$A$2:$A$14,'Class Code'!$B$2:$B$14)</f>
        <v>Motor Private</v>
      </c>
      <c r="H1948" t="s">
        <v>41</v>
      </c>
      <c r="I1948">
        <f t="shared" si="120"/>
        <v>70</v>
      </c>
      <c r="J1948" t="s">
        <v>54</v>
      </c>
      <c r="K1948" t="s">
        <v>55</v>
      </c>
      <c r="L1948" t="s">
        <v>44</v>
      </c>
      <c r="M1948" s="5">
        <v>45669</v>
      </c>
      <c r="N1948" s="5">
        <v>45677</v>
      </c>
      <c r="O1948" s="5">
        <v>45762</v>
      </c>
      <c r="P1948" s="5">
        <v>45504</v>
      </c>
      <c r="Q1948" s="5">
        <v>45868</v>
      </c>
      <c r="R1948">
        <v>0</v>
      </c>
      <c r="S1948">
        <v>0</v>
      </c>
      <c r="T1948">
        <v>46880</v>
      </c>
      <c r="U1948">
        <v>46880</v>
      </c>
      <c r="V1948">
        <v>0</v>
      </c>
      <c r="W1948">
        <v>46880</v>
      </c>
      <c r="X1948" t="str">
        <f t="shared" si="121"/>
        <v>Ok</v>
      </c>
      <c r="Y1948" t="str">
        <f t="shared" si="122"/>
        <v>Ok</v>
      </c>
      <c r="Z1948" s="6" t="str">
        <f t="shared" si="123"/>
        <v>Ok</v>
      </c>
      <c r="AA1948" s="6"/>
      <c r="AB1948" s="6"/>
      <c r="AC1948" s="6"/>
      <c r="AD1948" s="6"/>
    </row>
    <row r="1949" spans="1:30" x14ac:dyDescent="0.3">
      <c r="A1949" t="s">
        <v>13701</v>
      </c>
      <c r="B1949" t="s">
        <v>13702</v>
      </c>
      <c r="C1949">
        <v>2023</v>
      </c>
      <c r="D1949" t="s">
        <v>9352</v>
      </c>
      <c r="E1949" t="s">
        <v>9280</v>
      </c>
      <c r="F1949" t="s">
        <v>10</v>
      </c>
      <c r="G1949" t="str">
        <f>_xlfn.XLOOKUP(I1949,'Class Code'!$A$2:$A$14,'Class Code'!$B$2:$B$14)</f>
        <v>Motor Private</v>
      </c>
      <c r="H1949" t="s">
        <v>41</v>
      </c>
      <c r="I1949">
        <f t="shared" si="120"/>
        <v>70</v>
      </c>
      <c r="J1949" t="s">
        <v>54</v>
      </c>
      <c r="K1949" t="s">
        <v>55</v>
      </c>
      <c r="L1949" t="s">
        <v>44</v>
      </c>
      <c r="M1949" s="5">
        <v>45275</v>
      </c>
      <c r="N1949" s="5">
        <v>45287</v>
      </c>
      <c r="O1949" s="5">
        <v>45731</v>
      </c>
      <c r="P1949" s="5">
        <v>45187</v>
      </c>
      <c r="Q1949" s="5">
        <v>45552</v>
      </c>
      <c r="R1949">
        <v>390390</v>
      </c>
      <c r="S1949">
        <v>0</v>
      </c>
      <c r="T1949">
        <v>0</v>
      </c>
      <c r="U1949">
        <v>390390</v>
      </c>
      <c r="V1949">
        <v>0</v>
      </c>
      <c r="W1949">
        <v>390390</v>
      </c>
      <c r="X1949" t="str">
        <f t="shared" si="121"/>
        <v>Ok</v>
      </c>
      <c r="Y1949" t="str">
        <f t="shared" si="122"/>
        <v>Ok</v>
      </c>
      <c r="Z1949" s="6" t="str">
        <f t="shared" si="123"/>
        <v>Ok</v>
      </c>
      <c r="AA1949" s="6"/>
      <c r="AB1949" s="6"/>
      <c r="AC1949" s="6"/>
      <c r="AD1949" s="6"/>
    </row>
    <row r="1950" spans="1:30" x14ac:dyDescent="0.3">
      <c r="A1950" t="s">
        <v>13703</v>
      </c>
      <c r="B1950" t="s">
        <v>13704</v>
      </c>
      <c r="C1950">
        <v>2023</v>
      </c>
      <c r="D1950" t="s">
        <v>9699</v>
      </c>
      <c r="E1950" t="s">
        <v>9317</v>
      </c>
      <c r="F1950" t="s">
        <v>11</v>
      </c>
      <c r="G1950" t="str">
        <f>_xlfn.XLOOKUP(I1950,'Class Code'!$A$2:$A$14,'Class Code'!$B$2:$B$14)</f>
        <v>Motor Commercial</v>
      </c>
      <c r="H1950" t="s">
        <v>176</v>
      </c>
      <c r="I1950">
        <f t="shared" si="120"/>
        <v>80</v>
      </c>
      <c r="J1950" t="s">
        <v>207</v>
      </c>
      <c r="K1950" t="s">
        <v>208</v>
      </c>
      <c r="L1950" t="s">
        <v>44</v>
      </c>
      <c r="M1950" s="5">
        <v>45208</v>
      </c>
      <c r="N1950" s="5">
        <v>45216</v>
      </c>
      <c r="O1950" s="5">
        <v>45731</v>
      </c>
      <c r="P1950" s="5">
        <v>45104</v>
      </c>
      <c r="Q1950" s="5">
        <v>45470</v>
      </c>
      <c r="R1950">
        <v>302500</v>
      </c>
      <c r="S1950">
        <v>0</v>
      </c>
      <c r="T1950">
        <v>0</v>
      </c>
      <c r="U1950">
        <v>302500</v>
      </c>
      <c r="V1950">
        <v>0</v>
      </c>
      <c r="W1950">
        <v>302500</v>
      </c>
      <c r="X1950" t="str">
        <f t="shared" si="121"/>
        <v>Ok</v>
      </c>
      <c r="Y1950" t="str">
        <f t="shared" si="122"/>
        <v>Ok</v>
      </c>
      <c r="Z1950" s="6" t="str">
        <f t="shared" si="123"/>
        <v>Ok</v>
      </c>
      <c r="AA1950" s="6"/>
      <c r="AB1950" s="6"/>
      <c r="AC1950" s="6"/>
      <c r="AD1950" s="6"/>
    </row>
    <row r="1951" spans="1:30" x14ac:dyDescent="0.3">
      <c r="A1951" t="s">
        <v>13705</v>
      </c>
      <c r="B1951" t="s">
        <v>13706</v>
      </c>
      <c r="C1951">
        <v>2024</v>
      </c>
      <c r="D1951" t="s">
        <v>9465</v>
      </c>
      <c r="E1951" t="s">
        <v>9334</v>
      </c>
      <c r="F1951" t="s">
        <v>10</v>
      </c>
      <c r="G1951" t="str">
        <f>_xlfn.XLOOKUP(I1951,'Class Code'!$A$2:$A$14,'Class Code'!$B$2:$B$14)</f>
        <v>Motor Private</v>
      </c>
      <c r="H1951" t="s">
        <v>41</v>
      </c>
      <c r="I1951">
        <f t="shared" si="120"/>
        <v>70</v>
      </c>
      <c r="J1951" t="s">
        <v>54</v>
      </c>
      <c r="K1951" t="s">
        <v>55</v>
      </c>
      <c r="L1951" t="s">
        <v>44</v>
      </c>
      <c r="M1951" s="5">
        <v>45288</v>
      </c>
      <c r="N1951" s="5">
        <v>45308</v>
      </c>
      <c r="O1951" s="5">
        <v>45720</v>
      </c>
      <c r="P1951" s="5">
        <v>45284</v>
      </c>
      <c r="Q1951" s="5">
        <v>45649</v>
      </c>
      <c r="R1951">
        <v>301150</v>
      </c>
      <c r="S1951">
        <v>0</v>
      </c>
      <c r="T1951">
        <v>0</v>
      </c>
      <c r="U1951">
        <v>301150</v>
      </c>
      <c r="V1951">
        <v>0</v>
      </c>
      <c r="W1951">
        <v>301150</v>
      </c>
      <c r="X1951" t="str">
        <f t="shared" si="121"/>
        <v>Ok</v>
      </c>
      <c r="Y1951" t="str">
        <f t="shared" si="122"/>
        <v>Ok</v>
      </c>
      <c r="Z1951" s="6" t="str">
        <f t="shared" si="123"/>
        <v>Ok</v>
      </c>
      <c r="AA1951" s="6"/>
      <c r="AB1951" s="6"/>
      <c r="AC1951" s="6"/>
      <c r="AD1951" s="6"/>
    </row>
    <row r="1952" spans="1:30" x14ac:dyDescent="0.3">
      <c r="A1952" t="s">
        <v>13707</v>
      </c>
      <c r="B1952" t="s">
        <v>13708</v>
      </c>
      <c r="C1952">
        <v>2024</v>
      </c>
      <c r="D1952" t="s">
        <v>9689</v>
      </c>
      <c r="E1952" t="s">
        <v>9297</v>
      </c>
      <c r="F1952" t="s">
        <v>10</v>
      </c>
      <c r="G1952" t="str">
        <f>_xlfn.XLOOKUP(I1952,'Class Code'!$A$2:$A$14,'Class Code'!$B$2:$B$14)</f>
        <v>Motor Private</v>
      </c>
      <c r="H1952" t="s">
        <v>41</v>
      </c>
      <c r="I1952">
        <f t="shared" si="120"/>
        <v>70</v>
      </c>
      <c r="J1952" t="s">
        <v>54</v>
      </c>
      <c r="K1952" t="s">
        <v>55</v>
      </c>
      <c r="L1952" t="s">
        <v>44</v>
      </c>
      <c r="M1952" s="5">
        <v>45324</v>
      </c>
      <c r="N1952" s="5">
        <v>45324</v>
      </c>
      <c r="O1952" s="5">
        <v>45723</v>
      </c>
      <c r="P1952" s="5">
        <v>45244</v>
      </c>
      <c r="Q1952" s="5">
        <v>45609</v>
      </c>
      <c r="R1952">
        <v>834678</v>
      </c>
      <c r="S1952">
        <v>0</v>
      </c>
      <c r="T1952">
        <v>0</v>
      </c>
      <c r="U1952">
        <v>834678</v>
      </c>
      <c r="V1952">
        <v>0</v>
      </c>
      <c r="W1952">
        <v>834678</v>
      </c>
      <c r="X1952" t="str">
        <f t="shared" si="121"/>
        <v>Ok</v>
      </c>
      <c r="Y1952" t="str">
        <f t="shared" si="122"/>
        <v>Ok</v>
      </c>
      <c r="Z1952" s="6" t="str">
        <f t="shared" si="123"/>
        <v>Ok</v>
      </c>
      <c r="AA1952" s="6"/>
      <c r="AB1952" s="6"/>
      <c r="AC1952" s="6"/>
      <c r="AD1952" s="6"/>
    </row>
    <row r="1953" spans="1:30" x14ac:dyDescent="0.3">
      <c r="A1953" t="s">
        <v>13709</v>
      </c>
      <c r="B1953" t="s">
        <v>13710</v>
      </c>
      <c r="C1953">
        <v>2024</v>
      </c>
      <c r="D1953" t="s">
        <v>9424</v>
      </c>
      <c r="E1953" t="s">
        <v>9310</v>
      </c>
      <c r="F1953" t="s">
        <v>10</v>
      </c>
      <c r="G1953" t="str">
        <f>_xlfn.XLOOKUP(I1953,'Class Code'!$A$2:$A$14,'Class Code'!$B$2:$B$14)</f>
        <v>Motor Private</v>
      </c>
      <c r="H1953" t="s">
        <v>41</v>
      </c>
      <c r="I1953">
        <f t="shared" si="120"/>
        <v>70</v>
      </c>
      <c r="J1953" t="s">
        <v>54</v>
      </c>
      <c r="K1953" t="s">
        <v>55</v>
      </c>
      <c r="L1953" t="s">
        <v>44</v>
      </c>
      <c r="M1953" s="5">
        <v>45335</v>
      </c>
      <c r="N1953" s="5">
        <v>45348</v>
      </c>
      <c r="O1953" s="5">
        <v>45731</v>
      </c>
      <c r="P1953" s="5">
        <v>45292</v>
      </c>
      <c r="Q1953" s="5">
        <v>45657</v>
      </c>
      <c r="R1953">
        <v>750100</v>
      </c>
      <c r="S1953">
        <v>0</v>
      </c>
      <c r="T1953">
        <v>0</v>
      </c>
      <c r="U1953">
        <v>750100</v>
      </c>
      <c r="V1953">
        <v>0</v>
      </c>
      <c r="W1953">
        <v>750100</v>
      </c>
      <c r="X1953" t="str">
        <f t="shared" si="121"/>
        <v>Ok</v>
      </c>
      <c r="Y1953" t="str">
        <f t="shared" si="122"/>
        <v>Ok</v>
      </c>
      <c r="Z1953" s="6" t="str">
        <f t="shared" si="123"/>
        <v>Ok</v>
      </c>
      <c r="AA1953" s="6"/>
      <c r="AB1953" s="6"/>
      <c r="AC1953" s="6"/>
      <c r="AD1953" s="6"/>
    </row>
    <row r="1954" spans="1:30" x14ac:dyDescent="0.3">
      <c r="A1954" t="s">
        <v>13711</v>
      </c>
      <c r="B1954" t="s">
        <v>13712</v>
      </c>
      <c r="C1954">
        <v>2022</v>
      </c>
      <c r="D1954" t="s">
        <v>9579</v>
      </c>
      <c r="E1954" t="s">
        <v>9259</v>
      </c>
      <c r="F1954" t="s">
        <v>10</v>
      </c>
      <c r="G1954" t="str">
        <f>_xlfn.XLOOKUP(I1954,'Class Code'!$A$2:$A$14,'Class Code'!$B$2:$B$14)</f>
        <v>Motor Private</v>
      </c>
      <c r="H1954" t="s">
        <v>41</v>
      </c>
      <c r="I1954">
        <f t="shared" si="120"/>
        <v>70</v>
      </c>
      <c r="J1954" t="s">
        <v>54</v>
      </c>
      <c r="K1954" t="s">
        <v>55</v>
      </c>
      <c r="L1954" t="s">
        <v>44</v>
      </c>
      <c r="M1954" s="5">
        <v>44872</v>
      </c>
      <c r="N1954" s="5">
        <v>44872</v>
      </c>
      <c r="O1954" s="5">
        <v>45772</v>
      </c>
      <c r="P1954" s="5">
        <v>44548</v>
      </c>
      <c r="Q1954" s="5">
        <v>44912</v>
      </c>
      <c r="R1954">
        <v>0</v>
      </c>
      <c r="S1954">
        <v>0</v>
      </c>
      <c r="T1954">
        <v>2320</v>
      </c>
      <c r="U1954">
        <v>2320</v>
      </c>
      <c r="V1954">
        <v>0</v>
      </c>
      <c r="W1954">
        <v>2320</v>
      </c>
      <c r="X1954" t="str">
        <f t="shared" si="121"/>
        <v>Ok</v>
      </c>
      <c r="Y1954" t="str">
        <f t="shared" si="122"/>
        <v>Ok</v>
      </c>
      <c r="Z1954" s="6" t="str">
        <f t="shared" si="123"/>
        <v>Ok</v>
      </c>
      <c r="AA1954" s="6"/>
      <c r="AB1954" s="6"/>
      <c r="AC1954" s="6"/>
      <c r="AD1954" s="6"/>
    </row>
    <row r="1955" spans="1:30" x14ac:dyDescent="0.3">
      <c r="A1955" t="s">
        <v>13713</v>
      </c>
      <c r="B1955" t="s">
        <v>13714</v>
      </c>
      <c r="C1955">
        <v>2022</v>
      </c>
      <c r="D1955" t="s">
        <v>9374</v>
      </c>
      <c r="E1955" t="s">
        <v>9301</v>
      </c>
      <c r="F1955" t="s">
        <v>10</v>
      </c>
      <c r="G1955" t="str">
        <f>_xlfn.XLOOKUP(I1955,'Class Code'!$A$2:$A$14,'Class Code'!$B$2:$B$14)</f>
        <v>Motor Private</v>
      </c>
      <c r="H1955" t="s">
        <v>41</v>
      </c>
      <c r="I1955">
        <f t="shared" si="120"/>
        <v>70</v>
      </c>
      <c r="J1955" t="s">
        <v>54</v>
      </c>
      <c r="K1955" t="s">
        <v>55</v>
      </c>
      <c r="L1955" t="s">
        <v>44</v>
      </c>
      <c r="M1955" s="5">
        <v>44870</v>
      </c>
      <c r="N1955" s="5">
        <v>44882</v>
      </c>
      <c r="O1955" s="5">
        <v>45772</v>
      </c>
      <c r="P1955" s="5">
        <v>44860</v>
      </c>
      <c r="Q1955" s="5">
        <v>44891</v>
      </c>
      <c r="R1955">
        <v>0</v>
      </c>
      <c r="S1955">
        <v>0</v>
      </c>
      <c r="T1955">
        <v>2320</v>
      </c>
      <c r="U1955">
        <v>2320</v>
      </c>
      <c r="V1955">
        <v>0</v>
      </c>
      <c r="W1955">
        <v>2320</v>
      </c>
      <c r="X1955" t="str">
        <f t="shared" si="121"/>
        <v>Ok</v>
      </c>
      <c r="Y1955" t="str">
        <f t="shared" si="122"/>
        <v>Ok</v>
      </c>
      <c r="Z1955" s="6" t="str">
        <f t="shared" si="123"/>
        <v>Ok</v>
      </c>
      <c r="AA1955" s="6"/>
      <c r="AB1955" s="6"/>
      <c r="AC1955" s="6"/>
      <c r="AD1955" s="6"/>
    </row>
    <row r="1956" spans="1:30" x14ac:dyDescent="0.3">
      <c r="A1956" t="s">
        <v>13715</v>
      </c>
      <c r="B1956" t="s">
        <v>13716</v>
      </c>
      <c r="C1956">
        <v>2022</v>
      </c>
      <c r="D1956" t="s">
        <v>9580</v>
      </c>
      <c r="E1956" t="s">
        <v>9280</v>
      </c>
      <c r="F1956" t="s">
        <v>10</v>
      </c>
      <c r="G1956" t="str">
        <f>_xlfn.XLOOKUP(I1956,'Class Code'!$A$2:$A$14,'Class Code'!$B$2:$B$14)</f>
        <v>Motor Private</v>
      </c>
      <c r="H1956" t="s">
        <v>41</v>
      </c>
      <c r="I1956">
        <f t="shared" si="120"/>
        <v>70</v>
      </c>
      <c r="J1956" t="s">
        <v>54</v>
      </c>
      <c r="K1956" t="s">
        <v>55</v>
      </c>
      <c r="L1956" t="s">
        <v>44</v>
      </c>
      <c r="M1956" s="5">
        <v>44892</v>
      </c>
      <c r="N1956" s="5">
        <v>44894</v>
      </c>
      <c r="O1956" s="5">
        <v>45772</v>
      </c>
      <c r="P1956" s="5">
        <v>44646</v>
      </c>
      <c r="Q1956" s="5">
        <v>45010</v>
      </c>
      <c r="R1956">
        <v>0</v>
      </c>
      <c r="S1956">
        <v>0</v>
      </c>
      <c r="T1956">
        <v>2320</v>
      </c>
      <c r="U1956">
        <v>2320</v>
      </c>
      <c r="V1956">
        <v>0</v>
      </c>
      <c r="W1956">
        <v>2320</v>
      </c>
      <c r="X1956" t="str">
        <f t="shared" si="121"/>
        <v>Ok</v>
      </c>
      <c r="Y1956" t="str">
        <f t="shared" si="122"/>
        <v>Ok</v>
      </c>
      <c r="Z1956" s="6" t="str">
        <f t="shared" si="123"/>
        <v>Ok</v>
      </c>
      <c r="AA1956" s="6"/>
      <c r="AB1956" s="6"/>
      <c r="AC1956" s="6"/>
      <c r="AD1956" s="6"/>
    </row>
    <row r="1957" spans="1:30" x14ac:dyDescent="0.3">
      <c r="A1957" t="s">
        <v>13717</v>
      </c>
      <c r="B1957" t="s">
        <v>13718</v>
      </c>
      <c r="C1957">
        <v>2024</v>
      </c>
      <c r="D1957" t="s">
        <v>9300</v>
      </c>
      <c r="E1957" t="s">
        <v>9259</v>
      </c>
      <c r="F1957" t="s">
        <v>7</v>
      </c>
      <c r="G1957" t="str">
        <f>_xlfn.XLOOKUP(I1957,'Class Code'!$A$2:$A$14,'Class Code'!$B$2:$B$14)</f>
        <v>Fire Industrial</v>
      </c>
      <c r="H1957" t="s">
        <v>381</v>
      </c>
      <c r="I1957">
        <f t="shared" si="120"/>
        <v>4</v>
      </c>
      <c r="J1957" t="s">
        <v>382</v>
      </c>
      <c r="K1957" t="s">
        <v>383</v>
      </c>
      <c r="L1957" t="s">
        <v>384</v>
      </c>
      <c r="M1957" s="5">
        <v>45538</v>
      </c>
      <c r="N1957" s="5">
        <v>45539</v>
      </c>
      <c r="O1957" s="5">
        <v>45734</v>
      </c>
      <c r="P1957" s="5">
        <v>45414</v>
      </c>
      <c r="Q1957" s="5">
        <v>45778</v>
      </c>
      <c r="R1957">
        <v>0</v>
      </c>
      <c r="S1957">
        <v>0</v>
      </c>
      <c r="T1957">
        <v>48140</v>
      </c>
      <c r="U1957">
        <v>48140</v>
      </c>
      <c r="V1957">
        <v>0</v>
      </c>
      <c r="W1957">
        <v>48140</v>
      </c>
      <c r="X1957" t="str">
        <f t="shared" si="121"/>
        <v>Ok</v>
      </c>
      <c r="Y1957" t="str">
        <f t="shared" si="122"/>
        <v>Ok</v>
      </c>
      <c r="Z1957" s="6" t="str">
        <f t="shared" si="123"/>
        <v>Ok</v>
      </c>
      <c r="AA1957" s="6"/>
      <c r="AB1957" s="6"/>
      <c r="AC1957" s="6"/>
      <c r="AD1957" s="6"/>
    </row>
    <row r="1958" spans="1:30" x14ac:dyDescent="0.3">
      <c r="A1958" t="s">
        <v>13719</v>
      </c>
      <c r="B1958" t="s">
        <v>13720</v>
      </c>
      <c r="C1958">
        <v>2024</v>
      </c>
      <c r="D1958" t="s">
        <v>9437</v>
      </c>
      <c r="E1958" t="s">
        <v>9269</v>
      </c>
      <c r="F1958" t="s">
        <v>10</v>
      </c>
      <c r="G1958" t="str">
        <f>_xlfn.XLOOKUP(I1958,'Class Code'!$A$2:$A$14,'Class Code'!$B$2:$B$14)</f>
        <v>Motor Private</v>
      </c>
      <c r="H1958" t="s">
        <v>41</v>
      </c>
      <c r="I1958">
        <f t="shared" si="120"/>
        <v>70</v>
      </c>
      <c r="J1958" t="s">
        <v>54</v>
      </c>
      <c r="K1958" t="s">
        <v>55</v>
      </c>
      <c r="L1958" t="s">
        <v>96</v>
      </c>
      <c r="M1958" s="5">
        <v>45508</v>
      </c>
      <c r="N1958" s="5">
        <v>45538</v>
      </c>
      <c r="O1958" s="5">
        <v>45734</v>
      </c>
      <c r="P1958" s="5">
        <v>45333</v>
      </c>
      <c r="Q1958" s="5">
        <v>45636</v>
      </c>
      <c r="R1958">
        <v>0</v>
      </c>
      <c r="S1958">
        <v>0</v>
      </c>
      <c r="T1958">
        <v>25000</v>
      </c>
      <c r="U1958">
        <v>25000</v>
      </c>
      <c r="V1958">
        <v>0</v>
      </c>
      <c r="W1958">
        <v>25000</v>
      </c>
      <c r="X1958" t="str">
        <f t="shared" si="121"/>
        <v>Ok</v>
      </c>
      <c r="Y1958" t="str">
        <f t="shared" si="122"/>
        <v>Ok</v>
      </c>
      <c r="Z1958" s="6" t="str">
        <f t="shared" si="123"/>
        <v>Ok</v>
      </c>
      <c r="AA1958" s="6"/>
      <c r="AB1958" s="6"/>
      <c r="AC1958" s="6"/>
      <c r="AD1958" s="6"/>
    </row>
    <row r="1959" spans="1:30" x14ac:dyDescent="0.3">
      <c r="A1959" t="s">
        <v>13721</v>
      </c>
      <c r="B1959" t="s">
        <v>13722</v>
      </c>
      <c r="C1959">
        <v>2024</v>
      </c>
      <c r="D1959" t="s">
        <v>9637</v>
      </c>
      <c r="E1959" t="s">
        <v>9332</v>
      </c>
      <c r="F1959" t="s">
        <v>10</v>
      </c>
      <c r="G1959" t="str">
        <f>_xlfn.XLOOKUP(I1959,'Class Code'!$A$2:$A$14,'Class Code'!$B$2:$B$14)</f>
        <v>Motor Private</v>
      </c>
      <c r="H1959" t="s">
        <v>41</v>
      </c>
      <c r="I1959">
        <f t="shared" si="120"/>
        <v>70</v>
      </c>
      <c r="J1959" t="s">
        <v>54</v>
      </c>
      <c r="K1959" t="s">
        <v>55</v>
      </c>
      <c r="L1959" t="s">
        <v>44</v>
      </c>
      <c r="M1959" s="5">
        <v>45709</v>
      </c>
      <c r="N1959" s="5">
        <v>45712</v>
      </c>
      <c r="O1959" s="5">
        <v>45734</v>
      </c>
      <c r="P1959" s="5">
        <v>45614</v>
      </c>
      <c r="Q1959" s="5">
        <v>45978</v>
      </c>
      <c r="R1959">
        <v>16000</v>
      </c>
      <c r="S1959">
        <v>0</v>
      </c>
      <c r="T1959">
        <v>0</v>
      </c>
      <c r="U1959">
        <v>16000</v>
      </c>
      <c r="V1959">
        <v>0</v>
      </c>
      <c r="W1959">
        <v>16000</v>
      </c>
      <c r="X1959" t="str">
        <f t="shared" si="121"/>
        <v>Ok</v>
      </c>
      <c r="Y1959" t="str">
        <f t="shared" si="122"/>
        <v>Ok</v>
      </c>
      <c r="Z1959" s="6" t="str">
        <f t="shared" si="123"/>
        <v>Ok</v>
      </c>
      <c r="AA1959" s="6"/>
      <c r="AB1959" s="6"/>
      <c r="AC1959" s="6"/>
      <c r="AD1959" s="6"/>
    </row>
    <row r="1960" spans="1:30" x14ac:dyDescent="0.3">
      <c r="A1960" t="s">
        <v>13723</v>
      </c>
      <c r="B1960" t="s">
        <v>13724</v>
      </c>
      <c r="C1960">
        <v>2023</v>
      </c>
      <c r="D1960" t="s">
        <v>9786</v>
      </c>
      <c r="E1960" t="s">
        <v>9297</v>
      </c>
      <c r="F1960" t="s">
        <v>10</v>
      </c>
      <c r="G1960" t="str">
        <f>_xlfn.XLOOKUP(I1960,'Class Code'!$A$2:$A$14,'Class Code'!$B$2:$B$14)</f>
        <v>Motor Private</v>
      </c>
      <c r="H1960" t="s">
        <v>41</v>
      </c>
      <c r="I1960">
        <f t="shared" si="120"/>
        <v>70</v>
      </c>
      <c r="J1960" t="s">
        <v>42</v>
      </c>
      <c r="K1960" t="s">
        <v>43</v>
      </c>
      <c r="L1960" t="s">
        <v>44</v>
      </c>
      <c r="M1960" s="5">
        <v>45334</v>
      </c>
      <c r="N1960" s="5">
        <v>45401</v>
      </c>
      <c r="O1960" s="5">
        <v>45786</v>
      </c>
      <c r="P1960" s="5">
        <v>45278</v>
      </c>
      <c r="Q1960" s="5">
        <v>45643</v>
      </c>
      <c r="R1960">
        <v>0</v>
      </c>
      <c r="S1960">
        <v>0</v>
      </c>
      <c r="T1960">
        <v>35000</v>
      </c>
      <c r="U1960">
        <v>35000</v>
      </c>
      <c r="V1960">
        <v>0</v>
      </c>
      <c r="W1960">
        <v>35000</v>
      </c>
      <c r="X1960" t="str">
        <f t="shared" si="121"/>
        <v>Ok</v>
      </c>
      <c r="Y1960" t="str">
        <f t="shared" si="122"/>
        <v>Ok</v>
      </c>
      <c r="Z1960" s="6" t="str">
        <f t="shared" si="123"/>
        <v>Ok</v>
      </c>
      <c r="AA1960" s="6"/>
      <c r="AB1960" s="6"/>
      <c r="AC1960" s="6"/>
      <c r="AD1960" s="6"/>
    </row>
    <row r="1961" spans="1:30" x14ac:dyDescent="0.3">
      <c r="A1961" t="s">
        <v>13725</v>
      </c>
      <c r="B1961" t="s">
        <v>13726</v>
      </c>
      <c r="C1961">
        <v>2022</v>
      </c>
      <c r="D1961" t="s">
        <v>9694</v>
      </c>
      <c r="E1961" t="s">
        <v>9265</v>
      </c>
      <c r="F1961" t="s">
        <v>10</v>
      </c>
      <c r="G1961" t="str">
        <f>_xlfn.XLOOKUP(I1961,'Class Code'!$A$2:$A$14,'Class Code'!$B$2:$B$14)</f>
        <v>Motor Private</v>
      </c>
      <c r="H1961" t="s">
        <v>41</v>
      </c>
      <c r="I1961">
        <f t="shared" si="120"/>
        <v>70</v>
      </c>
      <c r="J1961" t="s">
        <v>54</v>
      </c>
      <c r="K1961" t="s">
        <v>55</v>
      </c>
      <c r="L1961" t="s">
        <v>44</v>
      </c>
      <c r="M1961" s="5">
        <v>45085</v>
      </c>
      <c r="N1961" s="5">
        <v>45089</v>
      </c>
      <c r="O1961" s="5">
        <v>45754</v>
      </c>
      <c r="P1961" s="5">
        <v>44778</v>
      </c>
      <c r="Q1961" s="5">
        <v>45101</v>
      </c>
      <c r="R1961">
        <v>0</v>
      </c>
      <c r="S1961">
        <v>0</v>
      </c>
      <c r="T1961">
        <v>1101320</v>
      </c>
      <c r="U1961">
        <v>1101320</v>
      </c>
      <c r="V1961">
        <v>0</v>
      </c>
      <c r="W1961">
        <v>1101320</v>
      </c>
      <c r="X1961" t="str">
        <f t="shared" si="121"/>
        <v>Ok</v>
      </c>
      <c r="Y1961" t="str">
        <f t="shared" si="122"/>
        <v>Ok</v>
      </c>
      <c r="Z1961" s="6" t="str">
        <f t="shared" si="123"/>
        <v>Ok</v>
      </c>
      <c r="AA1961" s="6"/>
      <c r="AB1961" s="6"/>
      <c r="AC1961" s="6"/>
      <c r="AD1961" s="6"/>
    </row>
    <row r="1962" spans="1:30" x14ac:dyDescent="0.3">
      <c r="A1962" t="s">
        <v>13727</v>
      </c>
      <c r="B1962" t="s">
        <v>13728</v>
      </c>
      <c r="C1962">
        <v>2024</v>
      </c>
      <c r="D1962" t="s">
        <v>9526</v>
      </c>
      <c r="E1962" t="s">
        <v>9310</v>
      </c>
      <c r="F1962" t="s">
        <v>10</v>
      </c>
      <c r="G1962" t="str">
        <f>_xlfn.XLOOKUP(I1962,'Class Code'!$A$2:$A$14,'Class Code'!$B$2:$B$14)</f>
        <v>Motor Private</v>
      </c>
      <c r="H1962" t="s">
        <v>41</v>
      </c>
      <c r="I1962">
        <f t="shared" si="120"/>
        <v>70</v>
      </c>
      <c r="J1962" t="s">
        <v>54</v>
      </c>
      <c r="K1962" t="s">
        <v>55</v>
      </c>
      <c r="L1962" t="s">
        <v>44</v>
      </c>
      <c r="M1962" s="5">
        <v>45604</v>
      </c>
      <c r="N1962" s="5">
        <v>45617</v>
      </c>
      <c r="O1962" s="5">
        <v>45736</v>
      </c>
      <c r="P1962" s="5">
        <v>45495</v>
      </c>
      <c r="Q1962" s="5">
        <v>45859</v>
      </c>
      <c r="R1962">
        <v>27500</v>
      </c>
      <c r="S1962">
        <v>0</v>
      </c>
      <c r="T1962">
        <v>0</v>
      </c>
      <c r="U1962">
        <v>27500</v>
      </c>
      <c r="V1962">
        <v>0</v>
      </c>
      <c r="W1962">
        <v>27500</v>
      </c>
      <c r="X1962" t="str">
        <f t="shared" si="121"/>
        <v>Ok</v>
      </c>
      <c r="Y1962" t="str">
        <f t="shared" si="122"/>
        <v>Ok</v>
      </c>
      <c r="Z1962" s="6" t="str">
        <f t="shared" si="123"/>
        <v>Ok</v>
      </c>
      <c r="AA1962" s="6"/>
      <c r="AB1962" s="6"/>
      <c r="AC1962" s="6"/>
      <c r="AD1962" s="6"/>
    </row>
    <row r="1963" spans="1:30" x14ac:dyDescent="0.3">
      <c r="A1963" t="s">
        <v>13729</v>
      </c>
      <c r="B1963" t="s">
        <v>13730</v>
      </c>
      <c r="C1963">
        <v>2025</v>
      </c>
      <c r="D1963" t="s">
        <v>9535</v>
      </c>
      <c r="E1963" t="s">
        <v>9289</v>
      </c>
      <c r="F1963" t="s">
        <v>10</v>
      </c>
      <c r="G1963" t="str">
        <f>_xlfn.XLOOKUP(I1963,'Class Code'!$A$2:$A$14,'Class Code'!$B$2:$B$14)</f>
        <v>Motor Private</v>
      </c>
      <c r="H1963" t="s">
        <v>41</v>
      </c>
      <c r="I1963">
        <f t="shared" si="120"/>
        <v>70</v>
      </c>
      <c r="J1963" t="s">
        <v>42</v>
      </c>
      <c r="K1963" t="s">
        <v>43</v>
      </c>
      <c r="L1963" t="s">
        <v>187</v>
      </c>
      <c r="M1963" s="5">
        <v>45717</v>
      </c>
      <c r="N1963" s="5">
        <v>45720</v>
      </c>
      <c r="O1963" s="5">
        <v>45736</v>
      </c>
      <c r="P1963" s="5">
        <v>45705</v>
      </c>
      <c r="Q1963" s="5">
        <v>46069</v>
      </c>
      <c r="R1963">
        <v>24500</v>
      </c>
      <c r="S1963">
        <v>0</v>
      </c>
      <c r="T1963">
        <v>0</v>
      </c>
      <c r="U1963">
        <v>24500</v>
      </c>
      <c r="V1963">
        <v>0</v>
      </c>
      <c r="W1963">
        <v>24500</v>
      </c>
      <c r="X1963" t="str">
        <f t="shared" si="121"/>
        <v>Ok</v>
      </c>
      <c r="Y1963" t="str">
        <f t="shared" si="122"/>
        <v>Ok</v>
      </c>
      <c r="Z1963" s="6" t="str">
        <f t="shared" si="123"/>
        <v>Ok</v>
      </c>
      <c r="AA1963" s="6"/>
      <c r="AB1963" s="6"/>
      <c r="AC1963" s="6"/>
      <c r="AD1963" s="6"/>
    </row>
    <row r="1964" spans="1:30" x14ac:dyDescent="0.3">
      <c r="A1964" t="s">
        <v>13731</v>
      </c>
      <c r="B1964" t="s">
        <v>13732</v>
      </c>
      <c r="C1964">
        <v>2024</v>
      </c>
      <c r="D1964" t="s">
        <v>9796</v>
      </c>
      <c r="E1964" t="s">
        <v>9287</v>
      </c>
      <c r="F1964" t="s">
        <v>10</v>
      </c>
      <c r="G1964" t="str">
        <f>_xlfn.XLOOKUP(I1964,'Class Code'!$A$2:$A$14,'Class Code'!$B$2:$B$14)</f>
        <v>Motor Private</v>
      </c>
      <c r="H1964" t="s">
        <v>41</v>
      </c>
      <c r="I1964">
        <f t="shared" si="120"/>
        <v>70</v>
      </c>
      <c r="J1964" t="s">
        <v>54</v>
      </c>
      <c r="K1964" t="s">
        <v>55</v>
      </c>
      <c r="L1964" t="s">
        <v>44</v>
      </c>
      <c r="M1964" s="5">
        <v>45622</v>
      </c>
      <c r="N1964" s="5">
        <v>45624</v>
      </c>
      <c r="O1964" s="5">
        <v>45743</v>
      </c>
      <c r="P1964" s="5">
        <v>45614</v>
      </c>
      <c r="Q1964" s="5">
        <v>45643</v>
      </c>
      <c r="R1964">
        <v>0</v>
      </c>
      <c r="S1964">
        <v>0</v>
      </c>
      <c r="T1964">
        <v>183992</v>
      </c>
      <c r="U1964">
        <v>183992</v>
      </c>
      <c r="V1964">
        <v>0</v>
      </c>
      <c r="W1964">
        <v>183992</v>
      </c>
      <c r="X1964" t="str">
        <f t="shared" si="121"/>
        <v>Ok</v>
      </c>
      <c r="Y1964" t="str">
        <f t="shared" si="122"/>
        <v>Ok</v>
      </c>
      <c r="Z1964" s="6" t="str">
        <f t="shared" si="123"/>
        <v>Ok</v>
      </c>
      <c r="AA1964" s="6"/>
      <c r="AB1964" s="6"/>
      <c r="AC1964" s="6"/>
      <c r="AD1964" s="6"/>
    </row>
    <row r="1965" spans="1:30" x14ac:dyDescent="0.3">
      <c r="A1965" t="s">
        <v>13733</v>
      </c>
      <c r="B1965" t="s">
        <v>13734</v>
      </c>
      <c r="C1965">
        <v>2024</v>
      </c>
      <c r="D1965" t="s">
        <v>9661</v>
      </c>
      <c r="E1965" t="s">
        <v>9263</v>
      </c>
      <c r="F1965" t="s">
        <v>10</v>
      </c>
      <c r="G1965" t="str">
        <f>_xlfn.XLOOKUP(I1965,'Class Code'!$A$2:$A$14,'Class Code'!$B$2:$B$14)</f>
        <v>Motor Private</v>
      </c>
      <c r="H1965" t="s">
        <v>41</v>
      </c>
      <c r="I1965">
        <f t="shared" si="120"/>
        <v>70</v>
      </c>
      <c r="J1965" t="s">
        <v>54</v>
      </c>
      <c r="K1965" t="s">
        <v>55</v>
      </c>
      <c r="L1965" t="s">
        <v>44</v>
      </c>
      <c r="M1965" s="5">
        <v>45711</v>
      </c>
      <c r="N1965" s="5">
        <v>45712</v>
      </c>
      <c r="O1965" s="5">
        <v>45743</v>
      </c>
      <c r="P1965" s="5">
        <v>45463</v>
      </c>
      <c r="Q1965" s="5">
        <v>45827</v>
      </c>
      <c r="R1965">
        <v>0</v>
      </c>
      <c r="S1965">
        <v>0</v>
      </c>
      <c r="T1965">
        <v>45820</v>
      </c>
      <c r="U1965">
        <v>45820</v>
      </c>
      <c r="V1965">
        <v>0</v>
      </c>
      <c r="W1965">
        <v>45820</v>
      </c>
      <c r="X1965" t="str">
        <f t="shared" si="121"/>
        <v>Ok</v>
      </c>
      <c r="Y1965" t="str">
        <f t="shared" si="122"/>
        <v>Ok</v>
      </c>
      <c r="Z1965" s="6" t="str">
        <f t="shared" si="123"/>
        <v>Ok</v>
      </c>
      <c r="AA1965" s="6"/>
      <c r="AB1965" s="6"/>
      <c r="AC1965" s="6"/>
      <c r="AD1965" s="6"/>
    </row>
    <row r="1966" spans="1:30" x14ac:dyDescent="0.3">
      <c r="A1966" t="s">
        <v>13735</v>
      </c>
      <c r="B1966" t="s">
        <v>13736</v>
      </c>
      <c r="C1966">
        <v>2024</v>
      </c>
      <c r="D1966" t="s">
        <v>9401</v>
      </c>
      <c r="E1966" t="s">
        <v>9280</v>
      </c>
      <c r="F1966" t="s">
        <v>10</v>
      </c>
      <c r="G1966" t="str">
        <f>_xlfn.XLOOKUP(I1966,'Class Code'!$A$2:$A$14,'Class Code'!$B$2:$B$14)</f>
        <v>Motor Private</v>
      </c>
      <c r="H1966" t="s">
        <v>41</v>
      </c>
      <c r="I1966">
        <f t="shared" si="120"/>
        <v>70</v>
      </c>
      <c r="J1966" t="s">
        <v>54</v>
      </c>
      <c r="K1966" t="s">
        <v>55</v>
      </c>
      <c r="L1966" t="s">
        <v>2857</v>
      </c>
      <c r="M1966" s="5">
        <v>45657</v>
      </c>
      <c r="N1966" s="5">
        <v>45664</v>
      </c>
      <c r="O1966" s="5">
        <v>45741</v>
      </c>
      <c r="P1966" s="5">
        <v>45349</v>
      </c>
      <c r="Q1966" s="5">
        <v>45714</v>
      </c>
      <c r="R1966">
        <v>0</v>
      </c>
      <c r="S1966">
        <v>0</v>
      </c>
      <c r="T1966">
        <v>196520</v>
      </c>
      <c r="U1966">
        <v>196520</v>
      </c>
      <c r="V1966">
        <v>0</v>
      </c>
      <c r="W1966">
        <v>196520</v>
      </c>
      <c r="X1966" t="str">
        <f t="shared" si="121"/>
        <v>Ok</v>
      </c>
      <c r="Y1966" t="str">
        <f t="shared" si="122"/>
        <v>Ok</v>
      </c>
      <c r="Z1966" s="6" t="str">
        <f t="shared" si="123"/>
        <v>Ok</v>
      </c>
      <c r="AA1966" s="6"/>
      <c r="AB1966" s="6"/>
      <c r="AC1966" s="6"/>
      <c r="AD1966" s="6"/>
    </row>
    <row r="1967" spans="1:30" x14ac:dyDescent="0.3">
      <c r="A1967" t="s">
        <v>13737</v>
      </c>
      <c r="B1967" t="s">
        <v>13738</v>
      </c>
      <c r="C1967">
        <v>2024</v>
      </c>
      <c r="D1967" t="s">
        <v>9450</v>
      </c>
      <c r="E1967" t="s">
        <v>9277</v>
      </c>
      <c r="F1967" t="s">
        <v>13</v>
      </c>
      <c r="G1967" t="str">
        <f>_xlfn.XLOOKUP(I1967,'Class Code'!$A$2:$A$14,'Class Code'!$B$2:$B$14)</f>
        <v>Theft</v>
      </c>
      <c r="H1967" t="s">
        <v>818</v>
      </c>
      <c r="I1967">
        <f t="shared" si="120"/>
        <v>10</v>
      </c>
      <c r="J1967" t="s">
        <v>842</v>
      </c>
      <c r="K1967" t="s">
        <v>843</v>
      </c>
      <c r="L1967" t="s">
        <v>197</v>
      </c>
      <c r="M1967" s="5">
        <v>45357</v>
      </c>
      <c r="N1967" s="5">
        <v>45485</v>
      </c>
      <c r="O1967" s="5">
        <v>45784</v>
      </c>
      <c r="P1967" s="5">
        <v>45323</v>
      </c>
      <c r="Q1967" s="5">
        <v>45688</v>
      </c>
      <c r="R1967">
        <v>0</v>
      </c>
      <c r="S1967">
        <v>0</v>
      </c>
      <c r="T1967">
        <v>27840</v>
      </c>
      <c r="U1967">
        <v>27840</v>
      </c>
      <c r="V1967">
        <v>0</v>
      </c>
      <c r="W1967">
        <v>27840</v>
      </c>
      <c r="X1967" t="str">
        <f t="shared" si="121"/>
        <v>Ok</v>
      </c>
      <c r="Y1967" t="str">
        <f t="shared" si="122"/>
        <v>Ok</v>
      </c>
      <c r="Z1967" s="6" t="str">
        <f t="shared" si="123"/>
        <v>Ok</v>
      </c>
      <c r="AA1967" s="6"/>
      <c r="AB1967" s="6"/>
      <c r="AC1967" s="6"/>
      <c r="AD1967" s="6"/>
    </row>
    <row r="1968" spans="1:30" x14ac:dyDescent="0.3">
      <c r="A1968" t="s">
        <v>13739</v>
      </c>
      <c r="B1968" t="s">
        <v>13740</v>
      </c>
      <c r="C1968">
        <v>2024</v>
      </c>
      <c r="D1968" t="s">
        <v>9791</v>
      </c>
      <c r="E1968" t="s">
        <v>9297</v>
      </c>
      <c r="F1968" t="s">
        <v>10</v>
      </c>
      <c r="G1968" t="str">
        <f>_xlfn.XLOOKUP(I1968,'Class Code'!$A$2:$A$14,'Class Code'!$B$2:$B$14)</f>
        <v>Motor Private</v>
      </c>
      <c r="H1968" t="s">
        <v>41</v>
      </c>
      <c r="I1968">
        <f t="shared" si="120"/>
        <v>70</v>
      </c>
      <c r="J1968" t="s">
        <v>54</v>
      </c>
      <c r="K1968" t="s">
        <v>55</v>
      </c>
      <c r="L1968" t="s">
        <v>44</v>
      </c>
      <c r="M1968" s="5">
        <v>45587</v>
      </c>
      <c r="N1968" s="5">
        <v>45594</v>
      </c>
      <c r="O1968" s="5">
        <v>45743</v>
      </c>
      <c r="P1968" s="5">
        <v>45468</v>
      </c>
      <c r="Q1968" s="5">
        <v>45740</v>
      </c>
      <c r="R1968">
        <v>0</v>
      </c>
      <c r="S1968">
        <v>0</v>
      </c>
      <c r="T1968">
        <v>297000</v>
      </c>
      <c r="U1968">
        <v>297000</v>
      </c>
      <c r="V1968">
        <v>0</v>
      </c>
      <c r="W1968">
        <v>297000</v>
      </c>
      <c r="X1968" t="str">
        <f t="shared" si="121"/>
        <v>Ok</v>
      </c>
      <c r="Y1968" t="str">
        <f t="shared" si="122"/>
        <v>Ok</v>
      </c>
      <c r="Z1968" s="6" t="str">
        <f t="shared" si="123"/>
        <v>Ok</v>
      </c>
      <c r="AA1968" s="6"/>
      <c r="AB1968" s="6"/>
      <c r="AC1968" s="6"/>
      <c r="AD1968" s="6"/>
    </row>
    <row r="1969" spans="1:30" x14ac:dyDescent="0.3">
      <c r="A1969" t="s">
        <v>13741</v>
      </c>
      <c r="B1969" t="s">
        <v>13742</v>
      </c>
      <c r="C1969">
        <v>2024</v>
      </c>
      <c r="D1969" t="s">
        <v>9575</v>
      </c>
      <c r="E1969" t="s">
        <v>9282</v>
      </c>
      <c r="F1969" t="s">
        <v>10</v>
      </c>
      <c r="G1969" t="str">
        <f>_xlfn.XLOOKUP(I1969,'Class Code'!$A$2:$A$14,'Class Code'!$B$2:$B$14)</f>
        <v>Motor Private</v>
      </c>
      <c r="H1969" t="s">
        <v>41</v>
      </c>
      <c r="I1969">
        <f t="shared" si="120"/>
        <v>70</v>
      </c>
      <c r="J1969" t="s">
        <v>54</v>
      </c>
      <c r="K1969" t="s">
        <v>55</v>
      </c>
      <c r="L1969" t="s">
        <v>44</v>
      </c>
      <c r="M1969" s="5">
        <v>45683</v>
      </c>
      <c r="N1969" s="5">
        <v>45684</v>
      </c>
      <c r="O1969" s="5">
        <v>45743</v>
      </c>
      <c r="P1969" s="5">
        <v>45384</v>
      </c>
      <c r="Q1969" s="5">
        <v>45748</v>
      </c>
      <c r="R1969">
        <v>0</v>
      </c>
      <c r="S1969">
        <v>0</v>
      </c>
      <c r="T1969">
        <v>49880</v>
      </c>
      <c r="U1969">
        <v>49880</v>
      </c>
      <c r="V1969">
        <v>0</v>
      </c>
      <c r="W1969">
        <v>49880</v>
      </c>
      <c r="X1969" t="str">
        <f t="shared" si="121"/>
        <v>Ok</v>
      </c>
      <c r="Y1969" t="str">
        <f t="shared" si="122"/>
        <v>Ok</v>
      </c>
      <c r="Z1969" s="6" t="str">
        <f t="shared" si="123"/>
        <v>Ok</v>
      </c>
      <c r="AA1969" s="6"/>
      <c r="AB1969" s="6"/>
      <c r="AC1969" s="6"/>
      <c r="AD1969" s="6"/>
    </row>
    <row r="1970" spans="1:30" x14ac:dyDescent="0.3">
      <c r="A1970" t="s">
        <v>13743</v>
      </c>
      <c r="B1970" t="s">
        <v>13744</v>
      </c>
      <c r="C1970">
        <v>2024</v>
      </c>
      <c r="D1970" t="s">
        <v>9409</v>
      </c>
      <c r="E1970" t="s">
        <v>9263</v>
      </c>
      <c r="F1970" t="s">
        <v>10</v>
      </c>
      <c r="G1970" t="str">
        <f>_xlfn.XLOOKUP(I1970,'Class Code'!$A$2:$A$14,'Class Code'!$B$2:$B$14)</f>
        <v>Motor Private</v>
      </c>
      <c r="H1970" t="s">
        <v>41</v>
      </c>
      <c r="I1970">
        <f t="shared" si="120"/>
        <v>70</v>
      </c>
      <c r="J1970" t="s">
        <v>54</v>
      </c>
      <c r="K1970" t="s">
        <v>55</v>
      </c>
      <c r="L1970" t="s">
        <v>44</v>
      </c>
      <c r="M1970" s="5">
        <v>45683</v>
      </c>
      <c r="N1970" s="5">
        <v>45684</v>
      </c>
      <c r="O1970" s="5">
        <v>45751</v>
      </c>
      <c r="P1970" s="5">
        <v>45384</v>
      </c>
      <c r="Q1970" s="5">
        <v>45748</v>
      </c>
      <c r="R1970">
        <v>0</v>
      </c>
      <c r="S1970">
        <v>0</v>
      </c>
      <c r="T1970">
        <v>3100</v>
      </c>
      <c r="U1970">
        <v>3100</v>
      </c>
      <c r="V1970">
        <v>0</v>
      </c>
      <c r="W1970">
        <v>3100</v>
      </c>
      <c r="X1970" t="str">
        <f t="shared" si="121"/>
        <v>Ok</v>
      </c>
      <c r="Y1970" t="str">
        <f t="shared" si="122"/>
        <v>Ok</v>
      </c>
      <c r="Z1970" s="6" t="str">
        <f t="shared" si="123"/>
        <v>Ok</v>
      </c>
      <c r="AA1970" s="6"/>
      <c r="AB1970" s="6"/>
      <c r="AC1970" s="6"/>
      <c r="AD1970" s="6"/>
    </row>
    <row r="1971" spans="1:30" x14ac:dyDescent="0.3">
      <c r="A1971" t="s">
        <v>13745</v>
      </c>
      <c r="B1971" t="s">
        <v>13746</v>
      </c>
      <c r="C1971">
        <v>2024</v>
      </c>
      <c r="D1971" t="s">
        <v>9614</v>
      </c>
      <c r="E1971" t="s">
        <v>9274</v>
      </c>
      <c r="F1971" t="s">
        <v>10</v>
      </c>
      <c r="G1971" t="str">
        <f>_xlfn.XLOOKUP(I1971,'Class Code'!$A$2:$A$14,'Class Code'!$B$2:$B$14)</f>
        <v>Motor Private</v>
      </c>
      <c r="H1971" t="s">
        <v>41</v>
      </c>
      <c r="I1971">
        <f t="shared" si="120"/>
        <v>70</v>
      </c>
      <c r="J1971" t="s">
        <v>54</v>
      </c>
      <c r="K1971" t="s">
        <v>55</v>
      </c>
      <c r="L1971" t="s">
        <v>44</v>
      </c>
      <c r="M1971" s="5">
        <v>45584</v>
      </c>
      <c r="N1971" s="5">
        <v>45588</v>
      </c>
      <c r="O1971" s="5">
        <v>45743</v>
      </c>
      <c r="P1971" s="5">
        <v>45434</v>
      </c>
      <c r="Q1971" s="5">
        <v>45768</v>
      </c>
      <c r="R1971">
        <v>0</v>
      </c>
      <c r="S1971">
        <v>0</v>
      </c>
      <c r="T1971">
        <v>712820</v>
      </c>
      <c r="U1971">
        <v>712820</v>
      </c>
      <c r="V1971">
        <v>0</v>
      </c>
      <c r="W1971">
        <v>712820</v>
      </c>
      <c r="X1971" t="str">
        <f t="shared" si="121"/>
        <v>Ok</v>
      </c>
      <c r="Y1971" t="str">
        <f t="shared" si="122"/>
        <v>Ok</v>
      </c>
      <c r="Z1971" s="6" t="str">
        <f t="shared" si="123"/>
        <v>Ok</v>
      </c>
      <c r="AA1971" s="6"/>
      <c r="AB1971" s="6"/>
      <c r="AC1971" s="6"/>
      <c r="AD1971" s="6"/>
    </row>
    <row r="1972" spans="1:30" x14ac:dyDescent="0.3">
      <c r="A1972" t="s">
        <v>13747</v>
      </c>
      <c r="B1972" t="s">
        <v>13748</v>
      </c>
      <c r="C1972">
        <v>2024</v>
      </c>
      <c r="D1972" t="s">
        <v>9405</v>
      </c>
      <c r="E1972" t="s">
        <v>9305</v>
      </c>
      <c r="F1972" t="s">
        <v>11</v>
      </c>
      <c r="G1972" t="str">
        <f>_xlfn.XLOOKUP(I1972,'Class Code'!$A$2:$A$14,'Class Code'!$B$2:$B$14)</f>
        <v>Motor Commercial</v>
      </c>
      <c r="H1972" t="s">
        <v>176</v>
      </c>
      <c r="I1972">
        <f t="shared" si="120"/>
        <v>80</v>
      </c>
      <c r="J1972" t="s">
        <v>177</v>
      </c>
      <c r="K1972" t="s">
        <v>178</v>
      </c>
      <c r="L1972" t="s">
        <v>44</v>
      </c>
      <c r="M1972" s="5">
        <v>45613</v>
      </c>
      <c r="N1972" s="5">
        <v>45616</v>
      </c>
      <c r="O1972" s="5">
        <v>45743</v>
      </c>
      <c r="P1972" s="5">
        <v>45533</v>
      </c>
      <c r="Q1972" s="5">
        <v>45836</v>
      </c>
      <c r="R1972">
        <v>0</v>
      </c>
      <c r="S1972">
        <v>0</v>
      </c>
      <c r="T1972">
        <v>220648</v>
      </c>
      <c r="U1972">
        <v>220648</v>
      </c>
      <c r="V1972">
        <v>0</v>
      </c>
      <c r="W1972">
        <v>220648</v>
      </c>
      <c r="X1972" t="str">
        <f t="shared" si="121"/>
        <v>Ok</v>
      </c>
      <c r="Y1972" t="str">
        <f t="shared" si="122"/>
        <v>Ok</v>
      </c>
      <c r="Z1972" s="6" t="str">
        <f t="shared" si="123"/>
        <v>Ok</v>
      </c>
      <c r="AA1972" s="6"/>
      <c r="AB1972" s="6"/>
      <c r="AC1972" s="6"/>
      <c r="AD1972" s="6"/>
    </row>
    <row r="1973" spans="1:30" x14ac:dyDescent="0.3">
      <c r="A1973" t="s">
        <v>13749</v>
      </c>
      <c r="B1973" t="s">
        <v>13750</v>
      </c>
      <c r="C1973">
        <v>2024</v>
      </c>
      <c r="D1973" t="s">
        <v>9343</v>
      </c>
      <c r="E1973" t="s">
        <v>9274</v>
      </c>
      <c r="F1973" t="s">
        <v>10</v>
      </c>
      <c r="G1973" t="str">
        <f>_xlfn.XLOOKUP(I1973,'Class Code'!$A$2:$A$14,'Class Code'!$B$2:$B$14)</f>
        <v>Motor Private</v>
      </c>
      <c r="H1973" t="s">
        <v>41</v>
      </c>
      <c r="I1973">
        <f t="shared" si="120"/>
        <v>70</v>
      </c>
      <c r="J1973" t="s">
        <v>54</v>
      </c>
      <c r="K1973" t="s">
        <v>55</v>
      </c>
      <c r="L1973" t="s">
        <v>44</v>
      </c>
      <c r="M1973" s="5">
        <v>45592</v>
      </c>
      <c r="N1973" s="5">
        <v>45596</v>
      </c>
      <c r="O1973" s="5">
        <v>45743</v>
      </c>
      <c r="P1973" s="5">
        <v>45505</v>
      </c>
      <c r="Q1973" s="5">
        <v>45869</v>
      </c>
      <c r="R1973">
        <v>0</v>
      </c>
      <c r="S1973">
        <v>0</v>
      </c>
      <c r="T1973">
        <v>271804</v>
      </c>
      <c r="U1973">
        <v>271804</v>
      </c>
      <c r="V1973">
        <v>0</v>
      </c>
      <c r="W1973">
        <v>271804</v>
      </c>
      <c r="X1973" t="str">
        <f t="shared" si="121"/>
        <v>Ok</v>
      </c>
      <c r="Y1973" t="str">
        <f t="shared" si="122"/>
        <v>Ok</v>
      </c>
      <c r="Z1973" s="6" t="str">
        <f t="shared" si="123"/>
        <v>Ok</v>
      </c>
      <c r="AA1973" s="6"/>
      <c r="AB1973" s="6"/>
      <c r="AC1973" s="6"/>
      <c r="AD1973" s="6"/>
    </row>
    <row r="1974" spans="1:30" x14ac:dyDescent="0.3">
      <c r="A1974" t="s">
        <v>13751</v>
      </c>
      <c r="B1974" t="s">
        <v>13752</v>
      </c>
      <c r="C1974">
        <v>2025</v>
      </c>
      <c r="D1974" t="s">
        <v>9775</v>
      </c>
      <c r="E1974" t="s">
        <v>9317</v>
      </c>
      <c r="F1974" t="s">
        <v>10</v>
      </c>
      <c r="G1974" t="str">
        <f>_xlfn.XLOOKUP(I1974,'Class Code'!$A$2:$A$14,'Class Code'!$B$2:$B$14)</f>
        <v>Motor Private</v>
      </c>
      <c r="H1974" t="s">
        <v>41</v>
      </c>
      <c r="I1974">
        <f t="shared" si="120"/>
        <v>70</v>
      </c>
      <c r="J1974" t="s">
        <v>54</v>
      </c>
      <c r="K1974" t="s">
        <v>55</v>
      </c>
      <c r="L1974" t="s">
        <v>44</v>
      </c>
      <c r="M1974" s="5">
        <v>45677</v>
      </c>
      <c r="N1974" s="5">
        <v>45681</v>
      </c>
      <c r="O1974" s="5">
        <v>45748</v>
      </c>
      <c r="P1974" s="5">
        <v>45658</v>
      </c>
      <c r="Q1974" s="5">
        <v>46022</v>
      </c>
      <c r="R1974">
        <v>201840</v>
      </c>
      <c r="S1974">
        <v>0</v>
      </c>
      <c r="T1974">
        <v>0</v>
      </c>
      <c r="U1974">
        <v>201840</v>
      </c>
      <c r="V1974">
        <v>0</v>
      </c>
      <c r="W1974">
        <v>201840</v>
      </c>
      <c r="X1974" t="str">
        <f t="shared" si="121"/>
        <v>Ok</v>
      </c>
      <c r="Y1974" t="str">
        <f t="shared" si="122"/>
        <v>Ok</v>
      </c>
      <c r="Z1974" s="6" t="str">
        <f t="shared" si="123"/>
        <v>Ok</v>
      </c>
      <c r="AA1974" s="6"/>
      <c r="AB1974" s="6"/>
      <c r="AC1974" s="6"/>
      <c r="AD1974" s="6"/>
    </row>
    <row r="1975" spans="1:30" x14ac:dyDescent="0.3">
      <c r="A1975" t="s">
        <v>13753</v>
      </c>
      <c r="B1975" t="s">
        <v>13754</v>
      </c>
      <c r="C1975">
        <v>2024</v>
      </c>
      <c r="D1975" t="s">
        <v>9748</v>
      </c>
      <c r="E1975" t="s">
        <v>9332</v>
      </c>
      <c r="F1975" t="s">
        <v>11</v>
      </c>
      <c r="G1975" t="str">
        <f>_xlfn.XLOOKUP(I1975,'Class Code'!$A$2:$A$14,'Class Code'!$B$2:$B$14)</f>
        <v>Motor Commercial</v>
      </c>
      <c r="H1975" t="s">
        <v>176</v>
      </c>
      <c r="I1975">
        <f t="shared" si="120"/>
        <v>80</v>
      </c>
      <c r="J1975" t="s">
        <v>225</v>
      </c>
      <c r="K1975" t="s">
        <v>226</v>
      </c>
      <c r="L1975" t="s">
        <v>197</v>
      </c>
      <c r="M1975" s="5">
        <v>45556</v>
      </c>
      <c r="N1975" s="5">
        <v>45565</v>
      </c>
      <c r="O1975" s="5">
        <v>45748</v>
      </c>
      <c r="P1975" s="5">
        <v>45371</v>
      </c>
      <c r="Q1975" s="5">
        <v>45645</v>
      </c>
      <c r="R1975">
        <v>0</v>
      </c>
      <c r="S1975">
        <v>0</v>
      </c>
      <c r="T1975">
        <v>273850</v>
      </c>
      <c r="U1975">
        <v>273850</v>
      </c>
      <c r="V1975">
        <v>0</v>
      </c>
      <c r="W1975">
        <v>273850</v>
      </c>
      <c r="X1975" t="str">
        <f t="shared" si="121"/>
        <v>Ok</v>
      </c>
      <c r="Y1975" t="str">
        <f t="shared" si="122"/>
        <v>Ok</v>
      </c>
      <c r="Z1975" s="6" t="str">
        <f t="shared" si="123"/>
        <v>Ok</v>
      </c>
      <c r="AA1975" s="6"/>
      <c r="AB1975" s="6"/>
      <c r="AC1975" s="6"/>
      <c r="AD1975" s="6"/>
    </row>
    <row r="1976" spans="1:30" x14ac:dyDescent="0.3">
      <c r="A1976" t="s">
        <v>13755</v>
      </c>
      <c r="B1976" t="s">
        <v>13756</v>
      </c>
      <c r="C1976">
        <v>2017</v>
      </c>
      <c r="D1976" t="s">
        <v>9278</v>
      </c>
      <c r="E1976" t="s">
        <v>9294</v>
      </c>
      <c r="F1976" t="s">
        <v>439</v>
      </c>
      <c r="G1976" t="str">
        <f>_xlfn.XLOOKUP(I1976,'Class Code'!$A$2:$A$14,'Class Code'!$B$2:$B$14)</f>
        <v>Workmen's Compensation</v>
      </c>
      <c r="H1976" t="s">
        <v>440</v>
      </c>
      <c r="I1976">
        <f t="shared" si="120"/>
        <v>11</v>
      </c>
      <c r="J1976" t="s">
        <v>458</v>
      </c>
      <c r="K1976" t="s">
        <v>459</v>
      </c>
      <c r="L1976" t="s">
        <v>44</v>
      </c>
      <c r="M1976" s="5">
        <v>42836</v>
      </c>
      <c r="N1976" s="5">
        <v>43727</v>
      </c>
      <c r="O1976" s="5">
        <v>45744</v>
      </c>
      <c r="P1976" s="5">
        <v>42836</v>
      </c>
      <c r="Q1976" s="5">
        <v>43200</v>
      </c>
      <c r="R1976">
        <v>0</v>
      </c>
      <c r="S1976">
        <v>0</v>
      </c>
      <c r="T1976">
        <v>82700</v>
      </c>
      <c r="U1976">
        <v>82700</v>
      </c>
      <c r="V1976">
        <v>0</v>
      </c>
      <c r="W1976">
        <v>82700</v>
      </c>
      <c r="X1976" t="str">
        <f t="shared" si="121"/>
        <v>Ok</v>
      </c>
      <c r="Y1976" t="str">
        <f t="shared" si="122"/>
        <v>Ok</v>
      </c>
      <c r="Z1976" s="6" t="str">
        <f t="shared" si="123"/>
        <v>Ok</v>
      </c>
      <c r="AA1976" s="6"/>
      <c r="AB1976" s="6"/>
      <c r="AC1976" s="6"/>
      <c r="AD1976" s="6"/>
    </row>
    <row r="1977" spans="1:30" x14ac:dyDescent="0.3">
      <c r="A1977" t="s">
        <v>13757</v>
      </c>
      <c r="B1977" t="s">
        <v>13758</v>
      </c>
      <c r="C1977">
        <v>2023</v>
      </c>
      <c r="D1977" t="s">
        <v>9738</v>
      </c>
      <c r="E1977" t="s">
        <v>9310</v>
      </c>
      <c r="F1977" t="s">
        <v>10</v>
      </c>
      <c r="G1977" t="str">
        <f>_xlfn.XLOOKUP(I1977,'Class Code'!$A$2:$A$14,'Class Code'!$B$2:$B$14)</f>
        <v>Motor Private</v>
      </c>
      <c r="H1977" t="s">
        <v>41</v>
      </c>
      <c r="I1977">
        <f t="shared" si="120"/>
        <v>70</v>
      </c>
      <c r="J1977" t="s">
        <v>54</v>
      </c>
      <c r="K1977" t="s">
        <v>55</v>
      </c>
      <c r="L1977" t="s">
        <v>44</v>
      </c>
      <c r="M1977" s="5">
        <v>45365</v>
      </c>
      <c r="N1977" s="5">
        <v>45369</v>
      </c>
      <c r="O1977" s="5">
        <v>45744</v>
      </c>
      <c r="P1977" s="5">
        <v>45240</v>
      </c>
      <c r="Q1977" s="5">
        <v>45605</v>
      </c>
      <c r="R1977">
        <v>301260</v>
      </c>
      <c r="S1977">
        <v>0</v>
      </c>
      <c r="T1977">
        <v>0</v>
      </c>
      <c r="U1977">
        <v>301260</v>
      </c>
      <c r="V1977">
        <v>0</v>
      </c>
      <c r="W1977">
        <v>301260</v>
      </c>
      <c r="X1977" t="str">
        <f t="shared" si="121"/>
        <v>Ok</v>
      </c>
      <c r="Y1977" t="str">
        <f t="shared" si="122"/>
        <v>Ok</v>
      </c>
      <c r="Z1977" s="6" t="str">
        <f t="shared" si="123"/>
        <v>Ok</v>
      </c>
      <c r="AA1977" s="6"/>
      <c r="AB1977" s="6"/>
      <c r="AC1977" s="6"/>
      <c r="AD1977" s="6"/>
    </row>
    <row r="1978" spans="1:30" x14ac:dyDescent="0.3">
      <c r="A1978" t="s">
        <v>13759</v>
      </c>
      <c r="B1978" t="s">
        <v>13760</v>
      </c>
      <c r="C1978">
        <v>2024</v>
      </c>
      <c r="D1978" t="s">
        <v>9358</v>
      </c>
      <c r="E1978" t="s">
        <v>9265</v>
      </c>
      <c r="F1978" t="s">
        <v>10</v>
      </c>
      <c r="G1978" t="str">
        <f>_xlfn.XLOOKUP(I1978,'Class Code'!$A$2:$A$14,'Class Code'!$B$2:$B$14)</f>
        <v>Motor Private</v>
      </c>
      <c r="H1978" t="s">
        <v>41</v>
      </c>
      <c r="I1978">
        <f t="shared" si="120"/>
        <v>70</v>
      </c>
      <c r="J1978" t="s">
        <v>54</v>
      </c>
      <c r="K1978" t="s">
        <v>55</v>
      </c>
      <c r="L1978" t="s">
        <v>44</v>
      </c>
      <c r="M1978" s="5">
        <v>45519</v>
      </c>
      <c r="N1978" s="5">
        <v>45523</v>
      </c>
      <c r="O1978" s="5">
        <v>45744</v>
      </c>
      <c r="P1978" s="5">
        <v>45419</v>
      </c>
      <c r="Q1978" s="5">
        <v>45694</v>
      </c>
      <c r="R1978">
        <v>858353</v>
      </c>
      <c r="S1978">
        <v>0</v>
      </c>
      <c r="T1978">
        <v>0</v>
      </c>
      <c r="U1978">
        <v>858353</v>
      </c>
      <c r="V1978">
        <v>0</v>
      </c>
      <c r="W1978">
        <v>858353</v>
      </c>
      <c r="X1978" t="str">
        <f t="shared" si="121"/>
        <v>Ok</v>
      </c>
      <c r="Y1978" t="str">
        <f t="shared" si="122"/>
        <v>Ok</v>
      </c>
      <c r="Z1978" s="6" t="str">
        <f t="shared" si="123"/>
        <v>Ok</v>
      </c>
      <c r="AA1978" s="6"/>
      <c r="AB1978" s="6"/>
      <c r="AC1978" s="6"/>
      <c r="AD1978" s="6"/>
    </row>
    <row r="1979" spans="1:30" x14ac:dyDescent="0.3">
      <c r="A1979" t="s">
        <v>13761</v>
      </c>
      <c r="B1979" t="s">
        <v>13762</v>
      </c>
      <c r="C1979">
        <v>2024</v>
      </c>
      <c r="D1979" t="s">
        <v>9727</v>
      </c>
      <c r="E1979" t="s">
        <v>9332</v>
      </c>
      <c r="F1979" t="s">
        <v>11</v>
      </c>
      <c r="G1979" t="str">
        <f>_xlfn.XLOOKUP(I1979,'Class Code'!$A$2:$A$14,'Class Code'!$B$2:$B$14)</f>
        <v>Motor Commercial</v>
      </c>
      <c r="H1979" t="s">
        <v>176</v>
      </c>
      <c r="I1979">
        <f t="shared" si="120"/>
        <v>80</v>
      </c>
      <c r="J1979" t="s">
        <v>207</v>
      </c>
      <c r="K1979" t="s">
        <v>208</v>
      </c>
      <c r="L1979" t="s">
        <v>44</v>
      </c>
      <c r="M1979" s="5">
        <v>45656</v>
      </c>
      <c r="N1979" s="5">
        <v>45661</v>
      </c>
      <c r="O1979" s="5">
        <v>45756</v>
      </c>
      <c r="P1979" s="5">
        <v>45301</v>
      </c>
      <c r="Q1979" s="5">
        <v>45666</v>
      </c>
      <c r="R1979">
        <v>0</v>
      </c>
      <c r="S1979">
        <v>0</v>
      </c>
      <c r="T1979">
        <v>179120</v>
      </c>
      <c r="U1979">
        <v>179120</v>
      </c>
      <c r="V1979">
        <v>0</v>
      </c>
      <c r="W1979">
        <v>179120</v>
      </c>
      <c r="X1979" t="str">
        <f t="shared" si="121"/>
        <v>Ok</v>
      </c>
      <c r="Y1979" t="str">
        <f t="shared" si="122"/>
        <v>Ok</v>
      </c>
      <c r="Z1979" s="6" t="str">
        <f t="shared" si="123"/>
        <v>Ok</v>
      </c>
      <c r="AA1979" s="6"/>
      <c r="AB1979" s="6"/>
      <c r="AC1979" s="6"/>
      <c r="AD1979" s="6"/>
    </row>
    <row r="1980" spans="1:30" x14ac:dyDescent="0.3">
      <c r="A1980" t="s">
        <v>13763</v>
      </c>
      <c r="B1980" t="s">
        <v>13764</v>
      </c>
      <c r="C1980">
        <v>2024</v>
      </c>
      <c r="D1980" t="s">
        <v>9720</v>
      </c>
      <c r="E1980" t="s">
        <v>9261</v>
      </c>
      <c r="F1980" t="s">
        <v>10</v>
      </c>
      <c r="G1980" t="str">
        <f>_xlfn.XLOOKUP(I1980,'Class Code'!$A$2:$A$14,'Class Code'!$B$2:$B$14)</f>
        <v>Motor Private</v>
      </c>
      <c r="H1980" t="s">
        <v>41</v>
      </c>
      <c r="I1980">
        <f t="shared" si="120"/>
        <v>70</v>
      </c>
      <c r="J1980" t="s">
        <v>54</v>
      </c>
      <c r="K1980" t="s">
        <v>55</v>
      </c>
      <c r="L1980" t="s">
        <v>44</v>
      </c>
      <c r="M1980" s="5">
        <v>45598</v>
      </c>
      <c r="N1980" s="5">
        <v>45602</v>
      </c>
      <c r="O1980" s="5">
        <v>45756</v>
      </c>
      <c r="P1980" s="5">
        <v>45316</v>
      </c>
      <c r="Q1980" s="5">
        <v>45681</v>
      </c>
      <c r="R1980">
        <v>0</v>
      </c>
      <c r="S1980">
        <v>0</v>
      </c>
      <c r="T1980">
        <v>122860</v>
      </c>
      <c r="U1980">
        <v>122860</v>
      </c>
      <c r="V1980">
        <v>0</v>
      </c>
      <c r="W1980">
        <v>122860</v>
      </c>
      <c r="X1980" t="str">
        <f t="shared" si="121"/>
        <v>Ok</v>
      </c>
      <c r="Y1980" t="str">
        <f t="shared" si="122"/>
        <v>Ok</v>
      </c>
      <c r="Z1980" s="6" t="str">
        <f t="shared" si="123"/>
        <v>Ok</v>
      </c>
      <c r="AA1980" s="6"/>
      <c r="AB1980" s="6"/>
      <c r="AC1980" s="6"/>
      <c r="AD1980" s="6"/>
    </row>
    <row r="1981" spans="1:30" x14ac:dyDescent="0.3">
      <c r="A1981" t="s">
        <v>13765</v>
      </c>
      <c r="B1981" t="s">
        <v>13766</v>
      </c>
      <c r="C1981">
        <v>2024</v>
      </c>
      <c r="D1981" t="s">
        <v>9390</v>
      </c>
      <c r="E1981" t="s">
        <v>9317</v>
      </c>
      <c r="F1981" t="s">
        <v>10</v>
      </c>
      <c r="G1981" t="str">
        <f>_xlfn.XLOOKUP(I1981,'Class Code'!$A$2:$A$14,'Class Code'!$B$2:$B$14)</f>
        <v>Motor Private</v>
      </c>
      <c r="H1981" t="s">
        <v>41</v>
      </c>
      <c r="I1981">
        <f t="shared" si="120"/>
        <v>70</v>
      </c>
      <c r="J1981" t="s">
        <v>54</v>
      </c>
      <c r="K1981" t="s">
        <v>55</v>
      </c>
      <c r="L1981" t="s">
        <v>44</v>
      </c>
      <c r="M1981" s="5">
        <v>45684</v>
      </c>
      <c r="N1981" s="5">
        <v>45691</v>
      </c>
      <c r="O1981" s="5">
        <v>45757</v>
      </c>
      <c r="P1981" s="5">
        <v>45506</v>
      </c>
      <c r="Q1981" s="5">
        <v>45870</v>
      </c>
      <c r="R1981">
        <v>0</v>
      </c>
      <c r="S1981">
        <v>0</v>
      </c>
      <c r="T1981">
        <v>18500</v>
      </c>
      <c r="U1981">
        <v>18500</v>
      </c>
      <c r="V1981">
        <v>0</v>
      </c>
      <c r="W1981">
        <v>18500</v>
      </c>
      <c r="X1981" t="str">
        <f t="shared" si="121"/>
        <v>Ok</v>
      </c>
      <c r="Y1981" t="str">
        <f t="shared" si="122"/>
        <v>Ok</v>
      </c>
      <c r="Z1981" s="6" t="str">
        <f t="shared" si="123"/>
        <v>Ok</v>
      </c>
      <c r="AA1981" s="6"/>
      <c r="AB1981" s="6"/>
      <c r="AC1981" s="6"/>
      <c r="AD1981" s="6"/>
    </row>
    <row r="1982" spans="1:30" x14ac:dyDescent="0.3">
      <c r="A1982" t="s">
        <v>13767</v>
      </c>
      <c r="B1982" t="s">
        <v>13768</v>
      </c>
      <c r="C1982">
        <v>2024</v>
      </c>
      <c r="D1982" t="s">
        <v>9387</v>
      </c>
      <c r="E1982" t="s">
        <v>9317</v>
      </c>
      <c r="F1982" t="s">
        <v>10</v>
      </c>
      <c r="G1982" t="str">
        <f>_xlfn.XLOOKUP(I1982,'Class Code'!$A$2:$A$14,'Class Code'!$B$2:$B$14)</f>
        <v>Motor Private</v>
      </c>
      <c r="H1982" t="s">
        <v>41</v>
      </c>
      <c r="I1982">
        <f t="shared" si="120"/>
        <v>70</v>
      </c>
      <c r="J1982" t="s">
        <v>54</v>
      </c>
      <c r="K1982" t="s">
        <v>55</v>
      </c>
      <c r="L1982" t="s">
        <v>44</v>
      </c>
      <c r="M1982" s="5">
        <v>45689</v>
      </c>
      <c r="N1982" s="5">
        <v>45695</v>
      </c>
      <c r="O1982" s="5">
        <v>45757</v>
      </c>
      <c r="P1982" s="5">
        <v>45493</v>
      </c>
      <c r="Q1982" s="5">
        <v>45796</v>
      </c>
      <c r="R1982">
        <v>0</v>
      </c>
      <c r="S1982">
        <v>0</v>
      </c>
      <c r="T1982">
        <v>12000</v>
      </c>
      <c r="U1982">
        <v>12000</v>
      </c>
      <c r="V1982">
        <v>0</v>
      </c>
      <c r="W1982">
        <v>12000</v>
      </c>
      <c r="X1982" t="str">
        <f t="shared" si="121"/>
        <v>Ok</v>
      </c>
      <c r="Y1982" t="str">
        <f t="shared" si="122"/>
        <v>Ok</v>
      </c>
      <c r="Z1982" s="6" t="str">
        <f t="shared" si="123"/>
        <v>Ok</v>
      </c>
      <c r="AA1982" s="6"/>
      <c r="AB1982" s="6"/>
      <c r="AC1982" s="6"/>
      <c r="AD1982" s="6"/>
    </row>
    <row r="1983" spans="1:30" x14ac:dyDescent="0.3">
      <c r="A1983" t="s">
        <v>13769</v>
      </c>
      <c r="B1983" t="s">
        <v>13770</v>
      </c>
      <c r="C1983">
        <v>2024</v>
      </c>
      <c r="D1983" t="s">
        <v>9575</v>
      </c>
      <c r="E1983" t="s">
        <v>9317</v>
      </c>
      <c r="F1983" t="s">
        <v>11</v>
      </c>
      <c r="G1983" t="str">
        <f>_xlfn.XLOOKUP(I1983,'Class Code'!$A$2:$A$14,'Class Code'!$B$2:$B$14)</f>
        <v>Motor Commercial</v>
      </c>
      <c r="H1983" t="s">
        <v>176</v>
      </c>
      <c r="I1983">
        <f t="shared" si="120"/>
        <v>80</v>
      </c>
      <c r="J1983" t="s">
        <v>207</v>
      </c>
      <c r="K1983" t="s">
        <v>208</v>
      </c>
      <c r="L1983" t="s">
        <v>44</v>
      </c>
      <c r="M1983" s="5">
        <v>45642</v>
      </c>
      <c r="N1983" s="5">
        <v>45672</v>
      </c>
      <c r="O1983" s="5">
        <v>45751</v>
      </c>
      <c r="P1983" s="5">
        <v>45415</v>
      </c>
      <c r="Q1983" s="5">
        <v>45779</v>
      </c>
      <c r="R1983">
        <v>0</v>
      </c>
      <c r="S1983">
        <v>0</v>
      </c>
      <c r="T1983">
        <v>140028</v>
      </c>
      <c r="U1983">
        <v>140028</v>
      </c>
      <c r="V1983">
        <v>0</v>
      </c>
      <c r="W1983">
        <v>140028</v>
      </c>
      <c r="X1983" t="str">
        <f t="shared" si="121"/>
        <v>Ok</v>
      </c>
      <c r="Y1983" t="str">
        <f t="shared" si="122"/>
        <v>Ok</v>
      </c>
      <c r="Z1983" s="6" t="str">
        <f t="shared" si="123"/>
        <v>Ok</v>
      </c>
      <c r="AA1983" s="6"/>
      <c r="AB1983" s="6"/>
      <c r="AC1983" s="6"/>
      <c r="AD1983" s="6"/>
    </row>
    <row r="1984" spans="1:30" x14ac:dyDescent="0.3">
      <c r="A1984" t="s">
        <v>13771</v>
      </c>
      <c r="B1984" t="s">
        <v>13772</v>
      </c>
      <c r="C1984">
        <v>2025</v>
      </c>
      <c r="D1984" t="s">
        <v>9797</v>
      </c>
      <c r="E1984" t="s">
        <v>9267</v>
      </c>
      <c r="F1984" t="s">
        <v>11</v>
      </c>
      <c r="G1984" t="str">
        <f>_xlfn.XLOOKUP(I1984,'Class Code'!$A$2:$A$14,'Class Code'!$B$2:$B$14)</f>
        <v>Motor Commercial</v>
      </c>
      <c r="H1984" t="s">
        <v>176</v>
      </c>
      <c r="I1984">
        <f t="shared" si="120"/>
        <v>80</v>
      </c>
      <c r="J1984" t="s">
        <v>207</v>
      </c>
      <c r="K1984" t="s">
        <v>208</v>
      </c>
      <c r="L1984" t="s">
        <v>96</v>
      </c>
      <c r="M1984" s="5">
        <v>45676</v>
      </c>
      <c r="N1984" s="5">
        <v>45688</v>
      </c>
      <c r="O1984" s="5">
        <v>45757</v>
      </c>
      <c r="P1984" s="5">
        <v>45595</v>
      </c>
      <c r="Q1984" s="5">
        <v>45959</v>
      </c>
      <c r="R1984">
        <v>0</v>
      </c>
      <c r="S1984">
        <v>0</v>
      </c>
      <c r="T1984">
        <v>22000</v>
      </c>
      <c r="U1984">
        <v>22000</v>
      </c>
      <c r="V1984">
        <v>0</v>
      </c>
      <c r="W1984">
        <v>22000</v>
      </c>
      <c r="X1984" t="str">
        <f t="shared" si="121"/>
        <v>Ok</v>
      </c>
      <c r="Y1984" t="str">
        <f t="shared" si="122"/>
        <v>Ok</v>
      </c>
      <c r="Z1984" s="6" t="str">
        <f t="shared" si="123"/>
        <v>Ok</v>
      </c>
      <c r="AA1984" s="6"/>
      <c r="AB1984" s="6"/>
      <c r="AC1984" s="6"/>
      <c r="AD1984" s="6"/>
    </row>
    <row r="1985" spans="1:30" x14ac:dyDescent="0.3">
      <c r="A1985" t="s">
        <v>13773</v>
      </c>
      <c r="B1985" t="s">
        <v>13774</v>
      </c>
      <c r="C1985">
        <v>2024</v>
      </c>
      <c r="D1985" t="s">
        <v>9742</v>
      </c>
      <c r="E1985" t="s">
        <v>9287</v>
      </c>
      <c r="F1985" t="s">
        <v>10</v>
      </c>
      <c r="G1985" t="str">
        <f>_xlfn.XLOOKUP(I1985,'Class Code'!$A$2:$A$14,'Class Code'!$B$2:$B$14)</f>
        <v>Motor Private</v>
      </c>
      <c r="H1985" t="s">
        <v>41</v>
      </c>
      <c r="I1985">
        <f t="shared" si="120"/>
        <v>70</v>
      </c>
      <c r="J1985" t="s">
        <v>54</v>
      </c>
      <c r="K1985" t="s">
        <v>55</v>
      </c>
      <c r="L1985" t="s">
        <v>44</v>
      </c>
      <c r="M1985" s="5">
        <v>45626</v>
      </c>
      <c r="N1985" s="5">
        <v>45628</v>
      </c>
      <c r="O1985" s="5">
        <v>45762</v>
      </c>
      <c r="P1985" s="5">
        <v>45483</v>
      </c>
      <c r="Q1985" s="5">
        <v>45786</v>
      </c>
      <c r="R1985">
        <v>0</v>
      </c>
      <c r="S1985">
        <v>0</v>
      </c>
      <c r="T1985">
        <v>23500</v>
      </c>
      <c r="U1985">
        <v>23500</v>
      </c>
      <c r="V1985">
        <v>0</v>
      </c>
      <c r="W1985">
        <v>23500</v>
      </c>
      <c r="X1985" t="str">
        <f t="shared" si="121"/>
        <v>Ok</v>
      </c>
      <c r="Y1985" t="str">
        <f t="shared" si="122"/>
        <v>Ok</v>
      </c>
      <c r="Z1985" s="6" t="str">
        <f t="shared" si="123"/>
        <v>Ok</v>
      </c>
      <c r="AA1985" s="6"/>
      <c r="AB1985" s="6"/>
      <c r="AC1985" s="6"/>
      <c r="AD1985" s="6"/>
    </row>
    <row r="1986" spans="1:30" x14ac:dyDescent="0.3">
      <c r="A1986" t="s">
        <v>13775</v>
      </c>
      <c r="B1986" t="s">
        <v>13776</v>
      </c>
      <c r="C1986">
        <v>2024</v>
      </c>
      <c r="D1986" t="s">
        <v>9617</v>
      </c>
      <c r="E1986" t="s">
        <v>9274</v>
      </c>
      <c r="F1986" t="s">
        <v>10</v>
      </c>
      <c r="G1986" t="str">
        <f>_xlfn.XLOOKUP(I1986,'Class Code'!$A$2:$A$14,'Class Code'!$B$2:$B$14)</f>
        <v>Motor Private</v>
      </c>
      <c r="H1986" t="s">
        <v>41</v>
      </c>
      <c r="I1986">
        <f t="shared" si="120"/>
        <v>70</v>
      </c>
      <c r="J1986" t="s">
        <v>54</v>
      </c>
      <c r="K1986" t="s">
        <v>55</v>
      </c>
      <c r="L1986" t="s">
        <v>44</v>
      </c>
      <c r="M1986" s="5">
        <v>45655</v>
      </c>
      <c r="N1986" s="5">
        <v>45671</v>
      </c>
      <c r="O1986" s="5">
        <v>45757</v>
      </c>
      <c r="P1986" s="5">
        <v>45388</v>
      </c>
      <c r="Q1986" s="5">
        <v>45752</v>
      </c>
      <c r="R1986">
        <v>0</v>
      </c>
      <c r="S1986">
        <v>0</v>
      </c>
      <c r="T1986">
        <v>28000</v>
      </c>
      <c r="U1986">
        <v>28000</v>
      </c>
      <c r="V1986">
        <v>0</v>
      </c>
      <c r="W1986">
        <v>28000</v>
      </c>
      <c r="X1986" t="str">
        <f t="shared" si="121"/>
        <v>Ok</v>
      </c>
      <c r="Y1986" t="str">
        <f t="shared" si="122"/>
        <v>Ok</v>
      </c>
      <c r="Z1986" s="6" t="str">
        <f t="shared" si="123"/>
        <v>Ok</v>
      </c>
      <c r="AA1986" s="6"/>
      <c r="AB1986" s="6"/>
      <c r="AC1986" s="6"/>
      <c r="AD1986" s="6"/>
    </row>
    <row r="1987" spans="1:30" x14ac:dyDescent="0.3">
      <c r="A1987" t="s">
        <v>13777</v>
      </c>
      <c r="B1987" t="s">
        <v>13778</v>
      </c>
      <c r="C1987">
        <v>2024</v>
      </c>
      <c r="D1987" t="s">
        <v>9732</v>
      </c>
      <c r="E1987" t="s">
        <v>9274</v>
      </c>
      <c r="F1987" t="s">
        <v>10</v>
      </c>
      <c r="G1987" t="str">
        <f>_xlfn.XLOOKUP(I1987,'Class Code'!$A$2:$A$14,'Class Code'!$B$2:$B$14)</f>
        <v>Motor Private</v>
      </c>
      <c r="H1987" t="s">
        <v>41</v>
      </c>
      <c r="I1987">
        <f t="shared" si="120"/>
        <v>70</v>
      </c>
      <c r="J1987" t="s">
        <v>54</v>
      </c>
      <c r="K1987" t="s">
        <v>55</v>
      </c>
      <c r="L1987" t="s">
        <v>96</v>
      </c>
      <c r="M1987" s="5">
        <v>45685</v>
      </c>
      <c r="N1987" s="5">
        <v>45686</v>
      </c>
      <c r="O1987" s="5">
        <v>45757</v>
      </c>
      <c r="P1987" s="5">
        <v>45627</v>
      </c>
      <c r="Q1987" s="5">
        <v>45991</v>
      </c>
      <c r="R1987">
        <v>0</v>
      </c>
      <c r="S1987">
        <v>0</v>
      </c>
      <c r="T1987">
        <v>20300</v>
      </c>
      <c r="U1987">
        <v>20300</v>
      </c>
      <c r="V1987">
        <v>0</v>
      </c>
      <c r="W1987">
        <v>20300</v>
      </c>
      <c r="X1987" t="str">
        <f t="shared" si="121"/>
        <v>Ok</v>
      </c>
      <c r="Y1987" t="str">
        <f t="shared" si="122"/>
        <v>Ok</v>
      </c>
      <c r="Z1987" s="6" t="str">
        <f t="shared" si="123"/>
        <v>Ok</v>
      </c>
      <c r="AA1987" s="6"/>
      <c r="AB1987" s="6"/>
      <c r="AC1987" s="6"/>
      <c r="AD1987" s="6"/>
    </row>
    <row r="1988" spans="1:30" x14ac:dyDescent="0.3">
      <c r="A1988" t="s">
        <v>13779</v>
      </c>
      <c r="B1988" t="s">
        <v>13780</v>
      </c>
      <c r="C1988">
        <v>2025</v>
      </c>
      <c r="D1988" t="s">
        <v>9537</v>
      </c>
      <c r="E1988" t="s">
        <v>9294</v>
      </c>
      <c r="F1988" t="s">
        <v>10</v>
      </c>
      <c r="G1988" t="str">
        <f>_xlfn.XLOOKUP(I1988,'Class Code'!$A$2:$A$14,'Class Code'!$B$2:$B$14)</f>
        <v>Motor Private</v>
      </c>
      <c r="H1988" t="s">
        <v>41</v>
      </c>
      <c r="I1988">
        <f t="shared" ref="I1988:I2051" si="124">H1988*1</f>
        <v>70</v>
      </c>
      <c r="J1988" t="s">
        <v>54</v>
      </c>
      <c r="K1988" t="s">
        <v>55</v>
      </c>
      <c r="L1988" t="s">
        <v>96</v>
      </c>
      <c r="M1988" s="5">
        <v>45722</v>
      </c>
      <c r="N1988" s="5">
        <v>45722</v>
      </c>
      <c r="O1988" s="5">
        <v>45756</v>
      </c>
      <c r="P1988" s="5">
        <v>45658</v>
      </c>
      <c r="Q1988" s="5">
        <v>46022</v>
      </c>
      <c r="R1988">
        <v>0</v>
      </c>
      <c r="S1988">
        <v>0</v>
      </c>
      <c r="T1988">
        <v>32480</v>
      </c>
      <c r="U1988">
        <v>32480</v>
      </c>
      <c r="V1988">
        <v>0</v>
      </c>
      <c r="W1988">
        <v>32480</v>
      </c>
      <c r="X1988" t="str">
        <f t="shared" ref="X1988:X2051" si="125">IF(OR(A1988="",B1988="",C1988="",F1988="",H1988="",M1988="",N1988="",O1988="",P1988="",Q1988=""),"Check","Ok")</f>
        <v>Ok</v>
      </c>
      <c r="Y1988" t="str">
        <f t="shared" ref="Y1988:Y2051" si="126">IF(AND(Q1988&gt;=P1988,O1988&gt;=M1988,N1988&gt;=M1988,Q1988&gt;=M1988),"Ok","Check")</f>
        <v>Ok</v>
      </c>
      <c r="Z1988" s="6" t="str">
        <f t="shared" ref="Z1988:Z2051" si="127">IF(Q1988&gt;=M1988,"Ok","Check")</f>
        <v>Ok</v>
      </c>
      <c r="AA1988" s="6"/>
      <c r="AB1988" s="6"/>
      <c r="AC1988" s="6"/>
      <c r="AD1988" s="6"/>
    </row>
    <row r="1989" spans="1:30" x14ac:dyDescent="0.3">
      <c r="A1989" t="s">
        <v>13781</v>
      </c>
      <c r="B1989" t="s">
        <v>13782</v>
      </c>
      <c r="C1989">
        <v>2025</v>
      </c>
      <c r="D1989" t="s">
        <v>9348</v>
      </c>
      <c r="E1989" t="s">
        <v>9305</v>
      </c>
      <c r="F1989" t="s">
        <v>11</v>
      </c>
      <c r="G1989" t="str">
        <f>_xlfn.XLOOKUP(I1989,'Class Code'!$A$2:$A$14,'Class Code'!$B$2:$B$14)</f>
        <v>Motor Commercial</v>
      </c>
      <c r="H1989" t="s">
        <v>176</v>
      </c>
      <c r="I1989">
        <f t="shared" si="124"/>
        <v>80</v>
      </c>
      <c r="J1989" t="s">
        <v>207</v>
      </c>
      <c r="K1989" t="s">
        <v>208</v>
      </c>
      <c r="L1989" t="s">
        <v>96</v>
      </c>
      <c r="M1989" s="5">
        <v>45710</v>
      </c>
      <c r="N1989" s="5">
        <v>45713</v>
      </c>
      <c r="O1989" s="5">
        <v>45762</v>
      </c>
      <c r="P1989" s="5">
        <v>45658</v>
      </c>
      <c r="Q1989" s="5">
        <v>46022</v>
      </c>
      <c r="R1989">
        <v>0</v>
      </c>
      <c r="S1989">
        <v>0</v>
      </c>
      <c r="T1989">
        <v>30000</v>
      </c>
      <c r="U1989">
        <v>30000</v>
      </c>
      <c r="V1989">
        <v>0</v>
      </c>
      <c r="W1989">
        <v>30000</v>
      </c>
      <c r="X1989" t="str">
        <f t="shared" si="125"/>
        <v>Ok</v>
      </c>
      <c r="Y1989" t="str">
        <f t="shared" si="126"/>
        <v>Ok</v>
      </c>
      <c r="Z1989" s="6" t="str">
        <f t="shared" si="127"/>
        <v>Ok</v>
      </c>
      <c r="AA1989" s="6"/>
      <c r="AB1989" s="6"/>
      <c r="AC1989" s="6"/>
      <c r="AD1989" s="6"/>
    </row>
    <row r="1990" spans="1:30" x14ac:dyDescent="0.3">
      <c r="A1990" t="s">
        <v>13783</v>
      </c>
      <c r="B1990" t="s">
        <v>13784</v>
      </c>
      <c r="C1990">
        <v>2024</v>
      </c>
      <c r="D1990" t="s">
        <v>9688</v>
      </c>
      <c r="E1990" t="s">
        <v>9259</v>
      </c>
      <c r="F1990" t="s">
        <v>10</v>
      </c>
      <c r="G1990" t="str">
        <f>_xlfn.XLOOKUP(I1990,'Class Code'!$A$2:$A$14,'Class Code'!$B$2:$B$14)</f>
        <v>Motor Private</v>
      </c>
      <c r="H1990" t="s">
        <v>41</v>
      </c>
      <c r="I1990">
        <f t="shared" si="124"/>
        <v>70</v>
      </c>
      <c r="J1990" t="s">
        <v>54</v>
      </c>
      <c r="K1990" t="s">
        <v>55</v>
      </c>
      <c r="L1990" t="s">
        <v>44</v>
      </c>
      <c r="M1990" s="5">
        <v>45487</v>
      </c>
      <c r="N1990" s="5">
        <v>45488</v>
      </c>
      <c r="O1990" s="5">
        <v>45757</v>
      </c>
      <c r="P1990" s="5">
        <v>45285</v>
      </c>
      <c r="Q1990" s="5">
        <v>45650</v>
      </c>
      <c r="R1990">
        <v>0</v>
      </c>
      <c r="S1990">
        <v>0</v>
      </c>
      <c r="T1990">
        <v>171000</v>
      </c>
      <c r="U1990">
        <v>171000</v>
      </c>
      <c r="V1990">
        <v>0</v>
      </c>
      <c r="W1990">
        <v>171000</v>
      </c>
      <c r="X1990" t="str">
        <f t="shared" si="125"/>
        <v>Ok</v>
      </c>
      <c r="Y1990" t="str">
        <f t="shared" si="126"/>
        <v>Ok</v>
      </c>
      <c r="Z1990" s="6" t="str">
        <f t="shared" si="127"/>
        <v>Ok</v>
      </c>
      <c r="AA1990" s="6"/>
      <c r="AB1990" s="6"/>
      <c r="AC1990" s="6"/>
      <c r="AD1990" s="6"/>
    </row>
    <row r="1991" spans="1:30" x14ac:dyDescent="0.3">
      <c r="A1991" t="s">
        <v>13785</v>
      </c>
      <c r="B1991" t="s">
        <v>13786</v>
      </c>
      <c r="C1991">
        <v>2024</v>
      </c>
      <c r="D1991" t="s">
        <v>9494</v>
      </c>
      <c r="E1991" t="s">
        <v>9287</v>
      </c>
      <c r="F1991" t="s">
        <v>10</v>
      </c>
      <c r="G1991" t="str">
        <f>_xlfn.XLOOKUP(I1991,'Class Code'!$A$2:$A$14,'Class Code'!$B$2:$B$14)</f>
        <v>Motor Private</v>
      </c>
      <c r="H1991" t="s">
        <v>41</v>
      </c>
      <c r="I1991">
        <f t="shared" si="124"/>
        <v>70</v>
      </c>
      <c r="J1991" t="s">
        <v>54</v>
      </c>
      <c r="K1991" t="s">
        <v>55</v>
      </c>
      <c r="L1991" t="s">
        <v>44</v>
      </c>
      <c r="M1991" s="5">
        <v>45634</v>
      </c>
      <c r="N1991" s="5">
        <v>45635</v>
      </c>
      <c r="O1991" s="5">
        <v>45762</v>
      </c>
      <c r="P1991" s="5">
        <v>45516</v>
      </c>
      <c r="Q1991" s="5">
        <v>45880</v>
      </c>
      <c r="R1991">
        <v>0</v>
      </c>
      <c r="S1991">
        <v>0</v>
      </c>
      <c r="T1991">
        <v>161836</v>
      </c>
      <c r="U1991">
        <v>161836</v>
      </c>
      <c r="V1991">
        <v>0</v>
      </c>
      <c r="W1991">
        <v>161836</v>
      </c>
      <c r="X1991" t="str">
        <f t="shared" si="125"/>
        <v>Ok</v>
      </c>
      <c r="Y1991" t="str">
        <f t="shared" si="126"/>
        <v>Ok</v>
      </c>
      <c r="Z1991" s="6" t="str">
        <f t="shared" si="127"/>
        <v>Ok</v>
      </c>
      <c r="AA1991" s="6"/>
      <c r="AB1991" s="6"/>
      <c r="AC1991" s="6"/>
      <c r="AD1991" s="6"/>
    </row>
    <row r="1992" spans="1:30" x14ac:dyDescent="0.3">
      <c r="A1992" t="s">
        <v>13787</v>
      </c>
      <c r="B1992" t="s">
        <v>13788</v>
      </c>
      <c r="C1992">
        <v>2024</v>
      </c>
      <c r="D1992" t="s">
        <v>9717</v>
      </c>
      <c r="E1992" t="s">
        <v>9267</v>
      </c>
      <c r="F1992" t="s">
        <v>7</v>
      </c>
      <c r="G1992" t="str">
        <f>_xlfn.XLOOKUP(I1992,'Class Code'!$A$2:$A$14,'Class Code'!$B$2:$B$14)</f>
        <v>Fire Industrial</v>
      </c>
      <c r="H1992" t="s">
        <v>381</v>
      </c>
      <c r="I1992">
        <f t="shared" si="124"/>
        <v>4</v>
      </c>
      <c r="J1992" t="s">
        <v>382</v>
      </c>
      <c r="K1992" t="s">
        <v>383</v>
      </c>
      <c r="L1992" t="s">
        <v>384</v>
      </c>
      <c r="M1992" s="5">
        <v>45375</v>
      </c>
      <c r="N1992" s="5">
        <v>45376</v>
      </c>
      <c r="O1992" s="5">
        <v>45751</v>
      </c>
      <c r="P1992" s="5">
        <v>45292</v>
      </c>
      <c r="Q1992" s="5">
        <v>45657</v>
      </c>
      <c r="R1992">
        <v>70000000</v>
      </c>
      <c r="S1992">
        <v>0</v>
      </c>
      <c r="T1992">
        <v>0</v>
      </c>
      <c r="U1992" s="17">
        <v>70000000</v>
      </c>
      <c r="V1992">
        <v>66000000.009999998</v>
      </c>
      <c r="W1992">
        <v>3999999.9900000021</v>
      </c>
      <c r="X1992" t="str">
        <f t="shared" si="125"/>
        <v>Ok</v>
      </c>
      <c r="Y1992" t="str">
        <f t="shared" si="126"/>
        <v>Ok</v>
      </c>
      <c r="Z1992" s="6" t="str">
        <f t="shared" si="127"/>
        <v>Ok</v>
      </c>
      <c r="AA1992" s="6"/>
      <c r="AB1992" s="6"/>
      <c r="AC1992" s="6"/>
      <c r="AD1992" s="6"/>
    </row>
    <row r="1993" spans="1:30" x14ac:dyDescent="0.3">
      <c r="A1993" t="s">
        <v>13789</v>
      </c>
      <c r="B1993" t="s">
        <v>13790</v>
      </c>
      <c r="C1993">
        <v>2022</v>
      </c>
      <c r="D1993" t="s">
        <v>9706</v>
      </c>
      <c r="E1993" t="s">
        <v>9294</v>
      </c>
      <c r="F1993" t="s">
        <v>10</v>
      </c>
      <c r="G1993" t="str">
        <f>_xlfn.XLOOKUP(I1993,'Class Code'!$A$2:$A$14,'Class Code'!$B$2:$B$14)</f>
        <v>Motor Private</v>
      </c>
      <c r="H1993" t="s">
        <v>41</v>
      </c>
      <c r="I1993">
        <f t="shared" si="124"/>
        <v>70</v>
      </c>
      <c r="J1993" t="s">
        <v>54</v>
      </c>
      <c r="K1993" t="s">
        <v>55</v>
      </c>
      <c r="L1993" t="s">
        <v>44</v>
      </c>
      <c r="M1993" s="5">
        <v>44791</v>
      </c>
      <c r="N1993" s="5">
        <v>44856</v>
      </c>
      <c r="O1993" s="5">
        <v>45755</v>
      </c>
      <c r="P1993" s="5">
        <v>44761</v>
      </c>
      <c r="Q1993" s="5">
        <v>44792</v>
      </c>
      <c r="R1993">
        <v>675000</v>
      </c>
      <c r="S1993">
        <v>0</v>
      </c>
      <c r="T1993">
        <v>0</v>
      </c>
      <c r="U1993">
        <v>675000</v>
      </c>
      <c r="V1993">
        <v>0</v>
      </c>
      <c r="W1993">
        <v>675000</v>
      </c>
      <c r="X1993" t="str">
        <f t="shared" si="125"/>
        <v>Ok</v>
      </c>
      <c r="Y1993" t="str">
        <f t="shared" si="126"/>
        <v>Ok</v>
      </c>
      <c r="Z1993" s="6" t="str">
        <f t="shared" si="127"/>
        <v>Ok</v>
      </c>
      <c r="AA1993" s="6"/>
      <c r="AB1993" s="6"/>
      <c r="AC1993" s="6"/>
      <c r="AD1993" s="6"/>
    </row>
    <row r="1994" spans="1:30" x14ac:dyDescent="0.3">
      <c r="A1994" t="s">
        <v>13791</v>
      </c>
      <c r="B1994" t="s">
        <v>13792</v>
      </c>
      <c r="C1994">
        <v>2024</v>
      </c>
      <c r="D1994" t="s">
        <v>9620</v>
      </c>
      <c r="E1994" t="s">
        <v>9280</v>
      </c>
      <c r="F1994" t="s">
        <v>10</v>
      </c>
      <c r="G1994" t="str">
        <f>_xlfn.XLOOKUP(I1994,'Class Code'!$A$2:$A$14,'Class Code'!$B$2:$B$14)</f>
        <v>Motor Private</v>
      </c>
      <c r="H1994" t="s">
        <v>41</v>
      </c>
      <c r="I1994">
        <f t="shared" si="124"/>
        <v>70</v>
      </c>
      <c r="J1994" t="s">
        <v>54</v>
      </c>
      <c r="K1994" t="s">
        <v>55</v>
      </c>
      <c r="L1994" t="s">
        <v>44</v>
      </c>
      <c r="M1994" s="5">
        <v>45617</v>
      </c>
      <c r="N1994" s="5">
        <v>45644</v>
      </c>
      <c r="O1994" s="5">
        <v>45764</v>
      </c>
      <c r="P1994" s="5">
        <v>45610</v>
      </c>
      <c r="Q1994" s="5">
        <v>45881</v>
      </c>
      <c r="R1994">
        <v>0</v>
      </c>
      <c r="S1994">
        <v>0</v>
      </c>
      <c r="T1994">
        <v>36700</v>
      </c>
      <c r="U1994">
        <v>36700</v>
      </c>
      <c r="V1994">
        <v>0</v>
      </c>
      <c r="W1994">
        <v>36700</v>
      </c>
      <c r="X1994" t="str">
        <f t="shared" si="125"/>
        <v>Ok</v>
      </c>
      <c r="Y1994" t="str">
        <f t="shared" si="126"/>
        <v>Ok</v>
      </c>
      <c r="Z1994" s="6" t="str">
        <f t="shared" si="127"/>
        <v>Ok</v>
      </c>
      <c r="AA1994" s="6"/>
      <c r="AB1994" s="6"/>
      <c r="AC1994" s="6"/>
      <c r="AD1994" s="6"/>
    </row>
    <row r="1995" spans="1:30" x14ac:dyDescent="0.3">
      <c r="A1995" t="s">
        <v>13793</v>
      </c>
      <c r="B1995" t="s">
        <v>13794</v>
      </c>
      <c r="C1995">
        <v>2024</v>
      </c>
      <c r="D1995" t="s">
        <v>9670</v>
      </c>
      <c r="E1995" t="s">
        <v>9294</v>
      </c>
      <c r="F1995" t="s">
        <v>10</v>
      </c>
      <c r="G1995" t="str">
        <f>_xlfn.XLOOKUP(I1995,'Class Code'!$A$2:$A$14,'Class Code'!$B$2:$B$14)</f>
        <v>Motor Private</v>
      </c>
      <c r="H1995" t="s">
        <v>41</v>
      </c>
      <c r="I1995">
        <f t="shared" si="124"/>
        <v>70</v>
      </c>
      <c r="J1995" t="s">
        <v>54</v>
      </c>
      <c r="K1995" t="s">
        <v>55</v>
      </c>
      <c r="L1995" t="s">
        <v>44</v>
      </c>
      <c r="M1995" s="5">
        <v>45581</v>
      </c>
      <c r="N1995" s="5">
        <v>45587</v>
      </c>
      <c r="O1995" s="5">
        <v>45764</v>
      </c>
      <c r="P1995" s="5">
        <v>45579</v>
      </c>
      <c r="Q1995" s="5">
        <v>45940</v>
      </c>
      <c r="R1995">
        <v>0</v>
      </c>
      <c r="S1995">
        <v>0</v>
      </c>
      <c r="T1995">
        <v>35950</v>
      </c>
      <c r="U1995">
        <v>35950</v>
      </c>
      <c r="V1995">
        <v>0</v>
      </c>
      <c r="W1995">
        <v>35950</v>
      </c>
      <c r="X1995" t="str">
        <f t="shared" si="125"/>
        <v>Ok</v>
      </c>
      <c r="Y1995" t="str">
        <f t="shared" si="126"/>
        <v>Ok</v>
      </c>
      <c r="Z1995" s="6" t="str">
        <f t="shared" si="127"/>
        <v>Ok</v>
      </c>
      <c r="AA1995" s="6"/>
      <c r="AB1995" s="6"/>
      <c r="AC1995" s="6"/>
      <c r="AD1995" s="6"/>
    </row>
    <row r="1996" spans="1:30" x14ac:dyDescent="0.3">
      <c r="A1996" t="s">
        <v>13795</v>
      </c>
      <c r="B1996" t="s">
        <v>13796</v>
      </c>
      <c r="C1996">
        <v>2024</v>
      </c>
      <c r="D1996" t="s">
        <v>9767</v>
      </c>
      <c r="E1996" t="s">
        <v>9263</v>
      </c>
      <c r="F1996" t="s">
        <v>10</v>
      </c>
      <c r="G1996" t="str">
        <f>_xlfn.XLOOKUP(I1996,'Class Code'!$A$2:$A$14,'Class Code'!$B$2:$B$14)</f>
        <v>Motor Private</v>
      </c>
      <c r="H1996" t="s">
        <v>41</v>
      </c>
      <c r="I1996">
        <f t="shared" si="124"/>
        <v>70</v>
      </c>
      <c r="J1996" t="s">
        <v>54</v>
      </c>
      <c r="K1996" t="s">
        <v>55</v>
      </c>
      <c r="L1996" t="s">
        <v>44</v>
      </c>
      <c r="M1996" s="5">
        <v>45638</v>
      </c>
      <c r="N1996" s="5">
        <v>45656</v>
      </c>
      <c r="O1996" s="5">
        <v>45789</v>
      </c>
      <c r="P1996" s="5">
        <v>45474</v>
      </c>
      <c r="Q1996" s="5">
        <v>45807</v>
      </c>
      <c r="R1996">
        <v>0</v>
      </c>
      <c r="S1996">
        <v>0</v>
      </c>
      <c r="T1996">
        <v>22860</v>
      </c>
      <c r="U1996">
        <v>22860</v>
      </c>
      <c r="V1996">
        <v>0</v>
      </c>
      <c r="W1996">
        <v>22860</v>
      </c>
      <c r="X1996" t="str">
        <f t="shared" si="125"/>
        <v>Ok</v>
      </c>
      <c r="Y1996" t="str">
        <f t="shared" si="126"/>
        <v>Ok</v>
      </c>
      <c r="Z1996" s="6" t="str">
        <f t="shared" si="127"/>
        <v>Ok</v>
      </c>
      <c r="AA1996" s="6"/>
      <c r="AB1996" s="6"/>
      <c r="AC1996" s="6"/>
      <c r="AD1996" s="6"/>
    </row>
    <row r="1997" spans="1:30" x14ac:dyDescent="0.3">
      <c r="A1997" t="s">
        <v>13797</v>
      </c>
      <c r="B1997" t="s">
        <v>13798</v>
      </c>
      <c r="C1997">
        <v>2024</v>
      </c>
      <c r="D1997" t="s">
        <v>9660</v>
      </c>
      <c r="E1997" t="s">
        <v>9269</v>
      </c>
      <c r="F1997" t="s">
        <v>10</v>
      </c>
      <c r="G1997" t="str">
        <f>_xlfn.XLOOKUP(I1997,'Class Code'!$A$2:$A$14,'Class Code'!$B$2:$B$14)</f>
        <v>Motor Private</v>
      </c>
      <c r="H1997" t="s">
        <v>41</v>
      </c>
      <c r="I1997">
        <f t="shared" si="124"/>
        <v>70</v>
      </c>
      <c r="J1997" t="s">
        <v>54</v>
      </c>
      <c r="K1997" t="s">
        <v>55</v>
      </c>
      <c r="L1997" t="s">
        <v>44</v>
      </c>
      <c r="M1997" s="5">
        <v>45596</v>
      </c>
      <c r="N1997" s="5">
        <v>45609</v>
      </c>
      <c r="O1997" s="5">
        <v>45789</v>
      </c>
      <c r="P1997" s="5">
        <v>45596</v>
      </c>
      <c r="Q1997" s="5">
        <v>45626</v>
      </c>
      <c r="R1997">
        <v>0</v>
      </c>
      <c r="S1997">
        <v>0</v>
      </c>
      <c r="T1997">
        <v>27920</v>
      </c>
      <c r="U1997">
        <v>27920</v>
      </c>
      <c r="V1997">
        <v>0</v>
      </c>
      <c r="W1997">
        <v>27920</v>
      </c>
      <c r="X1997" t="str">
        <f t="shared" si="125"/>
        <v>Ok</v>
      </c>
      <c r="Y1997" t="str">
        <f t="shared" si="126"/>
        <v>Ok</v>
      </c>
      <c r="Z1997" s="6" t="str">
        <f t="shared" si="127"/>
        <v>Ok</v>
      </c>
      <c r="AA1997" s="6"/>
      <c r="AB1997" s="6"/>
      <c r="AC1997" s="6"/>
      <c r="AD1997" s="6"/>
    </row>
    <row r="1998" spans="1:30" x14ac:dyDescent="0.3">
      <c r="A1998" t="s">
        <v>13799</v>
      </c>
      <c r="B1998" t="s">
        <v>13800</v>
      </c>
      <c r="C1998">
        <v>2024</v>
      </c>
      <c r="D1998" t="s">
        <v>9664</v>
      </c>
      <c r="E1998" t="s">
        <v>9274</v>
      </c>
      <c r="F1998" t="s">
        <v>10</v>
      </c>
      <c r="G1998" t="str">
        <f>_xlfn.XLOOKUP(I1998,'Class Code'!$A$2:$A$14,'Class Code'!$B$2:$B$14)</f>
        <v>Motor Private</v>
      </c>
      <c r="H1998" t="s">
        <v>41</v>
      </c>
      <c r="I1998">
        <f t="shared" si="124"/>
        <v>70</v>
      </c>
      <c r="J1998" t="s">
        <v>54</v>
      </c>
      <c r="K1998" t="s">
        <v>55</v>
      </c>
      <c r="L1998" t="s">
        <v>44</v>
      </c>
      <c r="M1998" s="5">
        <v>45717</v>
      </c>
      <c r="N1998" s="5">
        <v>45719</v>
      </c>
      <c r="O1998" s="5">
        <v>45789</v>
      </c>
      <c r="P1998" s="5">
        <v>45489</v>
      </c>
      <c r="Q1998" s="5">
        <v>45853</v>
      </c>
      <c r="R1998">
        <v>0</v>
      </c>
      <c r="S1998">
        <v>0</v>
      </c>
      <c r="T1998">
        <v>513896</v>
      </c>
      <c r="U1998">
        <v>513896</v>
      </c>
      <c r="V1998">
        <v>0</v>
      </c>
      <c r="W1998">
        <v>513896</v>
      </c>
      <c r="X1998" t="str">
        <f t="shared" si="125"/>
        <v>Ok</v>
      </c>
      <c r="Y1998" t="str">
        <f t="shared" si="126"/>
        <v>Ok</v>
      </c>
      <c r="Z1998" s="6" t="str">
        <f t="shared" si="127"/>
        <v>Ok</v>
      </c>
      <c r="AA1998" s="6"/>
      <c r="AB1998" s="6"/>
      <c r="AC1998" s="6"/>
      <c r="AD1998" s="6"/>
    </row>
    <row r="1999" spans="1:30" x14ac:dyDescent="0.3">
      <c r="A1999" t="s">
        <v>13801</v>
      </c>
      <c r="B1999" t="s">
        <v>13802</v>
      </c>
      <c r="C1999">
        <v>2024</v>
      </c>
      <c r="D1999" t="s">
        <v>9616</v>
      </c>
      <c r="E1999" t="s">
        <v>9267</v>
      </c>
      <c r="F1999" t="s">
        <v>10</v>
      </c>
      <c r="G1999" t="str">
        <f>_xlfn.XLOOKUP(I1999,'Class Code'!$A$2:$A$14,'Class Code'!$B$2:$B$14)</f>
        <v>Motor Private</v>
      </c>
      <c r="H1999" t="s">
        <v>41</v>
      </c>
      <c r="I1999">
        <f t="shared" si="124"/>
        <v>70</v>
      </c>
      <c r="J1999" t="s">
        <v>54</v>
      </c>
      <c r="K1999" t="s">
        <v>55</v>
      </c>
      <c r="L1999" t="s">
        <v>44</v>
      </c>
      <c r="M1999" s="5">
        <v>45717</v>
      </c>
      <c r="N1999" s="5">
        <v>45719</v>
      </c>
      <c r="O1999" s="5">
        <v>45789</v>
      </c>
      <c r="P1999" s="5">
        <v>45489</v>
      </c>
      <c r="Q1999" s="5">
        <v>45853</v>
      </c>
      <c r="R1999">
        <v>0</v>
      </c>
      <c r="S1999">
        <v>0</v>
      </c>
      <c r="T1999">
        <v>3100</v>
      </c>
      <c r="U1999">
        <v>3100</v>
      </c>
      <c r="V1999">
        <v>0</v>
      </c>
      <c r="W1999">
        <v>3100</v>
      </c>
      <c r="X1999" t="str">
        <f t="shared" si="125"/>
        <v>Ok</v>
      </c>
      <c r="Y1999" t="str">
        <f t="shared" si="126"/>
        <v>Ok</v>
      </c>
      <c r="Z1999" s="6" t="str">
        <f t="shared" si="127"/>
        <v>Ok</v>
      </c>
      <c r="AA1999" s="6"/>
      <c r="AB1999" s="6"/>
      <c r="AC1999" s="6"/>
      <c r="AD1999" s="6"/>
    </row>
    <row r="2000" spans="1:30" x14ac:dyDescent="0.3">
      <c r="A2000" t="s">
        <v>13803</v>
      </c>
      <c r="B2000" t="s">
        <v>13804</v>
      </c>
      <c r="C2000">
        <v>2024</v>
      </c>
      <c r="D2000" t="s">
        <v>9526</v>
      </c>
      <c r="E2000" t="s">
        <v>9272</v>
      </c>
      <c r="F2000" t="s">
        <v>11</v>
      </c>
      <c r="G2000" t="str">
        <f>_xlfn.XLOOKUP(I2000,'Class Code'!$A$2:$A$14,'Class Code'!$B$2:$B$14)</f>
        <v>Motor Commercial</v>
      </c>
      <c r="H2000" t="s">
        <v>176</v>
      </c>
      <c r="I2000">
        <f t="shared" si="124"/>
        <v>80</v>
      </c>
      <c r="J2000" t="s">
        <v>207</v>
      </c>
      <c r="K2000" t="s">
        <v>208</v>
      </c>
      <c r="L2000" t="s">
        <v>44</v>
      </c>
      <c r="M2000" s="5">
        <v>45495</v>
      </c>
      <c r="N2000" s="5">
        <v>45499</v>
      </c>
      <c r="O2000" s="5">
        <v>45772</v>
      </c>
      <c r="P2000" s="5">
        <v>45413</v>
      </c>
      <c r="Q2000" s="5">
        <v>45777</v>
      </c>
      <c r="R2000">
        <v>0</v>
      </c>
      <c r="S2000">
        <v>0</v>
      </c>
      <c r="T2000">
        <v>31650</v>
      </c>
      <c r="U2000">
        <v>31650</v>
      </c>
      <c r="V2000">
        <v>0</v>
      </c>
      <c r="W2000">
        <v>31650</v>
      </c>
      <c r="X2000" t="str">
        <f t="shared" si="125"/>
        <v>Ok</v>
      </c>
      <c r="Y2000" t="str">
        <f t="shared" si="126"/>
        <v>Ok</v>
      </c>
      <c r="Z2000" s="6" t="str">
        <f t="shared" si="127"/>
        <v>Ok</v>
      </c>
      <c r="AA2000" s="6"/>
      <c r="AB2000" s="6"/>
      <c r="AC2000" s="6"/>
      <c r="AD2000" s="6"/>
    </row>
    <row r="2001" spans="1:30" x14ac:dyDescent="0.3">
      <c r="A2001" t="s">
        <v>13805</v>
      </c>
      <c r="B2001" t="s">
        <v>13806</v>
      </c>
      <c r="C2001">
        <v>2024</v>
      </c>
      <c r="D2001" t="s">
        <v>9665</v>
      </c>
      <c r="E2001" t="s">
        <v>9269</v>
      </c>
      <c r="F2001" t="s">
        <v>10</v>
      </c>
      <c r="G2001" t="str">
        <f>_xlfn.XLOOKUP(I2001,'Class Code'!$A$2:$A$14,'Class Code'!$B$2:$B$14)</f>
        <v>Motor Private</v>
      </c>
      <c r="H2001" t="s">
        <v>41</v>
      </c>
      <c r="I2001">
        <f t="shared" si="124"/>
        <v>70</v>
      </c>
      <c r="J2001" t="s">
        <v>54</v>
      </c>
      <c r="K2001" t="s">
        <v>55</v>
      </c>
      <c r="L2001" t="s">
        <v>44</v>
      </c>
      <c r="M2001" s="5">
        <v>45655</v>
      </c>
      <c r="N2001" s="5">
        <v>45663</v>
      </c>
      <c r="O2001" s="5">
        <v>45784</v>
      </c>
      <c r="P2001" s="5">
        <v>45591</v>
      </c>
      <c r="Q2001" s="5">
        <v>45955</v>
      </c>
      <c r="R2001">
        <v>0</v>
      </c>
      <c r="S2001">
        <v>0</v>
      </c>
      <c r="T2001">
        <v>6650</v>
      </c>
      <c r="U2001">
        <v>6650</v>
      </c>
      <c r="V2001">
        <v>0</v>
      </c>
      <c r="W2001">
        <v>6650</v>
      </c>
      <c r="X2001" t="str">
        <f t="shared" si="125"/>
        <v>Ok</v>
      </c>
      <c r="Y2001" t="str">
        <f t="shared" si="126"/>
        <v>Ok</v>
      </c>
      <c r="Z2001" s="6" t="str">
        <f t="shared" si="127"/>
        <v>Ok</v>
      </c>
      <c r="AA2001" s="6"/>
      <c r="AB2001" s="6"/>
      <c r="AC2001" s="6"/>
      <c r="AD2001" s="6"/>
    </row>
    <row r="2002" spans="1:30" x14ac:dyDescent="0.3">
      <c r="A2002" t="s">
        <v>13807</v>
      </c>
      <c r="B2002" t="s">
        <v>13808</v>
      </c>
      <c r="C2002">
        <v>2022</v>
      </c>
      <c r="D2002" t="s">
        <v>9590</v>
      </c>
      <c r="E2002" t="s">
        <v>9269</v>
      </c>
      <c r="F2002" t="s">
        <v>10</v>
      </c>
      <c r="G2002" t="str">
        <f>_xlfn.XLOOKUP(I2002,'Class Code'!$A$2:$A$14,'Class Code'!$B$2:$B$14)</f>
        <v>Motor Private</v>
      </c>
      <c r="H2002" t="s">
        <v>41</v>
      </c>
      <c r="I2002">
        <f t="shared" si="124"/>
        <v>70</v>
      </c>
      <c r="J2002" t="s">
        <v>54</v>
      </c>
      <c r="K2002" t="s">
        <v>55</v>
      </c>
      <c r="L2002" t="s">
        <v>44</v>
      </c>
      <c r="M2002" s="5">
        <v>44957</v>
      </c>
      <c r="N2002" s="5">
        <v>44958</v>
      </c>
      <c r="O2002" s="5">
        <v>45772</v>
      </c>
      <c r="P2002" s="5">
        <v>44696</v>
      </c>
      <c r="Q2002" s="5">
        <v>45060</v>
      </c>
      <c r="R2002">
        <v>0</v>
      </c>
      <c r="S2002">
        <v>0</v>
      </c>
      <c r="T2002">
        <v>27560</v>
      </c>
      <c r="U2002">
        <v>27560</v>
      </c>
      <c r="V2002">
        <v>0</v>
      </c>
      <c r="W2002">
        <v>27560</v>
      </c>
      <c r="X2002" t="str">
        <f t="shared" si="125"/>
        <v>Ok</v>
      </c>
      <c r="Y2002" t="str">
        <f t="shared" si="126"/>
        <v>Ok</v>
      </c>
      <c r="Z2002" s="6" t="str">
        <f t="shared" si="127"/>
        <v>Ok</v>
      </c>
      <c r="AA2002" s="6"/>
      <c r="AB2002" s="6"/>
      <c r="AC2002" s="6"/>
      <c r="AD2002" s="6"/>
    </row>
    <row r="2003" spans="1:30" x14ac:dyDescent="0.3">
      <c r="A2003" t="s">
        <v>13809</v>
      </c>
      <c r="B2003" t="s">
        <v>13810</v>
      </c>
      <c r="C2003">
        <v>2024</v>
      </c>
      <c r="D2003" t="s">
        <v>9376</v>
      </c>
      <c r="E2003" t="s">
        <v>9269</v>
      </c>
      <c r="F2003" t="s">
        <v>10</v>
      </c>
      <c r="G2003" t="str">
        <f>_xlfn.XLOOKUP(I2003,'Class Code'!$A$2:$A$14,'Class Code'!$B$2:$B$14)</f>
        <v>Motor Private</v>
      </c>
      <c r="H2003" t="s">
        <v>41</v>
      </c>
      <c r="I2003">
        <f t="shared" si="124"/>
        <v>70</v>
      </c>
      <c r="J2003" t="s">
        <v>54</v>
      </c>
      <c r="K2003" t="s">
        <v>55</v>
      </c>
      <c r="L2003" t="s">
        <v>44</v>
      </c>
      <c r="M2003" s="5">
        <v>45670</v>
      </c>
      <c r="N2003" s="5">
        <v>45677</v>
      </c>
      <c r="O2003" s="5">
        <v>45783</v>
      </c>
      <c r="P2003" s="5">
        <v>45321</v>
      </c>
      <c r="Q2003" s="5">
        <v>45686</v>
      </c>
      <c r="R2003">
        <v>0</v>
      </c>
      <c r="S2003">
        <v>0</v>
      </c>
      <c r="T2003">
        <v>7280</v>
      </c>
      <c r="U2003">
        <v>7280</v>
      </c>
      <c r="V2003">
        <v>0</v>
      </c>
      <c r="W2003">
        <v>7280</v>
      </c>
      <c r="X2003" t="str">
        <f t="shared" si="125"/>
        <v>Ok</v>
      </c>
      <c r="Y2003" t="str">
        <f t="shared" si="126"/>
        <v>Ok</v>
      </c>
      <c r="Z2003" s="6" t="str">
        <f t="shared" si="127"/>
        <v>Ok</v>
      </c>
      <c r="AA2003" s="6"/>
      <c r="AB2003" s="6"/>
      <c r="AC2003" s="6"/>
      <c r="AD2003" s="6"/>
    </row>
    <row r="2004" spans="1:30" x14ac:dyDescent="0.3">
      <c r="A2004" t="s">
        <v>13811</v>
      </c>
      <c r="B2004" t="s">
        <v>13812</v>
      </c>
      <c r="C2004">
        <v>2024</v>
      </c>
      <c r="D2004" t="s">
        <v>9525</v>
      </c>
      <c r="E2004" t="s">
        <v>9265</v>
      </c>
      <c r="F2004" t="s">
        <v>10</v>
      </c>
      <c r="G2004" t="str">
        <f>_xlfn.XLOOKUP(I2004,'Class Code'!$A$2:$A$14,'Class Code'!$B$2:$B$14)</f>
        <v>Motor Private</v>
      </c>
      <c r="H2004" t="s">
        <v>41</v>
      </c>
      <c r="I2004">
        <f t="shared" si="124"/>
        <v>70</v>
      </c>
      <c r="J2004" t="s">
        <v>54</v>
      </c>
      <c r="K2004" t="s">
        <v>55</v>
      </c>
      <c r="L2004" t="s">
        <v>44</v>
      </c>
      <c r="M2004" s="5">
        <v>45540</v>
      </c>
      <c r="N2004" s="5">
        <v>45552</v>
      </c>
      <c r="O2004" s="5">
        <v>45785</v>
      </c>
      <c r="P2004" s="5">
        <v>45540</v>
      </c>
      <c r="Q2004" s="5">
        <v>45657</v>
      </c>
      <c r="R2004">
        <v>0</v>
      </c>
      <c r="S2004">
        <v>0</v>
      </c>
      <c r="T2004">
        <v>44550</v>
      </c>
      <c r="U2004">
        <v>44550</v>
      </c>
      <c r="V2004">
        <v>0</v>
      </c>
      <c r="W2004">
        <v>44550</v>
      </c>
      <c r="X2004" t="str">
        <f t="shared" si="125"/>
        <v>Ok</v>
      </c>
      <c r="Y2004" t="str">
        <f t="shared" si="126"/>
        <v>Ok</v>
      </c>
      <c r="Z2004" s="6" t="str">
        <f t="shared" si="127"/>
        <v>Ok</v>
      </c>
      <c r="AA2004" s="6"/>
      <c r="AB2004" s="6"/>
      <c r="AC2004" s="6"/>
      <c r="AD2004" s="6"/>
    </row>
    <row r="2005" spans="1:30" x14ac:dyDescent="0.3">
      <c r="A2005" t="s">
        <v>13813</v>
      </c>
      <c r="B2005" t="s">
        <v>13814</v>
      </c>
      <c r="C2005">
        <v>2022</v>
      </c>
      <c r="D2005" t="s">
        <v>9543</v>
      </c>
      <c r="E2005" t="s">
        <v>9287</v>
      </c>
      <c r="F2005" t="s">
        <v>10</v>
      </c>
      <c r="G2005" t="str">
        <f>_xlfn.XLOOKUP(I2005,'Class Code'!$A$2:$A$14,'Class Code'!$B$2:$B$14)</f>
        <v>Motor Private</v>
      </c>
      <c r="H2005" t="s">
        <v>41</v>
      </c>
      <c r="I2005">
        <f t="shared" si="124"/>
        <v>70</v>
      </c>
      <c r="J2005" t="s">
        <v>54</v>
      </c>
      <c r="K2005" t="s">
        <v>55</v>
      </c>
      <c r="L2005" t="s">
        <v>44</v>
      </c>
      <c r="M2005" s="5">
        <v>44826</v>
      </c>
      <c r="N2005" s="5">
        <v>44896</v>
      </c>
      <c r="O2005" s="5">
        <v>45772</v>
      </c>
      <c r="P2005" s="5">
        <v>44796</v>
      </c>
      <c r="Q2005" s="5">
        <v>44827</v>
      </c>
      <c r="R2005">
        <v>0</v>
      </c>
      <c r="S2005">
        <v>0</v>
      </c>
      <c r="T2005">
        <v>31950</v>
      </c>
      <c r="U2005">
        <v>31950</v>
      </c>
      <c r="V2005">
        <v>0</v>
      </c>
      <c r="W2005">
        <v>31950</v>
      </c>
      <c r="X2005" t="str">
        <f t="shared" si="125"/>
        <v>Ok</v>
      </c>
      <c r="Y2005" t="str">
        <f t="shared" si="126"/>
        <v>Ok</v>
      </c>
      <c r="Z2005" s="6" t="str">
        <f t="shared" si="127"/>
        <v>Ok</v>
      </c>
      <c r="AA2005" s="6"/>
      <c r="AB2005" s="6"/>
      <c r="AC2005" s="6"/>
      <c r="AD2005" s="6"/>
    </row>
    <row r="2006" spans="1:30" x14ac:dyDescent="0.3">
      <c r="A2006" t="s">
        <v>13815</v>
      </c>
      <c r="B2006" t="s">
        <v>13816</v>
      </c>
      <c r="C2006">
        <v>2024</v>
      </c>
      <c r="D2006" t="s">
        <v>9685</v>
      </c>
      <c r="E2006" t="s">
        <v>9261</v>
      </c>
      <c r="F2006" t="s">
        <v>10</v>
      </c>
      <c r="G2006" t="str">
        <f>_xlfn.XLOOKUP(I2006,'Class Code'!$A$2:$A$14,'Class Code'!$B$2:$B$14)</f>
        <v>Motor Private</v>
      </c>
      <c r="H2006" t="s">
        <v>41</v>
      </c>
      <c r="I2006">
        <f t="shared" si="124"/>
        <v>70</v>
      </c>
      <c r="J2006" t="s">
        <v>54</v>
      </c>
      <c r="K2006" t="s">
        <v>55</v>
      </c>
      <c r="L2006" t="s">
        <v>44</v>
      </c>
      <c r="M2006" s="5">
        <v>45693</v>
      </c>
      <c r="N2006" s="5">
        <v>45693</v>
      </c>
      <c r="O2006" s="5">
        <v>45772</v>
      </c>
      <c r="P2006" s="5">
        <v>45553</v>
      </c>
      <c r="Q2006" s="5">
        <v>45917</v>
      </c>
      <c r="R2006">
        <v>0</v>
      </c>
      <c r="S2006">
        <v>0</v>
      </c>
      <c r="T2006">
        <v>30800</v>
      </c>
      <c r="U2006">
        <v>30800</v>
      </c>
      <c r="V2006">
        <v>0</v>
      </c>
      <c r="W2006">
        <v>30800</v>
      </c>
      <c r="X2006" t="str">
        <f t="shared" si="125"/>
        <v>Ok</v>
      </c>
      <c r="Y2006" t="str">
        <f t="shared" si="126"/>
        <v>Ok</v>
      </c>
      <c r="Z2006" s="6" t="str">
        <f t="shared" si="127"/>
        <v>Ok</v>
      </c>
      <c r="AA2006" s="6"/>
      <c r="AB2006" s="6"/>
      <c r="AC2006" s="6"/>
      <c r="AD2006" s="6"/>
    </row>
    <row r="2007" spans="1:30" x14ac:dyDescent="0.3">
      <c r="A2007" t="s">
        <v>13817</v>
      </c>
      <c r="B2007" t="s">
        <v>13818</v>
      </c>
      <c r="C2007">
        <v>2024</v>
      </c>
      <c r="D2007" t="s">
        <v>9668</v>
      </c>
      <c r="E2007" t="s">
        <v>9310</v>
      </c>
      <c r="F2007" t="s">
        <v>10</v>
      </c>
      <c r="G2007" t="str">
        <f>_xlfn.XLOOKUP(I2007,'Class Code'!$A$2:$A$14,'Class Code'!$B$2:$B$14)</f>
        <v>Motor Private</v>
      </c>
      <c r="H2007" t="s">
        <v>41</v>
      </c>
      <c r="I2007">
        <f t="shared" si="124"/>
        <v>70</v>
      </c>
      <c r="J2007" t="s">
        <v>54</v>
      </c>
      <c r="K2007" t="s">
        <v>55</v>
      </c>
      <c r="L2007" t="s">
        <v>44</v>
      </c>
      <c r="M2007" s="5">
        <v>45513</v>
      </c>
      <c r="N2007" s="5">
        <v>45513</v>
      </c>
      <c r="O2007" s="5">
        <v>45783</v>
      </c>
      <c r="P2007" s="5">
        <v>45371</v>
      </c>
      <c r="Q2007" s="5">
        <v>45735</v>
      </c>
      <c r="R2007">
        <v>0</v>
      </c>
      <c r="S2007">
        <v>0</v>
      </c>
      <c r="T2007">
        <v>3100</v>
      </c>
      <c r="U2007">
        <v>3100</v>
      </c>
      <c r="V2007">
        <v>0</v>
      </c>
      <c r="W2007">
        <v>3100</v>
      </c>
      <c r="X2007" t="str">
        <f t="shared" si="125"/>
        <v>Ok</v>
      </c>
      <c r="Y2007" t="str">
        <f t="shared" si="126"/>
        <v>Ok</v>
      </c>
      <c r="Z2007" s="6" t="str">
        <f t="shared" si="127"/>
        <v>Ok</v>
      </c>
      <c r="AA2007" s="6"/>
      <c r="AB2007" s="6"/>
      <c r="AC2007" s="6"/>
      <c r="AD2007" s="6"/>
    </row>
    <row r="2008" spans="1:30" x14ac:dyDescent="0.3">
      <c r="A2008" t="s">
        <v>13819</v>
      </c>
      <c r="B2008" t="s">
        <v>13820</v>
      </c>
      <c r="C2008">
        <v>2024</v>
      </c>
      <c r="D2008" t="s">
        <v>9653</v>
      </c>
      <c r="E2008" t="s">
        <v>9261</v>
      </c>
      <c r="F2008" t="s">
        <v>10</v>
      </c>
      <c r="G2008" t="str">
        <f>_xlfn.XLOOKUP(I2008,'Class Code'!$A$2:$A$14,'Class Code'!$B$2:$B$14)</f>
        <v>Motor Private</v>
      </c>
      <c r="H2008" t="s">
        <v>41</v>
      </c>
      <c r="I2008">
        <f t="shared" si="124"/>
        <v>70</v>
      </c>
      <c r="J2008" t="s">
        <v>54</v>
      </c>
      <c r="K2008" t="s">
        <v>55</v>
      </c>
      <c r="L2008" t="s">
        <v>44</v>
      </c>
      <c r="M2008" s="5">
        <v>45572</v>
      </c>
      <c r="N2008" s="5">
        <v>45573</v>
      </c>
      <c r="O2008" s="5">
        <v>45789</v>
      </c>
      <c r="P2008" s="5">
        <v>45501</v>
      </c>
      <c r="Q2008" s="5">
        <v>45865</v>
      </c>
      <c r="R2008">
        <v>0</v>
      </c>
      <c r="S2008">
        <v>0</v>
      </c>
      <c r="T2008">
        <v>3100</v>
      </c>
      <c r="U2008">
        <v>3100</v>
      </c>
      <c r="V2008">
        <v>0</v>
      </c>
      <c r="W2008">
        <v>3100</v>
      </c>
      <c r="X2008" t="str">
        <f t="shared" si="125"/>
        <v>Ok</v>
      </c>
      <c r="Y2008" t="str">
        <f t="shared" si="126"/>
        <v>Ok</v>
      </c>
      <c r="Z2008" s="6" t="str">
        <f t="shared" si="127"/>
        <v>Ok</v>
      </c>
      <c r="AA2008" s="6"/>
      <c r="AB2008" s="6"/>
      <c r="AC2008" s="6"/>
      <c r="AD2008" s="6"/>
    </row>
    <row r="2009" spans="1:30" x14ac:dyDescent="0.3">
      <c r="A2009" t="s">
        <v>13821</v>
      </c>
      <c r="B2009" t="s">
        <v>13822</v>
      </c>
      <c r="C2009">
        <v>2025</v>
      </c>
      <c r="D2009" t="s">
        <v>9404</v>
      </c>
      <c r="E2009" t="s">
        <v>9332</v>
      </c>
      <c r="F2009" t="s">
        <v>10</v>
      </c>
      <c r="G2009" t="str">
        <f>_xlfn.XLOOKUP(I2009,'Class Code'!$A$2:$A$14,'Class Code'!$B$2:$B$14)</f>
        <v>Motor Private</v>
      </c>
      <c r="H2009" t="s">
        <v>41</v>
      </c>
      <c r="I2009">
        <f t="shared" si="124"/>
        <v>70</v>
      </c>
      <c r="J2009" t="s">
        <v>54</v>
      </c>
      <c r="K2009" t="s">
        <v>55</v>
      </c>
      <c r="L2009" t="s">
        <v>44</v>
      </c>
      <c r="M2009" s="5">
        <v>45708</v>
      </c>
      <c r="N2009" s="5">
        <v>45713</v>
      </c>
      <c r="O2009" s="5">
        <v>45783</v>
      </c>
      <c r="P2009" s="5">
        <v>45614</v>
      </c>
      <c r="Q2009" s="5">
        <v>45978</v>
      </c>
      <c r="R2009">
        <v>0</v>
      </c>
      <c r="S2009">
        <v>0</v>
      </c>
      <c r="T2009">
        <v>7030</v>
      </c>
      <c r="U2009">
        <v>7030</v>
      </c>
      <c r="V2009">
        <v>0</v>
      </c>
      <c r="W2009">
        <v>7030</v>
      </c>
      <c r="X2009" t="str">
        <f t="shared" si="125"/>
        <v>Ok</v>
      </c>
      <c r="Y2009" t="str">
        <f t="shared" si="126"/>
        <v>Ok</v>
      </c>
      <c r="Z2009" s="6" t="str">
        <f t="shared" si="127"/>
        <v>Ok</v>
      </c>
      <c r="AA2009" s="6"/>
      <c r="AB2009" s="6"/>
      <c r="AC2009" s="6"/>
      <c r="AD2009" s="6"/>
    </row>
    <row r="2010" spans="1:30" x14ac:dyDescent="0.3">
      <c r="A2010" t="s">
        <v>13823</v>
      </c>
      <c r="B2010" t="s">
        <v>13824</v>
      </c>
      <c r="C2010">
        <v>2024</v>
      </c>
      <c r="D2010" t="s">
        <v>9500</v>
      </c>
      <c r="E2010" t="s">
        <v>9289</v>
      </c>
      <c r="F2010" t="s">
        <v>11</v>
      </c>
      <c r="G2010" t="str">
        <f>_xlfn.XLOOKUP(I2010,'Class Code'!$A$2:$A$14,'Class Code'!$B$2:$B$14)</f>
        <v>Motor Commercial</v>
      </c>
      <c r="H2010" t="s">
        <v>176</v>
      </c>
      <c r="I2010">
        <f t="shared" si="124"/>
        <v>80</v>
      </c>
      <c r="J2010" t="s">
        <v>177</v>
      </c>
      <c r="K2010" t="s">
        <v>178</v>
      </c>
      <c r="L2010" t="s">
        <v>44</v>
      </c>
      <c r="M2010" s="5">
        <v>45613</v>
      </c>
      <c r="N2010" s="5">
        <v>45616</v>
      </c>
      <c r="O2010" s="5">
        <v>45789</v>
      </c>
      <c r="P2010" s="5">
        <v>45533</v>
      </c>
      <c r="Q2010" s="5">
        <v>45836</v>
      </c>
      <c r="R2010">
        <v>0</v>
      </c>
      <c r="S2010">
        <v>0</v>
      </c>
      <c r="T2010">
        <v>3100</v>
      </c>
      <c r="U2010">
        <v>3100</v>
      </c>
      <c r="V2010">
        <v>0</v>
      </c>
      <c r="W2010">
        <v>3100</v>
      </c>
      <c r="X2010" t="str">
        <f t="shared" si="125"/>
        <v>Ok</v>
      </c>
      <c r="Y2010" t="str">
        <f t="shared" si="126"/>
        <v>Ok</v>
      </c>
      <c r="Z2010" s="6" t="str">
        <f t="shared" si="127"/>
        <v>Ok</v>
      </c>
      <c r="AA2010" s="6"/>
      <c r="AB2010" s="6"/>
      <c r="AC2010" s="6"/>
      <c r="AD2010" s="6"/>
    </row>
    <row r="2011" spans="1:30" x14ac:dyDescent="0.3">
      <c r="A2011" t="s">
        <v>13825</v>
      </c>
      <c r="B2011" t="s">
        <v>13826</v>
      </c>
      <c r="C2011">
        <v>2024</v>
      </c>
      <c r="D2011" t="s">
        <v>9587</v>
      </c>
      <c r="E2011" t="s">
        <v>9289</v>
      </c>
      <c r="F2011" t="s">
        <v>10</v>
      </c>
      <c r="G2011" t="str">
        <f>_xlfn.XLOOKUP(I2011,'Class Code'!$A$2:$A$14,'Class Code'!$B$2:$B$14)</f>
        <v>Motor Private</v>
      </c>
      <c r="H2011" t="s">
        <v>41</v>
      </c>
      <c r="I2011">
        <f t="shared" si="124"/>
        <v>70</v>
      </c>
      <c r="J2011" t="s">
        <v>54</v>
      </c>
      <c r="K2011" t="s">
        <v>55</v>
      </c>
      <c r="L2011" t="s">
        <v>44</v>
      </c>
      <c r="M2011" s="5">
        <v>45711</v>
      </c>
      <c r="N2011" s="5">
        <v>45712</v>
      </c>
      <c r="O2011" s="5">
        <v>45789</v>
      </c>
      <c r="P2011" s="5">
        <v>45463</v>
      </c>
      <c r="Q2011" s="5">
        <v>45827</v>
      </c>
      <c r="R2011">
        <v>0</v>
      </c>
      <c r="S2011">
        <v>0</v>
      </c>
      <c r="T2011">
        <v>3100</v>
      </c>
      <c r="U2011">
        <v>3100</v>
      </c>
      <c r="V2011">
        <v>0</v>
      </c>
      <c r="W2011">
        <v>3100</v>
      </c>
      <c r="X2011" t="str">
        <f t="shared" si="125"/>
        <v>Ok</v>
      </c>
      <c r="Y2011" t="str">
        <f t="shared" si="126"/>
        <v>Ok</v>
      </c>
      <c r="Z2011" s="6" t="str">
        <f t="shared" si="127"/>
        <v>Ok</v>
      </c>
      <c r="AA2011" s="6"/>
      <c r="AB2011" s="6"/>
      <c r="AC2011" s="6"/>
      <c r="AD2011" s="6"/>
    </row>
    <row r="2012" spans="1:30" x14ac:dyDescent="0.3">
      <c r="A2012" t="s">
        <v>13827</v>
      </c>
      <c r="B2012" t="s">
        <v>13828</v>
      </c>
      <c r="C2012">
        <v>2024</v>
      </c>
      <c r="D2012" t="s">
        <v>9670</v>
      </c>
      <c r="E2012" t="s">
        <v>9334</v>
      </c>
      <c r="F2012" t="s">
        <v>10</v>
      </c>
      <c r="G2012" t="str">
        <f>_xlfn.XLOOKUP(I2012,'Class Code'!$A$2:$A$14,'Class Code'!$B$2:$B$14)</f>
        <v>Motor Private</v>
      </c>
      <c r="H2012" t="s">
        <v>41</v>
      </c>
      <c r="I2012">
        <f t="shared" si="124"/>
        <v>70</v>
      </c>
      <c r="J2012" t="s">
        <v>54</v>
      </c>
      <c r="K2012" t="s">
        <v>55</v>
      </c>
      <c r="L2012" t="s">
        <v>44</v>
      </c>
      <c r="M2012" s="5">
        <v>45609</v>
      </c>
      <c r="N2012" s="5">
        <v>45610</v>
      </c>
      <c r="O2012" s="5">
        <v>45789</v>
      </c>
      <c r="P2012" s="5">
        <v>45292</v>
      </c>
      <c r="Q2012" s="5">
        <v>45657</v>
      </c>
      <c r="R2012">
        <v>0</v>
      </c>
      <c r="S2012">
        <v>0</v>
      </c>
      <c r="T2012">
        <v>7130</v>
      </c>
      <c r="U2012">
        <v>7130</v>
      </c>
      <c r="V2012">
        <v>0</v>
      </c>
      <c r="W2012">
        <v>7130</v>
      </c>
      <c r="X2012" t="str">
        <f t="shared" si="125"/>
        <v>Ok</v>
      </c>
      <c r="Y2012" t="str">
        <f t="shared" si="126"/>
        <v>Ok</v>
      </c>
      <c r="Z2012" s="6" t="str">
        <f t="shared" si="127"/>
        <v>Ok</v>
      </c>
      <c r="AA2012" s="6"/>
      <c r="AB2012" s="6"/>
      <c r="AC2012" s="6"/>
      <c r="AD2012" s="6"/>
    </row>
    <row r="2013" spans="1:30" x14ac:dyDescent="0.3">
      <c r="A2013" t="s">
        <v>13829</v>
      </c>
      <c r="B2013" t="s">
        <v>13830</v>
      </c>
      <c r="C2013">
        <v>2024</v>
      </c>
      <c r="D2013" t="s">
        <v>9408</v>
      </c>
      <c r="E2013" t="s">
        <v>9317</v>
      </c>
      <c r="F2013" t="s">
        <v>10</v>
      </c>
      <c r="G2013" t="str">
        <f>_xlfn.XLOOKUP(I2013,'Class Code'!$A$2:$A$14,'Class Code'!$B$2:$B$14)</f>
        <v>Motor Private</v>
      </c>
      <c r="H2013" t="s">
        <v>41</v>
      </c>
      <c r="I2013">
        <f t="shared" si="124"/>
        <v>70</v>
      </c>
      <c r="J2013" t="s">
        <v>54</v>
      </c>
      <c r="K2013" t="s">
        <v>55</v>
      </c>
      <c r="L2013" t="s">
        <v>44</v>
      </c>
      <c r="M2013" s="5">
        <v>45676</v>
      </c>
      <c r="N2013" s="5">
        <v>45677</v>
      </c>
      <c r="O2013" s="5">
        <v>45789</v>
      </c>
      <c r="P2013" s="5">
        <v>45610</v>
      </c>
      <c r="Q2013" s="5">
        <v>45974</v>
      </c>
      <c r="R2013">
        <v>0</v>
      </c>
      <c r="S2013">
        <v>0</v>
      </c>
      <c r="T2013">
        <v>3100</v>
      </c>
      <c r="U2013">
        <v>3100</v>
      </c>
      <c r="V2013">
        <v>0</v>
      </c>
      <c r="W2013">
        <v>3100</v>
      </c>
      <c r="X2013" t="str">
        <f t="shared" si="125"/>
        <v>Ok</v>
      </c>
      <c r="Y2013" t="str">
        <f t="shared" si="126"/>
        <v>Ok</v>
      </c>
      <c r="Z2013" s="6" t="str">
        <f t="shared" si="127"/>
        <v>Ok</v>
      </c>
      <c r="AA2013" s="6"/>
      <c r="AB2013" s="6"/>
      <c r="AC2013" s="6"/>
      <c r="AD2013" s="6"/>
    </row>
    <row r="2014" spans="1:30" x14ac:dyDescent="0.3">
      <c r="A2014" t="s">
        <v>13831</v>
      </c>
      <c r="B2014" t="s">
        <v>13832</v>
      </c>
      <c r="C2014">
        <v>2024</v>
      </c>
      <c r="D2014" t="s">
        <v>9667</v>
      </c>
      <c r="E2014" t="s">
        <v>9297</v>
      </c>
      <c r="F2014" t="s">
        <v>10</v>
      </c>
      <c r="G2014" t="str">
        <f>_xlfn.XLOOKUP(I2014,'Class Code'!$A$2:$A$14,'Class Code'!$B$2:$B$14)</f>
        <v>Motor Private</v>
      </c>
      <c r="H2014" t="s">
        <v>41</v>
      </c>
      <c r="I2014">
        <f t="shared" si="124"/>
        <v>70</v>
      </c>
      <c r="J2014" t="s">
        <v>54</v>
      </c>
      <c r="K2014" t="s">
        <v>55</v>
      </c>
      <c r="L2014" t="s">
        <v>44</v>
      </c>
      <c r="M2014" s="5">
        <v>45714</v>
      </c>
      <c r="N2014" s="5">
        <v>45714</v>
      </c>
      <c r="O2014" s="5">
        <v>45761</v>
      </c>
      <c r="P2014" s="5">
        <v>45502</v>
      </c>
      <c r="Q2014" s="5">
        <v>45866</v>
      </c>
      <c r="R2014">
        <v>0</v>
      </c>
      <c r="S2014">
        <v>0</v>
      </c>
      <c r="T2014">
        <v>74820</v>
      </c>
      <c r="U2014">
        <v>74820</v>
      </c>
      <c r="V2014">
        <v>0</v>
      </c>
      <c r="W2014">
        <v>74820</v>
      </c>
      <c r="X2014" t="str">
        <f t="shared" si="125"/>
        <v>Ok</v>
      </c>
      <c r="Y2014" t="str">
        <f t="shared" si="126"/>
        <v>Ok</v>
      </c>
      <c r="Z2014" s="6" t="str">
        <f t="shared" si="127"/>
        <v>Ok</v>
      </c>
      <c r="AA2014" s="6"/>
      <c r="AB2014" s="6"/>
      <c r="AC2014" s="6"/>
      <c r="AD2014" s="6"/>
    </row>
    <row r="2015" spans="1:30" x14ac:dyDescent="0.3">
      <c r="A2015" t="s">
        <v>13833</v>
      </c>
      <c r="B2015" t="s">
        <v>13834</v>
      </c>
      <c r="C2015">
        <v>2023</v>
      </c>
      <c r="D2015" t="s">
        <v>9479</v>
      </c>
      <c r="E2015" t="s">
        <v>9287</v>
      </c>
      <c r="F2015" t="s">
        <v>10</v>
      </c>
      <c r="G2015" t="str">
        <f>_xlfn.XLOOKUP(I2015,'Class Code'!$A$2:$A$14,'Class Code'!$B$2:$B$14)</f>
        <v>Motor Private</v>
      </c>
      <c r="H2015" t="s">
        <v>41</v>
      </c>
      <c r="I2015">
        <f t="shared" si="124"/>
        <v>70</v>
      </c>
      <c r="J2015" t="s">
        <v>54</v>
      </c>
      <c r="K2015" t="s">
        <v>55</v>
      </c>
      <c r="L2015" t="s">
        <v>44</v>
      </c>
      <c r="M2015" s="5">
        <v>45391</v>
      </c>
      <c r="N2015" s="5">
        <v>45406</v>
      </c>
      <c r="O2015" s="5">
        <v>45772</v>
      </c>
      <c r="P2015" s="5">
        <v>45201</v>
      </c>
      <c r="Q2015" s="5">
        <v>45566</v>
      </c>
      <c r="R2015">
        <v>0</v>
      </c>
      <c r="S2015">
        <v>0</v>
      </c>
      <c r="T2015">
        <v>32960</v>
      </c>
      <c r="U2015">
        <v>32960</v>
      </c>
      <c r="V2015">
        <v>0</v>
      </c>
      <c r="W2015">
        <v>32960</v>
      </c>
      <c r="X2015" t="str">
        <f t="shared" si="125"/>
        <v>Ok</v>
      </c>
      <c r="Y2015" t="str">
        <f t="shared" si="126"/>
        <v>Ok</v>
      </c>
      <c r="Z2015" s="6" t="str">
        <f t="shared" si="127"/>
        <v>Ok</v>
      </c>
      <c r="AA2015" s="6"/>
      <c r="AB2015" s="6"/>
      <c r="AC2015" s="6"/>
      <c r="AD2015" s="6"/>
    </row>
    <row r="2016" spans="1:30" x14ac:dyDescent="0.3">
      <c r="A2016" t="s">
        <v>13835</v>
      </c>
      <c r="B2016" t="s">
        <v>13836</v>
      </c>
      <c r="C2016">
        <v>2024</v>
      </c>
      <c r="D2016" t="s">
        <v>9423</v>
      </c>
      <c r="E2016" t="s">
        <v>9259</v>
      </c>
      <c r="F2016" t="s">
        <v>10</v>
      </c>
      <c r="G2016" t="str">
        <f>_xlfn.XLOOKUP(I2016,'Class Code'!$A$2:$A$14,'Class Code'!$B$2:$B$14)</f>
        <v>Motor Private</v>
      </c>
      <c r="H2016" t="s">
        <v>41</v>
      </c>
      <c r="I2016">
        <f t="shared" si="124"/>
        <v>70</v>
      </c>
      <c r="J2016" t="s">
        <v>54</v>
      </c>
      <c r="K2016" t="s">
        <v>55</v>
      </c>
      <c r="L2016" t="s">
        <v>44</v>
      </c>
      <c r="M2016" s="5">
        <v>45713</v>
      </c>
      <c r="N2016" s="5">
        <v>45715</v>
      </c>
      <c r="O2016" s="5">
        <v>45770</v>
      </c>
      <c r="P2016" s="5">
        <v>45551</v>
      </c>
      <c r="Q2016" s="5">
        <v>45884</v>
      </c>
      <c r="R2016">
        <v>77000</v>
      </c>
      <c r="S2016">
        <v>0</v>
      </c>
      <c r="T2016">
        <v>0</v>
      </c>
      <c r="U2016">
        <v>77000</v>
      </c>
      <c r="V2016">
        <v>0</v>
      </c>
      <c r="W2016">
        <v>77000</v>
      </c>
      <c r="X2016" t="str">
        <f t="shared" si="125"/>
        <v>Ok</v>
      </c>
      <c r="Y2016" t="str">
        <f t="shared" si="126"/>
        <v>Ok</v>
      </c>
      <c r="Z2016" s="6" t="str">
        <f t="shared" si="127"/>
        <v>Ok</v>
      </c>
      <c r="AA2016" s="6"/>
      <c r="AB2016" s="6"/>
      <c r="AC2016" s="6"/>
      <c r="AD2016" s="6"/>
    </row>
    <row r="2017" spans="1:30" x14ac:dyDescent="0.3">
      <c r="A2017" t="s">
        <v>13837</v>
      </c>
      <c r="B2017" t="s">
        <v>13838</v>
      </c>
      <c r="C2017">
        <v>2024</v>
      </c>
      <c r="D2017" t="s">
        <v>9364</v>
      </c>
      <c r="E2017" t="s">
        <v>9280</v>
      </c>
      <c r="F2017" t="s">
        <v>13</v>
      </c>
      <c r="G2017" t="str">
        <f>_xlfn.XLOOKUP(I2017,'Class Code'!$A$2:$A$14,'Class Code'!$B$2:$B$14)</f>
        <v>Theft</v>
      </c>
      <c r="H2017" t="s">
        <v>818</v>
      </c>
      <c r="I2017">
        <f t="shared" si="124"/>
        <v>10</v>
      </c>
      <c r="J2017" t="s">
        <v>842</v>
      </c>
      <c r="K2017" t="s">
        <v>843</v>
      </c>
      <c r="L2017" t="s">
        <v>2606</v>
      </c>
      <c r="M2017" s="5">
        <v>45689</v>
      </c>
      <c r="N2017" s="5">
        <v>45709</v>
      </c>
      <c r="O2017" s="5">
        <v>45778</v>
      </c>
      <c r="P2017" s="5">
        <v>45599</v>
      </c>
      <c r="Q2017" s="5">
        <v>45963</v>
      </c>
      <c r="R2017">
        <v>36300</v>
      </c>
      <c r="S2017">
        <v>0</v>
      </c>
      <c r="T2017">
        <v>0</v>
      </c>
      <c r="U2017">
        <v>36300</v>
      </c>
      <c r="V2017">
        <v>0</v>
      </c>
      <c r="W2017">
        <v>36300</v>
      </c>
      <c r="X2017" t="str">
        <f t="shared" si="125"/>
        <v>Ok</v>
      </c>
      <c r="Y2017" t="str">
        <f t="shared" si="126"/>
        <v>Ok</v>
      </c>
      <c r="Z2017" s="6" t="str">
        <f t="shared" si="127"/>
        <v>Ok</v>
      </c>
      <c r="AA2017" s="6"/>
      <c r="AB2017" s="6"/>
      <c r="AC2017" s="6"/>
      <c r="AD2017" s="6"/>
    </row>
    <row r="2018" spans="1:30" x14ac:dyDescent="0.3">
      <c r="A2018" t="s">
        <v>13839</v>
      </c>
      <c r="B2018" t="s">
        <v>13840</v>
      </c>
      <c r="C2018">
        <v>2023</v>
      </c>
      <c r="D2018" t="s">
        <v>9544</v>
      </c>
      <c r="E2018" t="s">
        <v>9265</v>
      </c>
      <c r="F2018" t="s">
        <v>11</v>
      </c>
      <c r="G2018" t="str">
        <f>_xlfn.XLOOKUP(I2018,'Class Code'!$A$2:$A$14,'Class Code'!$B$2:$B$14)</f>
        <v>Motor Commercial</v>
      </c>
      <c r="H2018" t="s">
        <v>176</v>
      </c>
      <c r="I2018">
        <f t="shared" si="124"/>
        <v>80</v>
      </c>
      <c r="J2018" t="s">
        <v>207</v>
      </c>
      <c r="K2018" t="s">
        <v>208</v>
      </c>
      <c r="L2018" t="s">
        <v>187</v>
      </c>
      <c r="M2018" s="5">
        <v>45161</v>
      </c>
      <c r="N2018" s="5">
        <v>45230</v>
      </c>
      <c r="O2018" s="5">
        <v>45761</v>
      </c>
      <c r="P2018" s="5">
        <v>45047</v>
      </c>
      <c r="Q2018" s="5">
        <v>45413</v>
      </c>
      <c r="R2018">
        <v>798000</v>
      </c>
      <c r="S2018">
        <v>0</v>
      </c>
      <c r="T2018">
        <v>0</v>
      </c>
      <c r="U2018">
        <v>798000</v>
      </c>
      <c r="V2018">
        <v>0</v>
      </c>
      <c r="W2018">
        <v>798000</v>
      </c>
      <c r="X2018" t="str">
        <f t="shared" si="125"/>
        <v>Ok</v>
      </c>
      <c r="Y2018" t="str">
        <f t="shared" si="126"/>
        <v>Ok</v>
      </c>
      <c r="Z2018" s="6" t="str">
        <f t="shared" si="127"/>
        <v>Ok</v>
      </c>
      <c r="AA2018" s="6"/>
      <c r="AB2018" s="6"/>
      <c r="AC2018" s="6"/>
      <c r="AD2018" s="6"/>
    </row>
    <row r="2019" spans="1:30" x14ac:dyDescent="0.3">
      <c r="A2019" t="s">
        <v>13841</v>
      </c>
      <c r="B2019" t="s">
        <v>13842</v>
      </c>
      <c r="C2019">
        <v>2025</v>
      </c>
      <c r="D2019" t="s">
        <v>9441</v>
      </c>
      <c r="E2019" t="s">
        <v>9292</v>
      </c>
      <c r="F2019" t="s">
        <v>10</v>
      </c>
      <c r="G2019" t="str">
        <f>_xlfn.XLOOKUP(I2019,'Class Code'!$A$2:$A$14,'Class Code'!$B$2:$B$14)</f>
        <v>Motor Private</v>
      </c>
      <c r="H2019" t="s">
        <v>41</v>
      </c>
      <c r="I2019">
        <f t="shared" si="124"/>
        <v>70</v>
      </c>
      <c r="J2019" t="s">
        <v>54</v>
      </c>
      <c r="K2019" t="s">
        <v>55</v>
      </c>
      <c r="L2019" t="s">
        <v>44</v>
      </c>
      <c r="M2019" s="5">
        <v>45698</v>
      </c>
      <c r="N2019" s="5">
        <v>45709</v>
      </c>
      <c r="O2019" s="5">
        <v>45762</v>
      </c>
      <c r="P2019" s="5">
        <v>45669</v>
      </c>
      <c r="Q2019" s="5">
        <v>45701</v>
      </c>
      <c r="R2019">
        <v>115600</v>
      </c>
      <c r="S2019">
        <v>0</v>
      </c>
      <c r="T2019">
        <v>0</v>
      </c>
      <c r="U2019">
        <v>115600</v>
      </c>
      <c r="V2019">
        <v>0</v>
      </c>
      <c r="W2019">
        <v>115600</v>
      </c>
      <c r="X2019" t="str">
        <f t="shared" si="125"/>
        <v>Ok</v>
      </c>
      <c r="Y2019" t="str">
        <f t="shared" si="126"/>
        <v>Ok</v>
      </c>
      <c r="Z2019" s="6" t="str">
        <f t="shared" si="127"/>
        <v>Ok</v>
      </c>
      <c r="AA2019" s="6"/>
      <c r="AB2019" s="6"/>
      <c r="AC2019" s="6"/>
      <c r="AD2019" s="6"/>
    </row>
    <row r="2020" spans="1:30" x14ac:dyDescent="0.3">
      <c r="A2020" t="s">
        <v>13843</v>
      </c>
      <c r="B2020" t="s">
        <v>13844</v>
      </c>
      <c r="C2020">
        <v>2024</v>
      </c>
      <c r="D2020" t="s">
        <v>9534</v>
      </c>
      <c r="E2020" t="s">
        <v>9267</v>
      </c>
      <c r="F2020" t="s">
        <v>11</v>
      </c>
      <c r="G2020" t="str">
        <f>_xlfn.XLOOKUP(I2020,'Class Code'!$A$2:$A$14,'Class Code'!$B$2:$B$14)</f>
        <v>Motor Commercial</v>
      </c>
      <c r="H2020" t="s">
        <v>176</v>
      </c>
      <c r="I2020">
        <f t="shared" si="124"/>
        <v>80</v>
      </c>
      <c r="J2020" t="s">
        <v>225</v>
      </c>
      <c r="K2020" t="s">
        <v>226</v>
      </c>
      <c r="L2020" t="s">
        <v>197</v>
      </c>
      <c r="M2020" s="5">
        <v>45556</v>
      </c>
      <c r="N2020" s="5">
        <v>45565</v>
      </c>
      <c r="O2020" s="5">
        <v>45762</v>
      </c>
      <c r="P2020" s="5">
        <v>45371</v>
      </c>
      <c r="Q2020" s="5">
        <v>45645</v>
      </c>
      <c r="R2020">
        <v>0</v>
      </c>
      <c r="S2020">
        <v>0</v>
      </c>
      <c r="T2020">
        <v>273850</v>
      </c>
      <c r="U2020">
        <v>273850</v>
      </c>
      <c r="V2020">
        <v>0</v>
      </c>
      <c r="W2020">
        <v>273850</v>
      </c>
      <c r="X2020" t="str">
        <f t="shared" si="125"/>
        <v>Ok</v>
      </c>
      <c r="Y2020" t="str">
        <f t="shared" si="126"/>
        <v>Ok</v>
      </c>
      <c r="Z2020" s="6" t="str">
        <f t="shared" si="127"/>
        <v>Ok</v>
      </c>
      <c r="AA2020" s="6"/>
      <c r="AB2020" s="6"/>
      <c r="AC2020" s="6"/>
      <c r="AD2020" s="6"/>
    </row>
    <row r="2021" spans="1:30" x14ac:dyDescent="0.3">
      <c r="A2021" t="s">
        <v>13845</v>
      </c>
      <c r="B2021" t="s">
        <v>13846</v>
      </c>
      <c r="C2021">
        <v>2024</v>
      </c>
      <c r="D2021" t="s">
        <v>9435</v>
      </c>
      <c r="E2021" t="s">
        <v>9259</v>
      </c>
      <c r="F2021" t="s">
        <v>10</v>
      </c>
      <c r="G2021" t="str">
        <f>_xlfn.XLOOKUP(I2021,'Class Code'!$A$2:$A$14,'Class Code'!$B$2:$B$14)</f>
        <v>Motor Private</v>
      </c>
      <c r="H2021" t="s">
        <v>41</v>
      </c>
      <c r="I2021">
        <f t="shared" si="124"/>
        <v>70</v>
      </c>
      <c r="J2021" t="s">
        <v>54</v>
      </c>
      <c r="K2021" t="s">
        <v>55</v>
      </c>
      <c r="L2021" t="s">
        <v>44</v>
      </c>
      <c r="M2021" s="5">
        <v>45657</v>
      </c>
      <c r="N2021" s="5">
        <v>45659</v>
      </c>
      <c r="O2021" s="5">
        <v>45762</v>
      </c>
      <c r="P2021" s="5">
        <v>45437</v>
      </c>
      <c r="Q2021" s="5">
        <v>45801</v>
      </c>
      <c r="R2021">
        <v>0</v>
      </c>
      <c r="S2021">
        <v>0</v>
      </c>
      <c r="T2021">
        <v>48604</v>
      </c>
      <c r="U2021">
        <v>48604</v>
      </c>
      <c r="V2021">
        <v>0</v>
      </c>
      <c r="W2021">
        <v>48604</v>
      </c>
      <c r="X2021" t="str">
        <f t="shared" si="125"/>
        <v>Ok</v>
      </c>
      <c r="Y2021" t="str">
        <f t="shared" si="126"/>
        <v>Ok</v>
      </c>
      <c r="Z2021" s="6" t="str">
        <f t="shared" si="127"/>
        <v>Ok</v>
      </c>
      <c r="AA2021" s="6"/>
      <c r="AB2021" s="6"/>
      <c r="AC2021" s="6"/>
      <c r="AD2021" s="6"/>
    </row>
    <row r="2022" spans="1:30" x14ac:dyDescent="0.3">
      <c r="A2022" t="s">
        <v>13847</v>
      </c>
      <c r="B2022" t="s">
        <v>13848</v>
      </c>
      <c r="C2022">
        <v>2009</v>
      </c>
      <c r="D2022" t="s">
        <v>9512</v>
      </c>
      <c r="E2022" t="s">
        <v>9334</v>
      </c>
      <c r="F2022" t="s">
        <v>439</v>
      </c>
      <c r="G2022" t="str">
        <f>_xlfn.XLOOKUP(I2022,'Class Code'!$A$2:$A$14,'Class Code'!$B$2:$B$14)</f>
        <v>Workmen's Compensation</v>
      </c>
      <c r="H2022" t="s">
        <v>440</v>
      </c>
      <c r="I2022">
        <f t="shared" si="124"/>
        <v>11</v>
      </c>
      <c r="J2022" t="s">
        <v>441</v>
      </c>
      <c r="K2022" t="s">
        <v>442</v>
      </c>
      <c r="L2022" t="s">
        <v>44</v>
      </c>
      <c r="M2022" s="5">
        <v>39927</v>
      </c>
      <c r="N2022" s="5">
        <v>39938</v>
      </c>
      <c r="O2022" s="5">
        <v>45764</v>
      </c>
      <c r="P2022" s="5">
        <v>39855</v>
      </c>
      <c r="Q2022" s="5">
        <v>40219</v>
      </c>
      <c r="R2022">
        <v>0</v>
      </c>
      <c r="S2022">
        <v>0</v>
      </c>
      <c r="T2022">
        <v>5800</v>
      </c>
      <c r="U2022">
        <v>5800</v>
      </c>
      <c r="V2022">
        <v>0</v>
      </c>
      <c r="W2022">
        <v>5800</v>
      </c>
      <c r="X2022" t="str">
        <f t="shared" si="125"/>
        <v>Ok</v>
      </c>
      <c r="Y2022" t="str">
        <f t="shared" si="126"/>
        <v>Ok</v>
      </c>
      <c r="Z2022" s="6" t="str">
        <f t="shared" si="127"/>
        <v>Ok</v>
      </c>
      <c r="AA2022" s="6"/>
      <c r="AB2022" s="6"/>
      <c r="AC2022" s="6"/>
      <c r="AD2022" s="6"/>
    </row>
    <row r="2023" spans="1:30" x14ac:dyDescent="0.3">
      <c r="A2023" t="s">
        <v>13849</v>
      </c>
      <c r="B2023" t="s">
        <v>13850</v>
      </c>
      <c r="C2023">
        <v>2023</v>
      </c>
      <c r="D2023" t="s">
        <v>9602</v>
      </c>
      <c r="E2023" t="s">
        <v>9292</v>
      </c>
      <c r="F2023" t="s">
        <v>10</v>
      </c>
      <c r="G2023" t="str">
        <f>_xlfn.XLOOKUP(I2023,'Class Code'!$A$2:$A$14,'Class Code'!$B$2:$B$14)</f>
        <v>Motor Private</v>
      </c>
      <c r="H2023" t="s">
        <v>41</v>
      </c>
      <c r="I2023">
        <f t="shared" si="124"/>
        <v>70</v>
      </c>
      <c r="J2023" t="s">
        <v>54</v>
      </c>
      <c r="K2023" t="s">
        <v>55</v>
      </c>
      <c r="L2023" t="s">
        <v>44</v>
      </c>
      <c r="M2023" s="5">
        <v>45530</v>
      </c>
      <c r="N2023" s="5">
        <v>45537</v>
      </c>
      <c r="O2023" s="5">
        <v>45789</v>
      </c>
      <c r="P2023" s="5">
        <v>45284</v>
      </c>
      <c r="Q2023" s="5">
        <v>45619</v>
      </c>
      <c r="R2023">
        <v>0</v>
      </c>
      <c r="S2023">
        <v>0</v>
      </c>
      <c r="T2023">
        <v>6980</v>
      </c>
      <c r="U2023">
        <v>6980</v>
      </c>
      <c r="V2023">
        <v>0</v>
      </c>
      <c r="W2023">
        <v>6980</v>
      </c>
      <c r="X2023" t="str">
        <f t="shared" si="125"/>
        <v>Ok</v>
      </c>
      <c r="Y2023" t="str">
        <f t="shared" si="126"/>
        <v>Ok</v>
      </c>
      <c r="Z2023" s="6" t="str">
        <f t="shared" si="127"/>
        <v>Ok</v>
      </c>
      <c r="AA2023" s="6"/>
      <c r="AB2023" s="6"/>
      <c r="AC2023" s="6"/>
      <c r="AD2023" s="6"/>
    </row>
    <row r="2024" spans="1:30" x14ac:dyDescent="0.3">
      <c r="A2024" t="s">
        <v>13851</v>
      </c>
      <c r="B2024" t="s">
        <v>13852</v>
      </c>
      <c r="C2024">
        <v>2025</v>
      </c>
      <c r="D2024" t="s">
        <v>9308</v>
      </c>
      <c r="E2024" t="s">
        <v>9263</v>
      </c>
      <c r="F2024" t="s">
        <v>10</v>
      </c>
      <c r="G2024" t="str">
        <f>_xlfn.XLOOKUP(I2024,'Class Code'!$A$2:$A$14,'Class Code'!$B$2:$B$14)</f>
        <v>Motor Private</v>
      </c>
      <c r="H2024" t="s">
        <v>41</v>
      </c>
      <c r="I2024">
        <f t="shared" si="124"/>
        <v>70</v>
      </c>
      <c r="J2024" t="s">
        <v>54</v>
      </c>
      <c r="K2024" t="s">
        <v>55</v>
      </c>
      <c r="L2024" t="s">
        <v>44</v>
      </c>
      <c r="M2024" s="5">
        <v>45712</v>
      </c>
      <c r="N2024" s="5">
        <v>45714</v>
      </c>
      <c r="O2024" s="5">
        <v>45772</v>
      </c>
      <c r="P2024" s="5">
        <v>45708</v>
      </c>
      <c r="Q2024" s="5">
        <v>46072</v>
      </c>
      <c r="R2024">
        <v>0</v>
      </c>
      <c r="S2024">
        <v>0</v>
      </c>
      <c r="T2024">
        <v>26160</v>
      </c>
      <c r="U2024">
        <v>26160</v>
      </c>
      <c r="V2024">
        <v>0</v>
      </c>
      <c r="W2024">
        <v>26160</v>
      </c>
      <c r="X2024" t="str">
        <f t="shared" si="125"/>
        <v>Ok</v>
      </c>
      <c r="Y2024" t="str">
        <f t="shared" si="126"/>
        <v>Ok</v>
      </c>
      <c r="Z2024" s="6" t="str">
        <f t="shared" si="127"/>
        <v>Ok</v>
      </c>
      <c r="AA2024" s="6"/>
      <c r="AB2024" s="6"/>
      <c r="AC2024" s="6"/>
      <c r="AD2024" s="6"/>
    </row>
    <row r="2025" spans="1:30" x14ac:dyDescent="0.3">
      <c r="A2025" t="s">
        <v>13853</v>
      </c>
      <c r="B2025" t="s">
        <v>13854</v>
      </c>
      <c r="C2025">
        <v>2024</v>
      </c>
      <c r="D2025" t="s">
        <v>9392</v>
      </c>
      <c r="E2025" t="s">
        <v>9282</v>
      </c>
      <c r="F2025" t="s">
        <v>11</v>
      </c>
      <c r="G2025" t="str">
        <f>_xlfn.XLOOKUP(I2025,'Class Code'!$A$2:$A$14,'Class Code'!$B$2:$B$14)</f>
        <v>Motor Commercial</v>
      </c>
      <c r="H2025" t="s">
        <v>176</v>
      </c>
      <c r="I2025">
        <f t="shared" si="124"/>
        <v>80</v>
      </c>
      <c r="J2025" t="s">
        <v>177</v>
      </c>
      <c r="K2025" t="s">
        <v>178</v>
      </c>
      <c r="L2025" t="s">
        <v>44</v>
      </c>
      <c r="M2025" s="5">
        <v>45560</v>
      </c>
      <c r="N2025" s="5">
        <v>45566</v>
      </c>
      <c r="O2025" s="5">
        <v>45789</v>
      </c>
      <c r="P2025" s="5">
        <v>45383</v>
      </c>
      <c r="Q2025" s="5">
        <v>45747</v>
      </c>
      <c r="R2025">
        <v>0</v>
      </c>
      <c r="S2025">
        <v>0</v>
      </c>
      <c r="T2025">
        <v>6980</v>
      </c>
      <c r="U2025">
        <v>6980</v>
      </c>
      <c r="V2025">
        <v>0</v>
      </c>
      <c r="W2025">
        <v>6980</v>
      </c>
      <c r="X2025" t="str">
        <f t="shared" si="125"/>
        <v>Ok</v>
      </c>
      <c r="Y2025" t="str">
        <f t="shared" si="126"/>
        <v>Ok</v>
      </c>
      <c r="Z2025" s="6" t="str">
        <f t="shared" si="127"/>
        <v>Ok</v>
      </c>
      <c r="AA2025" s="6"/>
      <c r="AB2025" s="6"/>
      <c r="AC2025" s="6"/>
      <c r="AD2025" s="6"/>
    </row>
    <row r="2026" spans="1:30" x14ac:dyDescent="0.3">
      <c r="A2026" t="s">
        <v>13855</v>
      </c>
      <c r="B2026" t="s">
        <v>13856</v>
      </c>
      <c r="C2026">
        <v>2024</v>
      </c>
      <c r="D2026" t="s">
        <v>9750</v>
      </c>
      <c r="E2026" t="s">
        <v>9301</v>
      </c>
      <c r="F2026" t="s">
        <v>11</v>
      </c>
      <c r="G2026" t="str">
        <f>_xlfn.XLOOKUP(I2026,'Class Code'!$A$2:$A$14,'Class Code'!$B$2:$B$14)</f>
        <v>Motor Commercial</v>
      </c>
      <c r="H2026" t="s">
        <v>176</v>
      </c>
      <c r="I2026">
        <f t="shared" si="124"/>
        <v>80</v>
      </c>
      <c r="J2026" t="s">
        <v>177</v>
      </c>
      <c r="K2026" t="s">
        <v>178</v>
      </c>
      <c r="L2026" t="s">
        <v>44</v>
      </c>
      <c r="M2026" s="5">
        <v>45571</v>
      </c>
      <c r="N2026" s="5">
        <v>45573</v>
      </c>
      <c r="O2026" s="5">
        <v>45789</v>
      </c>
      <c r="P2026" s="5">
        <v>45555</v>
      </c>
      <c r="Q2026" s="5">
        <v>45888</v>
      </c>
      <c r="R2026">
        <v>0</v>
      </c>
      <c r="S2026">
        <v>0</v>
      </c>
      <c r="T2026">
        <v>3020</v>
      </c>
      <c r="U2026">
        <v>3020</v>
      </c>
      <c r="V2026">
        <v>0</v>
      </c>
      <c r="W2026">
        <v>3020</v>
      </c>
      <c r="X2026" t="str">
        <f t="shared" si="125"/>
        <v>Ok</v>
      </c>
      <c r="Y2026" t="str">
        <f t="shared" si="126"/>
        <v>Ok</v>
      </c>
      <c r="Z2026" s="6" t="str">
        <f t="shared" si="127"/>
        <v>Ok</v>
      </c>
      <c r="AA2026" s="6"/>
      <c r="AB2026" s="6"/>
      <c r="AC2026" s="6"/>
      <c r="AD2026" s="6"/>
    </row>
    <row r="2027" spans="1:30" x14ac:dyDescent="0.3">
      <c r="A2027" t="s">
        <v>13857</v>
      </c>
      <c r="B2027" t="s">
        <v>13858</v>
      </c>
      <c r="C2027">
        <v>2024</v>
      </c>
      <c r="D2027" t="s">
        <v>9714</v>
      </c>
      <c r="E2027" t="s">
        <v>9282</v>
      </c>
      <c r="F2027" t="s">
        <v>11</v>
      </c>
      <c r="G2027" t="str">
        <f>_xlfn.XLOOKUP(I2027,'Class Code'!$A$2:$A$14,'Class Code'!$B$2:$B$14)</f>
        <v>Motor Commercial</v>
      </c>
      <c r="H2027" t="s">
        <v>176</v>
      </c>
      <c r="I2027">
        <f t="shared" si="124"/>
        <v>80</v>
      </c>
      <c r="J2027" t="s">
        <v>177</v>
      </c>
      <c r="K2027" t="s">
        <v>178</v>
      </c>
      <c r="L2027" t="s">
        <v>44</v>
      </c>
      <c r="M2027" s="5">
        <v>45566</v>
      </c>
      <c r="N2027" s="5">
        <v>45567</v>
      </c>
      <c r="O2027" s="5">
        <v>45789</v>
      </c>
      <c r="P2027" s="5">
        <v>45450</v>
      </c>
      <c r="Q2027" s="5">
        <v>45814</v>
      </c>
      <c r="R2027">
        <v>0</v>
      </c>
      <c r="S2027">
        <v>0</v>
      </c>
      <c r="T2027">
        <v>3020</v>
      </c>
      <c r="U2027">
        <v>3020</v>
      </c>
      <c r="V2027">
        <v>0</v>
      </c>
      <c r="W2027">
        <v>3020</v>
      </c>
      <c r="X2027" t="str">
        <f t="shared" si="125"/>
        <v>Ok</v>
      </c>
      <c r="Y2027" t="str">
        <f t="shared" si="126"/>
        <v>Ok</v>
      </c>
      <c r="Z2027" s="6" t="str">
        <f t="shared" si="127"/>
        <v>Ok</v>
      </c>
      <c r="AA2027" s="6"/>
      <c r="AB2027" s="6"/>
      <c r="AC2027" s="6"/>
      <c r="AD2027" s="6"/>
    </row>
    <row r="2028" spans="1:30" x14ac:dyDescent="0.3">
      <c r="A2028" t="s">
        <v>13859</v>
      </c>
      <c r="B2028" t="s">
        <v>13860</v>
      </c>
      <c r="C2028">
        <v>2024</v>
      </c>
      <c r="D2028" t="s">
        <v>9359</v>
      </c>
      <c r="E2028" t="s">
        <v>9282</v>
      </c>
      <c r="F2028" t="s">
        <v>10</v>
      </c>
      <c r="G2028" t="str">
        <f>_xlfn.XLOOKUP(I2028,'Class Code'!$A$2:$A$14,'Class Code'!$B$2:$B$14)</f>
        <v>Motor Private</v>
      </c>
      <c r="H2028" t="s">
        <v>41</v>
      </c>
      <c r="I2028">
        <f t="shared" si="124"/>
        <v>70</v>
      </c>
      <c r="J2028" t="s">
        <v>54</v>
      </c>
      <c r="K2028" t="s">
        <v>55</v>
      </c>
      <c r="L2028" t="s">
        <v>44</v>
      </c>
      <c r="M2028" s="5">
        <v>45502</v>
      </c>
      <c r="N2028" s="5">
        <v>45512</v>
      </c>
      <c r="O2028" s="5">
        <v>45789</v>
      </c>
      <c r="P2028" s="5">
        <v>45451</v>
      </c>
      <c r="Q2028" s="5">
        <v>45754</v>
      </c>
      <c r="R2028">
        <v>0</v>
      </c>
      <c r="S2028">
        <v>0</v>
      </c>
      <c r="T2028">
        <v>3020</v>
      </c>
      <c r="U2028">
        <v>3020</v>
      </c>
      <c r="V2028">
        <v>0</v>
      </c>
      <c r="W2028">
        <v>3020</v>
      </c>
      <c r="X2028" t="str">
        <f t="shared" si="125"/>
        <v>Ok</v>
      </c>
      <c r="Y2028" t="str">
        <f t="shared" si="126"/>
        <v>Ok</v>
      </c>
      <c r="Z2028" s="6" t="str">
        <f t="shared" si="127"/>
        <v>Ok</v>
      </c>
      <c r="AA2028" s="6"/>
      <c r="AB2028" s="6"/>
      <c r="AC2028" s="6"/>
      <c r="AD2028" s="6"/>
    </row>
    <row r="2029" spans="1:30" x14ac:dyDescent="0.3">
      <c r="A2029" t="s">
        <v>13861</v>
      </c>
      <c r="B2029" t="s">
        <v>13862</v>
      </c>
      <c r="C2029">
        <v>2024</v>
      </c>
      <c r="D2029" t="s">
        <v>9745</v>
      </c>
      <c r="E2029" t="s">
        <v>9301</v>
      </c>
      <c r="F2029" t="s">
        <v>11</v>
      </c>
      <c r="G2029" t="str">
        <f>_xlfn.XLOOKUP(I2029,'Class Code'!$A$2:$A$14,'Class Code'!$B$2:$B$14)</f>
        <v>Motor Commercial</v>
      </c>
      <c r="H2029" t="s">
        <v>176</v>
      </c>
      <c r="I2029">
        <f t="shared" si="124"/>
        <v>80</v>
      </c>
      <c r="J2029" t="s">
        <v>177</v>
      </c>
      <c r="K2029" t="s">
        <v>178</v>
      </c>
      <c r="L2029" t="s">
        <v>197</v>
      </c>
      <c r="M2029" s="5">
        <v>45486</v>
      </c>
      <c r="N2029" s="5">
        <v>45488</v>
      </c>
      <c r="O2029" s="5">
        <v>45789</v>
      </c>
      <c r="P2029" s="5">
        <v>45460</v>
      </c>
      <c r="Q2029" s="5">
        <v>45489</v>
      </c>
      <c r="R2029">
        <v>0</v>
      </c>
      <c r="S2029">
        <v>0</v>
      </c>
      <c r="T2029">
        <v>6980</v>
      </c>
      <c r="U2029">
        <v>6980</v>
      </c>
      <c r="V2029">
        <v>0</v>
      </c>
      <c r="W2029">
        <v>6980</v>
      </c>
      <c r="X2029" t="str">
        <f t="shared" si="125"/>
        <v>Ok</v>
      </c>
      <c r="Y2029" t="str">
        <f t="shared" si="126"/>
        <v>Ok</v>
      </c>
      <c r="Z2029" s="6" t="str">
        <f t="shared" si="127"/>
        <v>Ok</v>
      </c>
      <c r="AA2029" s="6"/>
      <c r="AB2029" s="6"/>
      <c r="AC2029" s="6"/>
      <c r="AD2029" s="6"/>
    </row>
    <row r="2030" spans="1:30" x14ac:dyDescent="0.3">
      <c r="A2030" t="s">
        <v>13863</v>
      </c>
      <c r="B2030" t="s">
        <v>13864</v>
      </c>
      <c r="C2030">
        <v>2024</v>
      </c>
      <c r="D2030" t="s">
        <v>9337</v>
      </c>
      <c r="E2030" t="s">
        <v>9274</v>
      </c>
      <c r="F2030" t="s">
        <v>10</v>
      </c>
      <c r="G2030" t="str">
        <f>_xlfn.XLOOKUP(I2030,'Class Code'!$A$2:$A$14,'Class Code'!$B$2:$B$14)</f>
        <v>Motor Private</v>
      </c>
      <c r="H2030" t="s">
        <v>41</v>
      </c>
      <c r="I2030">
        <f t="shared" si="124"/>
        <v>70</v>
      </c>
      <c r="J2030" t="s">
        <v>54</v>
      </c>
      <c r="K2030" t="s">
        <v>55</v>
      </c>
      <c r="L2030" t="s">
        <v>44</v>
      </c>
      <c r="M2030" s="5">
        <v>45553</v>
      </c>
      <c r="N2030" s="5">
        <v>45558</v>
      </c>
      <c r="O2030" s="5">
        <v>45789</v>
      </c>
      <c r="P2030" s="5">
        <v>45351</v>
      </c>
      <c r="Q2030" s="5">
        <v>45623</v>
      </c>
      <c r="R2030">
        <v>0</v>
      </c>
      <c r="S2030">
        <v>0</v>
      </c>
      <c r="T2030">
        <v>6980</v>
      </c>
      <c r="U2030">
        <v>6980</v>
      </c>
      <c r="V2030">
        <v>0</v>
      </c>
      <c r="W2030">
        <v>6980</v>
      </c>
      <c r="X2030" t="str">
        <f t="shared" si="125"/>
        <v>Ok</v>
      </c>
      <c r="Y2030" t="str">
        <f t="shared" si="126"/>
        <v>Ok</v>
      </c>
      <c r="Z2030" s="6" t="str">
        <f t="shared" si="127"/>
        <v>Ok</v>
      </c>
      <c r="AA2030" s="6"/>
      <c r="AB2030" s="6"/>
      <c r="AC2030" s="6"/>
      <c r="AD2030" s="6"/>
    </row>
    <row r="2031" spans="1:30" x14ac:dyDescent="0.3">
      <c r="A2031" t="s">
        <v>13865</v>
      </c>
      <c r="B2031" t="s">
        <v>13866</v>
      </c>
      <c r="C2031">
        <v>2023</v>
      </c>
      <c r="D2031" t="s">
        <v>9410</v>
      </c>
      <c r="E2031" t="s">
        <v>9282</v>
      </c>
      <c r="F2031" t="s">
        <v>11</v>
      </c>
      <c r="G2031" t="str">
        <f>_xlfn.XLOOKUP(I2031,'Class Code'!$A$2:$A$14,'Class Code'!$B$2:$B$14)</f>
        <v>Motor Commercial</v>
      </c>
      <c r="H2031" t="s">
        <v>176</v>
      </c>
      <c r="I2031">
        <f t="shared" si="124"/>
        <v>80</v>
      </c>
      <c r="J2031" t="s">
        <v>225</v>
      </c>
      <c r="K2031" t="s">
        <v>226</v>
      </c>
      <c r="L2031" t="s">
        <v>187</v>
      </c>
      <c r="M2031" s="5">
        <v>45605</v>
      </c>
      <c r="N2031" s="5">
        <v>45611</v>
      </c>
      <c r="O2031" s="5">
        <v>45789</v>
      </c>
      <c r="P2031" s="5">
        <v>45261</v>
      </c>
      <c r="Q2031" s="5">
        <v>45626</v>
      </c>
      <c r="R2031">
        <v>0</v>
      </c>
      <c r="S2031">
        <v>0</v>
      </c>
      <c r="T2031">
        <v>33560</v>
      </c>
      <c r="U2031">
        <v>33560</v>
      </c>
      <c r="V2031">
        <v>0</v>
      </c>
      <c r="W2031">
        <v>33560</v>
      </c>
      <c r="X2031" t="str">
        <f t="shared" si="125"/>
        <v>Ok</v>
      </c>
      <c r="Y2031" t="str">
        <f t="shared" si="126"/>
        <v>Ok</v>
      </c>
      <c r="Z2031" s="6" t="str">
        <f t="shared" si="127"/>
        <v>Ok</v>
      </c>
      <c r="AA2031" s="6"/>
      <c r="AB2031" s="6"/>
      <c r="AC2031" s="6"/>
      <c r="AD2031" s="6"/>
    </row>
    <row r="2032" spans="1:30" x14ac:dyDescent="0.3">
      <c r="A2032" t="s">
        <v>13867</v>
      </c>
      <c r="B2032" t="s">
        <v>13868</v>
      </c>
      <c r="C2032">
        <v>2023</v>
      </c>
      <c r="D2032" t="s">
        <v>9512</v>
      </c>
      <c r="E2032" t="s">
        <v>9259</v>
      </c>
      <c r="F2032" t="s">
        <v>10</v>
      </c>
      <c r="G2032" t="str">
        <f>_xlfn.XLOOKUP(I2032,'Class Code'!$A$2:$A$14,'Class Code'!$B$2:$B$14)</f>
        <v>Motor Private</v>
      </c>
      <c r="H2032" t="s">
        <v>41</v>
      </c>
      <c r="I2032">
        <f t="shared" si="124"/>
        <v>70</v>
      </c>
      <c r="J2032" t="s">
        <v>54</v>
      </c>
      <c r="K2032" t="s">
        <v>55</v>
      </c>
      <c r="L2032" t="s">
        <v>44</v>
      </c>
      <c r="M2032" s="5">
        <v>45478</v>
      </c>
      <c r="N2032" s="5">
        <v>45483</v>
      </c>
      <c r="O2032" s="5">
        <v>45783</v>
      </c>
      <c r="P2032" s="5">
        <v>45273</v>
      </c>
      <c r="Q2032" s="5">
        <v>45568</v>
      </c>
      <c r="R2032">
        <v>0</v>
      </c>
      <c r="S2032">
        <v>0</v>
      </c>
      <c r="T2032">
        <v>6980</v>
      </c>
      <c r="U2032">
        <v>6980</v>
      </c>
      <c r="V2032">
        <v>0</v>
      </c>
      <c r="W2032">
        <v>6980</v>
      </c>
      <c r="X2032" t="str">
        <f t="shared" si="125"/>
        <v>Ok</v>
      </c>
      <c r="Y2032" t="str">
        <f t="shared" si="126"/>
        <v>Ok</v>
      </c>
      <c r="Z2032" s="6" t="str">
        <f t="shared" si="127"/>
        <v>Ok</v>
      </c>
      <c r="AA2032" s="6"/>
      <c r="AB2032" s="6"/>
      <c r="AC2032" s="6"/>
      <c r="AD2032" s="6"/>
    </row>
    <row r="2033" spans="1:30" x14ac:dyDescent="0.3">
      <c r="A2033" t="s">
        <v>13869</v>
      </c>
      <c r="B2033" t="s">
        <v>13870</v>
      </c>
      <c r="C2033">
        <v>2025</v>
      </c>
      <c r="D2033" t="s">
        <v>9364</v>
      </c>
      <c r="E2033" t="s">
        <v>9261</v>
      </c>
      <c r="F2033" t="s">
        <v>10</v>
      </c>
      <c r="G2033" t="str">
        <f>_xlfn.XLOOKUP(I2033,'Class Code'!$A$2:$A$14,'Class Code'!$B$2:$B$14)</f>
        <v>Motor Private</v>
      </c>
      <c r="H2033" t="s">
        <v>41</v>
      </c>
      <c r="I2033">
        <f t="shared" si="124"/>
        <v>70</v>
      </c>
      <c r="J2033" t="s">
        <v>54</v>
      </c>
      <c r="K2033" t="s">
        <v>55</v>
      </c>
      <c r="L2033" t="s">
        <v>44</v>
      </c>
      <c r="M2033" s="5">
        <v>45665</v>
      </c>
      <c r="N2033" s="5">
        <v>45667</v>
      </c>
      <c r="O2033" s="5">
        <v>45784</v>
      </c>
      <c r="P2033" s="5">
        <v>45661</v>
      </c>
      <c r="Q2033" s="5">
        <v>46025</v>
      </c>
      <c r="R2033">
        <v>0</v>
      </c>
      <c r="S2033">
        <v>0</v>
      </c>
      <c r="T2033">
        <v>6650</v>
      </c>
      <c r="U2033">
        <v>6650</v>
      </c>
      <c r="V2033">
        <v>0</v>
      </c>
      <c r="W2033">
        <v>6650</v>
      </c>
      <c r="X2033" t="str">
        <f t="shared" si="125"/>
        <v>Ok</v>
      </c>
      <c r="Y2033" t="str">
        <f t="shared" si="126"/>
        <v>Ok</v>
      </c>
      <c r="Z2033" s="6" t="str">
        <f t="shared" si="127"/>
        <v>Ok</v>
      </c>
      <c r="AA2033" s="6"/>
      <c r="AB2033" s="6"/>
      <c r="AC2033" s="6"/>
      <c r="AD2033" s="6"/>
    </row>
    <row r="2034" spans="1:30" x14ac:dyDescent="0.3">
      <c r="A2034" t="s">
        <v>13871</v>
      </c>
      <c r="B2034" t="s">
        <v>13872</v>
      </c>
      <c r="C2034">
        <v>2024</v>
      </c>
      <c r="D2034" t="s">
        <v>9460</v>
      </c>
      <c r="E2034" t="s">
        <v>9294</v>
      </c>
      <c r="F2034" t="s">
        <v>10</v>
      </c>
      <c r="G2034" t="str">
        <f>_xlfn.XLOOKUP(I2034,'Class Code'!$A$2:$A$14,'Class Code'!$B$2:$B$14)</f>
        <v>Motor Private</v>
      </c>
      <c r="H2034" t="s">
        <v>41</v>
      </c>
      <c r="I2034">
        <f t="shared" si="124"/>
        <v>70</v>
      </c>
      <c r="J2034" t="s">
        <v>54</v>
      </c>
      <c r="K2034" t="s">
        <v>55</v>
      </c>
      <c r="L2034" t="s">
        <v>44</v>
      </c>
      <c r="M2034" s="5">
        <v>45620</v>
      </c>
      <c r="N2034" s="5">
        <v>45624</v>
      </c>
      <c r="O2034" s="5">
        <v>45784</v>
      </c>
      <c r="P2034" s="5">
        <v>45292</v>
      </c>
      <c r="Q2034" s="5">
        <v>45657</v>
      </c>
      <c r="R2034">
        <v>0</v>
      </c>
      <c r="S2034">
        <v>0</v>
      </c>
      <c r="T2034">
        <v>6650</v>
      </c>
      <c r="U2034">
        <v>6650</v>
      </c>
      <c r="V2034">
        <v>0</v>
      </c>
      <c r="W2034">
        <v>6650</v>
      </c>
      <c r="X2034" t="str">
        <f t="shared" si="125"/>
        <v>Ok</v>
      </c>
      <c r="Y2034" t="str">
        <f t="shared" si="126"/>
        <v>Ok</v>
      </c>
      <c r="Z2034" s="6" t="str">
        <f t="shared" si="127"/>
        <v>Ok</v>
      </c>
      <c r="AA2034" s="6"/>
      <c r="AB2034" s="6"/>
      <c r="AC2034" s="6"/>
      <c r="AD2034" s="6"/>
    </row>
    <row r="2035" spans="1:30" x14ac:dyDescent="0.3">
      <c r="A2035" t="s">
        <v>13873</v>
      </c>
      <c r="B2035" t="s">
        <v>13874</v>
      </c>
      <c r="C2035">
        <v>2023</v>
      </c>
      <c r="D2035" t="s">
        <v>9327</v>
      </c>
      <c r="E2035" t="s">
        <v>9334</v>
      </c>
      <c r="F2035" t="s">
        <v>10</v>
      </c>
      <c r="G2035" t="str">
        <f>_xlfn.XLOOKUP(I2035,'Class Code'!$A$2:$A$14,'Class Code'!$B$2:$B$14)</f>
        <v>Motor Private</v>
      </c>
      <c r="H2035" t="s">
        <v>41</v>
      </c>
      <c r="I2035">
        <f t="shared" si="124"/>
        <v>70</v>
      </c>
      <c r="J2035" t="s">
        <v>54</v>
      </c>
      <c r="K2035" t="s">
        <v>55</v>
      </c>
      <c r="L2035" t="s">
        <v>44</v>
      </c>
      <c r="M2035" s="5">
        <v>45108</v>
      </c>
      <c r="N2035" s="5">
        <v>45111</v>
      </c>
      <c r="O2035" s="5">
        <v>45784</v>
      </c>
      <c r="P2035" s="5">
        <v>45090</v>
      </c>
      <c r="Q2035" s="5">
        <v>45119</v>
      </c>
      <c r="R2035">
        <v>0</v>
      </c>
      <c r="S2035">
        <v>0</v>
      </c>
      <c r="T2035">
        <v>3900</v>
      </c>
      <c r="U2035">
        <v>3900</v>
      </c>
      <c r="V2035">
        <v>0</v>
      </c>
      <c r="W2035">
        <v>3900</v>
      </c>
      <c r="X2035" t="str">
        <f t="shared" si="125"/>
        <v>Ok</v>
      </c>
      <c r="Y2035" t="str">
        <f t="shared" si="126"/>
        <v>Ok</v>
      </c>
      <c r="Z2035" s="6" t="str">
        <f t="shared" si="127"/>
        <v>Ok</v>
      </c>
      <c r="AA2035" s="6"/>
      <c r="AB2035" s="6"/>
      <c r="AC2035" s="6"/>
      <c r="AD2035" s="6"/>
    </row>
    <row r="2036" spans="1:30" x14ac:dyDescent="0.3">
      <c r="A2036" t="s">
        <v>13875</v>
      </c>
      <c r="B2036" t="s">
        <v>10061</v>
      </c>
      <c r="C2036">
        <v>2023</v>
      </c>
      <c r="D2036" t="s">
        <v>9577</v>
      </c>
      <c r="E2036" t="s">
        <v>9280</v>
      </c>
      <c r="F2036" t="s">
        <v>10</v>
      </c>
      <c r="G2036" t="str">
        <f>_xlfn.XLOOKUP(I2036,'Class Code'!$A$2:$A$14,'Class Code'!$B$2:$B$14)</f>
        <v>Motor Private</v>
      </c>
      <c r="H2036" t="s">
        <v>41</v>
      </c>
      <c r="I2036">
        <f t="shared" si="124"/>
        <v>70</v>
      </c>
      <c r="J2036" t="s">
        <v>54</v>
      </c>
      <c r="K2036" t="s">
        <v>55</v>
      </c>
      <c r="L2036" t="s">
        <v>44</v>
      </c>
      <c r="M2036" s="5">
        <v>45088</v>
      </c>
      <c r="N2036" s="5">
        <v>45090</v>
      </c>
      <c r="O2036" s="5">
        <v>45784</v>
      </c>
      <c r="P2036" s="5">
        <v>45059</v>
      </c>
      <c r="Q2036" s="5">
        <v>45089</v>
      </c>
      <c r="R2036">
        <v>0</v>
      </c>
      <c r="S2036">
        <v>0</v>
      </c>
      <c r="T2036">
        <v>3900</v>
      </c>
      <c r="U2036">
        <v>3900</v>
      </c>
      <c r="V2036">
        <v>0</v>
      </c>
      <c r="W2036">
        <v>3900</v>
      </c>
      <c r="X2036" t="str">
        <f t="shared" si="125"/>
        <v>Ok</v>
      </c>
      <c r="Y2036" t="str">
        <f t="shared" si="126"/>
        <v>Ok</v>
      </c>
      <c r="Z2036" s="6" t="str">
        <f t="shared" si="127"/>
        <v>Ok</v>
      </c>
      <c r="AA2036" s="6"/>
      <c r="AB2036" s="6"/>
      <c r="AC2036" s="6"/>
      <c r="AD2036" s="6"/>
    </row>
    <row r="2037" spans="1:30" x14ac:dyDescent="0.3">
      <c r="A2037" t="s">
        <v>13876</v>
      </c>
      <c r="B2037" t="s">
        <v>13877</v>
      </c>
      <c r="C2037">
        <v>2023</v>
      </c>
      <c r="D2037" t="s">
        <v>9708</v>
      </c>
      <c r="E2037" t="s">
        <v>9317</v>
      </c>
      <c r="F2037" t="s">
        <v>11</v>
      </c>
      <c r="G2037" t="str">
        <f>_xlfn.XLOOKUP(I2037,'Class Code'!$A$2:$A$14,'Class Code'!$B$2:$B$14)</f>
        <v>Motor Commercial</v>
      </c>
      <c r="H2037" t="s">
        <v>176</v>
      </c>
      <c r="I2037">
        <f t="shared" si="124"/>
        <v>80</v>
      </c>
      <c r="J2037" t="s">
        <v>207</v>
      </c>
      <c r="K2037" t="s">
        <v>208</v>
      </c>
      <c r="L2037" t="s">
        <v>44</v>
      </c>
      <c r="M2037" s="5">
        <v>45079</v>
      </c>
      <c r="N2037" s="5">
        <v>45085</v>
      </c>
      <c r="O2037" s="5">
        <v>45784</v>
      </c>
      <c r="P2037" s="5">
        <v>45002</v>
      </c>
      <c r="Q2037" s="5">
        <v>45366</v>
      </c>
      <c r="R2037">
        <v>0</v>
      </c>
      <c r="S2037">
        <v>0</v>
      </c>
      <c r="T2037">
        <v>5060</v>
      </c>
      <c r="U2037">
        <v>5060</v>
      </c>
      <c r="V2037">
        <v>0</v>
      </c>
      <c r="W2037">
        <v>5060</v>
      </c>
      <c r="X2037" t="str">
        <f t="shared" si="125"/>
        <v>Ok</v>
      </c>
      <c r="Y2037" t="str">
        <f t="shared" si="126"/>
        <v>Ok</v>
      </c>
      <c r="Z2037" s="6" t="str">
        <f t="shared" si="127"/>
        <v>Ok</v>
      </c>
      <c r="AA2037" s="6"/>
      <c r="AB2037" s="6"/>
      <c r="AC2037" s="6"/>
      <c r="AD2037" s="6"/>
    </row>
    <row r="2038" spans="1:30" x14ac:dyDescent="0.3">
      <c r="A2038" t="s">
        <v>13878</v>
      </c>
      <c r="B2038" t="s">
        <v>13879</v>
      </c>
      <c r="C2038">
        <v>2023</v>
      </c>
      <c r="D2038" t="s">
        <v>9281</v>
      </c>
      <c r="E2038" t="s">
        <v>9259</v>
      </c>
      <c r="F2038" t="s">
        <v>10</v>
      </c>
      <c r="G2038" t="str">
        <f>_xlfn.XLOOKUP(I2038,'Class Code'!$A$2:$A$14,'Class Code'!$B$2:$B$14)</f>
        <v>Motor Private</v>
      </c>
      <c r="H2038" t="s">
        <v>41</v>
      </c>
      <c r="I2038">
        <f t="shared" si="124"/>
        <v>70</v>
      </c>
      <c r="J2038" t="s">
        <v>54</v>
      </c>
      <c r="K2038" t="s">
        <v>55</v>
      </c>
      <c r="L2038" t="s">
        <v>44</v>
      </c>
      <c r="M2038" s="5">
        <v>45591</v>
      </c>
      <c r="N2038" s="5">
        <v>45601</v>
      </c>
      <c r="O2038" s="5">
        <v>45799</v>
      </c>
      <c r="P2038" s="5">
        <v>45289</v>
      </c>
      <c r="Q2038" s="5">
        <v>45654</v>
      </c>
      <c r="R2038">
        <v>350000</v>
      </c>
      <c r="S2038">
        <v>0</v>
      </c>
      <c r="T2038">
        <v>0</v>
      </c>
      <c r="U2038">
        <v>350000</v>
      </c>
      <c r="V2038">
        <v>0</v>
      </c>
      <c r="W2038">
        <v>350000</v>
      </c>
      <c r="X2038" t="str">
        <f t="shared" si="125"/>
        <v>Ok</v>
      </c>
      <c r="Y2038" t="str">
        <f t="shared" si="126"/>
        <v>Ok</v>
      </c>
      <c r="Z2038" s="6" t="str">
        <f t="shared" si="127"/>
        <v>Ok</v>
      </c>
      <c r="AA2038" s="6"/>
      <c r="AB2038" s="6"/>
      <c r="AC2038" s="6"/>
      <c r="AD2038" s="6"/>
    </row>
    <row r="2039" spans="1:30" x14ac:dyDescent="0.3">
      <c r="A2039" t="s">
        <v>13880</v>
      </c>
      <c r="B2039" t="s">
        <v>13881</v>
      </c>
      <c r="C2039">
        <v>2024</v>
      </c>
      <c r="D2039" t="s">
        <v>9542</v>
      </c>
      <c r="E2039" t="s">
        <v>9259</v>
      </c>
      <c r="F2039" t="s">
        <v>10</v>
      </c>
      <c r="G2039" t="str">
        <f>_xlfn.XLOOKUP(I2039,'Class Code'!$A$2:$A$14,'Class Code'!$B$2:$B$14)</f>
        <v>Motor Private</v>
      </c>
      <c r="H2039" t="s">
        <v>41</v>
      </c>
      <c r="I2039">
        <f t="shared" si="124"/>
        <v>70</v>
      </c>
      <c r="J2039" t="s">
        <v>54</v>
      </c>
      <c r="K2039" t="s">
        <v>55</v>
      </c>
      <c r="L2039" t="s">
        <v>44</v>
      </c>
      <c r="M2039" s="5">
        <v>45686</v>
      </c>
      <c r="N2039" s="5">
        <v>45686</v>
      </c>
      <c r="O2039" s="5">
        <v>45783</v>
      </c>
      <c r="P2039" s="5">
        <v>45610</v>
      </c>
      <c r="Q2039" s="5">
        <v>45974</v>
      </c>
      <c r="R2039">
        <v>0</v>
      </c>
      <c r="S2039">
        <v>0</v>
      </c>
      <c r="T2039">
        <v>3140</v>
      </c>
      <c r="U2039">
        <v>3140</v>
      </c>
      <c r="V2039">
        <v>0</v>
      </c>
      <c r="W2039">
        <v>3140</v>
      </c>
      <c r="X2039" t="str">
        <f t="shared" si="125"/>
        <v>Ok</v>
      </c>
      <c r="Y2039" t="str">
        <f t="shared" si="126"/>
        <v>Ok</v>
      </c>
      <c r="Z2039" s="6" t="str">
        <f t="shared" si="127"/>
        <v>Ok</v>
      </c>
      <c r="AA2039" s="6"/>
      <c r="AB2039" s="6"/>
      <c r="AC2039" s="6"/>
      <c r="AD2039" s="6"/>
    </row>
    <row r="2040" spans="1:30" x14ac:dyDescent="0.3">
      <c r="A2040" t="s">
        <v>13882</v>
      </c>
      <c r="B2040" t="s">
        <v>13883</v>
      </c>
      <c r="C2040">
        <v>2024</v>
      </c>
      <c r="D2040" t="s">
        <v>9350</v>
      </c>
      <c r="E2040" t="s">
        <v>9267</v>
      </c>
      <c r="F2040" t="s">
        <v>11</v>
      </c>
      <c r="G2040" t="str">
        <f>_xlfn.XLOOKUP(I2040,'Class Code'!$A$2:$A$14,'Class Code'!$B$2:$B$14)</f>
        <v>Motor Commercial</v>
      </c>
      <c r="H2040" t="s">
        <v>176</v>
      </c>
      <c r="I2040">
        <f t="shared" si="124"/>
        <v>80</v>
      </c>
      <c r="J2040" t="s">
        <v>207</v>
      </c>
      <c r="K2040" t="s">
        <v>208</v>
      </c>
      <c r="L2040" t="s">
        <v>44</v>
      </c>
      <c r="M2040" s="5">
        <v>45710</v>
      </c>
      <c r="N2040" s="5">
        <v>45726</v>
      </c>
      <c r="O2040" s="5">
        <v>45799</v>
      </c>
      <c r="P2040" s="5">
        <v>45413</v>
      </c>
      <c r="Q2040" s="5">
        <v>45777</v>
      </c>
      <c r="R2040">
        <v>42275</v>
      </c>
      <c r="S2040">
        <v>0</v>
      </c>
      <c r="T2040">
        <v>0</v>
      </c>
      <c r="U2040">
        <v>42275</v>
      </c>
      <c r="V2040">
        <v>0</v>
      </c>
      <c r="W2040">
        <v>42275</v>
      </c>
      <c r="X2040" t="str">
        <f t="shared" si="125"/>
        <v>Ok</v>
      </c>
      <c r="Y2040" t="str">
        <f t="shared" si="126"/>
        <v>Ok</v>
      </c>
      <c r="Z2040" s="6" t="str">
        <f t="shared" si="127"/>
        <v>Ok</v>
      </c>
      <c r="AA2040" s="6"/>
      <c r="AB2040" s="6"/>
      <c r="AC2040" s="6"/>
      <c r="AD2040" s="6"/>
    </row>
    <row r="2041" spans="1:30" x14ac:dyDescent="0.3">
      <c r="A2041" t="s">
        <v>13884</v>
      </c>
      <c r="B2041" t="s">
        <v>13885</v>
      </c>
      <c r="C2041">
        <v>2023</v>
      </c>
      <c r="D2041" t="s">
        <v>9642</v>
      </c>
      <c r="E2041" t="s">
        <v>9277</v>
      </c>
      <c r="F2041" t="s">
        <v>10</v>
      </c>
      <c r="G2041" t="str">
        <f>_xlfn.XLOOKUP(I2041,'Class Code'!$A$2:$A$14,'Class Code'!$B$2:$B$14)</f>
        <v>Motor Private</v>
      </c>
      <c r="H2041" t="s">
        <v>41</v>
      </c>
      <c r="I2041">
        <f t="shared" si="124"/>
        <v>70</v>
      </c>
      <c r="J2041" t="s">
        <v>54</v>
      </c>
      <c r="K2041" t="s">
        <v>55</v>
      </c>
      <c r="L2041" t="s">
        <v>44</v>
      </c>
      <c r="M2041" s="5">
        <v>45492</v>
      </c>
      <c r="N2041" s="5">
        <v>45492</v>
      </c>
      <c r="O2041" s="5">
        <v>45783</v>
      </c>
      <c r="P2041" s="5">
        <v>45283</v>
      </c>
      <c r="Q2041" s="5">
        <v>45648</v>
      </c>
      <c r="R2041">
        <v>0</v>
      </c>
      <c r="S2041">
        <v>0</v>
      </c>
      <c r="T2041">
        <v>6980</v>
      </c>
      <c r="U2041">
        <v>6980</v>
      </c>
      <c r="V2041">
        <v>6980</v>
      </c>
      <c r="W2041">
        <v>0</v>
      </c>
      <c r="X2041" t="str">
        <f t="shared" si="125"/>
        <v>Ok</v>
      </c>
      <c r="Y2041" t="str">
        <f t="shared" si="126"/>
        <v>Ok</v>
      </c>
      <c r="Z2041" s="6" t="str">
        <f t="shared" si="127"/>
        <v>Ok</v>
      </c>
      <c r="AA2041" s="6"/>
      <c r="AB2041" s="6"/>
      <c r="AC2041" s="6"/>
      <c r="AD2041" s="6"/>
    </row>
    <row r="2042" spans="1:30" x14ac:dyDescent="0.3">
      <c r="A2042" t="s">
        <v>13886</v>
      </c>
      <c r="B2042" t="s">
        <v>13887</v>
      </c>
      <c r="C2042">
        <v>2024</v>
      </c>
      <c r="D2042" t="s">
        <v>9563</v>
      </c>
      <c r="E2042" t="s">
        <v>9261</v>
      </c>
      <c r="F2042" t="s">
        <v>11</v>
      </c>
      <c r="G2042" t="str">
        <f>_xlfn.XLOOKUP(I2042,'Class Code'!$A$2:$A$14,'Class Code'!$B$2:$B$14)</f>
        <v>Motor Commercial</v>
      </c>
      <c r="H2042" t="s">
        <v>176</v>
      </c>
      <c r="I2042">
        <f t="shared" si="124"/>
        <v>80</v>
      </c>
      <c r="J2042" t="s">
        <v>177</v>
      </c>
      <c r="K2042" t="s">
        <v>178</v>
      </c>
      <c r="L2042" t="s">
        <v>44</v>
      </c>
      <c r="M2042" s="5">
        <v>45559</v>
      </c>
      <c r="N2042" s="5">
        <v>45560</v>
      </c>
      <c r="O2042" s="5">
        <v>45789</v>
      </c>
      <c r="P2042" s="5">
        <v>45517</v>
      </c>
      <c r="Q2042" s="5">
        <v>45881</v>
      </c>
      <c r="R2042">
        <v>0</v>
      </c>
      <c r="S2042">
        <v>0</v>
      </c>
      <c r="T2042">
        <v>6380</v>
      </c>
      <c r="U2042">
        <v>6380</v>
      </c>
      <c r="V2042">
        <v>0</v>
      </c>
      <c r="W2042">
        <v>6380</v>
      </c>
      <c r="X2042" t="str">
        <f t="shared" si="125"/>
        <v>Ok</v>
      </c>
      <c r="Y2042" t="str">
        <f t="shared" si="126"/>
        <v>Ok</v>
      </c>
      <c r="Z2042" s="6" t="str">
        <f t="shared" si="127"/>
        <v>Ok</v>
      </c>
      <c r="AA2042" s="6"/>
      <c r="AB2042" s="6"/>
      <c r="AC2042" s="6"/>
      <c r="AD2042" s="6"/>
    </row>
    <row r="2043" spans="1:30" x14ac:dyDescent="0.3">
      <c r="A2043" t="s">
        <v>13888</v>
      </c>
      <c r="B2043" t="s">
        <v>13889</v>
      </c>
      <c r="C2043">
        <v>2025</v>
      </c>
      <c r="D2043" t="s">
        <v>9762</v>
      </c>
      <c r="E2043" t="s">
        <v>9274</v>
      </c>
      <c r="F2043" t="s">
        <v>10</v>
      </c>
      <c r="G2043" t="str">
        <f>_xlfn.XLOOKUP(I2043,'Class Code'!$A$2:$A$14,'Class Code'!$B$2:$B$14)</f>
        <v>Motor Private</v>
      </c>
      <c r="H2043" t="s">
        <v>41</v>
      </c>
      <c r="I2043">
        <f t="shared" si="124"/>
        <v>70</v>
      </c>
      <c r="J2043" t="s">
        <v>54</v>
      </c>
      <c r="K2043" t="s">
        <v>55</v>
      </c>
      <c r="L2043" t="s">
        <v>44</v>
      </c>
      <c r="M2043" s="5">
        <v>45726</v>
      </c>
      <c r="N2043" s="5">
        <v>45734</v>
      </c>
      <c r="O2043" s="5">
        <v>45784</v>
      </c>
      <c r="P2043" s="5">
        <v>45664</v>
      </c>
      <c r="Q2043" s="5">
        <v>46028</v>
      </c>
      <c r="R2043">
        <v>0</v>
      </c>
      <c r="S2043">
        <v>0</v>
      </c>
      <c r="T2043">
        <v>8700</v>
      </c>
      <c r="U2043">
        <v>8700</v>
      </c>
      <c r="V2043">
        <v>0</v>
      </c>
      <c r="W2043">
        <v>8700</v>
      </c>
      <c r="X2043" t="str">
        <f t="shared" si="125"/>
        <v>Ok</v>
      </c>
      <c r="Y2043" t="str">
        <f t="shared" si="126"/>
        <v>Ok</v>
      </c>
      <c r="Z2043" s="6" t="str">
        <f t="shared" si="127"/>
        <v>Ok</v>
      </c>
      <c r="AA2043" s="6"/>
      <c r="AB2043" s="6"/>
      <c r="AC2043" s="6"/>
      <c r="AD2043" s="6"/>
    </row>
    <row r="2044" spans="1:30" x14ac:dyDescent="0.3">
      <c r="A2044" t="s">
        <v>13890</v>
      </c>
      <c r="B2044" t="s">
        <v>13891</v>
      </c>
      <c r="C2044">
        <v>2024</v>
      </c>
      <c r="D2044" t="s">
        <v>9357</v>
      </c>
      <c r="E2044" t="s">
        <v>9265</v>
      </c>
      <c r="F2044" t="s">
        <v>10</v>
      </c>
      <c r="G2044" t="str">
        <f>_xlfn.XLOOKUP(I2044,'Class Code'!$A$2:$A$14,'Class Code'!$B$2:$B$14)</f>
        <v>Motor Private</v>
      </c>
      <c r="H2044" t="s">
        <v>41</v>
      </c>
      <c r="I2044">
        <f t="shared" si="124"/>
        <v>70</v>
      </c>
      <c r="J2044" t="s">
        <v>54</v>
      </c>
      <c r="K2044" t="s">
        <v>55</v>
      </c>
      <c r="L2044" t="s">
        <v>44</v>
      </c>
      <c r="M2044" s="5">
        <v>45725</v>
      </c>
      <c r="N2044" s="5">
        <v>45728</v>
      </c>
      <c r="O2044" s="5">
        <v>45784</v>
      </c>
      <c r="P2044" s="5">
        <v>45405</v>
      </c>
      <c r="Q2044" s="5">
        <v>45769</v>
      </c>
      <c r="R2044">
        <v>0</v>
      </c>
      <c r="S2044">
        <v>0</v>
      </c>
      <c r="T2044">
        <v>8700</v>
      </c>
      <c r="U2044">
        <v>8700</v>
      </c>
      <c r="V2044">
        <v>0</v>
      </c>
      <c r="W2044">
        <v>8700</v>
      </c>
      <c r="X2044" t="str">
        <f t="shared" si="125"/>
        <v>Ok</v>
      </c>
      <c r="Y2044" t="str">
        <f t="shared" si="126"/>
        <v>Ok</v>
      </c>
      <c r="Z2044" s="6" t="str">
        <f t="shared" si="127"/>
        <v>Ok</v>
      </c>
      <c r="AA2044" s="6"/>
      <c r="AB2044" s="6"/>
      <c r="AC2044" s="6"/>
      <c r="AD2044" s="6"/>
    </row>
    <row r="2045" spans="1:30" x14ac:dyDescent="0.3">
      <c r="A2045" t="s">
        <v>13892</v>
      </c>
      <c r="B2045" t="s">
        <v>13893</v>
      </c>
      <c r="C2045">
        <v>2024</v>
      </c>
      <c r="D2045" t="s">
        <v>9385</v>
      </c>
      <c r="E2045" t="s">
        <v>9305</v>
      </c>
      <c r="F2045" t="s">
        <v>11</v>
      </c>
      <c r="G2045" t="str">
        <f>_xlfn.XLOOKUP(I2045,'Class Code'!$A$2:$A$14,'Class Code'!$B$2:$B$14)</f>
        <v>Motor Commercial</v>
      </c>
      <c r="H2045" t="s">
        <v>176</v>
      </c>
      <c r="I2045">
        <f t="shared" si="124"/>
        <v>80</v>
      </c>
      <c r="J2045" t="s">
        <v>207</v>
      </c>
      <c r="K2045" t="s">
        <v>208</v>
      </c>
      <c r="L2045" t="s">
        <v>44</v>
      </c>
      <c r="M2045" s="5">
        <v>45729</v>
      </c>
      <c r="N2045" s="5">
        <v>45730</v>
      </c>
      <c r="O2045" s="5">
        <v>45799</v>
      </c>
      <c r="P2045" s="5">
        <v>45413</v>
      </c>
      <c r="Q2045" s="5">
        <v>45777</v>
      </c>
      <c r="R2045">
        <v>44080</v>
      </c>
      <c r="S2045">
        <v>0</v>
      </c>
      <c r="T2045">
        <v>0</v>
      </c>
      <c r="U2045">
        <v>44080</v>
      </c>
      <c r="V2045">
        <v>0</v>
      </c>
      <c r="W2045">
        <v>44080</v>
      </c>
      <c r="X2045" t="str">
        <f t="shared" si="125"/>
        <v>Ok</v>
      </c>
      <c r="Y2045" t="str">
        <f t="shared" si="126"/>
        <v>Ok</v>
      </c>
      <c r="Z2045" s="6" t="str">
        <f t="shared" si="127"/>
        <v>Ok</v>
      </c>
      <c r="AA2045" s="6"/>
      <c r="AB2045" s="6"/>
      <c r="AC2045" s="6"/>
      <c r="AD2045" s="6"/>
    </row>
    <row r="2046" spans="1:30" x14ac:dyDescent="0.3">
      <c r="A2046" t="s">
        <v>13894</v>
      </c>
      <c r="B2046" t="s">
        <v>13895</v>
      </c>
      <c r="C2046">
        <v>2024</v>
      </c>
      <c r="D2046" t="s">
        <v>9687</v>
      </c>
      <c r="E2046" t="s">
        <v>9280</v>
      </c>
      <c r="F2046" t="s">
        <v>10</v>
      </c>
      <c r="G2046" t="str">
        <f>_xlfn.XLOOKUP(I2046,'Class Code'!$A$2:$A$14,'Class Code'!$B$2:$B$14)</f>
        <v>Motor Private</v>
      </c>
      <c r="H2046" t="s">
        <v>41</v>
      </c>
      <c r="I2046">
        <f t="shared" si="124"/>
        <v>70</v>
      </c>
      <c r="J2046" t="s">
        <v>54</v>
      </c>
      <c r="K2046" t="s">
        <v>55</v>
      </c>
      <c r="L2046" t="s">
        <v>44</v>
      </c>
      <c r="M2046" s="5">
        <v>45725</v>
      </c>
      <c r="N2046" s="5">
        <v>45728</v>
      </c>
      <c r="O2046" s="5">
        <v>45784</v>
      </c>
      <c r="P2046" s="5">
        <v>45430</v>
      </c>
      <c r="Q2046" s="5">
        <v>45794</v>
      </c>
      <c r="R2046">
        <v>0</v>
      </c>
      <c r="S2046">
        <v>0</v>
      </c>
      <c r="T2046">
        <v>6650</v>
      </c>
      <c r="U2046">
        <v>6650</v>
      </c>
      <c r="V2046">
        <v>0</v>
      </c>
      <c r="W2046">
        <v>6650</v>
      </c>
      <c r="X2046" t="str">
        <f t="shared" si="125"/>
        <v>Ok</v>
      </c>
      <c r="Y2046" t="str">
        <f t="shared" si="126"/>
        <v>Ok</v>
      </c>
      <c r="Z2046" s="6" t="str">
        <f t="shared" si="127"/>
        <v>Ok</v>
      </c>
      <c r="AA2046" s="6"/>
      <c r="AB2046" s="6"/>
      <c r="AC2046" s="6"/>
      <c r="AD2046" s="6"/>
    </row>
    <row r="2047" spans="1:30" x14ac:dyDescent="0.3">
      <c r="A2047" t="s">
        <v>13896</v>
      </c>
      <c r="B2047" t="s">
        <v>13897</v>
      </c>
      <c r="C2047">
        <v>2024</v>
      </c>
      <c r="D2047" t="s">
        <v>9468</v>
      </c>
      <c r="E2047" t="s">
        <v>9265</v>
      </c>
      <c r="F2047" t="s">
        <v>10</v>
      </c>
      <c r="G2047" t="str">
        <f>_xlfn.XLOOKUP(I2047,'Class Code'!$A$2:$A$14,'Class Code'!$B$2:$B$14)</f>
        <v>Motor Private</v>
      </c>
      <c r="H2047" t="s">
        <v>41</v>
      </c>
      <c r="I2047">
        <f t="shared" si="124"/>
        <v>70</v>
      </c>
      <c r="J2047" t="s">
        <v>54</v>
      </c>
      <c r="K2047" t="s">
        <v>55</v>
      </c>
      <c r="L2047" t="s">
        <v>44</v>
      </c>
      <c r="M2047" s="5">
        <v>45690</v>
      </c>
      <c r="N2047" s="5">
        <v>45693</v>
      </c>
      <c r="O2047" s="5">
        <v>45784</v>
      </c>
      <c r="P2047" s="5">
        <v>45628</v>
      </c>
      <c r="Q2047" s="5">
        <v>45901</v>
      </c>
      <c r="R2047">
        <v>0</v>
      </c>
      <c r="S2047">
        <v>0</v>
      </c>
      <c r="T2047">
        <v>2900</v>
      </c>
      <c r="U2047">
        <v>2900</v>
      </c>
      <c r="V2047">
        <v>0</v>
      </c>
      <c r="W2047">
        <v>2900</v>
      </c>
      <c r="X2047" t="str">
        <f t="shared" si="125"/>
        <v>Ok</v>
      </c>
      <c r="Y2047" t="str">
        <f t="shared" si="126"/>
        <v>Ok</v>
      </c>
      <c r="Z2047" s="6" t="str">
        <f t="shared" si="127"/>
        <v>Ok</v>
      </c>
      <c r="AA2047" s="6"/>
      <c r="AB2047" s="6"/>
      <c r="AC2047" s="6"/>
      <c r="AD2047" s="6"/>
    </row>
    <row r="2048" spans="1:30" x14ac:dyDescent="0.3">
      <c r="A2048" t="s">
        <v>13898</v>
      </c>
      <c r="B2048" t="s">
        <v>13899</v>
      </c>
      <c r="C2048">
        <v>2024</v>
      </c>
      <c r="D2048" t="s">
        <v>9601</v>
      </c>
      <c r="E2048" t="s">
        <v>9310</v>
      </c>
      <c r="F2048" t="s">
        <v>10</v>
      </c>
      <c r="G2048" t="str">
        <f>_xlfn.XLOOKUP(I2048,'Class Code'!$A$2:$A$14,'Class Code'!$B$2:$B$14)</f>
        <v>Motor Private</v>
      </c>
      <c r="H2048" t="s">
        <v>41</v>
      </c>
      <c r="I2048">
        <f t="shared" si="124"/>
        <v>70</v>
      </c>
      <c r="J2048" t="s">
        <v>54</v>
      </c>
      <c r="K2048" t="s">
        <v>55</v>
      </c>
      <c r="L2048" t="s">
        <v>44</v>
      </c>
      <c r="M2048" s="5">
        <v>45695</v>
      </c>
      <c r="N2048" s="5">
        <v>45698</v>
      </c>
      <c r="O2048" s="5">
        <v>45772</v>
      </c>
      <c r="P2048" s="5">
        <v>45503</v>
      </c>
      <c r="Q2048" s="5">
        <v>45867</v>
      </c>
      <c r="R2048">
        <v>0</v>
      </c>
      <c r="S2048">
        <v>0</v>
      </c>
      <c r="T2048">
        <v>14180</v>
      </c>
      <c r="U2048">
        <v>14180</v>
      </c>
      <c r="V2048">
        <v>0</v>
      </c>
      <c r="W2048">
        <v>14180</v>
      </c>
      <c r="X2048" t="str">
        <f t="shared" si="125"/>
        <v>Ok</v>
      </c>
      <c r="Y2048" t="str">
        <f t="shared" si="126"/>
        <v>Ok</v>
      </c>
      <c r="Z2048" s="6" t="str">
        <f t="shared" si="127"/>
        <v>Ok</v>
      </c>
      <c r="AA2048" s="6"/>
      <c r="AB2048" s="6"/>
      <c r="AC2048" s="6"/>
      <c r="AD2048" s="6"/>
    </row>
    <row r="2049" spans="1:30" x14ac:dyDescent="0.3">
      <c r="A2049" t="s">
        <v>13900</v>
      </c>
      <c r="B2049" t="s">
        <v>13901</v>
      </c>
      <c r="C2049">
        <v>2024</v>
      </c>
      <c r="D2049" t="s">
        <v>9600</v>
      </c>
      <c r="E2049" t="s">
        <v>9274</v>
      </c>
      <c r="F2049" t="s">
        <v>10</v>
      </c>
      <c r="G2049" t="str">
        <f>_xlfn.XLOOKUP(I2049,'Class Code'!$A$2:$A$14,'Class Code'!$B$2:$B$14)</f>
        <v>Motor Private</v>
      </c>
      <c r="H2049" t="s">
        <v>41</v>
      </c>
      <c r="I2049">
        <f t="shared" si="124"/>
        <v>70</v>
      </c>
      <c r="J2049" t="s">
        <v>54</v>
      </c>
      <c r="K2049" t="s">
        <v>55</v>
      </c>
      <c r="L2049" t="s">
        <v>44</v>
      </c>
      <c r="M2049" s="5">
        <v>45667</v>
      </c>
      <c r="N2049" s="5">
        <v>45668</v>
      </c>
      <c r="O2049" s="5">
        <v>45784</v>
      </c>
      <c r="P2049" s="5">
        <v>45635</v>
      </c>
      <c r="Q2049" s="5">
        <v>45991</v>
      </c>
      <c r="R2049">
        <v>0</v>
      </c>
      <c r="S2049">
        <v>0</v>
      </c>
      <c r="T2049">
        <v>2900</v>
      </c>
      <c r="U2049">
        <v>2900</v>
      </c>
      <c r="V2049">
        <v>0</v>
      </c>
      <c r="W2049">
        <v>2900</v>
      </c>
      <c r="X2049" t="str">
        <f t="shared" si="125"/>
        <v>Ok</v>
      </c>
      <c r="Y2049" t="str">
        <f t="shared" si="126"/>
        <v>Ok</v>
      </c>
      <c r="Z2049" s="6" t="str">
        <f t="shared" si="127"/>
        <v>Ok</v>
      </c>
      <c r="AA2049" s="6"/>
      <c r="AB2049" s="6"/>
      <c r="AC2049" s="6"/>
      <c r="AD2049" s="6"/>
    </row>
    <row r="2050" spans="1:30" x14ac:dyDescent="0.3">
      <c r="A2050" t="s">
        <v>13902</v>
      </c>
      <c r="B2050" t="s">
        <v>13903</v>
      </c>
      <c r="C2050">
        <v>2024</v>
      </c>
      <c r="D2050" t="s">
        <v>9366</v>
      </c>
      <c r="E2050" t="s">
        <v>9334</v>
      </c>
      <c r="F2050" t="s">
        <v>10</v>
      </c>
      <c r="G2050" t="str">
        <f>_xlfn.XLOOKUP(I2050,'Class Code'!$A$2:$A$14,'Class Code'!$B$2:$B$14)</f>
        <v>Motor Private</v>
      </c>
      <c r="H2050" t="s">
        <v>41</v>
      </c>
      <c r="I2050">
        <f t="shared" si="124"/>
        <v>70</v>
      </c>
      <c r="J2050" t="s">
        <v>54</v>
      </c>
      <c r="K2050" t="s">
        <v>55</v>
      </c>
      <c r="L2050" t="s">
        <v>44</v>
      </c>
      <c r="M2050" s="5">
        <v>45623</v>
      </c>
      <c r="N2050" s="5">
        <v>45625</v>
      </c>
      <c r="O2050" s="5">
        <v>45784</v>
      </c>
      <c r="P2050" s="5">
        <v>45618</v>
      </c>
      <c r="Q2050" s="5">
        <v>45982</v>
      </c>
      <c r="R2050">
        <v>0</v>
      </c>
      <c r="S2050">
        <v>0</v>
      </c>
      <c r="T2050">
        <v>21228</v>
      </c>
      <c r="U2050">
        <v>21228</v>
      </c>
      <c r="V2050">
        <v>0</v>
      </c>
      <c r="W2050">
        <v>21228</v>
      </c>
      <c r="X2050" t="str">
        <f t="shared" si="125"/>
        <v>Ok</v>
      </c>
      <c r="Y2050" t="str">
        <f t="shared" si="126"/>
        <v>Ok</v>
      </c>
      <c r="Z2050" s="6" t="str">
        <f t="shared" si="127"/>
        <v>Ok</v>
      </c>
      <c r="AA2050" s="6"/>
      <c r="AB2050" s="6"/>
      <c r="AC2050" s="6"/>
      <c r="AD2050" s="6"/>
    </row>
    <row r="2051" spans="1:30" x14ac:dyDescent="0.3">
      <c r="A2051" t="s">
        <v>13904</v>
      </c>
      <c r="B2051" t="s">
        <v>13905</v>
      </c>
      <c r="C2051">
        <v>2023</v>
      </c>
      <c r="D2051" t="s">
        <v>9784</v>
      </c>
      <c r="E2051" t="s">
        <v>9274</v>
      </c>
      <c r="F2051" t="s">
        <v>11</v>
      </c>
      <c r="G2051" t="str">
        <f>_xlfn.XLOOKUP(I2051,'Class Code'!$A$2:$A$14,'Class Code'!$B$2:$B$14)</f>
        <v>Motor Commercial</v>
      </c>
      <c r="H2051" t="s">
        <v>176</v>
      </c>
      <c r="I2051">
        <f t="shared" si="124"/>
        <v>80</v>
      </c>
      <c r="J2051" t="s">
        <v>785</v>
      </c>
      <c r="K2051" t="s">
        <v>786</v>
      </c>
      <c r="L2051" t="s">
        <v>787</v>
      </c>
      <c r="M2051" s="5">
        <v>45111</v>
      </c>
      <c r="N2051" s="5">
        <v>45111</v>
      </c>
      <c r="O2051" s="5">
        <v>45792</v>
      </c>
      <c r="P2051" s="5">
        <v>45108</v>
      </c>
      <c r="Q2051" s="5">
        <v>45473</v>
      </c>
      <c r="R2051">
        <v>0</v>
      </c>
      <c r="S2051">
        <v>0</v>
      </c>
      <c r="T2051">
        <v>61425</v>
      </c>
      <c r="U2051">
        <v>61425</v>
      </c>
      <c r="V2051">
        <v>0</v>
      </c>
      <c r="W2051">
        <v>61425</v>
      </c>
      <c r="X2051" t="str">
        <f t="shared" si="125"/>
        <v>Ok</v>
      </c>
      <c r="Y2051" t="str">
        <f t="shared" si="126"/>
        <v>Ok</v>
      </c>
      <c r="Z2051" s="6" t="str">
        <f t="shared" si="127"/>
        <v>Ok</v>
      </c>
      <c r="AA2051" s="6"/>
      <c r="AB2051" s="6"/>
      <c r="AC2051" s="6"/>
      <c r="AD2051" s="6"/>
    </row>
    <row r="2052" spans="1:30" x14ac:dyDescent="0.3">
      <c r="A2052" t="s">
        <v>13906</v>
      </c>
      <c r="B2052" t="s">
        <v>13907</v>
      </c>
      <c r="C2052">
        <v>2023</v>
      </c>
      <c r="D2052" t="s">
        <v>9734</v>
      </c>
      <c r="E2052" t="s">
        <v>9267</v>
      </c>
      <c r="F2052" t="s">
        <v>10</v>
      </c>
      <c r="G2052" t="str">
        <f>_xlfn.XLOOKUP(I2052,'Class Code'!$A$2:$A$14,'Class Code'!$B$2:$B$14)</f>
        <v>Motor Private</v>
      </c>
      <c r="H2052" t="s">
        <v>41</v>
      </c>
      <c r="I2052">
        <f t="shared" ref="I2052:I2115" si="128">H2052*1</f>
        <v>70</v>
      </c>
      <c r="J2052" t="s">
        <v>54</v>
      </c>
      <c r="K2052" t="s">
        <v>55</v>
      </c>
      <c r="L2052" t="s">
        <v>44</v>
      </c>
      <c r="M2052" s="5">
        <v>45478</v>
      </c>
      <c r="N2052" s="5">
        <v>45478</v>
      </c>
      <c r="O2052" s="5">
        <v>45772</v>
      </c>
      <c r="P2052" s="5">
        <v>45200</v>
      </c>
      <c r="Q2052" s="5">
        <v>45566</v>
      </c>
      <c r="R2052">
        <v>0</v>
      </c>
      <c r="S2052">
        <v>0</v>
      </c>
      <c r="T2052">
        <v>23500</v>
      </c>
      <c r="U2052">
        <v>23500</v>
      </c>
      <c r="V2052">
        <v>0</v>
      </c>
      <c r="W2052">
        <v>23500</v>
      </c>
      <c r="X2052" t="str">
        <f t="shared" ref="X2052:X2115" si="129">IF(OR(A2052="",B2052="",C2052="",F2052="",H2052="",M2052="",N2052="",O2052="",P2052="",Q2052=""),"Check","Ok")</f>
        <v>Ok</v>
      </c>
      <c r="Y2052" t="str">
        <f t="shared" ref="Y2052:Y2115" si="130">IF(AND(Q2052&gt;=P2052,O2052&gt;=M2052,N2052&gt;=M2052,Q2052&gt;=M2052),"Ok","Check")</f>
        <v>Ok</v>
      </c>
      <c r="Z2052" s="6" t="str">
        <f t="shared" ref="Z2052:Z2115" si="131">IF(Q2052&gt;=M2052,"Ok","Check")</f>
        <v>Ok</v>
      </c>
      <c r="AA2052" s="6"/>
      <c r="AB2052" s="6"/>
      <c r="AC2052" s="6"/>
      <c r="AD2052" s="6"/>
    </row>
    <row r="2053" spans="1:30" x14ac:dyDescent="0.3">
      <c r="A2053" t="s">
        <v>13908</v>
      </c>
      <c r="B2053" t="s">
        <v>13909</v>
      </c>
      <c r="C2053">
        <v>2024</v>
      </c>
      <c r="D2053" t="s">
        <v>9349</v>
      </c>
      <c r="E2053" t="s">
        <v>9265</v>
      </c>
      <c r="F2053" t="s">
        <v>10</v>
      </c>
      <c r="G2053" t="str">
        <f>_xlfn.XLOOKUP(I2053,'Class Code'!$A$2:$A$14,'Class Code'!$B$2:$B$14)</f>
        <v>Motor Private</v>
      </c>
      <c r="H2053" t="s">
        <v>41</v>
      </c>
      <c r="I2053">
        <f t="shared" si="128"/>
        <v>70</v>
      </c>
      <c r="J2053" t="s">
        <v>54</v>
      </c>
      <c r="K2053" t="s">
        <v>55</v>
      </c>
      <c r="L2053" t="s">
        <v>44</v>
      </c>
      <c r="M2053" s="5">
        <v>45685</v>
      </c>
      <c r="N2053" s="5">
        <v>45686</v>
      </c>
      <c r="O2053" s="5">
        <v>45776</v>
      </c>
      <c r="P2053" s="5">
        <v>45383</v>
      </c>
      <c r="Q2053" s="5">
        <v>45747</v>
      </c>
      <c r="R2053">
        <v>0</v>
      </c>
      <c r="S2053">
        <v>0</v>
      </c>
      <c r="T2053">
        <v>35770</v>
      </c>
      <c r="U2053">
        <v>35770</v>
      </c>
      <c r="V2053">
        <v>0</v>
      </c>
      <c r="W2053">
        <v>35770</v>
      </c>
      <c r="X2053" t="str">
        <f t="shared" si="129"/>
        <v>Ok</v>
      </c>
      <c r="Y2053" t="str">
        <f t="shared" si="130"/>
        <v>Ok</v>
      </c>
      <c r="Z2053" s="6" t="str">
        <f t="shared" si="131"/>
        <v>Ok</v>
      </c>
      <c r="AA2053" s="6"/>
      <c r="AB2053" s="6"/>
      <c r="AC2053" s="6"/>
      <c r="AD2053" s="6"/>
    </row>
    <row r="2054" spans="1:30" x14ac:dyDescent="0.3">
      <c r="A2054" t="s">
        <v>13910</v>
      </c>
      <c r="B2054" t="s">
        <v>13911</v>
      </c>
      <c r="C2054">
        <v>2024</v>
      </c>
      <c r="D2054" t="s">
        <v>9479</v>
      </c>
      <c r="E2054" t="s">
        <v>9277</v>
      </c>
      <c r="F2054" t="s">
        <v>10</v>
      </c>
      <c r="G2054" t="str">
        <f>_xlfn.XLOOKUP(I2054,'Class Code'!$A$2:$A$14,'Class Code'!$B$2:$B$14)</f>
        <v>Motor Private</v>
      </c>
      <c r="H2054" t="s">
        <v>41</v>
      </c>
      <c r="I2054">
        <f t="shared" si="128"/>
        <v>70</v>
      </c>
      <c r="J2054" t="s">
        <v>54</v>
      </c>
      <c r="K2054" t="s">
        <v>55</v>
      </c>
      <c r="L2054" t="s">
        <v>44</v>
      </c>
      <c r="M2054" s="5">
        <v>45662</v>
      </c>
      <c r="N2054" s="5">
        <v>45663</v>
      </c>
      <c r="O2054" s="5">
        <v>45783</v>
      </c>
      <c r="P2054" s="5">
        <v>45474</v>
      </c>
      <c r="Q2054" s="5">
        <v>45838</v>
      </c>
      <c r="R2054">
        <v>0</v>
      </c>
      <c r="S2054">
        <v>0</v>
      </c>
      <c r="T2054">
        <v>2900</v>
      </c>
      <c r="U2054">
        <v>2900</v>
      </c>
      <c r="V2054">
        <v>0</v>
      </c>
      <c r="W2054">
        <v>2900</v>
      </c>
      <c r="X2054" t="str">
        <f t="shared" si="129"/>
        <v>Ok</v>
      </c>
      <c r="Y2054" t="str">
        <f t="shared" si="130"/>
        <v>Ok</v>
      </c>
      <c r="Z2054" s="6" t="str">
        <f t="shared" si="131"/>
        <v>Ok</v>
      </c>
      <c r="AA2054" s="6"/>
      <c r="AB2054" s="6"/>
      <c r="AC2054" s="6"/>
      <c r="AD2054" s="6"/>
    </row>
    <row r="2055" spans="1:30" x14ac:dyDescent="0.3">
      <c r="A2055" t="s">
        <v>13912</v>
      </c>
      <c r="B2055" t="s">
        <v>13913</v>
      </c>
      <c r="C2055">
        <v>2024</v>
      </c>
      <c r="D2055" t="s">
        <v>9455</v>
      </c>
      <c r="E2055" t="s">
        <v>9310</v>
      </c>
      <c r="F2055" t="s">
        <v>10</v>
      </c>
      <c r="G2055" t="str">
        <f>_xlfn.XLOOKUP(I2055,'Class Code'!$A$2:$A$14,'Class Code'!$B$2:$B$14)</f>
        <v>Motor Private</v>
      </c>
      <c r="H2055" t="s">
        <v>41</v>
      </c>
      <c r="I2055">
        <f t="shared" si="128"/>
        <v>70</v>
      </c>
      <c r="J2055" t="s">
        <v>54</v>
      </c>
      <c r="K2055" t="s">
        <v>55</v>
      </c>
      <c r="L2055" t="s">
        <v>44</v>
      </c>
      <c r="M2055" s="5">
        <v>45575</v>
      </c>
      <c r="N2055" s="5">
        <v>45576</v>
      </c>
      <c r="O2055" s="5">
        <v>45770</v>
      </c>
      <c r="P2055" s="5">
        <v>45439</v>
      </c>
      <c r="Q2055" s="5">
        <v>45803</v>
      </c>
      <c r="R2055">
        <v>0</v>
      </c>
      <c r="S2055">
        <v>0</v>
      </c>
      <c r="T2055">
        <v>522000</v>
      </c>
      <c r="U2055">
        <v>522000</v>
      </c>
      <c r="V2055">
        <v>0</v>
      </c>
      <c r="W2055">
        <v>522000</v>
      </c>
      <c r="X2055" t="str">
        <f t="shared" si="129"/>
        <v>Ok</v>
      </c>
      <c r="Y2055" t="str">
        <f t="shared" si="130"/>
        <v>Ok</v>
      </c>
      <c r="Z2055" s="6" t="str">
        <f t="shared" si="131"/>
        <v>Ok</v>
      </c>
      <c r="AA2055" s="6"/>
      <c r="AB2055" s="6"/>
      <c r="AC2055" s="6"/>
      <c r="AD2055" s="6"/>
    </row>
    <row r="2056" spans="1:30" x14ac:dyDescent="0.3">
      <c r="A2056" t="s">
        <v>13914</v>
      </c>
      <c r="B2056" t="s">
        <v>13915</v>
      </c>
      <c r="C2056">
        <v>2025</v>
      </c>
      <c r="D2056" t="s">
        <v>9688</v>
      </c>
      <c r="E2056" t="s">
        <v>9294</v>
      </c>
      <c r="F2056" t="s">
        <v>10</v>
      </c>
      <c r="G2056" t="str">
        <f>_xlfn.XLOOKUP(I2056,'Class Code'!$A$2:$A$14,'Class Code'!$B$2:$B$14)</f>
        <v>Motor Private</v>
      </c>
      <c r="H2056" t="s">
        <v>41</v>
      </c>
      <c r="I2056">
        <f t="shared" si="128"/>
        <v>70</v>
      </c>
      <c r="J2056" t="s">
        <v>54</v>
      </c>
      <c r="K2056" t="s">
        <v>55</v>
      </c>
      <c r="L2056" t="s">
        <v>44</v>
      </c>
      <c r="M2056" s="5">
        <v>45714</v>
      </c>
      <c r="N2056" s="5">
        <v>45714</v>
      </c>
      <c r="O2056" s="5">
        <v>45783</v>
      </c>
      <c r="P2056" s="5">
        <v>45566</v>
      </c>
      <c r="Q2056" s="5">
        <v>45930</v>
      </c>
      <c r="R2056">
        <v>0</v>
      </c>
      <c r="S2056">
        <v>0</v>
      </c>
      <c r="T2056">
        <v>3100</v>
      </c>
      <c r="U2056">
        <v>3100</v>
      </c>
      <c r="V2056">
        <v>0</v>
      </c>
      <c r="W2056">
        <v>3100</v>
      </c>
      <c r="X2056" t="str">
        <f t="shared" si="129"/>
        <v>Ok</v>
      </c>
      <c r="Y2056" t="str">
        <f t="shared" si="130"/>
        <v>Ok</v>
      </c>
      <c r="Z2056" s="6" t="str">
        <f t="shared" si="131"/>
        <v>Ok</v>
      </c>
      <c r="AA2056" s="6"/>
      <c r="AB2056" s="6"/>
      <c r="AC2056" s="6"/>
      <c r="AD2056" s="6"/>
    </row>
    <row r="2057" spans="1:30" x14ac:dyDescent="0.3">
      <c r="A2057" t="s">
        <v>13916</v>
      </c>
      <c r="B2057" t="s">
        <v>13917</v>
      </c>
      <c r="C2057">
        <v>2024</v>
      </c>
      <c r="D2057" t="s">
        <v>9337</v>
      </c>
      <c r="E2057" t="s">
        <v>9301</v>
      </c>
      <c r="F2057" t="s">
        <v>10</v>
      </c>
      <c r="G2057" t="str">
        <f>_xlfn.XLOOKUP(I2057,'Class Code'!$A$2:$A$14,'Class Code'!$B$2:$B$14)</f>
        <v>Motor Private</v>
      </c>
      <c r="H2057" t="s">
        <v>41</v>
      </c>
      <c r="I2057">
        <f t="shared" si="128"/>
        <v>70</v>
      </c>
      <c r="J2057" t="s">
        <v>54</v>
      </c>
      <c r="K2057" t="s">
        <v>55</v>
      </c>
      <c r="L2057" t="s">
        <v>44</v>
      </c>
      <c r="M2057" s="5">
        <v>45727</v>
      </c>
      <c r="N2057" s="5">
        <v>45740</v>
      </c>
      <c r="O2057" s="5">
        <v>45783</v>
      </c>
      <c r="P2057" s="5">
        <v>45449</v>
      </c>
      <c r="Q2057" s="5">
        <v>45782</v>
      </c>
      <c r="R2057">
        <v>0</v>
      </c>
      <c r="S2057">
        <v>0</v>
      </c>
      <c r="T2057">
        <v>10440</v>
      </c>
      <c r="U2057">
        <v>10440</v>
      </c>
      <c r="V2057">
        <v>0</v>
      </c>
      <c r="W2057">
        <v>10440</v>
      </c>
      <c r="X2057" t="str">
        <f t="shared" si="129"/>
        <v>Ok</v>
      </c>
      <c r="Y2057" t="str">
        <f t="shared" si="130"/>
        <v>Ok</v>
      </c>
      <c r="Z2057" s="6" t="str">
        <f t="shared" si="131"/>
        <v>Ok</v>
      </c>
      <c r="AA2057" s="6"/>
      <c r="AB2057" s="6"/>
      <c r="AC2057" s="6"/>
      <c r="AD2057" s="6"/>
    </row>
    <row r="2058" spans="1:30" x14ac:dyDescent="0.3">
      <c r="A2058" t="s">
        <v>13918</v>
      </c>
      <c r="B2058" t="s">
        <v>13919</v>
      </c>
      <c r="C2058">
        <v>2024</v>
      </c>
      <c r="D2058" t="s">
        <v>9460</v>
      </c>
      <c r="E2058" t="s">
        <v>9274</v>
      </c>
      <c r="F2058" t="s">
        <v>10</v>
      </c>
      <c r="G2058" t="str">
        <f>_xlfn.XLOOKUP(I2058,'Class Code'!$A$2:$A$14,'Class Code'!$B$2:$B$14)</f>
        <v>Motor Private</v>
      </c>
      <c r="H2058" t="s">
        <v>41</v>
      </c>
      <c r="I2058">
        <f t="shared" si="128"/>
        <v>70</v>
      </c>
      <c r="J2058" t="s">
        <v>54</v>
      </c>
      <c r="K2058" t="s">
        <v>55</v>
      </c>
      <c r="L2058" t="s">
        <v>44</v>
      </c>
      <c r="M2058" s="5">
        <v>45717</v>
      </c>
      <c r="N2058" s="5">
        <v>45720</v>
      </c>
      <c r="O2058" s="5">
        <v>45783</v>
      </c>
      <c r="P2058" s="5">
        <v>45382</v>
      </c>
      <c r="Q2058" s="5">
        <v>45746</v>
      </c>
      <c r="R2058">
        <v>0</v>
      </c>
      <c r="S2058">
        <v>0</v>
      </c>
      <c r="T2058">
        <v>3100</v>
      </c>
      <c r="U2058">
        <v>3100</v>
      </c>
      <c r="V2058">
        <v>0</v>
      </c>
      <c r="W2058">
        <v>3100</v>
      </c>
      <c r="X2058" t="str">
        <f t="shared" si="129"/>
        <v>Ok</v>
      </c>
      <c r="Y2058" t="str">
        <f t="shared" si="130"/>
        <v>Ok</v>
      </c>
      <c r="Z2058" s="6" t="str">
        <f t="shared" si="131"/>
        <v>Ok</v>
      </c>
      <c r="AA2058" s="6"/>
      <c r="AB2058" s="6"/>
      <c r="AC2058" s="6"/>
      <c r="AD2058" s="6"/>
    </row>
    <row r="2059" spans="1:30" x14ac:dyDescent="0.3">
      <c r="A2059" t="s">
        <v>13920</v>
      </c>
      <c r="B2059" t="s">
        <v>13921</v>
      </c>
      <c r="C2059">
        <v>2024</v>
      </c>
      <c r="D2059" t="s">
        <v>9281</v>
      </c>
      <c r="E2059" t="s">
        <v>9282</v>
      </c>
      <c r="F2059" t="s">
        <v>10</v>
      </c>
      <c r="G2059" t="str">
        <f>_xlfn.XLOOKUP(I2059,'Class Code'!$A$2:$A$14,'Class Code'!$B$2:$B$14)</f>
        <v>Motor Private</v>
      </c>
      <c r="H2059" t="s">
        <v>41</v>
      </c>
      <c r="I2059">
        <f t="shared" si="128"/>
        <v>70</v>
      </c>
      <c r="J2059" t="s">
        <v>468</v>
      </c>
      <c r="K2059" t="s">
        <v>469</v>
      </c>
      <c r="L2059" t="s">
        <v>197</v>
      </c>
      <c r="M2059" s="5">
        <v>45716</v>
      </c>
      <c r="N2059" s="5">
        <v>45727</v>
      </c>
      <c r="O2059" s="5">
        <v>45783</v>
      </c>
      <c r="P2059" s="5">
        <v>45497</v>
      </c>
      <c r="Q2059" s="5">
        <v>45861</v>
      </c>
      <c r="R2059">
        <v>0</v>
      </c>
      <c r="S2059">
        <v>0</v>
      </c>
      <c r="T2059">
        <v>3100</v>
      </c>
      <c r="U2059">
        <v>3100</v>
      </c>
      <c r="V2059">
        <v>0</v>
      </c>
      <c r="W2059">
        <v>3100</v>
      </c>
      <c r="X2059" t="str">
        <f t="shared" si="129"/>
        <v>Ok</v>
      </c>
      <c r="Y2059" t="str">
        <f t="shared" si="130"/>
        <v>Ok</v>
      </c>
      <c r="Z2059" s="6" t="str">
        <f t="shared" si="131"/>
        <v>Ok</v>
      </c>
      <c r="AA2059" s="6"/>
      <c r="AB2059" s="6"/>
      <c r="AC2059" s="6"/>
      <c r="AD2059" s="6"/>
    </row>
    <row r="2060" spans="1:30" x14ac:dyDescent="0.3">
      <c r="A2060" t="s">
        <v>13922</v>
      </c>
      <c r="B2060" t="s">
        <v>13923</v>
      </c>
      <c r="C2060">
        <v>2024</v>
      </c>
      <c r="D2060" t="s">
        <v>9428</v>
      </c>
      <c r="E2060" t="s">
        <v>9269</v>
      </c>
      <c r="F2060" t="s">
        <v>10</v>
      </c>
      <c r="G2060" t="str">
        <f>_xlfn.XLOOKUP(I2060,'Class Code'!$A$2:$A$14,'Class Code'!$B$2:$B$14)</f>
        <v>Motor Private</v>
      </c>
      <c r="H2060" t="s">
        <v>41</v>
      </c>
      <c r="I2060">
        <f t="shared" si="128"/>
        <v>70</v>
      </c>
      <c r="J2060" t="s">
        <v>54</v>
      </c>
      <c r="K2060" t="s">
        <v>55</v>
      </c>
      <c r="L2060" t="s">
        <v>44</v>
      </c>
      <c r="M2060" s="5">
        <v>45646</v>
      </c>
      <c r="N2060" s="5">
        <v>45649</v>
      </c>
      <c r="O2060" s="5">
        <v>45789</v>
      </c>
      <c r="P2060" s="5">
        <v>45429</v>
      </c>
      <c r="Q2060" s="5">
        <v>45793</v>
      </c>
      <c r="R2060">
        <v>20000</v>
      </c>
      <c r="S2060">
        <v>0</v>
      </c>
      <c r="T2060">
        <v>0</v>
      </c>
      <c r="U2060">
        <v>20000</v>
      </c>
      <c r="V2060">
        <v>0</v>
      </c>
      <c r="W2060">
        <v>20000</v>
      </c>
      <c r="X2060" t="str">
        <f t="shared" si="129"/>
        <v>Ok</v>
      </c>
      <c r="Y2060" t="str">
        <f t="shared" si="130"/>
        <v>Ok</v>
      </c>
      <c r="Z2060" s="6" t="str">
        <f t="shared" si="131"/>
        <v>Ok</v>
      </c>
      <c r="AA2060" s="6"/>
      <c r="AB2060" s="6"/>
      <c r="AC2060" s="6"/>
      <c r="AD2060" s="6"/>
    </row>
    <row r="2061" spans="1:30" x14ac:dyDescent="0.3">
      <c r="A2061" t="s">
        <v>13924</v>
      </c>
      <c r="B2061" t="s">
        <v>13925</v>
      </c>
      <c r="C2061">
        <v>2024</v>
      </c>
      <c r="D2061" t="s">
        <v>9665</v>
      </c>
      <c r="E2061" t="s">
        <v>9294</v>
      </c>
      <c r="F2061" t="s">
        <v>10</v>
      </c>
      <c r="G2061" t="str">
        <f>_xlfn.XLOOKUP(I2061,'Class Code'!$A$2:$A$14,'Class Code'!$B$2:$B$14)</f>
        <v>Motor Private</v>
      </c>
      <c r="H2061" t="s">
        <v>41</v>
      </c>
      <c r="I2061">
        <f t="shared" si="128"/>
        <v>70</v>
      </c>
      <c r="J2061" t="s">
        <v>54</v>
      </c>
      <c r="K2061" t="s">
        <v>55</v>
      </c>
      <c r="L2061" t="s">
        <v>44</v>
      </c>
      <c r="M2061" s="5">
        <v>45706</v>
      </c>
      <c r="N2061" s="5">
        <v>45709</v>
      </c>
      <c r="O2061" s="5">
        <v>45770</v>
      </c>
      <c r="P2061" s="5">
        <v>45618</v>
      </c>
      <c r="Q2061" s="5">
        <v>45982</v>
      </c>
      <c r="R2061">
        <v>31320</v>
      </c>
      <c r="S2061">
        <v>0</v>
      </c>
      <c r="T2061">
        <v>0</v>
      </c>
      <c r="U2061">
        <v>31320</v>
      </c>
      <c r="V2061">
        <v>0</v>
      </c>
      <c r="W2061">
        <v>31320</v>
      </c>
      <c r="X2061" t="str">
        <f t="shared" si="129"/>
        <v>Ok</v>
      </c>
      <c r="Y2061" t="str">
        <f t="shared" si="130"/>
        <v>Ok</v>
      </c>
      <c r="Z2061" s="6" t="str">
        <f t="shared" si="131"/>
        <v>Ok</v>
      </c>
      <c r="AA2061" s="6"/>
      <c r="AB2061" s="6"/>
      <c r="AC2061" s="6"/>
      <c r="AD2061" s="6"/>
    </row>
    <row r="2062" spans="1:30" x14ac:dyDescent="0.3">
      <c r="A2062" t="s">
        <v>13926</v>
      </c>
      <c r="B2062" t="s">
        <v>13927</v>
      </c>
      <c r="C2062">
        <v>2024</v>
      </c>
      <c r="D2062" t="s">
        <v>9630</v>
      </c>
      <c r="E2062" t="s">
        <v>9267</v>
      </c>
      <c r="F2062" t="s">
        <v>11</v>
      </c>
      <c r="G2062" t="str">
        <f>_xlfn.XLOOKUP(I2062,'Class Code'!$A$2:$A$14,'Class Code'!$B$2:$B$14)</f>
        <v>Motor Commercial</v>
      </c>
      <c r="H2062" t="s">
        <v>176</v>
      </c>
      <c r="I2062">
        <f t="shared" si="128"/>
        <v>80</v>
      </c>
      <c r="J2062" t="s">
        <v>207</v>
      </c>
      <c r="K2062" t="s">
        <v>208</v>
      </c>
      <c r="L2062" t="s">
        <v>187</v>
      </c>
      <c r="M2062" s="5">
        <v>45710</v>
      </c>
      <c r="N2062" s="5">
        <v>45727</v>
      </c>
      <c r="O2062" s="5">
        <v>45784</v>
      </c>
      <c r="P2062" s="5">
        <v>45627</v>
      </c>
      <c r="Q2062" s="5">
        <v>45991</v>
      </c>
      <c r="R2062">
        <v>0</v>
      </c>
      <c r="S2062">
        <v>0</v>
      </c>
      <c r="T2062">
        <v>23370</v>
      </c>
      <c r="U2062">
        <v>23370</v>
      </c>
      <c r="V2062">
        <v>0</v>
      </c>
      <c r="W2062">
        <v>23370</v>
      </c>
      <c r="X2062" t="str">
        <f t="shared" si="129"/>
        <v>Ok</v>
      </c>
      <c r="Y2062" t="str">
        <f t="shared" si="130"/>
        <v>Ok</v>
      </c>
      <c r="Z2062" s="6" t="str">
        <f t="shared" si="131"/>
        <v>Ok</v>
      </c>
      <c r="AA2062" s="6"/>
      <c r="AB2062" s="6"/>
      <c r="AC2062" s="6"/>
      <c r="AD2062" s="6"/>
    </row>
    <row r="2063" spans="1:30" x14ac:dyDescent="0.3">
      <c r="A2063" t="s">
        <v>13928</v>
      </c>
      <c r="B2063" t="s">
        <v>13929</v>
      </c>
      <c r="C2063">
        <v>2024</v>
      </c>
      <c r="D2063" t="s">
        <v>9582</v>
      </c>
      <c r="E2063" t="s">
        <v>9272</v>
      </c>
      <c r="F2063" t="s">
        <v>11</v>
      </c>
      <c r="G2063" t="str">
        <f>_xlfn.XLOOKUP(I2063,'Class Code'!$A$2:$A$14,'Class Code'!$B$2:$B$14)</f>
        <v>Motor Commercial</v>
      </c>
      <c r="H2063" t="s">
        <v>176</v>
      </c>
      <c r="I2063">
        <f t="shared" si="128"/>
        <v>80</v>
      </c>
      <c r="J2063" t="s">
        <v>207</v>
      </c>
      <c r="K2063" t="s">
        <v>208</v>
      </c>
      <c r="L2063" t="s">
        <v>44</v>
      </c>
      <c r="M2063" s="5">
        <v>45720</v>
      </c>
      <c r="N2063" s="5">
        <v>45722</v>
      </c>
      <c r="O2063" s="5">
        <v>45789</v>
      </c>
      <c r="P2063" s="5">
        <v>45576</v>
      </c>
      <c r="Q2063" s="5">
        <v>45940</v>
      </c>
      <c r="R2063">
        <v>0</v>
      </c>
      <c r="S2063">
        <v>0</v>
      </c>
      <c r="T2063">
        <v>3140</v>
      </c>
      <c r="U2063">
        <v>3140</v>
      </c>
      <c r="V2063">
        <v>0</v>
      </c>
      <c r="W2063">
        <v>3140</v>
      </c>
      <c r="X2063" t="str">
        <f t="shared" si="129"/>
        <v>Ok</v>
      </c>
      <c r="Y2063" t="str">
        <f t="shared" si="130"/>
        <v>Ok</v>
      </c>
      <c r="Z2063" s="6" t="str">
        <f t="shared" si="131"/>
        <v>Ok</v>
      </c>
      <c r="AA2063" s="6"/>
      <c r="AB2063" s="6"/>
      <c r="AC2063" s="6"/>
      <c r="AD2063" s="6"/>
    </row>
    <row r="2064" spans="1:30" x14ac:dyDescent="0.3">
      <c r="A2064" t="s">
        <v>13930</v>
      </c>
      <c r="B2064" t="s">
        <v>13931</v>
      </c>
      <c r="C2064">
        <v>2024</v>
      </c>
      <c r="D2064" t="s">
        <v>9416</v>
      </c>
      <c r="E2064" t="s">
        <v>9310</v>
      </c>
      <c r="F2064" t="s">
        <v>11</v>
      </c>
      <c r="G2064" t="str">
        <f>_xlfn.XLOOKUP(I2064,'Class Code'!$A$2:$A$14,'Class Code'!$B$2:$B$14)</f>
        <v>Motor Commercial</v>
      </c>
      <c r="H2064" t="s">
        <v>176</v>
      </c>
      <c r="I2064">
        <f t="shared" si="128"/>
        <v>80</v>
      </c>
      <c r="J2064" t="s">
        <v>207</v>
      </c>
      <c r="K2064" t="s">
        <v>208</v>
      </c>
      <c r="L2064" t="s">
        <v>44</v>
      </c>
      <c r="M2064" s="5">
        <v>45720</v>
      </c>
      <c r="N2064" s="5">
        <v>45722</v>
      </c>
      <c r="O2064" s="5">
        <v>45789</v>
      </c>
      <c r="P2064" s="5">
        <v>45576</v>
      </c>
      <c r="Q2064" s="5">
        <v>45940</v>
      </c>
      <c r="R2064">
        <v>0</v>
      </c>
      <c r="S2064">
        <v>0</v>
      </c>
      <c r="T2064">
        <v>10808</v>
      </c>
      <c r="U2064">
        <v>10808</v>
      </c>
      <c r="V2064">
        <v>0</v>
      </c>
      <c r="W2064">
        <v>10808</v>
      </c>
      <c r="X2064" t="str">
        <f t="shared" si="129"/>
        <v>Ok</v>
      </c>
      <c r="Y2064" t="str">
        <f t="shared" si="130"/>
        <v>Ok</v>
      </c>
      <c r="Z2064" s="6" t="str">
        <f t="shared" si="131"/>
        <v>Ok</v>
      </c>
      <c r="AA2064" s="6"/>
      <c r="AB2064" s="6"/>
      <c r="AC2064" s="6"/>
      <c r="AD2064" s="6"/>
    </row>
    <row r="2065" spans="1:30" x14ac:dyDescent="0.3">
      <c r="A2065" t="s">
        <v>13932</v>
      </c>
      <c r="B2065" t="s">
        <v>13933</v>
      </c>
      <c r="C2065">
        <v>2024</v>
      </c>
      <c r="D2065" t="s">
        <v>9388</v>
      </c>
      <c r="E2065" t="s">
        <v>9259</v>
      </c>
      <c r="F2065" t="s">
        <v>10</v>
      </c>
      <c r="G2065" t="str">
        <f>_xlfn.XLOOKUP(I2065,'Class Code'!$A$2:$A$14,'Class Code'!$B$2:$B$14)</f>
        <v>Motor Private</v>
      </c>
      <c r="H2065" t="s">
        <v>41</v>
      </c>
      <c r="I2065">
        <f t="shared" si="128"/>
        <v>70</v>
      </c>
      <c r="J2065" t="s">
        <v>54</v>
      </c>
      <c r="K2065" t="s">
        <v>55</v>
      </c>
      <c r="L2065" t="s">
        <v>44</v>
      </c>
      <c r="M2065" s="5">
        <v>45714</v>
      </c>
      <c r="N2065" s="5">
        <v>45716</v>
      </c>
      <c r="O2065" s="5">
        <v>45771</v>
      </c>
      <c r="P2065" s="5">
        <v>45596</v>
      </c>
      <c r="Q2065" s="5">
        <v>45899</v>
      </c>
      <c r="R2065">
        <v>0</v>
      </c>
      <c r="S2065">
        <v>0</v>
      </c>
      <c r="T2065">
        <v>126340</v>
      </c>
      <c r="U2065">
        <v>126340</v>
      </c>
      <c r="V2065">
        <v>0</v>
      </c>
      <c r="W2065">
        <v>126340</v>
      </c>
      <c r="X2065" t="str">
        <f t="shared" si="129"/>
        <v>Ok</v>
      </c>
      <c r="Y2065" t="str">
        <f t="shared" si="130"/>
        <v>Ok</v>
      </c>
      <c r="Z2065" s="6" t="str">
        <f t="shared" si="131"/>
        <v>Ok</v>
      </c>
      <c r="AA2065" s="6"/>
      <c r="AB2065" s="6"/>
      <c r="AC2065" s="6"/>
      <c r="AD2065" s="6"/>
    </row>
    <row r="2066" spans="1:30" x14ac:dyDescent="0.3">
      <c r="A2066" t="s">
        <v>13934</v>
      </c>
      <c r="B2066" t="s">
        <v>13935</v>
      </c>
      <c r="C2066">
        <v>2024</v>
      </c>
      <c r="D2066" t="s">
        <v>9725</v>
      </c>
      <c r="E2066" t="s">
        <v>9282</v>
      </c>
      <c r="F2066" t="s">
        <v>10</v>
      </c>
      <c r="G2066" t="str">
        <f>_xlfn.XLOOKUP(I2066,'Class Code'!$A$2:$A$14,'Class Code'!$B$2:$B$14)</f>
        <v>Motor Private</v>
      </c>
      <c r="H2066" t="s">
        <v>41</v>
      </c>
      <c r="I2066">
        <f t="shared" si="128"/>
        <v>70</v>
      </c>
      <c r="J2066" t="s">
        <v>54</v>
      </c>
      <c r="K2066" t="s">
        <v>55</v>
      </c>
      <c r="L2066" t="s">
        <v>44</v>
      </c>
      <c r="M2066" s="5">
        <v>45644</v>
      </c>
      <c r="N2066" s="5">
        <v>45645</v>
      </c>
      <c r="O2066" s="5">
        <v>45786</v>
      </c>
      <c r="P2066" s="5">
        <v>45498</v>
      </c>
      <c r="Q2066" s="5">
        <v>45862</v>
      </c>
      <c r="R2066">
        <v>0</v>
      </c>
      <c r="S2066">
        <v>0</v>
      </c>
      <c r="T2066">
        <v>76750</v>
      </c>
      <c r="U2066">
        <v>76750</v>
      </c>
      <c r="V2066">
        <v>0</v>
      </c>
      <c r="W2066">
        <v>76750</v>
      </c>
      <c r="X2066" t="str">
        <f t="shared" si="129"/>
        <v>Ok</v>
      </c>
      <c r="Y2066" t="str">
        <f t="shared" si="130"/>
        <v>Ok</v>
      </c>
      <c r="Z2066" s="6" t="str">
        <f t="shared" si="131"/>
        <v>Ok</v>
      </c>
      <c r="AA2066" s="6"/>
      <c r="AB2066" s="6"/>
      <c r="AC2066" s="6"/>
      <c r="AD2066" s="6"/>
    </row>
    <row r="2067" spans="1:30" x14ac:dyDescent="0.3">
      <c r="A2067" t="s">
        <v>13936</v>
      </c>
      <c r="B2067" t="s">
        <v>13937</v>
      </c>
      <c r="C2067">
        <v>2024</v>
      </c>
      <c r="D2067" t="s">
        <v>9565</v>
      </c>
      <c r="E2067" t="s">
        <v>9282</v>
      </c>
      <c r="F2067" t="s">
        <v>10</v>
      </c>
      <c r="G2067" t="str">
        <f>_xlfn.XLOOKUP(I2067,'Class Code'!$A$2:$A$14,'Class Code'!$B$2:$B$14)</f>
        <v>Motor Private</v>
      </c>
      <c r="H2067" t="s">
        <v>41</v>
      </c>
      <c r="I2067">
        <f t="shared" si="128"/>
        <v>70</v>
      </c>
      <c r="J2067" t="s">
        <v>54</v>
      </c>
      <c r="K2067" t="s">
        <v>55</v>
      </c>
      <c r="L2067" t="s">
        <v>44</v>
      </c>
      <c r="M2067" s="5">
        <v>45731</v>
      </c>
      <c r="N2067" s="5">
        <v>45733</v>
      </c>
      <c r="O2067" s="5">
        <v>45771</v>
      </c>
      <c r="P2067" s="5">
        <v>45490</v>
      </c>
      <c r="Q2067" s="5">
        <v>45854</v>
      </c>
      <c r="R2067">
        <v>538000</v>
      </c>
      <c r="S2067">
        <v>0</v>
      </c>
      <c r="T2067">
        <v>0</v>
      </c>
      <c r="U2067">
        <v>538000</v>
      </c>
      <c r="V2067">
        <v>0</v>
      </c>
      <c r="W2067">
        <v>538000</v>
      </c>
      <c r="X2067" t="str">
        <f t="shared" si="129"/>
        <v>Ok</v>
      </c>
      <c r="Y2067" t="str">
        <f t="shared" si="130"/>
        <v>Ok</v>
      </c>
      <c r="Z2067" s="6" t="str">
        <f t="shared" si="131"/>
        <v>Ok</v>
      </c>
      <c r="AA2067" s="6"/>
      <c r="AB2067" s="6"/>
      <c r="AC2067" s="6"/>
      <c r="AD2067" s="6"/>
    </row>
    <row r="2068" spans="1:30" x14ac:dyDescent="0.3">
      <c r="A2068" t="s">
        <v>13938</v>
      </c>
      <c r="B2068" t="s">
        <v>13939</v>
      </c>
      <c r="C2068">
        <v>2024</v>
      </c>
      <c r="D2068" t="s">
        <v>9686</v>
      </c>
      <c r="E2068" t="s">
        <v>9280</v>
      </c>
      <c r="F2068" t="s">
        <v>11</v>
      </c>
      <c r="G2068" t="str">
        <f>_xlfn.XLOOKUP(I2068,'Class Code'!$A$2:$A$14,'Class Code'!$B$2:$B$14)</f>
        <v>Motor Commercial</v>
      </c>
      <c r="H2068" t="s">
        <v>176</v>
      </c>
      <c r="I2068">
        <f t="shared" si="128"/>
        <v>80</v>
      </c>
      <c r="J2068" t="s">
        <v>207</v>
      </c>
      <c r="K2068" t="s">
        <v>208</v>
      </c>
      <c r="L2068" t="s">
        <v>44</v>
      </c>
      <c r="M2068" s="5">
        <v>45483</v>
      </c>
      <c r="N2068" s="5">
        <v>45485</v>
      </c>
      <c r="O2068" s="5">
        <v>45771</v>
      </c>
      <c r="P2068" s="5">
        <v>45292</v>
      </c>
      <c r="Q2068" s="5">
        <v>45657</v>
      </c>
      <c r="R2068">
        <v>0</v>
      </c>
      <c r="S2068">
        <v>0</v>
      </c>
      <c r="T2068">
        <v>30000</v>
      </c>
      <c r="U2068">
        <v>30000</v>
      </c>
      <c r="V2068">
        <v>0</v>
      </c>
      <c r="W2068">
        <v>30000</v>
      </c>
      <c r="X2068" t="str">
        <f t="shared" si="129"/>
        <v>Ok</v>
      </c>
      <c r="Y2068" t="str">
        <f t="shared" si="130"/>
        <v>Ok</v>
      </c>
      <c r="Z2068" s="6" t="str">
        <f t="shared" si="131"/>
        <v>Ok</v>
      </c>
      <c r="AA2068" s="6"/>
      <c r="AB2068" s="6"/>
      <c r="AC2068" s="6"/>
      <c r="AD2068" s="6"/>
    </row>
    <row r="2069" spans="1:30" x14ac:dyDescent="0.3">
      <c r="A2069" t="s">
        <v>13940</v>
      </c>
      <c r="B2069" t="s">
        <v>13941</v>
      </c>
      <c r="C2069">
        <v>2025</v>
      </c>
      <c r="D2069" t="s">
        <v>9421</v>
      </c>
      <c r="E2069" t="s">
        <v>9272</v>
      </c>
      <c r="F2069" t="s">
        <v>10</v>
      </c>
      <c r="G2069" t="str">
        <f>_xlfn.XLOOKUP(I2069,'Class Code'!$A$2:$A$14,'Class Code'!$B$2:$B$14)</f>
        <v>Motor Private</v>
      </c>
      <c r="H2069" t="s">
        <v>41</v>
      </c>
      <c r="I2069">
        <f t="shared" si="128"/>
        <v>70</v>
      </c>
      <c r="J2069" t="s">
        <v>54</v>
      </c>
      <c r="K2069" t="s">
        <v>55</v>
      </c>
      <c r="L2069" t="s">
        <v>44</v>
      </c>
      <c r="M2069" s="5">
        <v>45740</v>
      </c>
      <c r="N2069" s="5">
        <v>45741</v>
      </c>
      <c r="O2069" s="5">
        <v>45786</v>
      </c>
      <c r="P2069" s="5">
        <v>45689</v>
      </c>
      <c r="Q2069" s="5">
        <v>46022</v>
      </c>
      <c r="R2069">
        <v>0</v>
      </c>
      <c r="S2069">
        <v>0</v>
      </c>
      <c r="T2069">
        <v>224661</v>
      </c>
      <c r="U2069">
        <v>224661</v>
      </c>
      <c r="V2069">
        <v>0</v>
      </c>
      <c r="W2069">
        <v>224661</v>
      </c>
      <c r="X2069" t="str">
        <f t="shared" si="129"/>
        <v>Ok</v>
      </c>
      <c r="Y2069" t="str">
        <f t="shared" si="130"/>
        <v>Ok</v>
      </c>
      <c r="Z2069" s="6" t="str">
        <f t="shared" si="131"/>
        <v>Ok</v>
      </c>
      <c r="AA2069" s="6"/>
      <c r="AB2069" s="6"/>
      <c r="AC2069" s="6"/>
      <c r="AD2069" s="6"/>
    </row>
    <row r="2070" spans="1:30" x14ac:dyDescent="0.3">
      <c r="A2070" t="s">
        <v>13942</v>
      </c>
      <c r="B2070" t="s">
        <v>13943</v>
      </c>
      <c r="C2070">
        <v>2024</v>
      </c>
      <c r="D2070" t="s">
        <v>9793</v>
      </c>
      <c r="E2070" t="s">
        <v>9317</v>
      </c>
      <c r="F2070" t="s">
        <v>10</v>
      </c>
      <c r="G2070" t="str">
        <f>_xlfn.XLOOKUP(I2070,'Class Code'!$A$2:$A$14,'Class Code'!$B$2:$B$14)</f>
        <v>Motor Private</v>
      </c>
      <c r="H2070" t="s">
        <v>41</v>
      </c>
      <c r="I2070">
        <f t="shared" si="128"/>
        <v>70</v>
      </c>
      <c r="J2070" t="s">
        <v>54</v>
      </c>
      <c r="K2070" t="s">
        <v>55</v>
      </c>
      <c r="L2070" t="s">
        <v>44</v>
      </c>
      <c r="M2070" s="5">
        <v>45676</v>
      </c>
      <c r="N2070" s="5">
        <v>45677</v>
      </c>
      <c r="O2070" s="5">
        <v>45789</v>
      </c>
      <c r="P2070" s="5">
        <v>45358</v>
      </c>
      <c r="Q2070" s="5">
        <v>45694</v>
      </c>
      <c r="R2070">
        <v>0</v>
      </c>
      <c r="S2070">
        <v>0</v>
      </c>
      <c r="T2070">
        <v>11660</v>
      </c>
      <c r="U2070">
        <v>11660</v>
      </c>
      <c r="V2070">
        <v>0</v>
      </c>
      <c r="W2070">
        <v>11660</v>
      </c>
      <c r="X2070" t="str">
        <f t="shared" si="129"/>
        <v>Ok</v>
      </c>
      <c r="Y2070" t="str">
        <f t="shared" si="130"/>
        <v>Ok</v>
      </c>
      <c r="Z2070" s="6" t="str">
        <f t="shared" si="131"/>
        <v>Ok</v>
      </c>
      <c r="AA2070" s="6"/>
      <c r="AB2070" s="6"/>
      <c r="AC2070" s="6"/>
      <c r="AD2070" s="6"/>
    </row>
    <row r="2071" spans="1:30" x14ac:dyDescent="0.3">
      <c r="A2071" t="s">
        <v>13944</v>
      </c>
      <c r="B2071" t="s">
        <v>13945</v>
      </c>
      <c r="C2071">
        <v>2022</v>
      </c>
      <c r="D2071" t="s">
        <v>9511</v>
      </c>
      <c r="E2071" t="s">
        <v>9277</v>
      </c>
      <c r="F2071" t="s">
        <v>11</v>
      </c>
      <c r="G2071" t="str">
        <f>_xlfn.XLOOKUP(I2071,'Class Code'!$A$2:$A$14,'Class Code'!$B$2:$B$14)</f>
        <v>Motor Commercial</v>
      </c>
      <c r="H2071" t="s">
        <v>176</v>
      </c>
      <c r="I2071">
        <f t="shared" si="128"/>
        <v>80</v>
      </c>
      <c r="J2071" t="s">
        <v>207</v>
      </c>
      <c r="K2071" t="s">
        <v>208</v>
      </c>
      <c r="L2071" t="s">
        <v>44</v>
      </c>
      <c r="M2071" s="5">
        <v>44907</v>
      </c>
      <c r="N2071" s="5">
        <v>44908</v>
      </c>
      <c r="O2071" s="5">
        <v>45772</v>
      </c>
      <c r="P2071" s="5">
        <v>44705</v>
      </c>
      <c r="Q2071" s="5">
        <v>44926</v>
      </c>
      <c r="R2071">
        <v>0</v>
      </c>
      <c r="S2071">
        <v>0</v>
      </c>
      <c r="T2071">
        <v>2320</v>
      </c>
      <c r="U2071">
        <v>2320</v>
      </c>
      <c r="V2071">
        <v>0</v>
      </c>
      <c r="W2071">
        <v>2320</v>
      </c>
      <c r="X2071" t="str">
        <f t="shared" si="129"/>
        <v>Ok</v>
      </c>
      <c r="Y2071" t="str">
        <f t="shared" si="130"/>
        <v>Ok</v>
      </c>
      <c r="Z2071" s="6" t="str">
        <f t="shared" si="131"/>
        <v>Ok</v>
      </c>
      <c r="AA2071" s="6"/>
      <c r="AB2071" s="6"/>
      <c r="AC2071" s="6"/>
      <c r="AD2071" s="6"/>
    </row>
    <row r="2072" spans="1:30" x14ac:dyDescent="0.3">
      <c r="A2072" t="s">
        <v>13946</v>
      </c>
      <c r="B2072" t="s">
        <v>13947</v>
      </c>
      <c r="C2072">
        <v>2024</v>
      </c>
      <c r="D2072" t="s">
        <v>9723</v>
      </c>
      <c r="E2072" t="s">
        <v>9294</v>
      </c>
      <c r="F2072" t="s">
        <v>10</v>
      </c>
      <c r="G2072" t="str">
        <f>_xlfn.XLOOKUP(I2072,'Class Code'!$A$2:$A$14,'Class Code'!$B$2:$B$14)</f>
        <v>Motor Private</v>
      </c>
      <c r="H2072" t="s">
        <v>41</v>
      </c>
      <c r="I2072">
        <f t="shared" si="128"/>
        <v>70</v>
      </c>
      <c r="J2072" t="s">
        <v>54</v>
      </c>
      <c r="K2072" t="s">
        <v>55</v>
      </c>
      <c r="L2072" t="s">
        <v>44</v>
      </c>
      <c r="M2072" s="5">
        <v>45620</v>
      </c>
      <c r="N2072" s="5">
        <v>45621</v>
      </c>
      <c r="O2072" s="5">
        <v>45772</v>
      </c>
      <c r="P2072" s="5">
        <v>45617</v>
      </c>
      <c r="Q2072" s="5">
        <v>45981</v>
      </c>
      <c r="R2072">
        <v>0</v>
      </c>
      <c r="S2072">
        <v>0</v>
      </c>
      <c r="T2072">
        <v>6380</v>
      </c>
      <c r="U2072">
        <v>6380</v>
      </c>
      <c r="V2072">
        <v>0</v>
      </c>
      <c r="W2072">
        <v>6380</v>
      </c>
      <c r="X2072" t="str">
        <f t="shared" si="129"/>
        <v>Ok</v>
      </c>
      <c r="Y2072" t="str">
        <f t="shared" si="130"/>
        <v>Ok</v>
      </c>
      <c r="Z2072" s="6" t="str">
        <f t="shared" si="131"/>
        <v>Ok</v>
      </c>
      <c r="AA2072" s="6"/>
      <c r="AB2072" s="6"/>
      <c r="AC2072" s="6"/>
      <c r="AD2072" s="6"/>
    </row>
    <row r="2073" spans="1:30" x14ac:dyDescent="0.3">
      <c r="A2073" t="s">
        <v>13948</v>
      </c>
      <c r="B2073" t="s">
        <v>13949</v>
      </c>
      <c r="C2073">
        <v>2023</v>
      </c>
      <c r="D2073" t="s">
        <v>9550</v>
      </c>
      <c r="E2073" t="s">
        <v>9301</v>
      </c>
      <c r="F2073" t="s">
        <v>11</v>
      </c>
      <c r="G2073" t="str">
        <f>_xlfn.XLOOKUP(I2073,'Class Code'!$A$2:$A$14,'Class Code'!$B$2:$B$14)</f>
        <v>Motor Commercial</v>
      </c>
      <c r="H2073" t="s">
        <v>176</v>
      </c>
      <c r="I2073">
        <f t="shared" si="128"/>
        <v>80</v>
      </c>
      <c r="J2073" t="s">
        <v>177</v>
      </c>
      <c r="K2073" t="s">
        <v>178</v>
      </c>
      <c r="L2073" t="s">
        <v>197</v>
      </c>
      <c r="M2073" s="5">
        <v>45130</v>
      </c>
      <c r="N2073" s="5">
        <v>45132</v>
      </c>
      <c r="O2073" s="5">
        <v>45688</v>
      </c>
      <c r="P2073" s="5">
        <v>44698</v>
      </c>
      <c r="Q2073" s="5">
        <v>45353</v>
      </c>
      <c r="R2073">
        <v>-3000000</v>
      </c>
      <c r="S2073">
        <v>0</v>
      </c>
      <c r="T2073">
        <v>0</v>
      </c>
      <c r="U2073">
        <v>-3000000</v>
      </c>
      <c r="V2073">
        <v>0</v>
      </c>
      <c r="W2073">
        <v>-3000000</v>
      </c>
      <c r="X2073" t="str">
        <f t="shared" si="129"/>
        <v>Ok</v>
      </c>
      <c r="Y2073" t="str">
        <f t="shared" si="130"/>
        <v>Ok</v>
      </c>
      <c r="Z2073" s="6" t="str">
        <f t="shared" si="131"/>
        <v>Ok</v>
      </c>
      <c r="AA2073" s="6"/>
      <c r="AB2073" s="6"/>
      <c r="AC2073" s="6"/>
      <c r="AD2073" s="6"/>
    </row>
    <row r="2074" spans="1:30" x14ac:dyDescent="0.3">
      <c r="A2074" t="s">
        <v>13950</v>
      </c>
      <c r="B2074" t="s">
        <v>13951</v>
      </c>
      <c r="C2074">
        <v>2024</v>
      </c>
      <c r="D2074" t="s">
        <v>9498</v>
      </c>
      <c r="E2074" t="s">
        <v>9292</v>
      </c>
      <c r="F2074" t="s">
        <v>10</v>
      </c>
      <c r="G2074" t="str">
        <f>_xlfn.XLOOKUP(I2074,'Class Code'!$A$2:$A$14,'Class Code'!$B$2:$B$14)</f>
        <v>Motor Private</v>
      </c>
      <c r="H2074" t="s">
        <v>41</v>
      </c>
      <c r="I2074">
        <f t="shared" si="128"/>
        <v>70</v>
      </c>
      <c r="J2074" t="s">
        <v>54</v>
      </c>
      <c r="K2074" t="s">
        <v>55</v>
      </c>
      <c r="L2074" t="s">
        <v>44</v>
      </c>
      <c r="M2074" s="5">
        <v>45623</v>
      </c>
      <c r="N2074" s="5">
        <v>45628</v>
      </c>
      <c r="O2074" s="5">
        <v>45716</v>
      </c>
      <c r="P2074" s="5">
        <v>45503</v>
      </c>
      <c r="Q2074" s="5">
        <v>45806</v>
      </c>
      <c r="R2074">
        <v>0</v>
      </c>
      <c r="S2074">
        <v>0</v>
      </c>
      <c r="T2074">
        <v>-6980</v>
      </c>
      <c r="U2074">
        <v>-6980</v>
      </c>
      <c r="V2074">
        <v>0</v>
      </c>
      <c r="W2074">
        <v>-6980</v>
      </c>
      <c r="X2074" t="str">
        <f t="shared" si="129"/>
        <v>Ok</v>
      </c>
      <c r="Y2074" t="str">
        <f t="shared" si="130"/>
        <v>Ok</v>
      </c>
      <c r="Z2074" s="6" t="str">
        <f t="shared" si="131"/>
        <v>Ok</v>
      </c>
      <c r="AA2074" s="6"/>
      <c r="AB2074" s="6"/>
      <c r="AC2074" s="6"/>
      <c r="AD2074" s="6"/>
    </row>
    <row r="2075" spans="1:30" x14ac:dyDescent="0.3">
      <c r="A2075" t="s">
        <v>13952</v>
      </c>
      <c r="B2075" t="s">
        <v>13953</v>
      </c>
      <c r="C2075">
        <v>2024</v>
      </c>
      <c r="D2075" t="s">
        <v>9436</v>
      </c>
      <c r="E2075" t="s">
        <v>9334</v>
      </c>
      <c r="F2075" t="s">
        <v>10</v>
      </c>
      <c r="G2075" t="str">
        <f>_xlfn.XLOOKUP(I2075,'Class Code'!$A$2:$A$14,'Class Code'!$B$2:$B$14)</f>
        <v>Motor Private</v>
      </c>
      <c r="H2075" t="s">
        <v>41</v>
      </c>
      <c r="I2075">
        <f t="shared" si="128"/>
        <v>70</v>
      </c>
      <c r="J2075" t="s">
        <v>54</v>
      </c>
      <c r="K2075" t="s">
        <v>55</v>
      </c>
      <c r="L2075" t="s">
        <v>44</v>
      </c>
      <c r="M2075" s="5">
        <v>45628</v>
      </c>
      <c r="N2075" s="5">
        <v>45628</v>
      </c>
      <c r="O2075" s="5">
        <v>45754</v>
      </c>
      <c r="P2075" s="5">
        <v>45273</v>
      </c>
      <c r="Q2075" s="5">
        <v>45638</v>
      </c>
      <c r="R2075">
        <v>0</v>
      </c>
      <c r="S2075">
        <v>0</v>
      </c>
      <c r="T2075">
        <v>-3100</v>
      </c>
      <c r="U2075">
        <v>-3100</v>
      </c>
      <c r="V2075">
        <v>0</v>
      </c>
      <c r="W2075">
        <v>-3100</v>
      </c>
      <c r="X2075" t="str">
        <f t="shared" si="129"/>
        <v>Ok</v>
      </c>
      <c r="Y2075" t="str">
        <f t="shared" si="130"/>
        <v>Ok</v>
      </c>
      <c r="Z2075" s="6" t="str">
        <f t="shared" si="131"/>
        <v>Ok</v>
      </c>
      <c r="AA2075" s="6"/>
      <c r="AB2075" s="6"/>
      <c r="AC2075" s="6"/>
      <c r="AD2075" s="6"/>
    </row>
    <row r="2076" spans="1:30" x14ac:dyDescent="0.3">
      <c r="A2076" t="s">
        <v>13954</v>
      </c>
      <c r="B2076" t="s">
        <v>13955</v>
      </c>
      <c r="C2076">
        <v>2024</v>
      </c>
      <c r="D2076" t="s">
        <v>9668</v>
      </c>
      <c r="E2076" t="s">
        <v>9277</v>
      </c>
      <c r="F2076" t="s">
        <v>10</v>
      </c>
      <c r="G2076" t="str">
        <f>_xlfn.XLOOKUP(I2076,'Class Code'!$A$2:$A$14,'Class Code'!$B$2:$B$14)</f>
        <v>Motor Private</v>
      </c>
      <c r="H2076" t="s">
        <v>41</v>
      </c>
      <c r="I2076">
        <f t="shared" si="128"/>
        <v>70</v>
      </c>
      <c r="J2076" t="s">
        <v>54</v>
      </c>
      <c r="K2076" t="s">
        <v>55</v>
      </c>
      <c r="L2076" t="s">
        <v>44</v>
      </c>
      <c r="M2076" s="5">
        <v>45592</v>
      </c>
      <c r="N2076" s="5">
        <v>45596</v>
      </c>
      <c r="O2076" s="5">
        <v>45730</v>
      </c>
      <c r="P2076" s="5">
        <v>45505</v>
      </c>
      <c r="Q2076" s="5">
        <v>45869</v>
      </c>
      <c r="R2076">
        <v>0</v>
      </c>
      <c r="S2076">
        <v>0</v>
      </c>
      <c r="T2076">
        <v>-6930</v>
      </c>
      <c r="U2076">
        <v>-6930</v>
      </c>
      <c r="V2076">
        <v>0</v>
      </c>
      <c r="W2076">
        <v>-6930</v>
      </c>
      <c r="X2076" t="str">
        <f t="shared" si="129"/>
        <v>Ok</v>
      </c>
      <c r="Y2076" t="str">
        <f t="shared" si="130"/>
        <v>Ok</v>
      </c>
      <c r="Z2076" s="6" t="str">
        <f t="shared" si="131"/>
        <v>Ok</v>
      </c>
      <c r="AA2076" s="6"/>
      <c r="AB2076" s="6"/>
      <c r="AC2076" s="6"/>
      <c r="AD2076" s="6"/>
    </row>
    <row r="2077" spans="1:30" x14ac:dyDescent="0.3">
      <c r="A2077" t="s">
        <v>13956</v>
      </c>
      <c r="B2077" t="s">
        <v>13957</v>
      </c>
      <c r="C2077">
        <v>2024</v>
      </c>
      <c r="D2077" t="s">
        <v>9414</v>
      </c>
      <c r="E2077" t="s">
        <v>9280</v>
      </c>
      <c r="F2077" t="s">
        <v>10</v>
      </c>
      <c r="G2077" t="str">
        <f>_xlfn.XLOOKUP(I2077,'Class Code'!$A$2:$A$14,'Class Code'!$B$2:$B$14)</f>
        <v>Motor Private</v>
      </c>
      <c r="H2077" t="s">
        <v>41</v>
      </c>
      <c r="I2077">
        <f t="shared" si="128"/>
        <v>70</v>
      </c>
      <c r="J2077" t="s">
        <v>54</v>
      </c>
      <c r="K2077" t="s">
        <v>55</v>
      </c>
      <c r="L2077" t="s">
        <v>44</v>
      </c>
      <c r="M2077" s="5">
        <v>45592</v>
      </c>
      <c r="N2077" s="5">
        <v>45596</v>
      </c>
      <c r="O2077" s="5">
        <v>45754</v>
      </c>
      <c r="P2077" s="5">
        <v>45505</v>
      </c>
      <c r="Q2077" s="5">
        <v>45869</v>
      </c>
      <c r="R2077">
        <v>0</v>
      </c>
      <c r="S2077">
        <v>0</v>
      </c>
      <c r="T2077">
        <v>-3100</v>
      </c>
      <c r="U2077">
        <v>-3100</v>
      </c>
      <c r="V2077">
        <v>0</v>
      </c>
      <c r="W2077">
        <v>-3100</v>
      </c>
      <c r="X2077" t="str">
        <f t="shared" si="129"/>
        <v>Ok</v>
      </c>
      <c r="Y2077" t="str">
        <f t="shared" si="130"/>
        <v>Ok</v>
      </c>
      <c r="Z2077" s="6" t="str">
        <f t="shared" si="131"/>
        <v>Ok</v>
      </c>
      <c r="AA2077" s="6"/>
      <c r="AB2077" s="6"/>
      <c r="AC2077" s="6"/>
      <c r="AD2077" s="6"/>
    </row>
    <row r="2078" spans="1:30" x14ac:dyDescent="0.3">
      <c r="A2078" t="s">
        <v>13958</v>
      </c>
      <c r="B2078" t="s">
        <v>13959</v>
      </c>
      <c r="C2078">
        <v>2024</v>
      </c>
      <c r="D2078" t="s">
        <v>9537</v>
      </c>
      <c r="E2078" t="s">
        <v>9287</v>
      </c>
      <c r="F2078" t="s">
        <v>10</v>
      </c>
      <c r="G2078" t="str">
        <f>_xlfn.XLOOKUP(I2078,'Class Code'!$A$2:$A$14,'Class Code'!$B$2:$B$14)</f>
        <v>Motor Private</v>
      </c>
      <c r="H2078" t="s">
        <v>41</v>
      </c>
      <c r="I2078">
        <f t="shared" si="128"/>
        <v>70</v>
      </c>
      <c r="J2078" t="s">
        <v>54</v>
      </c>
      <c r="K2078" t="s">
        <v>55</v>
      </c>
      <c r="L2078" t="s">
        <v>44</v>
      </c>
      <c r="M2078" s="5">
        <v>45581</v>
      </c>
      <c r="N2078" s="5">
        <v>45587</v>
      </c>
      <c r="O2078" s="5">
        <v>45730</v>
      </c>
      <c r="P2078" s="5">
        <v>45579</v>
      </c>
      <c r="Q2078" s="5">
        <v>45940</v>
      </c>
      <c r="R2078">
        <v>0</v>
      </c>
      <c r="S2078">
        <v>0</v>
      </c>
      <c r="T2078">
        <v>-7280</v>
      </c>
      <c r="U2078">
        <v>-7280</v>
      </c>
      <c r="V2078">
        <v>0</v>
      </c>
      <c r="W2078">
        <v>-7280</v>
      </c>
      <c r="X2078" t="str">
        <f t="shared" si="129"/>
        <v>Ok</v>
      </c>
      <c r="Y2078" t="str">
        <f t="shared" si="130"/>
        <v>Ok</v>
      </c>
      <c r="Z2078" s="6" t="str">
        <f t="shared" si="131"/>
        <v>Ok</v>
      </c>
      <c r="AA2078" s="6"/>
      <c r="AB2078" s="6"/>
      <c r="AC2078" s="6"/>
      <c r="AD2078" s="6"/>
    </row>
    <row r="2079" spans="1:30" x14ac:dyDescent="0.3">
      <c r="A2079" t="s">
        <v>13960</v>
      </c>
      <c r="B2079" t="s">
        <v>13961</v>
      </c>
      <c r="C2079">
        <v>2024</v>
      </c>
      <c r="D2079" t="s">
        <v>9414</v>
      </c>
      <c r="E2079" t="s">
        <v>9265</v>
      </c>
      <c r="F2079" t="s">
        <v>11</v>
      </c>
      <c r="G2079" t="str">
        <f>_xlfn.XLOOKUP(I2079,'Class Code'!$A$2:$A$14,'Class Code'!$B$2:$B$14)</f>
        <v>Motor Commercial</v>
      </c>
      <c r="H2079" t="s">
        <v>176</v>
      </c>
      <c r="I2079">
        <f t="shared" si="128"/>
        <v>80</v>
      </c>
      <c r="J2079" t="s">
        <v>177</v>
      </c>
      <c r="K2079" t="s">
        <v>178</v>
      </c>
      <c r="L2079" t="s">
        <v>44</v>
      </c>
      <c r="M2079" s="5">
        <v>45613</v>
      </c>
      <c r="N2079" s="5">
        <v>45616</v>
      </c>
      <c r="O2079" s="5">
        <v>45730</v>
      </c>
      <c r="P2079" s="5">
        <v>45533</v>
      </c>
      <c r="Q2079" s="5">
        <v>45836</v>
      </c>
      <c r="R2079">
        <v>0</v>
      </c>
      <c r="S2079">
        <v>0</v>
      </c>
      <c r="T2079">
        <v>-7280</v>
      </c>
      <c r="U2079">
        <v>-7280</v>
      </c>
      <c r="V2079">
        <v>0</v>
      </c>
      <c r="W2079">
        <v>-7280</v>
      </c>
      <c r="X2079" t="str">
        <f t="shared" si="129"/>
        <v>Ok</v>
      </c>
      <c r="Y2079" t="str">
        <f t="shared" si="130"/>
        <v>Ok</v>
      </c>
      <c r="Z2079" s="6" t="str">
        <f t="shared" si="131"/>
        <v>Ok</v>
      </c>
      <c r="AA2079" s="6"/>
      <c r="AB2079" s="6"/>
      <c r="AC2079" s="6"/>
      <c r="AD2079" s="6"/>
    </row>
    <row r="2080" spans="1:30" x14ac:dyDescent="0.3">
      <c r="A2080" t="s">
        <v>13962</v>
      </c>
      <c r="B2080" t="s">
        <v>13963</v>
      </c>
      <c r="C2080">
        <v>2017</v>
      </c>
      <c r="D2080" t="s">
        <v>9588</v>
      </c>
      <c r="E2080" t="s">
        <v>9274</v>
      </c>
      <c r="F2080" t="s">
        <v>11</v>
      </c>
      <c r="G2080" t="str">
        <f>_xlfn.XLOOKUP(I2080,'Class Code'!$A$2:$A$14,'Class Code'!$B$2:$B$14)</f>
        <v>Motor Commercial</v>
      </c>
      <c r="H2080" t="s">
        <v>176</v>
      </c>
      <c r="I2080">
        <f t="shared" si="128"/>
        <v>80</v>
      </c>
      <c r="J2080" t="s">
        <v>207</v>
      </c>
      <c r="K2080" t="s">
        <v>208</v>
      </c>
      <c r="L2080" t="s">
        <v>44</v>
      </c>
      <c r="M2080" s="5">
        <v>43198</v>
      </c>
      <c r="N2080" s="5">
        <v>43300</v>
      </c>
      <c r="O2080" s="5">
        <v>45720</v>
      </c>
      <c r="P2080" s="5">
        <v>43067</v>
      </c>
      <c r="Q2080" s="5">
        <v>43431</v>
      </c>
      <c r="R2080">
        <v>0</v>
      </c>
      <c r="S2080">
        <v>0</v>
      </c>
      <c r="T2080">
        <v>-334779</v>
      </c>
      <c r="U2080">
        <v>-334779</v>
      </c>
      <c r="V2080">
        <v>0</v>
      </c>
      <c r="W2080">
        <v>-334779</v>
      </c>
      <c r="X2080" t="str">
        <f t="shared" si="129"/>
        <v>Ok</v>
      </c>
      <c r="Y2080" t="str">
        <f t="shared" si="130"/>
        <v>Ok</v>
      </c>
      <c r="Z2080" s="6" t="str">
        <f t="shared" si="131"/>
        <v>Ok</v>
      </c>
      <c r="AA2080" s="6"/>
      <c r="AB2080" s="6"/>
      <c r="AC2080" s="6"/>
      <c r="AD2080" s="6"/>
    </row>
    <row r="2081" spans="1:30" x14ac:dyDescent="0.3">
      <c r="A2081" t="s">
        <v>13964</v>
      </c>
      <c r="B2081" t="s">
        <v>13965</v>
      </c>
      <c r="C2081">
        <v>2021</v>
      </c>
      <c r="D2081" t="s">
        <v>9703</v>
      </c>
      <c r="E2081" t="s">
        <v>9310</v>
      </c>
      <c r="F2081" t="s">
        <v>10</v>
      </c>
      <c r="G2081" t="str">
        <f>_xlfn.XLOOKUP(I2081,'Class Code'!$A$2:$A$14,'Class Code'!$B$2:$B$14)</f>
        <v>Motor Private</v>
      </c>
      <c r="H2081" t="s">
        <v>41</v>
      </c>
      <c r="I2081">
        <f t="shared" si="128"/>
        <v>70</v>
      </c>
      <c r="J2081" t="s">
        <v>54</v>
      </c>
      <c r="K2081" t="s">
        <v>55</v>
      </c>
      <c r="L2081" t="s">
        <v>44</v>
      </c>
      <c r="M2081" s="5">
        <v>44438</v>
      </c>
      <c r="N2081" s="5">
        <v>44788</v>
      </c>
      <c r="O2081" s="5">
        <v>45756</v>
      </c>
      <c r="P2081" s="5">
        <v>44409</v>
      </c>
      <c r="Q2081" s="5">
        <v>44439</v>
      </c>
      <c r="R2081">
        <v>0</v>
      </c>
      <c r="S2081">
        <v>0</v>
      </c>
      <c r="T2081">
        <v>-2554020</v>
      </c>
      <c r="U2081">
        <v>-2554020</v>
      </c>
      <c r="V2081">
        <v>0</v>
      </c>
      <c r="W2081">
        <v>-2554020</v>
      </c>
      <c r="X2081" t="str">
        <f t="shared" si="129"/>
        <v>Ok</v>
      </c>
      <c r="Y2081" t="str">
        <f t="shared" si="130"/>
        <v>Ok</v>
      </c>
      <c r="Z2081" s="6" t="str">
        <f t="shared" si="131"/>
        <v>Ok</v>
      </c>
      <c r="AA2081" s="6"/>
      <c r="AB2081" s="6"/>
      <c r="AC2081" s="6"/>
      <c r="AD2081" s="6"/>
    </row>
    <row r="2082" spans="1:30" x14ac:dyDescent="0.3">
      <c r="A2082" t="s">
        <v>13966</v>
      </c>
      <c r="B2082" t="s">
        <v>13967</v>
      </c>
      <c r="C2082">
        <v>2024</v>
      </c>
      <c r="D2082" t="s">
        <v>9774</v>
      </c>
      <c r="E2082" t="s">
        <v>9301</v>
      </c>
      <c r="F2082" t="s">
        <v>13</v>
      </c>
      <c r="G2082" t="str">
        <f>_xlfn.XLOOKUP(I2082,'Class Code'!$A$2:$A$14,'Class Code'!$B$2:$B$14)</f>
        <v>Theft</v>
      </c>
      <c r="H2082" t="s">
        <v>818</v>
      </c>
      <c r="I2082">
        <f t="shared" si="128"/>
        <v>10</v>
      </c>
      <c r="J2082" t="s">
        <v>819</v>
      </c>
      <c r="K2082" t="s">
        <v>820</v>
      </c>
      <c r="L2082" t="s">
        <v>13</v>
      </c>
      <c r="M2082" s="5">
        <v>45524</v>
      </c>
      <c r="N2082" s="5">
        <v>45566</v>
      </c>
      <c r="O2082" s="5">
        <v>45663</v>
      </c>
      <c r="P2082" s="5">
        <v>45292</v>
      </c>
      <c r="Q2082" s="5">
        <v>45657</v>
      </c>
      <c r="R2082">
        <v>261832</v>
      </c>
      <c r="S2082">
        <v>0</v>
      </c>
      <c r="T2082">
        <v>0</v>
      </c>
      <c r="U2082">
        <v>261832</v>
      </c>
      <c r="V2082">
        <v>0</v>
      </c>
      <c r="W2082">
        <v>261832</v>
      </c>
      <c r="X2082" t="str">
        <f t="shared" si="129"/>
        <v>Ok</v>
      </c>
      <c r="Y2082" t="str">
        <f t="shared" si="130"/>
        <v>Ok</v>
      </c>
      <c r="Z2082" s="6" t="str">
        <f t="shared" si="131"/>
        <v>Ok</v>
      </c>
      <c r="AA2082" s="6"/>
      <c r="AB2082" s="6"/>
      <c r="AC2082" s="6"/>
      <c r="AD2082" s="6"/>
    </row>
    <row r="2083" spans="1:30" x14ac:dyDescent="0.3">
      <c r="A2083" t="s">
        <v>13968</v>
      </c>
      <c r="B2083" t="s">
        <v>13969</v>
      </c>
      <c r="C2083">
        <v>2024</v>
      </c>
      <c r="D2083" t="s">
        <v>9755</v>
      </c>
      <c r="E2083" t="s">
        <v>9292</v>
      </c>
      <c r="F2083" t="s">
        <v>12</v>
      </c>
      <c r="G2083" t="str">
        <f>_xlfn.XLOOKUP(I2083,'Class Code'!$A$2:$A$14,'Class Code'!$B$2:$B$14)</f>
        <v>Personal Accident</v>
      </c>
      <c r="H2083" t="s">
        <v>2459</v>
      </c>
      <c r="I2083">
        <f t="shared" si="128"/>
        <v>9</v>
      </c>
      <c r="J2083" t="s">
        <v>2460</v>
      </c>
      <c r="K2083" t="s">
        <v>2461</v>
      </c>
      <c r="L2083" t="s">
        <v>574</v>
      </c>
      <c r="M2083" s="5">
        <v>45536</v>
      </c>
      <c r="N2083" s="5">
        <v>45649</v>
      </c>
      <c r="O2083" s="5">
        <v>45666</v>
      </c>
      <c r="P2083" s="5">
        <v>45352</v>
      </c>
      <c r="Q2083" s="5">
        <v>45716</v>
      </c>
      <c r="R2083">
        <v>22375</v>
      </c>
      <c r="S2083">
        <v>0</v>
      </c>
      <c r="T2083">
        <v>0</v>
      </c>
      <c r="U2083">
        <v>22375</v>
      </c>
      <c r="V2083">
        <v>0</v>
      </c>
      <c r="W2083">
        <v>22375</v>
      </c>
      <c r="X2083" t="str">
        <f t="shared" si="129"/>
        <v>Ok</v>
      </c>
      <c r="Y2083" t="str">
        <f t="shared" si="130"/>
        <v>Ok</v>
      </c>
      <c r="Z2083" s="6" t="str">
        <f t="shared" si="131"/>
        <v>Ok</v>
      </c>
      <c r="AA2083" s="6"/>
      <c r="AB2083" s="6"/>
      <c r="AC2083" s="6"/>
      <c r="AD2083" s="6"/>
    </row>
    <row r="2084" spans="1:30" x14ac:dyDescent="0.3">
      <c r="A2084" t="s">
        <v>13970</v>
      </c>
      <c r="B2084" t="s">
        <v>13971</v>
      </c>
      <c r="C2084">
        <v>2024</v>
      </c>
      <c r="D2084" t="s">
        <v>9408</v>
      </c>
      <c r="E2084" t="s">
        <v>9332</v>
      </c>
      <c r="F2084" t="s">
        <v>10</v>
      </c>
      <c r="G2084" t="str">
        <f>_xlfn.XLOOKUP(I2084,'Class Code'!$A$2:$A$14,'Class Code'!$B$2:$B$14)</f>
        <v>Motor Private</v>
      </c>
      <c r="H2084" t="s">
        <v>41</v>
      </c>
      <c r="I2084">
        <f t="shared" si="128"/>
        <v>70</v>
      </c>
      <c r="J2084" t="s">
        <v>54</v>
      </c>
      <c r="K2084" t="s">
        <v>55</v>
      </c>
      <c r="L2084" t="s">
        <v>44</v>
      </c>
      <c r="M2084" s="5">
        <v>45359</v>
      </c>
      <c r="N2084" s="5">
        <v>45364</v>
      </c>
      <c r="O2084" s="5">
        <v>45666</v>
      </c>
      <c r="P2084" s="5">
        <v>45323</v>
      </c>
      <c r="Q2084" s="5">
        <v>45688</v>
      </c>
      <c r="R2084">
        <v>50500</v>
      </c>
      <c r="S2084">
        <v>0</v>
      </c>
      <c r="T2084">
        <v>0</v>
      </c>
      <c r="U2084">
        <v>50500</v>
      </c>
      <c r="V2084">
        <v>0</v>
      </c>
      <c r="W2084">
        <v>50500</v>
      </c>
      <c r="X2084" t="str">
        <f t="shared" si="129"/>
        <v>Ok</v>
      </c>
      <c r="Y2084" t="str">
        <f t="shared" si="130"/>
        <v>Ok</v>
      </c>
      <c r="Z2084" s="6" t="str">
        <f t="shared" si="131"/>
        <v>Ok</v>
      </c>
      <c r="AA2084" s="6"/>
      <c r="AB2084" s="6"/>
      <c r="AC2084" s="6"/>
      <c r="AD2084" s="6"/>
    </row>
    <row r="2085" spans="1:30" x14ac:dyDescent="0.3">
      <c r="A2085" t="s">
        <v>13972</v>
      </c>
      <c r="B2085" t="s">
        <v>13973</v>
      </c>
      <c r="C2085">
        <v>2024</v>
      </c>
      <c r="D2085" t="s">
        <v>9776</v>
      </c>
      <c r="E2085" t="s">
        <v>9294</v>
      </c>
      <c r="F2085" t="s">
        <v>9</v>
      </c>
      <c r="G2085" t="str">
        <f>_xlfn.XLOOKUP(I2085,'Class Code'!$A$2:$A$14,'Class Code'!$B$2:$B$14)</f>
        <v>Marine</v>
      </c>
      <c r="H2085" t="s">
        <v>651</v>
      </c>
      <c r="I2085">
        <f t="shared" si="128"/>
        <v>6</v>
      </c>
      <c r="J2085" t="s">
        <v>652</v>
      </c>
      <c r="K2085" t="s">
        <v>653</v>
      </c>
      <c r="L2085" t="s">
        <v>764</v>
      </c>
      <c r="M2085" s="5">
        <v>45635</v>
      </c>
      <c r="N2085" s="5">
        <v>45649</v>
      </c>
      <c r="O2085" s="5">
        <v>45672</v>
      </c>
      <c r="P2085" s="5">
        <v>45594</v>
      </c>
      <c r="Q2085" s="5">
        <v>45685</v>
      </c>
      <c r="R2085">
        <v>34030</v>
      </c>
      <c r="S2085">
        <v>0</v>
      </c>
      <c r="T2085">
        <v>0</v>
      </c>
      <c r="U2085">
        <v>34030</v>
      </c>
      <c r="V2085">
        <v>12643.62</v>
      </c>
      <c r="W2085">
        <v>21386.379999999997</v>
      </c>
      <c r="X2085" t="str">
        <f t="shared" si="129"/>
        <v>Ok</v>
      </c>
      <c r="Y2085" t="str">
        <f t="shared" si="130"/>
        <v>Ok</v>
      </c>
      <c r="Z2085" s="6" t="str">
        <f t="shared" si="131"/>
        <v>Ok</v>
      </c>
      <c r="AA2085" s="6"/>
      <c r="AB2085" s="6"/>
      <c r="AC2085" s="6"/>
      <c r="AD2085" s="6"/>
    </row>
    <row r="2086" spans="1:30" x14ac:dyDescent="0.3">
      <c r="A2086" t="s">
        <v>13974</v>
      </c>
      <c r="B2086" t="s">
        <v>13975</v>
      </c>
      <c r="C2086">
        <v>2023</v>
      </c>
      <c r="D2086" t="s">
        <v>9663</v>
      </c>
      <c r="E2086" t="s">
        <v>9332</v>
      </c>
      <c r="F2086" t="s">
        <v>10</v>
      </c>
      <c r="G2086" t="str">
        <f>_xlfn.XLOOKUP(I2086,'Class Code'!$A$2:$A$14,'Class Code'!$B$2:$B$14)</f>
        <v>Motor Private</v>
      </c>
      <c r="H2086" t="s">
        <v>41</v>
      </c>
      <c r="I2086">
        <f t="shared" si="128"/>
        <v>70</v>
      </c>
      <c r="J2086" t="s">
        <v>54</v>
      </c>
      <c r="K2086" t="s">
        <v>55</v>
      </c>
      <c r="L2086" t="s">
        <v>44</v>
      </c>
      <c r="M2086" s="5">
        <v>45288</v>
      </c>
      <c r="N2086" s="5">
        <v>45309</v>
      </c>
      <c r="O2086" s="5">
        <v>45673</v>
      </c>
      <c r="P2086" s="5">
        <v>44984</v>
      </c>
      <c r="Q2086" s="5">
        <v>45317</v>
      </c>
      <c r="R2086">
        <v>84100</v>
      </c>
      <c r="S2086">
        <v>0</v>
      </c>
      <c r="T2086">
        <v>0</v>
      </c>
      <c r="U2086">
        <v>84100</v>
      </c>
      <c r="V2086">
        <v>0</v>
      </c>
      <c r="W2086">
        <v>84100</v>
      </c>
      <c r="X2086" t="str">
        <f t="shared" si="129"/>
        <v>Ok</v>
      </c>
      <c r="Y2086" t="str">
        <f t="shared" si="130"/>
        <v>Ok</v>
      </c>
      <c r="Z2086" s="6" t="str">
        <f t="shared" si="131"/>
        <v>Ok</v>
      </c>
      <c r="AA2086" s="6"/>
      <c r="AB2086" s="6"/>
      <c r="AC2086" s="6"/>
      <c r="AD2086" s="6"/>
    </row>
    <row r="2087" spans="1:30" x14ac:dyDescent="0.3">
      <c r="A2087" t="s">
        <v>13976</v>
      </c>
      <c r="B2087" t="s">
        <v>13977</v>
      </c>
      <c r="C2087">
        <v>2023</v>
      </c>
      <c r="D2087" t="s">
        <v>9718</v>
      </c>
      <c r="E2087" t="s">
        <v>9265</v>
      </c>
      <c r="F2087" t="s">
        <v>439</v>
      </c>
      <c r="G2087" t="str">
        <f>_xlfn.XLOOKUP(I2087,'Class Code'!$A$2:$A$14,'Class Code'!$B$2:$B$14)</f>
        <v>Workmen's Compensation</v>
      </c>
      <c r="H2087" t="s">
        <v>440</v>
      </c>
      <c r="I2087">
        <f t="shared" si="128"/>
        <v>11</v>
      </c>
      <c r="J2087" t="s">
        <v>441</v>
      </c>
      <c r="K2087" t="s">
        <v>442</v>
      </c>
      <c r="L2087" t="s">
        <v>574</v>
      </c>
      <c r="M2087" s="5">
        <v>45265</v>
      </c>
      <c r="N2087" s="5">
        <v>45551</v>
      </c>
      <c r="O2087" s="5">
        <v>45678</v>
      </c>
      <c r="P2087" s="5">
        <v>45107</v>
      </c>
      <c r="Q2087" s="5">
        <v>45472</v>
      </c>
      <c r="R2087">
        <v>30000</v>
      </c>
      <c r="S2087">
        <v>0</v>
      </c>
      <c r="T2087">
        <v>0</v>
      </c>
      <c r="U2087">
        <v>30000</v>
      </c>
      <c r="V2087">
        <v>0</v>
      </c>
      <c r="W2087">
        <v>30000</v>
      </c>
      <c r="X2087" t="str">
        <f t="shared" si="129"/>
        <v>Ok</v>
      </c>
      <c r="Y2087" t="str">
        <f t="shared" si="130"/>
        <v>Ok</v>
      </c>
      <c r="Z2087" s="6" t="str">
        <f t="shared" si="131"/>
        <v>Ok</v>
      </c>
      <c r="AA2087" s="6"/>
      <c r="AB2087" s="6"/>
      <c r="AC2087" s="6"/>
      <c r="AD2087" s="6"/>
    </row>
    <row r="2088" spans="1:30" x14ac:dyDescent="0.3">
      <c r="A2088" t="s">
        <v>13978</v>
      </c>
      <c r="B2088" t="s">
        <v>13979</v>
      </c>
      <c r="C2088">
        <v>2022</v>
      </c>
      <c r="D2088" t="s">
        <v>9473</v>
      </c>
      <c r="E2088" t="s">
        <v>9267</v>
      </c>
      <c r="F2088" t="s">
        <v>439</v>
      </c>
      <c r="G2088" t="str">
        <f>_xlfn.XLOOKUP(I2088,'Class Code'!$A$2:$A$14,'Class Code'!$B$2:$B$14)</f>
        <v>Workmen's Compensation</v>
      </c>
      <c r="H2088" t="s">
        <v>440</v>
      </c>
      <c r="I2088">
        <f t="shared" si="128"/>
        <v>11</v>
      </c>
      <c r="J2088" t="s">
        <v>572</v>
      </c>
      <c r="K2088" t="s">
        <v>573</v>
      </c>
      <c r="L2088" t="s">
        <v>574</v>
      </c>
      <c r="M2088" s="5">
        <v>45140</v>
      </c>
      <c r="N2088" s="5">
        <v>45147</v>
      </c>
      <c r="O2088" s="5">
        <v>45686</v>
      </c>
      <c r="P2088" s="5">
        <v>44835</v>
      </c>
      <c r="Q2088" s="5">
        <v>45199</v>
      </c>
      <c r="R2088">
        <v>3362</v>
      </c>
      <c r="S2088">
        <v>0</v>
      </c>
      <c r="T2088">
        <v>0</v>
      </c>
      <c r="U2088">
        <v>3362</v>
      </c>
      <c r="V2088">
        <v>0</v>
      </c>
      <c r="W2088">
        <v>3362</v>
      </c>
      <c r="X2088" t="str">
        <f t="shared" si="129"/>
        <v>Ok</v>
      </c>
      <c r="Y2088" t="str">
        <f t="shared" si="130"/>
        <v>Ok</v>
      </c>
      <c r="Z2088" s="6" t="str">
        <f t="shared" si="131"/>
        <v>Ok</v>
      </c>
      <c r="AA2088" s="6"/>
      <c r="AB2088" s="6"/>
      <c r="AC2088" s="6"/>
      <c r="AD2088" s="6"/>
    </row>
    <row r="2089" spans="1:30" x14ac:dyDescent="0.3">
      <c r="A2089" t="s">
        <v>13980</v>
      </c>
      <c r="B2089" t="s">
        <v>13981</v>
      </c>
      <c r="C2089">
        <v>2024</v>
      </c>
      <c r="D2089" t="s">
        <v>9736</v>
      </c>
      <c r="E2089" t="s">
        <v>9269</v>
      </c>
      <c r="F2089" t="s">
        <v>9</v>
      </c>
      <c r="G2089" t="str">
        <f>_xlfn.XLOOKUP(I2089,'Class Code'!$A$2:$A$14,'Class Code'!$B$2:$B$14)</f>
        <v>Marine</v>
      </c>
      <c r="H2089" t="s">
        <v>651</v>
      </c>
      <c r="I2089">
        <f t="shared" si="128"/>
        <v>6</v>
      </c>
      <c r="J2089" t="s">
        <v>652</v>
      </c>
      <c r="K2089" t="s">
        <v>653</v>
      </c>
      <c r="L2089" t="s">
        <v>764</v>
      </c>
      <c r="M2089" s="5">
        <v>45649</v>
      </c>
      <c r="N2089" s="5">
        <v>45666</v>
      </c>
      <c r="O2089" s="5">
        <v>45692</v>
      </c>
      <c r="P2089" s="5">
        <v>45611</v>
      </c>
      <c r="Q2089" s="5">
        <v>45702</v>
      </c>
      <c r="R2089">
        <v>29536</v>
      </c>
      <c r="S2089">
        <v>0</v>
      </c>
      <c r="T2089">
        <v>0</v>
      </c>
      <c r="U2089">
        <v>29536</v>
      </c>
      <c r="V2089">
        <v>0</v>
      </c>
      <c r="W2089">
        <v>29536</v>
      </c>
      <c r="X2089" t="str">
        <f t="shared" si="129"/>
        <v>Ok</v>
      </c>
      <c r="Y2089" t="str">
        <f t="shared" si="130"/>
        <v>Ok</v>
      </c>
      <c r="Z2089" s="6" t="str">
        <f t="shared" si="131"/>
        <v>Ok</v>
      </c>
      <c r="AA2089" s="6"/>
      <c r="AB2089" s="6"/>
      <c r="AC2089" s="6"/>
      <c r="AD2089" s="6"/>
    </row>
    <row r="2090" spans="1:30" x14ac:dyDescent="0.3">
      <c r="A2090" t="s">
        <v>13982</v>
      </c>
      <c r="B2090" t="s">
        <v>13983</v>
      </c>
      <c r="C2090">
        <v>2024</v>
      </c>
      <c r="D2090" t="s">
        <v>9764</v>
      </c>
      <c r="E2090" t="s">
        <v>9292</v>
      </c>
      <c r="F2090" t="s">
        <v>9</v>
      </c>
      <c r="G2090" t="str">
        <f>_xlfn.XLOOKUP(I2090,'Class Code'!$A$2:$A$14,'Class Code'!$B$2:$B$14)</f>
        <v>Marine</v>
      </c>
      <c r="H2090" t="s">
        <v>651</v>
      </c>
      <c r="I2090">
        <f t="shared" si="128"/>
        <v>6</v>
      </c>
      <c r="J2090" t="s">
        <v>652</v>
      </c>
      <c r="K2090" t="s">
        <v>653</v>
      </c>
      <c r="L2090" t="s">
        <v>764</v>
      </c>
      <c r="M2090" s="5">
        <v>45659</v>
      </c>
      <c r="N2090" s="5">
        <v>45678</v>
      </c>
      <c r="O2090" s="5">
        <v>45692</v>
      </c>
      <c r="P2090" s="5">
        <v>45611</v>
      </c>
      <c r="Q2090" s="5">
        <v>45702</v>
      </c>
      <c r="R2090">
        <v>29452</v>
      </c>
      <c r="S2090">
        <v>0</v>
      </c>
      <c r="T2090">
        <v>0</v>
      </c>
      <c r="U2090">
        <v>29452</v>
      </c>
      <c r="V2090">
        <v>0</v>
      </c>
      <c r="W2090">
        <v>29452</v>
      </c>
      <c r="X2090" t="str">
        <f t="shared" si="129"/>
        <v>Ok</v>
      </c>
      <c r="Y2090" t="str">
        <f t="shared" si="130"/>
        <v>Ok</v>
      </c>
      <c r="Z2090" s="6" t="str">
        <f t="shared" si="131"/>
        <v>Ok</v>
      </c>
      <c r="AA2090" s="6"/>
      <c r="AB2090" s="6"/>
      <c r="AC2090" s="6"/>
      <c r="AD2090" s="6"/>
    </row>
    <row r="2091" spans="1:30" x14ac:dyDescent="0.3">
      <c r="A2091" t="s">
        <v>13984</v>
      </c>
      <c r="B2091" t="s">
        <v>13985</v>
      </c>
      <c r="C2091">
        <v>2024</v>
      </c>
      <c r="D2091" t="s">
        <v>9428</v>
      </c>
      <c r="E2091" t="s">
        <v>9284</v>
      </c>
      <c r="F2091" t="s">
        <v>9</v>
      </c>
      <c r="G2091" t="str">
        <f>_xlfn.XLOOKUP(I2091,'Class Code'!$A$2:$A$14,'Class Code'!$B$2:$B$14)</f>
        <v>Marine</v>
      </c>
      <c r="H2091" t="s">
        <v>651</v>
      </c>
      <c r="I2091">
        <f t="shared" si="128"/>
        <v>6</v>
      </c>
      <c r="J2091" t="s">
        <v>652</v>
      </c>
      <c r="K2091" t="s">
        <v>653</v>
      </c>
      <c r="L2091" t="s">
        <v>764</v>
      </c>
      <c r="M2091" s="5">
        <v>45506</v>
      </c>
      <c r="N2091" s="5">
        <v>45517</v>
      </c>
      <c r="O2091" s="5">
        <v>45692</v>
      </c>
      <c r="P2091" s="5">
        <v>45468</v>
      </c>
      <c r="Q2091" s="5">
        <v>45559</v>
      </c>
      <c r="R2091">
        <v>988109</v>
      </c>
      <c r="S2091">
        <v>0</v>
      </c>
      <c r="T2091">
        <v>0</v>
      </c>
      <c r="U2091">
        <v>988109</v>
      </c>
      <c r="V2091">
        <v>0</v>
      </c>
      <c r="W2091">
        <v>988109</v>
      </c>
      <c r="X2091" t="str">
        <f t="shared" si="129"/>
        <v>Ok</v>
      </c>
      <c r="Y2091" t="str">
        <f t="shared" si="130"/>
        <v>Ok</v>
      </c>
      <c r="Z2091" s="6" t="str">
        <f t="shared" si="131"/>
        <v>Ok</v>
      </c>
      <c r="AA2091" s="6"/>
      <c r="AB2091" s="6"/>
      <c r="AC2091" s="6"/>
      <c r="AD2091" s="6"/>
    </row>
    <row r="2092" spans="1:30" x14ac:dyDescent="0.3">
      <c r="A2092" t="s">
        <v>13986</v>
      </c>
      <c r="B2092" t="s">
        <v>13987</v>
      </c>
      <c r="C2092">
        <v>2024</v>
      </c>
      <c r="D2092" t="s">
        <v>9393</v>
      </c>
      <c r="E2092" t="s">
        <v>9274</v>
      </c>
      <c r="F2092" t="s">
        <v>10</v>
      </c>
      <c r="G2092" t="str">
        <f>_xlfn.XLOOKUP(I2092,'Class Code'!$A$2:$A$14,'Class Code'!$B$2:$B$14)</f>
        <v>Motor Private</v>
      </c>
      <c r="H2092" t="s">
        <v>41</v>
      </c>
      <c r="I2092">
        <f t="shared" si="128"/>
        <v>70</v>
      </c>
      <c r="J2092" t="s">
        <v>54</v>
      </c>
      <c r="K2092" t="s">
        <v>55</v>
      </c>
      <c r="L2092" t="s">
        <v>5539</v>
      </c>
      <c r="M2092" s="5">
        <v>45490</v>
      </c>
      <c r="N2092" s="5">
        <v>45503</v>
      </c>
      <c r="O2092" s="5">
        <v>45702</v>
      </c>
      <c r="P2092" s="5">
        <v>45230</v>
      </c>
      <c r="Q2092" s="5">
        <v>45534</v>
      </c>
      <c r="R2092">
        <v>900000</v>
      </c>
      <c r="S2092">
        <v>0</v>
      </c>
      <c r="T2092">
        <v>0</v>
      </c>
      <c r="U2092">
        <v>900000</v>
      </c>
      <c r="V2092">
        <v>0</v>
      </c>
      <c r="W2092">
        <v>900000</v>
      </c>
      <c r="X2092" t="str">
        <f t="shared" si="129"/>
        <v>Ok</v>
      </c>
      <c r="Y2092" t="str">
        <f t="shared" si="130"/>
        <v>Ok</v>
      </c>
      <c r="Z2092" s="6" t="str">
        <f t="shared" si="131"/>
        <v>Ok</v>
      </c>
      <c r="AA2092" s="6"/>
      <c r="AB2092" s="6"/>
      <c r="AC2092" s="6"/>
      <c r="AD2092" s="6"/>
    </row>
    <row r="2093" spans="1:30" x14ac:dyDescent="0.3">
      <c r="A2093" t="s">
        <v>13988</v>
      </c>
      <c r="B2093" t="s">
        <v>13989</v>
      </c>
      <c r="C2093">
        <v>2023</v>
      </c>
      <c r="D2093" t="s">
        <v>9415</v>
      </c>
      <c r="E2093" t="s">
        <v>9267</v>
      </c>
      <c r="F2093" t="s">
        <v>10</v>
      </c>
      <c r="G2093" t="str">
        <f>_xlfn.XLOOKUP(I2093,'Class Code'!$A$2:$A$14,'Class Code'!$B$2:$B$14)</f>
        <v>Motor Private</v>
      </c>
      <c r="H2093" t="s">
        <v>41</v>
      </c>
      <c r="I2093">
        <f t="shared" si="128"/>
        <v>70</v>
      </c>
      <c r="J2093" t="s">
        <v>54</v>
      </c>
      <c r="K2093" t="s">
        <v>55</v>
      </c>
      <c r="L2093" t="s">
        <v>44</v>
      </c>
      <c r="M2093" s="5">
        <v>45359</v>
      </c>
      <c r="N2093" s="5">
        <v>45362</v>
      </c>
      <c r="O2093" s="5">
        <v>45706</v>
      </c>
      <c r="P2093" s="5">
        <v>45249</v>
      </c>
      <c r="Q2093" s="5">
        <v>45614</v>
      </c>
      <c r="R2093">
        <v>52000</v>
      </c>
      <c r="S2093">
        <v>0</v>
      </c>
      <c r="T2093">
        <v>0</v>
      </c>
      <c r="U2093">
        <v>52000</v>
      </c>
      <c r="V2093">
        <v>0</v>
      </c>
      <c r="W2093">
        <v>52000</v>
      </c>
      <c r="X2093" t="str">
        <f t="shared" si="129"/>
        <v>Ok</v>
      </c>
      <c r="Y2093" t="str">
        <f t="shared" si="130"/>
        <v>Ok</v>
      </c>
      <c r="Z2093" s="6" t="str">
        <f t="shared" si="131"/>
        <v>Ok</v>
      </c>
      <c r="AA2093" s="6"/>
      <c r="AB2093" s="6"/>
      <c r="AC2093" s="6"/>
      <c r="AD2093" s="6"/>
    </row>
    <row r="2094" spans="1:30" x14ac:dyDescent="0.3">
      <c r="A2094" t="s">
        <v>13990</v>
      </c>
      <c r="B2094" t="s">
        <v>13991</v>
      </c>
      <c r="C2094">
        <v>2024</v>
      </c>
      <c r="D2094" t="s">
        <v>9385</v>
      </c>
      <c r="E2094" t="s">
        <v>9280</v>
      </c>
      <c r="F2094" t="s">
        <v>9</v>
      </c>
      <c r="G2094" t="str">
        <f>_xlfn.XLOOKUP(I2094,'Class Code'!$A$2:$A$14,'Class Code'!$B$2:$B$14)</f>
        <v>Marine</v>
      </c>
      <c r="H2094" t="s">
        <v>651</v>
      </c>
      <c r="I2094">
        <f t="shared" si="128"/>
        <v>6</v>
      </c>
      <c r="J2094" t="s">
        <v>652</v>
      </c>
      <c r="K2094" t="s">
        <v>653</v>
      </c>
      <c r="L2094" t="s">
        <v>764</v>
      </c>
      <c r="M2094" s="5">
        <v>45691</v>
      </c>
      <c r="N2094" s="5">
        <v>45715</v>
      </c>
      <c r="O2094" s="5">
        <v>45726</v>
      </c>
      <c r="P2094" s="5">
        <v>45642</v>
      </c>
      <c r="Q2094" s="5">
        <v>45731</v>
      </c>
      <c r="R2094">
        <v>22648</v>
      </c>
      <c r="S2094">
        <v>0</v>
      </c>
      <c r="T2094">
        <v>0</v>
      </c>
      <c r="U2094">
        <v>22648</v>
      </c>
      <c r="V2094">
        <v>0</v>
      </c>
      <c r="W2094">
        <v>22648</v>
      </c>
      <c r="X2094" t="str">
        <f t="shared" si="129"/>
        <v>Ok</v>
      </c>
      <c r="Y2094" t="str">
        <f t="shared" si="130"/>
        <v>Ok</v>
      </c>
      <c r="Z2094" s="6" t="str">
        <f t="shared" si="131"/>
        <v>Ok</v>
      </c>
      <c r="AA2094" s="6"/>
      <c r="AB2094" s="6"/>
      <c r="AC2094" s="6"/>
      <c r="AD2094" s="6"/>
    </row>
    <row r="2095" spans="1:30" x14ac:dyDescent="0.3">
      <c r="A2095" t="s">
        <v>13992</v>
      </c>
      <c r="B2095" t="s">
        <v>13993</v>
      </c>
      <c r="C2095">
        <v>2024</v>
      </c>
      <c r="D2095" t="s">
        <v>9692</v>
      </c>
      <c r="E2095" t="s">
        <v>9259</v>
      </c>
      <c r="F2095" t="s">
        <v>5</v>
      </c>
      <c r="G2095" t="str">
        <f>_xlfn.XLOOKUP(I2095,'Class Code'!$A$2:$A$14,'Class Code'!$B$2:$B$14)</f>
        <v>Engineering</v>
      </c>
      <c r="H2095" t="s">
        <v>423</v>
      </c>
      <c r="I2095">
        <f t="shared" si="128"/>
        <v>2</v>
      </c>
      <c r="J2095" t="s">
        <v>3933</v>
      </c>
      <c r="K2095" t="s">
        <v>3934</v>
      </c>
      <c r="L2095" t="s">
        <v>197</v>
      </c>
      <c r="M2095" s="5">
        <v>45673</v>
      </c>
      <c r="N2095" s="5">
        <v>45678</v>
      </c>
      <c r="O2095" s="5">
        <v>45729</v>
      </c>
      <c r="P2095" s="5">
        <v>45474</v>
      </c>
      <c r="Q2095" s="5">
        <v>45838</v>
      </c>
      <c r="R2095">
        <v>18999</v>
      </c>
      <c r="S2095">
        <v>0</v>
      </c>
      <c r="T2095">
        <v>0</v>
      </c>
      <c r="U2095">
        <v>18999</v>
      </c>
      <c r="V2095">
        <v>0</v>
      </c>
      <c r="W2095">
        <v>18999</v>
      </c>
      <c r="X2095" t="str">
        <f t="shared" si="129"/>
        <v>Ok</v>
      </c>
      <c r="Y2095" t="str">
        <f t="shared" si="130"/>
        <v>Ok</v>
      </c>
      <c r="Z2095" s="6" t="str">
        <f t="shared" si="131"/>
        <v>Ok</v>
      </c>
      <c r="AA2095" s="6"/>
      <c r="AB2095" s="6"/>
      <c r="AC2095" s="6"/>
      <c r="AD2095" s="6"/>
    </row>
    <row r="2096" spans="1:30" x14ac:dyDescent="0.3">
      <c r="A2096" t="s">
        <v>13994</v>
      </c>
      <c r="B2096" t="s">
        <v>13995</v>
      </c>
      <c r="C2096">
        <v>2024</v>
      </c>
      <c r="D2096" t="s">
        <v>9632</v>
      </c>
      <c r="E2096" t="s">
        <v>9305</v>
      </c>
      <c r="F2096" t="s">
        <v>11</v>
      </c>
      <c r="G2096" t="str">
        <f>_xlfn.XLOOKUP(I2096,'Class Code'!$A$2:$A$14,'Class Code'!$B$2:$B$14)</f>
        <v>Motor Commercial</v>
      </c>
      <c r="H2096" t="s">
        <v>176</v>
      </c>
      <c r="I2096">
        <f t="shared" si="128"/>
        <v>80</v>
      </c>
      <c r="J2096" t="s">
        <v>207</v>
      </c>
      <c r="K2096" t="s">
        <v>208</v>
      </c>
      <c r="L2096" t="s">
        <v>96</v>
      </c>
      <c r="M2096" s="5">
        <v>45709</v>
      </c>
      <c r="N2096" s="5">
        <v>45728</v>
      </c>
      <c r="O2096" s="5">
        <v>45733</v>
      </c>
      <c r="P2096" s="5">
        <v>45474</v>
      </c>
      <c r="Q2096" s="5">
        <v>45838</v>
      </c>
      <c r="R2096">
        <v>8500</v>
      </c>
      <c r="S2096">
        <v>0</v>
      </c>
      <c r="T2096">
        <v>0</v>
      </c>
      <c r="U2096">
        <v>8500</v>
      </c>
      <c r="V2096">
        <v>0</v>
      </c>
      <c r="W2096">
        <v>8500</v>
      </c>
      <c r="X2096" t="str">
        <f t="shared" si="129"/>
        <v>Ok</v>
      </c>
      <c r="Y2096" t="str">
        <f t="shared" si="130"/>
        <v>Ok</v>
      </c>
      <c r="Z2096" s="6" t="str">
        <f t="shared" si="131"/>
        <v>Ok</v>
      </c>
      <c r="AA2096" s="6"/>
      <c r="AB2096" s="6"/>
      <c r="AC2096" s="6"/>
      <c r="AD2096" s="6"/>
    </row>
    <row r="2097" spans="1:30" x14ac:dyDescent="0.3">
      <c r="A2097" t="s">
        <v>13996</v>
      </c>
      <c r="B2097" t="s">
        <v>13997</v>
      </c>
      <c r="C2097">
        <v>2022</v>
      </c>
      <c r="D2097" t="s">
        <v>9668</v>
      </c>
      <c r="E2097" t="s">
        <v>9282</v>
      </c>
      <c r="F2097" t="s">
        <v>8</v>
      </c>
      <c r="G2097" t="str">
        <f>_xlfn.XLOOKUP(I2097,'Class Code'!$A$2:$A$14,'Class Code'!$B$2:$B$14)</f>
        <v>Liability</v>
      </c>
      <c r="H2097" t="s">
        <v>1170</v>
      </c>
      <c r="I2097">
        <f t="shared" si="128"/>
        <v>5</v>
      </c>
      <c r="J2097" t="s">
        <v>3905</v>
      </c>
      <c r="K2097" t="s">
        <v>3906</v>
      </c>
      <c r="L2097" t="s">
        <v>44</v>
      </c>
      <c r="M2097" s="5">
        <v>44835</v>
      </c>
      <c r="N2097" s="5">
        <v>44902</v>
      </c>
      <c r="O2097" s="5">
        <v>45734</v>
      </c>
      <c r="P2097" s="5">
        <v>44774</v>
      </c>
      <c r="Q2097" s="5">
        <v>45138</v>
      </c>
      <c r="R2097">
        <v>30000</v>
      </c>
      <c r="S2097">
        <v>0</v>
      </c>
      <c r="T2097">
        <v>0</v>
      </c>
      <c r="U2097">
        <v>30000</v>
      </c>
      <c r="V2097">
        <v>0</v>
      </c>
      <c r="W2097">
        <v>30000</v>
      </c>
      <c r="X2097" t="str">
        <f t="shared" si="129"/>
        <v>Ok</v>
      </c>
      <c r="Y2097" t="str">
        <f t="shared" si="130"/>
        <v>Ok</v>
      </c>
      <c r="Z2097" s="6" t="str">
        <f t="shared" si="131"/>
        <v>Ok</v>
      </c>
      <c r="AA2097" s="6"/>
      <c r="AB2097" s="6"/>
      <c r="AC2097" s="6"/>
      <c r="AD2097" s="6"/>
    </row>
    <row r="2098" spans="1:30" x14ac:dyDescent="0.3">
      <c r="A2098" t="s">
        <v>13998</v>
      </c>
      <c r="B2098" t="s">
        <v>13999</v>
      </c>
      <c r="C2098">
        <v>2025</v>
      </c>
      <c r="D2098" t="s">
        <v>9428</v>
      </c>
      <c r="E2098" t="s">
        <v>9277</v>
      </c>
      <c r="F2098" t="s">
        <v>11</v>
      </c>
      <c r="G2098" t="str">
        <f>_xlfn.XLOOKUP(I2098,'Class Code'!$A$2:$A$14,'Class Code'!$B$2:$B$14)</f>
        <v>Motor Commercial</v>
      </c>
      <c r="H2098" t="s">
        <v>176</v>
      </c>
      <c r="I2098">
        <f t="shared" si="128"/>
        <v>80</v>
      </c>
      <c r="J2098" t="s">
        <v>207</v>
      </c>
      <c r="K2098" t="s">
        <v>208</v>
      </c>
      <c r="L2098" t="s">
        <v>96</v>
      </c>
      <c r="M2098" s="5">
        <v>45734</v>
      </c>
      <c r="N2098" s="5">
        <v>45734</v>
      </c>
      <c r="O2098" s="5">
        <v>45734</v>
      </c>
      <c r="P2098" s="5">
        <v>45658</v>
      </c>
      <c r="Q2098" s="5">
        <v>46022</v>
      </c>
      <c r="R2098">
        <v>9500</v>
      </c>
      <c r="S2098">
        <v>0</v>
      </c>
      <c r="T2098">
        <v>0</v>
      </c>
      <c r="U2098">
        <v>9500</v>
      </c>
      <c r="V2098">
        <v>0</v>
      </c>
      <c r="W2098">
        <v>9500</v>
      </c>
      <c r="X2098" t="str">
        <f t="shared" si="129"/>
        <v>Ok</v>
      </c>
      <c r="Y2098" t="str">
        <f t="shared" si="130"/>
        <v>Ok</v>
      </c>
      <c r="Z2098" s="6" t="str">
        <f t="shared" si="131"/>
        <v>Ok</v>
      </c>
      <c r="AA2098" s="6"/>
      <c r="AB2098" s="6"/>
      <c r="AC2098" s="6"/>
      <c r="AD2098" s="6"/>
    </row>
    <row r="2099" spans="1:30" x14ac:dyDescent="0.3">
      <c r="A2099" t="s">
        <v>14000</v>
      </c>
      <c r="B2099" t="s">
        <v>14001</v>
      </c>
      <c r="C2099">
        <v>2024</v>
      </c>
      <c r="D2099" t="s">
        <v>9656</v>
      </c>
      <c r="E2099" t="s">
        <v>9332</v>
      </c>
      <c r="F2099" t="s">
        <v>10</v>
      </c>
      <c r="G2099" t="str">
        <f>_xlfn.XLOOKUP(I2099,'Class Code'!$A$2:$A$14,'Class Code'!$B$2:$B$14)</f>
        <v>Motor Private</v>
      </c>
      <c r="H2099" t="s">
        <v>41</v>
      </c>
      <c r="I2099">
        <f t="shared" si="128"/>
        <v>70</v>
      </c>
      <c r="J2099" t="s">
        <v>54</v>
      </c>
      <c r="K2099" t="s">
        <v>55</v>
      </c>
      <c r="L2099" t="s">
        <v>44</v>
      </c>
      <c r="M2099" s="5">
        <v>45715</v>
      </c>
      <c r="N2099" s="5">
        <v>45720</v>
      </c>
      <c r="O2099" s="5">
        <v>45736</v>
      </c>
      <c r="P2099" s="5">
        <v>45499</v>
      </c>
      <c r="Q2099" s="5">
        <v>45863</v>
      </c>
      <c r="R2099">
        <v>38500</v>
      </c>
      <c r="S2099">
        <v>0</v>
      </c>
      <c r="T2099">
        <v>0</v>
      </c>
      <c r="U2099">
        <v>38500</v>
      </c>
      <c r="V2099">
        <v>0</v>
      </c>
      <c r="W2099">
        <v>38500</v>
      </c>
      <c r="X2099" t="str">
        <f t="shared" si="129"/>
        <v>Ok</v>
      </c>
      <c r="Y2099" t="str">
        <f t="shared" si="130"/>
        <v>Ok</v>
      </c>
      <c r="Z2099" s="6" t="str">
        <f t="shared" si="131"/>
        <v>Ok</v>
      </c>
      <c r="AA2099" s="6"/>
      <c r="AB2099" s="6"/>
      <c r="AC2099" s="6"/>
      <c r="AD2099" s="6"/>
    </row>
    <row r="2100" spans="1:30" x14ac:dyDescent="0.3">
      <c r="A2100" t="s">
        <v>14002</v>
      </c>
      <c r="B2100" t="s">
        <v>14003</v>
      </c>
      <c r="C2100">
        <v>2024</v>
      </c>
      <c r="D2100" t="s">
        <v>9459</v>
      </c>
      <c r="E2100" t="s">
        <v>9284</v>
      </c>
      <c r="F2100" t="s">
        <v>10</v>
      </c>
      <c r="G2100" t="str">
        <f>_xlfn.XLOOKUP(I2100,'Class Code'!$A$2:$A$14,'Class Code'!$B$2:$B$14)</f>
        <v>Motor Private</v>
      </c>
      <c r="H2100" t="s">
        <v>41</v>
      </c>
      <c r="I2100">
        <f t="shared" si="128"/>
        <v>70</v>
      </c>
      <c r="J2100" t="s">
        <v>54</v>
      </c>
      <c r="K2100" t="s">
        <v>55</v>
      </c>
      <c r="L2100" t="s">
        <v>44</v>
      </c>
      <c r="M2100" s="5">
        <v>45599</v>
      </c>
      <c r="N2100" s="5">
        <v>45608</v>
      </c>
      <c r="O2100" s="5">
        <v>45742</v>
      </c>
      <c r="P2100" s="5">
        <v>45376</v>
      </c>
      <c r="Q2100" s="5">
        <v>45740</v>
      </c>
      <c r="R2100">
        <v>285000</v>
      </c>
      <c r="S2100">
        <v>0</v>
      </c>
      <c r="T2100">
        <v>0</v>
      </c>
      <c r="U2100">
        <v>285000</v>
      </c>
      <c r="V2100">
        <v>0</v>
      </c>
      <c r="W2100">
        <v>285000</v>
      </c>
      <c r="X2100" t="str">
        <f t="shared" si="129"/>
        <v>Ok</v>
      </c>
      <c r="Y2100" t="str">
        <f t="shared" si="130"/>
        <v>Ok</v>
      </c>
      <c r="Z2100" s="6" t="str">
        <f t="shared" si="131"/>
        <v>Ok</v>
      </c>
      <c r="AA2100" s="6"/>
      <c r="AB2100" s="6"/>
      <c r="AC2100" s="6"/>
      <c r="AD2100" s="6"/>
    </row>
    <row r="2101" spans="1:30" x14ac:dyDescent="0.3">
      <c r="A2101" t="s">
        <v>14004</v>
      </c>
      <c r="B2101" t="s">
        <v>14005</v>
      </c>
      <c r="C2101">
        <v>2025</v>
      </c>
      <c r="D2101" t="s">
        <v>9758</v>
      </c>
      <c r="E2101" t="s">
        <v>9294</v>
      </c>
      <c r="F2101" t="s">
        <v>10</v>
      </c>
      <c r="G2101" t="str">
        <f>_xlfn.XLOOKUP(I2101,'Class Code'!$A$2:$A$14,'Class Code'!$B$2:$B$14)</f>
        <v>Motor Private</v>
      </c>
      <c r="H2101" t="s">
        <v>41</v>
      </c>
      <c r="I2101">
        <f t="shared" si="128"/>
        <v>70</v>
      </c>
      <c r="J2101" t="s">
        <v>54</v>
      </c>
      <c r="K2101" t="s">
        <v>55</v>
      </c>
      <c r="L2101" t="s">
        <v>96</v>
      </c>
      <c r="M2101" s="5">
        <v>45733</v>
      </c>
      <c r="N2101" s="5">
        <v>45736</v>
      </c>
      <c r="O2101" s="5">
        <v>45758</v>
      </c>
      <c r="P2101" s="5">
        <v>45717</v>
      </c>
      <c r="Q2101" s="5">
        <v>46081</v>
      </c>
      <c r="R2101">
        <v>15000</v>
      </c>
      <c r="S2101">
        <v>0</v>
      </c>
      <c r="T2101">
        <v>0</v>
      </c>
      <c r="U2101">
        <v>15000</v>
      </c>
      <c r="V2101">
        <v>0</v>
      </c>
      <c r="W2101">
        <v>15000</v>
      </c>
      <c r="X2101" t="str">
        <f t="shared" si="129"/>
        <v>Ok</v>
      </c>
      <c r="Y2101" t="str">
        <f t="shared" si="130"/>
        <v>Ok</v>
      </c>
      <c r="Z2101" s="6" t="str">
        <f t="shared" si="131"/>
        <v>Ok</v>
      </c>
      <c r="AA2101" s="6"/>
      <c r="AB2101" s="6"/>
      <c r="AC2101" s="6"/>
      <c r="AD2101" s="6"/>
    </row>
    <row r="2102" spans="1:30" x14ac:dyDescent="0.3">
      <c r="A2102" t="s">
        <v>14006</v>
      </c>
      <c r="B2102" t="s">
        <v>14007</v>
      </c>
      <c r="C2102">
        <v>2024</v>
      </c>
      <c r="D2102" t="s">
        <v>9702</v>
      </c>
      <c r="E2102" t="s">
        <v>9274</v>
      </c>
      <c r="F2102" t="s">
        <v>10</v>
      </c>
      <c r="G2102" t="str">
        <f>_xlfn.XLOOKUP(I2102,'Class Code'!$A$2:$A$14,'Class Code'!$B$2:$B$14)</f>
        <v>Motor Private</v>
      </c>
      <c r="H2102" t="s">
        <v>41</v>
      </c>
      <c r="I2102">
        <f t="shared" si="128"/>
        <v>70</v>
      </c>
      <c r="J2102" t="s">
        <v>54</v>
      </c>
      <c r="K2102" t="s">
        <v>55</v>
      </c>
      <c r="L2102" t="s">
        <v>44</v>
      </c>
      <c r="M2102" s="5">
        <v>45677</v>
      </c>
      <c r="N2102" s="5">
        <v>45681</v>
      </c>
      <c r="O2102" s="5">
        <v>45761</v>
      </c>
      <c r="P2102" s="5">
        <v>45446</v>
      </c>
      <c r="Q2102" s="5">
        <v>45810</v>
      </c>
      <c r="R2102">
        <v>14000</v>
      </c>
      <c r="S2102">
        <v>0</v>
      </c>
      <c r="T2102">
        <v>0</v>
      </c>
      <c r="U2102">
        <v>14000</v>
      </c>
      <c r="V2102">
        <v>0</v>
      </c>
      <c r="W2102">
        <v>14000</v>
      </c>
      <c r="X2102" t="str">
        <f t="shared" si="129"/>
        <v>Ok</v>
      </c>
      <c r="Y2102" t="str">
        <f t="shared" si="130"/>
        <v>Ok</v>
      </c>
      <c r="Z2102" s="6" t="str">
        <f t="shared" si="131"/>
        <v>Ok</v>
      </c>
      <c r="AA2102" s="6"/>
      <c r="AB2102" s="6"/>
      <c r="AC2102" s="6"/>
      <c r="AD2102" s="6"/>
    </row>
    <row r="2103" spans="1:30" x14ac:dyDescent="0.3">
      <c r="A2103" t="s">
        <v>14008</v>
      </c>
      <c r="B2103" t="s">
        <v>14009</v>
      </c>
      <c r="C2103">
        <v>2024</v>
      </c>
      <c r="D2103" t="s">
        <v>9797</v>
      </c>
      <c r="E2103" t="s">
        <v>9267</v>
      </c>
      <c r="F2103" t="s">
        <v>9</v>
      </c>
      <c r="G2103" t="str">
        <f>_xlfn.XLOOKUP(I2103,'Class Code'!$A$2:$A$14,'Class Code'!$B$2:$B$14)</f>
        <v>Marine</v>
      </c>
      <c r="H2103" t="s">
        <v>651</v>
      </c>
      <c r="I2103">
        <f t="shared" si="128"/>
        <v>6</v>
      </c>
      <c r="J2103" t="s">
        <v>652</v>
      </c>
      <c r="K2103" t="s">
        <v>653</v>
      </c>
      <c r="L2103" t="s">
        <v>764</v>
      </c>
      <c r="M2103" s="5">
        <v>45568</v>
      </c>
      <c r="N2103" s="5">
        <v>45594</v>
      </c>
      <c r="O2103" s="5">
        <v>45763</v>
      </c>
      <c r="P2103" s="5">
        <v>45481</v>
      </c>
      <c r="Q2103" s="5">
        <v>45571</v>
      </c>
      <c r="R2103">
        <v>31347</v>
      </c>
      <c r="S2103">
        <v>0</v>
      </c>
      <c r="T2103">
        <v>0</v>
      </c>
      <c r="U2103">
        <v>31347</v>
      </c>
      <c r="V2103">
        <v>0</v>
      </c>
      <c r="W2103">
        <v>31347</v>
      </c>
      <c r="X2103" t="str">
        <f t="shared" si="129"/>
        <v>Ok</v>
      </c>
      <c r="Y2103" t="str">
        <f t="shared" si="130"/>
        <v>Ok</v>
      </c>
      <c r="Z2103" s="6" t="str">
        <f t="shared" si="131"/>
        <v>Ok</v>
      </c>
      <c r="AA2103" s="6"/>
      <c r="AB2103" s="6"/>
      <c r="AC2103" s="6"/>
      <c r="AD2103" s="6"/>
    </row>
    <row r="2104" spans="1:30" x14ac:dyDescent="0.3">
      <c r="A2104" t="s">
        <v>14010</v>
      </c>
      <c r="B2104" t="s">
        <v>14011</v>
      </c>
      <c r="C2104">
        <v>2025</v>
      </c>
      <c r="D2104" t="s">
        <v>9484</v>
      </c>
      <c r="E2104" t="s">
        <v>9287</v>
      </c>
      <c r="F2104" t="s">
        <v>5</v>
      </c>
      <c r="G2104" t="str">
        <f>_xlfn.XLOOKUP(I2104,'Class Code'!$A$2:$A$14,'Class Code'!$B$2:$B$14)</f>
        <v>Engineering</v>
      </c>
      <c r="H2104" t="s">
        <v>423</v>
      </c>
      <c r="I2104">
        <f t="shared" si="128"/>
        <v>2</v>
      </c>
      <c r="J2104" t="s">
        <v>424</v>
      </c>
      <c r="K2104" t="s">
        <v>425</v>
      </c>
      <c r="L2104" t="s">
        <v>426</v>
      </c>
      <c r="M2104" s="5">
        <v>45664</v>
      </c>
      <c r="N2104" s="5">
        <v>45729</v>
      </c>
      <c r="O2104" s="5">
        <v>45777</v>
      </c>
      <c r="P2104" s="5">
        <v>45658</v>
      </c>
      <c r="Q2104" s="5">
        <v>46022</v>
      </c>
      <c r="R2104">
        <v>58000</v>
      </c>
      <c r="S2104">
        <v>0</v>
      </c>
      <c r="T2104">
        <v>0</v>
      </c>
      <c r="U2104">
        <v>58000</v>
      </c>
      <c r="V2104">
        <v>0</v>
      </c>
      <c r="W2104">
        <v>58000</v>
      </c>
      <c r="X2104" t="str">
        <f t="shared" si="129"/>
        <v>Ok</v>
      </c>
      <c r="Y2104" t="str">
        <f t="shared" si="130"/>
        <v>Ok</v>
      </c>
      <c r="Z2104" s="6" t="str">
        <f t="shared" si="131"/>
        <v>Ok</v>
      </c>
      <c r="AA2104" s="6"/>
      <c r="AB2104" s="6"/>
      <c r="AC2104" s="6"/>
      <c r="AD2104" s="6"/>
    </row>
    <row r="2105" spans="1:30" x14ac:dyDescent="0.3">
      <c r="A2105" t="s">
        <v>14012</v>
      </c>
      <c r="B2105" t="s">
        <v>14013</v>
      </c>
      <c r="C2105">
        <v>2024</v>
      </c>
      <c r="D2105" t="s">
        <v>9708</v>
      </c>
      <c r="E2105" t="s">
        <v>9317</v>
      </c>
      <c r="F2105" t="s">
        <v>439</v>
      </c>
      <c r="G2105" t="str">
        <f>_xlfn.XLOOKUP(I2105,'Class Code'!$A$2:$A$14,'Class Code'!$B$2:$B$14)</f>
        <v>Workmen's Compensation</v>
      </c>
      <c r="H2105" t="s">
        <v>440</v>
      </c>
      <c r="I2105">
        <f t="shared" si="128"/>
        <v>11</v>
      </c>
      <c r="J2105" t="s">
        <v>572</v>
      </c>
      <c r="K2105" t="s">
        <v>573</v>
      </c>
      <c r="L2105" t="s">
        <v>574</v>
      </c>
      <c r="M2105" s="5">
        <v>45590</v>
      </c>
      <c r="N2105" s="5">
        <v>45594</v>
      </c>
      <c r="O2105" s="5">
        <v>45783</v>
      </c>
      <c r="P2105" s="5">
        <v>45352</v>
      </c>
      <c r="Q2105" s="5">
        <v>45716</v>
      </c>
      <c r="R2105">
        <v>37830</v>
      </c>
      <c r="S2105">
        <v>0</v>
      </c>
      <c r="T2105">
        <v>0</v>
      </c>
      <c r="U2105">
        <v>37830</v>
      </c>
      <c r="V2105">
        <v>17456.509999999998</v>
      </c>
      <c r="W2105">
        <v>20373.490000000002</v>
      </c>
      <c r="X2105" t="str">
        <f t="shared" si="129"/>
        <v>Ok</v>
      </c>
      <c r="Y2105" t="str">
        <f t="shared" si="130"/>
        <v>Ok</v>
      </c>
      <c r="Z2105" s="6" t="str">
        <f t="shared" si="131"/>
        <v>Ok</v>
      </c>
      <c r="AA2105" s="6"/>
      <c r="AB2105" s="6"/>
      <c r="AC2105" s="6"/>
      <c r="AD2105" s="6"/>
    </row>
    <row r="2106" spans="1:30" x14ac:dyDescent="0.3">
      <c r="A2106" t="s">
        <v>14014</v>
      </c>
      <c r="B2106" t="s">
        <v>14015</v>
      </c>
      <c r="C2106">
        <v>2024</v>
      </c>
      <c r="D2106" t="s">
        <v>9776</v>
      </c>
      <c r="E2106" t="s">
        <v>9317</v>
      </c>
      <c r="F2106" t="s">
        <v>439</v>
      </c>
      <c r="G2106" t="str">
        <f>_xlfn.XLOOKUP(I2106,'Class Code'!$A$2:$A$14,'Class Code'!$B$2:$B$14)</f>
        <v>Workmen's Compensation</v>
      </c>
      <c r="H2106" t="s">
        <v>440</v>
      </c>
      <c r="I2106">
        <f t="shared" si="128"/>
        <v>11</v>
      </c>
      <c r="J2106" t="s">
        <v>441</v>
      </c>
      <c r="K2106" t="s">
        <v>442</v>
      </c>
      <c r="L2106" t="s">
        <v>574</v>
      </c>
      <c r="M2106" s="5">
        <v>45495</v>
      </c>
      <c r="N2106" s="5">
        <v>45504</v>
      </c>
      <c r="O2106" s="5">
        <v>45786</v>
      </c>
      <c r="P2106" s="5">
        <v>45170</v>
      </c>
      <c r="Q2106" s="5">
        <v>45565</v>
      </c>
      <c r="R2106">
        <v>10950</v>
      </c>
      <c r="S2106">
        <v>0</v>
      </c>
      <c r="T2106">
        <v>0</v>
      </c>
      <c r="U2106">
        <v>10950</v>
      </c>
      <c r="V2106">
        <v>0</v>
      </c>
      <c r="W2106">
        <v>10950</v>
      </c>
      <c r="X2106" t="str">
        <f t="shared" si="129"/>
        <v>Ok</v>
      </c>
      <c r="Y2106" t="str">
        <f t="shared" si="130"/>
        <v>Ok</v>
      </c>
      <c r="Z2106" s="6" t="str">
        <f t="shared" si="131"/>
        <v>Ok</v>
      </c>
      <c r="AA2106" s="6"/>
      <c r="AB2106" s="6"/>
      <c r="AC2106" s="6"/>
      <c r="AD2106" s="6"/>
    </row>
    <row r="2107" spans="1:30" x14ac:dyDescent="0.3">
      <c r="A2107" t="s">
        <v>14016</v>
      </c>
      <c r="B2107" t="s">
        <v>14017</v>
      </c>
      <c r="C2107">
        <v>2024</v>
      </c>
      <c r="D2107" t="s">
        <v>9729</v>
      </c>
      <c r="E2107" t="s">
        <v>9274</v>
      </c>
      <c r="F2107" t="s">
        <v>10</v>
      </c>
      <c r="G2107" t="str">
        <f>_xlfn.XLOOKUP(I2107,'Class Code'!$A$2:$A$14,'Class Code'!$B$2:$B$14)</f>
        <v>Motor Private</v>
      </c>
      <c r="H2107" t="s">
        <v>41</v>
      </c>
      <c r="I2107">
        <f t="shared" si="128"/>
        <v>70</v>
      </c>
      <c r="J2107" t="s">
        <v>54</v>
      </c>
      <c r="K2107" t="s">
        <v>55</v>
      </c>
      <c r="L2107" t="s">
        <v>96</v>
      </c>
      <c r="M2107" s="5">
        <v>45782</v>
      </c>
      <c r="N2107" s="5">
        <v>45784</v>
      </c>
      <c r="O2107" s="5">
        <v>45790</v>
      </c>
      <c r="P2107" s="5">
        <v>45475</v>
      </c>
      <c r="Q2107" s="5">
        <v>45838</v>
      </c>
      <c r="R2107">
        <v>39000</v>
      </c>
      <c r="S2107">
        <v>0</v>
      </c>
      <c r="T2107">
        <v>0</v>
      </c>
      <c r="U2107">
        <v>39000</v>
      </c>
      <c r="V2107">
        <v>0</v>
      </c>
      <c r="W2107">
        <v>39000</v>
      </c>
      <c r="X2107" t="str">
        <f t="shared" si="129"/>
        <v>Ok</v>
      </c>
      <c r="Y2107" t="str">
        <f t="shared" si="130"/>
        <v>Ok</v>
      </c>
      <c r="Z2107" s="6" t="str">
        <f t="shared" si="131"/>
        <v>Ok</v>
      </c>
      <c r="AA2107" s="6"/>
      <c r="AB2107" s="6"/>
      <c r="AC2107" s="6"/>
      <c r="AD2107" s="6"/>
    </row>
    <row r="2108" spans="1:30" x14ac:dyDescent="0.3">
      <c r="A2108" t="s">
        <v>14018</v>
      </c>
      <c r="B2108" t="s">
        <v>14019</v>
      </c>
      <c r="C2108">
        <v>2024</v>
      </c>
      <c r="D2108" t="s">
        <v>9797</v>
      </c>
      <c r="E2108" t="s">
        <v>9292</v>
      </c>
      <c r="F2108" t="s">
        <v>10</v>
      </c>
      <c r="G2108" t="str">
        <f>_xlfn.XLOOKUP(I2108,'Class Code'!$A$2:$A$14,'Class Code'!$B$2:$B$14)</f>
        <v>Motor Private</v>
      </c>
      <c r="H2108" t="s">
        <v>41</v>
      </c>
      <c r="I2108">
        <f t="shared" si="128"/>
        <v>70</v>
      </c>
      <c r="J2108" t="s">
        <v>54</v>
      </c>
      <c r="K2108" t="s">
        <v>55</v>
      </c>
      <c r="L2108" t="s">
        <v>44</v>
      </c>
      <c r="M2108" s="5">
        <v>45531</v>
      </c>
      <c r="N2108" s="5">
        <v>45546</v>
      </c>
      <c r="O2108" s="5">
        <v>45797</v>
      </c>
      <c r="P2108" s="5">
        <v>45499</v>
      </c>
      <c r="Q2108" s="5">
        <v>45863</v>
      </c>
      <c r="R2108">
        <v>332920</v>
      </c>
      <c r="S2108">
        <v>0</v>
      </c>
      <c r="T2108">
        <v>0</v>
      </c>
      <c r="U2108">
        <v>332920</v>
      </c>
      <c r="V2108">
        <v>0</v>
      </c>
      <c r="W2108">
        <v>332920</v>
      </c>
      <c r="X2108" t="str">
        <f t="shared" si="129"/>
        <v>Ok</v>
      </c>
      <c r="Y2108" t="str">
        <f t="shared" si="130"/>
        <v>Ok</v>
      </c>
      <c r="Z2108" s="6" t="str">
        <f t="shared" si="131"/>
        <v>Ok</v>
      </c>
      <c r="AA2108" s="6"/>
      <c r="AB2108" s="6"/>
      <c r="AC2108" s="6"/>
      <c r="AD2108" s="6"/>
    </row>
    <row r="2109" spans="1:30" x14ac:dyDescent="0.3">
      <c r="A2109" t="s">
        <v>14020</v>
      </c>
      <c r="B2109" t="s">
        <v>14021</v>
      </c>
      <c r="C2109">
        <v>2023</v>
      </c>
      <c r="D2109" t="s">
        <v>9304</v>
      </c>
      <c r="E2109" t="s">
        <v>9267</v>
      </c>
      <c r="F2109" t="s">
        <v>10</v>
      </c>
      <c r="G2109" t="str">
        <f>_xlfn.XLOOKUP(I2109,'Class Code'!$A$2:$A$14,'Class Code'!$B$2:$B$14)</f>
        <v>Motor Private</v>
      </c>
      <c r="H2109" t="s">
        <v>41</v>
      </c>
      <c r="I2109">
        <f t="shared" si="128"/>
        <v>70</v>
      </c>
      <c r="J2109" t="s">
        <v>54</v>
      </c>
      <c r="K2109" t="s">
        <v>55</v>
      </c>
      <c r="L2109" t="s">
        <v>96</v>
      </c>
      <c r="M2109" s="5">
        <v>45577</v>
      </c>
      <c r="N2109" s="5">
        <v>45579</v>
      </c>
      <c r="O2109" s="5">
        <v>45797</v>
      </c>
      <c r="P2109" s="5">
        <v>45270</v>
      </c>
      <c r="Q2109" s="5">
        <v>45635</v>
      </c>
      <c r="R2109">
        <v>17100</v>
      </c>
      <c r="S2109">
        <v>0</v>
      </c>
      <c r="T2109">
        <v>0</v>
      </c>
      <c r="U2109">
        <v>17100</v>
      </c>
      <c r="V2109">
        <v>0</v>
      </c>
      <c r="W2109">
        <v>17100</v>
      </c>
      <c r="X2109" t="str">
        <f t="shared" si="129"/>
        <v>Ok</v>
      </c>
      <c r="Y2109" t="str">
        <f t="shared" si="130"/>
        <v>Ok</v>
      </c>
      <c r="Z2109" s="6" t="str">
        <f t="shared" si="131"/>
        <v>Ok</v>
      </c>
      <c r="AA2109" s="6"/>
      <c r="AB2109" s="6"/>
      <c r="AC2109" s="6"/>
      <c r="AD2109" s="6"/>
    </row>
    <row r="2110" spans="1:30" x14ac:dyDescent="0.3">
      <c r="A2110" t="s">
        <v>14022</v>
      </c>
      <c r="B2110" t="s">
        <v>14023</v>
      </c>
      <c r="C2110">
        <v>2025</v>
      </c>
      <c r="D2110" t="s">
        <v>9769</v>
      </c>
      <c r="E2110" t="s">
        <v>9334</v>
      </c>
      <c r="F2110" t="s">
        <v>10</v>
      </c>
      <c r="G2110" t="str">
        <f>_xlfn.XLOOKUP(I2110,'Class Code'!$A$2:$A$14,'Class Code'!$B$2:$B$14)</f>
        <v>Motor Private</v>
      </c>
      <c r="H2110" t="s">
        <v>41</v>
      </c>
      <c r="I2110">
        <f t="shared" si="128"/>
        <v>70</v>
      </c>
      <c r="J2110" t="s">
        <v>54</v>
      </c>
      <c r="K2110" t="s">
        <v>55</v>
      </c>
      <c r="L2110" t="s">
        <v>44</v>
      </c>
      <c r="M2110" s="5">
        <v>45665</v>
      </c>
      <c r="N2110" s="5">
        <v>45667</v>
      </c>
      <c r="O2110" s="5">
        <v>45798</v>
      </c>
      <c r="P2110" s="5">
        <v>45661</v>
      </c>
      <c r="Q2110" s="5">
        <v>46025</v>
      </c>
      <c r="R2110">
        <v>206242</v>
      </c>
      <c r="S2110">
        <v>0</v>
      </c>
      <c r="T2110">
        <v>0</v>
      </c>
      <c r="U2110">
        <v>206242</v>
      </c>
      <c r="V2110">
        <v>0</v>
      </c>
      <c r="W2110">
        <v>206242</v>
      </c>
      <c r="X2110" t="str">
        <f t="shared" si="129"/>
        <v>Ok</v>
      </c>
      <c r="Y2110" t="str">
        <f t="shared" si="130"/>
        <v>Ok</v>
      </c>
      <c r="Z2110" s="6" t="str">
        <f t="shared" si="131"/>
        <v>Ok</v>
      </c>
      <c r="AA2110" s="6"/>
      <c r="AB2110" s="6"/>
      <c r="AC2110" s="6"/>
      <c r="AD2110" s="6"/>
    </row>
    <row r="2111" spans="1:30" x14ac:dyDescent="0.3">
      <c r="A2111" t="s">
        <v>14024</v>
      </c>
      <c r="B2111" t="s">
        <v>14025</v>
      </c>
      <c r="C2111">
        <v>2024</v>
      </c>
      <c r="D2111" t="s">
        <v>9731</v>
      </c>
      <c r="E2111" t="s">
        <v>9261</v>
      </c>
      <c r="F2111" t="s">
        <v>10</v>
      </c>
      <c r="G2111" t="str">
        <f>_xlfn.XLOOKUP(I2111,'Class Code'!$A$2:$A$14,'Class Code'!$B$2:$B$14)</f>
        <v>Motor Private</v>
      </c>
      <c r="H2111" t="s">
        <v>41</v>
      </c>
      <c r="I2111">
        <f t="shared" si="128"/>
        <v>70</v>
      </c>
      <c r="J2111" t="s">
        <v>54</v>
      </c>
      <c r="K2111" t="s">
        <v>55</v>
      </c>
      <c r="L2111" t="s">
        <v>44</v>
      </c>
      <c r="M2111" s="5">
        <v>45702</v>
      </c>
      <c r="N2111" s="5">
        <v>45705</v>
      </c>
      <c r="O2111" s="5">
        <v>45798</v>
      </c>
      <c r="P2111" s="5">
        <v>45529</v>
      </c>
      <c r="Q2111" s="5">
        <v>45893</v>
      </c>
      <c r="R2111">
        <v>177742</v>
      </c>
      <c r="S2111">
        <v>0</v>
      </c>
      <c r="T2111">
        <v>0</v>
      </c>
      <c r="U2111">
        <v>177742</v>
      </c>
      <c r="V2111">
        <v>0</v>
      </c>
      <c r="W2111">
        <v>177742</v>
      </c>
      <c r="X2111" t="str">
        <f t="shared" si="129"/>
        <v>Ok</v>
      </c>
      <c r="Y2111" t="str">
        <f t="shared" si="130"/>
        <v>Ok</v>
      </c>
      <c r="Z2111" s="6" t="str">
        <f t="shared" si="131"/>
        <v>Ok</v>
      </c>
      <c r="AA2111" s="6"/>
      <c r="AB2111" s="6"/>
      <c r="AC2111" s="6"/>
      <c r="AD2111" s="6"/>
    </row>
    <row r="2112" spans="1:30" x14ac:dyDescent="0.3">
      <c r="A2112" t="s">
        <v>14026</v>
      </c>
      <c r="B2112" t="s">
        <v>14027</v>
      </c>
      <c r="C2112">
        <v>2025</v>
      </c>
      <c r="D2112" t="s">
        <v>9794</v>
      </c>
      <c r="E2112" t="s">
        <v>9317</v>
      </c>
      <c r="F2112" t="s">
        <v>10</v>
      </c>
      <c r="G2112" t="str">
        <f>_xlfn.XLOOKUP(I2112,'Class Code'!$A$2:$A$14,'Class Code'!$B$2:$B$14)</f>
        <v>Motor Private</v>
      </c>
      <c r="H2112" t="s">
        <v>41</v>
      </c>
      <c r="I2112">
        <f t="shared" si="128"/>
        <v>70</v>
      </c>
      <c r="J2112" t="s">
        <v>54</v>
      </c>
      <c r="K2112" t="s">
        <v>55</v>
      </c>
      <c r="L2112" t="s">
        <v>44</v>
      </c>
      <c r="M2112" s="5">
        <v>45755</v>
      </c>
      <c r="N2112" s="5">
        <v>45756</v>
      </c>
      <c r="O2112" s="5">
        <v>45798</v>
      </c>
      <c r="P2112" s="5">
        <v>45658</v>
      </c>
      <c r="Q2112" s="5">
        <v>46022</v>
      </c>
      <c r="R2112">
        <v>235882</v>
      </c>
      <c r="S2112">
        <v>0</v>
      </c>
      <c r="T2112">
        <v>0</v>
      </c>
      <c r="U2112">
        <v>235882</v>
      </c>
      <c r="V2112">
        <v>0</v>
      </c>
      <c r="W2112">
        <v>235882</v>
      </c>
      <c r="X2112" t="str">
        <f t="shared" si="129"/>
        <v>Ok</v>
      </c>
      <c r="Y2112" t="str">
        <f t="shared" si="130"/>
        <v>Ok</v>
      </c>
      <c r="Z2112" s="6" t="str">
        <f t="shared" si="131"/>
        <v>Ok</v>
      </c>
      <c r="AA2112" s="6"/>
      <c r="AB2112" s="6"/>
      <c r="AC2112" s="6"/>
      <c r="AD2112" s="6"/>
    </row>
    <row r="2113" spans="1:30" x14ac:dyDescent="0.3">
      <c r="A2113" t="s">
        <v>14028</v>
      </c>
      <c r="B2113" t="s">
        <v>14029</v>
      </c>
      <c r="C2113">
        <v>2024</v>
      </c>
      <c r="D2113" t="s">
        <v>9669</v>
      </c>
      <c r="E2113" t="s">
        <v>9297</v>
      </c>
      <c r="F2113" t="s">
        <v>439</v>
      </c>
      <c r="G2113" t="str">
        <f>_xlfn.XLOOKUP(I2113,'Class Code'!$A$2:$A$14,'Class Code'!$B$2:$B$14)</f>
        <v>Workmen's Compensation</v>
      </c>
      <c r="H2113" t="s">
        <v>440</v>
      </c>
      <c r="I2113">
        <f t="shared" si="128"/>
        <v>11</v>
      </c>
      <c r="J2113" t="s">
        <v>441</v>
      </c>
      <c r="K2113" t="s">
        <v>442</v>
      </c>
      <c r="L2113" t="s">
        <v>574</v>
      </c>
      <c r="M2113" s="5">
        <v>45611</v>
      </c>
      <c r="N2113" s="5">
        <v>45612</v>
      </c>
      <c r="O2113" s="5">
        <v>45799</v>
      </c>
      <c r="P2113" s="5">
        <v>45341</v>
      </c>
      <c r="Q2113" s="5">
        <v>45706</v>
      </c>
      <c r="R2113">
        <v>52226</v>
      </c>
      <c r="S2113">
        <v>0</v>
      </c>
      <c r="T2113">
        <v>0</v>
      </c>
      <c r="U2113">
        <v>52226</v>
      </c>
      <c r="V2113">
        <v>0</v>
      </c>
      <c r="W2113">
        <v>52226</v>
      </c>
      <c r="X2113" t="str">
        <f t="shared" si="129"/>
        <v>Ok</v>
      </c>
      <c r="Y2113" t="str">
        <f t="shared" si="130"/>
        <v>Ok</v>
      </c>
      <c r="Z2113" s="6" t="str">
        <f t="shared" si="131"/>
        <v>Ok</v>
      </c>
      <c r="AA2113" s="6"/>
      <c r="AB2113" s="6"/>
      <c r="AC2113" s="6"/>
      <c r="AD2113" s="6"/>
    </row>
    <row r="2114" spans="1:30" x14ac:dyDescent="0.3">
      <c r="A2114" t="s">
        <v>14030</v>
      </c>
      <c r="B2114" t="s">
        <v>14031</v>
      </c>
      <c r="C2114">
        <v>2024</v>
      </c>
      <c r="D2114" t="s">
        <v>9548</v>
      </c>
      <c r="E2114" t="s">
        <v>9334</v>
      </c>
      <c r="F2114" t="s">
        <v>10</v>
      </c>
      <c r="G2114" t="str">
        <f>_xlfn.XLOOKUP(I2114,'Class Code'!$A$2:$A$14,'Class Code'!$B$2:$B$14)</f>
        <v>Motor Private</v>
      </c>
      <c r="H2114" t="s">
        <v>41</v>
      </c>
      <c r="I2114">
        <f t="shared" si="128"/>
        <v>70</v>
      </c>
      <c r="J2114" t="s">
        <v>54</v>
      </c>
      <c r="K2114" t="s">
        <v>55</v>
      </c>
      <c r="L2114" t="s">
        <v>44</v>
      </c>
      <c r="M2114" s="5">
        <v>45572</v>
      </c>
      <c r="N2114" s="5">
        <v>45572</v>
      </c>
      <c r="O2114" s="5">
        <v>45800</v>
      </c>
      <c r="P2114" s="5">
        <v>45383</v>
      </c>
      <c r="Q2114" s="5">
        <v>45747</v>
      </c>
      <c r="R2114">
        <v>47782</v>
      </c>
      <c r="S2114">
        <v>0</v>
      </c>
      <c r="T2114">
        <v>0</v>
      </c>
      <c r="U2114">
        <v>47782</v>
      </c>
      <c r="V2114">
        <v>0</v>
      </c>
      <c r="W2114">
        <v>47782</v>
      </c>
      <c r="X2114" t="str">
        <f t="shared" si="129"/>
        <v>Ok</v>
      </c>
      <c r="Y2114" t="str">
        <f t="shared" si="130"/>
        <v>Ok</v>
      </c>
      <c r="Z2114" s="6" t="str">
        <f t="shared" si="131"/>
        <v>Ok</v>
      </c>
      <c r="AA2114" s="6"/>
      <c r="AB2114" s="6"/>
      <c r="AC2114" s="6"/>
      <c r="AD2114" s="6"/>
    </row>
    <row r="2115" spans="1:30" x14ac:dyDescent="0.3">
      <c r="A2115" t="s">
        <v>14032</v>
      </c>
      <c r="B2115" t="s">
        <v>14033</v>
      </c>
      <c r="C2115">
        <v>2023</v>
      </c>
      <c r="D2115" t="s">
        <v>9320</v>
      </c>
      <c r="E2115" t="s">
        <v>9332</v>
      </c>
      <c r="F2115" t="s">
        <v>10</v>
      </c>
      <c r="G2115" t="str">
        <f>_xlfn.XLOOKUP(I2115,'Class Code'!$A$2:$A$14,'Class Code'!$B$2:$B$14)</f>
        <v>Motor Private</v>
      </c>
      <c r="H2115" t="s">
        <v>41</v>
      </c>
      <c r="I2115">
        <f t="shared" si="128"/>
        <v>70</v>
      </c>
      <c r="J2115" t="s">
        <v>54</v>
      </c>
      <c r="K2115" t="s">
        <v>55</v>
      </c>
      <c r="L2115" t="s">
        <v>44</v>
      </c>
      <c r="M2115" s="5">
        <v>45528</v>
      </c>
      <c r="N2115" s="5">
        <v>45530</v>
      </c>
      <c r="O2115" s="5">
        <v>45800</v>
      </c>
      <c r="P2115" s="5">
        <v>45172</v>
      </c>
      <c r="Q2115" s="5">
        <v>45537</v>
      </c>
      <c r="R2115">
        <v>101362</v>
      </c>
      <c r="S2115">
        <v>0</v>
      </c>
      <c r="T2115">
        <v>0</v>
      </c>
      <c r="U2115">
        <v>101362</v>
      </c>
      <c r="V2115">
        <v>0</v>
      </c>
      <c r="W2115">
        <v>101362</v>
      </c>
      <c r="X2115" t="str">
        <f t="shared" si="129"/>
        <v>Ok</v>
      </c>
      <c r="Y2115" t="str">
        <f t="shared" si="130"/>
        <v>Ok</v>
      </c>
      <c r="Z2115" s="6" t="str">
        <f t="shared" si="131"/>
        <v>Ok</v>
      </c>
      <c r="AA2115" s="6"/>
      <c r="AB2115" s="6"/>
      <c r="AC2115" s="6"/>
      <c r="AD2115" s="6"/>
    </row>
    <row r="2116" spans="1:30" x14ac:dyDescent="0.3">
      <c r="A2116" t="s">
        <v>14034</v>
      </c>
      <c r="B2116" t="s">
        <v>14035</v>
      </c>
      <c r="C2116">
        <v>2024</v>
      </c>
      <c r="D2116" t="s">
        <v>9295</v>
      </c>
      <c r="E2116" t="s">
        <v>9269</v>
      </c>
      <c r="F2116" t="s">
        <v>11</v>
      </c>
      <c r="G2116" t="str">
        <f>_xlfn.XLOOKUP(I2116,'Class Code'!$A$2:$A$14,'Class Code'!$B$2:$B$14)</f>
        <v>Motor Commercial</v>
      </c>
      <c r="H2116" t="s">
        <v>176</v>
      </c>
      <c r="I2116">
        <f t="shared" ref="I2116:I2179" si="132">H2116*1</f>
        <v>80</v>
      </c>
      <c r="J2116" t="s">
        <v>207</v>
      </c>
      <c r="K2116" t="s">
        <v>208</v>
      </c>
      <c r="L2116" t="s">
        <v>44</v>
      </c>
      <c r="M2116" s="5">
        <v>45727</v>
      </c>
      <c r="N2116" s="5">
        <v>45735</v>
      </c>
      <c r="O2116" s="5">
        <v>45805</v>
      </c>
      <c r="P2116" s="5">
        <v>45490</v>
      </c>
      <c r="Q2116" s="5">
        <v>45854</v>
      </c>
      <c r="R2116">
        <v>10000</v>
      </c>
      <c r="S2116">
        <v>0</v>
      </c>
      <c r="T2116">
        <v>0</v>
      </c>
      <c r="U2116">
        <v>10000</v>
      </c>
      <c r="V2116">
        <v>0</v>
      </c>
      <c r="W2116">
        <v>10000</v>
      </c>
      <c r="X2116" t="str">
        <f t="shared" ref="X2116:X2179" si="133">IF(OR(A2116="",B2116="",C2116="",F2116="",H2116="",M2116="",N2116="",O2116="",P2116="",Q2116=""),"Check","Ok")</f>
        <v>Ok</v>
      </c>
      <c r="Y2116" t="str">
        <f t="shared" ref="Y2116:Y2179" si="134">IF(AND(Q2116&gt;=P2116,O2116&gt;=M2116,N2116&gt;=M2116,Q2116&gt;=M2116),"Ok","Check")</f>
        <v>Ok</v>
      </c>
      <c r="Z2116" s="6" t="str">
        <f t="shared" ref="Z2116:Z2179" si="135">IF(Q2116&gt;=M2116,"Ok","Check")</f>
        <v>Ok</v>
      </c>
      <c r="AA2116" s="6"/>
      <c r="AB2116" s="6"/>
      <c r="AC2116" s="6"/>
      <c r="AD2116" s="6"/>
    </row>
    <row r="2117" spans="1:30" x14ac:dyDescent="0.3">
      <c r="A2117" t="s">
        <v>14036</v>
      </c>
      <c r="B2117" t="s">
        <v>14037</v>
      </c>
      <c r="C2117">
        <v>2025</v>
      </c>
      <c r="D2117" t="s">
        <v>9733</v>
      </c>
      <c r="E2117" t="s">
        <v>9305</v>
      </c>
      <c r="F2117" t="s">
        <v>11</v>
      </c>
      <c r="G2117" t="str">
        <f>_xlfn.XLOOKUP(I2117,'Class Code'!$A$2:$A$14,'Class Code'!$B$2:$B$14)</f>
        <v>Motor Commercial</v>
      </c>
      <c r="H2117" t="s">
        <v>176</v>
      </c>
      <c r="I2117">
        <f t="shared" si="132"/>
        <v>80</v>
      </c>
      <c r="J2117" t="s">
        <v>207</v>
      </c>
      <c r="K2117" t="s">
        <v>208</v>
      </c>
      <c r="L2117" t="s">
        <v>96</v>
      </c>
      <c r="M2117" s="5">
        <v>45799</v>
      </c>
      <c r="N2117" s="5">
        <v>45811</v>
      </c>
      <c r="O2117" s="5">
        <v>45813</v>
      </c>
      <c r="P2117" s="5">
        <v>45658</v>
      </c>
      <c r="Q2117" s="5">
        <v>46022</v>
      </c>
      <c r="R2117">
        <v>12000</v>
      </c>
      <c r="S2117">
        <v>0</v>
      </c>
      <c r="T2117">
        <v>0</v>
      </c>
      <c r="U2117">
        <v>12000</v>
      </c>
      <c r="V2117">
        <v>0</v>
      </c>
      <c r="W2117">
        <v>12000</v>
      </c>
      <c r="X2117" t="str">
        <f t="shared" si="133"/>
        <v>Ok</v>
      </c>
      <c r="Y2117" t="str">
        <f t="shared" si="134"/>
        <v>Ok</v>
      </c>
      <c r="Z2117" s="6" t="str">
        <f t="shared" si="135"/>
        <v>Ok</v>
      </c>
      <c r="AA2117" s="6"/>
      <c r="AB2117" s="6"/>
      <c r="AC2117" s="6"/>
      <c r="AD2117" s="6"/>
    </row>
    <row r="2118" spans="1:30" x14ac:dyDescent="0.3">
      <c r="A2118" t="s">
        <v>14038</v>
      </c>
      <c r="B2118" t="s">
        <v>14039</v>
      </c>
      <c r="C2118">
        <v>2025</v>
      </c>
      <c r="D2118" t="s">
        <v>9762</v>
      </c>
      <c r="E2118" t="s">
        <v>9317</v>
      </c>
      <c r="F2118" t="s">
        <v>10</v>
      </c>
      <c r="G2118" t="str">
        <f>_xlfn.XLOOKUP(I2118,'Class Code'!$A$2:$A$14,'Class Code'!$B$2:$B$14)</f>
        <v>Motor Private</v>
      </c>
      <c r="H2118" t="s">
        <v>41</v>
      </c>
      <c r="I2118">
        <f t="shared" si="132"/>
        <v>70</v>
      </c>
      <c r="J2118" t="s">
        <v>54</v>
      </c>
      <c r="K2118" t="s">
        <v>55</v>
      </c>
      <c r="L2118" t="s">
        <v>96</v>
      </c>
      <c r="M2118" s="5">
        <v>45772</v>
      </c>
      <c r="N2118" s="5">
        <v>45787</v>
      </c>
      <c r="O2118" s="5">
        <v>45820</v>
      </c>
      <c r="P2118" s="5">
        <v>45674</v>
      </c>
      <c r="Q2118" s="5">
        <v>46038</v>
      </c>
      <c r="R2118">
        <v>17000</v>
      </c>
      <c r="S2118">
        <v>0</v>
      </c>
      <c r="T2118">
        <v>0</v>
      </c>
      <c r="U2118">
        <v>17000</v>
      </c>
      <c r="V2118">
        <v>0</v>
      </c>
      <c r="W2118">
        <v>17000</v>
      </c>
      <c r="X2118" t="str">
        <f t="shared" si="133"/>
        <v>Ok</v>
      </c>
      <c r="Y2118" t="str">
        <f t="shared" si="134"/>
        <v>Ok</v>
      </c>
      <c r="Z2118" s="6" t="str">
        <f t="shared" si="135"/>
        <v>Ok</v>
      </c>
      <c r="AA2118" s="6"/>
      <c r="AB2118" s="6"/>
      <c r="AC2118" s="6"/>
      <c r="AD2118" s="6"/>
    </row>
    <row r="2119" spans="1:30" x14ac:dyDescent="0.3">
      <c r="A2119" t="s">
        <v>14040</v>
      </c>
      <c r="B2119" t="s">
        <v>14041</v>
      </c>
      <c r="C2119">
        <v>2024</v>
      </c>
      <c r="D2119" t="s">
        <v>9506</v>
      </c>
      <c r="E2119" t="s">
        <v>9297</v>
      </c>
      <c r="F2119" t="s">
        <v>10</v>
      </c>
      <c r="G2119" t="str">
        <f>_xlfn.XLOOKUP(I2119,'Class Code'!$A$2:$A$14,'Class Code'!$B$2:$B$14)</f>
        <v>Motor Private</v>
      </c>
      <c r="H2119" t="s">
        <v>41</v>
      </c>
      <c r="I2119">
        <f t="shared" si="132"/>
        <v>70</v>
      </c>
      <c r="J2119" t="s">
        <v>54</v>
      </c>
      <c r="K2119" t="s">
        <v>55</v>
      </c>
      <c r="L2119" t="s">
        <v>44</v>
      </c>
      <c r="M2119" s="5">
        <v>45521</v>
      </c>
      <c r="N2119" s="5">
        <v>45529</v>
      </c>
      <c r="O2119" s="5">
        <v>45824</v>
      </c>
      <c r="P2119" s="5">
        <v>45521</v>
      </c>
      <c r="Q2119" s="5">
        <v>45885</v>
      </c>
      <c r="R2119">
        <v>49000</v>
      </c>
      <c r="S2119">
        <v>0</v>
      </c>
      <c r="T2119">
        <v>0</v>
      </c>
      <c r="U2119">
        <v>49000</v>
      </c>
      <c r="V2119">
        <v>0</v>
      </c>
      <c r="W2119">
        <v>49000</v>
      </c>
      <c r="X2119" t="str">
        <f t="shared" si="133"/>
        <v>Ok</v>
      </c>
      <c r="Y2119" t="str">
        <f t="shared" si="134"/>
        <v>Ok</v>
      </c>
      <c r="Z2119" s="6" t="str">
        <f t="shared" si="135"/>
        <v>Ok</v>
      </c>
      <c r="AA2119" s="6"/>
      <c r="AB2119" s="6"/>
      <c r="AC2119" s="6"/>
      <c r="AD2119" s="6"/>
    </row>
    <row r="2120" spans="1:30" x14ac:dyDescent="0.3">
      <c r="A2120" t="s">
        <v>14042</v>
      </c>
      <c r="B2120" t="s">
        <v>14043</v>
      </c>
      <c r="C2120">
        <v>2024</v>
      </c>
      <c r="D2120" t="s">
        <v>9639</v>
      </c>
      <c r="E2120" t="s">
        <v>9289</v>
      </c>
      <c r="F2120" t="s">
        <v>10</v>
      </c>
      <c r="G2120" t="str">
        <f>_xlfn.XLOOKUP(I2120,'Class Code'!$A$2:$A$14,'Class Code'!$B$2:$B$14)</f>
        <v>Motor Private</v>
      </c>
      <c r="H2120" t="s">
        <v>41</v>
      </c>
      <c r="I2120">
        <f t="shared" si="132"/>
        <v>70</v>
      </c>
      <c r="J2120" t="s">
        <v>54</v>
      </c>
      <c r="K2120" t="s">
        <v>55</v>
      </c>
      <c r="L2120" t="s">
        <v>44</v>
      </c>
      <c r="M2120" s="5">
        <v>45753</v>
      </c>
      <c r="N2120" s="5">
        <v>45762</v>
      </c>
      <c r="O2120" s="5">
        <v>45824</v>
      </c>
      <c r="P2120" s="5">
        <v>45473</v>
      </c>
      <c r="Q2120" s="5">
        <v>45806</v>
      </c>
      <c r="R2120">
        <v>963300</v>
      </c>
      <c r="S2120">
        <v>0</v>
      </c>
      <c r="T2120">
        <v>0</v>
      </c>
      <c r="U2120">
        <v>963300</v>
      </c>
      <c r="V2120">
        <v>0</v>
      </c>
      <c r="W2120">
        <v>963300</v>
      </c>
      <c r="X2120" t="str">
        <f t="shared" si="133"/>
        <v>Ok</v>
      </c>
      <c r="Y2120" t="str">
        <f t="shared" si="134"/>
        <v>Ok</v>
      </c>
      <c r="Z2120" s="6" t="str">
        <f t="shared" si="135"/>
        <v>Ok</v>
      </c>
      <c r="AA2120" s="6"/>
      <c r="AB2120" s="6"/>
      <c r="AC2120" s="6"/>
      <c r="AD2120" s="6"/>
    </row>
    <row r="2121" spans="1:30" x14ac:dyDescent="0.3">
      <c r="A2121" t="s">
        <v>14044</v>
      </c>
      <c r="B2121" t="s">
        <v>14045</v>
      </c>
      <c r="C2121">
        <v>2025</v>
      </c>
      <c r="D2121" t="s">
        <v>9472</v>
      </c>
      <c r="E2121" t="s">
        <v>9287</v>
      </c>
      <c r="F2121" t="s">
        <v>439</v>
      </c>
      <c r="G2121" t="str">
        <f>_xlfn.XLOOKUP(I2121,'Class Code'!$A$2:$A$14,'Class Code'!$B$2:$B$14)</f>
        <v>Workmen's Compensation</v>
      </c>
      <c r="H2121" t="s">
        <v>440</v>
      </c>
      <c r="I2121">
        <f t="shared" si="132"/>
        <v>11</v>
      </c>
      <c r="J2121" t="s">
        <v>572</v>
      </c>
      <c r="K2121" t="s">
        <v>573</v>
      </c>
      <c r="L2121" t="s">
        <v>574</v>
      </c>
      <c r="M2121" s="5">
        <v>45719</v>
      </c>
      <c r="N2121" s="5">
        <v>45721</v>
      </c>
      <c r="O2121" s="5">
        <v>45825</v>
      </c>
      <c r="P2121" s="5">
        <v>45658</v>
      </c>
      <c r="Q2121" s="5">
        <v>46022</v>
      </c>
      <c r="R2121">
        <v>5918</v>
      </c>
      <c r="S2121">
        <v>0</v>
      </c>
      <c r="T2121">
        <v>0</v>
      </c>
      <c r="U2121">
        <v>5918</v>
      </c>
      <c r="V2121">
        <v>0</v>
      </c>
      <c r="W2121">
        <v>5918</v>
      </c>
      <c r="X2121" t="str">
        <f t="shared" si="133"/>
        <v>Ok</v>
      </c>
      <c r="Y2121" t="str">
        <f t="shared" si="134"/>
        <v>Ok</v>
      </c>
      <c r="Z2121" s="6" t="str">
        <f t="shared" si="135"/>
        <v>Ok</v>
      </c>
      <c r="AA2121" s="6"/>
      <c r="AB2121" s="6"/>
      <c r="AC2121" s="6"/>
      <c r="AD2121" s="6"/>
    </row>
    <row r="2122" spans="1:30" x14ac:dyDescent="0.3">
      <c r="A2122" t="s">
        <v>14046</v>
      </c>
      <c r="B2122" t="s">
        <v>14047</v>
      </c>
      <c r="C2122">
        <v>2025</v>
      </c>
      <c r="D2122" t="s">
        <v>9707</v>
      </c>
      <c r="E2122" t="s">
        <v>9334</v>
      </c>
      <c r="F2122" t="s">
        <v>439</v>
      </c>
      <c r="G2122" t="str">
        <f>_xlfn.XLOOKUP(I2122,'Class Code'!$A$2:$A$14,'Class Code'!$B$2:$B$14)</f>
        <v>Workmen's Compensation</v>
      </c>
      <c r="H2122" t="s">
        <v>440</v>
      </c>
      <c r="I2122">
        <f t="shared" si="132"/>
        <v>11</v>
      </c>
      <c r="J2122" t="s">
        <v>441</v>
      </c>
      <c r="K2122" t="s">
        <v>442</v>
      </c>
      <c r="L2122" t="s">
        <v>574</v>
      </c>
      <c r="M2122" s="5">
        <v>45731</v>
      </c>
      <c r="N2122" s="5">
        <v>45734</v>
      </c>
      <c r="O2122" s="5">
        <v>45832</v>
      </c>
      <c r="P2122" s="5">
        <v>45707</v>
      </c>
      <c r="Q2122" s="5">
        <v>46071</v>
      </c>
      <c r="R2122">
        <v>4114</v>
      </c>
      <c r="S2122">
        <v>0</v>
      </c>
      <c r="T2122">
        <v>0</v>
      </c>
      <c r="U2122">
        <v>4114</v>
      </c>
      <c r="V2122">
        <v>0</v>
      </c>
      <c r="W2122">
        <v>4114</v>
      </c>
      <c r="X2122" t="str">
        <f t="shared" si="133"/>
        <v>Ok</v>
      </c>
      <c r="Y2122" t="str">
        <f t="shared" si="134"/>
        <v>Ok</v>
      </c>
      <c r="Z2122" s="6" t="str">
        <f t="shared" si="135"/>
        <v>Ok</v>
      </c>
      <c r="AA2122" s="6"/>
      <c r="AB2122" s="6"/>
      <c r="AC2122" s="6"/>
      <c r="AD2122" s="6"/>
    </row>
    <row r="2123" spans="1:30" x14ac:dyDescent="0.3">
      <c r="A2123" t="s">
        <v>14048</v>
      </c>
      <c r="B2123" t="s">
        <v>14049</v>
      </c>
      <c r="C2123">
        <v>2023</v>
      </c>
      <c r="D2123" t="s">
        <v>9645</v>
      </c>
      <c r="E2123" t="s">
        <v>9277</v>
      </c>
      <c r="F2123" t="s">
        <v>439</v>
      </c>
      <c r="G2123" t="str">
        <f>_xlfn.XLOOKUP(I2123,'Class Code'!$A$2:$A$14,'Class Code'!$B$2:$B$14)</f>
        <v>Workmen's Compensation</v>
      </c>
      <c r="H2123" t="s">
        <v>440</v>
      </c>
      <c r="I2123">
        <f t="shared" si="132"/>
        <v>11</v>
      </c>
      <c r="J2123" t="s">
        <v>441</v>
      </c>
      <c r="K2123" t="s">
        <v>442</v>
      </c>
      <c r="L2123" t="s">
        <v>574</v>
      </c>
      <c r="M2123" s="5">
        <v>45423</v>
      </c>
      <c r="N2123" s="5">
        <v>45509</v>
      </c>
      <c r="O2123" s="5">
        <v>45832</v>
      </c>
      <c r="P2123" s="5">
        <v>45108</v>
      </c>
      <c r="Q2123" s="5">
        <v>45474</v>
      </c>
      <c r="R2123">
        <v>9620</v>
      </c>
      <c r="S2123">
        <v>0</v>
      </c>
      <c r="T2123">
        <v>0</v>
      </c>
      <c r="U2123">
        <v>9620</v>
      </c>
      <c r="V2123">
        <v>0</v>
      </c>
      <c r="W2123">
        <v>9620</v>
      </c>
      <c r="X2123" t="str">
        <f t="shared" si="133"/>
        <v>Ok</v>
      </c>
      <c r="Y2123" t="str">
        <f t="shared" si="134"/>
        <v>Ok</v>
      </c>
      <c r="Z2123" s="6" t="str">
        <f t="shared" si="135"/>
        <v>Ok</v>
      </c>
      <c r="AA2123" s="6"/>
      <c r="AB2123" s="6"/>
      <c r="AC2123" s="6"/>
      <c r="AD2123" s="6"/>
    </row>
    <row r="2124" spans="1:30" x14ac:dyDescent="0.3">
      <c r="A2124" t="s">
        <v>14050</v>
      </c>
      <c r="B2124" t="s">
        <v>14051</v>
      </c>
      <c r="C2124">
        <v>2025</v>
      </c>
      <c r="D2124" t="s">
        <v>9357</v>
      </c>
      <c r="E2124" t="s">
        <v>9272</v>
      </c>
      <c r="F2124" t="s">
        <v>6</v>
      </c>
      <c r="G2124" t="str">
        <f>_xlfn.XLOOKUP(I2124,'Class Code'!$A$2:$A$14,'Class Code'!$B$2:$B$14)</f>
        <v>Fire Domestic</v>
      </c>
      <c r="H2124" t="s">
        <v>194</v>
      </c>
      <c r="I2124">
        <f t="shared" si="132"/>
        <v>3</v>
      </c>
      <c r="J2124" t="s">
        <v>195</v>
      </c>
      <c r="K2124" t="s">
        <v>196</v>
      </c>
      <c r="L2124" t="s">
        <v>197</v>
      </c>
      <c r="M2124" s="5">
        <v>45768</v>
      </c>
      <c r="N2124" s="5">
        <v>45813</v>
      </c>
      <c r="O2124" s="5">
        <v>45835</v>
      </c>
      <c r="P2124" s="5">
        <v>45658</v>
      </c>
      <c r="Q2124" s="5">
        <v>46022</v>
      </c>
      <c r="R2124">
        <v>153900</v>
      </c>
      <c r="S2124">
        <v>0</v>
      </c>
      <c r="T2124">
        <v>0</v>
      </c>
      <c r="U2124">
        <v>153900</v>
      </c>
      <c r="V2124">
        <v>0</v>
      </c>
      <c r="W2124">
        <v>153900</v>
      </c>
      <c r="X2124" t="str">
        <f t="shared" si="133"/>
        <v>Ok</v>
      </c>
      <c r="Y2124" t="str">
        <f t="shared" si="134"/>
        <v>Ok</v>
      </c>
      <c r="Z2124" s="6" t="str">
        <f t="shared" si="135"/>
        <v>Ok</v>
      </c>
      <c r="AA2124" s="6"/>
      <c r="AB2124" s="6"/>
      <c r="AC2124" s="6"/>
      <c r="AD2124" s="6"/>
    </row>
    <row r="2125" spans="1:30" x14ac:dyDescent="0.3">
      <c r="A2125" t="s">
        <v>14052</v>
      </c>
      <c r="B2125" t="s">
        <v>14053</v>
      </c>
      <c r="C2125">
        <v>2022</v>
      </c>
      <c r="D2125" t="s">
        <v>9413</v>
      </c>
      <c r="E2125" t="s">
        <v>9274</v>
      </c>
      <c r="F2125" t="s">
        <v>10</v>
      </c>
      <c r="G2125" t="str">
        <f>_xlfn.XLOOKUP(I2125,'Class Code'!$A$2:$A$14,'Class Code'!$B$2:$B$14)</f>
        <v>Motor Private</v>
      </c>
      <c r="H2125" t="s">
        <v>41</v>
      </c>
      <c r="I2125">
        <f t="shared" si="132"/>
        <v>70</v>
      </c>
      <c r="J2125" t="s">
        <v>54</v>
      </c>
      <c r="K2125" t="s">
        <v>55</v>
      </c>
      <c r="L2125" t="s">
        <v>44</v>
      </c>
      <c r="M2125" s="5">
        <v>45064</v>
      </c>
      <c r="N2125" s="5">
        <v>45068</v>
      </c>
      <c r="O2125" s="5">
        <v>45836</v>
      </c>
      <c r="P2125" s="5">
        <v>44862</v>
      </c>
      <c r="Q2125" s="5">
        <v>45164</v>
      </c>
      <c r="R2125">
        <v>1000000</v>
      </c>
      <c r="S2125">
        <v>0</v>
      </c>
      <c r="T2125">
        <v>0</v>
      </c>
      <c r="U2125">
        <v>1000000</v>
      </c>
      <c r="V2125">
        <v>0</v>
      </c>
      <c r="W2125">
        <v>1000000</v>
      </c>
      <c r="X2125" t="str">
        <f t="shared" si="133"/>
        <v>Ok</v>
      </c>
      <c r="Y2125" t="str">
        <f t="shared" si="134"/>
        <v>Ok</v>
      </c>
      <c r="Z2125" s="6" t="str">
        <f t="shared" si="135"/>
        <v>Ok</v>
      </c>
      <c r="AA2125" s="6"/>
      <c r="AB2125" s="6"/>
      <c r="AC2125" s="6"/>
      <c r="AD2125" s="6"/>
    </row>
    <row r="2126" spans="1:30" x14ac:dyDescent="0.3">
      <c r="A2126" t="s">
        <v>14054</v>
      </c>
      <c r="B2126" t="s">
        <v>14055</v>
      </c>
      <c r="C2126">
        <v>2023</v>
      </c>
      <c r="D2126" t="s">
        <v>9742</v>
      </c>
      <c r="E2126" t="s">
        <v>9272</v>
      </c>
      <c r="F2126" t="s">
        <v>10</v>
      </c>
      <c r="G2126" t="str">
        <f>_xlfn.XLOOKUP(I2126,'Class Code'!$A$2:$A$14,'Class Code'!$B$2:$B$14)</f>
        <v>Motor Private</v>
      </c>
      <c r="H2126" t="s">
        <v>41</v>
      </c>
      <c r="I2126">
        <f t="shared" si="132"/>
        <v>70</v>
      </c>
      <c r="J2126" t="s">
        <v>54</v>
      </c>
      <c r="K2126" t="s">
        <v>55</v>
      </c>
      <c r="L2126" t="s">
        <v>44</v>
      </c>
      <c r="M2126" s="5">
        <v>45024</v>
      </c>
      <c r="N2126" s="5">
        <v>45035</v>
      </c>
      <c r="O2126" s="5">
        <v>45836</v>
      </c>
      <c r="P2126" s="5">
        <v>44999</v>
      </c>
      <c r="Q2126" s="5">
        <v>45302</v>
      </c>
      <c r="R2126">
        <v>1000000</v>
      </c>
      <c r="S2126">
        <v>0</v>
      </c>
      <c r="T2126">
        <v>0</v>
      </c>
      <c r="U2126">
        <v>1000000</v>
      </c>
      <c r="V2126">
        <v>0</v>
      </c>
      <c r="W2126">
        <v>1000000</v>
      </c>
      <c r="X2126" t="str">
        <f t="shared" si="133"/>
        <v>Ok</v>
      </c>
      <c r="Y2126" t="str">
        <f t="shared" si="134"/>
        <v>Ok</v>
      </c>
      <c r="Z2126" s="6" t="str">
        <f t="shared" si="135"/>
        <v>Ok</v>
      </c>
      <c r="AA2126" s="6"/>
      <c r="AB2126" s="6"/>
      <c r="AC2126" s="6"/>
      <c r="AD2126" s="6"/>
    </row>
    <row r="2127" spans="1:30" x14ac:dyDescent="0.3">
      <c r="A2127" t="s">
        <v>14056</v>
      </c>
      <c r="B2127" t="s">
        <v>14057</v>
      </c>
      <c r="C2127">
        <v>2023</v>
      </c>
      <c r="D2127" t="s">
        <v>9552</v>
      </c>
      <c r="E2127" t="s">
        <v>9292</v>
      </c>
      <c r="F2127" t="s">
        <v>10</v>
      </c>
      <c r="G2127" t="str">
        <f>_xlfn.XLOOKUP(I2127,'Class Code'!$A$2:$A$14,'Class Code'!$B$2:$B$14)</f>
        <v>Motor Private</v>
      </c>
      <c r="H2127" t="s">
        <v>41</v>
      </c>
      <c r="I2127">
        <f t="shared" si="132"/>
        <v>70</v>
      </c>
      <c r="J2127" t="s">
        <v>54</v>
      </c>
      <c r="K2127" t="s">
        <v>55</v>
      </c>
      <c r="L2127" t="s">
        <v>44</v>
      </c>
      <c r="M2127" s="5">
        <v>45220</v>
      </c>
      <c r="N2127" s="5">
        <v>45222</v>
      </c>
      <c r="O2127" s="5">
        <v>45799</v>
      </c>
      <c r="P2127" s="5">
        <v>44944</v>
      </c>
      <c r="Q2127" s="5">
        <v>45308</v>
      </c>
      <c r="R2127">
        <v>-207952</v>
      </c>
      <c r="S2127">
        <v>0</v>
      </c>
      <c r="T2127">
        <v>0</v>
      </c>
      <c r="U2127">
        <v>-207952</v>
      </c>
      <c r="V2127">
        <v>0</v>
      </c>
      <c r="W2127">
        <v>-207952</v>
      </c>
      <c r="X2127" t="str">
        <f t="shared" si="133"/>
        <v>Ok</v>
      </c>
      <c r="Y2127" t="str">
        <f t="shared" si="134"/>
        <v>Ok</v>
      </c>
      <c r="Z2127" s="6" t="str">
        <f t="shared" si="135"/>
        <v>Ok</v>
      </c>
      <c r="AA2127" s="6"/>
      <c r="AB2127" s="6"/>
      <c r="AC2127" s="6"/>
      <c r="AD2127" s="6"/>
    </row>
    <row r="2128" spans="1:30" x14ac:dyDescent="0.3">
      <c r="A2128" t="s">
        <v>14058</v>
      </c>
      <c r="B2128" t="s">
        <v>14059</v>
      </c>
      <c r="C2128">
        <v>2024</v>
      </c>
      <c r="D2128" t="s">
        <v>9290</v>
      </c>
      <c r="E2128" t="s">
        <v>9332</v>
      </c>
      <c r="F2128" t="s">
        <v>9</v>
      </c>
      <c r="G2128" t="str">
        <f>_xlfn.XLOOKUP(I2128,'Class Code'!$A$2:$A$14,'Class Code'!$B$2:$B$14)</f>
        <v>Marine</v>
      </c>
      <c r="H2128" t="s">
        <v>651</v>
      </c>
      <c r="I2128">
        <f t="shared" si="132"/>
        <v>6</v>
      </c>
      <c r="J2128" t="s">
        <v>652</v>
      </c>
      <c r="K2128" t="s">
        <v>653</v>
      </c>
      <c r="L2128" t="s">
        <v>764</v>
      </c>
      <c r="M2128" s="5">
        <v>45568</v>
      </c>
      <c r="N2128" s="5">
        <v>45594</v>
      </c>
      <c r="O2128" s="5">
        <v>45772</v>
      </c>
      <c r="P2128" s="5">
        <v>45481</v>
      </c>
      <c r="Q2128" s="5">
        <v>45571</v>
      </c>
      <c r="R2128">
        <v>-31347</v>
      </c>
      <c r="S2128">
        <v>0</v>
      </c>
      <c r="T2128">
        <v>0</v>
      </c>
      <c r="U2128">
        <v>-31347</v>
      </c>
      <c r="V2128">
        <v>0</v>
      </c>
      <c r="W2128">
        <v>-31347</v>
      </c>
      <c r="X2128" t="str">
        <f t="shared" si="133"/>
        <v>Ok</v>
      </c>
      <c r="Y2128" t="str">
        <f t="shared" si="134"/>
        <v>Ok</v>
      </c>
      <c r="Z2128" s="6" t="str">
        <f t="shared" si="135"/>
        <v>Ok</v>
      </c>
      <c r="AA2128" s="6"/>
      <c r="AB2128" s="6"/>
      <c r="AC2128" s="6"/>
      <c r="AD2128" s="6"/>
    </row>
    <row r="2129" spans="1:30" x14ac:dyDescent="0.3">
      <c r="A2129" t="s">
        <v>14060</v>
      </c>
      <c r="B2129" t="s">
        <v>14061</v>
      </c>
      <c r="C2129">
        <v>2023</v>
      </c>
      <c r="D2129" t="s">
        <v>9798</v>
      </c>
      <c r="E2129" t="s">
        <v>9305</v>
      </c>
      <c r="F2129" t="s">
        <v>10</v>
      </c>
      <c r="G2129" t="str">
        <f>_xlfn.XLOOKUP(I2129,'Class Code'!$A$2:$A$14,'Class Code'!$B$2:$B$14)</f>
        <v>Motor Private</v>
      </c>
      <c r="H2129" t="s">
        <v>41</v>
      </c>
      <c r="I2129">
        <f t="shared" si="132"/>
        <v>70</v>
      </c>
      <c r="J2129" t="s">
        <v>54</v>
      </c>
      <c r="K2129" t="s">
        <v>55</v>
      </c>
      <c r="L2129" t="s">
        <v>44</v>
      </c>
      <c r="M2129" s="5">
        <v>45528</v>
      </c>
      <c r="N2129" s="5">
        <v>45530</v>
      </c>
      <c r="O2129" s="5">
        <v>45799</v>
      </c>
      <c r="P2129" s="5">
        <v>45172</v>
      </c>
      <c r="Q2129" s="5">
        <v>45537</v>
      </c>
      <c r="R2129">
        <v>-101362</v>
      </c>
      <c r="S2129">
        <v>0</v>
      </c>
      <c r="T2129">
        <v>0</v>
      </c>
      <c r="U2129">
        <v>-101362</v>
      </c>
      <c r="V2129">
        <v>0</v>
      </c>
      <c r="W2129">
        <v>-101362</v>
      </c>
      <c r="X2129" t="str">
        <f t="shared" si="133"/>
        <v>Ok</v>
      </c>
      <c r="Y2129" t="str">
        <f t="shared" si="134"/>
        <v>Ok</v>
      </c>
      <c r="Z2129" s="6" t="str">
        <f t="shared" si="135"/>
        <v>Ok</v>
      </c>
      <c r="AA2129" s="6"/>
      <c r="AB2129" s="6"/>
      <c r="AC2129" s="6"/>
      <c r="AD2129" s="6"/>
    </row>
    <row r="2130" spans="1:30" x14ac:dyDescent="0.3">
      <c r="A2130" t="s">
        <v>14062</v>
      </c>
      <c r="B2130" t="s">
        <v>14063</v>
      </c>
      <c r="C2130">
        <v>2024</v>
      </c>
      <c r="D2130" t="s">
        <v>9382</v>
      </c>
      <c r="E2130" t="s">
        <v>9334</v>
      </c>
      <c r="F2130" t="s">
        <v>10</v>
      </c>
      <c r="G2130" t="str">
        <f>_xlfn.XLOOKUP(I2130,'Class Code'!$A$2:$A$14,'Class Code'!$B$2:$B$14)</f>
        <v>Motor Private</v>
      </c>
      <c r="H2130" t="s">
        <v>41</v>
      </c>
      <c r="I2130">
        <f t="shared" si="132"/>
        <v>70</v>
      </c>
      <c r="J2130" t="s">
        <v>54</v>
      </c>
      <c r="K2130" t="s">
        <v>55</v>
      </c>
      <c r="L2130" t="s">
        <v>44</v>
      </c>
      <c r="M2130" s="5">
        <v>45666</v>
      </c>
      <c r="N2130" s="5">
        <v>45670</v>
      </c>
      <c r="O2130" s="5">
        <v>45799</v>
      </c>
      <c r="P2130" s="5">
        <v>45640</v>
      </c>
      <c r="Q2130" s="5">
        <v>46004</v>
      </c>
      <c r="R2130">
        <v>-145252</v>
      </c>
      <c r="S2130">
        <v>0</v>
      </c>
      <c r="T2130">
        <v>0</v>
      </c>
      <c r="U2130">
        <v>-145252</v>
      </c>
      <c r="V2130">
        <v>0</v>
      </c>
      <c r="W2130">
        <v>-145252</v>
      </c>
      <c r="X2130" t="str">
        <f t="shared" si="133"/>
        <v>Ok</v>
      </c>
      <c r="Y2130" t="str">
        <f t="shared" si="134"/>
        <v>Ok</v>
      </c>
      <c r="Z2130" s="6" t="str">
        <f t="shared" si="135"/>
        <v>Ok</v>
      </c>
      <c r="AA2130" s="6"/>
      <c r="AB2130" s="6"/>
      <c r="AC2130" s="6"/>
      <c r="AD2130" s="6"/>
    </row>
    <row r="2131" spans="1:30" x14ac:dyDescent="0.3">
      <c r="A2131" t="s">
        <v>14064</v>
      </c>
      <c r="B2131" t="s">
        <v>14065</v>
      </c>
      <c r="C2131">
        <v>2025</v>
      </c>
      <c r="D2131" t="s">
        <v>9395</v>
      </c>
      <c r="E2131" t="s">
        <v>9317</v>
      </c>
      <c r="F2131" t="s">
        <v>10</v>
      </c>
      <c r="G2131" t="str">
        <f>_xlfn.XLOOKUP(I2131,'Class Code'!$A$2:$A$14,'Class Code'!$B$2:$B$14)</f>
        <v>Motor Private</v>
      </c>
      <c r="H2131" t="s">
        <v>41</v>
      </c>
      <c r="I2131">
        <f t="shared" si="132"/>
        <v>70</v>
      </c>
      <c r="J2131" t="s">
        <v>54</v>
      </c>
      <c r="K2131" t="s">
        <v>55</v>
      </c>
      <c r="L2131" t="s">
        <v>44</v>
      </c>
      <c r="M2131" s="5">
        <v>45756</v>
      </c>
      <c r="N2131" s="5">
        <v>45761</v>
      </c>
      <c r="O2131" s="5">
        <v>45826</v>
      </c>
      <c r="P2131" s="5">
        <v>45737</v>
      </c>
      <c r="Q2131" s="5">
        <v>46101</v>
      </c>
      <c r="R2131">
        <v>-90174</v>
      </c>
      <c r="S2131">
        <v>0</v>
      </c>
      <c r="T2131">
        <v>0</v>
      </c>
      <c r="U2131">
        <v>-90174</v>
      </c>
      <c r="V2131">
        <v>0</v>
      </c>
      <c r="W2131">
        <v>-90174</v>
      </c>
      <c r="X2131" t="str">
        <f t="shared" si="133"/>
        <v>Ok</v>
      </c>
      <c r="Y2131" t="str">
        <f t="shared" si="134"/>
        <v>Ok</v>
      </c>
      <c r="Z2131" s="6" t="str">
        <f t="shared" si="135"/>
        <v>Ok</v>
      </c>
      <c r="AA2131" s="6"/>
      <c r="AB2131" s="6"/>
      <c r="AC2131" s="6"/>
      <c r="AD2131" s="6"/>
    </row>
    <row r="2132" spans="1:30" x14ac:dyDescent="0.3">
      <c r="A2132" t="s">
        <v>14066</v>
      </c>
      <c r="B2132" t="s">
        <v>14067</v>
      </c>
      <c r="C2132">
        <v>2024</v>
      </c>
      <c r="D2132" t="s">
        <v>9617</v>
      </c>
      <c r="E2132" t="s">
        <v>9334</v>
      </c>
      <c r="F2132" t="s">
        <v>10</v>
      </c>
      <c r="G2132" t="str">
        <f>_xlfn.XLOOKUP(I2132,'Class Code'!$A$2:$A$14,'Class Code'!$B$2:$B$14)</f>
        <v>Motor Private</v>
      </c>
      <c r="H2132" t="s">
        <v>41</v>
      </c>
      <c r="I2132">
        <f t="shared" si="132"/>
        <v>70</v>
      </c>
      <c r="J2132" t="s">
        <v>54</v>
      </c>
      <c r="K2132" t="s">
        <v>55</v>
      </c>
      <c r="L2132" t="s">
        <v>44</v>
      </c>
      <c r="M2132" s="5">
        <v>45699</v>
      </c>
      <c r="N2132" s="5">
        <v>45705</v>
      </c>
      <c r="O2132" s="5">
        <v>45789</v>
      </c>
      <c r="P2132" s="5">
        <v>45463</v>
      </c>
      <c r="Q2132" s="5">
        <v>45827</v>
      </c>
      <c r="R2132">
        <v>0</v>
      </c>
      <c r="S2132">
        <v>0</v>
      </c>
      <c r="T2132">
        <v>248488</v>
      </c>
      <c r="U2132">
        <v>248488</v>
      </c>
      <c r="V2132">
        <v>0</v>
      </c>
      <c r="W2132">
        <v>248488</v>
      </c>
      <c r="X2132" t="str">
        <f t="shared" si="133"/>
        <v>Ok</v>
      </c>
      <c r="Y2132" t="str">
        <f t="shared" si="134"/>
        <v>Ok</v>
      </c>
      <c r="Z2132" s="6" t="str">
        <f t="shared" si="135"/>
        <v>Ok</v>
      </c>
      <c r="AA2132" s="6"/>
      <c r="AB2132" s="6"/>
      <c r="AC2132" s="6"/>
      <c r="AD2132" s="6"/>
    </row>
    <row r="2133" spans="1:30" x14ac:dyDescent="0.3">
      <c r="A2133" t="s">
        <v>14068</v>
      </c>
      <c r="B2133" t="s">
        <v>14069</v>
      </c>
      <c r="C2133">
        <v>2023</v>
      </c>
      <c r="D2133" t="s">
        <v>9698</v>
      </c>
      <c r="E2133" t="s">
        <v>9282</v>
      </c>
      <c r="F2133" t="s">
        <v>10</v>
      </c>
      <c r="G2133" t="str">
        <f>_xlfn.XLOOKUP(I2133,'Class Code'!$A$2:$A$14,'Class Code'!$B$2:$B$14)</f>
        <v>Motor Private</v>
      </c>
      <c r="H2133" t="s">
        <v>41</v>
      </c>
      <c r="I2133">
        <f t="shared" si="132"/>
        <v>70</v>
      </c>
      <c r="J2133" t="s">
        <v>54</v>
      </c>
      <c r="K2133" t="s">
        <v>55</v>
      </c>
      <c r="L2133" t="s">
        <v>44</v>
      </c>
      <c r="M2133" s="5">
        <v>45222</v>
      </c>
      <c r="N2133" s="5">
        <v>45223</v>
      </c>
      <c r="O2133" s="5">
        <v>45778</v>
      </c>
      <c r="P2133" s="5">
        <v>45204</v>
      </c>
      <c r="Q2133" s="5">
        <v>45569</v>
      </c>
      <c r="R2133">
        <v>239680</v>
      </c>
      <c r="S2133">
        <v>0</v>
      </c>
      <c r="T2133">
        <v>0</v>
      </c>
      <c r="U2133">
        <v>239680</v>
      </c>
      <c r="V2133">
        <v>0</v>
      </c>
      <c r="W2133">
        <v>239680</v>
      </c>
      <c r="X2133" t="str">
        <f t="shared" si="133"/>
        <v>Ok</v>
      </c>
      <c r="Y2133" t="str">
        <f t="shared" si="134"/>
        <v>Ok</v>
      </c>
      <c r="Z2133" s="6" t="str">
        <f t="shared" si="135"/>
        <v>Ok</v>
      </c>
      <c r="AA2133" s="6"/>
      <c r="AB2133" s="6"/>
      <c r="AC2133" s="6"/>
      <c r="AD2133" s="6"/>
    </row>
    <row r="2134" spans="1:30" x14ac:dyDescent="0.3">
      <c r="A2134" t="s">
        <v>14070</v>
      </c>
      <c r="B2134" t="s">
        <v>14071</v>
      </c>
      <c r="C2134">
        <v>2024</v>
      </c>
      <c r="D2134" t="s">
        <v>9668</v>
      </c>
      <c r="E2134" t="s">
        <v>9274</v>
      </c>
      <c r="F2134" t="s">
        <v>10</v>
      </c>
      <c r="G2134" t="str">
        <f>_xlfn.XLOOKUP(I2134,'Class Code'!$A$2:$A$14,'Class Code'!$B$2:$B$14)</f>
        <v>Motor Private</v>
      </c>
      <c r="H2134" t="s">
        <v>41</v>
      </c>
      <c r="I2134">
        <f t="shared" si="132"/>
        <v>70</v>
      </c>
      <c r="J2134" t="s">
        <v>54</v>
      </c>
      <c r="K2134" t="s">
        <v>55</v>
      </c>
      <c r="L2134" t="s">
        <v>44</v>
      </c>
      <c r="M2134" s="5">
        <v>45641</v>
      </c>
      <c r="N2134" s="5">
        <v>45642</v>
      </c>
      <c r="O2134" s="5">
        <v>45772</v>
      </c>
      <c r="P2134" s="5">
        <v>45472</v>
      </c>
      <c r="Q2134" s="5">
        <v>45836</v>
      </c>
      <c r="R2134">
        <v>0</v>
      </c>
      <c r="S2134">
        <v>0</v>
      </c>
      <c r="T2134">
        <v>6380</v>
      </c>
      <c r="U2134">
        <v>6380</v>
      </c>
      <c r="V2134">
        <v>0</v>
      </c>
      <c r="W2134">
        <v>6380</v>
      </c>
      <c r="X2134" t="str">
        <f t="shared" si="133"/>
        <v>Ok</v>
      </c>
      <c r="Y2134" t="str">
        <f t="shared" si="134"/>
        <v>Ok</v>
      </c>
      <c r="Z2134" s="6" t="str">
        <f t="shared" si="135"/>
        <v>Ok</v>
      </c>
      <c r="AA2134" s="6"/>
      <c r="AB2134" s="6"/>
      <c r="AC2134" s="6"/>
      <c r="AD2134" s="6"/>
    </row>
    <row r="2135" spans="1:30" x14ac:dyDescent="0.3">
      <c r="A2135" t="s">
        <v>14072</v>
      </c>
      <c r="B2135" t="s">
        <v>14073</v>
      </c>
      <c r="C2135">
        <v>2025</v>
      </c>
      <c r="D2135" t="s">
        <v>9478</v>
      </c>
      <c r="E2135" t="s">
        <v>9282</v>
      </c>
      <c r="F2135" t="s">
        <v>10</v>
      </c>
      <c r="G2135" t="str">
        <f>_xlfn.XLOOKUP(I2135,'Class Code'!$A$2:$A$14,'Class Code'!$B$2:$B$14)</f>
        <v>Motor Private</v>
      </c>
      <c r="H2135" t="s">
        <v>41</v>
      </c>
      <c r="I2135">
        <f t="shared" si="132"/>
        <v>70</v>
      </c>
      <c r="J2135" t="s">
        <v>54</v>
      </c>
      <c r="K2135" t="s">
        <v>55</v>
      </c>
      <c r="L2135" t="s">
        <v>44</v>
      </c>
      <c r="M2135" s="5">
        <v>45726</v>
      </c>
      <c r="N2135" s="5">
        <v>45727</v>
      </c>
      <c r="O2135" s="5">
        <v>45772</v>
      </c>
      <c r="P2135" s="5">
        <v>45645</v>
      </c>
      <c r="Q2135" s="5">
        <v>46009</v>
      </c>
      <c r="R2135">
        <v>0</v>
      </c>
      <c r="S2135">
        <v>0</v>
      </c>
      <c r="T2135">
        <v>2320</v>
      </c>
      <c r="U2135">
        <v>2320</v>
      </c>
      <c r="V2135">
        <v>0</v>
      </c>
      <c r="W2135">
        <v>2320</v>
      </c>
      <c r="X2135" t="str">
        <f t="shared" si="133"/>
        <v>Ok</v>
      </c>
      <c r="Y2135" t="str">
        <f t="shared" si="134"/>
        <v>Ok</v>
      </c>
      <c r="Z2135" s="6" t="str">
        <f t="shared" si="135"/>
        <v>Ok</v>
      </c>
      <c r="AA2135" s="6"/>
      <c r="AB2135" s="6"/>
      <c r="AC2135" s="6"/>
      <c r="AD2135" s="6"/>
    </row>
    <row r="2136" spans="1:30" x14ac:dyDescent="0.3">
      <c r="A2136" t="s">
        <v>14074</v>
      </c>
      <c r="B2136" t="s">
        <v>14075</v>
      </c>
      <c r="C2136">
        <v>2024</v>
      </c>
      <c r="D2136" t="s">
        <v>9773</v>
      </c>
      <c r="E2136" t="s">
        <v>9332</v>
      </c>
      <c r="F2136" t="s">
        <v>10</v>
      </c>
      <c r="G2136" t="str">
        <f>_xlfn.XLOOKUP(I2136,'Class Code'!$A$2:$A$14,'Class Code'!$B$2:$B$14)</f>
        <v>Motor Private</v>
      </c>
      <c r="H2136" t="s">
        <v>41</v>
      </c>
      <c r="I2136">
        <f t="shared" si="132"/>
        <v>70</v>
      </c>
      <c r="J2136" t="s">
        <v>54</v>
      </c>
      <c r="K2136" t="s">
        <v>55</v>
      </c>
      <c r="L2136" t="s">
        <v>44</v>
      </c>
      <c r="M2136" s="5">
        <v>45572</v>
      </c>
      <c r="N2136" s="5">
        <v>45574</v>
      </c>
      <c r="O2136" s="5">
        <v>45783</v>
      </c>
      <c r="P2136" s="5">
        <v>45554</v>
      </c>
      <c r="Q2136" s="5">
        <v>45918</v>
      </c>
      <c r="R2136">
        <v>0</v>
      </c>
      <c r="S2136">
        <v>0</v>
      </c>
      <c r="T2136">
        <v>2900</v>
      </c>
      <c r="U2136">
        <v>2900</v>
      </c>
      <c r="V2136">
        <v>0</v>
      </c>
      <c r="W2136">
        <v>2900</v>
      </c>
      <c r="X2136" t="str">
        <f t="shared" si="133"/>
        <v>Ok</v>
      </c>
      <c r="Y2136" t="str">
        <f t="shared" si="134"/>
        <v>Ok</v>
      </c>
      <c r="Z2136" s="6" t="str">
        <f t="shared" si="135"/>
        <v>Ok</v>
      </c>
      <c r="AA2136" s="6"/>
      <c r="AB2136" s="6"/>
      <c r="AC2136" s="6"/>
      <c r="AD2136" s="6"/>
    </row>
    <row r="2137" spans="1:30" x14ac:dyDescent="0.3">
      <c r="A2137" t="s">
        <v>14076</v>
      </c>
      <c r="B2137" t="s">
        <v>14077</v>
      </c>
      <c r="C2137">
        <v>2024</v>
      </c>
      <c r="D2137" t="s">
        <v>9756</v>
      </c>
      <c r="E2137" t="s">
        <v>9310</v>
      </c>
      <c r="F2137" t="s">
        <v>10</v>
      </c>
      <c r="G2137" t="str">
        <f>_xlfn.XLOOKUP(I2137,'Class Code'!$A$2:$A$14,'Class Code'!$B$2:$B$14)</f>
        <v>Motor Private</v>
      </c>
      <c r="H2137" t="s">
        <v>41</v>
      </c>
      <c r="I2137">
        <f t="shared" si="132"/>
        <v>70</v>
      </c>
      <c r="J2137" t="s">
        <v>54</v>
      </c>
      <c r="K2137" t="s">
        <v>55</v>
      </c>
      <c r="L2137" t="s">
        <v>44</v>
      </c>
      <c r="M2137" s="5">
        <v>45698</v>
      </c>
      <c r="N2137" s="5">
        <v>45701</v>
      </c>
      <c r="O2137" s="5">
        <v>45789</v>
      </c>
      <c r="P2137" s="5">
        <v>45648</v>
      </c>
      <c r="Q2137" s="5">
        <v>45951</v>
      </c>
      <c r="R2137">
        <v>0</v>
      </c>
      <c r="S2137">
        <v>0</v>
      </c>
      <c r="T2137">
        <v>6980</v>
      </c>
      <c r="U2137">
        <v>6980</v>
      </c>
      <c r="V2137">
        <v>0</v>
      </c>
      <c r="W2137">
        <v>6980</v>
      </c>
      <c r="X2137" t="str">
        <f t="shared" si="133"/>
        <v>Ok</v>
      </c>
      <c r="Y2137" t="str">
        <f t="shared" si="134"/>
        <v>Ok</v>
      </c>
      <c r="Z2137" s="6" t="str">
        <f t="shared" si="135"/>
        <v>Ok</v>
      </c>
      <c r="AA2137" s="6"/>
      <c r="AB2137" s="6"/>
      <c r="AC2137" s="6"/>
      <c r="AD2137" s="6"/>
    </row>
    <row r="2138" spans="1:30" x14ac:dyDescent="0.3">
      <c r="A2138" t="s">
        <v>14078</v>
      </c>
      <c r="B2138" t="s">
        <v>14079</v>
      </c>
      <c r="C2138">
        <v>2024</v>
      </c>
      <c r="D2138" t="s">
        <v>9459</v>
      </c>
      <c r="E2138" t="s">
        <v>9332</v>
      </c>
      <c r="F2138" t="s">
        <v>10</v>
      </c>
      <c r="G2138" t="str">
        <f>_xlfn.XLOOKUP(I2138,'Class Code'!$A$2:$A$14,'Class Code'!$B$2:$B$14)</f>
        <v>Motor Private</v>
      </c>
      <c r="H2138" t="s">
        <v>41</v>
      </c>
      <c r="I2138">
        <f t="shared" si="132"/>
        <v>70</v>
      </c>
      <c r="J2138" t="s">
        <v>54</v>
      </c>
      <c r="K2138" t="s">
        <v>55</v>
      </c>
      <c r="L2138" t="s">
        <v>44</v>
      </c>
      <c r="M2138" s="5">
        <v>45674</v>
      </c>
      <c r="N2138" s="5">
        <v>45678</v>
      </c>
      <c r="O2138" s="5">
        <v>45772</v>
      </c>
      <c r="P2138" s="5">
        <v>45387</v>
      </c>
      <c r="Q2138" s="5">
        <v>45692</v>
      </c>
      <c r="R2138">
        <v>0</v>
      </c>
      <c r="S2138">
        <v>0</v>
      </c>
      <c r="T2138">
        <v>2320</v>
      </c>
      <c r="U2138">
        <v>2320</v>
      </c>
      <c r="V2138">
        <v>0</v>
      </c>
      <c r="W2138">
        <v>2320</v>
      </c>
      <c r="X2138" t="str">
        <f t="shared" si="133"/>
        <v>Ok</v>
      </c>
      <c r="Y2138" t="str">
        <f t="shared" si="134"/>
        <v>Ok</v>
      </c>
      <c r="Z2138" s="6" t="str">
        <f t="shared" si="135"/>
        <v>Ok</v>
      </c>
      <c r="AA2138" s="6"/>
      <c r="AB2138" s="6"/>
      <c r="AC2138" s="6"/>
      <c r="AD2138" s="6"/>
    </row>
    <row r="2139" spans="1:30" x14ac:dyDescent="0.3">
      <c r="A2139" t="s">
        <v>14080</v>
      </c>
      <c r="B2139" t="s">
        <v>14081</v>
      </c>
      <c r="C2139">
        <v>2025</v>
      </c>
      <c r="D2139" t="s">
        <v>9433</v>
      </c>
      <c r="E2139" t="s">
        <v>9261</v>
      </c>
      <c r="F2139" t="s">
        <v>10</v>
      </c>
      <c r="G2139" t="str">
        <f>_xlfn.XLOOKUP(I2139,'Class Code'!$A$2:$A$14,'Class Code'!$B$2:$B$14)</f>
        <v>Motor Private</v>
      </c>
      <c r="H2139" t="s">
        <v>41</v>
      </c>
      <c r="I2139">
        <f t="shared" si="132"/>
        <v>70</v>
      </c>
      <c r="J2139" t="s">
        <v>54</v>
      </c>
      <c r="K2139" t="s">
        <v>55</v>
      </c>
      <c r="L2139" t="s">
        <v>44</v>
      </c>
      <c r="M2139" s="5">
        <v>45698</v>
      </c>
      <c r="N2139" s="5">
        <v>45700</v>
      </c>
      <c r="O2139" s="5">
        <v>45772</v>
      </c>
      <c r="P2139" s="5">
        <v>45694</v>
      </c>
      <c r="Q2139" s="5">
        <v>45721</v>
      </c>
      <c r="R2139">
        <v>0</v>
      </c>
      <c r="S2139">
        <v>0</v>
      </c>
      <c r="T2139">
        <v>6380</v>
      </c>
      <c r="U2139">
        <v>6380</v>
      </c>
      <c r="V2139">
        <v>0</v>
      </c>
      <c r="W2139">
        <v>6380</v>
      </c>
      <c r="X2139" t="str">
        <f t="shared" si="133"/>
        <v>Ok</v>
      </c>
      <c r="Y2139" t="str">
        <f t="shared" si="134"/>
        <v>Ok</v>
      </c>
      <c r="Z2139" s="6" t="str">
        <f t="shared" si="135"/>
        <v>Ok</v>
      </c>
      <c r="AA2139" s="6"/>
      <c r="AB2139" s="6"/>
      <c r="AC2139" s="6"/>
      <c r="AD2139" s="6"/>
    </row>
    <row r="2140" spans="1:30" x14ac:dyDescent="0.3">
      <c r="A2140" t="s">
        <v>14082</v>
      </c>
      <c r="B2140" t="s">
        <v>14083</v>
      </c>
      <c r="C2140">
        <v>2023</v>
      </c>
      <c r="D2140" t="s">
        <v>9748</v>
      </c>
      <c r="E2140" t="s">
        <v>9297</v>
      </c>
      <c r="F2140" t="s">
        <v>10</v>
      </c>
      <c r="G2140" t="str">
        <f>_xlfn.XLOOKUP(I2140,'Class Code'!$A$2:$A$14,'Class Code'!$B$2:$B$14)</f>
        <v>Motor Private</v>
      </c>
      <c r="H2140" t="s">
        <v>41</v>
      </c>
      <c r="I2140">
        <f t="shared" si="132"/>
        <v>70</v>
      </c>
      <c r="J2140" t="s">
        <v>54</v>
      </c>
      <c r="K2140" t="s">
        <v>55</v>
      </c>
      <c r="L2140" t="s">
        <v>44</v>
      </c>
      <c r="M2140" s="5">
        <v>45513</v>
      </c>
      <c r="N2140" s="5">
        <v>45525</v>
      </c>
      <c r="O2140" s="5">
        <v>45789</v>
      </c>
      <c r="P2140" s="5">
        <v>45239</v>
      </c>
      <c r="Q2140" s="5">
        <v>45604</v>
      </c>
      <c r="R2140">
        <v>0</v>
      </c>
      <c r="S2140">
        <v>0</v>
      </c>
      <c r="T2140">
        <v>2320</v>
      </c>
      <c r="U2140">
        <v>2320</v>
      </c>
      <c r="V2140">
        <v>0</v>
      </c>
      <c r="W2140">
        <v>2320</v>
      </c>
      <c r="X2140" t="str">
        <f t="shared" si="133"/>
        <v>Ok</v>
      </c>
      <c r="Y2140" t="str">
        <f t="shared" si="134"/>
        <v>Ok</v>
      </c>
      <c r="Z2140" s="6" t="str">
        <f t="shared" si="135"/>
        <v>Ok</v>
      </c>
      <c r="AA2140" s="6"/>
      <c r="AB2140" s="6"/>
      <c r="AC2140" s="6"/>
      <c r="AD2140" s="6"/>
    </row>
    <row r="2141" spans="1:30" x14ac:dyDescent="0.3">
      <c r="A2141" t="s">
        <v>14084</v>
      </c>
      <c r="B2141" t="s">
        <v>14085</v>
      </c>
      <c r="C2141">
        <v>2024</v>
      </c>
      <c r="D2141" t="s">
        <v>9743</v>
      </c>
      <c r="E2141" t="s">
        <v>9259</v>
      </c>
      <c r="F2141" t="s">
        <v>10</v>
      </c>
      <c r="G2141" t="str">
        <f>_xlfn.XLOOKUP(I2141,'Class Code'!$A$2:$A$14,'Class Code'!$B$2:$B$14)</f>
        <v>Motor Private</v>
      </c>
      <c r="H2141" t="s">
        <v>41</v>
      </c>
      <c r="I2141">
        <f t="shared" si="132"/>
        <v>70</v>
      </c>
      <c r="J2141" t="s">
        <v>54</v>
      </c>
      <c r="K2141" t="s">
        <v>55</v>
      </c>
      <c r="L2141" t="s">
        <v>44</v>
      </c>
      <c r="M2141" s="5">
        <v>45621</v>
      </c>
      <c r="N2141" s="5">
        <v>45621</v>
      </c>
      <c r="O2141" s="5">
        <v>45784</v>
      </c>
      <c r="P2141" s="5">
        <v>45354</v>
      </c>
      <c r="Q2141" s="5">
        <v>45718</v>
      </c>
      <c r="R2141">
        <v>0</v>
      </c>
      <c r="S2141">
        <v>0</v>
      </c>
      <c r="T2141">
        <v>2900</v>
      </c>
      <c r="U2141">
        <v>2900</v>
      </c>
      <c r="V2141">
        <v>0</v>
      </c>
      <c r="W2141">
        <v>2900</v>
      </c>
      <c r="X2141" t="str">
        <f t="shared" si="133"/>
        <v>Ok</v>
      </c>
      <c r="Y2141" t="str">
        <f t="shared" si="134"/>
        <v>Ok</v>
      </c>
      <c r="Z2141" s="6" t="str">
        <f t="shared" si="135"/>
        <v>Ok</v>
      </c>
      <c r="AA2141" s="6"/>
      <c r="AB2141" s="6"/>
      <c r="AC2141" s="6"/>
      <c r="AD2141" s="6"/>
    </row>
    <row r="2142" spans="1:30" x14ac:dyDescent="0.3">
      <c r="A2142" t="s">
        <v>14086</v>
      </c>
      <c r="B2142" t="s">
        <v>14087</v>
      </c>
      <c r="C2142">
        <v>2023</v>
      </c>
      <c r="D2142" t="s">
        <v>9314</v>
      </c>
      <c r="E2142" t="s">
        <v>9292</v>
      </c>
      <c r="F2142" t="s">
        <v>11</v>
      </c>
      <c r="G2142" t="str">
        <f>_xlfn.XLOOKUP(I2142,'Class Code'!$A$2:$A$14,'Class Code'!$B$2:$B$14)</f>
        <v>Motor Commercial</v>
      </c>
      <c r="H2142" t="s">
        <v>176</v>
      </c>
      <c r="I2142">
        <f t="shared" si="132"/>
        <v>80</v>
      </c>
      <c r="J2142" t="s">
        <v>207</v>
      </c>
      <c r="K2142" t="s">
        <v>208</v>
      </c>
      <c r="L2142" t="s">
        <v>44</v>
      </c>
      <c r="M2142" s="5">
        <v>45147</v>
      </c>
      <c r="N2142" s="5">
        <v>45147</v>
      </c>
      <c r="O2142" s="5">
        <v>45772</v>
      </c>
      <c r="P2142" s="5">
        <v>45008</v>
      </c>
      <c r="Q2142" s="5">
        <v>45372</v>
      </c>
      <c r="R2142">
        <v>0</v>
      </c>
      <c r="S2142">
        <v>0</v>
      </c>
      <c r="T2142">
        <v>7540</v>
      </c>
      <c r="U2142">
        <v>7540</v>
      </c>
      <c r="V2142">
        <v>0</v>
      </c>
      <c r="W2142">
        <v>7540</v>
      </c>
      <c r="X2142" t="str">
        <f t="shared" si="133"/>
        <v>Ok</v>
      </c>
      <c r="Y2142" t="str">
        <f t="shared" si="134"/>
        <v>Ok</v>
      </c>
      <c r="Z2142" s="6" t="str">
        <f t="shared" si="135"/>
        <v>Ok</v>
      </c>
      <c r="AA2142" s="6"/>
      <c r="AB2142" s="6"/>
      <c r="AC2142" s="6"/>
      <c r="AD2142" s="6"/>
    </row>
    <row r="2143" spans="1:30" x14ac:dyDescent="0.3">
      <c r="A2143" t="s">
        <v>14088</v>
      </c>
      <c r="B2143" t="s">
        <v>14089</v>
      </c>
      <c r="C2143">
        <v>2023</v>
      </c>
      <c r="D2143" t="s">
        <v>9796</v>
      </c>
      <c r="E2143" t="s">
        <v>9292</v>
      </c>
      <c r="F2143" t="s">
        <v>10</v>
      </c>
      <c r="G2143" t="str">
        <f>_xlfn.XLOOKUP(I2143,'Class Code'!$A$2:$A$14,'Class Code'!$B$2:$B$14)</f>
        <v>Motor Private</v>
      </c>
      <c r="H2143" t="s">
        <v>41</v>
      </c>
      <c r="I2143">
        <f t="shared" si="132"/>
        <v>70</v>
      </c>
      <c r="J2143" t="s">
        <v>54</v>
      </c>
      <c r="K2143" t="s">
        <v>55</v>
      </c>
      <c r="L2143" t="s">
        <v>44</v>
      </c>
      <c r="M2143" s="5">
        <v>45360</v>
      </c>
      <c r="N2143" s="5">
        <v>45362</v>
      </c>
      <c r="O2143" s="5">
        <v>45772</v>
      </c>
      <c r="P2143" s="5">
        <v>45055</v>
      </c>
      <c r="Q2143" s="5">
        <v>45420</v>
      </c>
      <c r="R2143">
        <v>0</v>
      </c>
      <c r="S2143">
        <v>0</v>
      </c>
      <c r="T2143">
        <v>6380</v>
      </c>
      <c r="U2143">
        <v>6380</v>
      </c>
      <c r="V2143">
        <v>0</v>
      </c>
      <c r="W2143">
        <v>6380</v>
      </c>
      <c r="X2143" t="str">
        <f t="shared" si="133"/>
        <v>Ok</v>
      </c>
      <c r="Y2143" t="str">
        <f t="shared" si="134"/>
        <v>Ok</v>
      </c>
      <c r="Z2143" s="6" t="str">
        <f t="shared" si="135"/>
        <v>Ok</v>
      </c>
      <c r="AA2143" s="6"/>
      <c r="AB2143" s="6"/>
      <c r="AC2143" s="6"/>
      <c r="AD2143" s="6"/>
    </row>
    <row r="2144" spans="1:30" x14ac:dyDescent="0.3">
      <c r="A2144" t="s">
        <v>14090</v>
      </c>
      <c r="B2144" t="s">
        <v>14091</v>
      </c>
      <c r="C2144">
        <v>2025</v>
      </c>
      <c r="D2144" t="s">
        <v>9379</v>
      </c>
      <c r="E2144" t="s">
        <v>9272</v>
      </c>
      <c r="F2144" t="s">
        <v>10</v>
      </c>
      <c r="G2144" t="str">
        <f>_xlfn.XLOOKUP(I2144,'Class Code'!$A$2:$A$14,'Class Code'!$B$2:$B$14)</f>
        <v>Motor Private</v>
      </c>
      <c r="H2144" t="s">
        <v>41</v>
      </c>
      <c r="I2144">
        <f t="shared" si="132"/>
        <v>70</v>
      </c>
      <c r="J2144" t="s">
        <v>54</v>
      </c>
      <c r="K2144" t="s">
        <v>55</v>
      </c>
      <c r="L2144" t="s">
        <v>44</v>
      </c>
      <c r="M2144" s="5">
        <v>45683</v>
      </c>
      <c r="N2144" s="5">
        <v>45684</v>
      </c>
      <c r="O2144" s="5">
        <v>45784</v>
      </c>
      <c r="P2144" s="5">
        <v>45658</v>
      </c>
      <c r="Q2144" s="5">
        <v>46022</v>
      </c>
      <c r="R2144">
        <v>0</v>
      </c>
      <c r="S2144">
        <v>0</v>
      </c>
      <c r="T2144">
        <v>6650</v>
      </c>
      <c r="U2144">
        <v>6650</v>
      </c>
      <c r="V2144">
        <v>0</v>
      </c>
      <c r="W2144">
        <v>6650</v>
      </c>
      <c r="X2144" t="str">
        <f t="shared" si="133"/>
        <v>Ok</v>
      </c>
      <c r="Y2144" t="str">
        <f t="shared" si="134"/>
        <v>Ok</v>
      </c>
      <c r="Z2144" s="6" t="str">
        <f t="shared" si="135"/>
        <v>Ok</v>
      </c>
      <c r="AA2144" s="6"/>
      <c r="AB2144" s="6"/>
      <c r="AC2144" s="6"/>
      <c r="AD2144" s="6"/>
    </row>
    <row r="2145" spans="1:30" x14ac:dyDescent="0.3">
      <c r="A2145" t="s">
        <v>14092</v>
      </c>
      <c r="B2145" t="s">
        <v>14093</v>
      </c>
      <c r="C2145">
        <v>2024</v>
      </c>
      <c r="D2145" t="s">
        <v>9408</v>
      </c>
      <c r="E2145" t="s">
        <v>9282</v>
      </c>
      <c r="F2145" t="s">
        <v>11</v>
      </c>
      <c r="G2145" t="str">
        <f>_xlfn.XLOOKUP(I2145,'Class Code'!$A$2:$A$14,'Class Code'!$B$2:$B$14)</f>
        <v>Motor Commercial</v>
      </c>
      <c r="H2145" t="s">
        <v>176</v>
      </c>
      <c r="I2145">
        <f t="shared" si="132"/>
        <v>80</v>
      </c>
      <c r="J2145" t="s">
        <v>207</v>
      </c>
      <c r="K2145" t="s">
        <v>208</v>
      </c>
      <c r="L2145" t="s">
        <v>44</v>
      </c>
      <c r="M2145" s="5">
        <v>45712</v>
      </c>
      <c r="N2145" s="5">
        <v>45713</v>
      </c>
      <c r="O2145" s="5">
        <v>45772</v>
      </c>
      <c r="P2145" s="5">
        <v>45462</v>
      </c>
      <c r="Q2145" s="5">
        <v>45826</v>
      </c>
      <c r="R2145">
        <v>0</v>
      </c>
      <c r="S2145">
        <v>0</v>
      </c>
      <c r="T2145">
        <v>53400</v>
      </c>
      <c r="U2145">
        <v>53400</v>
      </c>
      <c r="V2145">
        <v>0</v>
      </c>
      <c r="W2145">
        <v>53400</v>
      </c>
      <c r="X2145" t="str">
        <f t="shared" si="133"/>
        <v>Ok</v>
      </c>
      <c r="Y2145" t="str">
        <f t="shared" si="134"/>
        <v>Ok</v>
      </c>
      <c r="Z2145" s="6" t="str">
        <f t="shared" si="135"/>
        <v>Ok</v>
      </c>
      <c r="AA2145" s="6"/>
      <c r="AB2145" s="6"/>
      <c r="AC2145" s="6"/>
      <c r="AD2145" s="6"/>
    </row>
    <row r="2146" spans="1:30" x14ac:dyDescent="0.3">
      <c r="A2146" t="s">
        <v>14094</v>
      </c>
      <c r="B2146" t="s">
        <v>14095</v>
      </c>
      <c r="C2146">
        <v>2025</v>
      </c>
      <c r="D2146" t="s">
        <v>9509</v>
      </c>
      <c r="E2146" t="s">
        <v>9267</v>
      </c>
      <c r="F2146" t="s">
        <v>10</v>
      </c>
      <c r="G2146" t="str">
        <f>_xlfn.XLOOKUP(I2146,'Class Code'!$A$2:$A$14,'Class Code'!$B$2:$B$14)</f>
        <v>Motor Private</v>
      </c>
      <c r="H2146" t="s">
        <v>41</v>
      </c>
      <c r="I2146">
        <f t="shared" si="132"/>
        <v>70</v>
      </c>
      <c r="J2146" t="s">
        <v>54</v>
      </c>
      <c r="K2146" t="s">
        <v>55</v>
      </c>
      <c r="L2146" t="s">
        <v>44</v>
      </c>
      <c r="M2146" s="5">
        <v>45716</v>
      </c>
      <c r="N2146" s="5">
        <v>45723</v>
      </c>
      <c r="O2146" s="5">
        <v>45772</v>
      </c>
      <c r="P2146" s="5">
        <v>45689</v>
      </c>
      <c r="Q2146" s="5">
        <v>46053</v>
      </c>
      <c r="R2146">
        <v>0</v>
      </c>
      <c r="S2146">
        <v>0</v>
      </c>
      <c r="T2146">
        <v>6380</v>
      </c>
      <c r="U2146">
        <v>6380</v>
      </c>
      <c r="V2146">
        <v>0</v>
      </c>
      <c r="W2146">
        <v>6380</v>
      </c>
      <c r="X2146" t="str">
        <f t="shared" si="133"/>
        <v>Ok</v>
      </c>
      <c r="Y2146" t="str">
        <f t="shared" si="134"/>
        <v>Ok</v>
      </c>
      <c r="Z2146" s="6" t="str">
        <f t="shared" si="135"/>
        <v>Ok</v>
      </c>
      <c r="AA2146" s="6"/>
      <c r="AB2146" s="6"/>
      <c r="AC2146" s="6"/>
      <c r="AD2146" s="6"/>
    </row>
    <row r="2147" spans="1:30" x14ac:dyDescent="0.3">
      <c r="A2147" t="s">
        <v>14096</v>
      </c>
      <c r="B2147" t="s">
        <v>14097</v>
      </c>
      <c r="C2147">
        <v>2024</v>
      </c>
      <c r="D2147" t="s">
        <v>9357</v>
      </c>
      <c r="E2147" t="s">
        <v>9287</v>
      </c>
      <c r="F2147" t="s">
        <v>10</v>
      </c>
      <c r="G2147" t="str">
        <f>_xlfn.XLOOKUP(I2147,'Class Code'!$A$2:$A$14,'Class Code'!$B$2:$B$14)</f>
        <v>Motor Private</v>
      </c>
      <c r="H2147" t="s">
        <v>41</v>
      </c>
      <c r="I2147">
        <f t="shared" si="132"/>
        <v>70</v>
      </c>
      <c r="J2147" t="s">
        <v>54</v>
      </c>
      <c r="K2147" t="s">
        <v>55</v>
      </c>
      <c r="L2147" t="s">
        <v>44</v>
      </c>
      <c r="M2147" s="5">
        <v>45733</v>
      </c>
      <c r="N2147" s="5">
        <v>45734</v>
      </c>
      <c r="O2147" s="5">
        <v>45772</v>
      </c>
      <c r="P2147" s="5">
        <v>45598</v>
      </c>
      <c r="Q2147" s="5">
        <v>45962</v>
      </c>
      <c r="R2147">
        <v>0</v>
      </c>
      <c r="S2147">
        <v>0</v>
      </c>
      <c r="T2147">
        <v>6380</v>
      </c>
      <c r="U2147">
        <v>6380</v>
      </c>
      <c r="V2147">
        <v>0</v>
      </c>
      <c r="W2147">
        <v>6380</v>
      </c>
      <c r="X2147" t="str">
        <f t="shared" si="133"/>
        <v>Ok</v>
      </c>
      <c r="Y2147" t="str">
        <f t="shared" si="134"/>
        <v>Ok</v>
      </c>
      <c r="Z2147" s="6" t="str">
        <f t="shared" si="135"/>
        <v>Ok</v>
      </c>
      <c r="AA2147" s="6"/>
      <c r="AB2147" s="6"/>
      <c r="AC2147" s="6"/>
      <c r="AD2147" s="6"/>
    </row>
    <row r="2148" spans="1:30" x14ac:dyDescent="0.3">
      <c r="A2148" t="s">
        <v>14098</v>
      </c>
      <c r="B2148" t="s">
        <v>14099</v>
      </c>
      <c r="C2148">
        <v>2024</v>
      </c>
      <c r="D2148" t="s">
        <v>9732</v>
      </c>
      <c r="E2148" t="s">
        <v>9317</v>
      </c>
      <c r="F2148" t="s">
        <v>10</v>
      </c>
      <c r="G2148" t="str">
        <f>_xlfn.XLOOKUP(I2148,'Class Code'!$A$2:$A$14,'Class Code'!$B$2:$B$14)</f>
        <v>Motor Private</v>
      </c>
      <c r="H2148" t="s">
        <v>41</v>
      </c>
      <c r="I2148">
        <f t="shared" si="132"/>
        <v>70</v>
      </c>
      <c r="J2148" t="s">
        <v>54</v>
      </c>
      <c r="K2148" t="s">
        <v>55</v>
      </c>
      <c r="L2148" t="s">
        <v>44</v>
      </c>
      <c r="M2148" s="5">
        <v>45622</v>
      </c>
      <c r="N2148" s="5">
        <v>45624</v>
      </c>
      <c r="O2148" s="5">
        <v>45789</v>
      </c>
      <c r="P2148" s="5">
        <v>45300</v>
      </c>
      <c r="Q2148" s="5">
        <v>45665</v>
      </c>
      <c r="R2148">
        <v>0</v>
      </c>
      <c r="S2148">
        <v>0</v>
      </c>
      <c r="T2148">
        <v>11600</v>
      </c>
      <c r="U2148">
        <v>11600</v>
      </c>
      <c r="V2148">
        <v>0</v>
      </c>
      <c r="W2148">
        <v>11600</v>
      </c>
      <c r="X2148" t="str">
        <f t="shared" si="133"/>
        <v>Ok</v>
      </c>
      <c r="Y2148" t="str">
        <f t="shared" si="134"/>
        <v>Ok</v>
      </c>
      <c r="Z2148" s="6" t="str">
        <f t="shared" si="135"/>
        <v>Ok</v>
      </c>
      <c r="AA2148" s="6"/>
      <c r="AB2148" s="6"/>
      <c r="AC2148" s="6"/>
      <c r="AD2148" s="6"/>
    </row>
    <row r="2149" spans="1:30" x14ac:dyDescent="0.3">
      <c r="A2149" t="s">
        <v>14100</v>
      </c>
      <c r="B2149" t="s">
        <v>14101</v>
      </c>
      <c r="C2149">
        <v>2023</v>
      </c>
      <c r="D2149" t="s">
        <v>9536</v>
      </c>
      <c r="E2149" t="s">
        <v>9301</v>
      </c>
      <c r="F2149" t="s">
        <v>10</v>
      </c>
      <c r="G2149" t="str">
        <f>_xlfn.XLOOKUP(I2149,'Class Code'!$A$2:$A$14,'Class Code'!$B$2:$B$14)</f>
        <v>Motor Private</v>
      </c>
      <c r="H2149" t="s">
        <v>41</v>
      </c>
      <c r="I2149">
        <f t="shared" si="132"/>
        <v>70</v>
      </c>
      <c r="J2149" t="s">
        <v>54</v>
      </c>
      <c r="K2149" t="s">
        <v>55</v>
      </c>
      <c r="L2149" t="s">
        <v>44</v>
      </c>
      <c r="M2149" s="5">
        <v>44971</v>
      </c>
      <c r="N2149" s="5">
        <v>44972</v>
      </c>
      <c r="O2149" s="5">
        <v>45789</v>
      </c>
      <c r="P2149" s="5">
        <v>44958</v>
      </c>
      <c r="Q2149" s="5">
        <v>44987</v>
      </c>
      <c r="R2149">
        <v>0</v>
      </c>
      <c r="S2149">
        <v>0</v>
      </c>
      <c r="T2149">
        <v>46980</v>
      </c>
      <c r="U2149">
        <v>46980</v>
      </c>
      <c r="V2149">
        <v>0</v>
      </c>
      <c r="W2149">
        <v>46980</v>
      </c>
      <c r="X2149" t="str">
        <f t="shared" si="133"/>
        <v>Ok</v>
      </c>
      <c r="Y2149" t="str">
        <f t="shared" si="134"/>
        <v>Ok</v>
      </c>
      <c r="Z2149" s="6" t="str">
        <f t="shared" si="135"/>
        <v>Ok</v>
      </c>
      <c r="AA2149" s="6"/>
      <c r="AB2149" s="6"/>
      <c r="AC2149" s="6"/>
      <c r="AD2149" s="6"/>
    </row>
    <row r="2150" spans="1:30" x14ac:dyDescent="0.3">
      <c r="A2150" t="s">
        <v>14102</v>
      </c>
      <c r="B2150" t="s">
        <v>14103</v>
      </c>
      <c r="C2150">
        <v>2024</v>
      </c>
      <c r="D2150" t="s">
        <v>9511</v>
      </c>
      <c r="E2150" t="s">
        <v>9334</v>
      </c>
      <c r="F2150" t="s">
        <v>10</v>
      </c>
      <c r="G2150" t="str">
        <f>_xlfn.XLOOKUP(I2150,'Class Code'!$A$2:$A$14,'Class Code'!$B$2:$B$14)</f>
        <v>Motor Private</v>
      </c>
      <c r="H2150" t="s">
        <v>41</v>
      </c>
      <c r="I2150">
        <f t="shared" si="132"/>
        <v>70</v>
      </c>
      <c r="J2150" t="s">
        <v>54</v>
      </c>
      <c r="K2150" t="s">
        <v>55</v>
      </c>
      <c r="L2150" t="s">
        <v>44</v>
      </c>
      <c r="M2150" s="5">
        <v>45641</v>
      </c>
      <c r="N2150" s="5">
        <v>45642</v>
      </c>
      <c r="O2150" s="5">
        <v>45786</v>
      </c>
      <c r="P2150" s="5">
        <v>45634</v>
      </c>
      <c r="Q2150" s="5">
        <v>45998</v>
      </c>
      <c r="R2150">
        <v>0</v>
      </c>
      <c r="S2150">
        <v>0</v>
      </c>
      <c r="T2150">
        <v>12000</v>
      </c>
      <c r="U2150">
        <v>12000</v>
      </c>
      <c r="V2150">
        <v>0</v>
      </c>
      <c r="W2150">
        <v>12000</v>
      </c>
      <c r="X2150" t="str">
        <f t="shared" si="133"/>
        <v>Ok</v>
      </c>
      <c r="Y2150" t="str">
        <f t="shared" si="134"/>
        <v>Ok</v>
      </c>
      <c r="Z2150" s="6" t="str">
        <f t="shared" si="135"/>
        <v>Ok</v>
      </c>
      <c r="AA2150" s="6"/>
      <c r="AB2150" s="6"/>
      <c r="AC2150" s="6"/>
      <c r="AD2150" s="6"/>
    </row>
    <row r="2151" spans="1:30" x14ac:dyDescent="0.3">
      <c r="A2151" t="s">
        <v>14104</v>
      </c>
      <c r="B2151" t="s">
        <v>14105</v>
      </c>
      <c r="C2151">
        <v>2024</v>
      </c>
      <c r="D2151" t="s">
        <v>9603</v>
      </c>
      <c r="E2151" t="s">
        <v>9259</v>
      </c>
      <c r="F2151" t="s">
        <v>10</v>
      </c>
      <c r="G2151" t="str">
        <f>_xlfn.XLOOKUP(I2151,'Class Code'!$A$2:$A$14,'Class Code'!$B$2:$B$14)</f>
        <v>Motor Private</v>
      </c>
      <c r="H2151" t="s">
        <v>41</v>
      </c>
      <c r="I2151">
        <f t="shared" si="132"/>
        <v>70</v>
      </c>
      <c r="J2151" t="s">
        <v>54</v>
      </c>
      <c r="K2151" t="s">
        <v>55</v>
      </c>
      <c r="L2151" t="s">
        <v>44</v>
      </c>
      <c r="M2151" s="5">
        <v>45629</v>
      </c>
      <c r="N2151" s="5">
        <v>45632</v>
      </c>
      <c r="O2151" s="5">
        <v>45786</v>
      </c>
      <c r="P2151" s="5">
        <v>45482</v>
      </c>
      <c r="Q2151" s="5">
        <v>45816</v>
      </c>
      <c r="R2151">
        <v>0</v>
      </c>
      <c r="S2151">
        <v>0</v>
      </c>
      <c r="T2151">
        <v>22500</v>
      </c>
      <c r="U2151">
        <v>22500</v>
      </c>
      <c r="V2151">
        <v>0</v>
      </c>
      <c r="W2151">
        <v>22500</v>
      </c>
      <c r="X2151" t="str">
        <f t="shared" si="133"/>
        <v>Ok</v>
      </c>
      <c r="Y2151" t="str">
        <f t="shared" si="134"/>
        <v>Ok</v>
      </c>
      <c r="Z2151" s="6" t="str">
        <f t="shared" si="135"/>
        <v>Ok</v>
      </c>
      <c r="AA2151" s="6"/>
      <c r="AB2151" s="6"/>
      <c r="AC2151" s="6"/>
      <c r="AD2151" s="6"/>
    </row>
    <row r="2152" spans="1:30" x14ac:dyDescent="0.3">
      <c r="A2152" t="s">
        <v>14106</v>
      </c>
      <c r="B2152" t="s">
        <v>14107</v>
      </c>
      <c r="C2152">
        <v>2023</v>
      </c>
      <c r="D2152" t="s">
        <v>9298</v>
      </c>
      <c r="E2152" t="s">
        <v>9274</v>
      </c>
      <c r="F2152" t="s">
        <v>11</v>
      </c>
      <c r="G2152" t="str">
        <f>_xlfn.XLOOKUP(I2152,'Class Code'!$A$2:$A$14,'Class Code'!$B$2:$B$14)</f>
        <v>Motor Commercial</v>
      </c>
      <c r="H2152" t="s">
        <v>176</v>
      </c>
      <c r="I2152">
        <f t="shared" si="132"/>
        <v>80</v>
      </c>
      <c r="J2152" t="s">
        <v>177</v>
      </c>
      <c r="K2152" t="s">
        <v>178</v>
      </c>
      <c r="L2152" t="s">
        <v>44</v>
      </c>
      <c r="M2152" s="5">
        <v>45574</v>
      </c>
      <c r="N2152" s="5">
        <v>45576</v>
      </c>
      <c r="O2152" s="5">
        <v>45786</v>
      </c>
      <c r="P2152" s="5">
        <v>45265</v>
      </c>
      <c r="Q2152" s="5">
        <v>45630</v>
      </c>
      <c r="R2152">
        <v>0</v>
      </c>
      <c r="S2152">
        <v>0</v>
      </c>
      <c r="T2152">
        <v>15000</v>
      </c>
      <c r="U2152">
        <v>15000</v>
      </c>
      <c r="V2152">
        <v>0</v>
      </c>
      <c r="W2152">
        <v>15000</v>
      </c>
      <c r="X2152" t="str">
        <f t="shared" si="133"/>
        <v>Ok</v>
      </c>
      <c r="Y2152" t="str">
        <f t="shared" si="134"/>
        <v>Ok</v>
      </c>
      <c r="Z2152" s="6" t="str">
        <f t="shared" si="135"/>
        <v>Ok</v>
      </c>
      <c r="AA2152" s="6"/>
      <c r="AB2152" s="6"/>
      <c r="AC2152" s="6"/>
      <c r="AD2152" s="6"/>
    </row>
    <row r="2153" spans="1:30" x14ac:dyDescent="0.3">
      <c r="A2153" t="s">
        <v>14108</v>
      </c>
      <c r="B2153" t="s">
        <v>14109</v>
      </c>
      <c r="C2153">
        <v>2023</v>
      </c>
      <c r="D2153" t="s">
        <v>9619</v>
      </c>
      <c r="E2153" t="s">
        <v>9287</v>
      </c>
      <c r="F2153" t="s">
        <v>11</v>
      </c>
      <c r="G2153" t="str">
        <f>_xlfn.XLOOKUP(I2153,'Class Code'!$A$2:$A$14,'Class Code'!$B$2:$B$14)</f>
        <v>Motor Commercial</v>
      </c>
      <c r="H2153" t="s">
        <v>176</v>
      </c>
      <c r="I2153">
        <f t="shared" si="132"/>
        <v>80</v>
      </c>
      <c r="J2153" t="s">
        <v>207</v>
      </c>
      <c r="K2153" t="s">
        <v>208</v>
      </c>
      <c r="L2153" t="s">
        <v>44</v>
      </c>
      <c r="M2153" s="5">
        <v>45003</v>
      </c>
      <c r="N2153" s="5">
        <v>45006</v>
      </c>
      <c r="O2153" s="5">
        <v>45779</v>
      </c>
      <c r="P2153" s="5">
        <v>44992</v>
      </c>
      <c r="Q2153" s="5">
        <v>45023</v>
      </c>
      <c r="R2153">
        <v>64773</v>
      </c>
      <c r="S2153">
        <v>0</v>
      </c>
      <c r="T2153">
        <v>0</v>
      </c>
      <c r="U2153">
        <v>64773</v>
      </c>
      <c r="V2153">
        <v>0</v>
      </c>
      <c r="W2153">
        <v>64773</v>
      </c>
      <c r="X2153" t="str">
        <f t="shared" si="133"/>
        <v>Ok</v>
      </c>
      <c r="Y2153" t="str">
        <f t="shared" si="134"/>
        <v>Ok</v>
      </c>
      <c r="Z2153" s="6" t="str">
        <f t="shared" si="135"/>
        <v>Ok</v>
      </c>
      <c r="AA2153" s="6"/>
      <c r="AB2153" s="6"/>
      <c r="AC2153" s="6"/>
      <c r="AD2153" s="6"/>
    </row>
    <row r="2154" spans="1:30" x14ac:dyDescent="0.3">
      <c r="A2154" t="s">
        <v>14110</v>
      </c>
      <c r="B2154" t="s">
        <v>14111</v>
      </c>
      <c r="C2154">
        <v>2024</v>
      </c>
      <c r="D2154" t="s">
        <v>9440</v>
      </c>
      <c r="E2154" t="s">
        <v>9310</v>
      </c>
      <c r="F2154" t="s">
        <v>11</v>
      </c>
      <c r="G2154" t="str">
        <f>_xlfn.XLOOKUP(I2154,'Class Code'!$A$2:$A$14,'Class Code'!$B$2:$B$14)</f>
        <v>Motor Commercial</v>
      </c>
      <c r="H2154" t="s">
        <v>176</v>
      </c>
      <c r="I2154">
        <f t="shared" si="132"/>
        <v>80</v>
      </c>
      <c r="J2154" t="s">
        <v>225</v>
      </c>
      <c r="K2154" t="s">
        <v>226</v>
      </c>
      <c r="L2154" t="s">
        <v>197</v>
      </c>
      <c r="M2154" s="5">
        <v>45686</v>
      </c>
      <c r="N2154" s="5">
        <v>45695</v>
      </c>
      <c r="O2154" s="5">
        <v>45779</v>
      </c>
      <c r="P2154" s="5">
        <v>45643</v>
      </c>
      <c r="Q2154" s="5">
        <v>45767</v>
      </c>
      <c r="R2154">
        <v>19335</v>
      </c>
      <c r="S2154">
        <v>0</v>
      </c>
      <c r="T2154">
        <v>0</v>
      </c>
      <c r="U2154">
        <v>19335</v>
      </c>
      <c r="V2154">
        <v>0</v>
      </c>
      <c r="W2154">
        <v>19335</v>
      </c>
      <c r="X2154" t="str">
        <f t="shared" si="133"/>
        <v>Ok</v>
      </c>
      <c r="Y2154" t="str">
        <f t="shared" si="134"/>
        <v>Ok</v>
      </c>
      <c r="Z2154" s="6" t="str">
        <f t="shared" si="135"/>
        <v>Ok</v>
      </c>
      <c r="AA2154" s="6"/>
      <c r="AB2154" s="6"/>
      <c r="AC2154" s="6"/>
      <c r="AD2154" s="6"/>
    </row>
    <row r="2155" spans="1:30" x14ac:dyDescent="0.3">
      <c r="A2155" t="s">
        <v>14112</v>
      </c>
      <c r="B2155" t="s">
        <v>14113</v>
      </c>
      <c r="C2155">
        <v>2024</v>
      </c>
      <c r="D2155" t="s">
        <v>9450</v>
      </c>
      <c r="E2155" t="s">
        <v>9267</v>
      </c>
      <c r="F2155" t="s">
        <v>11</v>
      </c>
      <c r="G2155" t="str">
        <f>_xlfn.XLOOKUP(I2155,'Class Code'!$A$2:$A$14,'Class Code'!$B$2:$B$14)</f>
        <v>Motor Commercial</v>
      </c>
      <c r="H2155" t="s">
        <v>176</v>
      </c>
      <c r="I2155">
        <f t="shared" si="132"/>
        <v>80</v>
      </c>
      <c r="J2155" t="s">
        <v>225</v>
      </c>
      <c r="K2155" t="s">
        <v>226</v>
      </c>
      <c r="L2155" t="s">
        <v>197</v>
      </c>
      <c r="M2155" s="5">
        <v>45686</v>
      </c>
      <c r="N2155" s="5">
        <v>45695</v>
      </c>
      <c r="O2155" s="5">
        <v>45779</v>
      </c>
      <c r="P2155" s="5">
        <v>45643</v>
      </c>
      <c r="Q2155" s="5">
        <v>45767</v>
      </c>
      <c r="R2155">
        <v>14239</v>
      </c>
      <c r="S2155">
        <v>0</v>
      </c>
      <c r="T2155">
        <v>0</v>
      </c>
      <c r="U2155">
        <v>14239</v>
      </c>
      <c r="V2155">
        <v>0</v>
      </c>
      <c r="W2155">
        <v>14239</v>
      </c>
      <c r="X2155" t="str">
        <f t="shared" si="133"/>
        <v>Ok</v>
      </c>
      <c r="Y2155" t="str">
        <f t="shared" si="134"/>
        <v>Ok</v>
      </c>
      <c r="Z2155" s="6" t="str">
        <f t="shared" si="135"/>
        <v>Ok</v>
      </c>
      <c r="AA2155" s="6"/>
      <c r="AB2155" s="6"/>
      <c r="AC2155" s="6"/>
      <c r="AD2155" s="6"/>
    </row>
    <row r="2156" spans="1:30" x14ac:dyDescent="0.3">
      <c r="A2156" t="s">
        <v>14114</v>
      </c>
      <c r="B2156" t="s">
        <v>14115</v>
      </c>
      <c r="C2156">
        <v>2024</v>
      </c>
      <c r="D2156" t="s">
        <v>9717</v>
      </c>
      <c r="E2156" t="s">
        <v>9310</v>
      </c>
      <c r="F2156" t="s">
        <v>10</v>
      </c>
      <c r="G2156" t="str">
        <f>_xlfn.XLOOKUP(I2156,'Class Code'!$A$2:$A$14,'Class Code'!$B$2:$B$14)</f>
        <v>Motor Private</v>
      </c>
      <c r="H2156" t="s">
        <v>41</v>
      </c>
      <c r="I2156">
        <f t="shared" si="132"/>
        <v>70</v>
      </c>
      <c r="J2156" t="s">
        <v>54</v>
      </c>
      <c r="K2156" t="s">
        <v>55</v>
      </c>
      <c r="L2156" t="s">
        <v>44</v>
      </c>
      <c r="M2156" s="5">
        <v>45529</v>
      </c>
      <c r="N2156" s="5">
        <v>45532</v>
      </c>
      <c r="O2156" s="5">
        <v>45776</v>
      </c>
      <c r="P2156" s="5">
        <v>45300</v>
      </c>
      <c r="Q2156" s="5">
        <v>45665</v>
      </c>
      <c r="R2156">
        <v>450065</v>
      </c>
      <c r="S2156">
        <v>0</v>
      </c>
      <c r="T2156">
        <v>0</v>
      </c>
      <c r="U2156">
        <v>450065</v>
      </c>
      <c r="V2156">
        <v>0</v>
      </c>
      <c r="W2156">
        <v>450065</v>
      </c>
      <c r="X2156" t="str">
        <f t="shared" si="133"/>
        <v>Ok</v>
      </c>
      <c r="Y2156" t="str">
        <f t="shared" si="134"/>
        <v>Ok</v>
      </c>
      <c r="Z2156" s="6" t="str">
        <f t="shared" si="135"/>
        <v>Ok</v>
      </c>
      <c r="AA2156" s="6"/>
      <c r="AB2156" s="6"/>
      <c r="AC2156" s="6"/>
      <c r="AD2156" s="6"/>
    </row>
    <row r="2157" spans="1:30" x14ac:dyDescent="0.3">
      <c r="A2157" t="s">
        <v>14116</v>
      </c>
      <c r="B2157" t="s">
        <v>14117</v>
      </c>
      <c r="C2157">
        <v>2024</v>
      </c>
      <c r="D2157" t="s">
        <v>9591</v>
      </c>
      <c r="E2157" t="s">
        <v>9274</v>
      </c>
      <c r="F2157" t="s">
        <v>10</v>
      </c>
      <c r="G2157" t="str">
        <f>_xlfn.XLOOKUP(I2157,'Class Code'!$A$2:$A$14,'Class Code'!$B$2:$B$14)</f>
        <v>Motor Private</v>
      </c>
      <c r="H2157" t="s">
        <v>41</v>
      </c>
      <c r="I2157">
        <f t="shared" si="132"/>
        <v>70</v>
      </c>
      <c r="J2157" t="s">
        <v>54</v>
      </c>
      <c r="K2157" t="s">
        <v>55</v>
      </c>
      <c r="L2157" t="s">
        <v>44</v>
      </c>
      <c r="M2157" s="5">
        <v>45529</v>
      </c>
      <c r="N2157" s="5">
        <v>45532</v>
      </c>
      <c r="O2157" s="5">
        <v>45776</v>
      </c>
      <c r="P2157" s="5">
        <v>45300</v>
      </c>
      <c r="Q2157" s="5">
        <v>45665</v>
      </c>
      <c r="R2157">
        <v>625040</v>
      </c>
      <c r="S2157">
        <v>0</v>
      </c>
      <c r="T2157">
        <v>0</v>
      </c>
      <c r="U2157">
        <v>625040</v>
      </c>
      <c r="V2157">
        <v>0</v>
      </c>
      <c r="W2157">
        <v>625040</v>
      </c>
      <c r="X2157" t="str">
        <f t="shared" si="133"/>
        <v>Ok</v>
      </c>
      <c r="Y2157" t="str">
        <f t="shared" si="134"/>
        <v>Ok</v>
      </c>
      <c r="Z2157" s="6" t="str">
        <f t="shared" si="135"/>
        <v>Ok</v>
      </c>
      <c r="AA2157" s="6"/>
      <c r="AB2157" s="6"/>
      <c r="AC2157" s="6"/>
      <c r="AD2157" s="6"/>
    </row>
    <row r="2158" spans="1:30" x14ac:dyDescent="0.3">
      <c r="A2158" t="s">
        <v>14118</v>
      </c>
      <c r="B2158" t="s">
        <v>14119</v>
      </c>
      <c r="C2158">
        <v>2024</v>
      </c>
      <c r="D2158" t="s">
        <v>9589</v>
      </c>
      <c r="E2158" t="s">
        <v>9310</v>
      </c>
      <c r="F2158" t="s">
        <v>10</v>
      </c>
      <c r="G2158" t="str">
        <f>_xlfn.XLOOKUP(I2158,'Class Code'!$A$2:$A$14,'Class Code'!$B$2:$B$14)</f>
        <v>Motor Private</v>
      </c>
      <c r="H2158" t="s">
        <v>41</v>
      </c>
      <c r="I2158">
        <f t="shared" si="132"/>
        <v>70</v>
      </c>
      <c r="J2158" t="s">
        <v>54</v>
      </c>
      <c r="K2158" t="s">
        <v>55</v>
      </c>
      <c r="L2158" t="s">
        <v>44</v>
      </c>
      <c r="M2158" s="5">
        <v>45601</v>
      </c>
      <c r="N2158" s="5">
        <v>45602</v>
      </c>
      <c r="O2158" s="5">
        <v>45776</v>
      </c>
      <c r="P2158" s="5">
        <v>45597</v>
      </c>
      <c r="Q2158" s="5">
        <v>45890</v>
      </c>
      <c r="R2158">
        <v>835639</v>
      </c>
      <c r="S2158">
        <v>0</v>
      </c>
      <c r="T2158">
        <v>0</v>
      </c>
      <c r="U2158">
        <v>835639</v>
      </c>
      <c r="V2158">
        <v>0</v>
      </c>
      <c r="W2158">
        <v>835639</v>
      </c>
      <c r="X2158" t="str">
        <f t="shared" si="133"/>
        <v>Ok</v>
      </c>
      <c r="Y2158" t="str">
        <f t="shared" si="134"/>
        <v>Ok</v>
      </c>
      <c r="Z2158" s="6" t="str">
        <f t="shared" si="135"/>
        <v>Ok</v>
      </c>
      <c r="AA2158" s="6"/>
      <c r="AB2158" s="6"/>
      <c r="AC2158" s="6"/>
      <c r="AD2158" s="6"/>
    </row>
    <row r="2159" spans="1:30" x14ac:dyDescent="0.3">
      <c r="A2159" t="s">
        <v>14120</v>
      </c>
      <c r="B2159" t="s">
        <v>14121</v>
      </c>
      <c r="C2159">
        <v>2024</v>
      </c>
      <c r="D2159" t="s">
        <v>9411</v>
      </c>
      <c r="E2159" t="s">
        <v>9269</v>
      </c>
      <c r="F2159" t="s">
        <v>10</v>
      </c>
      <c r="G2159" t="str">
        <f>_xlfn.XLOOKUP(I2159,'Class Code'!$A$2:$A$14,'Class Code'!$B$2:$B$14)</f>
        <v>Motor Private</v>
      </c>
      <c r="H2159" t="s">
        <v>41</v>
      </c>
      <c r="I2159">
        <f t="shared" si="132"/>
        <v>70</v>
      </c>
      <c r="J2159" t="s">
        <v>54</v>
      </c>
      <c r="K2159" t="s">
        <v>55</v>
      </c>
      <c r="L2159" t="s">
        <v>44</v>
      </c>
      <c r="M2159" s="5">
        <v>45401</v>
      </c>
      <c r="N2159" s="5">
        <v>45405</v>
      </c>
      <c r="O2159" s="5">
        <v>45776</v>
      </c>
      <c r="P2159" s="5">
        <v>45385</v>
      </c>
      <c r="Q2159" s="5">
        <v>45749</v>
      </c>
      <c r="R2159">
        <v>893468</v>
      </c>
      <c r="S2159">
        <v>0</v>
      </c>
      <c r="T2159">
        <v>0</v>
      </c>
      <c r="U2159">
        <v>893468</v>
      </c>
      <c r="V2159">
        <v>0</v>
      </c>
      <c r="W2159">
        <v>893468</v>
      </c>
      <c r="X2159" t="str">
        <f t="shared" si="133"/>
        <v>Ok</v>
      </c>
      <c r="Y2159" t="str">
        <f t="shared" si="134"/>
        <v>Ok</v>
      </c>
      <c r="Z2159" s="6" t="str">
        <f t="shared" si="135"/>
        <v>Ok</v>
      </c>
      <c r="AA2159" s="6"/>
      <c r="AB2159" s="6"/>
      <c r="AC2159" s="6"/>
      <c r="AD2159" s="6"/>
    </row>
    <row r="2160" spans="1:30" x14ac:dyDescent="0.3">
      <c r="A2160" t="s">
        <v>14122</v>
      </c>
      <c r="B2160" t="s">
        <v>14123</v>
      </c>
      <c r="C2160">
        <v>2023</v>
      </c>
      <c r="D2160" t="s">
        <v>9405</v>
      </c>
      <c r="E2160" t="s">
        <v>9292</v>
      </c>
      <c r="F2160" t="s">
        <v>10</v>
      </c>
      <c r="G2160" t="str">
        <f>_xlfn.XLOOKUP(I2160,'Class Code'!$A$2:$A$14,'Class Code'!$B$2:$B$14)</f>
        <v>Motor Private</v>
      </c>
      <c r="H2160" t="s">
        <v>41</v>
      </c>
      <c r="I2160">
        <f t="shared" si="132"/>
        <v>70</v>
      </c>
      <c r="J2160" t="s">
        <v>54</v>
      </c>
      <c r="K2160" t="s">
        <v>55</v>
      </c>
      <c r="L2160" t="s">
        <v>44</v>
      </c>
      <c r="M2160" s="5">
        <v>45292</v>
      </c>
      <c r="N2160" s="5">
        <v>45295</v>
      </c>
      <c r="O2160" s="5">
        <v>45776</v>
      </c>
      <c r="P2160" s="5">
        <v>45156</v>
      </c>
      <c r="Q2160" s="5">
        <v>45490</v>
      </c>
      <c r="R2160">
        <v>341102</v>
      </c>
      <c r="S2160">
        <v>0</v>
      </c>
      <c r="T2160">
        <v>0</v>
      </c>
      <c r="U2160">
        <v>341102</v>
      </c>
      <c r="V2160">
        <v>0</v>
      </c>
      <c r="W2160">
        <v>341102</v>
      </c>
      <c r="X2160" t="str">
        <f t="shared" si="133"/>
        <v>Ok</v>
      </c>
      <c r="Y2160" t="str">
        <f t="shared" si="134"/>
        <v>Ok</v>
      </c>
      <c r="Z2160" s="6" t="str">
        <f t="shared" si="135"/>
        <v>Ok</v>
      </c>
      <c r="AA2160" s="6"/>
      <c r="AB2160" s="6"/>
      <c r="AC2160" s="6"/>
      <c r="AD2160" s="6"/>
    </row>
    <row r="2161" spans="1:30" x14ac:dyDescent="0.3">
      <c r="A2161" t="s">
        <v>14124</v>
      </c>
      <c r="B2161" t="s">
        <v>14125</v>
      </c>
      <c r="C2161">
        <v>2024</v>
      </c>
      <c r="D2161" t="s">
        <v>9386</v>
      </c>
      <c r="E2161" t="s">
        <v>9332</v>
      </c>
      <c r="F2161" t="s">
        <v>10</v>
      </c>
      <c r="G2161" t="str">
        <f>_xlfn.XLOOKUP(I2161,'Class Code'!$A$2:$A$14,'Class Code'!$B$2:$B$14)</f>
        <v>Motor Private</v>
      </c>
      <c r="H2161" t="s">
        <v>41</v>
      </c>
      <c r="I2161">
        <f t="shared" si="132"/>
        <v>70</v>
      </c>
      <c r="J2161" t="s">
        <v>54</v>
      </c>
      <c r="K2161" t="s">
        <v>55</v>
      </c>
      <c r="L2161" t="s">
        <v>44</v>
      </c>
      <c r="M2161" s="5">
        <v>45660</v>
      </c>
      <c r="N2161" s="5">
        <v>45664</v>
      </c>
      <c r="O2161" s="5">
        <v>45779</v>
      </c>
      <c r="P2161" s="5">
        <v>45565</v>
      </c>
      <c r="Q2161" s="5">
        <v>45929</v>
      </c>
      <c r="R2161">
        <v>106000</v>
      </c>
      <c r="S2161">
        <v>0</v>
      </c>
      <c r="T2161">
        <v>0</v>
      </c>
      <c r="U2161">
        <v>106000</v>
      </c>
      <c r="V2161">
        <v>0</v>
      </c>
      <c r="W2161">
        <v>106000</v>
      </c>
      <c r="X2161" t="str">
        <f t="shared" si="133"/>
        <v>Ok</v>
      </c>
      <c r="Y2161" t="str">
        <f t="shared" si="134"/>
        <v>Ok</v>
      </c>
      <c r="Z2161" s="6" t="str">
        <f t="shared" si="135"/>
        <v>Ok</v>
      </c>
      <c r="AA2161" s="6"/>
      <c r="AB2161" s="6"/>
      <c r="AC2161" s="6"/>
      <c r="AD2161" s="6"/>
    </row>
    <row r="2162" spans="1:30" x14ac:dyDescent="0.3">
      <c r="A2162" t="s">
        <v>14126</v>
      </c>
      <c r="B2162" t="s">
        <v>14127</v>
      </c>
      <c r="C2162">
        <v>2024</v>
      </c>
      <c r="D2162" t="s">
        <v>9683</v>
      </c>
      <c r="E2162" t="s">
        <v>9332</v>
      </c>
      <c r="F2162" t="s">
        <v>10</v>
      </c>
      <c r="G2162" t="str">
        <f>_xlfn.XLOOKUP(I2162,'Class Code'!$A$2:$A$14,'Class Code'!$B$2:$B$14)</f>
        <v>Motor Private</v>
      </c>
      <c r="H2162" t="s">
        <v>41</v>
      </c>
      <c r="I2162">
        <f t="shared" si="132"/>
        <v>70</v>
      </c>
      <c r="J2162" t="s">
        <v>54</v>
      </c>
      <c r="K2162" t="s">
        <v>55</v>
      </c>
      <c r="L2162" t="s">
        <v>44</v>
      </c>
      <c r="M2162" s="5">
        <v>45672</v>
      </c>
      <c r="N2162" s="5">
        <v>45677</v>
      </c>
      <c r="O2162" s="5">
        <v>45786</v>
      </c>
      <c r="P2162" s="5">
        <v>45551</v>
      </c>
      <c r="Q2162" s="5">
        <v>45853</v>
      </c>
      <c r="R2162">
        <v>0</v>
      </c>
      <c r="S2162">
        <v>0</v>
      </c>
      <c r="T2162">
        <v>13000</v>
      </c>
      <c r="U2162">
        <v>13000</v>
      </c>
      <c r="V2162">
        <v>0</v>
      </c>
      <c r="W2162">
        <v>13000</v>
      </c>
      <c r="X2162" t="str">
        <f t="shared" si="133"/>
        <v>Ok</v>
      </c>
      <c r="Y2162" t="str">
        <f t="shared" si="134"/>
        <v>Ok</v>
      </c>
      <c r="Z2162" s="6" t="str">
        <f t="shared" si="135"/>
        <v>Ok</v>
      </c>
      <c r="AA2162" s="6"/>
      <c r="AB2162" s="6"/>
      <c r="AC2162" s="6"/>
      <c r="AD2162" s="6"/>
    </row>
    <row r="2163" spans="1:30" x14ac:dyDescent="0.3">
      <c r="A2163" t="s">
        <v>14128</v>
      </c>
      <c r="B2163" t="s">
        <v>14129</v>
      </c>
      <c r="C2163">
        <v>2024</v>
      </c>
      <c r="D2163" t="s">
        <v>9385</v>
      </c>
      <c r="E2163" t="s">
        <v>9289</v>
      </c>
      <c r="F2163" t="s">
        <v>10</v>
      </c>
      <c r="G2163" t="str">
        <f>_xlfn.XLOOKUP(I2163,'Class Code'!$A$2:$A$14,'Class Code'!$B$2:$B$14)</f>
        <v>Motor Private</v>
      </c>
      <c r="H2163" t="s">
        <v>41</v>
      </c>
      <c r="I2163">
        <f t="shared" si="132"/>
        <v>70</v>
      </c>
      <c r="J2163" t="s">
        <v>54</v>
      </c>
      <c r="K2163" t="s">
        <v>55</v>
      </c>
      <c r="L2163" t="s">
        <v>96</v>
      </c>
      <c r="M2163" s="5">
        <v>45694</v>
      </c>
      <c r="N2163" s="5">
        <v>45695</v>
      </c>
      <c r="O2163" s="5">
        <v>45786</v>
      </c>
      <c r="P2163" s="5">
        <v>45344</v>
      </c>
      <c r="Q2163" s="5">
        <v>45709</v>
      </c>
      <c r="R2163">
        <v>0</v>
      </c>
      <c r="S2163">
        <v>0</v>
      </c>
      <c r="T2163">
        <v>13500</v>
      </c>
      <c r="U2163">
        <v>13500</v>
      </c>
      <c r="V2163">
        <v>0</v>
      </c>
      <c r="W2163">
        <v>13500</v>
      </c>
      <c r="X2163" t="str">
        <f t="shared" si="133"/>
        <v>Ok</v>
      </c>
      <c r="Y2163" t="str">
        <f t="shared" si="134"/>
        <v>Ok</v>
      </c>
      <c r="Z2163" s="6" t="str">
        <f t="shared" si="135"/>
        <v>Ok</v>
      </c>
      <c r="AA2163" s="6"/>
      <c r="AB2163" s="6"/>
      <c r="AC2163" s="6"/>
      <c r="AD2163" s="6"/>
    </row>
    <row r="2164" spans="1:30" x14ac:dyDescent="0.3">
      <c r="A2164" t="s">
        <v>14130</v>
      </c>
      <c r="B2164" t="s">
        <v>14131</v>
      </c>
      <c r="C2164">
        <v>2024</v>
      </c>
      <c r="D2164" t="s">
        <v>9399</v>
      </c>
      <c r="E2164" t="s">
        <v>9292</v>
      </c>
      <c r="F2164" t="s">
        <v>10</v>
      </c>
      <c r="G2164" t="str">
        <f>_xlfn.XLOOKUP(I2164,'Class Code'!$A$2:$A$14,'Class Code'!$B$2:$B$14)</f>
        <v>Motor Private</v>
      </c>
      <c r="H2164" t="s">
        <v>41</v>
      </c>
      <c r="I2164">
        <f t="shared" si="132"/>
        <v>70</v>
      </c>
      <c r="J2164" t="s">
        <v>54</v>
      </c>
      <c r="K2164" t="s">
        <v>55</v>
      </c>
      <c r="L2164" t="s">
        <v>44</v>
      </c>
      <c r="M2164" s="5">
        <v>45676</v>
      </c>
      <c r="N2164" s="5">
        <v>45677</v>
      </c>
      <c r="O2164" s="5">
        <v>45786</v>
      </c>
      <c r="P2164" s="5">
        <v>45377</v>
      </c>
      <c r="Q2164" s="5">
        <v>45681</v>
      </c>
      <c r="R2164">
        <v>0</v>
      </c>
      <c r="S2164">
        <v>0</v>
      </c>
      <c r="T2164">
        <v>28000</v>
      </c>
      <c r="U2164">
        <v>28000</v>
      </c>
      <c r="V2164">
        <v>0</v>
      </c>
      <c r="W2164">
        <v>28000</v>
      </c>
      <c r="X2164" t="str">
        <f t="shared" si="133"/>
        <v>Ok</v>
      </c>
      <c r="Y2164" t="str">
        <f t="shared" si="134"/>
        <v>Ok</v>
      </c>
      <c r="Z2164" s="6" t="str">
        <f t="shared" si="135"/>
        <v>Ok</v>
      </c>
      <c r="AA2164" s="6"/>
      <c r="AB2164" s="6"/>
      <c r="AC2164" s="6"/>
      <c r="AD2164" s="6"/>
    </row>
    <row r="2165" spans="1:30" x14ac:dyDescent="0.3">
      <c r="A2165" t="s">
        <v>14132</v>
      </c>
      <c r="B2165" t="s">
        <v>14133</v>
      </c>
      <c r="C2165">
        <v>2024</v>
      </c>
      <c r="D2165" t="s">
        <v>9627</v>
      </c>
      <c r="E2165" t="s">
        <v>9263</v>
      </c>
      <c r="F2165" t="s">
        <v>11</v>
      </c>
      <c r="G2165" t="str">
        <f>_xlfn.XLOOKUP(I2165,'Class Code'!$A$2:$A$14,'Class Code'!$B$2:$B$14)</f>
        <v>Motor Commercial</v>
      </c>
      <c r="H2165" t="s">
        <v>176</v>
      </c>
      <c r="I2165">
        <f t="shared" si="132"/>
        <v>80</v>
      </c>
      <c r="J2165" t="s">
        <v>177</v>
      </c>
      <c r="K2165" t="s">
        <v>178</v>
      </c>
      <c r="L2165" t="s">
        <v>44</v>
      </c>
      <c r="M2165" s="5">
        <v>45671</v>
      </c>
      <c r="N2165" s="5">
        <v>45673</v>
      </c>
      <c r="O2165" s="5">
        <v>45786</v>
      </c>
      <c r="P2165" s="5">
        <v>45335</v>
      </c>
      <c r="Q2165" s="5">
        <v>45683</v>
      </c>
      <c r="R2165">
        <v>0</v>
      </c>
      <c r="S2165">
        <v>0</v>
      </c>
      <c r="T2165">
        <v>18000</v>
      </c>
      <c r="U2165">
        <v>18000</v>
      </c>
      <c r="V2165">
        <v>0</v>
      </c>
      <c r="W2165">
        <v>18000</v>
      </c>
      <c r="X2165" t="str">
        <f t="shared" si="133"/>
        <v>Ok</v>
      </c>
      <c r="Y2165" t="str">
        <f t="shared" si="134"/>
        <v>Ok</v>
      </c>
      <c r="Z2165" s="6" t="str">
        <f t="shared" si="135"/>
        <v>Ok</v>
      </c>
      <c r="AA2165" s="6"/>
      <c r="AB2165" s="6"/>
      <c r="AC2165" s="6"/>
      <c r="AD2165" s="6"/>
    </row>
    <row r="2166" spans="1:30" x14ac:dyDescent="0.3">
      <c r="A2166" t="s">
        <v>14134</v>
      </c>
      <c r="B2166" t="s">
        <v>14135</v>
      </c>
      <c r="C2166">
        <v>2024</v>
      </c>
      <c r="D2166" t="s">
        <v>9726</v>
      </c>
      <c r="E2166" t="s">
        <v>9282</v>
      </c>
      <c r="F2166" t="s">
        <v>10</v>
      </c>
      <c r="G2166" t="str">
        <f>_xlfn.XLOOKUP(I2166,'Class Code'!$A$2:$A$14,'Class Code'!$B$2:$B$14)</f>
        <v>Motor Private</v>
      </c>
      <c r="H2166" t="s">
        <v>41</v>
      </c>
      <c r="I2166">
        <f t="shared" si="132"/>
        <v>70</v>
      </c>
      <c r="J2166" t="s">
        <v>54</v>
      </c>
      <c r="K2166" t="s">
        <v>55</v>
      </c>
      <c r="L2166" t="s">
        <v>44</v>
      </c>
      <c r="M2166" s="5">
        <v>45648</v>
      </c>
      <c r="N2166" s="5">
        <v>45649</v>
      </c>
      <c r="O2166" s="5">
        <v>45789</v>
      </c>
      <c r="P2166" s="5">
        <v>45572</v>
      </c>
      <c r="Q2166" s="5">
        <v>45906</v>
      </c>
      <c r="R2166">
        <v>0</v>
      </c>
      <c r="S2166">
        <v>0</v>
      </c>
      <c r="T2166">
        <v>6380</v>
      </c>
      <c r="U2166">
        <v>6380</v>
      </c>
      <c r="V2166">
        <v>0</v>
      </c>
      <c r="W2166">
        <v>6380</v>
      </c>
      <c r="X2166" t="str">
        <f t="shared" si="133"/>
        <v>Ok</v>
      </c>
      <c r="Y2166" t="str">
        <f t="shared" si="134"/>
        <v>Ok</v>
      </c>
      <c r="Z2166" s="6" t="str">
        <f t="shared" si="135"/>
        <v>Ok</v>
      </c>
      <c r="AA2166" s="6"/>
      <c r="AB2166" s="6"/>
      <c r="AC2166" s="6"/>
      <c r="AD2166" s="6"/>
    </row>
    <row r="2167" spans="1:30" x14ac:dyDescent="0.3">
      <c r="A2167" t="s">
        <v>14136</v>
      </c>
      <c r="B2167" t="s">
        <v>14137</v>
      </c>
      <c r="C2167">
        <v>2024</v>
      </c>
      <c r="D2167" t="s">
        <v>9610</v>
      </c>
      <c r="E2167" t="s">
        <v>9263</v>
      </c>
      <c r="F2167" t="s">
        <v>10</v>
      </c>
      <c r="G2167" t="str">
        <f>_xlfn.XLOOKUP(I2167,'Class Code'!$A$2:$A$14,'Class Code'!$B$2:$B$14)</f>
        <v>Motor Private</v>
      </c>
      <c r="H2167" t="s">
        <v>41</v>
      </c>
      <c r="I2167">
        <f t="shared" si="132"/>
        <v>70</v>
      </c>
      <c r="J2167" t="s">
        <v>54</v>
      </c>
      <c r="K2167" t="s">
        <v>55</v>
      </c>
      <c r="L2167" t="s">
        <v>44</v>
      </c>
      <c r="M2167" s="5">
        <v>45678</v>
      </c>
      <c r="N2167" s="5">
        <v>45678</v>
      </c>
      <c r="O2167" s="5">
        <v>45783</v>
      </c>
      <c r="P2167" s="5">
        <v>45538</v>
      </c>
      <c r="Q2167" s="5">
        <v>45902</v>
      </c>
      <c r="R2167">
        <v>0</v>
      </c>
      <c r="S2167">
        <v>0</v>
      </c>
      <c r="T2167">
        <v>3100</v>
      </c>
      <c r="U2167">
        <v>3100</v>
      </c>
      <c r="V2167">
        <v>0</v>
      </c>
      <c r="W2167">
        <v>3100</v>
      </c>
      <c r="X2167" t="str">
        <f t="shared" si="133"/>
        <v>Ok</v>
      </c>
      <c r="Y2167" t="str">
        <f t="shared" si="134"/>
        <v>Ok</v>
      </c>
      <c r="Z2167" s="6" t="str">
        <f t="shared" si="135"/>
        <v>Ok</v>
      </c>
      <c r="AA2167" s="6"/>
      <c r="AB2167" s="6"/>
      <c r="AC2167" s="6"/>
      <c r="AD2167" s="6"/>
    </row>
    <row r="2168" spans="1:30" x14ac:dyDescent="0.3">
      <c r="A2168" t="s">
        <v>14138</v>
      </c>
      <c r="B2168" t="s">
        <v>14139</v>
      </c>
      <c r="C2168">
        <v>2024</v>
      </c>
      <c r="D2168" t="s">
        <v>9491</v>
      </c>
      <c r="E2168" t="s">
        <v>9334</v>
      </c>
      <c r="F2168" t="s">
        <v>10</v>
      </c>
      <c r="G2168" t="str">
        <f>_xlfn.XLOOKUP(I2168,'Class Code'!$A$2:$A$14,'Class Code'!$B$2:$B$14)</f>
        <v>Motor Private</v>
      </c>
      <c r="H2168" t="s">
        <v>41</v>
      </c>
      <c r="I2168">
        <f t="shared" si="132"/>
        <v>70</v>
      </c>
      <c r="J2168" t="s">
        <v>54</v>
      </c>
      <c r="K2168" t="s">
        <v>55</v>
      </c>
      <c r="L2168" t="s">
        <v>44</v>
      </c>
      <c r="M2168" s="5">
        <v>45629</v>
      </c>
      <c r="N2168" s="5">
        <v>45632</v>
      </c>
      <c r="O2168" s="5">
        <v>45793</v>
      </c>
      <c r="P2168" s="5">
        <v>45492</v>
      </c>
      <c r="Q2168" s="5">
        <v>45856</v>
      </c>
      <c r="R2168">
        <v>0</v>
      </c>
      <c r="S2168">
        <v>0</v>
      </c>
      <c r="T2168">
        <v>116696</v>
      </c>
      <c r="U2168">
        <v>116696</v>
      </c>
      <c r="V2168">
        <v>0</v>
      </c>
      <c r="W2168">
        <v>116696</v>
      </c>
      <c r="X2168" t="str">
        <f t="shared" si="133"/>
        <v>Ok</v>
      </c>
      <c r="Y2168" t="str">
        <f t="shared" si="134"/>
        <v>Ok</v>
      </c>
      <c r="Z2168" s="6" t="str">
        <f t="shared" si="135"/>
        <v>Ok</v>
      </c>
      <c r="AA2168" s="6"/>
      <c r="AB2168" s="6"/>
      <c r="AC2168" s="6"/>
      <c r="AD2168" s="6"/>
    </row>
    <row r="2169" spans="1:30" x14ac:dyDescent="0.3">
      <c r="A2169" t="s">
        <v>14140</v>
      </c>
      <c r="B2169" t="s">
        <v>14141</v>
      </c>
      <c r="C2169">
        <v>2024</v>
      </c>
      <c r="D2169" t="s">
        <v>9303</v>
      </c>
      <c r="E2169" t="s">
        <v>9289</v>
      </c>
      <c r="F2169" t="s">
        <v>10</v>
      </c>
      <c r="G2169" t="str">
        <f>_xlfn.XLOOKUP(I2169,'Class Code'!$A$2:$A$14,'Class Code'!$B$2:$B$14)</f>
        <v>Motor Private</v>
      </c>
      <c r="H2169" t="s">
        <v>41</v>
      </c>
      <c r="I2169">
        <f t="shared" si="132"/>
        <v>70</v>
      </c>
      <c r="J2169" t="s">
        <v>54</v>
      </c>
      <c r="K2169" t="s">
        <v>55</v>
      </c>
      <c r="L2169" t="s">
        <v>44</v>
      </c>
      <c r="M2169" s="5">
        <v>45569</v>
      </c>
      <c r="N2169" s="5">
        <v>45579</v>
      </c>
      <c r="O2169" s="5">
        <v>45785</v>
      </c>
      <c r="P2169" s="5">
        <v>45485</v>
      </c>
      <c r="Q2169" s="5">
        <v>45849</v>
      </c>
      <c r="R2169">
        <v>0</v>
      </c>
      <c r="S2169">
        <v>0</v>
      </c>
      <c r="T2169">
        <v>433733</v>
      </c>
      <c r="U2169">
        <v>433733</v>
      </c>
      <c r="V2169">
        <v>0</v>
      </c>
      <c r="W2169">
        <v>433733</v>
      </c>
      <c r="X2169" t="str">
        <f t="shared" si="133"/>
        <v>Ok</v>
      </c>
      <c r="Y2169" t="str">
        <f t="shared" si="134"/>
        <v>Ok</v>
      </c>
      <c r="Z2169" s="6" t="str">
        <f t="shared" si="135"/>
        <v>Ok</v>
      </c>
      <c r="AA2169" s="6"/>
      <c r="AB2169" s="6"/>
      <c r="AC2169" s="6"/>
      <c r="AD2169" s="6"/>
    </row>
    <row r="2170" spans="1:30" x14ac:dyDescent="0.3">
      <c r="A2170" t="s">
        <v>14142</v>
      </c>
      <c r="B2170" t="s">
        <v>14143</v>
      </c>
      <c r="C2170">
        <v>2024</v>
      </c>
      <c r="D2170" t="s">
        <v>9774</v>
      </c>
      <c r="E2170" t="s">
        <v>9284</v>
      </c>
      <c r="F2170" t="s">
        <v>10</v>
      </c>
      <c r="G2170" t="str">
        <f>_xlfn.XLOOKUP(I2170,'Class Code'!$A$2:$A$14,'Class Code'!$B$2:$B$14)</f>
        <v>Motor Private</v>
      </c>
      <c r="H2170" t="s">
        <v>41</v>
      </c>
      <c r="I2170">
        <f t="shared" si="132"/>
        <v>70</v>
      </c>
      <c r="J2170" t="s">
        <v>54</v>
      </c>
      <c r="K2170" t="s">
        <v>55</v>
      </c>
      <c r="L2170" t="s">
        <v>44</v>
      </c>
      <c r="M2170" s="5">
        <v>45652</v>
      </c>
      <c r="N2170" s="5">
        <v>45664</v>
      </c>
      <c r="O2170" s="5">
        <v>45828</v>
      </c>
      <c r="P2170" s="5">
        <v>45487</v>
      </c>
      <c r="Q2170" s="5">
        <v>45790</v>
      </c>
      <c r="R2170">
        <v>0</v>
      </c>
      <c r="S2170">
        <v>0</v>
      </c>
      <c r="T2170">
        <v>220880</v>
      </c>
      <c r="U2170">
        <v>220880</v>
      </c>
      <c r="V2170">
        <v>0</v>
      </c>
      <c r="W2170">
        <v>220880</v>
      </c>
      <c r="X2170" t="str">
        <f t="shared" si="133"/>
        <v>Ok</v>
      </c>
      <c r="Y2170" t="str">
        <f t="shared" si="134"/>
        <v>Ok</v>
      </c>
      <c r="Z2170" s="6" t="str">
        <f t="shared" si="135"/>
        <v>Ok</v>
      </c>
      <c r="AA2170" s="6"/>
      <c r="AB2170" s="6"/>
      <c r="AC2170" s="6"/>
      <c r="AD2170" s="6"/>
    </row>
    <row r="2171" spans="1:30" x14ac:dyDescent="0.3">
      <c r="A2171" t="s">
        <v>14144</v>
      </c>
      <c r="B2171" t="s">
        <v>14145</v>
      </c>
      <c r="C2171">
        <v>2025</v>
      </c>
      <c r="D2171" t="s">
        <v>9369</v>
      </c>
      <c r="E2171" t="s">
        <v>9261</v>
      </c>
      <c r="F2171" t="s">
        <v>11</v>
      </c>
      <c r="G2171" t="str">
        <f>_xlfn.XLOOKUP(I2171,'Class Code'!$A$2:$A$14,'Class Code'!$B$2:$B$14)</f>
        <v>Motor Commercial</v>
      </c>
      <c r="H2171" t="s">
        <v>176</v>
      </c>
      <c r="I2171">
        <f t="shared" si="132"/>
        <v>80</v>
      </c>
      <c r="J2171" t="s">
        <v>207</v>
      </c>
      <c r="K2171" t="s">
        <v>208</v>
      </c>
      <c r="L2171" t="s">
        <v>44</v>
      </c>
      <c r="M2171" s="5">
        <v>45720</v>
      </c>
      <c r="N2171" s="5">
        <v>45763</v>
      </c>
      <c r="O2171" s="5">
        <v>45789</v>
      </c>
      <c r="P2171" s="5">
        <v>45667</v>
      </c>
      <c r="Q2171" s="5">
        <v>46031</v>
      </c>
      <c r="R2171">
        <v>0</v>
      </c>
      <c r="S2171">
        <v>0</v>
      </c>
      <c r="T2171">
        <v>33200</v>
      </c>
      <c r="U2171">
        <v>33200</v>
      </c>
      <c r="V2171">
        <v>0</v>
      </c>
      <c r="W2171">
        <v>33200</v>
      </c>
      <c r="X2171" t="str">
        <f t="shared" si="133"/>
        <v>Ok</v>
      </c>
      <c r="Y2171" t="str">
        <f t="shared" si="134"/>
        <v>Ok</v>
      </c>
      <c r="Z2171" s="6" t="str">
        <f t="shared" si="135"/>
        <v>Ok</v>
      </c>
      <c r="AA2171" s="6"/>
      <c r="AB2171" s="6"/>
      <c r="AC2171" s="6"/>
      <c r="AD2171" s="6"/>
    </row>
    <row r="2172" spans="1:30" x14ac:dyDescent="0.3">
      <c r="A2172" t="s">
        <v>14146</v>
      </c>
      <c r="B2172" t="s">
        <v>14147</v>
      </c>
      <c r="C2172">
        <v>2020</v>
      </c>
      <c r="D2172" t="s">
        <v>9610</v>
      </c>
      <c r="E2172" t="s">
        <v>9332</v>
      </c>
      <c r="F2172" t="s">
        <v>11</v>
      </c>
      <c r="G2172" t="str">
        <f>_xlfn.XLOOKUP(I2172,'Class Code'!$A$2:$A$14,'Class Code'!$B$2:$B$14)</f>
        <v>Motor Commercial</v>
      </c>
      <c r="H2172" t="s">
        <v>176</v>
      </c>
      <c r="I2172">
        <f t="shared" si="132"/>
        <v>80</v>
      </c>
      <c r="J2172" t="s">
        <v>207</v>
      </c>
      <c r="K2172" t="s">
        <v>208</v>
      </c>
      <c r="L2172" t="s">
        <v>44</v>
      </c>
      <c r="M2172" s="5">
        <v>43962</v>
      </c>
      <c r="N2172" s="5">
        <v>43992</v>
      </c>
      <c r="O2172" s="5">
        <v>45784</v>
      </c>
      <c r="P2172" s="5">
        <v>43862</v>
      </c>
      <c r="Q2172" s="5">
        <v>44227</v>
      </c>
      <c r="R2172">
        <v>0</v>
      </c>
      <c r="S2172">
        <v>0</v>
      </c>
      <c r="T2172">
        <v>144054</v>
      </c>
      <c r="U2172">
        <v>144054</v>
      </c>
      <c r="V2172">
        <v>0</v>
      </c>
      <c r="W2172">
        <v>144054</v>
      </c>
      <c r="X2172" t="str">
        <f t="shared" si="133"/>
        <v>Ok</v>
      </c>
      <c r="Y2172" t="str">
        <f t="shared" si="134"/>
        <v>Ok</v>
      </c>
      <c r="Z2172" s="6" t="str">
        <f t="shared" si="135"/>
        <v>Ok</v>
      </c>
      <c r="AA2172" s="6"/>
      <c r="AB2172" s="6"/>
      <c r="AC2172" s="6"/>
      <c r="AD2172" s="6"/>
    </row>
    <row r="2173" spans="1:30" x14ac:dyDescent="0.3">
      <c r="A2173" t="s">
        <v>14148</v>
      </c>
      <c r="B2173" t="s">
        <v>14149</v>
      </c>
      <c r="C2173">
        <v>2024</v>
      </c>
      <c r="D2173" t="s">
        <v>9553</v>
      </c>
      <c r="E2173" t="s">
        <v>9272</v>
      </c>
      <c r="F2173" t="s">
        <v>11</v>
      </c>
      <c r="G2173" t="str">
        <f>_xlfn.XLOOKUP(I2173,'Class Code'!$A$2:$A$14,'Class Code'!$B$2:$B$14)</f>
        <v>Motor Commercial</v>
      </c>
      <c r="H2173" t="s">
        <v>176</v>
      </c>
      <c r="I2173">
        <f t="shared" si="132"/>
        <v>80</v>
      </c>
      <c r="J2173" t="s">
        <v>207</v>
      </c>
      <c r="K2173" t="s">
        <v>208</v>
      </c>
      <c r="L2173" t="s">
        <v>44</v>
      </c>
      <c r="M2173" s="5">
        <v>45419</v>
      </c>
      <c r="N2173" s="5">
        <v>45455</v>
      </c>
      <c r="O2173" s="5">
        <v>45792</v>
      </c>
      <c r="P2173" s="5">
        <v>45292</v>
      </c>
      <c r="Q2173" s="5">
        <v>45657</v>
      </c>
      <c r="R2173">
        <v>0</v>
      </c>
      <c r="S2173">
        <v>0</v>
      </c>
      <c r="T2173">
        <v>118340</v>
      </c>
      <c r="U2173">
        <v>118340</v>
      </c>
      <c r="V2173">
        <v>0</v>
      </c>
      <c r="W2173">
        <v>118340</v>
      </c>
      <c r="X2173" t="str">
        <f t="shared" si="133"/>
        <v>Ok</v>
      </c>
      <c r="Y2173" t="str">
        <f t="shared" si="134"/>
        <v>Ok</v>
      </c>
      <c r="Z2173" s="6" t="str">
        <f t="shared" si="135"/>
        <v>Ok</v>
      </c>
      <c r="AA2173" s="6"/>
      <c r="AB2173" s="6"/>
      <c r="AC2173" s="6"/>
      <c r="AD2173" s="6"/>
    </row>
    <row r="2174" spans="1:30" x14ac:dyDescent="0.3">
      <c r="A2174" t="s">
        <v>14150</v>
      </c>
      <c r="B2174" t="s">
        <v>14151</v>
      </c>
      <c r="C2174">
        <v>2024</v>
      </c>
      <c r="D2174" t="s">
        <v>9604</v>
      </c>
      <c r="E2174" t="s">
        <v>9263</v>
      </c>
      <c r="F2174" t="s">
        <v>7</v>
      </c>
      <c r="G2174" t="str">
        <f>_xlfn.XLOOKUP(I2174,'Class Code'!$A$2:$A$14,'Class Code'!$B$2:$B$14)</f>
        <v>Fire Industrial</v>
      </c>
      <c r="H2174" t="s">
        <v>381</v>
      </c>
      <c r="I2174">
        <f t="shared" si="132"/>
        <v>4</v>
      </c>
      <c r="J2174" t="s">
        <v>382</v>
      </c>
      <c r="K2174" t="s">
        <v>383</v>
      </c>
      <c r="L2174" t="s">
        <v>384</v>
      </c>
      <c r="M2174" s="5">
        <v>45682</v>
      </c>
      <c r="N2174" s="5">
        <v>45688</v>
      </c>
      <c r="O2174" s="5">
        <v>45786</v>
      </c>
      <c r="P2174" s="5">
        <v>45474</v>
      </c>
      <c r="Q2174" s="5">
        <v>45839</v>
      </c>
      <c r="R2174">
        <v>599256</v>
      </c>
      <c r="S2174">
        <v>0</v>
      </c>
      <c r="T2174">
        <v>0</v>
      </c>
      <c r="U2174" s="17">
        <v>599256</v>
      </c>
      <c r="V2174">
        <v>119851.2</v>
      </c>
      <c r="W2174">
        <v>479404.79999999999</v>
      </c>
      <c r="X2174" t="str">
        <f t="shared" si="133"/>
        <v>Ok</v>
      </c>
      <c r="Y2174" t="str">
        <f t="shared" si="134"/>
        <v>Ok</v>
      </c>
      <c r="Z2174" s="6" t="str">
        <f t="shared" si="135"/>
        <v>Ok</v>
      </c>
      <c r="AA2174" s="6"/>
      <c r="AB2174" s="6"/>
      <c r="AC2174" s="6"/>
      <c r="AD2174" s="6"/>
    </row>
    <row r="2175" spans="1:30" x14ac:dyDescent="0.3">
      <c r="A2175" t="s">
        <v>14152</v>
      </c>
      <c r="B2175" t="s">
        <v>14153</v>
      </c>
      <c r="C2175">
        <v>2024</v>
      </c>
      <c r="D2175" t="s">
        <v>9361</v>
      </c>
      <c r="E2175" t="s">
        <v>9301</v>
      </c>
      <c r="F2175" t="s">
        <v>11</v>
      </c>
      <c r="G2175" t="str">
        <f>_xlfn.XLOOKUP(I2175,'Class Code'!$A$2:$A$14,'Class Code'!$B$2:$B$14)</f>
        <v>Motor Commercial</v>
      </c>
      <c r="H2175" t="s">
        <v>176</v>
      </c>
      <c r="I2175">
        <f t="shared" si="132"/>
        <v>80</v>
      </c>
      <c r="J2175" t="s">
        <v>207</v>
      </c>
      <c r="K2175" t="s">
        <v>208</v>
      </c>
      <c r="L2175" t="s">
        <v>96</v>
      </c>
      <c r="M2175" s="5">
        <v>45773</v>
      </c>
      <c r="N2175" s="5">
        <v>45777</v>
      </c>
      <c r="O2175" s="5">
        <v>45797</v>
      </c>
      <c r="P2175" s="5">
        <v>45658</v>
      </c>
      <c r="Q2175" s="5">
        <v>46022</v>
      </c>
      <c r="R2175">
        <v>13000</v>
      </c>
      <c r="S2175">
        <v>0</v>
      </c>
      <c r="T2175">
        <v>0</v>
      </c>
      <c r="U2175">
        <v>13000</v>
      </c>
      <c r="V2175">
        <v>0</v>
      </c>
      <c r="W2175">
        <v>13000</v>
      </c>
      <c r="X2175" t="str">
        <f t="shared" si="133"/>
        <v>Ok</v>
      </c>
      <c r="Y2175" t="str">
        <f t="shared" si="134"/>
        <v>Ok</v>
      </c>
      <c r="Z2175" s="6" t="str">
        <f t="shared" si="135"/>
        <v>Ok</v>
      </c>
      <c r="AA2175" s="6"/>
      <c r="AB2175" s="6"/>
      <c r="AC2175" s="6"/>
      <c r="AD2175" s="6"/>
    </row>
    <row r="2176" spans="1:30" x14ac:dyDescent="0.3">
      <c r="A2176" t="s">
        <v>14154</v>
      </c>
      <c r="B2176" t="s">
        <v>14155</v>
      </c>
      <c r="C2176">
        <v>2024</v>
      </c>
      <c r="D2176" t="s">
        <v>9627</v>
      </c>
      <c r="E2176" t="s">
        <v>9294</v>
      </c>
      <c r="F2176" t="s">
        <v>10</v>
      </c>
      <c r="G2176" t="str">
        <f>_xlfn.XLOOKUP(I2176,'Class Code'!$A$2:$A$14,'Class Code'!$B$2:$B$14)</f>
        <v>Motor Private</v>
      </c>
      <c r="H2176" t="s">
        <v>41</v>
      </c>
      <c r="I2176">
        <f t="shared" si="132"/>
        <v>70</v>
      </c>
      <c r="J2176" t="s">
        <v>54</v>
      </c>
      <c r="K2176" t="s">
        <v>55</v>
      </c>
      <c r="L2176" t="s">
        <v>44</v>
      </c>
      <c r="M2176" s="5">
        <v>45725</v>
      </c>
      <c r="N2176" s="5">
        <v>45726</v>
      </c>
      <c r="O2176" s="5">
        <v>45804</v>
      </c>
      <c r="P2176" s="5">
        <v>45505</v>
      </c>
      <c r="Q2176" s="5">
        <v>45869</v>
      </c>
      <c r="R2176">
        <v>0</v>
      </c>
      <c r="S2176">
        <v>0</v>
      </c>
      <c r="T2176">
        <v>46980</v>
      </c>
      <c r="U2176">
        <v>46980</v>
      </c>
      <c r="V2176">
        <v>0</v>
      </c>
      <c r="W2176">
        <v>46980</v>
      </c>
      <c r="X2176" t="str">
        <f t="shared" si="133"/>
        <v>Ok</v>
      </c>
      <c r="Y2176" t="str">
        <f t="shared" si="134"/>
        <v>Ok</v>
      </c>
      <c r="Z2176" s="6" t="str">
        <f t="shared" si="135"/>
        <v>Ok</v>
      </c>
      <c r="AA2176" s="6"/>
      <c r="AB2176" s="6"/>
      <c r="AC2176" s="6"/>
      <c r="AD2176" s="6"/>
    </row>
    <row r="2177" spans="1:30" x14ac:dyDescent="0.3">
      <c r="A2177" t="s">
        <v>14156</v>
      </c>
      <c r="B2177" t="s">
        <v>14157</v>
      </c>
      <c r="C2177">
        <v>2024</v>
      </c>
      <c r="D2177" t="s">
        <v>9606</v>
      </c>
      <c r="E2177" t="s">
        <v>9261</v>
      </c>
      <c r="F2177" t="s">
        <v>10</v>
      </c>
      <c r="G2177" t="str">
        <f>_xlfn.XLOOKUP(I2177,'Class Code'!$A$2:$A$14,'Class Code'!$B$2:$B$14)</f>
        <v>Motor Private</v>
      </c>
      <c r="H2177" t="s">
        <v>41</v>
      </c>
      <c r="I2177">
        <f t="shared" si="132"/>
        <v>70</v>
      </c>
      <c r="J2177" t="s">
        <v>54</v>
      </c>
      <c r="K2177" t="s">
        <v>55</v>
      </c>
      <c r="L2177" t="s">
        <v>44</v>
      </c>
      <c r="M2177" s="5">
        <v>45617</v>
      </c>
      <c r="N2177" s="5">
        <v>45678</v>
      </c>
      <c r="O2177" s="5">
        <v>45797</v>
      </c>
      <c r="P2177" s="5">
        <v>45562</v>
      </c>
      <c r="Q2177" s="5">
        <v>45926</v>
      </c>
      <c r="R2177">
        <v>0</v>
      </c>
      <c r="S2177">
        <v>0</v>
      </c>
      <c r="T2177">
        <v>163576</v>
      </c>
      <c r="U2177">
        <v>163576</v>
      </c>
      <c r="V2177">
        <v>0</v>
      </c>
      <c r="W2177">
        <v>163576</v>
      </c>
      <c r="X2177" t="str">
        <f t="shared" si="133"/>
        <v>Ok</v>
      </c>
      <c r="Y2177" t="str">
        <f t="shared" si="134"/>
        <v>Ok</v>
      </c>
      <c r="Z2177" s="6" t="str">
        <f t="shared" si="135"/>
        <v>Ok</v>
      </c>
      <c r="AA2177" s="6"/>
      <c r="AB2177" s="6"/>
      <c r="AC2177" s="6"/>
      <c r="AD2177" s="6"/>
    </row>
    <row r="2178" spans="1:30" x14ac:dyDescent="0.3">
      <c r="A2178" t="s">
        <v>14158</v>
      </c>
      <c r="B2178" t="s">
        <v>14159</v>
      </c>
      <c r="C2178">
        <v>2025</v>
      </c>
      <c r="D2178" t="s">
        <v>9304</v>
      </c>
      <c r="E2178" t="s">
        <v>9277</v>
      </c>
      <c r="F2178" t="s">
        <v>10</v>
      </c>
      <c r="G2178" t="str">
        <f>_xlfn.XLOOKUP(I2178,'Class Code'!$A$2:$A$14,'Class Code'!$B$2:$B$14)</f>
        <v>Motor Private</v>
      </c>
      <c r="H2178" t="s">
        <v>41</v>
      </c>
      <c r="I2178">
        <f t="shared" si="132"/>
        <v>70</v>
      </c>
      <c r="J2178" t="s">
        <v>42</v>
      </c>
      <c r="K2178" t="s">
        <v>43</v>
      </c>
      <c r="L2178" t="s">
        <v>187</v>
      </c>
      <c r="M2178" s="5">
        <v>45717</v>
      </c>
      <c r="N2178" s="5">
        <v>45720</v>
      </c>
      <c r="O2178" s="5">
        <v>45785</v>
      </c>
      <c r="P2178" s="5">
        <v>45705</v>
      </c>
      <c r="Q2178" s="5">
        <v>46069</v>
      </c>
      <c r="R2178">
        <v>34008</v>
      </c>
      <c r="S2178">
        <v>0</v>
      </c>
      <c r="T2178">
        <v>0</v>
      </c>
      <c r="U2178">
        <v>34008</v>
      </c>
      <c r="V2178">
        <v>0</v>
      </c>
      <c r="W2178">
        <v>34008</v>
      </c>
      <c r="X2178" t="str">
        <f t="shared" si="133"/>
        <v>Ok</v>
      </c>
      <c r="Y2178" t="str">
        <f t="shared" si="134"/>
        <v>Ok</v>
      </c>
      <c r="Z2178" s="6" t="str">
        <f t="shared" si="135"/>
        <v>Ok</v>
      </c>
      <c r="AA2178" s="6"/>
      <c r="AB2178" s="6"/>
      <c r="AC2178" s="6"/>
      <c r="AD2178" s="6"/>
    </row>
    <row r="2179" spans="1:30" x14ac:dyDescent="0.3">
      <c r="A2179" t="s">
        <v>14160</v>
      </c>
      <c r="B2179" t="s">
        <v>14161</v>
      </c>
      <c r="C2179">
        <v>2024</v>
      </c>
      <c r="D2179" t="s">
        <v>9577</v>
      </c>
      <c r="E2179" t="s">
        <v>9274</v>
      </c>
      <c r="F2179" t="s">
        <v>10</v>
      </c>
      <c r="G2179" t="str">
        <f>_xlfn.XLOOKUP(I2179,'Class Code'!$A$2:$A$14,'Class Code'!$B$2:$B$14)</f>
        <v>Motor Private</v>
      </c>
      <c r="H2179" t="s">
        <v>41</v>
      </c>
      <c r="I2179">
        <f t="shared" si="132"/>
        <v>70</v>
      </c>
      <c r="J2179" t="s">
        <v>54</v>
      </c>
      <c r="K2179" t="s">
        <v>55</v>
      </c>
      <c r="L2179" t="s">
        <v>44</v>
      </c>
      <c r="M2179" s="5">
        <v>45730</v>
      </c>
      <c r="N2179" s="5">
        <v>45744</v>
      </c>
      <c r="O2179" s="5">
        <v>45786</v>
      </c>
      <c r="P2179" s="5">
        <v>45587</v>
      </c>
      <c r="Q2179" s="5">
        <v>45890</v>
      </c>
      <c r="R2179">
        <v>482615</v>
      </c>
      <c r="S2179">
        <v>0</v>
      </c>
      <c r="T2179">
        <v>0</v>
      </c>
      <c r="U2179">
        <v>482615</v>
      </c>
      <c r="V2179">
        <v>0</v>
      </c>
      <c r="W2179">
        <v>482615</v>
      </c>
      <c r="X2179" t="str">
        <f t="shared" si="133"/>
        <v>Ok</v>
      </c>
      <c r="Y2179" t="str">
        <f t="shared" si="134"/>
        <v>Ok</v>
      </c>
      <c r="Z2179" s="6" t="str">
        <f t="shared" si="135"/>
        <v>Ok</v>
      </c>
      <c r="AA2179" s="6"/>
      <c r="AB2179" s="6"/>
      <c r="AC2179" s="6"/>
      <c r="AD2179" s="6"/>
    </row>
    <row r="2180" spans="1:30" x14ac:dyDescent="0.3">
      <c r="A2180" t="s">
        <v>14162</v>
      </c>
      <c r="B2180" t="s">
        <v>14163</v>
      </c>
      <c r="C2180">
        <v>2025</v>
      </c>
      <c r="D2180" t="s">
        <v>9649</v>
      </c>
      <c r="E2180" t="s">
        <v>9305</v>
      </c>
      <c r="F2180" t="s">
        <v>10</v>
      </c>
      <c r="G2180" t="str">
        <f>_xlfn.XLOOKUP(I2180,'Class Code'!$A$2:$A$14,'Class Code'!$B$2:$B$14)</f>
        <v>Motor Private</v>
      </c>
      <c r="H2180" t="s">
        <v>41</v>
      </c>
      <c r="I2180">
        <f t="shared" ref="I2180:I2243" si="136">H2180*1</f>
        <v>70</v>
      </c>
      <c r="J2180" t="s">
        <v>54</v>
      </c>
      <c r="K2180" t="s">
        <v>55</v>
      </c>
      <c r="L2180" t="s">
        <v>44</v>
      </c>
      <c r="M2180" s="5">
        <v>45652</v>
      </c>
      <c r="N2180" s="5">
        <v>45663</v>
      </c>
      <c r="O2180" s="5">
        <v>45818</v>
      </c>
      <c r="P2180" s="5">
        <v>45360</v>
      </c>
      <c r="Q2180" s="5">
        <v>45724</v>
      </c>
      <c r="R2180">
        <v>0</v>
      </c>
      <c r="S2180">
        <v>0</v>
      </c>
      <c r="T2180">
        <v>463436</v>
      </c>
      <c r="U2180">
        <v>463436</v>
      </c>
      <c r="V2180">
        <v>0</v>
      </c>
      <c r="W2180">
        <v>463436</v>
      </c>
      <c r="X2180" t="str">
        <f t="shared" ref="X2180:X2243" si="137">IF(OR(A2180="",B2180="",C2180="",F2180="",H2180="",M2180="",N2180="",O2180="",P2180="",Q2180=""),"Check","Ok")</f>
        <v>Ok</v>
      </c>
      <c r="Y2180" t="str">
        <f t="shared" ref="Y2180:Y2243" si="138">IF(AND(Q2180&gt;=P2180,O2180&gt;=M2180,N2180&gt;=M2180,Q2180&gt;=M2180),"Ok","Check")</f>
        <v>Ok</v>
      </c>
      <c r="Z2180" s="6" t="str">
        <f t="shared" ref="Z2180:Z2243" si="139">IF(Q2180&gt;=M2180,"Ok","Check")</f>
        <v>Ok</v>
      </c>
      <c r="AA2180" s="6"/>
      <c r="AB2180" s="6"/>
      <c r="AC2180" s="6"/>
      <c r="AD2180" s="6"/>
    </row>
    <row r="2181" spans="1:30" x14ac:dyDescent="0.3">
      <c r="A2181" t="s">
        <v>14164</v>
      </c>
      <c r="B2181" t="s">
        <v>14165</v>
      </c>
      <c r="C2181">
        <v>2024</v>
      </c>
      <c r="D2181" t="s">
        <v>9763</v>
      </c>
      <c r="E2181" t="s">
        <v>9272</v>
      </c>
      <c r="F2181" t="s">
        <v>10</v>
      </c>
      <c r="G2181" t="str">
        <f>_xlfn.XLOOKUP(I2181,'Class Code'!$A$2:$A$14,'Class Code'!$B$2:$B$14)</f>
        <v>Motor Private</v>
      </c>
      <c r="H2181" t="s">
        <v>41</v>
      </c>
      <c r="I2181">
        <f t="shared" si="136"/>
        <v>70</v>
      </c>
      <c r="J2181" t="s">
        <v>54</v>
      </c>
      <c r="K2181" t="s">
        <v>55</v>
      </c>
      <c r="L2181" t="s">
        <v>44</v>
      </c>
      <c r="M2181" s="5">
        <v>45633</v>
      </c>
      <c r="N2181" s="5">
        <v>45639</v>
      </c>
      <c r="O2181" s="5">
        <v>45791</v>
      </c>
      <c r="P2181" s="5">
        <v>45332</v>
      </c>
      <c r="Q2181" s="5">
        <v>45697</v>
      </c>
      <c r="R2181">
        <v>0</v>
      </c>
      <c r="S2181">
        <v>0</v>
      </c>
      <c r="T2181">
        <v>143160</v>
      </c>
      <c r="U2181">
        <v>143160</v>
      </c>
      <c r="V2181">
        <v>0</v>
      </c>
      <c r="W2181">
        <v>143160</v>
      </c>
      <c r="X2181" t="str">
        <f t="shared" si="137"/>
        <v>Ok</v>
      </c>
      <c r="Y2181" t="str">
        <f t="shared" si="138"/>
        <v>Ok</v>
      </c>
      <c r="Z2181" s="6" t="str">
        <f t="shared" si="139"/>
        <v>Ok</v>
      </c>
      <c r="AA2181" s="6"/>
      <c r="AB2181" s="6"/>
      <c r="AC2181" s="6"/>
      <c r="AD2181" s="6"/>
    </row>
    <row r="2182" spans="1:30" x14ac:dyDescent="0.3">
      <c r="A2182" t="s">
        <v>14166</v>
      </c>
      <c r="B2182" t="s">
        <v>14167</v>
      </c>
      <c r="C2182">
        <v>2024</v>
      </c>
      <c r="D2182" t="s">
        <v>9582</v>
      </c>
      <c r="E2182" t="s">
        <v>9294</v>
      </c>
      <c r="F2182" t="s">
        <v>11</v>
      </c>
      <c r="G2182" t="str">
        <f>_xlfn.XLOOKUP(I2182,'Class Code'!$A$2:$A$14,'Class Code'!$B$2:$B$14)</f>
        <v>Motor Commercial</v>
      </c>
      <c r="H2182" t="s">
        <v>176</v>
      </c>
      <c r="I2182">
        <f t="shared" si="136"/>
        <v>80</v>
      </c>
      <c r="J2182" t="s">
        <v>177</v>
      </c>
      <c r="K2182" t="s">
        <v>178</v>
      </c>
      <c r="L2182" t="s">
        <v>197</v>
      </c>
      <c r="M2182" s="5">
        <v>45489</v>
      </c>
      <c r="N2182" s="5">
        <v>45502</v>
      </c>
      <c r="O2182" s="5">
        <v>45786</v>
      </c>
      <c r="P2182" s="5">
        <v>45471</v>
      </c>
      <c r="Q2182" s="5">
        <v>45500</v>
      </c>
      <c r="R2182">
        <v>0</v>
      </c>
      <c r="S2182">
        <v>0</v>
      </c>
      <c r="T2182">
        <v>543084</v>
      </c>
      <c r="U2182">
        <v>543084</v>
      </c>
      <c r="V2182">
        <v>0</v>
      </c>
      <c r="W2182">
        <v>543084</v>
      </c>
      <c r="X2182" t="str">
        <f t="shared" si="137"/>
        <v>Ok</v>
      </c>
      <c r="Y2182" t="str">
        <f t="shared" si="138"/>
        <v>Ok</v>
      </c>
      <c r="Z2182" s="6" t="str">
        <f t="shared" si="139"/>
        <v>Ok</v>
      </c>
      <c r="AA2182" s="6"/>
      <c r="AB2182" s="6"/>
      <c r="AC2182" s="6"/>
      <c r="AD2182" s="6"/>
    </row>
    <row r="2183" spans="1:30" x14ac:dyDescent="0.3">
      <c r="A2183" t="s">
        <v>14168</v>
      </c>
      <c r="B2183" t="s">
        <v>14169</v>
      </c>
      <c r="C2183">
        <v>2025</v>
      </c>
      <c r="D2183" t="s">
        <v>9394</v>
      </c>
      <c r="E2183" t="s">
        <v>9284</v>
      </c>
      <c r="F2183" t="s">
        <v>10</v>
      </c>
      <c r="G2183" t="str">
        <f>_xlfn.XLOOKUP(I2183,'Class Code'!$A$2:$A$14,'Class Code'!$B$2:$B$14)</f>
        <v>Motor Private</v>
      </c>
      <c r="H2183" t="s">
        <v>41</v>
      </c>
      <c r="I2183">
        <f t="shared" si="136"/>
        <v>70</v>
      </c>
      <c r="J2183" t="s">
        <v>54</v>
      </c>
      <c r="K2183" t="s">
        <v>55</v>
      </c>
      <c r="L2183" t="s">
        <v>44</v>
      </c>
      <c r="M2183" s="5">
        <v>45708</v>
      </c>
      <c r="N2183" s="5">
        <v>45709</v>
      </c>
      <c r="O2183" s="5">
        <v>45789</v>
      </c>
      <c r="P2183" s="5">
        <v>45688</v>
      </c>
      <c r="Q2183" s="5">
        <v>45988</v>
      </c>
      <c r="R2183">
        <v>0</v>
      </c>
      <c r="S2183">
        <v>0</v>
      </c>
      <c r="T2183">
        <v>1740</v>
      </c>
      <c r="U2183">
        <v>1740</v>
      </c>
      <c r="V2183">
        <v>0</v>
      </c>
      <c r="W2183">
        <v>1740</v>
      </c>
      <c r="X2183" t="str">
        <f t="shared" si="137"/>
        <v>Ok</v>
      </c>
      <c r="Y2183" t="str">
        <f t="shared" si="138"/>
        <v>Ok</v>
      </c>
      <c r="Z2183" s="6" t="str">
        <f t="shared" si="139"/>
        <v>Ok</v>
      </c>
      <c r="AA2183" s="6"/>
      <c r="AB2183" s="6"/>
      <c r="AC2183" s="6"/>
      <c r="AD2183" s="6"/>
    </row>
    <row r="2184" spans="1:30" x14ac:dyDescent="0.3">
      <c r="A2184" t="s">
        <v>14170</v>
      </c>
      <c r="B2184" t="s">
        <v>14171</v>
      </c>
      <c r="C2184">
        <v>2025</v>
      </c>
      <c r="D2184" t="s">
        <v>9405</v>
      </c>
      <c r="E2184" t="s">
        <v>9284</v>
      </c>
      <c r="F2184" t="s">
        <v>10</v>
      </c>
      <c r="G2184" t="str">
        <f>_xlfn.XLOOKUP(I2184,'Class Code'!$A$2:$A$14,'Class Code'!$B$2:$B$14)</f>
        <v>Motor Private</v>
      </c>
      <c r="H2184" t="s">
        <v>41</v>
      </c>
      <c r="I2184">
        <f t="shared" si="136"/>
        <v>70</v>
      </c>
      <c r="J2184" t="s">
        <v>54</v>
      </c>
      <c r="K2184" t="s">
        <v>55</v>
      </c>
      <c r="L2184" t="s">
        <v>96</v>
      </c>
      <c r="M2184" s="5">
        <v>45780</v>
      </c>
      <c r="N2184" s="5">
        <v>45783</v>
      </c>
      <c r="O2184" s="5">
        <v>45789</v>
      </c>
      <c r="P2184" s="5">
        <v>45715</v>
      </c>
      <c r="Q2184" s="5">
        <v>46048</v>
      </c>
      <c r="R2184">
        <v>26000</v>
      </c>
      <c r="S2184">
        <v>0</v>
      </c>
      <c r="T2184">
        <v>0</v>
      </c>
      <c r="U2184">
        <v>26000</v>
      </c>
      <c r="V2184">
        <v>0</v>
      </c>
      <c r="W2184">
        <v>26000</v>
      </c>
      <c r="X2184" t="str">
        <f t="shared" si="137"/>
        <v>Ok</v>
      </c>
      <c r="Y2184" t="str">
        <f t="shared" si="138"/>
        <v>Ok</v>
      </c>
      <c r="Z2184" s="6" t="str">
        <f t="shared" si="139"/>
        <v>Ok</v>
      </c>
      <c r="AA2184" s="6"/>
      <c r="AB2184" s="6"/>
      <c r="AC2184" s="6"/>
      <c r="AD2184" s="6"/>
    </row>
    <row r="2185" spans="1:30" x14ac:dyDescent="0.3">
      <c r="A2185" t="s">
        <v>14172</v>
      </c>
      <c r="B2185" t="s">
        <v>14173</v>
      </c>
      <c r="C2185">
        <v>2024</v>
      </c>
      <c r="D2185" t="s">
        <v>9390</v>
      </c>
      <c r="E2185" t="s">
        <v>9287</v>
      </c>
      <c r="F2185" t="s">
        <v>10</v>
      </c>
      <c r="G2185" t="str">
        <f>_xlfn.XLOOKUP(I2185,'Class Code'!$A$2:$A$14,'Class Code'!$B$2:$B$14)</f>
        <v>Motor Private</v>
      </c>
      <c r="H2185" t="s">
        <v>41</v>
      </c>
      <c r="I2185">
        <f t="shared" si="136"/>
        <v>70</v>
      </c>
      <c r="J2185" t="s">
        <v>54</v>
      </c>
      <c r="K2185" t="s">
        <v>55</v>
      </c>
      <c r="L2185" t="s">
        <v>44</v>
      </c>
      <c r="M2185" s="5">
        <v>45756</v>
      </c>
      <c r="N2185" s="5">
        <v>45762</v>
      </c>
      <c r="O2185" s="5">
        <v>45790</v>
      </c>
      <c r="P2185" s="5">
        <v>45562</v>
      </c>
      <c r="Q2185" s="5">
        <v>45926</v>
      </c>
      <c r="R2185">
        <v>0</v>
      </c>
      <c r="S2185">
        <v>0</v>
      </c>
      <c r="T2185">
        <v>91076</v>
      </c>
      <c r="U2185">
        <v>91076</v>
      </c>
      <c r="V2185">
        <v>0</v>
      </c>
      <c r="W2185">
        <v>91076</v>
      </c>
      <c r="X2185" t="str">
        <f t="shared" si="137"/>
        <v>Ok</v>
      </c>
      <c r="Y2185" t="str">
        <f t="shared" si="138"/>
        <v>Ok</v>
      </c>
      <c r="Z2185" s="6" t="str">
        <f t="shared" si="139"/>
        <v>Ok</v>
      </c>
      <c r="AA2185" s="6"/>
      <c r="AB2185" s="6"/>
      <c r="AC2185" s="6"/>
      <c r="AD2185" s="6"/>
    </row>
    <row r="2186" spans="1:30" x14ac:dyDescent="0.3">
      <c r="A2186" t="s">
        <v>14174</v>
      </c>
      <c r="B2186" t="s">
        <v>14175</v>
      </c>
      <c r="C2186">
        <v>2024</v>
      </c>
      <c r="D2186" t="s">
        <v>9753</v>
      </c>
      <c r="E2186" t="s">
        <v>9267</v>
      </c>
      <c r="F2186" t="s">
        <v>10</v>
      </c>
      <c r="G2186" t="str">
        <f>_xlfn.XLOOKUP(I2186,'Class Code'!$A$2:$A$14,'Class Code'!$B$2:$B$14)</f>
        <v>Motor Private</v>
      </c>
      <c r="H2186" t="s">
        <v>41</v>
      </c>
      <c r="I2186">
        <f t="shared" si="136"/>
        <v>70</v>
      </c>
      <c r="J2186" t="s">
        <v>54</v>
      </c>
      <c r="K2186" t="s">
        <v>55</v>
      </c>
      <c r="L2186" t="s">
        <v>44</v>
      </c>
      <c r="M2186" s="5">
        <v>45760</v>
      </c>
      <c r="N2186" s="5">
        <v>45764</v>
      </c>
      <c r="O2186" s="5">
        <v>45790</v>
      </c>
      <c r="P2186" s="5">
        <v>45526</v>
      </c>
      <c r="Q2186" s="5">
        <v>45890</v>
      </c>
      <c r="R2186">
        <v>0</v>
      </c>
      <c r="S2186">
        <v>0</v>
      </c>
      <c r="T2186">
        <v>45140</v>
      </c>
      <c r="U2186">
        <v>45140</v>
      </c>
      <c r="V2186">
        <v>0</v>
      </c>
      <c r="W2186">
        <v>45140</v>
      </c>
      <c r="X2186" t="str">
        <f t="shared" si="137"/>
        <v>Ok</v>
      </c>
      <c r="Y2186" t="str">
        <f t="shared" si="138"/>
        <v>Ok</v>
      </c>
      <c r="Z2186" s="6" t="str">
        <f t="shared" si="139"/>
        <v>Ok</v>
      </c>
      <c r="AA2186" s="6"/>
      <c r="AB2186" s="6"/>
      <c r="AC2186" s="6"/>
      <c r="AD2186" s="6"/>
    </row>
    <row r="2187" spans="1:30" x14ac:dyDescent="0.3">
      <c r="A2187" t="s">
        <v>14176</v>
      </c>
      <c r="B2187" t="s">
        <v>14177</v>
      </c>
      <c r="C2187">
        <v>2024</v>
      </c>
      <c r="D2187" t="s">
        <v>9486</v>
      </c>
      <c r="E2187" t="s">
        <v>9334</v>
      </c>
      <c r="F2187" t="s">
        <v>10</v>
      </c>
      <c r="G2187" t="str">
        <f>_xlfn.XLOOKUP(I2187,'Class Code'!$A$2:$A$14,'Class Code'!$B$2:$B$14)</f>
        <v>Motor Private</v>
      </c>
      <c r="H2187" t="s">
        <v>41</v>
      </c>
      <c r="I2187">
        <f t="shared" si="136"/>
        <v>70</v>
      </c>
      <c r="J2187" t="s">
        <v>54</v>
      </c>
      <c r="K2187" t="s">
        <v>55</v>
      </c>
      <c r="L2187" t="s">
        <v>44</v>
      </c>
      <c r="M2187" s="5">
        <v>45723</v>
      </c>
      <c r="N2187" s="5">
        <v>45727</v>
      </c>
      <c r="O2187" s="5">
        <v>45804</v>
      </c>
      <c r="P2187" s="5">
        <v>45492</v>
      </c>
      <c r="Q2187" s="5">
        <v>45856</v>
      </c>
      <c r="R2187">
        <v>0</v>
      </c>
      <c r="S2187">
        <v>0</v>
      </c>
      <c r="T2187">
        <v>59740</v>
      </c>
      <c r="U2187">
        <v>59740</v>
      </c>
      <c r="V2187">
        <v>0</v>
      </c>
      <c r="W2187">
        <v>59740</v>
      </c>
      <c r="X2187" t="str">
        <f t="shared" si="137"/>
        <v>Ok</v>
      </c>
      <c r="Y2187" t="str">
        <f t="shared" si="138"/>
        <v>Ok</v>
      </c>
      <c r="Z2187" s="6" t="str">
        <f t="shared" si="139"/>
        <v>Ok</v>
      </c>
      <c r="AA2187" s="6"/>
      <c r="AB2187" s="6"/>
      <c r="AC2187" s="6"/>
      <c r="AD2187" s="6"/>
    </row>
    <row r="2188" spans="1:30" x14ac:dyDescent="0.3">
      <c r="A2188" t="s">
        <v>14178</v>
      </c>
      <c r="B2188" t="s">
        <v>14179</v>
      </c>
      <c r="C2188">
        <v>2024</v>
      </c>
      <c r="D2188" t="s">
        <v>9641</v>
      </c>
      <c r="E2188" t="s">
        <v>9332</v>
      </c>
      <c r="F2188" t="s">
        <v>10</v>
      </c>
      <c r="G2188" t="str">
        <f>_xlfn.XLOOKUP(I2188,'Class Code'!$A$2:$A$14,'Class Code'!$B$2:$B$14)</f>
        <v>Motor Private</v>
      </c>
      <c r="H2188" t="s">
        <v>41</v>
      </c>
      <c r="I2188">
        <f t="shared" si="136"/>
        <v>70</v>
      </c>
      <c r="J2188" t="s">
        <v>54</v>
      </c>
      <c r="K2188" t="s">
        <v>55</v>
      </c>
      <c r="L2188" t="s">
        <v>44</v>
      </c>
      <c r="M2188" s="5">
        <v>45730</v>
      </c>
      <c r="N2188" s="5">
        <v>45730</v>
      </c>
      <c r="O2188" s="5">
        <v>45797</v>
      </c>
      <c r="P2188" s="5">
        <v>45644</v>
      </c>
      <c r="Q2188" s="5">
        <v>46008</v>
      </c>
      <c r="R2188">
        <v>0</v>
      </c>
      <c r="S2188">
        <v>0</v>
      </c>
      <c r="T2188">
        <v>71820</v>
      </c>
      <c r="U2188">
        <v>71820</v>
      </c>
      <c r="V2188">
        <v>0</v>
      </c>
      <c r="W2188">
        <v>71820</v>
      </c>
      <c r="X2188" t="str">
        <f t="shared" si="137"/>
        <v>Ok</v>
      </c>
      <c r="Y2188" t="str">
        <f t="shared" si="138"/>
        <v>Ok</v>
      </c>
      <c r="Z2188" s="6" t="str">
        <f t="shared" si="139"/>
        <v>Ok</v>
      </c>
      <c r="AA2188" s="6"/>
      <c r="AB2188" s="6"/>
      <c r="AC2188" s="6"/>
      <c r="AD2188" s="6"/>
    </row>
    <row r="2189" spans="1:30" x14ac:dyDescent="0.3">
      <c r="A2189" t="s">
        <v>14180</v>
      </c>
      <c r="B2189" t="s">
        <v>14181</v>
      </c>
      <c r="C2189">
        <v>2022</v>
      </c>
      <c r="D2189" t="s">
        <v>9325</v>
      </c>
      <c r="E2189" t="s">
        <v>9292</v>
      </c>
      <c r="F2189" t="s">
        <v>10</v>
      </c>
      <c r="G2189" t="str">
        <f>_xlfn.XLOOKUP(I2189,'Class Code'!$A$2:$A$14,'Class Code'!$B$2:$B$14)</f>
        <v>Motor Private</v>
      </c>
      <c r="H2189" t="s">
        <v>41</v>
      </c>
      <c r="I2189">
        <f t="shared" si="136"/>
        <v>70</v>
      </c>
      <c r="J2189" t="s">
        <v>54</v>
      </c>
      <c r="K2189" t="s">
        <v>55</v>
      </c>
      <c r="L2189" t="s">
        <v>44</v>
      </c>
      <c r="M2189" s="5">
        <v>45040</v>
      </c>
      <c r="N2189" s="5">
        <v>45044</v>
      </c>
      <c r="O2189" s="5">
        <v>45797</v>
      </c>
      <c r="P2189" s="5">
        <v>44681</v>
      </c>
      <c r="Q2189" s="5">
        <v>45045</v>
      </c>
      <c r="R2189">
        <v>0</v>
      </c>
      <c r="S2189">
        <v>0</v>
      </c>
      <c r="T2189">
        <v>134537</v>
      </c>
      <c r="U2189">
        <v>134537</v>
      </c>
      <c r="V2189">
        <v>0</v>
      </c>
      <c r="W2189">
        <v>134537</v>
      </c>
      <c r="X2189" t="str">
        <f t="shared" si="137"/>
        <v>Ok</v>
      </c>
      <c r="Y2189" t="str">
        <f t="shared" si="138"/>
        <v>Ok</v>
      </c>
      <c r="Z2189" s="6" t="str">
        <f t="shared" si="139"/>
        <v>Ok</v>
      </c>
      <c r="AA2189" s="6"/>
      <c r="AB2189" s="6"/>
      <c r="AC2189" s="6"/>
      <c r="AD2189" s="6"/>
    </row>
    <row r="2190" spans="1:30" x14ac:dyDescent="0.3">
      <c r="A2190" t="s">
        <v>14182</v>
      </c>
      <c r="B2190" t="s">
        <v>14183</v>
      </c>
      <c r="C2190">
        <v>2025</v>
      </c>
      <c r="D2190" t="s">
        <v>9696</v>
      </c>
      <c r="E2190" t="s">
        <v>9289</v>
      </c>
      <c r="F2190" t="s">
        <v>10</v>
      </c>
      <c r="G2190" t="str">
        <f>_xlfn.XLOOKUP(I2190,'Class Code'!$A$2:$A$14,'Class Code'!$B$2:$B$14)</f>
        <v>Motor Private</v>
      </c>
      <c r="H2190" t="s">
        <v>41</v>
      </c>
      <c r="I2190">
        <f t="shared" si="136"/>
        <v>70</v>
      </c>
      <c r="J2190" t="s">
        <v>54</v>
      </c>
      <c r="K2190" t="s">
        <v>55</v>
      </c>
      <c r="L2190" t="s">
        <v>44</v>
      </c>
      <c r="M2190" s="5">
        <v>45715</v>
      </c>
      <c r="N2190" s="5">
        <v>45719</v>
      </c>
      <c r="O2190" s="5">
        <v>45793</v>
      </c>
      <c r="P2190" s="5">
        <v>45691</v>
      </c>
      <c r="Q2190" s="5">
        <v>46055</v>
      </c>
      <c r="R2190">
        <v>0</v>
      </c>
      <c r="S2190">
        <v>0</v>
      </c>
      <c r="T2190">
        <v>90380</v>
      </c>
      <c r="U2190">
        <v>90380</v>
      </c>
      <c r="V2190">
        <v>0</v>
      </c>
      <c r="W2190">
        <v>90380</v>
      </c>
      <c r="X2190" t="str">
        <f t="shared" si="137"/>
        <v>Ok</v>
      </c>
      <c r="Y2190" t="str">
        <f t="shared" si="138"/>
        <v>Ok</v>
      </c>
      <c r="Z2190" s="6" t="str">
        <f t="shared" si="139"/>
        <v>Ok</v>
      </c>
      <c r="AA2190" s="6"/>
      <c r="AB2190" s="6"/>
      <c r="AC2190" s="6"/>
      <c r="AD2190" s="6"/>
    </row>
    <row r="2191" spans="1:30" x14ac:dyDescent="0.3">
      <c r="A2191" t="s">
        <v>14184</v>
      </c>
      <c r="B2191" t="s">
        <v>14185</v>
      </c>
      <c r="C2191">
        <v>2024</v>
      </c>
      <c r="D2191" t="s">
        <v>9565</v>
      </c>
      <c r="E2191" t="s">
        <v>9287</v>
      </c>
      <c r="F2191" t="s">
        <v>13</v>
      </c>
      <c r="G2191" t="str">
        <f>_xlfn.XLOOKUP(I2191,'Class Code'!$A$2:$A$14,'Class Code'!$B$2:$B$14)</f>
        <v>Theft</v>
      </c>
      <c r="H2191" t="s">
        <v>818</v>
      </c>
      <c r="I2191">
        <f t="shared" si="136"/>
        <v>10</v>
      </c>
      <c r="J2191" t="s">
        <v>2259</v>
      </c>
      <c r="K2191" t="s">
        <v>2260</v>
      </c>
      <c r="L2191" t="s">
        <v>2179</v>
      </c>
      <c r="M2191" s="5">
        <v>45519</v>
      </c>
      <c r="N2191" s="5">
        <v>45730</v>
      </c>
      <c r="O2191" s="5">
        <v>45819</v>
      </c>
      <c r="P2191" s="5">
        <v>45505</v>
      </c>
      <c r="Q2191" s="5">
        <v>45869</v>
      </c>
      <c r="R2191">
        <v>1438209</v>
      </c>
      <c r="S2191">
        <v>0</v>
      </c>
      <c r="T2191">
        <v>0</v>
      </c>
      <c r="U2191">
        <v>1438209</v>
      </c>
      <c r="V2191">
        <v>0</v>
      </c>
      <c r="W2191">
        <v>1438209</v>
      </c>
      <c r="X2191" t="str">
        <f t="shared" si="137"/>
        <v>Ok</v>
      </c>
      <c r="Y2191" t="str">
        <f t="shared" si="138"/>
        <v>Ok</v>
      </c>
      <c r="Z2191" s="6" t="str">
        <f t="shared" si="139"/>
        <v>Ok</v>
      </c>
      <c r="AA2191" s="6"/>
      <c r="AB2191" s="6"/>
      <c r="AC2191" s="6"/>
      <c r="AD2191" s="6"/>
    </row>
    <row r="2192" spans="1:30" x14ac:dyDescent="0.3">
      <c r="A2192" t="s">
        <v>14186</v>
      </c>
      <c r="B2192" t="s">
        <v>14187</v>
      </c>
      <c r="C2192">
        <v>2025</v>
      </c>
      <c r="D2192" t="s">
        <v>9705</v>
      </c>
      <c r="E2192" t="s">
        <v>9334</v>
      </c>
      <c r="F2192" t="s">
        <v>10</v>
      </c>
      <c r="G2192" t="str">
        <f>_xlfn.XLOOKUP(I2192,'Class Code'!$A$2:$A$14,'Class Code'!$B$2:$B$14)</f>
        <v>Motor Private</v>
      </c>
      <c r="H2192" t="s">
        <v>41</v>
      </c>
      <c r="I2192">
        <f t="shared" si="136"/>
        <v>70</v>
      </c>
      <c r="J2192" t="s">
        <v>54</v>
      </c>
      <c r="K2192" t="s">
        <v>55</v>
      </c>
      <c r="L2192" t="s">
        <v>44</v>
      </c>
      <c r="M2192" s="5">
        <v>45769</v>
      </c>
      <c r="N2192" s="5">
        <v>45775</v>
      </c>
      <c r="O2192" s="5">
        <v>45819</v>
      </c>
      <c r="P2192" s="5">
        <v>45680</v>
      </c>
      <c r="Q2192" s="5">
        <v>46044</v>
      </c>
      <c r="R2192">
        <v>14000</v>
      </c>
      <c r="S2192">
        <v>0</v>
      </c>
      <c r="T2192">
        <v>0</v>
      </c>
      <c r="U2192">
        <v>14000</v>
      </c>
      <c r="V2192">
        <v>0</v>
      </c>
      <c r="W2192">
        <v>14000</v>
      </c>
      <c r="X2192" t="str">
        <f t="shared" si="137"/>
        <v>Ok</v>
      </c>
      <c r="Y2192" t="str">
        <f t="shared" si="138"/>
        <v>Ok</v>
      </c>
      <c r="Z2192" s="6" t="str">
        <f t="shared" si="139"/>
        <v>Ok</v>
      </c>
      <c r="AA2192" s="6"/>
      <c r="AB2192" s="6"/>
      <c r="AC2192" s="6"/>
      <c r="AD2192" s="6"/>
    </row>
    <row r="2193" spans="1:30" x14ac:dyDescent="0.3">
      <c r="A2193" t="s">
        <v>14188</v>
      </c>
      <c r="B2193" t="s">
        <v>14189</v>
      </c>
      <c r="C2193">
        <v>2024</v>
      </c>
      <c r="D2193" t="s">
        <v>9505</v>
      </c>
      <c r="E2193" t="s">
        <v>9277</v>
      </c>
      <c r="F2193" t="s">
        <v>10</v>
      </c>
      <c r="G2193" t="str">
        <f>_xlfn.XLOOKUP(I2193,'Class Code'!$A$2:$A$14,'Class Code'!$B$2:$B$14)</f>
        <v>Motor Private</v>
      </c>
      <c r="H2193" t="s">
        <v>41</v>
      </c>
      <c r="I2193">
        <f t="shared" si="136"/>
        <v>70</v>
      </c>
      <c r="J2193" t="s">
        <v>54</v>
      </c>
      <c r="K2193" t="s">
        <v>55</v>
      </c>
      <c r="L2193" t="s">
        <v>44</v>
      </c>
      <c r="M2193" s="5">
        <v>45739</v>
      </c>
      <c r="N2193" s="5">
        <v>45750</v>
      </c>
      <c r="O2193" s="5">
        <v>45797</v>
      </c>
      <c r="P2193" s="5">
        <v>45459</v>
      </c>
      <c r="Q2193" s="5">
        <v>45823</v>
      </c>
      <c r="R2193">
        <v>310000</v>
      </c>
      <c r="S2193">
        <v>0</v>
      </c>
      <c r="T2193">
        <v>0</v>
      </c>
      <c r="U2193">
        <v>310000</v>
      </c>
      <c r="V2193">
        <v>0</v>
      </c>
      <c r="W2193">
        <v>310000</v>
      </c>
      <c r="X2193" t="str">
        <f t="shared" si="137"/>
        <v>Ok</v>
      </c>
      <c r="Y2193" t="str">
        <f t="shared" si="138"/>
        <v>Ok</v>
      </c>
      <c r="Z2193" s="6" t="str">
        <f t="shared" si="139"/>
        <v>Ok</v>
      </c>
      <c r="AA2193" s="6"/>
      <c r="AB2193" s="6"/>
      <c r="AC2193" s="6"/>
      <c r="AD2193" s="6"/>
    </row>
    <row r="2194" spans="1:30" x14ac:dyDescent="0.3">
      <c r="A2194" t="s">
        <v>14190</v>
      </c>
      <c r="B2194" t="s">
        <v>14191</v>
      </c>
      <c r="C2194">
        <v>2024</v>
      </c>
      <c r="D2194" t="s">
        <v>9366</v>
      </c>
      <c r="E2194" t="s">
        <v>9284</v>
      </c>
      <c r="F2194" t="s">
        <v>10</v>
      </c>
      <c r="G2194" t="str">
        <f>_xlfn.XLOOKUP(I2194,'Class Code'!$A$2:$A$14,'Class Code'!$B$2:$B$14)</f>
        <v>Motor Private</v>
      </c>
      <c r="H2194" t="s">
        <v>41</v>
      </c>
      <c r="I2194">
        <f t="shared" si="136"/>
        <v>70</v>
      </c>
      <c r="J2194" t="s">
        <v>54</v>
      </c>
      <c r="K2194" t="s">
        <v>55</v>
      </c>
      <c r="L2194" t="s">
        <v>44</v>
      </c>
      <c r="M2194" s="5">
        <v>45721</v>
      </c>
      <c r="N2194" s="5">
        <v>45722</v>
      </c>
      <c r="O2194" s="5">
        <v>45799</v>
      </c>
      <c r="P2194" s="5">
        <v>45413</v>
      </c>
      <c r="Q2194" s="5">
        <v>45777</v>
      </c>
      <c r="R2194">
        <v>27260</v>
      </c>
      <c r="S2194">
        <v>0</v>
      </c>
      <c r="T2194">
        <v>0</v>
      </c>
      <c r="U2194">
        <v>27260</v>
      </c>
      <c r="V2194">
        <v>0</v>
      </c>
      <c r="W2194">
        <v>27260</v>
      </c>
      <c r="X2194" t="str">
        <f t="shared" si="137"/>
        <v>Ok</v>
      </c>
      <c r="Y2194" t="str">
        <f t="shared" si="138"/>
        <v>Ok</v>
      </c>
      <c r="Z2194" s="6" t="str">
        <f t="shared" si="139"/>
        <v>Ok</v>
      </c>
      <c r="AA2194" s="6"/>
      <c r="AB2194" s="6"/>
      <c r="AC2194" s="6"/>
      <c r="AD2194" s="6"/>
    </row>
    <row r="2195" spans="1:30" x14ac:dyDescent="0.3">
      <c r="A2195" t="s">
        <v>14192</v>
      </c>
      <c r="B2195" t="s">
        <v>14193</v>
      </c>
      <c r="C2195">
        <v>2024</v>
      </c>
      <c r="D2195" t="s">
        <v>9591</v>
      </c>
      <c r="E2195" t="s">
        <v>9297</v>
      </c>
      <c r="F2195" t="s">
        <v>10</v>
      </c>
      <c r="G2195" t="str">
        <f>_xlfn.XLOOKUP(I2195,'Class Code'!$A$2:$A$14,'Class Code'!$B$2:$B$14)</f>
        <v>Motor Private</v>
      </c>
      <c r="H2195" t="s">
        <v>41</v>
      </c>
      <c r="I2195">
        <f t="shared" si="136"/>
        <v>70</v>
      </c>
      <c r="J2195" t="s">
        <v>54</v>
      </c>
      <c r="K2195" t="s">
        <v>55</v>
      </c>
      <c r="L2195" t="s">
        <v>44</v>
      </c>
      <c r="M2195" s="5">
        <v>45714</v>
      </c>
      <c r="N2195" s="5">
        <v>45715</v>
      </c>
      <c r="O2195" s="5">
        <v>45828</v>
      </c>
      <c r="P2195" s="5">
        <v>45524</v>
      </c>
      <c r="Q2195" s="5">
        <v>45869</v>
      </c>
      <c r="R2195">
        <v>0</v>
      </c>
      <c r="S2195">
        <v>0</v>
      </c>
      <c r="T2195">
        <v>110506</v>
      </c>
      <c r="U2195">
        <v>110506</v>
      </c>
      <c r="V2195">
        <v>0</v>
      </c>
      <c r="W2195">
        <v>110506</v>
      </c>
      <c r="X2195" t="str">
        <f t="shared" si="137"/>
        <v>Ok</v>
      </c>
      <c r="Y2195" t="str">
        <f t="shared" si="138"/>
        <v>Ok</v>
      </c>
      <c r="Z2195" s="6" t="str">
        <f t="shared" si="139"/>
        <v>Ok</v>
      </c>
      <c r="AA2195" s="6"/>
      <c r="AB2195" s="6"/>
      <c r="AC2195" s="6"/>
      <c r="AD2195" s="6"/>
    </row>
    <row r="2196" spans="1:30" x14ac:dyDescent="0.3">
      <c r="A2196" t="s">
        <v>14194</v>
      </c>
      <c r="B2196" t="s">
        <v>14195</v>
      </c>
      <c r="C2196">
        <v>2024</v>
      </c>
      <c r="D2196" t="s">
        <v>9373</v>
      </c>
      <c r="E2196" t="s">
        <v>9274</v>
      </c>
      <c r="F2196" t="s">
        <v>10</v>
      </c>
      <c r="G2196" t="str">
        <f>_xlfn.XLOOKUP(I2196,'Class Code'!$A$2:$A$14,'Class Code'!$B$2:$B$14)</f>
        <v>Motor Private</v>
      </c>
      <c r="H2196" t="s">
        <v>41</v>
      </c>
      <c r="I2196">
        <f t="shared" si="136"/>
        <v>70</v>
      </c>
      <c r="J2196" t="s">
        <v>54</v>
      </c>
      <c r="K2196" t="s">
        <v>55</v>
      </c>
      <c r="L2196" t="s">
        <v>44</v>
      </c>
      <c r="M2196" s="5">
        <v>45714</v>
      </c>
      <c r="N2196" s="5">
        <v>45715</v>
      </c>
      <c r="O2196" s="5">
        <v>45828</v>
      </c>
      <c r="P2196" s="5">
        <v>45558</v>
      </c>
      <c r="Q2196" s="5">
        <v>45922</v>
      </c>
      <c r="R2196">
        <v>0</v>
      </c>
      <c r="S2196">
        <v>0</v>
      </c>
      <c r="T2196">
        <v>65440</v>
      </c>
      <c r="U2196">
        <v>65440</v>
      </c>
      <c r="V2196">
        <v>0</v>
      </c>
      <c r="W2196">
        <v>65440</v>
      </c>
      <c r="X2196" t="str">
        <f t="shared" si="137"/>
        <v>Ok</v>
      </c>
      <c r="Y2196" t="str">
        <f t="shared" si="138"/>
        <v>Ok</v>
      </c>
      <c r="Z2196" s="6" t="str">
        <f t="shared" si="139"/>
        <v>Ok</v>
      </c>
      <c r="AA2196" s="6"/>
      <c r="AB2196" s="6"/>
      <c r="AC2196" s="6"/>
      <c r="AD2196" s="6"/>
    </row>
    <row r="2197" spans="1:30" x14ac:dyDescent="0.3">
      <c r="A2197" t="s">
        <v>14196</v>
      </c>
      <c r="B2197" t="s">
        <v>14197</v>
      </c>
      <c r="C2197">
        <v>2025</v>
      </c>
      <c r="D2197" t="s">
        <v>9484</v>
      </c>
      <c r="E2197" t="s">
        <v>9277</v>
      </c>
      <c r="F2197" t="s">
        <v>10</v>
      </c>
      <c r="G2197" t="str">
        <f>_xlfn.XLOOKUP(I2197,'Class Code'!$A$2:$A$14,'Class Code'!$B$2:$B$14)</f>
        <v>Motor Private</v>
      </c>
      <c r="H2197" t="s">
        <v>41</v>
      </c>
      <c r="I2197">
        <f t="shared" si="136"/>
        <v>70</v>
      </c>
      <c r="J2197" t="s">
        <v>54</v>
      </c>
      <c r="K2197" t="s">
        <v>55</v>
      </c>
      <c r="L2197" t="s">
        <v>44</v>
      </c>
      <c r="M2197" s="5">
        <v>45772</v>
      </c>
      <c r="N2197" s="5">
        <v>45775</v>
      </c>
      <c r="O2197" s="5">
        <v>45804</v>
      </c>
      <c r="P2197" s="5">
        <v>45658</v>
      </c>
      <c r="Q2197" s="5">
        <v>46022</v>
      </c>
      <c r="R2197">
        <v>0</v>
      </c>
      <c r="S2197">
        <v>0</v>
      </c>
      <c r="T2197">
        <v>75300</v>
      </c>
      <c r="U2197">
        <v>75300</v>
      </c>
      <c r="V2197">
        <v>0</v>
      </c>
      <c r="W2197">
        <v>75300</v>
      </c>
      <c r="X2197" t="str">
        <f t="shared" si="137"/>
        <v>Ok</v>
      </c>
      <c r="Y2197" t="str">
        <f t="shared" si="138"/>
        <v>Ok</v>
      </c>
      <c r="Z2197" s="6" t="str">
        <f t="shared" si="139"/>
        <v>Ok</v>
      </c>
      <c r="AA2197" s="6"/>
      <c r="AB2197" s="6"/>
      <c r="AC2197" s="6"/>
      <c r="AD2197" s="6"/>
    </row>
    <row r="2198" spans="1:30" x14ac:dyDescent="0.3">
      <c r="A2198" t="s">
        <v>14198</v>
      </c>
      <c r="B2198" t="s">
        <v>14199</v>
      </c>
      <c r="C2198">
        <v>2023</v>
      </c>
      <c r="D2198" t="s">
        <v>9349</v>
      </c>
      <c r="E2198" t="s">
        <v>9274</v>
      </c>
      <c r="F2198" t="s">
        <v>10</v>
      </c>
      <c r="G2198" t="str">
        <f>_xlfn.XLOOKUP(I2198,'Class Code'!$A$2:$A$14,'Class Code'!$B$2:$B$14)</f>
        <v>Motor Private</v>
      </c>
      <c r="H2198" t="s">
        <v>41</v>
      </c>
      <c r="I2198">
        <f t="shared" si="136"/>
        <v>70</v>
      </c>
      <c r="J2198" t="s">
        <v>54</v>
      </c>
      <c r="K2198" t="s">
        <v>55</v>
      </c>
      <c r="L2198" t="s">
        <v>44</v>
      </c>
      <c r="M2198" s="5">
        <v>45072</v>
      </c>
      <c r="N2198" s="5">
        <v>45086</v>
      </c>
      <c r="O2198" s="5">
        <v>45805</v>
      </c>
      <c r="P2198" s="5">
        <v>44977</v>
      </c>
      <c r="Q2198" s="5">
        <v>45250</v>
      </c>
      <c r="R2198">
        <v>0</v>
      </c>
      <c r="S2198">
        <v>0</v>
      </c>
      <c r="T2198">
        <v>1241420</v>
      </c>
      <c r="U2198">
        <v>1241420</v>
      </c>
      <c r="V2198">
        <v>0</v>
      </c>
      <c r="W2198">
        <v>1241420</v>
      </c>
      <c r="X2198" t="str">
        <f t="shared" si="137"/>
        <v>Ok</v>
      </c>
      <c r="Y2198" t="str">
        <f t="shared" si="138"/>
        <v>Ok</v>
      </c>
      <c r="Z2198" s="6" t="str">
        <f t="shared" si="139"/>
        <v>Ok</v>
      </c>
      <c r="AA2198" s="6"/>
      <c r="AB2198" s="6"/>
      <c r="AC2198" s="6"/>
      <c r="AD2198" s="6"/>
    </row>
    <row r="2199" spans="1:30" x14ac:dyDescent="0.3">
      <c r="A2199" t="s">
        <v>14200</v>
      </c>
      <c r="B2199" t="s">
        <v>14201</v>
      </c>
      <c r="C2199">
        <v>2023</v>
      </c>
      <c r="D2199" t="s">
        <v>9582</v>
      </c>
      <c r="E2199" t="s">
        <v>9265</v>
      </c>
      <c r="F2199" t="s">
        <v>10</v>
      </c>
      <c r="G2199" t="str">
        <f>_xlfn.XLOOKUP(I2199,'Class Code'!$A$2:$A$14,'Class Code'!$B$2:$B$14)</f>
        <v>Motor Private</v>
      </c>
      <c r="H2199" t="s">
        <v>41</v>
      </c>
      <c r="I2199">
        <f t="shared" si="136"/>
        <v>70</v>
      </c>
      <c r="J2199" t="s">
        <v>54</v>
      </c>
      <c r="K2199" t="s">
        <v>55</v>
      </c>
      <c r="L2199" t="s">
        <v>44</v>
      </c>
      <c r="M2199" s="5">
        <v>45246</v>
      </c>
      <c r="N2199" s="5">
        <v>45250</v>
      </c>
      <c r="O2199" s="5">
        <v>45805</v>
      </c>
      <c r="P2199" s="5">
        <v>45161</v>
      </c>
      <c r="Q2199" s="5">
        <v>45526</v>
      </c>
      <c r="R2199">
        <v>0</v>
      </c>
      <c r="S2199">
        <v>0</v>
      </c>
      <c r="T2199">
        <v>908750</v>
      </c>
      <c r="U2199">
        <v>908750</v>
      </c>
      <c r="V2199">
        <v>0</v>
      </c>
      <c r="W2199">
        <v>908750</v>
      </c>
      <c r="X2199" t="str">
        <f t="shared" si="137"/>
        <v>Ok</v>
      </c>
      <c r="Y2199" t="str">
        <f t="shared" si="138"/>
        <v>Ok</v>
      </c>
      <c r="Z2199" s="6" t="str">
        <f t="shared" si="139"/>
        <v>Ok</v>
      </c>
      <c r="AA2199" s="6"/>
      <c r="AB2199" s="6"/>
      <c r="AC2199" s="6"/>
      <c r="AD2199" s="6"/>
    </row>
    <row r="2200" spans="1:30" x14ac:dyDescent="0.3">
      <c r="A2200" t="s">
        <v>14202</v>
      </c>
      <c r="B2200" t="s">
        <v>14203</v>
      </c>
      <c r="C2200">
        <v>2025</v>
      </c>
      <c r="D2200" t="s">
        <v>9799</v>
      </c>
      <c r="E2200" t="s">
        <v>9292</v>
      </c>
      <c r="F2200" t="s">
        <v>10</v>
      </c>
      <c r="G2200" t="str">
        <f>_xlfn.XLOOKUP(I2200,'Class Code'!$A$2:$A$14,'Class Code'!$B$2:$B$14)</f>
        <v>Motor Private</v>
      </c>
      <c r="H2200" t="s">
        <v>41</v>
      </c>
      <c r="I2200">
        <f t="shared" si="136"/>
        <v>70</v>
      </c>
      <c r="J2200" t="s">
        <v>54</v>
      </c>
      <c r="K2200" t="s">
        <v>55</v>
      </c>
      <c r="L2200" t="s">
        <v>44</v>
      </c>
      <c r="M2200" s="5">
        <v>45725</v>
      </c>
      <c r="N2200" s="5">
        <v>45726</v>
      </c>
      <c r="O2200" s="5">
        <v>45805</v>
      </c>
      <c r="P2200" s="5">
        <v>45658</v>
      </c>
      <c r="Q2200" s="5">
        <v>46022</v>
      </c>
      <c r="R2200">
        <v>0</v>
      </c>
      <c r="S2200">
        <v>0</v>
      </c>
      <c r="T2200">
        <v>347000</v>
      </c>
      <c r="U2200">
        <v>347000</v>
      </c>
      <c r="V2200">
        <v>0</v>
      </c>
      <c r="W2200">
        <v>347000</v>
      </c>
      <c r="X2200" t="str">
        <f t="shared" si="137"/>
        <v>Ok</v>
      </c>
      <c r="Y2200" t="str">
        <f t="shared" si="138"/>
        <v>Ok</v>
      </c>
      <c r="Z2200" s="6" t="str">
        <f t="shared" si="139"/>
        <v>Ok</v>
      </c>
      <c r="AA2200" s="6"/>
      <c r="AB2200" s="6"/>
      <c r="AC2200" s="6"/>
      <c r="AD2200" s="6"/>
    </row>
    <row r="2201" spans="1:30" x14ac:dyDescent="0.3">
      <c r="A2201" t="s">
        <v>14204</v>
      </c>
      <c r="B2201" t="s">
        <v>14205</v>
      </c>
      <c r="C2201">
        <v>2024</v>
      </c>
      <c r="D2201" t="s">
        <v>9264</v>
      </c>
      <c r="E2201" t="s">
        <v>9332</v>
      </c>
      <c r="F2201" t="s">
        <v>10</v>
      </c>
      <c r="G2201" t="str">
        <f>_xlfn.XLOOKUP(I2201,'Class Code'!$A$2:$A$14,'Class Code'!$B$2:$B$14)</f>
        <v>Motor Private</v>
      </c>
      <c r="H2201" t="s">
        <v>41</v>
      </c>
      <c r="I2201">
        <f t="shared" si="136"/>
        <v>70</v>
      </c>
      <c r="J2201" t="s">
        <v>54</v>
      </c>
      <c r="K2201" t="s">
        <v>55</v>
      </c>
      <c r="L2201" t="s">
        <v>44</v>
      </c>
      <c r="M2201" s="5">
        <v>45474</v>
      </c>
      <c r="N2201" s="5">
        <v>45474</v>
      </c>
      <c r="O2201" s="5">
        <v>45806</v>
      </c>
      <c r="P2201" s="5">
        <v>45407</v>
      </c>
      <c r="Q2201" s="5">
        <v>45771</v>
      </c>
      <c r="R2201">
        <v>550001</v>
      </c>
      <c r="S2201">
        <v>0</v>
      </c>
      <c r="T2201">
        <v>0</v>
      </c>
      <c r="U2201">
        <v>550001</v>
      </c>
      <c r="V2201">
        <v>0</v>
      </c>
      <c r="W2201">
        <v>550001</v>
      </c>
      <c r="X2201" t="str">
        <f t="shared" si="137"/>
        <v>Ok</v>
      </c>
      <c r="Y2201" t="str">
        <f t="shared" si="138"/>
        <v>Ok</v>
      </c>
      <c r="Z2201" s="6" t="str">
        <f t="shared" si="139"/>
        <v>Ok</v>
      </c>
      <c r="AA2201" s="6"/>
      <c r="AB2201" s="6"/>
      <c r="AC2201" s="6"/>
      <c r="AD2201" s="6"/>
    </row>
    <row r="2202" spans="1:30" x14ac:dyDescent="0.3">
      <c r="A2202" t="s">
        <v>14206</v>
      </c>
      <c r="B2202" t="s">
        <v>14207</v>
      </c>
      <c r="C2202">
        <v>2024</v>
      </c>
      <c r="D2202" t="s">
        <v>9727</v>
      </c>
      <c r="E2202" t="s">
        <v>9259</v>
      </c>
      <c r="F2202" t="s">
        <v>11</v>
      </c>
      <c r="G2202" t="str">
        <f>_xlfn.XLOOKUP(I2202,'Class Code'!$A$2:$A$14,'Class Code'!$B$2:$B$14)</f>
        <v>Motor Commercial</v>
      </c>
      <c r="H2202" t="s">
        <v>176</v>
      </c>
      <c r="I2202">
        <f t="shared" si="136"/>
        <v>80</v>
      </c>
      <c r="J2202" t="s">
        <v>177</v>
      </c>
      <c r="K2202" t="s">
        <v>178</v>
      </c>
      <c r="L2202" t="s">
        <v>197</v>
      </c>
      <c r="M2202" s="5">
        <v>45516</v>
      </c>
      <c r="N2202" s="5">
        <v>45519</v>
      </c>
      <c r="O2202" s="5">
        <v>45806</v>
      </c>
      <c r="P2202" s="5">
        <v>45350</v>
      </c>
      <c r="Q2202" s="5">
        <v>45715</v>
      </c>
      <c r="R2202">
        <v>750001</v>
      </c>
      <c r="S2202">
        <v>0</v>
      </c>
      <c r="T2202">
        <v>0</v>
      </c>
      <c r="U2202">
        <v>750001</v>
      </c>
      <c r="V2202">
        <v>0</v>
      </c>
      <c r="W2202">
        <v>750001</v>
      </c>
      <c r="X2202" t="str">
        <f t="shared" si="137"/>
        <v>Ok</v>
      </c>
      <c r="Y2202" t="str">
        <f t="shared" si="138"/>
        <v>Ok</v>
      </c>
      <c r="Z2202" s="6" t="str">
        <f t="shared" si="139"/>
        <v>Ok</v>
      </c>
      <c r="AA2202" s="6"/>
      <c r="AB2202" s="6"/>
      <c r="AC2202" s="6"/>
      <c r="AD2202" s="6"/>
    </row>
    <row r="2203" spans="1:30" x14ac:dyDescent="0.3">
      <c r="A2203" t="s">
        <v>14208</v>
      </c>
      <c r="B2203" t="s">
        <v>14209</v>
      </c>
      <c r="C2203">
        <v>2023</v>
      </c>
      <c r="D2203" t="s">
        <v>9290</v>
      </c>
      <c r="E2203" t="s">
        <v>9261</v>
      </c>
      <c r="F2203" t="s">
        <v>11</v>
      </c>
      <c r="G2203" t="str">
        <f>_xlfn.XLOOKUP(I2203,'Class Code'!$A$2:$A$14,'Class Code'!$B$2:$B$14)</f>
        <v>Motor Commercial</v>
      </c>
      <c r="H2203" t="s">
        <v>176</v>
      </c>
      <c r="I2203">
        <f t="shared" si="136"/>
        <v>80</v>
      </c>
      <c r="J2203" t="s">
        <v>177</v>
      </c>
      <c r="K2203" t="s">
        <v>178</v>
      </c>
      <c r="L2203" t="s">
        <v>197</v>
      </c>
      <c r="M2203" s="5">
        <v>45234</v>
      </c>
      <c r="N2203" s="5">
        <v>45245</v>
      </c>
      <c r="O2203" s="5">
        <v>45806</v>
      </c>
      <c r="P2203" s="5">
        <v>44956</v>
      </c>
      <c r="Q2203" s="5">
        <v>45320</v>
      </c>
      <c r="R2203">
        <v>919020</v>
      </c>
      <c r="S2203">
        <v>0</v>
      </c>
      <c r="T2203">
        <v>0</v>
      </c>
      <c r="U2203">
        <v>919020</v>
      </c>
      <c r="V2203">
        <v>0</v>
      </c>
      <c r="W2203">
        <v>919020</v>
      </c>
      <c r="X2203" t="str">
        <f t="shared" si="137"/>
        <v>Ok</v>
      </c>
      <c r="Y2203" t="str">
        <f t="shared" si="138"/>
        <v>Ok</v>
      </c>
      <c r="Z2203" s="6" t="str">
        <f t="shared" si="139"/>
        <v>Ok</v>
      </c>
      <c r="AA2203" s="6"/>
      <c r="AB2203" s="6"/>
      <c r="AC2203" s="6"/>
      <c r="AD2203" s="6"/>
    </row>
    <row r="2204" spans="1:30" x14ac:dyDescent="0.3">
      <c r="A2204" t="s">
        <v>14210</v>
      </c>
      <c r="B2204" t="s">
        <v>14211</v>
      </c>
      <c r="C2204">
        <v>2023</v>
      </c>
      <c r="D2204" t="s">
        <v>9648</v>
      </c>
      <c r="E2204" t="s">
        <v>9301</v>
      </c>
      <c r="F2204" t="s">
        <v>10</v>
      </c>
      <c r="G2204" t="str">
        <f>_xlfn.XLOOKUP(I2204,'Class Code'!$A$2:$A$14,'Class Code'!$B$2:$B$14)</f>
        <v>Motor Private</v>
      </c>
      <c r="H2204" t="s">
        <v>41</v>
      </c>
      <c r="I2204">
        <f t="shared" si="136"/>
        <v>70</v>
      </c>
      <c r="J2204" t="s">
        <v>54</v>
      </c>
      <c r="K2204" t="s">
        <v>55</v>
      </c>
      <c r="L2204" t="s">
        <v>44</v>
      </c>
      <c r="M2204" s="5">
        <v>45247</v>
      </c>
      <c r="N2204" s="5">
        <v>45253</v>
      </c>
      <c r="O2204" s="5">
        <v>45806</v>
      </c>
      <c r="P2204" s="5">
        <v>44940</v>
      </c>
      <c r="Q2204" s="5">
        <v>45304</v>
      </c>
      <c r="R2204">
        <v>433100</v>
      </c>
      <c r="S2204">
        <v>0</v>
      </c>
      <c r="T2204">
        <v>0</v>
      </c>
      <c r="U2204">
        <v>433100</v>
      </c>
      <c r="V2204">
        <v>0</v>
      </c>
      <c r="W2204">
        <v>433100</v>
      </c>
      <c r="X2204" t="str">
        <f t="shared" si="137"/>
        <v>Ok</v>
      </c>
      <c r="Y2204" t="str">
        <f t="shared" si="138"/>
        <v>Ok</v>
      </c>
      <c r="Z2204" s="6" t="str">
        <f t="shared" si="139"/>
        <v>Ok</v>
      </c>
      <c r="AA2204" s="6"/>
      <c r="AB2204" s="6"/>
      <c r="AC2204" s="6"/>
      <c r="AD2204" s="6"/>
    </row>
    <row r="2205" spans="1:30" x14ac:dyDescent="0.3">
      <c r="A2205" t="s">
        <v>14212</v>
      </c>
      <c r="B2205" t="s">
        <v>14213</v>
      </c>
      <c r="C2205">
        <v>2024</v>
      </c>
      <c r="D2205" t="s">
        <v>9673</v>
      </c>
      <c r="E2205" t="s">
        <v>9301</v>
      </c>
      <c r="F2205" t="s">
        <v>10</v>
      </c>
      <c r="G2205" t="str">
        <f>_xlfn.XLOOKUP(I2205,'Class Code'!$A$2:$A$14,'Class Code'!$B$2:$B$14)</f>
        <v>Motor Private</v>
      </c>
      <c r="H2205" t="s">
        <v>41</v>
      </c>
      <c r="I2205">
        <f t="shared" si="136"/>
        <v>70</v>
      </c>
      <c r="J2205" t="s">
        <v>54</v>
      </c>
      <c r="K2205" t="s">
        <v>55</v>
      </c>
      <c r="L2205" t="s">
        <v>44</v>
      </c>
      <c r="M2205" s="5">
        <v>45409</v>
      </c>
      <c r="N2205" s="5">
        <v>45414</v>
      </c>
      <c r="O2205" s="5">
        <v>45807</v>
      </c>
      <c r="P2205" s="5">
        <v>45399</v>
      </c>
      <c r="Q2205" s="5">
        <v>45763</v>
      </c>
      <c r="R2205">
        <v>20060</v>
      </c>
      <c r="S2205">
        <v>0</v>
      </c>
      <c r="T2205">
        <v>0</v>
      </c>
      <c r="U2205">
        <v>20060</v>
      </c>
      <c r="V2205">
        <v>0</v>
      </c>
      <c r="W2205">
        <v>20060</v>
      </c>
      <c r="X2205" t="str">
        <f t="shared" si="137"/>
        <v>Ok</v>
      </c>
      <c r="Y2205" t="str">
        <f t="shared" si="138"/>
        <v>Ok</v>
      </c>
      <c r="Z2205" s="6" t="str">
        <f t="shared" si="139"/>
        <v>Ok</v>
      </c>
      <c r="AA2205" s="6"/>
      <c r="AB2205" s="6"/>
      <c r="AC2205" s="6"/>
      <c r="AD2205" s="6"/>
    </row>
    <row r="2206" spans="1:30" x14ac:dyDescent="0.3">
      <c r="A2206" t="s">
        <v>14214</v>
      </c>
      <c r="B2206" t="s">
        <v>14215</v>
      </c>
      <c r="C2206">
        <v>2024</v>
      </c>
      <c r="D2206" t="s">
        <v>9695</v>
      </c>
      <c r="E2206" t="s">
        <v>9332</v>
      </c>
      <c r="F2206" t="s">
        <v>10</v>
      </c>
      <c r="G2206" t="str">
        <f>_xlfn.XLOOKUP(I2206,'Class Code'!$A$2:$A$14,'Class Code'!$B$2:$B$14)</f>
        <v>Motor Private</v>
      </c>
      <c r="H2206" t="s">
        <v>41</v>
      </c>
      <c r="I2206">
        <f t="shared" si="136"/>
        <v>70</v>
      </c>
      <c r="J2206" t="s">
        <v>54</v>
      </c>
      <c r="K2206" t="s">
        <v>55</v>
      </c>
      <c r="L2206" t="s">
        <v>44</v>
      </c>
      <c r="M2206" s="5">
        <v>45409</v>
      </c>
      <c r="N2206" s="5">
        <v>45414</v>
      </c>
      <c r="O2206" s="5">
        <v>45807</v>
      </c>
      <c r="P2206" s="5">
        <v>45399</v>
      </c>
      <c r="Q2206" s="5">
        <v>45763</v>
      </c>
      <c r="R2206">
        <v>14520</v>
      </c>
      <c r="S2206">
        <v>0</v>
      </c>
      <c r="T2206">
        <v>0</v>
      </c>
      <c r="U2206">
        <v>14520</v>
      </c>
      <c r="V2206">
        <v>0</v>
      </c>
      <c r="W2206">
        <v>14520</v>
      </c>
      <c r="X2206" t="str">
        <f t="shared" si="137"/>
        <v>Ok</v>
      </c>
      <c r="Y2206" t="str">
        <f t="shared" si="138"/>
        <v>Ok</v>
      </c>
      <c r="Z2206" s="6" t="str">
        <f t="shared" si="139"/>
        <v>Ok</v>
      </c>
      <c r="AA2206" s="6"/>
      <c r="AB2206" s="6"/>
      <c r="AC2206" s="6"/>
      <c r="AD2206" s="6"/>
    </row>
    <row r="2207" spans="1:30" x14ac:dyDescent="0.3">
      <c r="A2207" t="s">
        <v>14216</v>
      </c>
      <c r="B2207" t="s">
        <v>14217</v>
      </c>
      <c r="C2207">
        <v>2023</v>
      </c>
      <c r="D2207" t="s">
        <v>9629</v>
      </c>
      <c r="E2207" t="s">
        <v>9282</v>
      </c>
      <c r="F2207" t="s">
        <v>11</v>
      </c>
      <c r="G2207" t="str">
        <f>_xlfn.XLOOKUP(I2207,'Class Code'!$A$2:$A$14,'Class Code'!$B$2:$B$14)</f>
        <v>Motor Commercial</v>
      </c>
      <c r="H2207" t="s">
        <v>176</v>
      </c>
      <c r="I2207">
        <f t="shared" si="136"/>
        <v>80</v>
      </c>
      <c r="J2207" t="s">
        <v>207</v>
      </c>
      <c r="K2207" t="s">
        <v>208</v>
      </c>
      <c r="L2207" t="s">
        <v>44</v>
      </c>
      <c r="M2207" s="5">
        <v>45216</v>
      </c>
      <c r="N2207" s="5">
        <v>45217</v>
      </c>
      <c r="O2207" s="5">
        <v>45807</v>
      </c>
      <c r="P2207" s="5">
        <v>44986</v>
      </c>
      <c r="Q2207" s="5">
        <v>45351</v>
      </c>
      <c r="R2207">
        <v>414830</v>
      </c>
      <c r="S2207">
        <v>0</v>
      </c>
      <c r="T2207">
        <v>0</v>
      </c>
      <c r="U2207">
        <v>414830</v>
      </c>
      <c r="V2207">
        <v>0</v>
      </c>
      <c r="W2207">
        <v>414830</v>
      </c>
      <c r="X2207" t="str">
        <f t="shared" si="137"/>
        <v>Ok</v>
      </c>
      <c r="Y2207" t="str">
        <f t="shared" si="138"/>
        <v>Ok</v>
      </c>
      <c r="Z2207" s="6" t="str">
        <f t="shared" si="139"/>
        <v>Ok</v>
      </c>
      <c r="AA2207" s="6"/>
      <c r="AB2207" s="6"/>
      <c r="AC2207" s="6"/>
      <c r="AD2207" s="6"/>
    </row>
    <row r="2208" spans="1:30" x14ac:dyDescent="0.3">
      <c r="A2208" t="s">
        <v>14218</v>
      </c>
      <c r="B2208" t="s">
        <v>14219</v>
      </c>
      <c r="C2208">
        <v>2024</v>
      </c>
      <c r="D2208" t="s">
        <v>9460</v>
      </c>
      <c r="E2208" t="s">
        <v>9287</v>
      </c>
      <c r="F2208" t="s">
        <v>10</v>
      </c>
      <c r="G2208" t="str">
        <f>_xlfn.XLOOKUP(I2208,'Class Code'!$A$2:$A$14,'Class Code'!$B$2:$B$14)</f>
        <v>Motor Private</v>
      </c>
      <c r="H2208" t="s">
        <v>41</v>
      </c>
      <c r="I2208">
        <f t="shared" si="136"/>
        <v>70</v>
      </c>
      <c r="J2208" t="s">
        <v>54</v>
      </c>
      <c r="K2208" t="s">
        <v>55</v>
      </c>
      <c r="L2208" t="s">
        <v>44</v>
      </c>
      <c r="M2208" s="5">
        <v>45437</v>
      </c>
      <c r="N2208" s="5">
        <v>45439</v>
      </c>
      <c r="O2208" s="5">
        <v>45807</v>
      </c>
      <c r="P2208" s="5">
        <v>45403</v>
      </c>
      <c r="Q2208" s="5">
        <v>45767</v>
      </c>
      <c r="R2208">
        <v>150210</v>
      </c>
      <c r="S2208">
        <v>0</v>
      </c>
      <c r="T2208">
        <v>0</v>
      </c>
      <c r="U2208">
        <v>150210</v>
      </c>
      <c r="V2208">
        <v>0</v>
      </c>
      <c r="W2208">
        <v>150210</v>
      </c>
      <c r="X2208" t="str">
        <f t="shared" si="137"/>
        <v>Ok</v>
      </c>
      <c r="Y2208" t="str">
        <f t="shared" si="138"/>
        <v>Ok</v>
      </c>
      <c r="Z2208" s="6" t="str">
        <f t="shared" si="139"/>
        <v>Ok</v>
      </c>
      <c r="AA2208" s="6"/>
      <c r="AB2208" s="6"/>
      <c r="AC2208" s="6"/>
      <c r="AD2208" s="6"/>
    </row>
    <row r="2209" spans="1:30" x14ac:dyDescent="0.3">
      <c r="A2209" t="s">
        <v>14220</v>
      </c>
      <c r="B2209" t="s">
        <v>14221</v>
      </c>
      <c r="C2209">
        <v>2023</v>
      </c>
      <c r="D2209" t="s">
        <v>9718</v>
      </c>
      <c r="E2209" t="s">
        <v>9261</v>
      </c>
      <c r="F2209" t="s">
        <v>10</v>
      </c>
      <c r="G2209" t="str">
        <f>_xlfn.XLOOKUP(I2209,'Class Code'!$A$2:$A$14,'Class Code'!$B$2:$B$14)</f>
        <v>Motor Private</v>
      </c>
      <c r="H2209" t="s">
        <v>41</v>
      </c>
      <c r="I2209">
        <f t="shared" si="136"/>
        <v>70</v>
      </c>
      <c r="J2209" t="s">
        <v>54</v>
      </c>
      <c r="K2209" t="s">
        <v>55</v>
      </c>
      <c r="L2209" t="s">
        <v>44</v>
      </c>
      <c r="M2209" s="5">
        <v>45269</v>
      </c>
      <c r="N2209" s="5">
        <v>45269</v>
      </c>
      <c r="O2209" s="5">
        <v>45807</v>
      </c>
      <c r="P2209" s="5">
        <v>45200</v>
      </c>
      <c r="Q2209" s="5">
        <v>45565</v>
      </c>
      <c r="R2209">
        <v>400000</v>
      </c>
      <c r="S2209">
        <v>0</v>
      </c>
      <c r="T2209">
        <v>0</v>
      </c>
      <c r="U2209">
        <v>400000</v>
      </c>
      <c r="V2209">
        <v>0</v>
      </c>
      <c r="W2209">
        <v>400000</v>
      </c>
      <c r="X2209" t="str">
        <f t="shared" si="137"/>
        <v>Ok</v>
      </c>
      <c r="Y2209" t="str">
        <f t="shared" si="138"/>
        <v>Ok</v>
      </c>
      <c r="Z2209" s="6" t="str">
        <f t="shared" si="139"/>
        <v>Ok</v>
      </c>
      <c r="AA2209" s="6"/>
      <c r="AB2209" s="6"/>
      <c r="AC2209" s="6"/>
      <c r="AD2209" s="6"/>
    </row>
    <row r="2210" spans="1:30" x14ac:dyDescent="0.3">
      <c r="A2210" t="s">
        <v>14222</v>
      </c>
      <c r="B2210" t="s">
        <v>14223</v>
      </c>
      <c r="C2210">
        <v>2023</v>
      </c>
      <c r="D2210" t="s">
        <v>9434</v>
      </c>
      <c r="E2210" t="s">
        <v>9294</v>
      </c>
      <c r="F2210" t="s">
        <v>10</v>
      </c>
      <c r="G2210" t="str">
        <f>_xlfn.XLOOKUP(I2210,'Class Code'!$A$2:$A$14,'Class Code'!$B$2:$B$14)</f>
        <v>Motor Private</v>
      </c>
      <c r="H2210" t="s">
        <v>41</v>
      </c>
      <c r="I2210">
        <f t="shared" si="136"/>
        <v>70</v>
      </c>
      <c r="J2210" t="s">
        <v>54</v>
      </c>
      <c r="K2210" t="s">
        <v>55</v>
      </c>
      <c r="L2210" t="s">
        <v>44</v>
      </c>
      <c r="M2210" s="5">
        <v>45269</v>
      </c>
      <c r="N2210" s="5">
        <v>45269</v>
      </c>
      <c r="O2210" s="5">
        <v>45807</v>
      </c>
      <c r="P2210" s="5">
        <v>45200</v>
      </c>
      <c r="Q2210" s="5">
        <v>45565</v>
      </c>
      <c r="R2210">
        <v>640000</v>
      </c>
      <c r="S2210">
        <v>0</v>
      </c>
      <c r="T2210">
        <v>0</v>
      </c>
      <c r="U2210">
        <v>640000</v>
      </c>
      <c r="V2210">
        <v>0</v>
      </c>
      <c r="W2210">
        <v>640000</v>
      </c>
      <c r="X2210" t="str">
        <f t="shared" si="137"/>
        <v>Ok</v>
      </c>
      <c r="Y2210" t="str">
        <f t="shared" si="138"/>
        <v>Ok</v>
      </c>
      <c r="Z2210" s="6" t="str">
        <f t="shared" si="139"/>
        <v>Ok</v>
      </c>
      <c r="AA2210" s="6"/>
      <c r="AB2210" s="6"/>
      <c r="AC2210" s="6"/>
      <c r="AD2210" s="6"/>
    </row>
    <row r="2211" spans="1:30" x14ac:dyDescent="0.3">
      <c r="A2211" t="s">
        <v>14224</v>
      </c>
      <c r="B2211" t="s">
        <v>14225</v>
      </c>
      <c r="C2211">
        <v>2023</v>
      </c>
      <c r="D2211" t="s">
        <v>9794</v>
      </c>
      <c r="E2211" t="s">
        <v>9305</v>
      </c>
      <c r="F2211" t="s">
        <v>11</v>
      </c>
      <c r="G2211" t="str">
        <f>_xlfn.XLOOKUP(I2211,'Class Code'!$A$2:$A$14,'Class Code'!$B$2:$B$14)</f>
        <v>Motor Commercial</v>
      </c>
      <c r="H2211" t="s">
        <v>176</v>
      </c>
      <c r="I2211">
        <f t="shared" si="136"/>
        <v>80</v>
      </c>
      <c r="J2211" t="s">
        <v>225</v>
      </c>
      <c r="K2211" t="s">
        <v>226</v>
      </c>
      <c r="L2211" t="s">
        <v>197</v>
      </c>
      <c r="M2211" s="5">
        <v>45325</v>
      </c>
      <c r="N2211" s="5">
        <v>45327</v>
      </c>
      <c r="O2211" s="5">
        <v>45807</v>
      </c>
      <c r="P2211" s="5">
        <v>45231</v>
      </c>
      <c r="Q2211" s="5">
        <v>45596</v>
      </c>
      <c r="R2211">
        <v>544000</v>
      </c>
      <c r="S2211">
        <v>0</v>
      </c>
      <c r="T2211">
        <v>0</v>
      </c>
      <c r="U2211">
        <v>544000</v>
      </c>
      <c r="V2211">
        <v>0</v>
      </c>
      <c r="W2211">
        <v>544000</v>
      </c>
      <c r="X2211" t="str">
        <f t="shared" si="137"/>
        <v>Ok</v>
      </c>
      <c r="Y2211" t="str">
        <f t="shared" si="138"/>
        <v>Ok</v>
      </c>
      <c r="Z2211" s="6" t="str">
        <f t="shared" si="139"/>
        <v>Ok</v>
      </c>
      <c r="AA2211" s="6"/>
      <c r="AB2211" s="6"/>
      <c r="AC2211" s="6"/>
      <c r="AD2211" s="6"/>
    </row>
    <row r="2212" spans="1:30" x14ac:dyDescent="0.3">
      <c r="A2212" t="s">
        <v>14226</v>
      </c>
      <c r="B2212" t="s">
        <v>14227</v>
      </c>
      <c r="C2212">
        <v>2024</v>
      </c>
      <c r="D2212" t="s">
        <v>9313</v>
      </c>
      <c r="E2212" t="s">
        <v>9301</v>
      </c>
      <c r="F2212" t="s">
        <v>10</v>
      </c>
      <c r="G2212" t="str">
        <f>_xlfn.XLOOKUP(I2212,'Class Code'!$A$2:$A$14,'Class Code'!$B$2:$B$14)</f>
        <v>Motor Private</v>
      </c>
      <c r="H2212" t="s">
        <v>41</v>
      </c>
      <c r="I2212">
        <f t="shared" si="136"/>
        <v>70</v>
      </c>
      <c r="J2212" t="s">
        <v>54</v>
      </c>
      <c r="K2212" t="s">
        <v>55</v>
      </c>
      <c r="L2212" t="s">
        <v>44</v>
      </c>
      <c r="M2212" s="5">
        <v>45741</v>
      </c>
      <c r="N2212" s="5">
        <v>45744</v>
      </c>
      <c r="O2212" s="5">
        <v>45818</v>
      </c>
      <c r="P2212" s="5">
        <v>45543</v>
      </c>
      <c r="Q2212" s="5">
        <v>45876</v>
      </c>
      <c r="R2212">
        <v>0</v>
      </c>
      <c r="S2212">
        <v>0</v>
      </c>
      <c r="T2212">
        <v>447000</v>
      </c>
      <c r="U2212">
        <v>447000</v>
      </c>
      <c r="V2212">
        <v>0</v>
      </c>
      <c r="W2212">
        <v>447000</v>
      </c>
      <c r="X2212" t="str">
        <f t="shared" si="137"/>
        <v>Ok</v>
      </c>
      <c r="Y2212" t="str">
        <f t="shared" si="138"/>
        <v>Ok</v>
      </c>
      <c r="Z2212" s="6" t="str">
        <f t="shared" si="139"/>
        <v>Ok</v>
      </c>
      <c r="AA2212" s="6"/>
      <c r="AB2212" s="6"/>
      <c r="AC2212" s="6"/>
      <c r="AD2212" s="6"/>
    </row>
    <row r="2213" spans="1:30" x14ac:dyDescent="0.3">
      <c r="A2213" t="s">
        <v>14228</v>
      </c>
      <c r="B2213" t="s">
        <v>14229</v>
      </c>
      <c r="C2213">
        <v>2024</v>
      </c>
      <c r="D2213" t="s">
        <v>9704</v>
      </c>
      <c r="E2213" t="s">
        <v>9261</v>
      </c>
      <c r="F2213" t="s">
        <v>10</v>
      </c>
      <c r="G2213" t="str">
        <f>_xlfn.XLOOKUP(I2213,'Class Code'!$A$2:$A$14,'Class Code'!$B$2:$B$14)</f>
        <v>Motor Private</v>
      </c>
      <c r="H2213" t="s">
        <v>41</v>
      </c>
      <c r="I2213">
        <f t="shared" si="136"/>
        <v>70</v>
      </c>
      <c r="J2213" t="s">
        <v>54</v>
      </c>
      <c r="K2213" t="s">
        <v>55</v>
      </c>
      <c r="L2213" t="s">
        <v>44</v>
      </c>
      <c r="M2213" s="5">
        <v>45674</v>
      </c>
      <c r="N2213" s="5">
        <v>45679</v>
      </c>
      <c r="O2213" s="5">
        <v>45818</v>
      </c>
      <c r="P2213" s="5">
        <v>45502</v>
      </c>
      <c r="Q2213" s="5">
        <v>45866</v>
      </c>
      <c r="R2213">
        <v>0</v>
      </c>
      <c r="S2213">
        <v>0</v>
      </c>
      <c r="T2213">
        <v>74240</v>
      </c>
      <c r="U2213">
        <v>74240</v>
      </c>
      <c r="V2213">
        <v>0</v>
      </c>
      <c r="W2213">
        <v>74240</v>
      </c>
      <c r="X2213" t="str">
        <f t="shared" si="137"/>
        <v>Ok</v>
      </c>
      <c r="Y2213" t="str">
        <f t="shared" si="138"/>
        <v>Ok</v>
      </c>
      <c r="Z2213" s="6" t="str">
        <f t="shared" si="139"/>
        <v>Ok</v>
      </c>
      <c r="AA2213" s="6"/>
      <c r="AB2213" s="6"/>
      <c r="AC2213" s="6"/>
      <c r="AD2213" s="6"/>
    </row>
    <row r="2214" spans="1:30" x14ac:dyDescent="0.3">
      <c r="A2214" t="s">
        <v>14230</v>
      </c>
      <c r="B2214" t="s">
        <v>14231</v>
      </c>
      <c r="C2214">
        <v>2023</v>
      </c>
      <c r="D2214" t="s">
        <v>9639</v>
      </c>
      <c r="E2214" t="s">
        <v>9284</v>
      </c>
      <c r="F2214" t="s">
        <v>10</v>
      </c>
      <c r="G2214" t="str">
        <f>_xlfn.XLOOKUP(I2214,'Class Code'!$A$2:$A$14,'Class Code'!$B$2:$B$14)</f>
        <v>Motor Private</v>
      </c>
      <c r="H2214" t="s">
        <v>41</v>
      </c>
      <c r="I2214">
        <f t="shared" si="136"/>
        <v>70</v>
      </c>
      <c r="J2214" t="s">
        <v>54</v>
      </c>
      <c r="K2214" t="s">
        <v>55</v>
      </c>
      <c r="L2214" t="s">
        <v>44</v>
      </c>
      <c r="M2214" s="5">
        <v>45437</v>
      </c>
      <c r="N2214" s="5">
        <v>45440</v>
      </c>
      <c r="O2214" s="5">
        <v>45820</v>
      </c>
      <c r="P2214" s="5">
        <v>45072</v>
      </c>
      <c r="Q2214" s="5">
        <v>45437</v>
      </c>
      <c r="R2214">
        <v>0</v>
      </c>
      <c r="S2214">
        <v>0</v>
      </c>
      <c r="T2214">
        <v>113000</v>
      </c>
      <c r="U2214">
        <v>113000</v>
      </c>
      <c r="V2214">
        <v>0</v>
      </c>
      <c r="W2214">
        <v>113000</v>
      </c>
      <c r="X2214" t="str">
        <f t="shared" si="137"/>
        <v>Ok</v>
      </c>
      <c r="Y2214" t="str">
        <f t="shared" si="138"/>
        <v>Ok</v>
      </c>
      <c r="Z2214" s="6" t="str">
        <f t="shared" si="139"/>
        <v>Ok</v>
      </c>
      <c r="AA2214" s="6"/>
      <c r="AB2214" s="6"/>
      <c r="AC2214" s="6"/>
      <c r="AD2214" s="6"/>
    </row>
    <row r="2215" spans="1:30" x14ac:dyDescent="0.3">
      <c r="A2215" t="s">
        <v>14232</v>
      </c>
      <c r="B2215" t="s">
        <v>14233</v>
      </c>
      <c r="C2215">
        <v>2025</v>
      </c>
      <c r="D2215" t="s">
        <v>9778</v>
      </c>
      <c r="E2215" t="s">
        <v>9332</v>
      </c>
      <c r="F2215" t="s">
        <v>11</v>
      </c>
      <c r="G2215" t="str">
        <f>_xlfn.XLOOKUP(I2215,'Class Code'!$A$2:$A$14,'Class Code'!$B$2:$B$14)</f>
        <v>Motor Commercial</v>
      </c>
      <c r="H2215" t="s">
        <v>176</v>
      </c>
      <c r="I2215">
        <f t="shared" si="136"/>
        <v>80</v>
      </c>
      <c r="J2215" t="s">
        <v>177</v>
      </c>
      <c r="K2215" t="s">
        <v>178</v>
      </c>
      <c r="L2215" t="s">
        <v>44</v>
      </c>
      <c r="M2215" s="5">
        <v>45776</v>
      </c>
      <c r="N2215" s="5">
        <v>45796</v>
      </c>
      <c r="O2215" s="5">
        <v>45818</v>
      </c>
      <c r="P2215" s="5">
        <v>45761</v>
      </c>
      <c r="Q2215" s="5">
        <v>46125</v>
      </c>
      <c r="R2215">
        <v>0</v>
      </c>
      <c r="S2215">
        <v>0</v>
      </c>
      <c r="T2215">
        <v>15000</v>
      </c>
      <c r="U2215">
        <v>15000</v>
      </c>
      <c r="V2215">
        <v>0</v>
      </c>
      <c r="W2215">
        <v>15000</v>
      </c>
      <c r="X2215" t="str">
        <f t="shared" si="137"/>
        <v>Ok</v>
      </c>
      <c r="Y2215" t="str">
        <f t="shared" si="138"/>
        <v>Ok</v>
      </c>
      <c r="Z2215" s="6" t="str">
        <f t="shared" si="139"/>
        <v>Ok</v>
      </c>
      <c r="AA2215" s="6"/>
      <c r="AB2215" s="6"/>
      <c r="AC2215" s="6"/>
      <c r="AD2215" s="6"/>
    </row>
    <row r="2216" spans="1:30" x14ac:dyDescent="0.3">
      <c r="A2216" t="s">
        <v>14234</v>
      </c>
      <c r="B2216" t="s">
        <v>14235</v>
      </c>
      <c r="C2216">
        <v>2023</v>
      </c>
      <c r="D2216" t="s">
        <v>9709</v>
      </c>
      <c r="E2216" t="s">
        <v>9259</v>
      </c>
      <c r="F2216" t="s">
        <v>10</v>
      </c>
      <c r="G2216" t="str">
        <f>_xlfn.XLOOKUP(I2216,'Class Code'!$A$2:$A$14,'Class Code'!$B$2:$B$14)</f>
        <v>Motor Private</v>
      </c>
      <c r="H2216" t="s">
        <v>41</v>
      </c>
      <c r="I2216">
        <f t="shared" si="136"/>
        <v>70</v>
      </c>
      <c r="J2216" t="s">
        <v>54</v>
      </c>
      <c r="K2216" t="s">
        <v>55</v>
      </c>
      <c r="L2216" t="s">
        <v>44</v>
      </c>
      <c r="M2216" s="5">
        <v>45448</v>
      </c>
      <c r="N2216" s="5">
        <v>45448</v>
      </c>
      <c r="O2216" s="5">
        <v>45824</v>
      </c>
      <c r="P2216" s="5">
        <v>45293</v>
      </c>
      <c r="Q2216" s="5">
        <v>45658</v>
      </c>
      <c r="R2216">
        <v>0</v>
      </c>
      <c r="S2216">
        <v>0</v>
      </c>
      <c r="T2216">
        <v>1000000</v>
      </c>
      <c r="U2216">
        <v>1000000</v>
      </c>
      <c r="V2216">
        <v>0</v>
      </c>
      <c r="W2216">
        <v>1000000</v>
      </c>
      <c r="X2216" t="str">
        <f t="shared" si="137"/>
        <v>Ok</v>
      </c>
      <c r="Y2216" t="str">
        <f t="shared" si="138"/>
        <v>Ok</v>
      </c>
      <c r="Z2216" s="6" t="str">
        <f t="shared" si="139"/>
        <v>Ok</v>
      </c>
      <c r="AA2216" s="6"/>
      <c r="AB2216" s="6"/>
      <c r="AC2216" s="6"/>
      <c r="AD2216" s="6"/>
    </row>
    <row r="2217" spans="1:30" x14ac:dyDescent="0.3">
      <c r="A2217" t="s">
        <v>14236</v>
      </c>
      <c r="B2217" t="s">
        <v>14237</v>
      </c>
      <c r="C2217">
        <v>2024</v>
      </c>
      <c r="D2217" t="s">
        <v>9563</v>
      </c>
      <c r="E2217" t="s">
        <v>9310</v>
      </c>
      <c r="F2217" t="s">
        <v>11</v>
      </c>
      <c r="G2217" t="str">
        <f>_xlfn.XLOOKUP(I2217,'Class Code'!$A$2:$A$14,'Class Code'!$B$2:$B$14)</f>
        <v>Motor Commercial</v>
      </c>
      <c r="H2217" t="s">
        <v>176</v>
      </c>
      <c r="I2217">
        <f t="shared" si="136"/>
        <v>80</v>
      </c>
      <c r="J2217" t="s">
        <v>177</v>
      </c>
      <c r="K2217" t="s">
        <v>178</v>
      </c>
      <c r="L2217" t="s">
        <v>197</v>
      </c>
      <c r="M2217" s="5">
        <v>45675</v>
      </c>
      <c r="N2217" s="5">
        <v>45678</v>
      </c>
      <c r="O2217" s="5">
        <v>45818</v>
      </c>
      <c r="P2217" s="5">
        <v>45313</v>
      </c>
      <c r="Q2217" s="5">
        <v>45678</v>
      </c>
      <c r="R2217">
        <v>0</v>
      </c>
      <c r="S2217">
        <v>0</v>
      </c>
      <c r="T2217">
        <v>242108</v>
      </c>
      <c r="U2217">
        <v>242108</v>
      </c>
      <c r="V2217">
        <v>0</v>
      </c>
      <c r="W2217">
        <v>242108</v>
      </c>
      <c r="X2217" t="str">
        <f t="shared" si="137"/>
        <v>Ok</v>
      </c>
      <c r="Y2217" t="str">
        <f t="shared" si="138"/>
        <v>Ok</v>
      </c>
      <c r="Z2217" s="6" t="str">
        <f t="shared" si="139"/>
        <v>Ok</v>
      </c>
      <c r="AA2217" s="6"/>
      <c r="AB2217" s="6"/>
      <c r="AC2217" s="6"/>
      <c r="AD2217" s="6"/>
    </row>
    <row r="2218" spans="1:30" x14ac:dyDescent="0.3">
      <c r="A2218" t="s">
        <v>14238</v>
      </c>
      <c r="B2218" t="s">
        <v>14239</v>
      </c>
      <c r="C2218">
        <v>2025</v>
      </c>
      <c r="D2218" t="s">
        <v>9408</v>
      </c>
      <c r="E2218" t="s">
        <v>9301</v>
      </c>
      <c r="F2218" t="s">
        <v>10</v>
      </c>
      <c r="G2218" t="str">
        <f>_xlfn.XLOOKUP(I2218,'Class Code'!$A$2:$A$14,'Class Code'!$B$2:$B$14)</f>
        <v>Motor Private</v>
      </c>
      <c r="H2218" t="s">
        <v>41</v>
      </c>
      <c r="I2218">
        <f t="shared" si="136"/>
        <v>70</v>
      </c>
      <c r="J2218" t="s">
        <v>54</v>
      </c>
      <c r="K2218" t="s">
        <v>55</v>
      </c>
      <c r="L2218" t="s">
        <v>44</v>
      </c>
      <c r="M2218" s="5">
        <v>45714</v>
      </c>
      <c r="N2218" s="5">
        <v>45714</v>
      </c>
      <c r="O2218" s="5">
        <v>45828</v>
      </c>
      <c r="P2218" s="5">
        <v>45566</v>
      </c>
      <c r="Q2218" s="5">
        <v>45930</v>
      </c>
      <c r="R2218">
        <v>0</v>
      </c>
      <c r="S2218">
        <v>0</v>
      </c>
      <c r="T2218">
        <v>304400</v>
      </c>
      <c r="U2218">
        <v>304400</v>
      </c>
      <c r="V2218">
        <v>0</v>
      </c>
      <c r="W2218">
        <v>304400</v>
      </c>
      <c r="X2218" t="str">
        <f t="shared" si="137"/>
        <v>Ok</v>
      </c>
      <c r="Y2218" t="str">
        <f t="shared" si="138"/>
        <v>Ok</v>
      </c>
      <c r="Z2218" s="6" t="str">
        <f t="shared" si="139"/>
        <v>Ok</v>
      </c>
      <c r="AA2218" s="6"/>
      <c r="AB2218" s="6"/>
      <c r="AC2218" s="6"/>
      <c r="AD2218" s="6"/>
    </row>
    <row r="2219" spans="1:30" x14ac:dyDescent="0.3">
      <c r="A2219" t="s">
        <v>14240</v>
      </c>
      <c r="B2219" t="s">
        <v>14241</v>
      </c>
      <c r="C2219">
        <v>2024</v>
      </c>
      <c r="D2219" t="s">
        <v>9800</v>
      </c>
      <c r="E2219" t="s">
        <v>9259</v>
      </c>
      <c r="F2219" t="s">
        <v>11</v>
      </c>
      <c r="G2219" t="str">
        <f>_xlfn.XLOOKUP(I2219,'Class Code'!$A$2:$A$14,'Class Code'!$B$2:$B$14)</f>
        <v>Motor Commercial</v>
      </c>
      <c r="H2219" t="s">
        <v>176</v>
      </c>
      <c r="I2219">
        <f t="shared" si="136"/>
        <v>80</v>
      </c>
      <c r="J2219" t="s">
        <v>207</v>
      </c>
      <c r="K2219" t="s">
        <v>208</v>
      </c>
      <c r="L2219" t="s">
        <v>44</v>
      </c>
      <c r="M2219" s="5">
        <v>45738</v>
      </c>
      <c r="N2219" s="5">
        <v>45738</v>
      </c>
      <c r="O2219" s="5">
        <v>45824</v>
      </c>
      <c r="P2219" s="5">
        <v>45567</v>
      </c>
      <c r="Q2219" s="5">
        <v>45931</v>
      </c>
      <c r="R2219">
        <v>0</v>
      </c>
      <c r="S2219">
        <v>0</v>
      </c>
      <c r="T2219">
        <v>1169586</v>
      </c>
      <c r="U2219">
        <v>1169586</v>
      </c>
      <c r="V2219">
        <v>0</v>
      </c>
      <c r="W2219">
        <v>1169586</v>
      </c>
      <c r="X2219" t="str">
        <f t="shared" si="137"/>
        <v>Ok</v>
      </c>
      <c r="Y2219" t="str">
        <f t="shared" si="138"/>
        <v>Ok</v>
      </c>
      <c r="Z2219" s="6" t="str">
        <f t="shared" si="139"/>
        <v>Ok</v>
      </c>
      <c r="AA2219" s="6"/>
      <c r="AB2219" s="6"/>
      <c r="AC2219" s="6"/>
      <c r="AD2219" s="6"/>
    </row>
    <row r="2220" spans="1:30" x14ac:dyDescent="0.3">
      <c r="A2220" t="s">
        <v>14242</v>
      </c>
      <c r="B2220" t="s">
        <v>14243</v>
      </c>
      <c r="C2220">
        <v>2024</v>
      </c>
      <c r="D2220" t="s">
        <v>9363</v>
      </c>
      <c r="E2220" t="s">
        <v>9305</v>
      </c>
      <c r="F2220" t="s">
        <v>10</v>
      </c>
      <c r="G2220" t="str">
        <f>_xlfn.XLOOKUP(I2220,'Class Code'!$A$2:$A$14,'Class Code'!$B$2:$B$14)</f>
        <v>Motor Private</v>
      </c>
      <c r="H2220" t="s">
        <v>41</v>
      </c>
      <c r="I2220">
        <f t="shared" si="136"/>
        <v>70</v>
      </c>
      <c r="J2220" t="s">
        <v>54</v>
      </c>
      <c r="K2220" t="s">
        <v>55</v>
      </c>
      <c r="L2220" t="s">
        <v>44</v>
      </c>
      <c r="M2220" s="5">
        <v>45596</v>
      </c>
      <c r="N2220" s="5">
        <v>45609</v>
      </c>
      <c r="O2220" s="5">
        <v>45818</v>
      </c>
      <c r="P2220" s="5">
        <v>45596</v>
      </c>
      <c r="Q2220" s="5">
        <v>45626</v>
      </c>
      <c r="R2220">
        <v>0</v>
      </c>
      <c r="S2220">
        <v>0</v>
      </c>
      <c r="T2220">
        <v>133400</v>
      </c>
      <c r="U2220">
        <v>133400</v>
      </c>
      <c r="V2220">
        <v>0</v>
      </c>
      <c r="W2220">
        <v>133400</v>
      </c>
      <c r="X2220" t="str">
        <f t="shared" si="137"/>
        <v>Ok</v>
      </c>
      <c r="Y2220" t="str">
        <f t="shared" si="138"/>
        <v>Ok</v>
      </c>
      <c r="Z2220" s="6" t="str">
        <f t="shared" si="139"/>
        <v>Ok</v>
      </c>
      <c r="AA2220" s="6"/>
      <c r="AB2220" s="6"/>
      <c r="AC2220" s="6"/>
      <c r="AD2220" s="6"/>
    </row>
    <row r="2221" spans="1:30" x14ac:dyDescent="0.3">
      <c r="A2221" t="s">
        <v>14244</v>
      </c>
      <c r="B2221" t="s">
        <v>14245</v>
      </c>
      <c r="C2221">
        <v>2020</v>
      </c>
      <c r="D2221" t="s">
        <v>9288</v>
      </c>
      <c r="E2221" t="s">
        <v>9267</v>
      </c>
      <c r="F2221" t="s">
        <v>10</v>
      </c>
      <c r="G2221" t="str">
        <f>_xlfn.XLOOKUP(I2221,'Class Code'!$A$2:$A$14,'Class Code'!$B$2:$B$14)</f>
        <v>Motor Private</v>
      </c>
      <c r="H2221" t="s">
        <v>41</v>
      </c>
      <c r="I2221">
        <f t="shared" si="136"/>
        <v>70</v>
      </c>
      <c r="J2221" t="s">
        <v>54</v>
      </c>
      <c r="K2221" t="s">
        <v>55</v>
      </c>
      <c r="L2221" t="s">
        <v>44</v>
      </c>
      <c r="M2221" s="5">
        <v>44171</v>
      </c>
      <c r="N2221" s="5">
        <v>44172</v>
      </c>
      <c r="O2221" s="5">
        <v>45824</v>
      </c>
      <c r="P2221" s="5">
        <v>44090</v>
      </c>
      <c r="Q2221" s="5">
        <v>44377</v>
      </c>
      <c r="R2221">
        <v>27930</v>
      </c>
      <c r="S2221">
        <v>0</v>
      </c>
      <c r="T2221">
        <v>0</v>
      </c>
      <c r="U2221">
        <v>27930</v>
      </c>
      <c r="V2221">
        <v>0</v>
      </c>
      <c r="W2221">
        <v>27930</v>
      </c>
      <c r="X2221" t="str">
        <f t="shared" si="137"/>
        <v>Ok</v>
      </c>
      <c r="Y2221" t="str">
        <f t="shared" si="138"/>
        <v>Ok</v>
      </c>
      <c r="Z2221" s="6" t="str">
        <f t="shared" si="139"/>
        <v>Ok</v>
      </c>
      <c r="AA2221" s="6"/>
      <c r="AB2221" s="6"/>
      <c r="AC2221" s="6"/>
      <c r="AD2221" s="6"/>
    </row>
    <row r="2222" spans="1:30" x14ac:dyDescent="0.3">
      <c r="A2222" t="s">
        <v>14246</v>
      </c>
      <c r="B2222" t="s">
        <v>14247</v>
      </c>
      <c r="C2222">
        <v>2024</v>
      </c>
      <c r="D2222" t="s">
        <v>9732</v>
      </c>
      <c r="E2222" t="s">
        <v>9259</v>
      </c>
      <c r="F2222" t="s">
        <v>10</v>
      </c>
      <c r="G2222" t="str">
        <f>_xlfn.XLOOKUP(I2222,'Class Code'!$A$2:$A$14,'Class Code'!$B$2:$B$14)</f>
        <v>Motor Private</v>
      </c>
      <c r="H2222" t="s">
        <v>41</v>
      </c>
      <c r="I2222">
        <f t="shared" si="136"/>
        <v>70</v>
      </c>
      <c r="J2222" t="s">
        <v>54</v>
      </c>
      <c r="K2222" t="s">
        <v>55</v>
      </c>
      <c r="L2222" t="s">
        <v>44</v>
      </c>
      <c r="M2222" s="5">
        <v>45739</v>
      </c>
      <c r="N2222" s="5">
        <v>45741</v>
      </c>
      <c r="O2222" s="5">
        <v>45824</v>
      </c>
      <c r="P2222" s="5">
        <v>45532</v>
      </c>
      <c r="Q2222" s="5">
        <v>45896</v>
      </c>
      <c r="R2222">
        <v>0</v>
      </c>
      <c r="S2222">
        <v>0</v>
      </c>
      <c r="T2222">
        <v>126440</v>
      </c>
      <c r="U2222">
        <v>126440</v>
      </c>
      <c r="V2222">
        <v>0</v>
      </c>
      <c r="W2222">
        <v>126440</v>
      </c>
      <c r="X2222" t="str">
        <f t="shared" si="137"/>
        <v>Ok</v>
      </c>
      <c r="Y2222" t="str">
        <f t="shared" si="138"/>
        <v>Ok</v>
      </c>
      <c r="Z2222" s="6" t="str">
        <f t="shared" si="139"/>
        <v>Ok</v>
      </c>
      <c r="AA2222" s="6"/>
      <c r="AB2222" s="6"/>
      <c r="AC2222" s="6"/>
      <c r="AD2222" s="6"/>
    </row>
    <row r="2223" spans="1:30" x14ac:dyDescent="0.3">
      <c r="A2223" t="s">
        <v>14248</v>
      </c>
      <c r="B2223" t="s">
        <v>14249</v>
      </c>
      <c r="C2223">
        <v>2024</v>
      </c>
      <c r="D2223" t="s">
        <v>9319</v>
      </c>
      <c r="E2223" t="s">
        <v>9284</v>
      </c>
      <c r="F2223" t="s">
        <v>10</v>
      </c>
      <c r="G2223" t="str">
        <f>_xlfn.XLOOKUP(I2223,'Class Code'!$A$2:$A$14,'Class Code'!$B$2:$B$14)</f>
        <v>Motor Private</v>
      </c>
      <c r="H2223" t="s">
        <v>41</v>
      </c>
      <c r="I2223">
        <f t="shared" si="136"/>
        <v>70</v>
      </c>
      <c r="J2223" t="s">
        <v>54</v>
      </c>
      <c r="K2223" t="s">
        <v>55</v>
      </c>
      <c r="L2223" t="s">
        <v>44</v>
      </c>
      <c r="M2223" s="5">
        <v>45747</v>
      </c>
      <c r="N2223" s="5">
        <v>45748</v>
      </c>
      <c r="O2223" s="5">
        <v>45819</v>
      </c>
      <c r="P2223" s="5">
        <v>45527</v>
      </c>
      <c r="Q2223" s="5">
        <v>45891</v>
      </c>
      <c r="R2223">
        <v>0</v>
      </c>
      <c r="S2223">
        <v>0</v>
      </c>
      <c r="T2223">
        <v>127616</v>
      </c>
      <c r="U2223">
        <v>127616</v>
      </c>
      <c r="V2223">
        <v>0</v>
      </c>
      <c r="W2223">
        <v>127616</v>
      </c>
      <c r="X2223" t="str">
        <f t="shared" si="137"/>
        <v>Ok</v>
      </c>
      <c r="Y2223" t="str">
        <f t="shared" si="138"/>
        <v>Ok</v>
      </c>
      <c r="Z2223" s="6" t="str">
        <f t="shared" si="139"/>
        <v>Ok</v>
      </c>
      <c r="AA2223" s="6"/>
      <c r="AB2223" s="6"/>
      <c r="AC2223" s="6"/>
      <c r="AD2223" s="6"/>
    </row>
    <row r="2224" spans="1:30" x14ac:dyDescent="0.3">
      <c r="A2224" t="s">
        <v>14250</v>
      </c>
      <c r="B2224" t="s">
        <v>14251</v>
      </c>
      <c r="C2224">
        <v>2025</v>
      </c>
      <c r="D2224" t="s">
        <v>9774</v>
      </c>
      <c r="E2224" t="s">
        <v>9332</v>
      </c>
      <c r="F2224" t="s">
        <v>10</v>
      </c>
      <c r="G2224" t="str">
        <f>_xlfn.XLOOKUP(I2224,'Class Code'!$A$2:$A$14,'Class Code'!$B$2:$B$14)</f>
        <v>Motor Private</v>
      </c>
      <c r="H2224" t="s">
        <v>41</v>
      </c>
      <c r="I2224">
        <f t="shared" si="136"/>
        <v>70</v>
      </c>
      <c r="J2224" t="s">
        <v>54</v>
      </c>
      <c r="K2224" t="s">
        <v>55</v>
      </c>
      <c r="L2224" t="s">
        <v>96</v>
      </c>
      <c r="M2224" s="5">
        <v>45722</v>
      </c>
      <c r="N2224" s="5">
        <v>45727</v>
      </c>
      <c r="O2224" s="5">
        <v>45821</v>
      </c>
      <c r="P2224" s="5">
        <v>45701</v>
      </c>
      <c r="Q2224" s="5">
        <v>46065</v>
      </c>
      <c r="R2224">
        <v>0</v>
      </c>
      <c r="S2224">
        <v>0</v>
      </c>
      <c r="T2224">
        <v>24000</v>
      </c>
      <c r="U2224">
        <v>24000</v>
      </c>
      <c r="V2224">
        <v>0</v>
      </c>
      <c r="W2224">
        <v>24000</v>
      </c>
      <c r="X2224" t="str">
        <f t="shared" si="137"/>
        <v>Ok</v>
      </c>
      <c r="Y2224" t="str">
        <f t="shared" si="138"/>
        <v>Ok</v>
      </c>
      <c r="Z2224" s="6" t="str">
        <f t="shared" si="139"/>
        <v>Ok</v>
      </c>
      <c r="AA2224" s="6"/>
      <c r="AB2224" s="6"/>
      <c r="AC2224" s="6"/>
      <c r="AD2224" s="6"/>
    </row>
    <row r="2225" spans="1:30" x14ac:dyDescent="0.3">
      <c r="A2225" t="s">
        <v>14252</v>
      </c>
      <c r="B2225" t="s">
        <v>14253</v>
      </c>
      <c r="C2225">
        <v>2023</v>
      </c>
      <c r="D2225" t="s">
        <v>9504</v>
      </c>
      <c r="E2225" t="s">
        <v>9267</v>
      </c>
      <c r="F2225" t="s">
        <v>10</v>
      </c>
      <c r="G2225" t="str">
        <f>_xlfn.XLOOKUP(I2225,'Class Code'!$A$2:$A$14,'Class Code'!$B$2:$B$14)</f>
        <v>Motor Private</v>
      </c>
      <c r="H2225" t="s">
        <v>41</v>
      </c>
      <c r="I2225">
        <f t="shared" si="136"/>
        <v>70</v>
      </c>
      <c r="J2225" t="s">
        <v>54</v>
      </c>
      <c r="K2225" t="s">
        <v>55</v>
      </c>
      <c r="L2225" t="s">
        <v>44</v>
      </c>
      <c r="M2225" s="5">
        <v>45072</v>
      </c>
      <c r="N2225" s="5">
        <v>45079</v>
      </c>
      <c r="O2225" s="5">
        <v>45818</v>
      </c>
      <c r="P2225" s="5">
        <v>45062</v>
      </c>
      <c r="Q2225" s="5">
        <v>45092</v>
      </c>
      <c r="R2225">
        <v>0</v>
      </c>
      <c r="S2225">
        <v>0</v>
      </c>
      <c r="T2225">
        <v>10000</v>
      </c>
      <c r="U2225">
        <v>10000</v>
      </c>
      <c r="V2225">
        <v>0</v>
      </c>
      <c r="W2225">
        <v>10000</v>
      </c>
      <c r="X2225" t="str">
        <f t="shared" si="137"/>
        <v>Ok</v>
      </c>
      <c r="Y2225" t="str">
        <f t="shared" si="138"/>
        <v>Ok</v>
      </c>
      <c r="Z2225" s="6" t="str">
        <f t="shared" si="139"/>
        <v>Ok</v>
      </c>
      <c r="AA2225" s="6"/>
      <c r="AB2225" s="6"/>
      <c r="AC2225" s="6"/>
      <c r="AD2225" s="6"/>
    </row>
    <row r="2226" spans="1:30" x14ac:dyDescent="0.3">
      <c r="A2226" t="s">
        <v>14254</v>
      </c>
      <c r="B2226" t="s">
        <v>14255</v>
      </c>
      <c r="C2226">
        <v>2024</v>
      </c>
      <c r="D2226" t="s">
        <v>9441</v>
      </c>
      <c r="E2226" t="s">
        <v>9274</v>
      </c>
      <c r="F2226" t="s">
        <v>10</v>
      </c>
      <c r="G2226" t="str">
        <f>_xlfn.XLOOKUP(I2226,'Class Code'!$A$2:$A$14,'Class Code'!$B$2:$B$14)</f>
        <v>Motor Private</v>
      </c>
      <c r="H2226" t="s">
        <v>41</v>
      </c>
      <c r="I2226">
        <f t="shared" si="136"/>
        <v>70</v>
      </c>
      <c r="J2226" t="s">
        <v>54</v>
      </c>
      <c r="K2226" t="s">
        <v>55</v>
      </c>
      <c r="L2226" t="s">
        <v>44</v>
      </c>
      <c r="M2226" s="5">
        <v>45788</v>
      </c>
      <c r="N2226" s="5">
        <v>45793</v>
      </c>
      <c r="O2226" s="5">
        <v>45827</v>
      </c>
      <c r="P2226" s="5">
        <v>45638</v>
      </c>
      <c r="Q2226" s="5">
        <v>45941</v>
      </c>
      <c r="R2226">
        <v>17000</v>
      </c>
      <c r="S2226">
        <v>0</v>
      </c>
      <c r="T2226">
        <v>0</v>
      </c>
      <c r="U2226">
        <v>17000</v>
      </c>
      <c r="V2226">
        <v>0</v>
      </c>
      <c r="W2226">
        <v>17000</v>
      </c>
      <c r="X2226" t="str">
        <f t="shared" si="137"/>
        <v>Ok</v>
      </c>
      <c r="Y2226" t="str">
        <f t="shared" si="138"/>
        <v>Ok</v>
      </c>
      <c r="Z2226" s="6" t="str">
        <f t="shared" si="139"/>
        <v>Ok</v>
      </c>
      <c r="AA2226" s="6"/>
      <c r="AB2226" s="6"/>
      <c r="AC2226" s="6"/>
      <c r="AD2226" s="6"/>
    </row>
    <row r="2227" spans="1:30" x14ac:dyDescent="0.3">
      <c r="A2227" t="s">
        <v>14256</v>
      </c>
      <c r="B2227" t="s">
        <v>14257</v>
      </c>
      <c r="C2227">
        <v>2024</v>
      </c>
      <c r="D2227" t="s">
        <v>9531</v>
      </c>
      <c r="E2227" t="s">
        <v>9277</v>
      </c>
      <c r="F2227" t="s">
        <v>10</v>
      </c>
      <c r="G2227" t="str">
        <f>_xlfn.XLOOKUP(I2227,'Class Code'!$A$2:$A$14,'Class Code'!$B$2:$B$14)</f>
        <v>Motor Private</v>
      </c>
      <c r="H2227" t="s">
        <v>41</v>
      </c>
      <c r="I2227">
        <f t="shared" si="136"/>
        <v>70</v>
      </c>
      <c r="J2227" t="s">
        <v>54</v>
      </c>
      <c r="K2227" t="s">
        <v>55</v>
      </c>
      <c r="L2227" t="s">
        <v>96</v>
      </c>
      <c r="M2227" s="5">
        <v>45804</v>
      </c>
      <c r="N2227" s="5">
        <v>45805</v>
      </c>
      <c r="O2227" s="5">
        <v>45824</v>
      </c>
      <c r="P2227" s="5">
        <v>45628</v>
      </c>
      <c r="Q2227" s="5">
        <v>45992</v>
      </c>
      <c r="R2227">
        <v>40000</v>
      </c>
      <c r="S2227">
        <v>0</v>
      </c>
      <c r="T2227">
        <v>0</v>
      </c>
      <c r="U2227">
        <v>40000</v>
      </c>
      <c r="V2227">
        <v>0</v>
      </c>
      <c r="W2227">
        <v>40000</v>
      </c>
      <c r="X2227" t="str">
        <f t="shared" si="137"/>
        <v>Ok</v>
      </c>
      <c r="Y2227" t="str">
        <f t="shared" si="138"/>
        <v>Ok</v>
      </c>
      <c r="Z2227" s="6" t="str">
        <f t="shared" si="139"/>
        <v>Ok</v>
      </c>
      <c r="AA2227" s="6"/>
      <c r="AB2227" s="6"/>
      <c r="AC2227" s="6"/>
      <c r="AD2227" s="6"/>
    </row>
    <row r="2228" spans="1:30" x14ac:dyDescent="0.3">
      <c r="A2228" t="s">
        <v>14258</v>
      </c>
      <c r="B2228" t="s">
        <v>14259</v>
      </c>
      <c r="C2228">
        <v>2023</v>
      </c>
      <c r="D2228" t="s">
        <v>9262</v>
      </c>
      <c r="E2228" t="s">
        <v>9310</v>
      </c>
      <c r="F2228" t="s">
        <v>10</v>
      </c>
      <c r="G2228" t="str">
        <f>_xlfn.XLOOKUP(I2228,'Class Code'!$A$2:$A$14,'Class Code'!$B$2:$B$14)</f>
        <v>Motor Private</v>
      </c>
      <c r="H2228" t="s">
        <v>41</v>
      </c>
      <c r="I2228">
        <f t="shared" si="136"/>
        <v>70</v>
      </c>
      <c r="J2228" t="s">
        <v>54</v>
      </c>
      <c r="K2228" t="s">
        <v>55</v>
      </c>
      <c r="L2228" t="s">
        <v>44</v>
      </c>
      <c r="M2228" s="5">
        <v>45127</v>
      </c>
      <c r="N2228" s="5">
        <v>45132</v>
      </c>
      <c r="O2228" s="5">
        <v>45828</v>
      </c>
      <c r="P2228" s="5">
        <v>45024</v>
      </c>
      <c r="Q2228" s="5">
        <v>45323</v>
      </c>
      <c r="R2228">
        <v>0</v>
      </c>
      <c r="S2228">
        <v>0</v>
      </c>
      <c r="T2228">
        <v>35260</v>
      </c>
      <c r="U2228">
        <v>35260</v>
      </c>
      <c r="V2228">
        <v>0</v>
      </c>
      <c r="W2228">
        <v>35260</v>
      </c>
      <c r="X2228" t="str">
        <f t="shared" si="137"/>
        <v>Ok</v>
      </c>
      <c r="Y2228" t="str">
        <f t="shared" si="138"/>
        <v>Ok</v>
      </c>
      <c r="Z2228" s="6" t="str">
        <f t="shared" si="139"/>
        <v>Ok</v>
      </c>
      <c r="AA2228" s="6"/>
      <c r="AB2228" s="6"/>
      <c r="AC2228" s="6"/>
      <c r="AD2228" s="6"/>
    </row>
    <row r="2229" spans="1:30" x14ac:dyDescent="0.3">
      <c r="A2229" t="s">
        <v>14260</v>
      </c>
      <c r="B2229" t="s">
        <v>14261</v>
      </c>
      <c r="C2229">
        <v>2024</v>
      </c>
      <c r="D2229" t="s">
        <v>9439</v>
      </c>
      <c r="E2229" t="s">
        <v>9332</v>
      </c>
      <c r="F2229" t="s">
        <v>10</v>
      </c>
      <c r="G2229" t="str">
        <f>_xlfn.XLOOKUP(I2229,'Class Code'!$A$2:$A$14,'Class Code'!$B$2:$B$14)</f>
        <v>Motor Private</v>
      </c>
      <c r="H2229" t="s">
        <v>41</v>
      </c>
      <c r="I2229">
        <f t="shared" si="136"/>
        <v>70</v>
      </c>
      <c r="J2229" t="s">
        <v>54</v>
      </c>
      <c r="K2229" t="s">
        <v>55</v>
      </c>
      <c r="L2229" t="s">
        <v>44</v>
      </c>
      <c r="M2229" s="5">
        <v>45617</v>
      </c>
      <c r="N2229" s="5">
        <v>45621</v>
      </c>
      <c r="O2229" s="5">
        <v>45828</v>
      </c>
      <c r="P2229" s="5">
        <v>45591</v>
      </c>
      <c r="Q2229" s="5">
        <v>45621</v>
      </c>
      <c r="R2229">
        <v>0</v>
      </c>
      <c r="S2229">
        <v>0</v>
      </c>
      <c r="T2229">
        <v>37160</v>
      </c>
      <c r="U2229">
        <v>37160</v>
      </c>
      <c r="V2229">
        <v>0</v>
      </c>
      <c r="W2229">
        <v>37160</v>
      </c>
      <c r="X2229" t="str">
        <f t="shared" si="137"/>
        <v>Ok</v>
      </c>
      <c r="Y2229" t="str">
        <f t="shared" si="138"/>
        <v>Ok</v>
      </c>
      <c r="Z2229" s="6" t="str">
        <f t="shared" si="139"/>
        <v>Ok</v>
      </c>
      <c r="AA2229" s="6"/>
      <c r="AB2229" s="6"/>
      <c r="AC2229" s="6"/>
      <c r="AD2229" s="6"/>
    </row>
    <row r="2230" spans="1:30" x14ac:dyDescent="0.3">
      <c r="A2230" t="s">
        <v>14262</v>
      </c>
      <c r="B2230" t="s">
        <v>14263</v>
      </c>
      <c r="C2230">
        <v>2024</v>
      </c>
      <c r="D2230" t="s">
        <v>9775</v>
      </c>
      <c r="E2230" t="s">
        <v>9269</v>
      </c>
      <c r="F2230" t="s">
        <v>10</v>
      </c>
      <c r="G2230" t="str">
        <f>_xlfn.XLOOKUP(I2230,'Class Code'!$A$2:$A$14,'Class Code'!$B$2:$B$14)</f>
        <v>Motor Private</v>
      </c>
      <c r="H2230" t="s">
        <v>41</v>
      </c>
      <c r="I2230">
        <f t="shared" si="136"/>
        <v>70</v>
      </c>
      <c r="J2230" t="s">
        <v>54</v>
      </c>
      <c r="K2230" t="s">
        <v>55</v>
      </c>
      <c r="L2230" t="s">
        <v>44</v>
      </c>
      <c r="M2230" s="5">
        <v>45678</v>
      </c>
      <c r="N2230" s="5">
        <v>45679</v>
      </c>
      <c r="O2230" s="5">
        <v>45828</v>
      </c>
      <c r="P2230" s="5">
        <v>45550</v>
      </c>
      <c r="Q2230" s="5">
        <v>45883</v>
      </c>
      <c r="R2230">
        <v>0</v>
      </c>
      <c r="S2230">
        <v>0</v>
      </c>
      <c r="T2230">
        <v>31700</v>
      </c>
      <c r="U2230">
        <v>31700</v>
      </c>
      <c r="V2230">
        <v>0</v>
      </c>
      <c r="W2230">
        <v>31700</v>
      </c>
      <c r="X2230" t="str">
        <f t="shared" si="137"/>
        <v>Ok</v>
      </c>
      <c r="Y2230" t="str">
        <f t="shared" si="138"/>
        <v>Ok</v>
      </c>
      <c r="Z2230" s="6" t="str">
        <f t="shared" si="139"/>
        <v>Ok</v>
      </c>
      <c r="AA2230" s="6"/>
      <c r="AB2230" s="6"/>
      <c r="AC2230" s="6"/>
      <c r="AD2230" s="6"/>
    </row>
    <row r="2231" spans="1:30" x14ac:dyDescent="0.3">
      <c r="A2231" t="s">
        <v>14264</v>
      </c>
      <c r="B2231" t="s">
        <v>14265</v>
      </c>
      <c r="C2231">
        <v>2023</v>
      </c>
      <c r="D2231" t="s">
        <v>9408</v>
      </c>
      <c r="E2231" t="s">
        <v>9294</v>
      </c>
      <c r="F2231" t="s">
        <v>10</v>
      </c>
      <c r="G2231" t="str">
        <f>_xlfn.XLOOKUP(I2231,'Class Code'!$A$2:$A$14,'Class Code'!$B$2:$B$14)</f>
        <v>Motor Private</v>
      </c>
      <c r="H2231" t="s">
        <v>41</v>
      </c>
      <c r="I2231">
        <f t="shared" si="136"/>
        <v>70</v>
      </c>
      <c r="J2231" t="s">
        <v>54</v>
      </c>
      <c r="K2231" t="s">
        <v>55</v>
      </c>
      <c r="L2231" t="s">
        <v>44</v>
      </c>
      <c r="M2231" s="5">
        <v>45072</v>
      </c>
      <c r="N2231" s="5">
        <v>45085</v>
      </c>
      <c r="O2231" s="5">
        <v>45828</v>
      </c>
      <c r="P2231" s="5">
        <v>45017</v>
      </c>
      <c r="Q2231" s="5">
        <v>45288</v>
      </c>
      <c r="R2231">
        <v>0</v>
      </c>
      <c r="S2231">
        <v>0</v>
      </c>
      <c r="T2231">
        <v>20890</v>
      </c>
      <c r="U2231">
        <v>20890</v>
      </c>
      <c r="V2231">
        <v>0</v>
      </c>
      <c r="W2231">
        <v>20890</v>
      </c>
      <c r="X2231" t="str">
        <f t="shared" si="137"/>
        <v>Ok</v>
      </c>
      <c r="Y2231" t="str">
        <f t="shared" si="138"/>
        <v>Ok</v>
      </c>
      <c r="Z2231" s="6" t="str">
        <f t="shared" si="139"/>
        <v>Ok</v>
      </c>
      <c r="AA2231" s="6"/>
      <c r="AB2231" s="6"/>
      <c r="AC2231" s="6"/>
      <c r="AD2231" s="6"/>
    </row>
    <row r="2232" spans="1:30" x14ac:dyDescent="0.3">
      <c r="A2232" t="s">
        <v>14266</v>
      </c>
      <c r="B2232" t="s">
        <v>14267</v>
      </c>
      <c r="C2232">
        <v>2024</v>
      </c>
      <c r="D2232" t="s">
        <v>9718</v>
      </c>
      <c r="E2232" t="s">
        <v>9272</v>
      </c>
      <c r="F2232" t="s">
        <v>5</v>
      </c>
      <c r="G2232" t="str">
        <f>_xlfn.XLOOKUP(I2232,'Class Code'!$A$2:$A$14,'Class Code'!$B$2:$B$14)</f>
        <v>Engineering</v>
      </c>
      <c r="H2232" t="s">
        <v>423</v>
      </c>
      <c r="I2232">
        <f t="shared" si="136"/>
        <v>2</v>
      </c>
      <c r="J2232" t="s">
        <v>424</v>
      </c>
      <c r="K2232" t="s">
        <v>425</v>
      </c>
      <c r="L2232" t="s">
        <v>384</v>
      </c>
      <c r="M2232" s="5">
        <v>45660</v>
      </c>
      <c r="N2232" s="5">
        <v>45687</v>
      </c>
      <c r="O2232" s="5">
        <v>45832</v>
      </c>
      <c r="P2232" s="5">
        <v>45404</v>
      </c>
      <c r="Q2232" s="5">
        <v>45768</v>
      </c>
      <c r="R2232">
        <v>0</v>
      </c>
      <c r="S2232">
        <v>0</v>
      </c>
      <c r="T2232">
        <v>58580</v>
      </c>
      <c r="U2232">
        <v>58580</v>
      </c>
      <c r="V2232">
        <v>2253.0700000000002</v>
      </c>
      <c r="W2232">
        <v>56326.93</v>
      </c>
      <c r="X2232" t="str">
        <f t="shared" si="137"/>
        <v>Ok</v>
      </c>
      <c r="Y2232" t="str">
        <f t="shared" si="138"/>
        <v>Ok</v>
      </c>
      <c r="Z2232" s="6" t="str">
        <f t="shared" si="139"/>
        <v>Ok</v>
      </c>
      <c r="AA2232" s="6"/>
      <c r="AB2232" s="6"/>
      <c r="AC2232" s="6"/>
      <c r="AD2232" s="6"/>
    </row>
    <row r="2233" spans="1:30" x14ac:dyDescent="0.3">
      <c r="A2233" t="s">
        <v>14268</v>
      </c>
      <c r="B2233" t="s">
        <v>14269</v>
      </c>
      <c r="C2233">
        <v>2021</v>
      </c>
      <c r="D2233" t="s">
        <v>9410</v>
      </c>
      <c r="E2233" t="s">
        <v>9282</v>
      </c>
      <c r="F2233" t="s">
        <v>439</v>
      </c>
      <c r="G2233" t="str">
        <f>_xlfn.XLOOKUP(I2233,'Class Code'!$A$2:$A$14,'Class Code'!$B$2:$B$14)</f>
        <v>Workmen's Compensation</v>
      </c>
      <c r="H2233" t="s">
        <v>440</v>
      </c>
      <c r="I2233">
        <f t="shared" si="136"/>
        <v>11</v>
      </c>
      <c r="J2233" t="s">
        <v>572</v>
      </c>
      <c r="K2233" t="s">
        <v>573</v>
      </c>
      <c r="L2233" t="s">
        <v>443</v>
      </c>
      <c r="M2233" s="5">
        <v>44543</v>
      </c>
      <c r="N2233" s="5">
        <v>44553</v>
      </c>
      <c r="O2233" s="5">
        <v>45826</v>
      </c>
      <c r="P2233" s="5">
        <v>44197</v>
      </c>
      <c r="Q2233" s="5">
        <v>44561</v>
      </c>
      <c r="R2233">
        <v>1903306</v>
      </c>
      <c r="S2233">
        <v>0</v>
      </c>
      <c r="T2233">
        <v>0</v>
      </c>
      <c r="U2233">
        <v>1903306</v>
      </c>
      <c r="V2233">
        <v>0</v>
      </c>
      <c r="W2233">
        <v>1903306</v>
      </c>
      <c r="X2233" t="str">
        <f t="shared" si="137"/>
        <v>Ok</v>
      </c>
      <c r="Y2233" t="str">
        <f t="shared" si="138"/>
        <v>Ok</v>
      </c>
      <c r="Z2233" s="6" t="str">
        <f t="shared" si="139"/>
        <v>Ok</v>
      </c>
      <c r="AA2233" s="6"/>
      <c r="AB2233" s="6"/>
      <c r="AC2233" s="6"/>
      <c r="AD2233" s="6"/>
    </row>
    <row r="2234" spans="1:30" x14ac:dyDescent="0.3">
      <c r="A2234" t="s">
        <v>14270</v>
      </c>
      <c r="B2234" t="s">
        <v>14271</v>
      </c>
      <c r="C2234">
        <v>2021</v>
      </c>
      <c r="D2234" t="s">
        <v>9375</v>
      </c>
      <c r="E2234" t="s">
        <v>9269</v>
      </c>
      <c r="F2234" t="s">
        <v>11</v>
      </c>
      <c r="G2234" t="str">
        <f>_xlfn.XLOOKUP(I2234,'Class Code'!$A$2:$A$14,'Class Code'!$B$2:$B$14)</f>
        <v>Motor Commercial</v>
      </c>
      <c r="H2234" t="s">
        <v>176</v>
      </c>
      <c r="I2234">
        <f t="shared" si="136"/>
        <v>80</v>
      </c>
      <c r="J2234" t="s">
        <v>207</v>
      </c>
      <c r="K2234" t="s">
        <v>208</v>
      </c>
      <c r="L2234" t="s">
        <v>44</v>
      </c>
      <c r="M2234" s="5">
        <v>44530</v>
      </c>
      <c r="N2234" s="5">
        <v>44530</v>
      </c>
      <c r="O2234" s="5">
        <v>45832</v>
      </c>
      <c r="P2234" s="5">
        <v>44348</v>
      </c>
      <c r="Q2234" s="5">
        <v>44712</v>
      </c>
      <c r="R2234">
        <v>0</v>
      </c>
      <c r="S2234">
        <v>0</v>
      </c>
      <c r="T2234">
        <v>116840</v>
      </c>
      <c r="U2234">
        <v>116840</v>
      </c>
      <c r="V2234">
        <v>0</v>
      </c>
      <c r="W2234">
        <v>116840</v>
      </c>
      <c r="X2234" t="str">
        <f t="shared" si="137"/>
        <v>Ok</v>
      </c>
      <c r="Y2234" t="str">
        <f t="shared" si="138"/>
        <v>Ok</v>
      </c>
      <c r="Z2234" s="6" t="str">
        <f t="shared" si="139"/>
        <v>Ok</v>
      </c>
      <c r="AA2234" s="6"/>
      <c r="AB2234" s="6"/>
      <c r="AC2234" s="6"/>
      <c r="AD2234" s="6"/>
    </row>
    <row r="2235" spans="1:30" x14ac:dyDescent="0.3">
      <c r="A2235" t="s">
        <v>14272</v>
      </c>
      <c r="B2235" t="s">
        <v>14273</v>
      </c>
      <c r="C2235">
        <v>2023</v>
      </c>
      <c r="D2235" t="s">
        <v>9439</v>
      </c>
      <c r="E2235" t="s">
        <v>9261</v>
      </c>
      <c r="F2235" t="s">
        <v>11</v>
      </c>
      <c r="G2235" t="str">
        <f>_xlfn.XLOOKUP(I2235,'Class Code'!$A$2:$A$14,'Class Code'!$B$2:$B$14)</f>
        <v>Motor Commercial</v>
      </c>
      <c r="H2235" t="s">
        <v>176</v>
      </c>
      <c r="I2235">
        <f t="shared" si="136"/>
        <v>80</v>
      </c>
      <c r="J2235" t="s">
        <v>225</v>
      </c>
      <c r="K2235" t="s">
        <v>226</v>
      </c>
      <c r="L2235" t="s">
        <v>197</v>
      </c>
      <c r="M2235" s="5">
        <v>45121</v>
      </c>
      <c r="N2235" s="5">
        <v>45128</v>
      </c>
      <c r="O2235" s="5">
        <v>45832</v>
      </c>
      <c r="P2235" s="5">
        <v>45003</v>
      </c>
      <c r="Q2235" s="5">
        <v>45427</v>
      </c>
      <c r="R2235">
        <v>0</v>
      </c>
      <c r="S2235">
        <v>0</v>
      </c>
      <c r="T2235">
        <v>1206901</v>
      </c>
      <c r="U2235">
        <v>1206901</v>
      </c>
      <c r="V2235">
        <v>0</v>
      </c>
      <c r="W2235">
        <v>1206901</v>
      </c>
      <c r="X2235" t="str">
        <f t="shared" si="137"/>
        <v>Ok</v>
      </c>
      <c r="Y2235" t="str">
        <f t="shared" si="138"/>
        <v>Ok</v>
      </c>
      <c r="Z2235" s="6" t="str">
        <f t="shared" si="139"/>
        <v>Ok</v>
      </c>
      <c r="AA2235" s="6"/>
      <c r="AB2235" s="6"/>
      <c r="AC2235" s="6"/>
      <c r="AD2235" s="6"/>
    </row>
    <row r="2236" spans="1:30" x14ac:dyDescent="0.3">
      <c r="A2236" t="s">
        <v>14274</v>
      </c>
      <c r="B2236" t="s">
        <v>14275</v>
      </c>
      <c r="C2236">
        <v>2024</v>
      </c>
      <c r="D2236" t="s">
        <v>9670</v>
      </c>
      <c r="E2236" t="s">
        <v>9334</v>
      </c>
      <c r="F2236" t="s">
        <v>11</v>
      </c>
      <c r="G2236" t="str">
        <f>_xlfn.XLOOKUP(I2236,'Class Code'!$A$2:$A$14,'Class Code'!$B$2:$B$14)</f>
        <v>Motor Commercial</v>
      </c>
      <c r="H2236" t="s">
        <v>176</v>
      </c>
      <c r="I2236">
        <f t="shared" si="136"/>
        <v>80</v>
      </c>
      <c r="J2236" t="s">
        <v>177</v>
      </c>
      <c r="K2236" t="s">
        <v>178</v>
      </c>
      <c r="L2236" t="s">
        <v>197</v>
      </c>
      <c r="M2236" s="5">
        <v>45570</v>
      </c>
      <c r="N2236" s="5">
        <v>45570</v>
      </c>
      <c r="O2236" s="5">
        <v>45833</v>
      </c>
      <c r="P2236" s="5">
        <v>45371</v>
      </c>
      <c r="Q2236" s="5">
        <v>45735</v>
      </c>
      <c r="R2236">
        <v>19130</v>
      </c>
      <c r="S2236">
        <v>0</v>
      </c>
      <c r="T2236">
        <v>0</v>
      </c>
      <c r="U2236">
        <v>19130</v>
      </c>
      <c r="V2236">
        <v>0</v>
      </c>
      <c r="W2236">
        <v>19130</v>
      </c>
      <c r="X2236" t="str">
        <f t="shared" si="137"/>
        <v>Ok</v>
      </c>
      <c r="Y2236" t="str">
        <f t="shared" si="138"/>
        <v>Ok</v>
      </c>
      <c r="Z2236" s="6" t="str">
        <f t="shared" si="139"/>
        <v>Ok</v>
      </c>
      <c r="AA2236" s="6"/>
      <c r="AB2236" s="6"/>
      <c r="AC2236" s="6"/>
      <c r="AD2236" s="6"/>
    </row>
    <row r="2237" spans="1:30" x14ac:dyDescent="0.3">
      <c r="A2237" t="s">
        <v>14276</v>
      </c>
      <c r="B2237" t="s">
        <v>14277</v>
      </c>
      <c r="C2237">
        <v>2024</v>
      </c>
      <c r="D2237" t="s">
        <v>9801</v>
      </c>
      <c r="E2237" t="s">
        <v>9282</v>
      </c>
      <c r="F2237" t="s">
        <v>10</v>
      </c>
      <c r="G2237" t="str">
        <f>_xlfn.XLOOKUP(I2237,'Class Code'!$A$2:$A$14,'Class Code'!$B$2:$B$14)</f>
        <v>Motor Private</v>
      </c>
      <c r="H2237" t="s">
        <v>41</v>
      </c>
      <c r="I2237">
        <f t="shared" si="136"/>
        <v>70</v>
      </c>
      <c r="J2237" t="s">
        <v>54</v>
      </c>
      <c r="K2237" t="s">
        <v>55</v>
      </c>
      <c r="L2237" t="s">
        <v>44</v>
      </c>
      <c r="M2237" s="5">
        <v>45546</v>
      </c>
      <c r="N2237" s="5">
        <v>45546</v>
      </c>
      <c r="O2237" s="5">
        <v>45833</v>
      </c>
      <c r="P2237" s="5">
        <v>45443</v>
      </c>
      <c r="Q2237" s="5">
        <v>45807</v>
      </c>
      <c r="R2237">
        <v>423460</v>
      </c>
      <c r="S2237">
        <v>0</v>
      </c>
      <c r="T2237">
        <v>0</v>
      </c>
      <c r="U2237">
        <v>423460</v>
      </c>
      <c r="V2237">
        <v>0</v>
      </c>
      <c r="W2237">
        <v>423460</v>
      </c>
      <c r="X2237" t="str">
        <f t="shared" si="137"/>
        <v>Ok</v>
      </c>
      <c r="Y2237" t="str">
        <f t="shared" si="138"/>
        <v>Ok</v>
      </c>
      <c r="Z2237" s="6" t="str">
        <f t="shared" si="139"/>
        <v>Ok</v>
      </c>
      <c r="AA2237" s="6"/>
      <c r="AB2237" s="6"/>
      <c r="AC2237" s="6"/>
      <c r="AD2237" s="6"/>
    </row>
    <row r="2238" spans="1:30" x14ac:dyDescent="0.3">
      <c r="A2238" t="s">
        <v>14278</v>
      </c>
      <c r="B2238" t="s">
        <v>14279</v>
      </c>
      <c r="C2238">
        <v>2024</v>
      </c>
      <c r="D2238" t="s">
        <v>9606</v>
      </c>
      <c r="E2238" t="s">
        <v>9267</v>
      </c>
      <c r="F2238" t="s">
        <v>10</v>
      </c>
      <c r="G2238" t="str">
        <f>_xlfn.XLOOKUP(I2238,'Class Code'!$A$2:$A$14,'Class Code'!$B$2:$B$14)</f>
        <v>Motor Private</v>
      </c>
      <c r="H2238" t="s">
        <v>41</v>
      </c>
      <c r="I2238">
        <f t="shared" si="136"/>
        <v>70</v>
      </c>
      <c r="J2238" t="s">
        <v>54</v>
      </c>
      <c r="K2238" t="s">
        <v>55</v>
      </c>
      <c r="L2238" t="s">
        <v>44</v>
      </c>
      <c r="M2238" s="5">
        <v>45708</v>
      </c>
      <c r="N2238" s="5">
        <v>45708</v>
      </c>
      <c r="O2238" s="5">
        <v>45833</v>
      </c>
      <c r="P2238" s="5">
        <v>45589</v>
      </c>
      <c r="Q2238" s="5">
        <v>45953</v>
      </c>
      <c r="R2238">
        <v>562040</v>
      </c>
      <c r="S2238">
        <v>0</v>
      </c>
      <c r="T2238">
        <v>0</v>
      </c>
      <c r="U2238">
        <v>562040</v>
      </c>
      <c r="V2238">
        <v>0</v>
      </c>
      <c r="W2238">
        <v>562040</v>
      </c>
      <c r="X2238" t="str">
        <f t="shared" si="137"/>
        <v>Ok</v>
      </c>
      <c r="Y2238" t="str">
        <f t="shared" si="138"/>
        <v>Ok</v>
      </c>
      <c r="Z2238" s="6" t="str">
        <f t="shared" si="139"/>
        <v>Ok</v>
      </c>
      <c r="AA2238" s="6"/>
      <c r="AB2238" s="6"/>
      <c r="AC2238" s="6"/>
      <c r="AD2238" s="6"/>
    </row>
    <row r="2239" spans="1:30" x14ac:dyDescent="0.3">
      <c r="A2239" t="s">
        <v>14280</v>
      </c>
      <c r="B2239" t="s">
        <v>14281</v>
      </c>
      <c r="C2239">
        <v>2024</v>
      </c>
      <c r="D2239" t="s">
        <v>9373</v>
      </c>
      <c r="E2239" t="s">
        <v>9289</v>
      </c>
      <c r="F2239" t="s">
        <v>10</v>
      </c>
      <c r="G2239" t="str">
        <f>_xlfn.XLOOKUP(I2239,'Class Code'!$A$2:$A$14,'Class Code'!$B$2:$B$14)</f>
        <v>Motor Private</v>
      </c>
      <c r="H2239" t="s">
        <v>41</v>
      </c>
      <c r="I2239">
        <f t="shared" si="136"/>
        <v>70</v>
      </c>
      <c r="J2239" t="s">
        <v>54</v>
      </c>
      <c r="K2239" t="s">
        <v>55</v>
      </c>
      <c r="L2239" t="s">
        <v>44</v>
      </c>
      <c r="M2239" s="5">
        <v>45487</v>
      </c>
      <c r="N2239" s="5">
        <v>45510</v>
      </c>
      <c r="O2239" s="5">
        <v>45835</v>
      </c>
      <c r="P2239" s="5">
        <v>45485</v>
      </c>
      <c r="Q2239" s="5">
        <v>45849</v>
      </c>
      <c r="R2239">
        <v>5800</v>
      </c>
      <c r="S2239">
        <v>0</v>
      </c>
      <c r="T2239">
        <v>0</v>
      </c>
      <c r="U2239">
        <v>5800</v>
      </c>
      <c r="V2239">
        <v>0</v>
      </c>
      <c r="W2239">
        <v>5800</v>
      </c>
      <c r="X2239" t="str">
        <f t="shared" si="137"/>
        <v>Ok</v>
      </c>
      <c r="Y2239" t="str">
        <f t="shared" si="138"/>
        <v>Ok</v>
      </c>
      <c r="Z2239" s="6" t="str">
        <f t="shared" si="139"/>
        <v>Ok</v>
      </c>
      <c r="AA2239" s="6"/>
      <c r="AB2239" s="6"/>
      <c r="AC2239" s="6"/>
      <c r="AD2239" s="6"/>
    </row>
    <row r="2240" spans="1:30" x14ac:dyDescent="0.3">
      <c r="A2240" t="s">
        <v>14282</v>
      </c>
      <c r="B2240" t="s">
        <v>14283</v>
      </c>
      <c r="C2240">
        <v>2024</v>
      </c>
      <c r="D2240" t="s">
        <v>9561</v>
      </c>
      <c r="E2240" t="s">
        <v>9277</v>
      </c>
      <c r="F2240" t="s">
        <v>10</v>
      </c>
      <c r="G2240" t="str">
        <f>_xlfn.XLOOKUP(I2240,'Class Code'!$A$2:$A$14,'Class Code'!$B$2:$B$14)</f>
        <v>Motor Private</v>
      </c>
      <c r="H2240" t="s">
        <v>41</v>
      </c>
      <c r="I2240">
        <f t="shared" si="136"/>
        <v>70</v>
      </c>
      <c r="J2240" t="s">
        <v>54</v>
      </c>
      <c r="K2240" t="s">
        <v>55</v>
      </c>
      <c r="L2240" t="s">
        <v>96</v>
      </c>
      <c r="M2240" s="5">
        <v>45766</v>
      </c>
      <c r="N2240" s="5">
        <v>45771</v>
      </c>
      <c r="O2240" s="5">
        <v>45835</v>
      </c>
      <c r="P2240" s="5">
        <v>45554</v>
      </c>
      <c r="Q2240" s="5">
        <v>45918</v>
      </c>
      <c r="R2240">
        <v>0</v>
      </c>
      <c r="S2240">
        <v>0</v>
      </c>
      <c r="T2240">
        <v>28000</v>
      </c>
      <c r="U2240">
        <v>28000</v>
      </c>
      <c r="V2240">
        <v>0</v>
      </c>
      <c r="W2240">
        <v>28000</v>
      </c>
      <c r="X2240" t="str">
        <f t="shared" si="137"/>
        <v>Ok</v>
      </c>
      <c r="Y2240" t="str">
        <f t="shared" si="138"/>
        <v>Ok</v>
      </c>
      <c r="Z2240" s="6" t="str">
        <f t="shared" si="139"/>
        <v>Ok</v>
      </c>
      <c r="AA2240" s="6"/>
      <c r="AB2240" s="6"/>
      <c r="AC2240" s="6"/>
      <c r="AD2240" s="6"/>
    </row>
    <row r="2241" spans="1:30" x14ac:dyDescent="0.3">
      <c r="A2241" t="s">
        <v>14284</v>
      </c>
      <c r="B2241" t="s">
        <v>14285</v>
      </c>
      <c r="C2241">
        <v>2024</v>
      </c>
      <c r="D2241" t="s">
        <v>9725</v>
      </c>
      <c r="E2241" t="s">
        <v>9274</v>
      </c>
      <c r="F2241" t="s">
        <v>10</v>
      </c>
      <c r="G2241" t="str">
        <f>_xlfn.XLOOKUP(I2241,'Class Code'!$A$2:$A$14,'Class Code'!$B$2:$B$14)</f>
        <v>Motor Private</v>
      </c>
      <c r="H2241" t="s">
        <v>41</v>
      </c>
      <c r="I2241">
        <f t="shared" si="136"/>
        <v>70</v>
      </c>
      <c r="J2241" t="s">
        <v>54</v>
      </c>
      <c r="K2241" t="s">
        <v>55</v>
      </c>
      <c r="L2241" t="s">
        <v>96</v>
      </c>
      <c r="M2241" s="5">
        <v>45755</v>
      </c>
      <c r="N2241" s="5">
        <v>45755</v>
      </c>
      <c r="O2241" s="5">
        <v>45835</v>
      </c>
      <c r="P2241" s="5">
        <v>45621</v>
      </c>
      <c r="Q2241" s="5">
        <v>45985</v>
      </c>
      <c r="R2241">
        <v>0</v>
      </c>
      <c r="S2241">
        <v>0</v>
      </c>
      <c r="T2241">
        <v>15000</v>
      </c>
      <c r="U2241">
        <v>15000</v>
      </c>
      <c r="V2241">
        <v>0</v>
      </c>
      <c r="W2241">
        <v>15000</v>
      </c>
      <c r="X2241" t="str">
        <f t="shared" si="137"/>
        <v>Ok</v>
      </c>
      <c r="Y2241" t="str">
        <f t="shared" si="138"/>
        <v>Ok</v>
      </c>
      <c r="Z2241" s="6" t="str">
        <f t="shared" si="139"/>
        <v>Ok</v>
      </c>
      <c r="AA2241" s="6"/>
      <c r="AB2241" s="6"/>
      <c r="AC2241" s="6"/>
      <c r="AD2241" s="6"/>
    </row>
    <row r="2242" spans="1:30" x14ac:dyDescent="0.3">
      <c r="A2242" t="s">
        <v>14286</v>
      </c>
      <c r="B2242" t="s">
        <v>14287</v>
      </c>
      <c r="C2242">
        <v>2024</v>
      </c>
      <c r="D2242" t="s">
        <v>9396</v>
      </c>
      <c r="E2242" t="s">
        <v>9287</v>
      </c>
      <c r="F2242" t="s">
        <v>10</v>
      </c>
      <c r="G2242" t="str">
        <f>_xlfn.XLOOKUP(I2242,'Class Code'!$A$2:$A$14,'Class Code'!$B$2:$B$14)</f>
        <v>Motor Private</v>
      </c>
      <c r="H2242" t="s">
        <v>41</v>
      </c>
      <c r="I2242">
        <f t="shared" si="136"/>
        <v>70</v>
      </c>
      <c r="J2242" t="s">
        <v>54</v>
      </c>
      <c r="K2242" t="s">
        <v>55</v>
      </c>
      <c r="L2242" t="s">
        <v>96</v>
      </c>
      <c r="M2242" s="5">
        <v>45696</v>
      </c>
      <c r="N2242" s="5">
        <v>45709</v>
      </c>
      <c r="O2242" s="5">
        <v>45835</v>
      </c>
      <c r="P2242" s="5">
        <v>45514</v>
      </c>
      <c r="Q2242" s="5">
        <v>45878</v>
      </c>
      <c r="R2242">
        <v>0</v>
      </c>
      <c r="S2242">
        <v>0</v>
      </c>
      <c r="T2242">
        <v>13000</v>
      </c>
      <c r="U2242">
        <v>13000</v>
      </c>
      <c r="V2242">
        <v>0</v>
      </c>
      <c r="W2242">
        <v>13000</v>
      </c>
      <c r="X2242" t="str">
        <f t="shared" si="137"/>
        <v>Ok</v>
      </c>
      <c r="Y2242" t="str">
        <f t="shared" si="138"/>
        <v>Ok</v>
      </c>
      <c r="Z2242" s="6" t="str">
        <f t="shared" si="139"/>
        <v>Ok</v>
      </c>
      <c r="AA2242" s="6"/>
      <c r="AB2242" s="6"/>
      <c r="AC2242" s="6"/>
      <c r="AD2242" s="6"/>
    </row>
    <row r="2243" spans="1:30" x14ac:dyDescent="0.3">
      <c r="A2243" t="s">
        <v>14288</v>
      </c>
      <c r="B2243" t="s">
        <v>14289</v>
      </c>
      <c r="C2243">
        <v>2024</v>
      </c>
      <c r="D2243" t="s">
        <v>9439</v>
      </c>
      <c r="E2243" t="s">
        <v>9334</v>
      </c>
      <c r="F2243" t="s">
        <v>10</v>
      </c>
      <c r="G2243" t="str">
        <f>_xlfn.XLOOKUP(I2243,'Class Code'!$A$2:$A$14,'Class Code'!$B$2:$B$14)</f>
        <v>Motor Private</v>
      </c>
      <c r="H2243" t="s">
        <v>41</v>
      </c>
      <c r="I2243">
        <f t="shared" si="136"/>
        <v>70</v>
      </c>
      <c r="J2243" t="s">
        <v>54</v>
      </c>
      <c r="K2243" t="s">
        <v>55</v>
      </c>
      <c r="L2243" t="s">
        <v>2689</v>
      </c>
      <c r="M2243" s="5">
        <v>45611</v>
      </c>
      <c r="N2243" s="5">
        <v>45617</v>
      </c>
      <c r="O2243" s="5">
        <v>45835</v>
      </c>
      <c r="P2243" s="5">
        <v>45565</v>
      </c>
      <c r="Q2243" s="5">
        <v>45849</v>
      </c>
      <c r="R2243">
        <v>100000</v>
      </c>
      <c r="S2243">
        <v>0</v>
      </c>
      <c r="T2243">
        <v>0</v>
      </c>
      <c r="U2243">
        <v>100000</v>
      </c>
      <c r="V2243">
        <v>0</v>
      </c>
      <c r="W2243">
        <v>100000</v>
      </c>
      <c r="X2243" t="str">
        <f t="shared" si="137"/>
        <v>Ok</v>
      </c>
      <c r="Y2243" t="str">
        <f t="shared" si="138"/>
        <v>Ok</v>
      </c>
      <c r="Z2243" s="6" t="str">
        <f t="shared" si="139"/>
        <v>Ok</v>
      </c>
      <c r="AA2243" s="6"/>
      <c r="AB2243" s="6"/>
      <c r="AC2243" s="6"/>
      <c r="AD2243" s="6"/>
    </row>
    <row r="2244" spans="1:30" x14ac:dyDescent="0.3">
      <c r="A2244" t="s">
        <v>14290</v>
      </c>
      <c r="B2244" t="s">
        <v>14291</v>
      </c>
      <c r="C2244">
        <v>2022</v>
      </c>
      <c r="D2244" t="s">
        <v>9725</v>
      </c>
      <c r="E2244" t="s">
        <v>9269</v>
      </c>
      <c r="F2244" t="s">
        <v>10</v>
      </c>
      <c r="G2244" t="str">
        <f>_xlfn.XLOOKUP(I2244,'Class Code'!$A$2:$A$14,'Class Code'!$B$2:$B$14)</f>
        <v>Motor Private</v>
      </c>
      <c r="H2244" t="s">
        <v>41</v>
      </c>
      <c r="I2244">
        <f t="shared" ref="I2244:I2307" si="140">H2244*1</f>
        <v>70</v>
      </c>
      <c r="J2244" t="s">
        <v>54</v>
      </c>
      <c r="K2244" t="s">
        <v>55</v>
      </c>
      <c r="L2244" t="s">
        <v>44</v>
      </c>
      <c r="M2244" s="5">
        <v>44745</v>
      </c>
      <c r="N2244" s="5">
        <v>44873</v>
      </c>
      <c r="O2244" s="5">
        <v>45838</v>
      </c>
      <c r="P2244" s="5">
        <v>44717</v>
      </c>
      <c r="Q2244" s="5">
        <v>44746</v>
      </c>
      <c r="R2244">
        <v>567498</v>
      </c>
      <c r="S2244">
        <v>0</v>
      </c>
      <c r="T2244">
        <v>0</v>
      </c>
      <c r="U2244">
        <v>567498</v>
      </c>
      <c r="V2244">
        <v>0</v>
      </c>
      <c r="W2244">
        <v>567498</v>
      </c>
      <c r="X2244" t="str">
        <f t="shared" ref="X2244:X2307" si="141">IF(OR(A2244="",B2244="",C2244="",F2244="",H2244="",M2244="",N2244="",O2244="",P2244="",Q2244=""),"Check","Ok")</f>
        <v>Ok</v>
      </c>
      <c r="Y2244" t="str">
        <f t="shared" ref="Y2244:Y2307" si="142">IF(AND(Q2244&gt;=P2244,O2244&gt;=M2244,N2244&gt;=M2244,Q2244&gt;=M2244),"Ok","Check")</f>
        <v>Ok</v>
      </c>
      <c r="Z2244" s="6" t="str">
        <f t="shared" ref="Z2244:Z2307" si="143">IF(Q2244&gt;=M2244,"Ok","Check")</f>
        <v>Ok</v>
      </c>
      <c r="AA2244" s="6"/>
      <c r="AB2244" s="6"/>
      <c r="AC2244" s="6"/>
      <c r="AD2244" s="6"/>
    </row>
    <row r="2245" spans="1:30" x14ac:dyDescent="0.3">
      <c r="A2245" t="s">
        <v>14292</v>
      </c>
      <c r="B2245" t="s">
        <v>14293</v>
      </c>
      <c r="C2245">
        <v>2022</v>
      </c>
      <c r="D2245" t="s">
        <v>9458</v>
      </c>
      <c r="E2245" t="s">
        <v>9310</v>
      </c>
      <c r="F2245" t="s">
        <v>10</v>
      </c>
      <c r="G2245" t="str">
        <f>_xlfn.XLOOKUP(I2245,'Class Code'!$A$2:$A$14,'Class Code'!$B$2:$B$14)</f>
        <v>Motor Private</v>
      </c>
      <c r="H2245" t="s">
        <v>41</v>
      </c>
      <c r="I2245">
        <f t="shared" si="140"/>
        <v>70</v>
      </c>
      <c r="J2245" t="s">
        <v>54</v>
      </c>
      <c r="K2245" t="s">
        <v>55</v>
      </c>
      <c r="L2245" t="s">
        <v>44</v>
      </c>
      <c r="M2245" s="5">
        <v>44957</v>
      </c>
      <c r="N2245" s="5">
        <v>44958</v>
      </c>
      <c r="O2245" s="5">
        <v>45838</v>
      </c>
      <c r="P2245" s="5">
        <v>44696</v>
      </c>
      <c r="Q2245" s="5">
        <v>45060</v>
      </c>
      <c r="R2245">
        <v>800050</v>
      </c>
      <c r="S2245">
        <v>0</v>
      </c>
      <c r="T2245">
        <v>0</v>
      </c>
      <c r="U2245">
        <v>800050</v>
      </c>
      <c r="V2245">
        <v>0</v>
      </c>
      <c r="W2245">
        <v>800050</v>
      </c>
      <c r="X2245" t="str">
        <f t="shared" si="141"/>
        <v>Ok</v>
      </c>
      <c r="Y2245" t="str">
        <f t="shared" si="142"/>
        <v>Ok</v>
      </c>
      <c r="Z2245" s="6" t="str">
        <f t="shared" si="143"/>
        <v>Ok</v>
      </c>
      <c r="AA2245" s="6"/>
      <c r="AB2245" s="6"/>
      <c r="AC2245" s="6"/>
      <c r="AD2245" s="6"/>
    </row>
    <row r="2246" spans="1:30" x14ac:dyDescent="0.3">
      <c r="A2246" t="s">
        <v>14294</v>
      </c>
      <c r="B2246" t="s">
        <v>14295</v>
      </c>
      <c r="C2246">
        <v>2024</v>
      </c>
      <c r="D2246" t="s">
        <v>9262</v>
      </c>
      <c r="E2246" t="s">
        <v>9287</v>
      </c>
      <c r="F2246" t="s">
        <v>7</v>
      </c>
      <c r="G2246" t="str">
        <f>_xlfn.XLOOKUP(I2246,'Class Code'!$A$2:$A$14,'Class Code'!$B$2:$B$14)</f>
        <v>Fire Industrial</v>
      </c>
      <c r="H2246" t="s">
        <v>381</v>
      </c>
      <c r="I2246">
        <f t="shared" si="140"/>
        <v>4</v>
      </c>
      <c r="J2246" t="s">
        <v>382</v>
      </c>
      <c r="K2246" t="s">
        <v>383</v>
      </c>
      <c r="L2246" t="s">
        <v>197</v>
      </c>
      <c r="M2246" s="5">
        <v>45402</v>
      </c>
      <c r="N2246" s="5">
        <v>45420</v>
      </c>
      <c r="O2246" s="5">
        <v>45666</v>
      </c>
      <c r="P2246" s="5">
        <v>45383</v>
      </c>
      <c r="Q2246" s="5">
        <v>45747</v>
      </c>
      <c r="R2246">
        <v>0</v>
      </c>
      <c r="S2246">
        <v>0</v>
      </c>
      <c r="T2246">
        <v>64380</v>
      </c>
      <c r="U2246">
        <v>64380</v>
      </c>
      <c r="V2246">
        <v>63742.42</v>
      </c>
      <c r="W2246">
        <v>637.58000000000175</v>
      </c>
      <c r="X2246" t="str">
        <f t="shared" si="141"/>
        <v>Ok</v>
      </c>
      <c r="Y2246" t="str">
        <f t="shared" si="142"/>
        <v>Ok</v>
      </c>
      <c r="Z2246" s="6" t="str">
        <f t="shared" si="143"/>
        <v>Ok</v>
      </c>
      <c r="AA2246" s="6"/>
      <c r="AB2246" s="6"/>
      <c r="AC2246" s="6"/>
      <c r="AD2246" s="6"/>
    </row>
    <row r="2247" spans="1:30" x14ac:dyDescent="0.3">
      <c r="A2247" t="s">
        <v>14296</v>
      </c>
      <c r="B2247" t="s">
        <v>14297</v>
      </c>
      <c r="C2247">
        <v>2023</v>
      </c>
      <c r="D2247" t="s">
        <v>9645</v>
      </c>
      <c r="E2247" t="s">
        <v>9310</v>
      </c>
      <c r="F2247" t="s">
        <v>10</v>
      </c>
      <c r="G2247" t="str">
        <f>_xlfn.XLOOKUP(I2247,'Class Code'!$A$2:$A$14,'Class Code'!$B$2:$B$14)</f>
        <v>Motor Private</v>
      </c>
      <c r="H2247" t="s">
        <v>41</v>
      </c>
      <c r="I2247">
        <f t="shared" si="140"/>
        <v>70</v>
      </c>
      <c r="J2247" t="s">
        <v>54</v>
      </c>
      <c r="K2247" t="s">
        <v>55</v>
      </c>
      <c r="L2247" t="s">
        <v>44</v>
      </c>
      <c r="M2247" s="5">
        <v>45208</v>
      </c>
      <c r="N2247" s="5">
        <v>45208</v>
      </c>
      <c r="O2247" s="5">
        <v>45723</v>
      </c>
      <c r="P2247" s="5">
        <v>45111</v>
      </c>
      <c r="Q2247" s="5">
        <v>45476</v>
      </c>
      <c r="R2247">
        <v>0</v>
      </c>
      <c r="S2247">
        <v>0</v>
      </c>
      <c r="T2247">
        <v>2320</v>
      </c>
      <c r="U2247">
        <v>2320</v>
      </c>
      <c r="V2247">
        <v>0</v>
      </c>
      <c r="W2247">
        <v>2320</v>
      </c>
      <c r="X2247" t="str">
        <f t="shared" si="141"/>
        <v>Ok</v>
      </c>
      <c r="Y2247" t="str">
        <f t="shared" si="142"/>
        <v>Ok</v>
      </c>
      <c r="Z2247" s="6" t="str">
        <f t="shared" si="143"/>
        <v>Ok</v>
      </c>
      <c r="AA2247" s="6"/>
      <c r="AB2247" s="6"/>
      <c r="AC2247" s="6"/>
      <c r="AD2247" s="6"/>
    </row>
    <row r="2248" spans="1:30" x14ac:dyDescent="0.3">
      <c r="A2248" t="s">
        <v>14298</v>
      </c>
      <c r="B2248" t="s">
        <v>14299</v>
      </c>
      <c r="C2248">
        <v>2008</v>
      </c>
      <c r="D2248" t="s">
        <v>9410</v>
      </c>
      <c r="E2248" t="s">
        <v>9305</v>
      </c>
      <c r="F2248" t="s">
        <v>439</v>
      </c>
      <c r="G2248" t="str">
        <f>_xlfn.XLOOKUP(I2248,'Class Code'!$A$2:$A$14,'Class Code'!$B$2:$B$14)</f>
        <v>Workmen's Compensation</v>
      </c>
      <c r="H2248" t="s">
        <v>440</v>
      </c>
      <c r="I2248">
        <f t="shared" si="140"/>
        <v>11</v>
      </c>
      <c r="J2248" t="s">
        <v>441</v>
      </c>
      <c r="K2248" t="s">
        <v>442</v>
      </c>
      <c r="L2248" t="s">
        <v>44</v>
      </c>
      <c r="M2248" s="5">
        <v>40024</v>
      </c>
      <c r="N2248" s="5">
        <v>42576</v>
      </c>
      <c r="O2248" s="5">
        <v>45672</v>
      </c>
      <c r="P2248" s="5">
        <v>39661</v>
      </c>
      <c r="Q2248" s="5">
        <v>40025</v>
      </c>
      <c r="R2248">
        <v>3000</v>
      </c>
      <c r="S2248">
        <v>0</v>
      </c>
      <c r="T2248">
        <v>0</v>
      </c>
      <c r="U2248">
        <v>3000</v>
      </c>
      <c r="V2248">
        <v>0</v>
      </c>
      <c r="W2248">
        <v>3000</v>
      </c>
      <c r="X2248" t="str">
        <f t="shared" si="141"/>
        <v>Ok</v>
      </c>
      <c r="Y2248" t="str">
        <f t="shared" si="142"/>
        <v>Ok</v>
      </c>
      <c r="Z2248" s="6" t="str">
        <f t="shared" si="143"/>
        <v>Ok</v>
      </c>
      <c r="AA2248" s="6"/>
      <c r="AB2248" s="6"/>
      <c r="AC2248" s="6"/>
      <c r="AD2248" s="6"/>
    </row>
    <row r="2249" spans="1:30" x14ac:dyDescent="0.3">
      <c r="A2249" t="s">
        <v>14300</v>
      </c>
      <c r="B2249" t="s">
        <v>14301</v>
      </c>
      <c r="C2249">
        <v>2024</v>
      </c>
      <c r="D2249" t="s">
        <v>9561</v>
      </c>
      <c r="E2249" t="s">
        <v>9272</v>
      </c>
      <c r="F2249" t="s">
        <v>10</v>
      </c>
      <c r="G2249" t="str">
        <f>_xlfn.XLOOKUP(I2249,'Class Code'!$A$2:$A$14,'Class Code'!$B$2:$B$14)</f>
        <v>Motor Private</v>
      </c>
      <c r="H2249" t="s">
        <v>41</v>
      </c>
      <c r="I2249">
        <f t="shared" si="140"/>
        <v>70</v>
      </c>
      <c r="J2249" t="s">
        <v>54</v>
      </c>
      <c r="K2249" t="s">
        <v>55</v>
      </c>
      <c r="L2249" t="s">
        <v>44</v>
      </c>
      <c r="M2249" s="5">
        <v>45566</v>
      </c>
      <c r="N2249" s="5">
        <v>45568</v>
      </c>
      <c r="O2249" s="5">
        <v>45695</v>
      </c>
      <c r="P2249" s="5">
        <v>45394</v>
      </c>
      <c r="Q2249" s="5">
        <v>45758</v>
      </c>
      <c r="R2249">
        <v>0</v>
      </c>
      <c r="S2249">
        <v>0</v>
      </c>
      <c r="T2249">
        <v>6380</v>
      </c>
      <c r="U2249">
        <v>6380</v>
      </c>
      <c r="V2249">
        <v>0</v>
      </c>
      <c r="W2249">
        <v>6380</v>
      </c>
      <c r="X2249" t="str">
        <f t="shared" si="141"/>
        <v>Ok</v>
      </c>
      <c r="Y2249" t="str">
        <f t="shared" si="142"/>
        <v>Ok</v>
      </c>
      <c r="Z2249" s="6" t="str">
        <f t="shared" si="143"/>
        <v>Ok</v>
      </c>
      <c r="AA2249" s="6"/>
      <c r="AB2249" s="6"/>
      <c r="AC2249" s="6"/>
      <c r="AD2249" s="6"/>
    </row>
    <row r="2250" spans="1:30" x14ac:dyDescent="0.3">
      <c r="A2250" t="s">
        <v>14302</v>
      </c>
      <c r="B2250" t="s">
        <v>14303</v>
      </c>
      <c r="C2250">
        <v>2024</v>
      </c>
      <c r="D2250" t="s">
        <v>9536</v>
      </c>
      <c r="E2250" t="s">
        <v>9287</v>
      </c>
      <c r="F2250" t="s">
        <v>10</v>
      </c>
      <c r="G2250" t="str">
        <f>_xlfn.XLOOKUP(I2250,'Class Code'!$A$2:$A$14,'Class Code'!$B$2:$B$14)</f>
        <v>Motor Private</v>
      </c>
      <c r="H2250" t="s">
        <v>41</v>
      </c>
      <c r="I2250">
        <f t="shared" si="140"/>
        <v>70</v>
      </c>
      <c r="J2250" t="s">
        <v>54</v>
      </c>
      <c r="K2250" t="s">
        <v>55</v>
      </c>
      <c r="L2250" t="s">
        <v>44</v>
      </c>
      <c r="M2250" s="5">
        <v>45480</v>
      </c>
      <c r="N2250" s="5">
        <v>45490</v>
      </c>
      <c r="O2250" s="5">
        <v>45667</v>
      </c>
      <c r="P2250" s="5">
        <v>45386</v>
      </c>
      <c r="Q2250" s="5">
        <v>45750</v>
      </c>
      <c r="R2250">
        <v>0</v>
      </c>
      <c r="S2250">
        <v>0</v>
      </c>
      <c r="T2250">
        <v>227840</v>
      </c>
      <c r="U2250">
        <v>227840</v>
      </c>
      <c r="V2250">
        <v>0</v>
      </c>
      <c r="W2250">
        <v>227840</v>
      </c>
      <c r="X2250" t="str">
        <f t="shared" si="141"/>
        <v>Ok</v>
      </c>
      <c r="Y2250" t="str">
        <f t="shared" si="142"/>
        <v>Ok</v>
      </c>
      <c r="Z2250" s="6" t="str">
        <f t="shared" si="143"/>
        <v>Ok</v>
      </c>
      <c r="AA2250" s="6"/>
      <c r="AB2250" s="6"/>
      <c r="AC2250" s="6"/>
      <c r="AD2250" s="6"/>
    </row>
    <row r="2251" spans="1:30" x14ac:dyDescent="0.3">
      <c r="A2251" t="s">
        <v>14304</v>
      </c>
      <c r="B2251" t="s">
        <v>14305</v>
      </c>
      <c r="C2251">
        <v>2021</v>
      </c>
      <c r="D2251" t="s">
        <v>9509</v>
      </c>
      <c r="E2251" t="s">
        <v>9261</v>
      </c>
      <c r="F2251" t="s">
        <v>10</v>
      </c>
      <c r="G2251" t="str">
        <f>_xlfn.XLOOKUP(I2251,'Class Code'!$A$2:$A$14,'Class Code'!$B$2:$B$14)</f>
        <v>Motor Private</v>
      </c>
      <c r="H2251" t="s">
        <v>41</v>
      </c>
      <c r="I2251">
        <f t="shared" si="140"/>
        <v>70</v>
      </c>
      <c r="J2251" t="s">
        <v>54</v>
      </c>
      <c r="K2251" t="s">
        <v>55</v>
      </c>
      <c r="L2251" t="s">
        <v>44</v>
      </c>
      <c r="M2251" s="5">
        <v>44397</v>
      </c>
      <c r="N2251" s="5">
        <v>44428</v>
      </c>
      <c r="O2251" s="5">
        <v>45706</v>
      </c>
      <c r="P2251" s="5">
        <v>44197</v>
      </c>
      <c r="Q2251" s="5">
        <v>44561</v>
      </c>
      <c r="R2251">
        <v>0</v>
      </c>
      <c r="S2251">
        <v>0</v>
      </c>
      <c r="T2251">
        <v>68600</v>
      </c>
      <c r="U2251">
        <v>68600</v>
      </c>
      <c r="V2251">
        <v>0</v>
      </c>
      <c r="W2251">
        <v>68600</v>
      </c>
      <c r="X2251" t="str">
        <f t="shared" si="141"/>
        <v>Ok</v>
      </c>
      <c r="Y2251" t="str">
        <f t="shared" si="142"/>
        <v>Ok</v>
      </c>
      <c r="Z2251" s="6" t="str">
        <f t="shared" si="143"/>
        <v>Ok</v>
      </c>
      <c r="AA2251" s="6"/>
      <c r="AB2251" s="6"/>
      <c r="AC2251" s="6"/>
      <c r="AD2251" s="6"/>
    </row>
    <row r="2252" spans="1:30" x14ac:dyDescent="0.3">
      <c r="A2252" t="s">
        <v>14306</v>
      </c>
      <c r="B2252" t="s">
        <v>14307</v>
      </c>
      <c r="C2252">
        <v>2022</v>
      </c>
      <c r="D2252" t="s">
        <v>9732</v>
      </c>
      <c r="E2252" t="s">
        <v>9265</v>
      </c>
      <c r="F2252" t="s">
        <v>11</v>
      </c>
      <c r="G2252" t="str">
        <f>_xlfn.XLOOKUP(I2252,'Class Code'!$A$2:$A$14,'Class Code'!$B$2:$B$14)</f>
        <v>Motor Commercial</v>
      </c>
      <c r="H2252" t="s">
        <v>176</v>
      </c>
      <c r="I2252">
        <f t="shared" si="140"/>
        <v>80</v>
      </c>
      <c r="J2252" t="s">
        <v>207</v>
      </c>
      <c r="K2252" t="s">
        <v>208</v>
      </c>
      <c r="L2252" t="s">
        <v>44</v>
      </c>
      <c r="M2252" s="5">
        <v>45070</v>
      </c>
      <c r="N2252" s="5">
        <v>45071</v>
      </c>
      <c r="O2252" s="5">
        <v>45666</v>
      </c>
      <c r="P2252" s="5">
        <v>44729</v>
      </c>
      <c r="Q2252" s="5">
        <v>45093</v>
      </c>
      <c r="R2252">
        <v>0</v>
      </c>
      <c r="S2252">
        <v>0</v>
      </c>
      <c r="T2252">
        <v>130800</v>
      </c>
      <c r="U2252">
        <v>130800</v>
      </c>
      <c r="V2252">
        <v>130800</v>
      </c>
      <c r="W2252">
        <v>0</v>
      </c>
      <c r="X2252" t="str">
        <f t="shared" si="141"/>
        <v>Ok</v>
      </c>
      <c r="Y2252" t="str">
        <f t="shared" si="142"/>
        <v>Ok</v>
      </c>
      <c r="Z2252" s="6" t="str">
        <f t="shared" si="143"/>
        <v>Ok</v>
      </c>
      <c r="AA2252" s="6"/>
      <c r="AB2252" s="6"/>
      <c r="AC2252" s="6"/>
      <c r="AD2252" s="6"/>
    </row>
    <row r="2253" spans="1:30" x14ac:dyDescent="0.3">
      <c r="A2253" t="s">
        <v>14308</v>
      </c>
      <c r="B2253" t="s">
        <v>14309</v>
      </c>
      <c r="C2253">
        <v>2023</v>
      </c>
      <c r="D2253" t="s">
        <v>9409</v>
      </c>
      <c r="E2253" t="s">
        <v>9301</v>
      </c>
      <c r="F2253" t="s">
        <v>10</v>
      </c>
      <c r="G2253" t="str">
        <f>_xlfn.XLOOKUP(I2253,'Class Code'!$A$2:$A$14,'Class Code'!$B$2:$B$14)</f>
        <v>Motor Private</v>
      </c>
      <c r="H2253" t="s">
        <v>41</v>
      </c>
      <c r="I2253">
        <f t="shared" si="140"/>
        <v>70</v>
      </c>
      <c r="J2253" t="s">
        <v>54</v>
      </c>
      <c r="K2253" t="s">
        <v>55</v>
      </c>
      <c r="L2253" t="s">
        <v>44</v>
      </c>
      <c r="M2253" s="5">
        <v>45331</v>
      </c>
      <c r="N2253" s="5">
        <v>45351</v>
      </c>
      <c r="O2253" s="5">
        <v>45707</v>
      </c>
      <c r="P2253" s="5">
        <v>45126</v>
      </c>
      <c r="Q2253" s="5">
        <v>45461</v>
      </c>
      <c r="R2253">
        <v>0</v>
      </c>
      <c r="S2253">
        <v>0</v>
      </c>
      <c r="T2253">
        <v>257788</v>
      </c>
      <c r="U2253">
        <v>257788</v>
      </c>
      <c r="V2253">
        <v>0</v>
      </c>
      <c r="W2253">
        <v>257788</v>
      </c>
      <c r="X2253" t="str">
        <f t="shared" si="141"/>
        <v>Ok</v>
      </c>
      <c r="Y2253" t="str">
        <f t="shared" si="142"/>
        <v>Ok</v>
      </c>
      <c r="Z2253" s="6" t="str">
        <f t="shared" si="143"/>
        <v>Ok</v>
      </c>
      <c r="AA2253" s="6"/>
      <c r="AB2253" s="6"/>
      <c r="AC2253" s="6"/>
      <c r="AD2253" s="6"/>
    </row>
    <row r="2254" spans="1:30" x14ac:dyDescent="0.3">
      <c r="A2254" t="s">
        <v>14310</v>
      </c>
      <c r="B2254" t="s">
        <v>14311</v>
      </c>
      <c r="C2254">
        <v>2023</v>
      </c>
      <c r="D2254" t="s">
        <v>9355</v>
      </c>
      <c r="E2254" t="s">
        <v>9305</v>
      </c>
      <c r="F2254" t="s">
        <v>11</v>
      </c>
      <c r="G2254" t="str">
        <f>_xlfn.XLOOKUP(I2254,'Class Code'!$A$2:$A$14,'Class Code'!$B$2:$B$14)</f>
        <v>Motor Commercial</v>
      </c>
      <c r="H2254" t="s">
        <v>176</v>
      </c>
      <c r="I2254">
        <f t="shared" si="140"/>
        <v>80</v>
      </c>
      <c r="J2254" t="s">
        <v>207</v>
      </c>
      <c r="K2254" t="s">
        <v>208</v>
      </c>
      <c r="L2254" t="s">
        <v>187</v>
      </c>
      <c r="M2254" s="5">
        <v>45339</v>
      </c>
      <c r="N2254" s="5">
        <v>45341</v>
      </c>
      <c r="O2254" s="5">
        <v>45666</v>
      </c>
      <c r="P2254" s="5">
        <v>45200</v>
      </c>
      <c r="Q2254" s="5">
        <v>45565</v>
      </c>
      <c r="R2254">
        <v>0</v>
      </c>
      <c r="S2254">
        <v>0</v>
      </c>
      <c r="T2254">
        <v>30000</v>
      </c>
      <c r="U2254">
        <v>30000</v>
      </c>
      <c r="V2254">
        <v>0</v>
      </c>
      <c r="W2254">
        <v>30000</v>
      </c>
      <c r="X2254" t="str">
        <f t="shared" si="141"/>
        <v>Ok</v>
      </c>
      <c r="Y2254" t="str">
        <f t="shared" si="142"/>
        <v>Ok</v>
      </c>
      <c r="Z2254" s="6" t="str">
        <f t="shared" si="143"/>
        <v>Ok</v>
      </c>
      <c r="AA2254" s="6"/>
      <c r="AB2254" s="6"/>
      <c r="AC2254" s="6"/>
      <c r="AD2254" s="6"/>
    </row>
    <row r="2255" spans="1:30" x14ac:dyDescent="0.3">
      <c r="A2255" t="s">
        <v>14312</v>
      </c>
      <c r="B2255" t="s">
        <v>14313</v>
      </c>
      <c r="C2255">
        <v>2024</v>
      </c>
      <c r="D2255" t="s">
        <v>9481</v>
      </c>
      <c r="E2255" t="s">
        <v>9310</v>
      </c>
      <c r="F2255" t="s">
        <v>10</v>
      </c>
      <c r="G2255" t="str">
        <f>_xlfn.XLOOKUP(I2255,'Class Code'!$A$2:$A$14,'Class Code'!$B$2:$B$14)</f>
        <v>Motor Private</v>
      </c>
      <c r="H2255" t="s">
        <v>41</v>
      </c>
      <c r="I2255">
        <f t="shared" si="140"/>
        <v>70</v>
      </c>
      <c r="J2255" t="s">
        <v>54</v>
      </c>
      <c r="K2255" t="s">
        <v>55</v>
      </c>
      <c r="L2255" t="s">
        <v>44</v>
      </c>
      <c r="M2255" s="5">
        <v>45612</v>
      </c>
      <c r="N2255" s="5">
        <v>45614</v>
      </c>
      <c r="O2255" s="5">
        <v>45665</v>
      </c>
      <c r="P2255" s="5">
        <v>45281</v>
      </c>
      <c r="Q2255" s="5">
        <v>45646</v>
      </c>
      <c r="R2255">
        <v>8500</v>
      </c>
      <c r="S2255">
        <v>0</v>
      </c>
      <c r="T2255">
        <v>0</v>
      </c>
      <c r="U2255">
        <v>8500</v>
      </c>
      <c r="V2255">
        <v>0</v>
      </c>
      <c r="W2255">
        <v>8500</v>
      </c>
      <c r="X2255" t="str">
        <f t="shared" si="141"/>
        <v>Ok</v>
      </c>
      <c r="Y2255" t="str">
        <f t="shared" si="142"/>
        <v>Ok</v>
      </c>
      <c r="Z2255" s="6" t="str">
        <f t="shared" si="143"/>
        <v>Ok</v>
      </c>
      <c r="AA2255" s="6"/>
      <c r="AB2255" s="6"/>
      <c r="AC2255" s="6"/>
      <c r="AD2255" s="6"/>
    </row>
    <row r="2256" spans="1:30" x14ac:dyDescent="0.3">
      <c r="A2256" t="s">
        <v>14314</v>
      </c>
      <c r="B2256" t="s">
        <v>14315</v>
      </c>
      <c r="C2256">
        <v>2023</v>
      </c>
      <c r="D2256" t="s">
        <v>9775</v>
      </c>
      <c r="E2256" t="s">
        <v>9274</v>
      </c>
      <c r="F2256" t="s">
        <v>11</v>
      </c>
      <c r="G2256" t="str">
        <f>_xlfn.XLOOKUP(I2256,'Class Code'!$A$2:$A$14,'Class Code'!$B$2:$B$14)</f>
        <v>Motor Commercial</v>
      </c>
      <c r="H2256" t="s">
        <v>176</v>
      </c>
      <c r="I2256">
        <f t="shared" si="140"/>
        <v>80</v>
      </c>
      <c r="J2256" t="s">
        <v>207</v>
      </c>
      <c r="K2256" t="s">
        <v>208</v>
      </c>
      <c r="L2256" t="s">
        <v>44</v>
      </c>
      <c r="M2256" s="5">
        <v>45238</v>
      </c>
      <c r="N2256" s="5">
        <v>45267</v>
      </c>
      <c r="O2256" s="5">
        <v>45666</v>
      </c>
      <c r="P2256" s="5">
        <v>44927</v>
      </c>
      <c r="Q2256" s="5">
        <v>45291</v>
      </c>
      <c r="R2256">
        <v>0</v>
      </c>
      <c r="S2256">
        <v>0</v>
      </c>
      <c r="T2256">
        <v>109700</v>
      </c>
      <c r="U2256">
        <v>109700</v>
      </c>
      <c r="V2256">
        <v>0</v>
      </c>
      <c r="W2256">
        <v>109700</v>
      </c>
      <c r="X2256" t="str">
        <f t="shared" si="141"/>
        <v>Ok</v>
      </c>
      <c r="Y2256" t="str">
        <f t="shared" si="142"/>
        <v>Ok</v>
      </c>
      <c r="Z2256" s="6" t="str">
        <f t="shared" si="143"/>
        <v>Ok</v>
      </c>
      <c r="AA2256" s="6"/>
      <c r="AB2256" s="6"/>
      <c r="AC2256" s="6"/>
      <c r="AD2256" s="6"/>
    </row>
    <row r="2257" spans="1:30" x14ac:dyDescent="0.3">
      <c r="A2257" t="s">
        <v>14316</v>
      </c>
      <c r="B2257" t="s">
        <v>14317</v>
      </c>
      <c r="C2257">
        <v>2023</v>
      </c>
      <c r="D2257" t="s">
        <v>9304</v>
      </c>
      <c r="E2257" t="s">
        <v>9265</v>
      </c>
      <c r="F2257" t="s">
        <v>15</v>
      </c>
      <c r="G2257" t="str">
        <f>_xlfn.XLOOKUP(I2257,'Class Code'!$A$2:$A$14,'Class Code'!$B$2:$B$14)</f>
        <v>Miscellaneous</v>
      </c>
      <c r="H2257" t="s">
        <v>707</v>
      </c>
      <c r="I2257">
        <f t="shared" si="140"/>
        <v>12</v>
      </c>
      <c r="J2257" t="s">
        <v>6323</v>
      </c>
      <c r="K2257" t="s">
        <v>6324</v>
      </c>
      <c r="L2257" t="s">
        <v>6325</v>
      </c>
      <c r="M2257" s="5">
        <v>45468</v>
      </c>
      <c r="N2257" s="5">
        <v>45469</v>
      </c>
      <c r="O2257" s="5">
        <v>45666</v>
      </c>
      <c r="P2257" s="5">
        <v>45200</v>
      </c>
      <c r="Q2257" s="5">
        <v>45565</v>
      </c>
      <c r="R2257">
        <v>0</v>
      </c>
      <c r="S2257">
        <v>0</v>
      </c>
      <c r="T2257">
        <v>97440</v>
      </c>
      <c r="U2257">
        <v>97440</v>
      </c>
      <c r="V2257">
        <v>77952</v>
      </c>
      <c r="W2257">
        <v>19488</v>
      </c>
      <c r="X2257" t="str">
        <f t="shared" si="141"/>
        <v>Ok</v>
      </c>
      <c r="Y2257" t="str">
        <f t="shared" si="142"/>
        <v>Ok</v>
      </c>
      <c r="Z2257" s="6" t="str">
        <f t="shared" si="143"/>
        <v>Ok</v>
      </c>
      <c r="AA2257" s="6"/>
      <c r="AB2257" s="6"/>
      <c r="AC2257" s="6"/>
      <c r="AD2257" s="6"/>
    </row>
    <row r="2258" spans="1:30" x14ac:dyDescent="0.3">
      <c r="A2258" t="s">
        <v>14318</v>
      </c>
      <c r="B2258" t="s">
        <v>14319</v>
      </c>
      <c r="C2258">
        <v>2024</v>
      </c>
      <c r="D2258" t="s">
        <v>9543</v>
      </c>
      <c r="E2258" t="s">
        <v>9287</v>
      </c>
      <c r="F2258" t="s">
        <v>13</v>
      </c>
      <c r="G2258" t="str">
        <f>_xlfn.XLOOKUP(I2258,'Class Code'!$A$2:$A$14,'Class Code'!$B$2:$B$14)</f>
        <v>Theft</v>
      </c>
      <c r="H2258" t="s">
        <v>818</v>
      </c>
      <c r="I2258">
        <f t="shared" si="140"/>
        <v>10</v>
      </c>
      <c r="J2258" t="s">
        <v>6329</v>
      </c>
      <c r="K2258" t="s">
        <v>6330</v>
      </c>
      <c r="L2258" t="s">
        <v>197</v>
      </c>
      <c r="M2258" s="5">
        <v>45581</v>
      </c>
      <c r="N2258" s="5">
        <v>45589</v>
      </c>
      <c r="O2258" s="5">
        <v>45672</v>
      </c>
      <c r="P2258" s="5">
        <v>45498</v>
      </c>
      <c r="Q2258" s="5">
        <v>45862</v>
      </c>
      <c r="R2258">
        <v>84000</v>
      </c>
      <c r="S2258">
        <v>0</v>
      </c>
      <c r="T2258">
        <v>0</v>
      </c>
      <c r="U2258">
        <v>84000</v>
      </c>
      <c r="V2258">
        <v>0</v>
      </c>
      <c r="W2258">
        <v>84000</v>
      </c>
      <c r="X2258" t="str">
        <f t="shared" si="141"/>
        <v>Ok</v>
      </c>
      <c r="Y2258" t="str">
        <f t="shared" si="142"/>
        <v>Ok</v>
      </c>
      <c r="Z2258" s="6" t="str">
        <f t="shared" si="143"/>
        <v>Ok</v>
      </c>
      <c r="AA2258" s="6"/>
      <c r="AB2258" s="6"/>
      <c r="AC2258" s="6"/>
      <c r="AD2258" s="6"/>
    </row>
    <row r="2259" spans="1:30" x14ac:dyDescent="0.3">
      <c r="A2259" t="s">
        <v>14320</v>
      </c>
      <c r="B2259" t="s">
        <v>14321</v>
      </c>
      <c r="C2259">
        <v>2024</v>
      </c>
      <c r="D2259" t="s">
        <v>9487</v>
      </c>
      <c r="E2259" t="s">
        <v>9282</v>
      </c>
      <c r="F2259" t="s">
        <v>6</v>
      </c>
      <c r="G2259" t="str">
        <f>_xlfn.XLOOKUP(I2259,'Class Code'!$A$2:$A$14,'Class Code'!$B$2:$B$14)</f>
        <v>Fire Domestic</v>
      </c>
      <c r="H2259" t="s">
        <v>194</v>
      </c>
      <c r="I2259">
        <f t="shared" si="140"/>
        <v>3</v>
      </c>
      <c r="J2259" t="s">
        <v>195</v>
      </c>
      <c r="K2259" t="s">
        <v>196</v>
      </c>
      <c r="L2259" t="s">
        <v>197</v>
      </c>
      <c r="M2259" s="5">
        <v>45494</v>
      </c>
      <c r="N2259" s="5">
        <v>45552</v>
      </c>
      <c r="O2259" s="5">
        <v>45672</v>
      </c>
      <c r="P2259" s="5">
        <v>45292</v>
      </c>
      <c r="Q2259" s="5">
        <v>45657</v>
      </c>
      <c r="R2259">
        <v>18000</v>
      </c>
      <c r="S2259">
        <v>0</v>
      </c>
      <c r="T2259">
        <v>0</v>
      </c>
      <c r="U2259">
        <v>18000</v>
      </c>
      <c r="V2259">
        <v>0</v>
      </c>
      <c r="W2259">
        <v>18000</v>
      </c>
      <c r="X2259" t="str">
        <f t="shared" si="141"/>
        <v>Ok</v>
      </c>
      <c r="Y2259" t="str">
        <f t="shared" si="142"/>
        <v>Ok</v>
      </c>
      <c r="Z2259" s="6" t="str">
        <f t="shared" si="143"/>
        <v>Ok</v>
      </c>
      <c r="AA2259" s="6"/>
      <c r="AB2259" s="6"/>
      <c r="AC2259" s="6"/>
      <c r="AD2259" s="6"/>
    </row>
    <row r="2260" spans="1:30" x14ac:dyDescent="0.3">
      <c r="A2260" t="s">
        <v>14322</v>
      </c>
      <c r="B2260" t="s">
        <v>14323</v>
      </c>
      <c r="C2260">
        <v>2015</v>
      </c>
      <c r="D2260" t="s">
        <v>9543</v>
      </c>
      <c r="E2260" t="s">
        <v>9272</v>
      </c>
      <c r="F2260" t="s">
        <v>11</v>
      </c>
      <c r="G2260" t="str">
        <f>_xlfn.XLOOKUP(I2260,'Class Code'!$A$2:$A$14,'Class Code'!$B$2:$B$14)</f>
        <v>Motor Commercial</v>
      </c>
      <c r="H2260" t="s">
        <v>176</v>
      </c>
      <c r="I2260">
        <f t="shared" si="140"/>
        <v>80</v>
      </c>
      <c r="J2260" t="s">
        <v>207</v>
      </c>
      <c r="K2260" t="s">
        <v>208</v>
      </c>
      <c r="L2260" t="s">
        <v>44</v>
      </c>
      <c r="M2260" s="5">
        <v>42196</v>
      </c>
      <c r="N2260" s="5">
        <v>42198</v>
      </c>
      <c r="O2260" s="5">
        <v>45678</v>
      </c>
      <c r="P2260" s="5">
        <v>42122</v>
      </c>
      <c r="Q2260" s="5">
        <v>42487</v>
      </c>
      <c r="R2260">
        <v>0</v>
      </c>
      <c r="S2260">
        <v>0</v>
      </c>
      <c r="T2260">
        <v>309895</v>
      </c>
      <c r="U2260">
        <v>309895</v>
      </c>
      <c r="V2260">
        <v>0</v>
      </c>
      <c r="W2260">
        <v>309895</v>
      </c>
      <c r="X2260" t="str">
        <f t="shared" si="141"/>
        <v>Ok</v>
      </c>
      <c r="Y2260" t="str">
        <f t="shared" si="142"/>
        <v>Ok</v>
      </c>
      <c r="Z2260" s="6" t="str">
        <f t="shared" si="143"/>
        <v>Ok</v>
      </c>
      <c r="AA2260" s="6"/>
      <c r="AB2260" s="6"/>
      <c r="AC2260" s="6"/>
      <c r="AD2260" s="6"/>
    </row>
    <row r="2261" spans="1:30" x14ac:dyDescent="0.3">
      <c r="A2261" t="s">
        <v>14324</v>
      </c>
      <c r="B2261" t="s">
        <v>14325</v>
      </c>
      <c r="C2261">
        <v>2024</v>
      </c>
      <c r="D2261" t="s">
        <v>9686</v>
      </c>
      <c r="E2261" t="s">
        <v>9310</v>
      </c>
      <c r="F2261" t="s">
        <v>10</v>
      </c>
      <c r="G2261" t="str">
        <f>_xlfn.XLOOKUP(I2261,'Class Code'!$A$2:$A$14,'Class Code'!$B$2:$B$14)</f>
        <v>Motor Private</v>
      </c>
      <c r="H2261" t="s">
        <v>41</v>
      </c>
      <c r="I2261">
        <f t="shared" si="140"/>
        <v>70</v>
      </c>
      <c r="J2261" t="s">
        <v>54</v>
      </c>
      <c r="K2261" t="s">
        <v>55</v>
      </c>
      <c r="L2261" t="s">
        <v>44</v>
      </c>
      <c r="M2261" s="5">
        <v>45452</v>
      </c>
      <c r="N2261" s="5">
        <v>45455</v>
      </c>
      <c r="O2261" s="5">
        <v>45709</v>
      </c>
      <c r="P2261" s="5">
        <v>45424</v>
      </c>
      <c r="Q2261" s="5">
        <v>45788</v>
      </c>
      <c r="R2261">
        <v>117500</v>
      </c>
      <c r="S2261">
        <v>0</v>
      </c>
      <c r="T2261">
        <v>0</v>
      </c>
      <c r="U2261">
        <v>117500</v>
      </c>
      <c r="V2261">
        <v>0</v>
      </c>
      <c r="W2261">
        <v>117500</v>
      </c>
      <c r="X2261" t="str">
        <f t="shared" si="141"/>
        <v>Ok</v>
      </c>
      <c r="Y2261" t="str">
        <f t="shared" si="142"/>
        <v>Ok</v>
      </c>
      <c r="Z2261" s="6" t="str">
        <f t="shared" si="143"/>
        <v>Ok</v>
      </c>
      <c r="AA2261" s="6"/>
      <c r="AB2261" s="6"/>
      <c r="AC2261" s="6"/>
      <c r="AD2261" s="6"/>
    </row>
    <row r="2262" spans="1:30" x14ac:dyDescent="0.3">
      <c r="A2262" t="s">
        <v>14326</v>
      </c>
      <c r="B2262" t="s">
        <v>14327</v>
      </c>
      <c r="C2262">
        <v>2024</v>
      </c>
      <c r="D2262" t="s">
        <v>9723</v>
      </c>
      <c r="E2262" t="s">
        <v>9267</v>
      </c>
      <c r="F2262" t="s">
        <v>10</v>
      </c>
      <c r="G2262" t="str">
        <f>_xlfn.XLOOKUP(I2262,'Class Code'!$A$2:$A$14,'Class Code'!$B$2:$B$14)</f>
        <v>Motor Private</v>
      </c>
      <c r="H2262" t="s">
        <v>41</v>
      </c>
      <c r="I2262">
        <f t="shared" si="140"/>
        <v>70</v>
      </c>
      <c r="J2262" t="s">
        <v>54</v>
      </c>
      <c r="K2262" t="s">
        <v>55</v>
      </c>
      <c r="L2262" t="s">
        <v>44</v>
      </c>
      <c r="M2262" s="5">
        <v>45626</v>
      </c>
      <c r="N2262" s="5">
        <v>45626</v>
      </c>
      <c r="O2262" s="5">
        <v>45665</v>
      </c>
      <c r="P2262" s="5">
        <v>45379</v>
      </c>
      <c r="Q2262" s="5">
        <v>45743</v>
      </c>
      <c r="R2262">
        <v>1022000</v>
      </c>
      <c r="S2262">
        <v>0</v>
      </c>
      <c r="T2262">
        <v>0</v>
      </c>
      <c r="U2262">
        <v>1022000</v>
      </c>
      <c r="V2262">
        <v>0</v>
      </c>
      <c r="W2262">
        <v>1022000</v>
      </c>
      <c r="X2262" t="str">
        <f t="shared" si="141"/>
        <v>Ok</v>
      </c>
      <c r="Y2262" t="str">
        <f t="shared" si="142"/>
        <v>Ok</v>
      </c>
      <c r="Z2262" s="6" t="str">
        <f t="shared" si="143"/>
        <v>Ok</v>
      </c>
      <c r="AA2262" s="6"/>
      <c r="AB2262" s="6"/>
      <c r="AC2262" s="6"/>
      <c r="AD2262" s="6"/>
    </row>
    <row r="2263" spans="1:30" x14ac:dyDescent="0.3">
      <c r="A2263" t="s">
        <v>14328</v>
      </c>
      <c r="B2263" t="s">
        <v>14329</v>
      </c>
      <c r="C2263">
        <v>2024</v>
      </c>
      <c r="D2263" t="s">
        <v>9533</v>
      </c>
      <c r="E2263" t="s">
        <v>9282</v>
      </c>
      <c r="F2263" t="s">
        <v>10</v>
      </c>
      <c r="G2263" t="str">
        <f>_xlfn.XLOOKUP(I2263,'Class Code'!$A$2:$A$14,'Class Code'!$B$2:$B$14)</f>
        <v>Motor Private</v>
      </c>
      <c r="H2263" t="s">
        <v>41</v>
      </c>
      <c r="I2263">
        <f t="shared" si="140"/>
        <v>70</v>
      </c>
      <c r="J2263" t="s">
        <v>54</v>
      </c>
      <c r="K2263" t="s">
        <v>55</v>
      </c>
      <c r="L2263" t="s">
        <v>44</v>
      </c>
      <c r="M2263" s="5">
        <v>45629</v>
      </c>
      <c r="N2263" s="5">
        <v>45632</v>
      </c>
      <c r="O2263" s="5">
        <v>45672</v>
      </c>
      <c r="P2263" s="5">
        <v>45492</v>
      </c>
      <c r="Q2263" s="5">
        <v>45856</v>
      </c>
      <c r="R2263">
        <v>35000</v>
      </c>
      <c r="S2263">
        <v>0</v>
      </c>
      <c r="T2263">
        <v>0</v>
      </c>
      <c r="U2263">
        <v>35000</v>
      </c>
      <c r="V2263">
        <v>0</v>
      </c>
      <c r="W2263">
        <v>35000</v>
      </c>
      <c r="X2263" t="str">
        <f t="shared" si="141"/>
        <v>Ok</v>
      </c>
      <c r="Y2263" t="str">
        <f t="shared" si="142"/>
        <v>Ok</v>
      </c>
      <c r="Z2263" s="6" t="str">
        <f t="shared" si="143"/>
        <v>Ok</v>
      </c>
      <c r="AA2263" s="6"/>
      <c r="AB2263" s="6"/>
      <c r="AC2263" s="6"/>
      <c r="AD2263" s="6"/>
    </row>
    <row r="2264" spans="1:30" x14ac:dyDescent="0.3">
      <c r="A2264" t="s">
        <v>14330</v>
      </c>
      <c r="B2264" t="s">
        <v>14331</v>
      </c>
      <c r="C2264">
        <v>2023</v>
      </c>
      <c r="D2264" t="s">
        <v>9470</v>
      </c>
      <c r="E2264" t="s">
        <v>9280</v>
      </c>
      <c r="F2264" t="s">
        <v>10</v>
      </c>
      <c r="G2264" t="str">
        <f>_xlfn.XLOOKUP(I2264,'Class Code'!$A$2:$A$14,'Class Code'!$B$2:$B$14)</f>
        <v>Motor Private</v>
      </c>
      <c r="H2264" t="s">
        <v>41</v>
      </c>
      <c r="I2264">
        <f t="shared" si="140"/>
        <v>70</v>
      </c>
      <c r="J2264" t="s">
        <v>54</v>
      </c>
      <c r="K2264" t="s">
        <v>55</v>
      </c>
      <c r="L2264" t="s">
        <v>44</v>
      </c>
      <c r="M2264" s="5">
        <v>45030</v>
      </c>
      <c r="N2264" s="5">
        <v>45033</v>
      </c>
      <c r="O2264" s="5">
        <v>45671</v>
      </c>
      <c r="P2264" s="5">
        <v>44927</v>
      </c>
      <c r="Q2264" s="5">
        <v>45291</v>
      </c>
      <c r="R2264">
        <v>0</v>
      </c>
      <c r="S2264">
        <v>0</v>
      </c>
      <c r="T2264">
        <v>122200</v>
      </c>
      <c r="U2264">
        <v>122200</v>
      </c>
      <c r="V2264">
        <v>0</v>
      </c>
      <c r="W2264">
        <v>122200</v>
      </c>
      <c r="X2264" t="str">
        <f t="shared" si="141"/>
        <v>Ok</v>
      </c>
      <c r="Y2264" t="str">
        <f t="shared" si="142"/>
        <v>Ok</v>
      </c>
      <c r="Z2264" s="6" t="str">
        <f t="shared" si="143"/>
        <v>Ok</v>
      </c>
      <c r="AA2264" s="6"/>
      <c r="AB2264" s="6"/>
      <c r="AC2264" s="6"/>
      <c r="AD2264" s="6"/>
    </row>
    <row r="2265" spans="1:30" x14ac:dyDescent="0.3">
      <c r="A2265" t="s">
        <v>14332</v>
      </c>
      <c r="B2265" t="s">
        <v>14333</v>
      </c>
      <c r="C2265">
        <v>2022</v>
      </c>
      <c r="D2265" t="s">
        <v>9626</v>
      </c>
      <c r="E2265" t="s">
        <v>9284</v>
      </c>
      <c r="F2265" t="s">
        <v>10</v>
      </c>
      <c r="G2265" t="str">
        <f>_xlfn.XLOOKUP(I2265,'Class Code'!$A$2:$A$14,'Class Code'!$B$2:$B$14)</f>
        <v>Motor Private</v>
      </c>
      <c r="H2265" t="s">
        <v>41</v>
      </c>
      <c r="I2265">
        <f t="shared" si="140"/>
        <v>70</v>
      </c>
      <c r="J2265" t="s">
        <v>54</v>
      </c>
      <c r="K2265" t="s">
        <v>55</v>
      </c>
      <c r="L2265" t="s">
        <v>44</v>
      </c>
      <c r="M2265" s="5">
        <v>44957</v>
      </c>
      <c r="N2265" s="5">
        <v>44958</v>
      </c>
      <c r="O2265" s="5">
        <v>45667</v>
      </c>
      <c r="P2265" s="5">
        <v>44890</v>
      </c>
      <c r="Q2265" s="5">
        <v>45254</v>
      </c>
      <c r="R2265">
        <v>0</v>
      </c>
      <c r="S2265">
        <v>0</v>
      </c>
      <c r="T2265">
        <v>74200</v>
      </c>
      <c r="U2265">
        <v>74200</v>
      </c>
      <c r="V2265">
        <v>0</v>
      </c>
      <c r="W2265">
        <v>74200</v>
      </c>
      <c r="X2265" t="str">
        <f t="shared" si="141"/>
        <v>Ok</v>
      </c>
      <c r="Y2265" t="str">
        <f t="shared" si="142"/>
        <v>Ok</v>
      </c>
      <c r="Z2265" s="6" t="str">
        <f t="shared" si="143"/>
        <v>Ok</v>
      </c>
      <c r="AA2265" s="6"/>
      <c r="AB2265" s="6"/>
      <c r="AC2265" s="6"/>
      <c r="AD2265" s="6"/>
    </row>
    <row r="2266" spans="1:30" x14ac:dyDescent="0.3">
      <c r="A2266" t="s">
        <v>14334</v>
      </c>
      <c r="B2266" t="s">
        <v>14335</v>
      </c>
      <c r="C2266">
        <v>2024</v>
      </c>
      <c r="D2266" t="s">
        <v>9626</v>
      </c>
      <c r="E2266" t="s">
        <v>9280</v>
      </c>
      <c r="F2266" t="s">
        <v>10</v>
      </c>
      <c r="G2266" t="str">
        <f>_xlfn.XLOOKUP(I2266,'Class Code'!$A$2:$A$14,'Class Code'!$B$2:$B$14)</f>
        <v>Motor Private</v>
      </c>
      <c r="H2266" t="s">
        <v>41</v>
      </c>
      <c r="I2266">
        <f t="shared" si="140"/>
        <v>70</v>
      </c>
      <c r="J2266" t="s">
        <v>54</v>
      </c>
      <c r="K2266" t="s">
        <v>55</v>
      </c>
      <c r="L2266" t="s">
        <v>44</v>
      </c>
      <c r="M2266" s="5">
        <v>45518</v>
      </c>
      <c r="N2266" s="5">
        <v>45518</v>
      </c>
      <c r="O2266" s="5">
        <v>45667</v>
      </c>
      <c r="P2266" s="5">
        <v>45352</v>
      </c>
      <c r="Q2266" s="5">
        <v>45716</v>
      </c>
      <c r="R2266">
        <v>0</v>
      </c>
      <c r="S2266">
        <v>0</v>
      </c>
      <c r="T2266">
        <v>254520</v>
      </c>
      <c r="U2266">
        <v>254520</v>
      </c>
      <c r="V2266">
        <v>0</v>
      </c>
      <c r="W2266">
        <v>254520</v>
      </c>
      <c r="X2266" t="str">
        <f t="shared" si="141"/>
        <v>Ok</v>
      </c>
      <c r="Y2266" t="str">
        <f t="shared" si="142"/>
        <v>Ok</v>
      </c>
      <c r="Z2266" s="6" t="str">
        <f t="shared" si="143"/>
        <v>Ok</v>
      </c>
      <c r="AA2266" s="6"/>
      <c r="AB2266" s="6"/>
      <c r="AC2266" s="6"/>
      <c r="AD2266" s="6"/>
    </row>
    <row r="2267" spans="1:30" x14ac:dyDescent="0.3">
      <c r="A2267" t="s">
        <v>14336</v>
      </c>
      <c r="B2267" t="s">
        <v>14337</v>
      </c>
      <c r="C2267">
        <v>2022</v>
      </c>
      <c r="D2267" t="s">
        <v>9737</v>
      </c>
      <c r="E2267" t="s">
        <v>9269</v>
      </c>
      <c r="F2267" t="s">
        <v>9</v>
      </c>
      <c r="G2267" t="str">
        <f>_xlfn.XLOOKUP(I2267,'Class Code'!$A$2:$A$14,'Class Code'!$B$2:$B$14)</f>
        <v>Marine</v>
      </c>
      <c r="H2267" t="s">
        <v>651</v>
      </c>
      <c r="I2267">
        <f t="shared" si="140"/>
        <v>6</v>
      </c>
      <c r="J2267" t="s">
        <v>652</v>
      </c>
      <c r="K2267" t="s">
        <v>653</v>
      </c>
      <c r="L2267" t="s">
        <v>858</v>
      </c>
      <c r="M2267" s="5">
        <v>44816</v>
      </c>
      <c r="N2267" s="5">
        <v>45343</v>
      </c>
      <c r="O2267" s="5">
        <v>45677</v>
      </c>
      <c r="P2267" s="5">
        <v>44791</v>
      </c>
      <c r="Q2267" s="5">
        <v>44880</v>
      </c>
      <c r="R2267">
        <v>4756998</v>
      </c>
      <c r="S2267">
        <v>0</v>
      </c>
      <c r="T2267">
        <v>0</v>
      </c>
      <c r="U2267">
        <v>4756998</v>
      </c>
      <c r="V2267">
        <v>3792719.3</v>
      </c>
      <c r="W2267">
        <v>964278.70000000019</v>
      </c>
      <c r="X2267" t="str">
        <f t="shared" si="141"/>
        <v>Ok</v>
      </c>
      <c r="Y2267" t="str">
        <f t="shared" si="142"/>
        <v>Ok</v>
      </c>
      <c r="Z2267" s="6" t="str">
        <f t="shared" si="143"/>
        <v>Ok</v>
      </c>
      <c r="AA2267" s="6"/>
      <c r="AB2267" s="6"/>
      <c r="AC2267" s="6"/>
      <c r="AD2267" s="6"/>
    </row>
    <row r="2268" spans="1:30" x14ac:dyDescent="0.3">
      <c r="A2268" t="s">
        <v>14338</v>
      </c>
      <c r="B2268" t="s">
        <v>14339</v>
      </c>
      <c r="C2268">
        <v>2023</v>
      </c>
      <c r="D2268" t="s">
        <v>9681</v>
      </c>
      <c r="E2268" t="s">
        <v>9261</v>
      </c>
      <c r="F2268" t="s">
        <v>10</v>
      </c>
      <c r="G2268" t="str">
        <f>_xlfn.XLOOKUP(I2268,'Class Code'!$A$2:$A$14,'Class Code'!$B$2:$B$14)</f>
        <v>Motor Private</v>
      </c>
      <c r="H2268" t="s">
        <v>41</v>
      </c>
      <c r="I2268">
        <f t="shared" si="140"/>
        <v>70</v>
      </c>
      <c r="J2268" t="s">
        <v>54</v>
      </c>
      <c r="K2268" t="s">
        <v>55</v>
      </c>
      <c r="L2268" t="s">
        <v>44</v>
      </c>
      <c r="M2268" s="5">
        <v>45595</v>
      </c>
      <c r="N2268" s="5">
        <v>45596</v>
      </c>
      <c r="O2268" s="5">
        <v>45678</v>
      </c>
      <c r="P2268" s="5">
        <v>45239</v>
      </c>
      <c r="Q2268" s="5">
        <v>45596</v>
      </c>
      <c r="R2268">
        <v>0</v>
      </c>
      <c r="S2268">
        <v>0</v>
      </c>
      <c r="T2268">
        <v>637900</v>
      </c>
      <c r="U2268">
        <v>637900</v>
      </c>
      <c r="V2268">
        <v>0</v>
      </c>
      <c r="W2268">
        <v>637900</v>
      </c>
      <c r="X2268" t="str">
        <f t="shared" si="141"/>
        <v>Ok</v>
      </c>
      <c r="Y2268" t="str">
        <f t="shared" si="142"/>
        <v>Ok</v>
      </c>
      <c r="Z2268" s="6" t="str">
        <f t="shared" si="143"/>
        <v>Ok</v>
      </c>
      <c r="AA2268" s="6"/>
      <c r="AB2268" s="6"/>
      <c r="AC2268" s="6"/>
      <c r="AD2268" s="6"/>
    </row>
    <row r="2269" spans="1:30" x14ac:dyDescent="0.3">
      <c r="A2269" t="s">
        <v>14340</v>
      </c>
      <c r="B2269" t="s">
        <v>14341</v>
      </c>
      <c r="C2269">
        <v>2024</v>
      </c>
      <c r="D2269" t="s">
        <v>9446</v>
      </c>
      <c r="E2269" t="s">
        <v>9261</v>
      </c>
      <c r="F2269" t="s">
        <v>10</v>
      </c>
      <c r="G2269" t="str">
        <f>_xlfn.XLOOKUP(I2269,'Class Code'!$A$2:$A$14,'Class Code'!$B$2:$B$14)</f>
        <v>Motor Private</v>
      </c>
      <c r="H2269" t="s">
        <v>41</v>
      </c>
      <c r="I2269">
        <f t="shared" si="140"/>
        <v>70</v>
      </c>
      <c r="J2269" t="s">
        <v>54</v>
      </c>
      <c r="K2269" t="s">
        <v>55</v>
      </c>
      <c r="L2269" t="s">
        <v>44</v>
      </c>
      <c r="M2269" s="5">
        <v>45579</v>
      </c>
      <c r="N2269" s="5">
        <v>45581</v>
      </c>
      <c r="O2269" s="5">
        <v>45678</v>
      </c>
      <c r="P2269" s="5">
        <v>45429</v>
      </c>
      <c r="Q2269" s="5">
        <v>45728</v>
      </c>
      <c r="R2269">
        <v>0</v>
      </c>
      <c r="S2269">
        <v>0</v>
      </c>
      <c r="T2269">
        <v>194896</v>
      </c>
      <c r="U2269">
        <v>194896</v>
      </c>
      <c r="V2269">
        <v>0</v>
      </c>
      <c r="W2269">
        <v>194896</v>
      </c>
      <c r="X2269" t="str">
        <f t="shared" si="141"/>
        <v>Ok</v>
      </c>
      <c r="Y2269" t="str">
        <f t="shared" si="142"/>
        <v>Ok</v>
      </c>
      <c r="Z2269" s="6" t="str">
        <f t="shared" si="143"/>
        <v>Ok</v>
      </c>
      <c r="AA2269" s="6"/>
      <c r="AB2269" s="6"/>
      <c r="AC2269" s="6"/>
      <c r="AD2269" s="6"/>
    </row>
    <row r="2270" spans="1:30" x14ac:dyDescent="0.3">
      <c r="A2270" t="s">
        <v>14342</v>
      </c>
      <c r="B2270" t="s">
        <v>14343</v>
      </c>
      <c r="C2270">
        <v>2024</v>
      </c>
      <c r="D2270" t="s">
        <v>9580</v>
      </c>
      <c r="E2270" t="s">
        <v>9265</v>
      </c>
      <c r="F2270" t="s">
        <v>10</v>
      </c>
      <c r="G2270" t="str">
        <f>_xlfn.XLOOKUP(I2270,'Class Code'!$A$2:$A$14,'Class Code'!$B$2:$B$14)</f>
        <v>Motor Private</v>
      </c>
      <c r="H2270" t="s">
        <v>41</v>
      </c>
      <c r="I2270">
        <f t="shared" si="140"/>
        <v>70</v>
      </c>
      <c r="J2270" t="s">
        <v>54</v>
      </c>
      <c r="K2270" t="s">
        <v>55</v>
      </c>
      <c r="L2270" t="s">
        <v>44</v>
      </c>
      <c r="M2270" s="5">
        <v>45607</v>
      </c>
      <c r="N2270" s="5">
        <v>45607</v>
      </c>
      <c r="O2270" s="5">
        <v>45678</v>
      </c>
      <c r="P2270" s="5">
        <v>45292</v>
      </c>
      <c r="Q2270" s="5">
        <v>45657</v>
      </c>
      <c r="R2270">
        <v>0</v>
      </c>
      <c r="S2270">
        <v>0</v>
      </c>
      <c r="T2270">
        <v>87480</v>
      </c>
      <c r="U2270">
        <v>87480</v>
      </c>
      <c r="V2270">
        <v>0</v>
      </c>
      <c r="W2270">
        <v>87480</v>
      </c>
      <c r="X2270" t="str">
        <f t="shared" si="141"/>
        <v>Ok</v>
      </c>
      <c r="Y2270" t="str">
        <f t="shared" si="142"/>
        <v>Ok</v>
      </c>
      <c r="Z2270" s="6" t="str">
        <f t="shared" si="143"/>
        <v>Ok</v>
      </c>
      <c r="AA2270" s="6"/>
      <c r="AB2270" s="6"/>
      <c r="AC2270" s="6"/>
      <c r="AD2270" s="6"/>
    </row>
    <row r="2271" spans="1:30" x14ac:dyDescent="0.3">
      <c r="A2271" t="s">
        <v>14344</v>
      </c>
      <c r="B2271" t="s">
        <v>14345</v>
      </c>
      <c r="C2271">
        <v>2018</v>
      </c>
      <c r="D2271" t="s">
        <v>9649</v>
      </c>
      <c r="E2271" t="s">
        <v>9272</v>
      </c>
      <c r="F2271" t="s">
        <v>9</v>
      </c>
      <c r="G2271" t="str">
        <f>_xlfn.XLOOKUP(I2271,'Class Code'!$A$2:$A$14,'Class Code'!$B$2:$B$14)</f>
        <v>Marine</v>
      </c>
      <c r="H2271" t="s">
        <v>651</v>
      </c>
      <c r="I2271">
        <f t="shared" si="140"/>
        <v>6</v>
      </c>
      <c r="J2271" t="s">
        <v>652</v>
      </c>
      <c r="K2271" t="s">
        <v>653</v>
      </c>
      <c r="L2271" t="s">
        <v>44</v>
      </c>
      <c r="M2271" s="5">
        <v>43397</v>
      </c>
      <c r="N2271" s="5">
        <v>43406</v>
      </c>
      <c r="O2271" s="5">
        <v>45678</v>
      </c>
      <c r="P2271" s="5">
        <v>43335</v>
      </c>
      <c r="Q2271" s="5">
        <v>43426</v>
      </c>
      <c r="R2271">
        <v>204284</v>
      </c>
      <c r="S2271">
        <v>0</v>
      </c>
      <c r="T2271">
        <v>0</v>
      </c>
      <c r="U2271">
        <v>204284</v>
      </c>
      <c r="V2271">
        <v>0</v>
      </c>
      <c r="W2271">
        <v>204284</v>
      </c>
      <c r="X2271" t="str">
        <f t="shared" si="141"/>
        <v>Ok</v>
      </c>
      <c r="Y2271" t="str">
        <f t="shared" si="142"/>
        <v>Ok</v>
      </c>
      <c r="Z2271" s="6" t="str">
        <f t="shared" si="143"/>
        <v>Ok</v>
      </c>
      <c r="AA2271" s="6"/>
      <c r="AB2271" s="6"/>
      <c r="AC2271" s="6"/>
      <c r="AD2271" s="6"/>
    </row>
    <row r="2272" spans="1:30" x14ac:dyDescent="0.3">
      <c r="A2272" t="s">
        <v>14346</v>
      </c>
      <c r="B2272" t="s">
        <v>14347</v>
      </c>
      <c r="C2272">
        <v>2024</v>
      </c>
      <c r="D2272" t="s">
        <v>9775</v>
      </c>
      <c r="E2272" t="s">
        <v>9267</v>
      </c>
      <c r="F2272" t="s">
        <v>10</v>
      </c>
      <c r="G2272" t="str">
        <f>_xlfn.XLOOKUP(I2272,'Class Code'!$A$2:$A$14,'Class Code'!$B$2:$B$14)</f>
        <v>Motor Private</v>
      </c>
      <c r="H2272" t="s">
        <v>41</v>
      </c>
      <c r="I2272">
        <f t="shared" si="140"/>
        <v>70</v>
      </c>
      <c r="J2272" t="s">
        <v>54</v>
      </c>
      <c r="K2272" t="s">
        <v>55</v>
      </c>
      <c r="L2272" t="s">
        <v>44</v>
      </c>
      <c r="M2272" s="5">
        <v>45523</v>
      </c>
      <c r="N2272" s="5">
        <v>45524</v>
      </c>
      <c r="O2272" s="5">
        <v>45723</v>
      </c>
      <c r="P2272" s="5">
        <v>45345</v>
      </c>
      <c r="Q2272" s="5">
        <v>45710</v>
      </c>
      <c r="R2272">
        <v>0</v>
      </c>
      <c r="S2272">
        <v>0</v>
      </c>
      <c r="T2272">
        <v>2320</v>
      </c>
      <c r="U2272">
        <v>2320</v>
      </c>
      <c r="V2272">
        <v>0</v>
      </c>
      <c r="W2272">
        <v>2320</v>
      </c>
      <c r="X2272" t="str">
        <f t="shared" si="141"/>
        <v>Ok</v>
      </c>
      <c r="Y2272" t="str">
        <f t="shared" si="142"/>
        <v>Ok</v>
      </c>
      <c r="Z2272" s="6" t="str">
        <f t="shared" si="143"/>
        <v>Ok</v>
      </c>
      <c r="AA2272" s="6"/>
      <c r="AB2272" s="6"/>
      <c r="AC2272" s="6"/>
      <c r="AD2272" s="6"/>
    </row>
    <row r="2273" spans="1:30" x14ac:dyDescent="0.3">
      <c r="A2273" t="s">
        <v>14348</v>
      </c>
      <c r="B2273" t="s">
        <v>14349</v>
      </c>
      <c r="C2273">
        <v>2024</v>
      </c>
      <c r="D2273" t="s">
        <v>9455</v>
      </c>
      <c r="E2273" t="s">
        <v>9280</v>
      </c>
      <c r="F2273" t="s">
        <v>10</v>
      </c>
      <c r="G2273" t="str">
        <f>_xlfn.XLOOKUP(I2273,'Class Code'!$A$2:$A$14,'Class Code'!$B$2:$B$14)</f>
        <v>Motor Private</v>
      </c>
      <c r="H2273" t="s">
        <v>41</v>
      </c>
      <c r="I2273">
        <f t="shared" si="140"/>
        <v>70</v>
      </c>
      <c r="J2273" t="s">
        <v>54</v>
      </c>
      <c r="K2273" t="s">
        <v>55</v>
      </c>
      <c r="L2273" t="s">
        <v>44</v>
      </c>
      <c r="M2273" s="5">
        <v>45621</v>
      </c>
      <c r="N2273" s="5">
        <v>45623</v>
      </c>
      <c r="O2273" s="5">
        <v>45695</v>
      </c>
      <c r="P2273" s="5">
        <v>45373</v>
      </c>
      <c r="Q2273" s="5">
        <v>45737</v>
      </c>
      <c r="R2273">
        <v>0</v>
      </c>
      <c r="S2273">
        <v>0</v>
      </c>
      <c r="T2273">
        <v>9700</v>
      </c>
      <c r="U2273">
        <v>9700</v>
      </c>
      <c r="V2273">
        <v>0</v>
      </c>
      <c r="W2273">
        <v>9700</v>
      </c>
      <c r="X2273" t="str">
        <f t="shared" si="141"/>
        <v>Ok</v>
      </c>
      <c r="Y2273" t="str">
        <f t="shared" si="142"/>
        <v>Ok</v>
      </c>
      <c r="Z2273" s="6" t="str">
        <f t="shared" si="143"/>
        <v>Ok</v>
      </c>
      <c r="AA2273" s="6"/>
      <c r="AB2273" s="6"/>
      <c r="AC2273" s="6"/>
      <c r="AD2273" s="6"/>
    </row>
    <row r="2274" spans="1:30" x14ac:dyDescent="0.3">
      <c r="A2274" t="s">
        <v>14350</v>
      </c>
      <c r="B2274" t="s">
        <v>14351</v>
      </c>
      <c r="C2274">
        <v>2024</v>
      </c>
      <c r="D2274" t="s">
        <v>9568</v>
      </c>
      <c r="E2274" t="s">
        <v>9274</v>
      </c>
      <c r="F2274" t="s">
        <v>10</v>
      </c>
      <c r="G2274" t="str">
        <f>_xlfn.XLOOKUP(I2274,'Class Code'!$A$2:$A$14,'Class Code'!$B$2:$B$14)</f>
        <v>Motor Private</v>
      </c>
      <c r="H2274" t="s">
        <v>41</v>
      </c>
      <c r="I2274">
        <f t="shared" si="140"/>
        <v>70</v>
      </c>
      <c r="J2274" t="s">
        <v>54</v>
      </c>
      <c r="K2274" t="s">
        <v>55</v>
      </c>
      <c r="L2274" t="s">
        <v>44</v>
      </c>
      <c r="M2274" s="5">
        <v>45594</v>
      </c>
      <c r="N2274" s="5">
        <v>45594</v>
      </c>
      <c r="O2274" s="5">
        <v>45694</v>
      </c>
      <c r="P2274" s="5">
        <v>45352</v>
      </c>
      <c r="Q2274" s="5">
        <v>45716</v>
      </c>
      <c r="R2274">
        <v>0</v>
      </c>
      <c r="S2274">
        <v>0</v>
      </c>
      <c r="T2274">
        <v>6380</v>
      </c>
      <c r="U2274">
        <v>6380</v>
      </c>
      <c r="V2274">
        <v>0</v>
      </c>
      <c r="W2274">
        <v>6380</v>
      </c>
      <c r="X2274" t="str">
        <f t="shared" si="141"/>
        <v>Ok</v>
      </c>
      <c r="Y2274" t="str">
        <f t="shared" si="142"/>
        <v>Ok</v>
      </c>
      <c r="Z2274" s="6" t="str">
        <f t="shared" si="143"/>
        <v>Ok</v>
      </c>
      <c r="AA2274" s="6"/>
      <c r="AB2274" s="6"/>
      <c r="AC2274" s="6"/>
      <c r="AD2274" s="6"/>
    </row>
    <row r="2275" spans="1:30" x14ac:dyDescent="0.3">
      <c r="A2275" t="s">
        <v>14352</v>
      </c>
      <c r="B2275" t="s">
        <v>14353</v>
      </c>
      <c r="C2275">
        <v>2023</v>
      </c>
      <c r="D2275" t="s">
        <v>9749</v>
      </c>
      <c r="E2275" t="s">
        <v>9297</v>
      </c>
      <c r="F2275" t="s">
        <v>10</v>
      </c>
      <c r="G2275" t="str">
        <f>_xlfn.XLOOKUP(I2275,'Class Code'!$A$2:$A$14,'Class Code'!$B$2:$B$14)</f>
        <v>Motor Private</v>
      </c>
      <c r="H2275" t="s">
        <v>41</v>
      </c>
      <c r="I2275">
        <f t="shared" si="140"/>
        <v>70</v>
      </c>
      <c r="J2275" t="s">
        <v>54</v>
      </c>
      <c r="K2275" t="s">
        <v>55</v>
      </c>
      <c r="L2275" t="s">
        <v>44</v>
      </c>
      <c r="M2275" s="5">
        <v>45359</v>
      </c>
      <c r="N2275" s="5">
        <v>45362</v>
      </c>
      <c r="O2275" s="5">
        <v>45694</v>
      </c>
      <c r="P2275" s="5">
        <v>45249</v>
      </c>
      <c r="Q2275" s="5">
        <v>45614</v>
      </c>
      <c r="R2275">
        <v>0</v>
      </c>
      <c r="S2275">
        <v>0</v>
      </c>
      <c r="T2275">
        <v>2900</v>
      </c>
      <c r="U2275">
        <v>2900</v>
      </c>
      <c r="V2275">
        <v>0</v>
      </c>
      <c r="W2275">
        <v>2900</v>
      </c>
      <c r="X2275" t="str">
        <f t="shared" si="141"/>
        <v>Ok</v>
      </c>
      <c r="Y2275" t="str">
        <f t="shared" si="142"/>
        <v>Ok</v>
      </c>
      <c r="Z2275" s="6" t="str">
        <f t="shared" si="143"/>
        <v>Ok</v>
      </c>
      <c r="AA2275" s="6"/>
      <c r="AB2275" s="6"/>
      <c r="AC2275" s="6"/>
      <c r="AD2275" s="6"/>
    </row>
    <row r="2276" spans="1:30" x14ac:dyDescent="0.3">
      <c r="A2276" t="s">
        <v>14354</v>
      </c>
      <c r="B2276" t="s">
        <v>14355</v>
      </c>
      <c r="C2276">
        <v>2017</v>
      </c>
      <c r="D2276" t="s">
        <v>9446</v>
      </c>
      <c r="E2276" t="s">
        <v>9301</v>
      </c>
      <c r="F2276" t="s">
        <v>11</v>
      </c>
      <c r="G2276" t="str">
        <f>_xlfn.XLOOKUP(I2276,'Class Code'!$A$2:$A$14,'Class Code'!$B$2:$B$14)</f>
        <v>Motor Commercial</v>
      </c>
      <c r="H2276" t="s">
        <v>176</v>
      </c>
      <c r="I2276">
        <f t="shared" si="140"/>
        <v>80</v>
      </c>
      <c r="J2276" t="s">
        <v>207</v>
      </c>
      <c r="K2276" t="s">
        <v>208</v>
      </c>
      <c r="L2276" t="s">
        <v>44</v>
      </c>
      <c r="M2276" s="5">
        <v>42954</v>
      </c>
      <c r="N2276" s="5">
        <v>42999</v>
      </c>
      <c r="O2276" s="5">
        <v>45735</v>
      </c>
      <c r="P2276" s="5">
        <v>42941</v>
      </c>
      <c r="Q2276" s="5">
        <v>43305</v>
      </c>
      <c r="R2276">
        <v>0</v>
      </c>
      <c r="S2276">
        <v>0</v>
      </c>
      <c r="T2276">
        <v>148300</v>
      </c>
      <c r="U2276">
        <v>148300</v>
      </c>
      <c r="V2276">
        <v>0</v>
      </c>
      <c r="W2276">
        <v>148300</v>
      </c>
      <c r="X2276" t="str">
        <f t="shared" si="141"/>
        <v>Ok</v>
      </c>
      <c r="Y2276" t="str">
        <f t="shared" si="142"/>
        <v>Ok</v>
      </c>
      <c r="Z2276" s="6" t="str">
        <f t="shared" si="143"/>
        <v>Ok</v>
      </c>
      <c r="AA2276" s="6"/>
      <c r="AB2276" s="6"/>
      <c r="AC2276" s="6"/>
      <c r="AD2276" s="6"/>
    </row>
    <row r="2277" spans="1:30" x14ac:dyDescent="0.3">
      <c r="A2277" t="s">
        <v>14356</v>
      </c>
      <c r="B2277" t="s">
        <v>14357</v>
      </c>
      <c r="C2277">
        <v>2024</v>
      </c>
      <c r="D2277" t="s">
        <v>9611</v>
      </c>
      <c r="E2277" t="s">
        <v>9305</v>
      </c>
      <c r="F2277" t="s">
        <v>10</v>
      </c>
      <c r="G2277" t="str">
        <f>_xlfn.XLOOKUP(I2277,'Class Code'!$A$2:$A$14,'Class Code'!$B$2:$B$14)</f>
        <v>Motor Private</v>
      </c>
      <c r="H2277" t="s">
        <v>41</v>
      </c>
      <c r="I2277">
        <f t="shared" si="140"/>
        <v>70</v>
      </c>
      <c r="J2277" t="s">
        <v>54</v>
      </c>
      <c r="K2277" t="s">
        <v>55</v>
      </c>
      <c r="L2277" t="s">
        <v>44</v>
      </c>
      <c r="M2277" s="5">
        <v>45508</v>
      </c>
      <c r="N2277" s="5">
        <v>45527</v>
      </c>
      <c r="O2277" s="5">
        <v>45694</v>
      </c>
      <c r="P2277" s="5">
        <v>45335</v>
      </c>
      <c r="Q2277" s="5">
        <v>45700</v>
      </c>
      <c r="R2277">
        <v>0</v>
      </c>
      <c r="S2277">
        <v>0</v>
      </c>
      <c r="T2277">
        <v>4060</v>
      </c>
      <c r="U2277">
        <v>4060</v>
      </c>
      <c r="V2277">
        <v>0</v>
      </c>
      <c r="W2277">
        <v>4060</v>
      </c>
      <c r="X2277" t="str">
        <f t="shared" si="141"/>
        <v>Ok</v>
      </c>
      <c r="Y2277" t="str">
        <f t="shared" si="142"/>
        <v>Ok</v>
      </c>
      <c r="Z2277" s="6" t="str">
        <f t="shared" si="143"/>
        <v>Ok</v>
      </c>
      <c r="AA2277" s="6"/>
      <c r="AB2277" s="6"/>
      <c r="AC2277" s="6"/>
      <c r="AD2277" s="6"/>
    </row>
    <row r="2278" spans="1:30" x14ac:dyDescent="0.3">
      <c r="A2278" t="s">
        <v>14358</v>
      </c>
      <c r="B2278" t="s">
        <v>14359</v>
      </c>
      <c r="C2278">
        <v>2024</v>
      </c>
      <c r="D2278" t="s">
        <v>9617</v>
      </c>
      <c r="E2278" t="s">
        <v>9305</v>
      </c>
      <c r="F2278" t="s">
        <v>10</v>
      </c>
      <c r="G2278" t="str">
        <f>_xlfn.XLOOKUP(I2278,'Class Code'!$A$2:$A$14,'Class Code'!$B$2:$B$14)</f>
        <v>Motor Private</v>
      </c>
      <c r="H2278" t="s">
        <v>41</v>
      </c>
      <c r="I2278">
        <f t="shared" si="140"/>
        <v>70</v>
      </c>
      <c r="J2278" t="s">
        <v>54</v>
      </c>
      <c r="K2278" t="s">
        <v>55</v>
      </c>
      <c r="L2278" t="s">
        <v>44</v>
      </c>
      <c r="M2278" s="5">
        <v>45598</v>
      </c>
      <c r="N2278" s="5">
        <v>45602</v>
      </c>
      <c r="O2278" s="5">
        <v>45694</v>
      </c>
      <c r="P2278" s="5">
        <v>45316</v>
      </c>
      <c r="Q2278" s="5">
        <v>45681</v>
      </c>
      <c r="R2278">
        <v>0</v>
      </c>
      <c r="S2278">
        <v>0</v>
      </c>
      <c r="T2278">
        <v>3100</v>
      </c>
      <c r="U2278">
        <v>3100</v>
      </c>
      <c r="V2278">
        <v>0</v>
      </c>
      <c r="W2278">
        <v>3100</v>
      </c>
      <c r="X2278" t="str">
        <f t="shared" si="141"/>
        <v>Ok</v>
      </c>
      <c r="Y2278" t="str">
        <f t="shared" si="142"/>
        <v>Ok</v>
      </c>
      <c r="Z2278" s="6" t="str">
        <f t="shared" si="143"/>
        <v>Ok</v>
      </c>
      <c r="AA2278" s="6"/>
      <c r="AB2278" s="6"/>
      <c r="AC2278" s="6"/>
      <c r="AD2278" s="6"/>
    </row>
    <row r="2279" spans="1:30" x14ac:dyDescent="0.3">
      <c r="A2279" t="s">
        <v>14360</v>
      </c>
      <c r="B2279" t="s">
        <v>14361</v>
      </c>
      <c r="C2279">
        <v>2024</v>
      </c>
      <c r="D2279" t="s">
        <v>9727</v>
      </c>
      <c r="E2279" t="s">
        <v>9334</v>
      </c>
      <c r="F2279" t="s">
        <v>10</v>
      </c>
      <c r="G2279" t="str">
        <f>_xlfn.XLOOKUP(I2279,'Class Code'!$A$2:$A$14,'Class Code'!$B$2:$B$14)</f>
        <v>Motor Private</v>
      </c>
      <c r="H2279" t="s">
        <v>41</v>
      </c>
      <c r="I2279">
        <f t="shared" si="140"/>
        <v>70</v>
      </c>
      <c r="J2279" t="s">
        <v>54</v>
      </c>
      <c r="K2279" t="s">
        <v>55</v>
      </c>
      <c r="L2279" t="s">
        <v>44</v>
      </c>
      <c r="M2279" s="5">
        <v>45604</v>
      </c>
      <c r="N2279" s="5">
        <v>45610</v>
      </c>
      <c r="O2279" s="5">
        <v>45694</v>
      </c>
      <c r="P2279" s="5">
        <v>45484</v>
      </c>
      <c r="Q2279" s="5">
        <v>45848</v>
      </c>
      <c r="R2279">
        <v>0</v>
      </c>
      <c r="S2279">
        <v>0</v>
      </c>
      <c r="T2279">
        <v>3100</v>
      </c>
      <c r="U2279">
        <v>3100</v>
      </c>
      <c r="V2279">
        <v>0</v>
      </c>
      <c r="W2279">
        <v>3100</v>
      </c>
      <c r="X2279" t="str">
        <f t="shared" si="141"/>
        <v>Ok</v>
      </c>
      <c r="Y2279" t="str">
        <f t="shared" si="142"/>
        <v>Ok</v>
      </c>
      <c r="Z2279" s="6" t="str">
        <f t="shared" si="143"/>
        <v>Ok</v>
      </c>
      <c r="AA2279" s="6"/>
      <c r="AB2279" s="6"/>
      <c r="AC2279" s="6"/>
      <c r="AD2279" s="6"/>
    </row>
    <row r="2280" spans="1:30" x14ac:dyDescent="0.3">
      <c r="A2280" t="s">
        <v>14362</v>
      </c>
      <c r="B2280" t="s">
        <v>14363</v>
      </c>
      <c r="C2280">
        <v>2024</v>
      </c>
      <c r="D2280" t="s">
        <v>9590</v>
      </c>
      <c r="E2280" t="s">
        <v>9280</v>
      </c>
      <c r="F2280" t="s">
        <v>11</v>
      </c>
      <c r="G2280" t="str">
        <f>_xlfn.XLOOKUP(I2280,'Class Code'!$A$2:$A$14,'Class Code'!$B$2:$B$14)</f>
        <v>Motor Commercial</v>
      </c>
      <c r="H2280" t="s">
        <v>176</v>
      </c>
      <c r="I2280">
        <f t="shared" si="140"/>
        <v>80</v>
      </c>
      <c r="J2280" t="s">
        <v>207</v>
      </c>
      <c r="K2280" t="s">
        <v>208</v>
      </c>
      <c r="L2280" t="s">
        <v>44</v>
      </c>
      <c r="M2280" s="5">
        <v>45607</v>
      </c>
      <c r="N2280" s="5">
        <v>45607</v>
      </c>
      <c r="O2280" s="5">
        <v>45694</v>
      </c>
      <c r="P2280" s="5">
        <v>45416</v>
      </c>
      <c r="Q2280" s="5">
        <v>45780</v>
      </c>
      <c r="R2280">
        <v>0</v>
      </c>
      <c r="S2280">
        <v>0</v>
      </c>
      <c r="T2280">
        <v>3100</v>
      </c>
      <c r="U2280">
        <v>3100</v>
      </c>
      <c r="V2280">
        <v>0</v>
      </c>
      <c r="W2280">
        <v>3100</v>
      </c>
      <c r="X2280" t="str">
        <f t="shared" si="141"/>
        <v>Ok</v>
      </c>
      <c r="Y2280" t="str">
        <f t="shared" si="142"/>
        <v>Ok</v>
      </c>
      <c r="Z2280" s="6" t="str">
        <f t="shared" si="143"/>
        <v>Ok</v>
      </c>
      <c r="AA2280" s="6"/>
      <c r="AB2280" s="6"/>
      <c r="AC2280" s="6"/>
      <c r="AD2280" s="6"/>
    </row>
    <row r="2281" spans="1:30" x14ac:dyDescent="0.3">
      <c r="A2281" t="s">
        <v>14364</v>
      </c>
      <c r="B2281" t="s">
        <v>14365</v>
      </c>
      <c r="C2281">
        <v>2010</v>
      </c>
      <c r="D2281" t="s">
        <v>9733</v>
      </c>
      <c r="E2281" t="s">
        <v>9284</v>
      </c>
      <c r="F2281" t="s">
        <v>439</v>
      </c>
      <c r="G2281" t="str">
        <f>_xlfn.XLOOKUP(I2281,'Class Code'!$A$2:$A$14,'Class Code'!$B$2:$B$14)</f>
        <v>Workmen's Compensation</v>
      </c>
      <c r="H2281" t="s">
        <v>440</v>
      </c>
      <c r="I2281">
        <f t="shared" si="140"/>
        <v>11</v>
      </c>
      <c r="J2281" t="s">
        <v>441</v>
      </c>
      <c r="K2281" t="s">
        <v>442</v>
      </c>
      <c r="L2281" t="s">
        <v>44</v>
      </c>
      <c r="M2281" s="5">
        <v>40629</v>
      </c>
      <c r="N2281" s="5">
        <v>40686</v>
      </c>
      <c r="O2281" s="5">
        <v>45679</v>
      </c>
      <c r="P2281" s="5">
        <v>40269</v>
      </c>
      <c r="Q2281" s="5">
        <v>40633</v>
      </c>
      <c r="R2281">
        <v>0</v>
      </c>
      <c r="S2281">
        <v>0</v>
      </c>
      <c r="T2281">
        <v>314493</v>
      </c>
      <c r="U2281">
        <v>314493</v>
      </c>
      <c r="V2281">
        <v>0</v>
      </c>
      <c r="W2281">
        <v>314493</v>
      </c>
      <c r="X2281" t="str">
        <f t="shared" si="141"/>
        <v>Ok</v>
      </c>
      <c r="Y2281" t="str">
        <f t="shared" si="142"/>
        <v>Ok</v>
      </c>
      <c r="Z2281" s="6" t="str">
        <f t="shared" si="143"/>
        <v>Ok</v>
      </c>
      <c r="AA2281" s="6"/>
      <c r="AB2281" s="6"/>
      <c r="AC2281" s="6"/>
      <c r="AD2281" s="6"/>
    </row>
    <row r="2282" spans="1:30" x14ac:dyDescent="0.3">
      <c r="A2282" t="s">
        <v>14366</v>
      </c>
      <c r="B2282" t="s">
        <v>14367</v>
      </c>
      <c r="C2282">
        <v>2023</v>
      </c>
      <c r="D2282" t="s">
        <v>9344</v>
      </c>
      <c r="E2282" t="s">
        <v>9269</v>
      </c>
      <c r="F2282" t="s">
        <v>10</v>
      </c>
      <c r="G2282" t="str">
        <f>_xlfn.XLOOKUP(I2282,'Class Code'!$A$2:$A$14,'Class Code'!$B$2:$B$14)</f>
        <v>Motor Private</v>
      </c>
      <c r="H2282" t="s">
        <v>41</v>
      </c>
      <c r="I2282">
        <f t="shared" si="140"/>
        <v>70</v>
      </c>
      <c r="J2282" t="s">
        <v>54</v>
      </c>
      <c r="K2282" t="s">
        <v>55</v>
      </c>
      <c r="L2282" t="s">
        <v>44</v>
      </c>
      <c r="M2282" s="5">
        <v>45415</v>
      </c>
      <c r="N2282" s="5">
        <v>45454</v>
      </c>
      <c r="O2282" s="5">
        <v>45694</v>
      </c>
      <c r="P2282" s="5">
        <v>45072</v>
      </c>
      <c r="Q2282" s="5">
        <v>45437</v>
      </c>
      <c r="R2282">
        <v>0</v>
      </c>
      <c r="S2282">
        <v>0</v>
      </c>
      <c r="T2282">
        <v>3100</v>
      </c>
      <c r="U2282">
        <v>3100</v>
      </c>
      <c r="V2282">
        <v>0</v>
      </c>
      <c r="W2282">
        <v>3100</v>
      </c>
      <c r="X2282" t="str">
        <f t="shared" si="141"/>
        <v>Ok</v>
      </c>
      <c r="Y2282" t="str">
        <f t="shared" si="142"/>
        <v>Ok</v>
      </c>
      <c r="Z2282" s="6" t="str">
        <f t="shared" si="143"/>
        <v>Ok</v>
      </c>
      <c r="AA2282" s="6"/>
      <c r="AB2282" s="6"/>
      <c r="AC2282" s="6"/>
      <c r="AD2282" s="6"/>
    </row>
    <row r="2283" spans="1:30" x14ac:dyDescent="0.3">
      <c r="A2283" t="s">
        <v>14368</v>
      </c>
      <c r="B2283" t="s">
        <v>14369</v>
      </c>
      <c r="C2283">
        <v>2024</v>
      </c>
      <c r="D2283" t="s">
        <v>9622</v>
      </c>
      <c r="E2283" t="s">
        <v>9289</v>
      </c>
      <c r="F2283" t="s">
        <v>10</v>
      </c>
      <c r="G2283" t="str">
        <f>_xlfn.XLOOKUP(I2283,'Class Code'!$A$2:$A$14,'Class Code'!$B$2:$B$14)</f>
        <v>Motor Private</v>
      </c>
      <c r="H2283" t="s">
        <v>41</v>
      </c>
      <c r="I2283">
        <f t="shared" si="140"/>
        <v>70</v>
      </c>
      <c r="J2283" t="s">
        <v>54</v>
      </c>
      <c r="K2283" t="s">
        <v>55</v>
      </c>
      <c r="L2283" t="s">
        <v>96</v>
      </c>
      <c r="M2283" s="5">
        <v>45576</v>
      </c>
      <c r="N2283" s="5">
        <v>45577</v>
      </c>
      <c r="O2283" s="5">
        <v>45681</v>
      </c>
      <c r="P2283" s="5">
        <v>45443</v>
      </c>
      <c r="Q2283" s="5">
        <v>45807</v>
      </c>
      <c r="R2283">
        <v>0</v>
      </c>
      <c r="S2283">
        <v>0</v>
      </c>
      <c r="T2283">
        <v>13000</v>
      </c>
      <c r="U2283">
        <v>13000</v>
      </c>
      <c r="V2283">
        <v>0</v>
      </c>
      <c r="W2283">
        <v>13000</v>
      </c>
      <c r="X2283" t="str">
        <f t="shared" si="141"/>
        <v>Ok</v>
      </c>
      <c r="Y2283" t="str">
        <f t="shared" si="142"/>
        <v>Ok</v>
      </c>
      <c r="Z2283" s="6" t="str">
        <f t="shared" si="143"/>
        <v>Ok</v>
      </c>
      <c r="AA2283" s="6"/>
      <c r="AB2283" s="6"/>
      <c r="AC2283" s="6"/>
      <c r="AD2283" s="6"/>
    </row>
    <row r="2284" spans="1:30" x14ac:dyDescent="0.3">
      <c r="A2284" t="s">
        <v>14370</v>
      </c>
      <c r="B2284" t="s">
        <v>14371</v>
      </c>
      <c r="C2284">
        <v>2024</v>
      </c>
      <c r="D2284" t="s">
        <v>9568</v>
      </c>
      <c r="E2284" t="s">
        <v>9269</v>
      </c>
      <c r="F2284" t="s">
        <v>10</v>
      </c>
      <c r="G2284" t="str">
        <f>_xlfn.XLOOKUP(I2284,'Class Code'!$A$2:$A$14,'Class Code'!$B$2:$B$14)</f>
        <v>Motor Private</v>
      </c>
      <c r="H2284" t="s">
        <v>41</v>
      </c>
      <c r="I2284">
        <f t="shared" si="140"/>
        <v>70</v>
      </c>
      <c r="J2284" t="s">
        <v>54</v>
      </c>
      <c r="K2284" t="s">
        <v>55</v>
      </c>
      <c r="L2284" t="s">
        <v>96</v>
      </c>
      <c r="M2284" s="5">
        <v>45565</v>
      </c>
      <c r="N2284" s="5">
        <v>45565</v>
      </c>
      <c r="O2284" s="5">
        <v>45681</v>
      </c>
      <c r="P2284" s="5">
        <v>45470</v>
      </c>
      <c r="Q2284" s="5">
        <v>45834</v>
      </c>
      <c r="R2284">
        <v>0</v>
      </c>
      <c r="S2284">
        <v>0</v>
      </c>
      <c r="T2284">
        <v>17500</v>
      </c>
      <c r="U2284">
        <v>17500</v>
      </c>
      <c r="V2284">
        <v>0</v>
      </c>
      <c r="W2284">
        <v>17500</v>
      </c>
      <c r="X2284" t="str">
        <f t="shared" si="141"/>
        <v>Ok</v>
      </c>
      <c r="Y2284" t="str">
        <f t="shared" si="142"/>
        <v>Ok</v>
      </c>
      <c r="Z2284" s="6" t="str">
        <f t="shared" si="143"/>
        <v>Ok</v>
      </c>
      <c r="AA2284" s="6"/>
      <c r="AB2284" s="6"/>
      <c r="AC2284" s="6"/>
      <c r="AD2284" s="6"/>
    </row>
    <row r="2285" spans="1:30" x14ac:dyDescent="0.3">
      <c r="A2285" t="s">
        <v>14372</v>
      </c>
      <c r="B2285" t="s">
        <v>14373</v>
      </c>
      <c r="C2285">
        <v>2024</v>
      </c>
      <c r="D2285" t="s">
        <v>9367</v>
      </c>
      <c r="E2285" t="s">
        <v>9261</v>
      </c>
      <c r="F2285" t="s">
        <v>10</v>
      </c>
      <c r="G2285" t="str">
        <f>_xlfn.XLOOKUP(I2285,'Class Code'!$A$2:$A$14,'Class Code'!$B$2:$B$14)</f>
        <v>Motor Private</v>
      </c>
      <c r="H2285" t="s">
        <v>41</v>
      </c>
      <c r="I2285">
        <f t="shared" si="140"/>
        <v>70</v>
      </c>
      <c r="J2285" t="s">
        <v>54</v>
      </c>
      <c r="K2285" t="s">
        <v>55</v>
      </c>
      <c r="L2285" t="s">
        <v>44</v>
      </c>
      <c r="M2285" s="5">
        <v>45585</v>
      </c>
      <c r="N2285" s="5">
        <v>45587</v>
      </c>
      <c r="O2285" s="5">
        <v>45695</v>
      </c>
      <c r="P2285" s="5">
        <v>45507</v>
      </c>
      <c r="Q2285" s="5">
        <v>45871</v>
      </c>
      <c r="R2285">
        <v>0</v>
      </c>
      <c r="S2285">
        <v>0</v>
      </c>
      <c r="T2285">
        <v>6650</v>
      </c>
      <c r="U2285">
        <v>6650</v>
      </c>
      <c r="V2285">
        <v>0</v>
      </c>
      <c r="W2285">
        <v>6650</v>
      </c>
      <c r="X2285" t="str">
        <f t="shared" si="141"/>
        <v>Ok</v>
      </c>
      <c r="Y2285" t="str">
        <f t="shared" si="142"/>
        <v>Ok</v>
      </c>
      <c r="Z2285" s="6" t="str">
        <f t="shared" si="143"/>
        <v>Ok</v>
      </c>
      <c r="AA2285" s="6"/>
      <c r="AB2285" s="6"/>
      <c r="AC2285" s="6"/>
      <c r="AD2285" s="6"/>
    </row>
    <row r="2286" spans="1:30" x14ac:dyDescent="0.3">
      <c r="A2286" t="s">
        <v>14374</v>
      </c>
      <c r="B2286" t="s">
        <v>14375</v>
      </c>
      <c r="C2286">
        <v>2023</v>
      </c>
      <c r="D2286" t="s">
        <v>9728</v>
      </c>
      <c r="E2286" t="s">
        <v>9310</v>
      </c>
      <c r="F2286" t="s">
        <v>10</v>
      </c>
      <c r="G2286" t="str">
        <f>_xlfn.XLOOKUP(I2286,'Class Code'!$A$2:$A$14,'Class Code'!$B$2:$B$14)</f>
        <v>Motor Private</v>
      </c>
      <c r="H2286" t="s">
        <v>41</v>
      </c>
      <c r="I2286">
        <f t="shared" si="140"/>
        <v>70</v>
      </c>
      <c r="J2286" t="s">
        <v>54</v>
      </c>
      <c r="K2286" t="s">
        <v>55</v>
      </c>
      <c r="L2286" t="s">
        <v>44</v>
      </c>
      <c r="M2286" s="5">
        <v>45437</v>
      </c>
      <c r="N2286" s="5">
        <v>45440</v>
      </c>
      <c r="O2286" s="5">
        <v>45700</v>
      </c>
      <c r="P2286" s="5">
        <v>45072</v>
      </c>
      <c r="Q2286" s="5">
        <v>45437</v>
      </c>
      <c r="R2286">
        <v>900000</v>
      </c>
      <c r="S2286">
        <v>0</v>
      </c>
      <c r="T2286">
        <v>0</v>
      </c>
      <c r="U2286">
        <v>900000</v>
      </c>
      <c r="V2286">
        <v>0</v>
      </c>
      <c r="W2286">
        <v>900000</v>
      </c>
      <c r="X2286" t="str">
        <f t="shared" si="141"/>
        <v>Ok</v>
      </c>
      <c r="Y2286" t="str">
        <f t="shared" si="142"/>
        <v>Ok</v>
      </c>
      <c r="Z2286" s="6" t="str">
        <f t="shared" si="143"/>
        <v>Ok</v>
      </c>
      <c r="AA2286" s="6"/>
      <c r="AB2286" s="6"/>
      <c r="AC2286" s="6"/>
      <c r="AD2286" s="6"/>
    </row>
    <row r="2287" spans="1:30" x14ac:dyDescent="0.3">
      <c r="A2287" t="s">
        <v>14376</v>
      </c>
      <c r="B2287" t="s">
        <v>14377</v>
      </c>
      <c r="C2287">
        <v>2024</v>
      </c>
      <c r="D2287" t="s">
        <v>9691</v>
      </c>
      <c r="E2287" t="s">
        <v>9259</v>
      </c>
      <c r="F2287" t="s">
        <v>10</v>
      </c>
      <c r="G2287" t="str">
        <f>_xlfn.XLOOKUP(I2287,'Class Code'!$A$2:$A$14,'Class Code'!$B$2:$B$14)</f>
        <v>Motor Private</v>
      </c>
      <c r="H2287" t="s">
        <v>41</v>
      </c>
      <c r="I2287">
        <f t="shared" si="140"/>
        <v>70</v>
      </c>
      <c r="J2287" t="s">
        <v>54</v>
      </c>
      <c r="K2287" t="s">
        <v>55</v>
      </c>
      <c r="L2287" t="s">
        <v>44</v>
      </c>
      <c r="M2287" s="5">
        <v>45574</v>
      </c>
      <c r="N2287" s="5">
        <v>45579</v>
      </c>
      <c r="O2287" s="5">
        <v>45695</v>
      </c>
      <c r="P2287" s="5">
        <v>45366</v>
      </c>
      <c r="Q2287" s="5">
        <v>45730</v>
      </c>
      <c r="R2287">
        <v>0</v>
      </c>
      <c r="S2287">
        <v>0</v>
      </c>
      <c r="T2287">
        <v>6650</v>
      </c>
      <c r="U2287">
        <v>6650</v>
      </c>
      <c r="V2287">
        <v>0</v>
      </c>
      <c r="W2287">
        <v>6650</v>
      </c>
      <c r="X2287" t="str">
        <f t="shared" si="141"/>
        <v>Ok</v>
      </c>
      <c r="Y2287" t="str">
        <f t="shared" si="142"/>
        <v>Ok</v>
      </c>
      <c r="Z2287" s="6" t="str">
        <f t="shared" si="143"/>
        <v>Ok</v>
      </c>
      <c r="AA2287" s="6"/>
      <c r="AB2287" s="6"/>
      <c r="AC2287" s="6"/>
      <c r="AD2287" s="6"/>
    </row>
    <row r="2288" spans="1:30" x14ac:dyDescent="0.3">
      <c r="A2288" t="s">
        <v>14378</v>
      </c>
      <c r="B2288" t="s">
        <v>14379</v>
      </c>
      <c r="C2288">
        <v>2023</v>
      </c>
      <c r="D2288" t="s">
        <v>9403</v>
      </c>
      <c r="E2288" t="s">
        <v>9261</v>
      </c>
      <c r="F2288" t="s">
        <v>10</v>
      </c>
      <c r="G2288" t="str">
        <f>_xlfn.XLOOKUP(I2288,'Class Code'!$A$2:$A$14,'Class Code'!$B$2:$B$14)</f>
        <v>Motor Private</v>
      </c>
      <c r="H2288" t="s">
        <v>41</v>
      </c>
      <c r="I2288">
        <f t="shared" si="140"/>
        <v>70</v>
      </c>
      <c r="J2288" t="s">
        <v>54</v>
      </c>
      <c r="K2288" t="s">
        <v>55</v>
      </c>
      <c r="L2288" t="s">
        <v>44</v>
      </c>
      <c r="M2288" s="5">
        <v>45550</v>
      </c>
      <c r="N2288" s="5">
        <v>45553</v>
      </c>
      <c r="O2288" s="5">
        <v>45695</v>
      </c>
      <c r="P2288" s="5">
        <v>45268</v>
      </c>
      <c r="Q2288" s="5">
        <v>45571</v>
      </c>
      <c r="R2288">
        <v>0</v>
      </c>
      <c r="S2288">
        <v>0</v>
      </c>
      <c r="T2288">
        <v>2900</v>
      </c>
      <c r="U2288">
        <v>2900</v>
      </c>
      <c r="V2288">
        <v>0</v>
      </c>
      <c r="W2288">
        <v>2900</v>
      </c>
      <c r="X2288" t="str">
        <f t="shared" si="141"/>
        <v>Ok</v>
      </c>
      <c r="Y2288" t="str">
        <f t="shared" si="142"/>
        <v>Ok</v>
      </c>
      <c r="Z2288" s="6" t="str">
        <f t="shared" si="143"/>
        <v>Ok</v>
      </c>
      <c r="AA2288" s="6"/>
      <c r="AB2288" s="6"/>
      <c r="AC2288" s="6"/>
      <c r="AD2288" s="6"/>
    </row>
    <row r="2289" spans="1:30" x14ac:dyDescent="0.3">
      <c r="A2289" t="s">
        <v>14380</v>
      </c>
      <c r="B2289" t="s">
        <v>14381</v>
      </c>
      <c r="C2289">
        <v>2024</v>
      </c>
      <c r="D2289" t="s">
        <v>9610</v>
      </c>
      <c r="E2289" t="s">
        <v>9267</v>
      </c>
      <c r="F2289" t="s">
        <v>10</v>
      </c>
      <c r="G2289" t="str">
        <f>_xlfn.XLOOKUP(I2289,'Class Code'!$A$2:$A$14,'Class Code'!$B$2:$B$14)</f>
        <v>Motor Private</v>
      </c>
      <c r="H2289" t="s">
        <v>41</v>
      </c>
      <c r="I2289">
        <f t="shared" si="140"/>
        <v>70</v>
      </c>
      <c r="J2289" t="s">
        <v>54</v>
      </c>
      <c r="K2289" t="s">
        <v>55</v>
      </c>
      <c r="L2289" t="s">
        <v>44</v>
      </c>
      <c r="M2289" s="5">
        <v>45563</v>
      </c>
      <c r="N2289" s="5">
        <v>45565</v>
      </c>
      <c r="O2289" s="5">
        <v>45695</v>
      </c>
      <c r="P2289" s="5">
        <v>45344</v>
      </c>
      <c r="Q2289" s="5">
        <v>45708</v>
      </c>
      <c r="R2289">
        <v>0</v>
      </c>
      <c r="S2289">
        <v>0</v>
      </c>
      <c r="T2289">
        <v>2900</v>
      </c>
      <c r="U2289">
        <v>2900</v>
      </c>
      <c r="V2289">
        <v>0</v>
      </c>
      <c r="W2289">
        <v>2900</v>
      </c>
      <c r="X2289" t="str">
        <f t="shared" si="141"/>
        <v>Ok</v>
      </c>
      <c r="Y2289" t="str">
        <f t="shared" si="142"/>
        <v>Ok</v>
      </c>
      <c r="Z2289" s="6" t="str">
        <f t="shared" si="143"/>
        <v>Ok</v>
      </c>
      <c r="AA2289" s="6"/>
      <c r="AB2289" s="6"/>
      <c r="AC2289" s="6"/>
      <c r="AD2289" s="6"/>
    </row>
    <row r="2290" spans="1:30" x14ac:dyDescent="0.3">
      <c r="A2290" t="s">
        <v>14382</v>
      </c>
      <c r="B2290" t="s">
        <v>14383</v>
      </c>
      <c r="C2290">
        <v>2024</v>
      </c>
      <c r="D2290" t="s">
        <v>9718</v>
      </c>
      <c r="E2290" t="s">
        <v>9282</v>
      </c>
      <c r="F2290" t="s">
        <v>11</v>
      </c>
      <c r="G2290" t="str">
        <f>_xlfn.XLOOKUP(I2290,'Class Code'!$A$2:$A$14,'Class Code'!$B$2:$B$14)</f>
        <v>Motor Commercial</v>
      </c>
      <c r="H2290" t="s">
        <v>176</v>
      </c>
      <c r="I2290">
        <f t="shared" si="140"/>
        <v>80</v>
      </c>
      <c r="J2290" t="s">
        <v>207</v>
      </c>
      <c r="K2290" t="s">
        <v>208</v>
      </c>
      <c r="L2290" t="s">
        <v>44</v>
      </c>
      <c r="M2290" s="5">
        <v>45614</v>
      </c>
      <c r="N2290" s="5">
        <v>45616</v>
      </c>
      <c r="O2290" s="5">
        <v>45694</v>
      </c>
      <c r="P2290" s="5">
        <v>45446</v>
      </c>
      <c r="Q2290" s="5">
        <v>45810</v>
      </c>
      <c r="R2290">
        <v>0</v>
      </c>
      <c r="S2290">
        <v>0</v>
      </c>
      <c r="T2290">
        <v>10710</v>
      </c>
      <c r="U2290">
        <v>10710</v>
      </c>
      <c r="V2290">
        <v>0</v>
      </c>
      <c r="W2290">
        <v>10710</v>
      </c>
      <c r="X2290" t="str">
        <f t="shared" si="141"/>
        <v>Ok</v>
      </c>
      <c r="Y2290" t="str">
        <f t="shared" si="142"/>
        <v>Ok</v>
      </c>
      <c r="Z2290" s="6" t="str">
        <f t="shared" si="143"/>
        <v>Ok</v>
      </c>
      <c r="AA2290" s="6"/>
      <c r="AB2290" s="6"/>
      <c r="AC2290" s="6"/>
      <c r="AD2290" s="6"/>
    </row>
    <row r="2291" spans="1:30" x14ac:dyDescent="0.3">
      <c r="A2291" t="s">
        <v>14384</v>
      </c>
      <c r="B2291" t="s">
        <v>14385</v>
      </c>
      <c r="C2291">
        <v>2024</v>
      </c>
      <c r="D2291" t="s">
        <v>9479</v>
      </c>
      <c r="E2291" t="s">
        <v>9280</v>
      </c>
      <c r="F2291" t="s">
        <v>10</v>
      </c>
      <c r="G2291" t="str">
        <f>_xlfn.XLOOKUP(I2291,'Class Code'!$A$2:$A$14,'Class Code'!$B$2:$B$14)</f>
        <v>Motor Private</v>
      </c>
      <c r="H2291" t="s">
        <v>41</v>
      </c>
      <c r="I2291">
        <f t="shared" si="140"/>
        <v>70</v>
      </c>
      <c r="J2291" t="s">
        <v>468</v>
      </c>
      <c r="K2291" t="s">
        <v>469</v>
      </c>
      <c r="L2291" t="s">
        <v>44</v>
      </c>
      <c r="M2291" s="5">
        <v>45573</v>
      </c>
      <c r="N2291" s="5">
        <v>45582</v>
      </c>
      <c r="O2291" s="5">
        <v>45695</v>
      </c>
      <c r="P2291" s="5">
        <v>45261</v>
      </c>
      <c r="Q2291" s="5">
        <v>45626</v>
      </c>
      <c r="R2291">
        <v>0</v>
      </c>
      <c r="S2291">
        <v>0</v>
      </c>
      <c r="T2291">
        <v>2320</v>
      </c>
      <c r="U2291">
        <v>2320</v>
      </c>
      <c r="V2291">
        <v>0</v>
      </c>
      <c r="W2291">
        <v>2320</v>
      </c>
      <c r="X2291" t="str">
        <f t="shared" si="141"/>
        <v>Ok</v>
      </c>
      <c r="Y2291" t="str">
        <f t="shared" si="142"/>
        <v>Ok</v>
      </c>
      <c r="Z2291" s="6" t="str">
        <f t="shared" si="143"/>
        <v>Ok</v>
      </c>
      <c r="AA2291" s="6"/>
      <c r="AB2291" s="6"/>
      <c r="AC2291" s="6"/>
      <c r="AD2291" s="6"/>
    </row>
    <row r="2292" spans="1:30" x14ac:dyDescent="0.3">
      <c r="A2292" t="s">
        <v>14386</v>
      </c>
      <c r="B2292" t="s">
        <v>14387</v>
      </c>
      <c r="C2292">
        <v>2024</v>
      </c>
      <c r="D2292" t="s">
        <v>9648</v>
      </c>
      <c r="E2292" t="s">
        <v>9334</v>
      </c>
      <c r="F2292" t="s">
        <v>10</v>
      </c>
      <c r="G2292" t="str">
        <f>_xlfn.XLOOKUP(I2292,'Class Code'!$A$2:$A$14,'Class Code'!$B$2:$B$14)</f>
        <v>Motor Private</v>
      </c>
      <c r="H2292" t="s">
        <v>41</v>
      </c>
      <c r="I2292">
        <f t="shared" si="140"/>
        <v>70</v>
      </c>
      <c r="J2292" t="s">
        <v>54</v>
      </c>
      <c r="K2292" t="s">
        <v>55</v>
      </c>
      <c r="L2292" t="s">
        <v>44</v>
      </c>
      <c r="M2292" s="5">
        <v>45645</v>
      </c>
      <c r="N2292" s="5">
        <v>45649</v>
      </c>
      <c r="O2292" s="5">
        <v>45705</v>
      </c>
      <c r="P2292" s="5">
        <v>45535</v>
      </c>
      <c r="Q2292" s="5">
        <v>45868</v>
      </c>
      <c r="R2292">
        <v>0</v>
      </c>
      <c r="S2292">
        <v>0</v>
      </c>
      <c r="T2292">
        <v>6380</v>
      </c>
      <c r="U2292">
        <v>6380</v>
      </c>
      <c r="V2292">
        <v>0</v>
      </c>
      <c r="W2292">
        <v>6380</v>
      </c>
      <c r="X2292" t="str">
        <f t="shared" si="141"/>
        <v>Ok</v>
      </c>
      <c r="Y2292" t="str">
        <f t="shared" si="142"/>
        <v>Ok</v>
      </c>
      <c r="Z2292" s="6" t="str">
        <f t="shared" si="143"/>
        <v>Ok</v>
      </c>
      <c r="AA2292" s="6"/>
      <c r="AB2292" s="6"/>
      <c r="AC2292" s="6"/>
      <c r="AD2292" s="6"/>
    </row>
    <row r="2293" spans="1:30" x14ac:dyDescent="0.3">
      <c r="A2293" t="s">
        <v>14388</v>
      </c>
      <c r="B2293" t="s">
        <v>14389</v>
      </c>
      <c r="C2293">
        <v>2024</v>
      </c>
      <c r="D2293" t="s">
        <v>9321</v>
      </c>
      <c r="E2293" t="s">
        <v>9261</v>
      </c>
      <c r="F2293" t="s">
        <v>10</v>
      </c>
      <c r="G2293" t="str">
        <f>_xlfn.XLOOKUP(I2293,'Class Code'!$A$2:$A$14,'Class Code'!$B$2:$B$14)</f>
        <v>Motor Private</v>
      </c>
      <c r="H2293" t="s">
        <v>41</v>
      </c>
      <c r="I2293">
        <f t="shared" si="140"/>
        <v>70</v>
      </c>
      <c r="J2293" t="s">
        <v>54</v>
      </c>
      <c r="K2293" t="s">
        <v>55</v>
      </c>
      <c r="L2293" t="s">
        <v>44</v>
      </c>
      <c r="M2293" s="5">
        <v>45506</v>
      </c>
      <c r="N2293" s="5">
        <v>45506</v>
      </c>
      <c r="O2293" s="5">
        <v>45706</v>
      </c>
      <c r="P2293" s="5">
        <v>45390</v>
      </c>
      <c r="Q2293" s="5">
        <v>45754</v>
      </c>
      <c r="R2293">
        <v>0</v>
      </c>
      <c r="S2293">
        <v>0</v>
      </c>
      <c r="T2293">
        <v>6500</v>
      </c>
      <c r="U2293">
        <v>6500</v>
      </c>
      <c r="V2293">
        <v>0</v>
      </c>
      <c r="W2293">
        <v>6500</v>
      </c>
      <c r="X2293" t="str">
        <f t="shared" si="141"/>
        <v>Ok</v>
      </c>
      <c r="Y2293" t="str">
        <f t="shared" si="142"/>
        <v>Ok</v>
      </c>
      <c r="Z2293" s="6" t="str">
        <f t="shared" si="143"/>
        <v>Ok</v>
      </c>
      <c r="AA2293" s="6"/>
      <c r="AB2293" s="6"/>
      <c r="AC2293" s="6"/>
      <c r="AD2293" s="6"/>
    </row>
    <row r="2294" spans="1:30" x14ac:dyDescent="0.3">
      <c r="A2294" t="s">
        <v>14390</v>
      </c>
      <c r="B2294" t="s">
        <v>14391</v>
      </c>
      <c r="C2294">
        <v>2025</v>
      </c>
      <c r="D2294" t="s">
        <v>9291</v>
      </c>
      <c r="E2294" t="s">
        <v>9292</v>
      </c>
      <c r="F2294" t="s">
        <v>10</v>
      </c>
      <c r="G2294" t="str">
        <f>_xlfn.XLOOKUP(I2294,'Class Code'!$A$2:$A$14,'Class Code'!$B$2:$B$14)</f>
        <v>Motor Private</v>
      </c>
      <c r="H2294" t="s">
        <v>41</v>
      </c>
      <c r="I2294">
        <f t="shared" si="140"/>
        <v>70</v>
      </c>
      <c r="J2294" t="s">
        <v>54</v>
      </c>
      <c r="K2294" t="s">
        <v>55</v>
      </c>
      <c r="L2294" t="s">
        <v>44</v>
      </c>
      <c r="M2294" s="5">
        <v>45660</v>
      </c>
      <c r="N2294" s="5">
        <v>45664</v>
      </c>
      <c r="O2294" s="5">
        <v>45694</v>
      </c>
      <c r="P2294" s="5">
        <v>45652</v>
      </c>
      <c r="Q2294" s="5">
        <v>45955</v>
      </c>
      <c r="R2294">
        <v>1703000</v>
      </c>
      <c r="S2294">
        <v>0</v>
      </c>
      <c r="T2294">
        <v>0</v>
      </c>
      <c r="U2294">
        <v>1703000</v>
      </c>
      <c r="V2294">
        <v>0</v>
      </c>
      <c r="W2294">
        <v>1703000</v>
      </c>
      <c r="X2294" t="str">
        <f t="shared" si="141"/>
        <v>Ok</v>
      </c>
      <c r="Y2294" t="str">
        <f t="shared" si="142"/>
        <v>Ok</v>
      </c>
      <c r="Z2294" s="6" t="str">
        <f t="shared" si="143"/>
        <v>Ok</v>
      </c>
      <c r="AA2294" s="6"/>
      <c r="AB2294" s="6"/>
      <c r="AC2294" s="6"/>
      <c r="AD2294" s="6"/>
    </row>
    <row r="2295" spans="1:30" x14ac:dyDescent="0.3">
      <c r="A2295" t="s">
        <v>14392</v>
      </c>
      <c r="B2295" t="s">
        <v>14393</v>
      </c>
      <c r="C2295">
        <v>2022</v>
      </c>
      <c r="D2295" t="s">
        <v>9708</v>
      </c>
      <c r="E2295" t="s">
        <v>9274</v>
      </c>
      <c r="F2295" t="s">
        <v>10</v>
      </c>
      <c r="G2295" t="str">
        <f>_xlfn.XLOOKUP(I2295,'Class Code'!$A$2:$A$14,'Class Code'!$B$2:$B$14)</f>
        <v>Motor Private</v>
      </c>
      <c r="H2295" t="s">
        <v>41</v>
      </c>
      <c r="I2295">
        <f t="shared" si="140"/>
        <v>70</v>
      </c>
      <c r="J2295" t="s">
        <v>54</v>
      </c>
      <c r="K2295" t="s">
        <v>55</v>
      </c>
      <c r="L2295" t="s">
        <v>44</v>
      </c>
      <c r="M2295" s="5">
        <v>45045</v>
      </c>
      <c r="N2295" s="5">
        <v>45048</v>
      </c>
      <c r="O2295" s="5">
        <v>45694</v>
      </c>
      <c r="P2295" s="5">
        <v>44717</v>
      </c>
      <c r="Q2295" s="5">
        <v>45050</v>
      </c>
      <c r="R2295">
        <v>0</v>
      </c>
      <c r="S2295">
        <v>0</v>
      </c>
      <c r="T2295">
        <v>28770</v>
      </c>
      <c r="U2295">
        <v>28770</v>
      </c>
      <c r="V2295">
        <v>0</v>
      </c>
      <c r="W2295">
        <v>28770</v>
      </c>
      <c r="X2295" t="str">
        <f t="shared" si="141"/>
        <v>Ok</v>
      </c>
      <c r="Y2295" t="str">
        <f t="shared" si="142"/>
        <v>Ok</v>
      </c>
      <c r="Z2295" s="6" t="str">
        <f t="shared" si="143"/>
        <v>Ok</v>
      </c>
      <c r="AA2295" s="6"/>
      <c r="AB2295" s="6"/>
      <c r="AC2295" s="6"/>
      <c r="AD2295" s="6"/>
    </row>
    <row r="2296" spans="1:30" x14ac:dyDescent="0.3">
      <c r="A2296" t="s">
        <v>14394</v>
      </c>
      <c r="B2296" t="s">
        <v>14395</v>
      </c>
      <c r="C2296">
        <v>2023</v>
      </c>
      <c r="D2296" t="s">
        <v>9489</v>
      </c>
      <c r="E2296" t="s">
        <v>9282</v>
      </c>
      <c r="F2296" t="s">
        <v>11</v>
      </c>
      <c r="G2296" t="str">
        <f>_xlfn.XLOOKUP(I2296,'Class Code'!$A$2:$A$14,'Class Code'!$B$2:$B$14)</f>
        <v>Motor Commercial</v>
      </c>
      <c r="H2296" t="s">
        <v>176</v>
      </c>
      <c r="I2296">
        <f t="shared" si="140"/>
        <v>80</v>
      </c>
      <c r="J2296" t="s">
        <v>177</v>
      </c>
      <c r="K2296" t="s">
        <v>178</v>
      </c>
      <c r="L2296" t="s">
        <v>44</v>
      </c>
      <c r="M2296" s="5">
        <v>45447</v>
      </c>
      <c r="N2296" s="5">
        <v>45456</v>
      </c>
      <c r="O2296" s="5">
        <v>45694</v>
      </c>
      <c r="P2296" s="5">
        <v>45159</v>
      </c>
      <c r="Q2296" s="5">
        <v>45524</v>
      </c>
      <c r="R2296">
        <v>0</v>
      </c>
      <c r="S2296">
        <v>0</v>
      </c>
      <c r="T2296">
        <v>23900</v>
      </c>
      <c r="U2296">
        <v>23900</v>
      </c>
      <c r="V2296">
        <v>0</v>
      </c>
      <c r="W2296">
        <v>23900</v>
      </c>
      <c r="X2296" t="str">
        <f t="shared" si="141"/>
        <v>Ok</v>
      </c>
      <c r="Y2296" t="str">
        <f t="shared" si="142"/>
        <v>Ok</v>
      </c>
      <c r="Z2296" s="6" t="str">
        <f t="shared" si="143"/>
        <v>Ok</v>
      </c>
      <c r="AA2296" s="6"/>
      <c r="AB2296" s="6"/>
      <c r="AC2296" s="6"/>
      <c r="AD2296" s="6"/>
    </row>
    <row r="2297" spans="1:30" x14ac:dyDescent="0.3">
      <c r="A2297" t="s">
        <v>14396</v>
      </c>
      <c r="B2297" t="s">
        <v>14397</v>
      </c>
      <c r="C2297">
        <v>2023</v>
      </c>
      <c r="D2297" t="s">
        <v>9743</v>
      </c>
      <c r="E2297" t="s">
        <v>9280</v>
      </c>
      <c r="F2297" t="s">
        <v>10</v>
      </c>
      <c r="G2297" t="str">
        <f>_xlfn.XLOOKUP(I2297,'Class Code'!$A$2:$A$14,'Class Code'!$B$2:$B$14)</f>
        <v>Motor Private</v>
      </c>
      <c r="H2297" t="s">
        <v>41</v>
      </c>
      <c r="I2297">
        <f t="shared" si="140"/>
        <v>70</v>
      </c>
      <c r="J2297" t="s">
        <v>54</v>
      </c>
      <c r="K2297" t="s">
        <v>55</v>
      </c>
      <c r="L2297" t="s">
        <v>44</v>
      </c>
      <c r="M2297" s="5">
        <v>45591</v>
      </c>
      <c r="N2297" s="5">
        <v>45601</v>
      </c>
      <c r="O2297" s="5">
        <v>45695</v>
      </c>
      <c r="P2297" s="5">
        <v>45289</v>
      </c>
      <c r="Q2297" s="5">
        <v>45654</v>
      </c>
      <c r="R2297">
        <v>0</v>
      </c>
      <c r="S2297">
        <v>0</v>
      </c>
      <c r="T2297">
        <v>6650</v>
      </c>
      <c r="U2297">
        <v>6650</v>
      </c>
      <c r="V2297">
        <v>0</v>
      </c>
      <c r="W2297">
        <v>6650</v>
      </c>
      <c r="X2297" t="str">
        <f t="shared" si="141"/>
        <v>Ok</v>
      </c>
      <c r="Y2297" t="str">
        <f t="shared" si="142"/>
        <v>Ok</v>
      </c>
      <c r="Z2297" s="6" t="str">
        <f t="shared" si="143"/>
        <v>Ok</v>
      </c>
      <c r="AA2297" s="6"/>
      <c r="AB2297" s="6"/>
      <c r="AC2297" s="6"/>
      <c r="AD2297" s="6"/>
    </row>
    <row r="2298" spans="1:30" x14ac:dyDescent="0.3">
      <c r="A2298" t="s">
        <v>14398</v>
      </c>
      <c r="B2298" t="s">
        <v>14399</v>
      </c>
      <c r="C2298">
        <v>2023</v>
      </c>
      <c r="D2298" t="s">
        <v>9454</v>
      </c>
      <c r="E2298" t="s">
        <v>9259</v>
      </c>
      <c r="F2298" t="s">
        <v>10</v>
      </c>
      <c r="G2298" t="str">
        <f>_xlfn.XLOOKUP(I2298,'Class Code'!$A$2:$A$14,'Class Code'!$B$2:$B$14)</f>
        <v>Motor Private</v>
      </c>
      <c r="H2298" t="s">
        <v>41</v>
      </c>
      <c r="I2298">
        <f t="shared" si="140"/>
        <v>70</v>
      </c>
      <c r="J2298" t="s">
        <v>54</v>
      </c>
      <c r="K2298" t="s">
        <v>55</v>
      </c>
      <c r="L2298" t="s">
        <v>44</v>
      </c>
      <c r="M2298" s="5">
        <v>45200</v>
      </c>
      <c r="N2298" s="5">
        <v>45203</v>
      </c>
      <c r="O2298" s="5">
        <v>45687</v>
      </c>
      <c r="P2298" s="5">
        <v>44981</v>
      </c>
      <c r="Q2298" s="5">
        <v>45253</v>
      </c>
      <c r="R2298">
        <v>0</v>
      </c>
      <c r="S2298">
        <v>0</v>
      </c>
      <c r="T2298">
        <v>361072</v>
      </c>
      <c r="U2298">
        <v>361072</v>
      </c>
      <c r="V2298">
        <v>0</v>
      </c>
      <c r="W2298">
        <v>361072</v>
      </c>
      <c r="X2298" t="str">
        <f t="shared" si="141"/>
        <v>Ok</v>
      </c>
      <c r="Y2298" t="str">
        <f t="shared" si="142"/>
        <v>Ok</v>
      </c>
      <c r="Z2298" s="6" t="str">
        <f t="shared" si="143"/>
        <v>Ok</v>
      </c>
      <c r="AA2298" s="6"/>
      <c r="AB2298" s="6"/>
      <c r="AC2298" s="6"/>
      <c r="AD2298" s="6"/>
    </row>
    <row r="2299" spans="1:30" x14ac:dyDescent="0.3">
      <c r="A2299" t="s">
        <v>14400</v>
      </c>
      <c r="B2299" t="s">
        <v>14401</v>
      </c>
      <c r="C2299">
        <v>2022</v>
      </c>
      <c r="D2299" t="s">
        <v>9454</v>
      </c>
      <c r="E2299" t="s">
        <v>9277</v>
      </c>
      <c r="F2299" t="s">
        <v>10</v>
      </c>
      <c r="G2299" t="str">
        <f>_xlfn.XLOOKUP(I2299,'Class Code'!$A$2:$A$14,'Class Code'!$B$2:$B$14)</f>
        <v>Motor Private</v>
      </c>
      <c r="H2299" t="s">
        <v>41</v>
      </c>
      <c r="I2299">
        <f t="shared" si="140"/>
        <v>70</v>
      </c>
      <c r="J2299" t="s">
        <v>54</v>
      </c>
      <c r="K2299" t="s">
        <v>55</v>
      </c>
      <c r="L2299" t="s">
        <v>44</v>
      </c>
      <c r="M2299" s="5">
        <v>44714</v>
      </c>
      <c r="N2299" s="5">
        <v>44720</v>
      </c>
      <c r="O2299" s="5">
        <v>45694</v>
      </c>
      <c r="P2299" s="5">
        <v>44562</v>
      </c>
      <c r="Q2299" s="5">
        <v>44926</v>
      </c>
      <c r="R2299">
        <v>0</v>
      </c>
      <c r="S2299">
        <v>0</v>
      </c>
      <c r="T2299">
        <v>24450</v>
      </c>
      <c r="U2299">
        <v>24450</v>
      </c>
      <c r="V2299">
        <v>0</v>
      </c>
      <c r="W2299">
        <v>24450</v>
      </c>
      <c r="X2299" t="str">
        <f t="shared" si="141"/>
        <v>Ok</v>
      </c>
      <c r="Y2299" t="str">
        <f t="shared" si="142"/>
        <v>Ok</v>
      </c>
      <c r="Z2299" s="6" t="str">
        <f t="shared" si="143"/>
        <v>Ok</v>
      </c>
      <c r="AA2299" s="6"/>
      <c r="AB2299" s="6"/>
      <c r="AC2299" s="6"/>
      <c r="AD2299" s="6"/>
    </row>
    <row r="2300" spans="1:30" x14ac:dyDescent="0.3">
      <c r="A2300" t="s">
        <v>14402</v>
      </c>
      <c r="B2300" t="s">
        <v>14403</v>
      </c>
      <c r="C2300">
        <v>2022</v>
      </c>
      <c r="D2300" t="s">
        <v>9749</v>
      </c>
      <c r="E2300" t="s">
        <v>9297</v>
      </c>
      <c r="F2300" t="s">
        <v>10</v>
      </c>
      <c r="G2300" t="str">
        <f>_xlfn.XLOOKUP(I2300,'Class Code'!$A$2:$A$14,'Class Code'!$B$2:$B$14)</f>
        <v>Motor Private</v>
      </c>
      <c r="H2300" t="s">
        <v>41</v>
      </c>
      <c r="I2300">
        <f t="shared" si="140"/>
        <v>70</v>
      </c>
      <c r="J2300" t="s">
        <v>54</v>
      </c>
      <c r="K2300" t="s">
        <v>55</v>
      </c>
      <c r="L2300" t="s">
        <v>44</v>
      </c>
      <c r="M2300" s="5">
        <v>45165</v>
      </c>
      <c r="N2300" s="5">
        <v>45167</v>
      </c>
      <c r="O2300" s="5">
        <v>45723</v>
      </c>
      <c r="P2300" s="5">
        <v>44904</v>
      </c>
      <c r="Q2300" s="5">
        <v>45268</v>
      </c>
      <c r="R2300">
        <v>0</v>
      </c>
      <c r="S2300">
        <v>0</v>
      </c>
      <c r="T2300">
        <v>32970</v>
      </c>
      <c r="U2300">
        <v>32970</v>
      </c>
      <c r="V2300">
        <v>0</v>
      </c>
      <c r="W2300">
        <v>32970</v>
      </c>
      <c r="X2300" t="str">
        <f t="shared" si="141"/>
        <v>Ok</v>
      </c>
      <c r="Y2300" t="str">
        <f t="shared" si="142"/>
        <v>Ok</v>
      </c>
      <c r="Z2300" s="6" t="str">
        <f t="shared" si="143"/>
        <v>Ok</v>
      </c>
      <c r="AA2300" s="6"/>
      <c r="AB2300" s="6"/>
      <c r="AC2300" s="6"/>
      <c r="AD2300" s="6"/>
    </row>
    <row r="2301" spans="1:30" x14ac:dyDescent="0.3">
      <c r="A2301" t="s">
        <v>14404</v>
      </c>
      <c r="B2301" t="s">
        <v>14405</v>
      </c>
      <c r="C2301">
        <v>2022</v>
      </c>
      <c r="D2301" t="s">
        <v>9461</v>
      </c>
      <c r="E2301" t="s">
        <v>9292</v>
      </c>
      <c r="F2301" t="s">
        <v>10</v>
      </c>
      <c r="G2301" t="str">
        <f>_xlfn.XLOOKUP(I2301,'Class Code'!$A$2:$A$14,'Class Code'!$B$2:$B$14)</f>
        <v>Motor Private</v>
      </c>
      <c r="H2301" t="s">
        <v>41</v>
      </c>
      <c r="I2301">
        <f t="shared" si="140"/>
        <v>70</v>
      </c>
      <c r="J2301" t="s">
        <v>54</v>
      </c>
      <c r="K2301" t="s">
        <v>55</v>
      </c>
      <c r="L2301" t="s">
        <v>44</v>
      </c>
      <c r="M2301" s="5">
        <v>45098</v>
      </c>
      <c r="N2301" s="5">
        <v>45103</v>
      </c>
      <c r="O2301" s="5">
        <v>45694</v>
      </c>
      <c r="P2301" s="5">
        <v>44866</v>
      </c>
      <c r="Q2301" s="5">
        <v>45230</v>
      </c>
      <c r="R2301">
        <v>0</v>
      </c>
      <c r="S2301">
        <v>0</v>
      </c>
      <c r="T2301">
        <v>35960</v>
      </c>
      <c r="U2301">
        <v>35960</v>
      </c>
      <c r="V2301">
        <v>0</v>
      </c>
      <c r="W2301">
        <v>35960</v>
      </c>
      <c r="X2301" t="str">
        <f t="shared" si="141"/>
        <v>Ok</v>
      </c>
      <c r="Y2301" t="str">
        <f t="shared" si="142"/>
        <v>Ok</v>
      </c>
      <c r="Z2301" s="6" t="str">
        <f t="shared" si="143"/>
        <v>Ok</v>
      </c>
      <c r="AA2301" s="6"/>
      <c r="AB2301" s="6"/>
      <c r="AC2301" s="6"/>
      <c r="AD2301" s="6"/>
    </row>
    <row r="2302" spans="1:30" x14ac:dyDescent="0.3">
      <c r="A2302" t="s">
        <v>14406</v>
      </c>
      <c r="B2302" t="s">
        <v>14407</v>
      </c>
      <c r="C2302">
        <v>2022</v>
      </c>
      <c r="D2302" t="s">
        <v>9453</v>
      </c>
      <c r="E2302" t="s">
        <v>9282</v>
      </c>
      <c r="F2302" t="s">
        <v>11</v>
      </c>
      <c r="G2302" t="str">
        <f>_xlfn.XLOOKUP(I2302,'Class Code'!$A$2:$A$14,'Class Code'!$B$2:$B$14)</f>
        <v>Motor Commercial</v>
      </c>
      <c r="H2302" t="s">
        <v>176</v>
      </c>
      <c r="I2302">
        <f t="shared" si="140"/>
        <v>80</v>
      </c>
      <c r="J2302" t="s">
        <v>207</v>
      </c>
      <c r="K2302" t="s">
        <v>208</v>
      </c>
      <c r="L2302" t="s">
        <v>44</v>
      </c>
      <c r="M2302" s="5">
        <v>44928</v>
      </c>
      <c r="N2302" s="5">
        <v>44931</v>
      </c>
      <c r="O2302" s="5">
        <v>45694</v>
      </c>
      <c r="P2302" s="5">
        <v>44739</v>
      </c>
      <c r="Q2302" s="5">
        <v>45103</v>
      </c>
      <c r="R2302">
        <v>0</v>
      </c>
      <c r="S2302">
        <v>0</v>
      </c>
      <c r="T2302">
        <v>5800</v>
      </c>
      <c r="U2302">
        <v>5800</v>
      </c>
      <c r="V2302">
        <v>0</v>
      </c>
      <c r="W2302">
        <v>5800</v>
      </c>
      <c r="X2302" t="str">
        <f t="shared" si="141"/>
        <v>Ok</v>
      </c>
      <c r="Y2302" t="str">
        <f t="shared" si="142"/>
        <v>Ok</v>
      </c>
      <c r="Z2302" s="6" t="str">
        <f t="shared" si="143"/>
        <v>Ok</v>
      </c>
      <c r="AA2302" s="6"/>
      <c r="AB2302" s="6"/>
      <c r="AC2302" s="6"/>
      <c r="AD2302" s="6"/>
    </row>
    <row r="2303" spans="1:30" x14ac:dyDescent="0.3">
      <c r="A2303" t="s">
        <v>14408</v>
      </c>
      <c r="B2303" t="s">
        <v>14409</v>
      </c>
      <c r="C2303">
        <v>2024</v>
      </c>
      <c r="D2303" t="s">
        <v>9594</v>
      </c>
      <c r="E2303" t="s">
        <v>9332</v>
      </c>
      <c r="F2303" t="s">
        <v>10</v>
      </c>
      <c r="G2303" t="str">
        <f>_xlfn.XLOOKUP(I2303,'Class Code'!$A$2:$A$14,'Class Code'!$B$2:$B$14)</f>
        <v>Motor Private</v>
      </c>
      <c r="H2303" t="s">
        <v>41</v>
      </c>
      <c r="I2303">
        <f t="shared" si="140"/>
        <v>70</v>
      </c>
      <c r="J2303" t="s">
        <v>54</v>
      </c>
      <c r="K2303" t="s">
        <v>55</v>
      </c>
      <c r="L2303" t="s">
        <v>44</v>
      </c>
      <c r="M2303" s="5">
        <v>45573</v>
      </c>
      <c r="N2303" s="5">
        <v>45574</v>
      </c>
      <c r="O2303" s="5">
        <v>45700</v>
      </c>
      <c r="P2303" s="5">
        <v>45346</v>
      </c>
      <c r="Q2303" s="5">
        <v>45711</v>
      </c>
      <c r="R2303">
        <v>0</v>
      </c>
      <c r="S2303">
        <v>0</v>
      </c>
      <c r="T2303">
        <v>55000</v>
      </c>
      <c r="U2303">
        <v>55000</v>
      </c>
      <c r="V2303">
        <v>0</v>
      </c>
      <c r="W2303">
        <v>55000</v>
      </c>
      <c r="X2303" t="str">
        <f t="shared" si="141"/>
        <v>Ok</v>
      </c>
      <c r="Y2303" t="str">
        <f t="shared" si="142"/>
        <v>Ok</v>
      </c>
      <c r="Z2303" s="6" t="str">
        <f t="shared" si="143"/>
        <v>Ok</v>
      </c>
      <c r="AA2303" s="6"/>
      <c r="AB2303" s="6"/>
      <c r="AC2303" s="6"/>
      <c r="AD2303" s="6"/>
    </row>
    <row r="2304" spans="1:30" x14ac:dyDescent="0.3">
      <c r="A2304" t="s">
        <v>14410</v>
      </c>
      <c r="B2304" t="s">
        <v>14411</v>
      </c>
      <c r="C2304">
        <v>2022</v>
      </c>
      <c r="D2304" t="s">
        <v>9745</v>
      </c>
      <c r="E2304" t="s">
        <v>9310</v>
      </c>
      <c r="F2304" t="s">
        <v>11</v>
      </c>
      <c r="G2304" t="str">
        <f>_xlfn.XLOOKUP(I2304,'Class Code'!$A$2:$A$14,'Class Code'!$B$2:$B$14)</f>
        <v>Motor Commercial</v>
      </c>
      <c r="H2304" t="s">
        <v>176</v>
      </c>
      <c r="I2304">
        <f t="shared" si="140"/>
        <v>80</v>
      </c>
      <c r="J2304" t="s">
        <v>177</v>
      </c>
      <c r="K2304" t="s">
        <v>178</v>
      </c>
      <c r="L2304" t="s">
        <v>44</v>
      </c>
      <c r="M2304" s="5">
        <v>44878</v>
      </c>
      <c r="N2304" s="5">
        <v>44881</v>
      </c>
      <c r="O2304" s="5">
        <v>45694</v>
      </c>
      <c r="P2304" s="5">
        <v>44588</v>
      </c>
      <c r="Q2304" s="5">
        <v>44952</v>
      </c>
      <c r="R2304">
        <v>0</v>
      </c>
      <c r="S2304">
        <v>0</v>
      </c>
      <c r="T2304">
        <v>23960</v>
      </c>
      <c r="U2304">
        <v>23960</v>
      </c>
      <c r="V2304">
        <v>0</v>
      </c>
      <c r="W2304">
        <v>23960</v>
      </c>
      <c r="X2304" t="str">
        <f t="shared" si="141"/>
        <v>Ok</v>
      </c>
      <c r="Y2304" t="str">
        <f t="shared" si="142"/>
        <v>Ok</v>
      </c>
      <c r="Z2304" s="6" t="str">
        <f t="shared" si="143"/>
        <v>Ok</v>
      </c>
      <c r="AA2304" s="6"/>
      <c r="AB2304" s="6"/>
      <c r="AC2304" s="6"/>
      <c r="AD2304" s="6"/>
    </row>
    <row r="2305" spans="1:30" x14ac:dyDescent="0.3">
      <c r="A2305" t="s">
        <v>14412</v>
      </c>
      <c r="B2305" t="s">
        <v>14413</v>
      </c>
      <c r="C2305">
        <v>2022</v>
      </c>
      <c r="D2305" t="s">
        <v>9588</v>
      </c>
      <c r="E2305" t="s">
        <v>9301</v>
      </c>
      <c r="F2305" t="s">
        <v>10</v>
      </c>
      <c r="G2305" t="str">
        <f>_xlfn.XLOOKUP(I2305,'Class Code'!$A$2:$A$14,'Class Code'!$B$2:$B$14)</f>
        <v>Motor Private</v>
      </c>
      <c r="H2305" t="s">
        <v>41</v>
      </c>
      <c r="I2305">
        <f t="shared" si="140"/>
        <v>70</v>
      </c>
      <c r="J2305" t="s">
        <v>54</v>
      </c>
      <c r="K2305" t="s">
        <v>55</v>
      </c>
      <c r="L2305" t="s">
        <v>44</v>
      </c>
      <c r="M2305" s="5">
        <v>44992</v>
      </c>
      <c r="N2305" s="5">
        <v>44994</v>
      </c>
      <c r="O2305" s="5">
        <v>45694</v>
      </c>
      <c r="P2305" s="5">
        <v>44700</v>
      </c>
      <c r="Q2305" s="5">
        <v>45064</v>
      </c>
      <c r="R2305">
        <v>0</v>
      </c>
      <c r="S2305">
        <v>0</v>
      </c>
      <c r="T2305">
        <v>30350</v>
      </c>
      <c r="U2305">
        <v>30350</v>
      </c>
      <c r="V2305">
        <v>0</v>
      </c>
      <c r="W2305">
        <v>30350</v>
      </c>
      <c r="X2305" t="str">
        <f t="shared" si="141"/>
        <v>Ok</v>
      </c>
      <c r="Y2305" t="str">
        <f t="shared" si="142"/>
        <v>Ok</v>
      </c>
      <c r="Z2305" s="6" t="str">
        <f t="shared" si="143"/>
        <v>Ok</v>
      </c>
      <c r="AA2305" s="6"/>
      <c r="AB2305" s="6"/>
      <c r="AC2305" s="6"/>
      <c r="AD2305" s="6"/>
    </row>
    <row r="2306" spans="1:30" x14ac:dyDescent="0.3">
      <c r="A2306" t="s">
        <v>14414</v>
      </c>
      <c r="B2306" t="s">
        <v>14415</v>
      </c>
      <c r="C2306">
        <v>2022</v>
      </c>
      <c r="D2306" t="s">
        <v>9549</v>
      </c>
      <c r="E2306" t="s">
        <v>9287</v>
      </c>
      <c r="F2306" t="s">
        <v>10</v>
      </c>
      <c r="G2306" t="str">
        <f>_xlfn.XLOOKUP(I2306,'Class Code'!$A$2:$A$14,'Class Code'!$B$2:$B$14)</f>
        <v>Motor Private</v>
      </c>
      <c r="H2306" t="s">
        <v>41</v>
      </c>
      <c r="I2306">
        <f t="shared" si="140"/>
        <v>70</v>
      </c>
      <c r="J2306" t="s">
        <v>54</v>
      </c>
      <c r="K2306" t="s">
        <v>55</v>
      </c>
      <c r="L2306" t="s">
        <v>44</v>
      </c>
      <c r="M2306" s="5">
        <v>44745</v>
      </c>
      <c r="N2306" s="5">
        <v>44746</v>
      </c>
      <c r="O2306" s="5">
        <v>45694</v>
      </c>
      <c r="P2306" s="5">
        <v>44621</v>
      </c>
      <c r="Q2306" s="5">
        <v>44985</v>
      </c>
      <c r="R2306">
        <v>0</v>
      </c>
      <c r="S2306">
        <v>0</v>
      </c>
      <c r="T2306">
        <v>38850</v>
      </c>
      <c r="U2306">
        <v>38850</v>
      </c>
      <c r="V2306">
        <v>0</v>
      </c>
      <c r="W2306">
        <v>38850</v>
      </c>
      <c r="X2306" t="str">
        <f t="shared" si="141"/>
        <v>Ok</v>
      </c>
      <c r="Y2306" t="str">
        <f t="shared" si="142"/>
        <v>Ok</v>
      </c>
      <c r="Z2306" s="6" t="str">
        <f t="shared" si="143"/>
        <v>Ok</v>
      </c>
      <c r="AA2306" s="6"/>
      <c r="AB2306" s="6"/>
      <c r="AC2306" s="6"/>
      <c r="AD2306" s="6"/>
    </row>
    <row r="2307" spans="1:30" x14ac:dyDescent="0.3">
      <c r="A2307" t="s">
        <v>14416</v>
      </c>
      <c r="B2307" t="s">
        <v>14417</v>
      </c>
      <c r="C2307">
        <v>2023</v>
      </c>
      <c r="D2307" t="s">
        <v>9468</v>
      </c>
      <c r="E2307" t="s">
        <v>9282</v>
      </c>
      <c r="F2307" t="s">
        <v>10</v>
      </c>
      <c r="G2307" t="str">
        <f>_xlfn.XLOOKUP(I2307,'Class Code'!$A$2:$A$14,'Class Code'!$B$2:$B$14)</f>
        <v>Motor Private</v>
      </c>
      <c r="H2307" t="s">
        <v>41</v>
      </c>
      <c r="I2307">
        <f t="shared" si="140"/>
        <v>70</v>
      </c>
      <c r="J2307" t="s">
        <v>54</v>
      </c>
      <c r="K2307" t="s">
        <v>55</v>
      </c>
      <c r="L2307" t="s">
        <v>44</v>
      </c>
      <c r="M2307" s="5">
        <v>45058</v>
      </c>
      <c r="N2307" s="5">
        <v>45062</v>
      </c>
      <c r="O2307" s="5">
        <v>45729</v>
      </c>
      <c r="P2307" s="5">
        <v>44952</v>
      </c>
      <c r="Q2307" s="5">
        <v>45254</v>
      </c>
      <c r="R2307">
        <v>0</v>
      </c>
      <c r="S2307">
        <v>0</v>
      </c>
      <c r="T2307">
        <v>36450</v>
      </c>
      <c r="U2307">
        <v>36450</v>
      </c>
      <c r="V2307">
        <v>0</v>
      </c>
      <c r="W2307">
        <v>36450</v>
      </c>
      <c r="X2307" t="str">
        <f t="shared" si="141"/>
        <v>Ok</v>
      </c>
      <c r="Y2307" t="str">
        <f t="shared" si="142"/>
        <v>Ok</v>
      </c>
      <c r="Z2307" s="6" t="str">
        <f t="shared" si="143"/>
        <v>Ok</v>
      </c>
      <c r="AA2307" s="6"/>
      <c r="AB2307" s="6"/>
      <c r="AC2307" s="6"/>
      <c r="AD2307" s="6"/>
    </row>
    <row r="2308" spans="1:30" x14ac:dyDescent="0.3">
      <c r="A2308" t="s">
        <v>14418</v>
      </c>
      <c r="B2308" t="s">
        <v>14419</v>
      </c>
      <c r="C2308">
        <v>2023</v>
      </c>
      <c r="D2308" t="s">
        <v>9734</v>
      </c>
      <c r="E2308" t="s">
        <v>9317</v>
      </c>
      <c r="F2308" t="s">
        <v>10</v>
      </c>
      <c r="G2308" t="str">
        <f>_xlfn.XLOOKUP(I2308,'Class Code'!$A$2:$A$14,'Class Code'!$B$2:$B$14)</f>
        <v>Motor Private</v>
      </c>
      <c r="H2308" t="s">
        <v>41</v>
      </c>
      <c r="I2308">
        <f t="shared" ref="I2308:I2371" si="144">H2308*1</f>
        <v>70</v>
      </c>
      <c r="J2308" t="s">
        <v>54</v>
      </c>
      <c r="K2308" t="s">
        <v>55</v>
      </c>
      <c r="L2308" t="s">
        <v>44</v>
      </c>
      <c r="M2308" s="5">
        <v>45545</v>
      </c>
      <c r="N2308" s="5">
        <v>45546</v>
      </c>
      <c r="O2308" s="5">
        <v>45707</v>
      </c>
      <c r="P2308" s="5">
        <v>45199</v>
      </c>
      <c r="Q2308" s="5">
        <v>45564</v>
      </c>
      <c r="R2308">
        <v>0</v>
      </c>
      <c r="S2308">
        <v>0</v>
      </c>
      <c r="T2308">
        <v>365300</v>
      </c>
      <c r="U2308">
        <v>365300</v>
      </c>
      <c r="V2308">
        <v>0</v>
      </c>
      <c r="W2308">
        <v>365300</v>
      </c>
      <c r="X2308" t="str">
        <f t="shared" ref="X2308:X2371" si="145">IF(OR(A2308="",B2308="",C2308="",F2308="",H2308="",M2308="",N2308="",O2308="",P2308="",Q2308=""),"Check","Ok")</f>
        <v>Ok</v>
      </c>
      <c r="Y2308" t="str">
        <f t="shared" ref="Y2308:Y2371" si="146">IF(AND(Q2308&gt;=P2308,O2308&gt;=M2308,N2308&gt;=M2308,Q2308&gt;=M2308),"Ok","Check")</f>
        <v>Ok</v>
      </c>
      <c r="Z2308" s="6" t="str">
        <f t="shared" ref="Z2308:Z2371" si="147">IF(Q2308&gt;=M2308,"Ok","Check")</f>
        <v>Ok</v>
      </c>
      <c r="AA2308" s="6"/>
      <c r="AB2308" s="6"/>
      <c r="AC2308" s="6"/>
      <c r="AD2308" s="6"/>
    </row>
    <row r="2309" spans="1:30" x14ac:dyDescent="0.3">
      <c r="A2309" t="s">
        <v>14420</v>
      </c>
      <c r="B2309" t="s">
        <v>14421</v>
      </c>
      <c r="C2309">
        <v>2023</v>
      </c>
      <c r="D2309" t="s">
        <v>9571</v>
      </c>
      <c r="E2309" t="s">
        <v>9277</v>
      </c>
      <c r="F2309" t="s">
        <v>10</v>
      </c>
      <c r="G2309" t="str">
        <f>_xlfn.XLOOKUP(I2309,'Class Code'!$A$2:$A$14,'Class Code'!$B$2:$B$14)</f>
        <v>Motor Private</v>
      </c>
      <c r="H2309" t="s">
        <v>41</v>
      </c>
      <c r="I2309">
        <f t="shared" si="144"/>
        <v>70</v>
      </c>
      <c r="J2309" t="s">
        <v>54</v>
      </c>
      <c r="K2309" t="s">
        <v>55</v>
      </c>
      <c r="L2309" t="s">
        <v>44</v>
      </c>
      <c r="M2309" s="5">
        <v>45547</v>
      </c>
      <c r="N2309" s="5">
        <v>45548</v>
      </c>
      <c r="O2309" s="5">
        <v>45707</v>
      </c>
      <c r="P2309" s="5">
        <v>45185</v>
      </c>
      <c r="Q2309" s="5">
        <v>45550</v>
      </c>
      <c r="R2309">
        <v>0</v>
      </c>
      <c r="S2309">
        <v>0</v>
      </c>
      <c r="T2309">
        <v>68340</v>
      </c>
      <c r="U2309">
        <v>68340</v>
      </c>
      <c r="V2309">
        <v>0</v>
      </c>
      <c r="W2309">
        <v>68340</v>
      </c>
      <c r="X2309" t="str">
        <f t="shared" si="145"/>
        <v>Ok</v>
      </c>
      <c r="Y2309" t="str">
        <f t="shared" si="146"/>
        <v>Ok</v>
      </c>
      <c r="Z2309" s="6" t="str">
        <f t="shared" si="147"/>
        <v>Ok</v>
      </c>
      <c r="AA2309" s="6"/>
      <c r="AB2309" s="6"/>
      <c r="AC2309" s="6"/>
      <c r="AD2309" s="6"/>
    </row>
    <row r="2310" spans="1:30" x14ac:dyDescent="0.3">
      <c r="A2310" t="s">
        <v>14422</v>
      </c>
      <c r="B2310" t="s">
        <v>14423</v>
      </c>
      <c r="C2310">
        <v>2024</v>
      </c>
      <c r="D2310" t="s">
        <v>9411</v>
      </c>
      <c r="E2310" t="s">
        <v>9287</v>
      </c>
      <c r="F2310" t="s">
        <v>10</v>
      </c>
      <c r="G2310" t="str">
        <f>_xlfn.XLOOKUP(I2310,'Class Code'!$A$2:$A$14,'Class Code'!$B$2:$B$14)</f>
        <v>Motor Private</v>
      </c>
      <c r="H2310" t="s">
        <v>41</v>
      </c>
      <c r="I2310">
        <f t="shared" si="144"/>
        <v>70</v>
      </c>
      <c r="J2310" t="s">
        <v>54</v>
      </c>
      <c r="K2310" t="s">
        <v>55</v>
      </c>
      <c r="L2310" t="s">
        <v>44</v>
      </c>
      <c r="M2310" s="5">
        <v>45590</v>
      </c>
      <c r="N2310" s="5">
        <v>45590</v>
      </c>
      <c r="O2310" s="5">
        <v>45695</v>
      </c>
      <c r="P2310" s="5">
        <v>45362</v>
      </c>
      <c r="Q2310" s="5">
        <v>45726</v>
      </c>
      <c r="R2310">
        <v>0</v>
      </c>
      <c r="S2310">
        <v>0</v>
      </c>
      <c r="T2310">
        <v>37700</v>
      </c>
      <c r="U2310">
        <v>37700</v>
      </c>
      <c r="V2310">
        <v>0</v>
      </c>
      <c r="W2310">
        <v>37700</v>
      </c>
      <c r="X2310" t="str">
        <f t="shared" si="145"/>
        <v>Ok</v>
      </c>
      <c r="Y2310" t="str">
        <f t="shared" si="146"/>
        <v>Ok</v>
      </c>
      <c r="Z2310" s="6" t="str">
        <f t="shared" si="147"/>
        <v>Ok</v>
      </c>
      <c r="AA2310" s="6"/>
      <c r="AB2310" s="6"/>
      <c r="AC2310" s="6"/>
      <c r="AD2310" s="6"/>
    </row>
    <row r="2311" spans="1:30" x14ac:dyDescent="0.3">
      <c r="A2311" t="s">
        <v>14424</v>
      </c>
      <c r="B2311" t="s">
        <v>14425</v>
      </c>
      <c r="C2311">
        <v>2024</v>
      </c>
      <c r="D2311" t="s">
        <v>9557</v>
      </c>
      <c r="E2311" t="s">
        <v>9334</v>
      </c>
      <c r="F2311" t="s">
        <v>10</v>
      </c>
      <c r="G2311" t="str">
        <f>_xlfn.XLOOKUP(I2311,'Class Code'!$A$2:$A$14,'Class Code'!$B$2:$B$14)</f>
        <v>Motor Private</v>
      </c>
      <c r="H2311" t="s">
        <v>41</v>
      </c>
      <c r="I2311">
        <f t="shared" si="144"/>
        <v>70</v>
      </c>
      <c r="J2311" t="s">
        <v>54</v>
      </c>
      <c r="K2311" t="s">
        <v>55</v>
      </c>
      <c r="L2311" t="s">
        <v>44</v>
      </c>
      <c r="M2311" s="5">
        <v>45514</v>
      </c>
      <c r="N2311" s="5">
        <v>45527</v>
      </c>
      <c r="O2311" s="5">
        <v>45707</v>
      </c>
      <c r="P2311" s="5">
        <v>45258</v>
      </c>
      <c r="Q2311" s="5">
        <v>45592</v>
      </c>
      <c r="R2311">
        <v>0</v>
      </c>
      <c r="S2311">
        <v>0</v>
      </c>
      <c r="T2311">
        <v>175060</v>
      </c>
      <c r="U2311">
        <v>175060</v>
      </c>
      <c r="V2311">
        <v>0</v>
      </c>
      <c r="W2311">
        <v>175060</v>
      </c>
      <c r="X2311" t="str">
        <f t="shared" si="145"/>
        <v>Ok</v>
      </c>
      <c r="Y2311" t="str">
        <f t="shared" si="146"/>
        <v>Ok</v>
      </c>
      <c r="Z2311" s="6" t="str">
        <f t="shared" si="147"/>
        <v>Ok</v>
      </c>
      <c r="AA2311" s="6"/>
      <c r="AB2311" s="6"/>
      <c r="AC2311" s="6"/>
      <c r="AD2311" s="6"/>
    </row>
    <row r="2312" spans="1:30" x14ac:dyDescent="0.3">
      <c r="A2312" t="s">
        <v>14426</v>
      </c>
      <c r="B2312" t="s">
        <v>14427</v>
      </c>
      <c r="C2312">
        <v>2022</v>
      </c>
      <c r="D2312" t="s">
        <v>9468</v>
      </c>
      <c r="E2312" t="s">
        <v>9274</v>
      </c>
      <c r="F2312" t="s">
        <v>11</v>
      </c>
      <c r="G2312" t="str">
        <f>_xlfn.XLOOKUP(I2312,'Class Code'!$A$2:$A$14,'Class Code'!$B$2:$B$14)</f>
        <v>Motor Commercial</v>
      </c>
      <c r="H2312" t="s">
        <v>176</v>
      </c>
      <c r="I2312">
        <f t="shared" si="144"/>
        <v>80</v>
      </c>
      <c r="J2312" t="s">
        <v>207</v>
      </c>
      <c r="K2312" t="s">
        <v>208</v>
      </c>
      <c r="L2312" t="s">
        <v>44</v>
      </c>
      <c r="M2312" s="5">
        <v>44929</v>
      </c>
      <c r="N2312" s="5">
        <v>44932</v>
      </c>
      <c r="O2312" s="5">
        <v>45687</v>
      </c>
      <c r="P2312" s="5">
        <v>44682</v>
      </c>
      <c r="Q2312" s="5">
        <v>45046</v>
      </c>
      <c r="R2312">
        <v>901230</v>
      </c>
      <c r="S2312">
        <v>0</v>
      </c>
      <c r="T2312">
        <v>0</v>
      </c>
      <c r="U2312">
        <v>901230</v>
      </c>
      <c r="V2312">
        <v>391916</v>
      </c>
      <c r="W2312">
        <v>509314</v>
      </c>
      <c r="X2312" t="str">
        <f t="shared" si="145"/>
        <v>Ok</v>
      </c>
      <c r="Y2312" t="str">
        <f t="shared" si="146"/>
        <v>Ok</v>
      </c>
      <c r="Z2312" s="6" t="str">
        <f t="shared" si="147"/>
        <v>Ok</v>
      </c>
      <c r="AA2312" s="6"/>
      <c r="AB2312" s="6"/>
      <c r="AC2312" s="6"/>
      <c r="AD2312" s="6"/>
    </row>
    <row r="2313" spans="1:30" x14ac:dyDescent="0.3">
      <c r="A2313" t="s">
        <v>14428</v>
      </c>
      <c r="B2313" t="s">
        <v>14429</v>
      </c>
      <c r="C2313">
        <v>2024</v>
      </c>
      <c r="D2313" t="s">
        <v>9460</v>
      </c>
      <c r="E2313" t="s">
        <v>9289</v>
      </c>
      <c r="F2313" t="s">
        <v>11</v>
      </c>
      <c r="G2313" t="str">
        <f>_xlfn.XLOOKUP(I2313,'Class Code'!$A$2:$A$14,'Class Code'!$B$2:$B$14)</f>
        <v>Motor Commercial</v>
      </c>
      <c r="H2313" t="s">
        <v>176</v>
      </c>
      <c r="I2313">
        <f t="shared" si="144"/>
        <v>80</v>
      </c>
      <c r="J2313" t="s">
        <v>177</v>
      </c>
      <c r="K2313" t="s">
        <v>178</v>
      </c>
      <c r="L2313" t="s">
        <v>197</v>
      </c>
      <c r="M2313" s="5">
        <v>45416</v>
      </c>
      <c r="N2313" s="5">
        <v>45455</v>
      </c>
      <c r="O2313" s="5">
        <v>45687</v>
      </c>
      <c r="P2313" s="5">
        <v>45354</v>
      </c>
      <c r="Q2313" s="5">
        <v>45718</v>
      </c>
      <c r="R2313">
        <v>601250</v>
      </c>
      <c r="S2313">
        <v>0</v>
      </c>
      <c r="T2313">
        <v>0</v>
      </c>
      <c r="U2313">
        <v>601250</v>
      </c>
      <c r="V2313">
        <v>0</v>
      </c>
      <c r="W2313">
        <v>601250</v>
      </c>
      <c r="X2313" t="str">
        <f t="shared" si="145"/>
        <v>Ok</v>
      </c>
      <c r="Y2313" t="str">
        <f t="shared" si="146"/>
        <v>Ok</v>
      </c>
      <c r="Z2313" s="6" t="str">
        <f t="shared" si="147"/>
        <v>Ok</v>
      </c>
      <c r="AA2313" s="6"/>
      <c r="AB2313" s="6"/>
      <c r="AC2313" s="6"/>
      <c r="AD2313" s="6"/>
    </row>
    <row r="2314" spans="1:30" x14ac:dyDescent="0.3">
      <c r="A2314" t="s">
        <v>14430</v>
      </c>
      <c r="B2314" t="s">
        <v>14431</v>
      </c>
      <c r="C2314">
        <v>2022</v>
      </c>
      <c r="D2314" t="s">
        <v>9436</v>
      </c>
      <c r="E2314" t="s">
        <v>9263</v>
      </c>
      <c r="F2314" t="s">
        <v>11</v>
      </c>
      <c r="G2314" t="str">
        <f>_xlfn.XLOOKUP(I2314,'Class Code'!$A$2:$A$14,'Class Code'!$B$2:$B$14)</f>
        <v>Motor Commercial</v>
      </c>
      <c r="H2314" t="s">
        <v>176</v>
      </c>
      <c r="I2314">
        <f t="shared" si="144"/>
        <v>80</v>
      </c>
      <c r="J2314" t="s">
        <v>207</v>
      </c>
      <c r="K2314" t="s">
        <v>208</v>
      </c>
      <c r="L2314" t="s">
        <v>44</v>
      </c>
      <c r="M2314" s="5">
        <v>44872</v>
      </c>
      <c r="N2314" s="5">
        <v>44881</v>
      </c>
      <c r="O2314" s="5">
        <v>45687</v>
      </c>
      <c r="P2314" s="5">
        <v>44682</v>
      </c>
      <c r="Q2314" s="5">
        <v>45046</v>
      </c>
      <c r="R2314">
        <v>791490</v>
      </c>
      <c r="S2314">
        <v>0</v>
      </c>
      <c r="T2314">
        <v>0</v>
      </c>
      <c r="U2314">
        <v>791490</v>
      </c>
      <c r="V2314">
        <v>0</v>
      </c>
      <c r="W2314">
        <v>791490</v>
      </c>
      <c r="X2314" t="str">
        <f t="shared" si="145"/>
        <v>Ok</v>
      </c>
      <c r="Y2314" t="str">
        <f t="shared" si="146"/>
        <v>Ok</v>
      </c>
      <c r="Z2314" s="6" t="str">
        <f t="shared" si="147"/>
        <v>Ok</v>
      </c>
      <c r="AA2314" s="6"/>
      <c r="AB2314" s="6"/>
      <c r="AC2314" s="6"/>
      <c r="AD2314" s="6"/>
    </row>
    <row r="2315" spans="1:30" x14ac:dyDescent="0.3">
      <c r="A2315" t="s">
        <v>14432</v>
      </c>
      <c r="B2315" t="s">
        <v>14433</v>
      </c>
      <c r="C2315">
        <v>2023</v>
      </c>
      <c r="D2315" t="s">
        <v>9328</v>
      </c>
      <c r="E2315" t="s">
        <v>9289</v>
      </c>
      <c r="F2315" t="s">
        <v>10</v>
      </c>
      <c r="G2315" t="str">
        <f>_xlfn.XLOOKUP(I2315,'Class Code'!$A$2:$A$14,'Class Code'!$B$2:$B$14)</f>
        <v>Motor Private</v>
      </c>
      <c r="H2315" t="s">
        <v>41</v>
      </c>
      <c r="I2315">
        <f t="shared" si="144"/>
        <v>70</v>
      </c>
      <c r="J2315" t="s">
        <v>54</v>
      </c>
      <c r="K2315" t="s">
        <v>55</v>
      </c>
      <c r="L2315" t="s">
        <v>44</v>
      </c>
      <c r="M2315" s="5">
        <v>45078</v>
      </c>
      <c r="N2315" s="5">
        <v>45082</v>
      </c>
      <c r="O2315" s="5">
        <v>45687</v>
      </c>
      <c r="P2315" s="5">
        <v>44781</v>
      </c>
      <c r="Q2315" s="5">
        <v>45110</v>
      </c>
      <c r="R2315">
        <v>803102</v>
      </c>
      <c r="S2315">
        <v>0</v>
      </c>
      <c r="T2315">
        <v>0</v>
      </c>
      <c r="U2315">
        <v>803102</v>
      </c>
      <c r="V2315">
        <v>0</v>
      </c>
      <c r="W2315">
        <v>803102</v>
      </c>
      <c r="X2315" t="str">
        <f t="shared" si="145"/>
        <v>Ok</v>
      </c>
      <c r="Y2315" t="str">
        <f t="shared" si="146"/>
        <v>Ok</v>
      </c>
      <c r="Z2315" s="6" t="str">
        <f t="shared" si="147"/>
        <v>Ok</v>
      </c>
      <c r="AA2315" s="6"/>
      <c r="AB2315" s="6"/>
      <c r="AC2315" s="6"/>
      <c r="AD2315" s="6"/>
    </row>
    <row r="2316" spans="1:30" x14ac:dyDescent="0.3">
      <c r="A2316" t="s">
        <v>14434</v>
      </c>
      <c r="B2316" t="s">
        <v>14435</v>
      </c>
      <c r="C2316">
        <v>2022</v>
      </c>
      <c r="D2316" t="s">
        <v>9311</v>
      </c>
      <c r="E2316" t="s">
        <v>9332</v>
      </c>
      <c r="F2316" t="s">
        <v>10</v>
      </c>
      <c r="G2316" t="str">
        <f>_xlfn.XLOOKUP(I2316,'Class Code'!$A$2:$A$14,'Class Code'!$B$2:$B$14)</f>
        <v>Motor Private</v>
      </c>
      <c r="H2316" t="s">
        <v>41</v>
      </c>
      <c r="I2316">
        <f t="shared" si="144"/>
        <v>70</v>
      </c>
      <c r="J2316" t="s">
        <v>54</v>
      </c>
      <c r="K2316" t="s">
        <v>55</v>
      </c>
      <c r="L2316" t="s">
        <v>44</v>
      </c>
      <c r="M2316" s="5">
        <v>44878</v>
      </c>
      <c r="N2316" s="5">
        <v>44883</v>
      </c>
      <c r="O2316" s="5">
        <v>45694</v>
      </c>
      <c r="P2316" s="5">
        <v>44761</v>
      </c>
      <c r="Q2316" s="5">
        <v>45125</v>
      </c>
      <c r="R2316">
        <v>0</v>
      </c>
      <c r="S2316">
        <v>0</v>
      </c>
      <c r="T2316">
        <v>51380</v>
      </c>
      <c r="U2316">
        <v>51380</v>
      </c>
      <c r="V2316">
        <v>51380</v>
      </c>
      <c r="W2316">
        <v>0</v>
      </c>
      <c r="X2316" t="str">
        <f t="shared" si="145"/>
        <v>Ok</v>
      </c>
      <c r="Y2316" t="str">
        <f t="shared" si="146"/>
        <v>Ok</v>
      </c>
      <c r="Z2316" s="6" t="str">
        <f t="shared" si="147"/>
        <v>Ok</v>
      </c>
      <c r="AA2316" s="6"/>
      <c r="AB2316" s="6"/>
      <c r="AC2316" s="6"/>
      <c r="AD2316" s="6"/>
    </row>
    <row r="2317" spans="1:30" x14ac:dyDescent="0.3">
      <c r="A2317" t="s">
        <v>14436</v>
      </c>
      <c r="B2317" t="s">
        <v>14437</v>
      </c>
      <c r="C2317">
        <v>2024</v>
      </c>
      <c r="D2317" t="s">
        <v>9715</v>
      </c>
      <c r="E2317" t="s">
        <v>9267</v>
      </c>
      <c r="F2317" t="s">
        <v>10</v>
      </c>
      <c r="G2317" t="str">
        <f>_xlfn.XLOOKUP(I2317,'Class Code'!$A$2:$A$14,'Class Code'!$B$2:$B$14)</f>
        <v>Motor Private</v>
      </c>
      <c r="H2317" t="s">
        <v>41</v>
      </c>
      <c r="I2317">
        <f t="shared" si="144"/>
        <v>70</v>
      </c>
      <c r="J2317" t="s">
        <v>54</v>
      </c>
      <c r="K2317" t="s">
        <v>55</v>
      </c>
      <c r="L2317" t="s">
        <v>44</v>
      </c>
      <c r="M2317" s="5">
        <v>45675</v>
      </c>
      <c r="N2317" s="5">
        <v>45678</v>
      </c>
      <c r="O2317" s="5">
        <v>45688</v>
      </c>
      <c r="P2317" s="5">
        <v>45534</v>
      </c>
      <c r="Q2317" s="5">
        <v>45837</v>
      </c>
      <c r="R2317">
        <v>348956</v>
      </c>
      <c r="S2317">
        <v>0</v>
      </c>
      <c r="T2317">
        <v>0</v>
      </c>
      <c r="U2317">
        <v>348956</v>
      </c>
      <c r="V2317">
        <v>0</v>
      </c>
      <c r="W2317">
        <v>348956</v>
      </c>
      <c r="X2317" t="str">
        <f t="shared" si="145"/>
        <v>Ok</v>
      </c>
      <c r="Y2317" t="str">
        <f t="shared" si="146"/>
        <v>Ok</v>
      </c>
      <c r="Z2317" s="6" t="str">
        <f t="shared" si="147"/>
        <v>Ok</v>
      </c>
      <c r="AA2317" s="6"/>
      <c r="AB2317" s="6"/>
      <c r="AC2317" s="6"/>
      <c r="AD2317" s="6"/>
    </row>
    <row r="2318" spans="1:30" x14ac:dyDescent="0.3">
      <c r="A2318" t="s">
        <v>14438</v>
      </c>
      <c r="B2318" t="s">
        <v>14439</v>
      </c>
      <c r="C2318">
        <v>2019</v>
      </c>
      <c r="D2318" t="s">
        <v>9580</v>
      </c>
      <c r="E2318" t="s">
        <v>9301</v>
      </c>
      <c r="F2318" t="s">
        <v>11</v>
      </c>
      <c r="G2318" t="str">
        <f>_xlfn.XLOOKUP(I2318,'Class Code'!$A$2:$A$14,'Class Code'!$B$2:$B$14)</f>
        <v>Motor Commercial</v>
      </c>
      <c r="H2318" t="s">
        <v>176</v>
      </c>
      <c r="I2318">
        <f t="shared" si="144"/>
        <v>80</v>
      </c>
      <c r="J2318" t="s">
        <v>785</v>
      </c>
      <c r="K2318" t="s">
        <v>786</v>
      </c>
      <c r="L2318" t="s">
        <v>44</v>
      </c>
      <c r="M2318" s="5">
        <v>43771</v>
      </c>
      <c r="N2318" s="5">
        <v>43929</v>
      </c>
      <c r="O2318" s="5">
        <v>45692</v>
      </c>
      <c r="P2318" s="5">
        <v>43525</v>
      </c>
      <c r="Q2318" s="5">
        <v>43890</v>
      </c>
      <c r="R2318">
        <v>0</v>
      </c>
      <c r="S2318">
        <v>0</v>
      </c>
      <c r="T2318">
        <v>887000</v>
      </c>
      <c r="U2318">
        <v>887000</v>
      </c>
      <c r="V2318">
        <v>0</v>
      </c>
      <c r="W2318">
        <v>887000</v>
      </c>
      <c r="X2318" t="str">
        <f t="shared" si="145"/>
        <v>Ok</v>
      </c>
      <c r="Y2318" t="str">
        <f t="shared" si="146"/>
        <v>Ok</v>
      </c>
      <c r="Z2318" s="6" t="str">
        <f t="shared" si="147"/>
        <v>Ok</v>
      </c>
      <c r="AA2318" s="6"/>
      <c r="AB2318" s="6"/>
      <c r="AC2318" s="6"/>
      <c r="AD2318" s="6"/>
    </row>
    <row r="2319" spans="1:30" x14ac:dyDescent="0.3">
      <c r="A2319" t="s">
        <v>14440</v>
      </c>
      <c r="B2319" t="s">
        <v>14441</v>
      </c>
      <c r="C2319">
        <v>2024</v>
      </c>
      <c r="D2319" t="s">
        <v>9711</v>
      </c>
      <c r="E2319" t="s">
        <v>9263</v>
      </c>
      <c r="F2319" t="s">
        <v>6</v>
      </c>
      <c r="G2319" t="str">
        <f>_xlfn.XLOOKUP(I2319,'Class Code'!$A$2:$A$14,'Class Code'!$B$2:$B$14)</f>
        <v>Fire Domestic</v>
      </c>
      <c r="H2319" t="s">
        <v>194</v>
      </c>
      <c r="I2319">
        <f t="shared" si="144"/>
        <v>3</v>
      </c>
      <c r="J2319" t="s">
        <v>626</v>
      </c>
      <c r="K2319" t="s">
        <v>627</v>
      </c>
      <c r="L2319" t="s">
        <v>1226</v>
      </c>
      <c r="M2319" s="5">
        <v>45673</v>
      </c>
      <c r="N2319" s="5">
        <v>45679</v>
      </c>
      <c r="O2319" s="5">
        <v>45694</v>
      </c>
      <c r="P2319" s="5">
        <v>45597</v>
      </c>
      <c r="Q2319" s="5">
        <v>45961</v>
      </c>
      <c r="R2319">
        <v>8500</v>
      </c>
      <c r="S2319">
        <v>0</v>
      </c>
      <c r="T2319">
        <v>0</v>
      </c>
      <c r="U2319">
        <v>8500</v>
      </c>
      <c r="V2319">
        <v>0</v>
      </c>
      <c r="W2319">
        <v>8500</v>
      </c>
      <c r="X2319" t="str">
        <f t="shared" si="145"/>
        <v>Ok</v>
      </c>
      <c r="Y2319" t="str">
        <f t="shared" si="146"/>
        <v>Ok</v>
      </c>
      <c r="Z2319" s="6" t="str">
        <f t="shared" si="147"/>
        <v>Ok</v>
      </c>
      <c r="AA2319" s="6"/>
      <c r="AB2319" s="6"/>
      <c r="AC2319" s="6"/>
      <c r="AD2319" s="6"/>
    </row>
    <row r="2320" spans="1:30" x14ac:dyDescent="0.3">
      <c r="A2320" t="s">
        <v>14442</v>
      </c>
      <c r="B2320" t="s">
        <v>14443</v>
      </c>
      <c r="C2320">
        <v>2022</v>
      </c>
      <c r="D2320" t="s">
        <v>9343</v>
      </c>
      <c r="E2320" t="s">
        <v>9263</v>
      </c>
      <c r="F2320" t="s">
        <v>11</v>
      </c>
      <c r="G2320" t="str">
        <f>_xlfn.XLOOKUP(I2320,'Class Code'!$A$2:$A$14,'Class Code'!$B$2:$B$14)</f>
        <v>Motor Commercial</v>
      </c>
      <c r="H2320" t="s">
        <v>176</v>
      </c>
      <c r="I2320">
        <f t="shared" si="144"/>
        <v>80</v>
      </c>
      <c r="J2320" t="s">
        <v>207</v>
      </c>
      <c r="K2320" t="s">
        <v>208</v>
      </c>
      <c r="L2320" t="s">
        <v>44</v>
      </c>
      <c r="M2320" s="5">
        <v>44985</v>
      </c>
      <c r="N2320" s="5">
        <v>44987</v>
      </c>
      <c r="O2320" s="5">
        <v>45688</v>
      </c>
      <c r="P2320" s="5">
        <v>44674</v>
      </c>
      <c r="Q2320" s="5">
        <v>45038</v>
      </c>
      <c r="R2320">
        <v>446000</v>
      </c>
      <c r="S2320">
        <v>0</v>
      </c>
      <c r="T2320">
        <v>0</v>
      </c>
      <c r="U2320">
        <v>446000</v>
      </c>
      <c r="V2320">
        <v>0</v>
      </c>
      <c r="W2320">
        <v>446000</v>
      </c>
      <c r="X2320" t="str">
        <f t="shared" si="145"/>
        <v>Ok</v>
      </c>
      <c r="Y2320" t="str">
        <f t="shared" si="146"/>
        <v>Ok</v>
      </c>
      <c r="Z2320" s="6" t="str">
        <f t="shared" si="147"/>
        <v>Ok</v>
      </c>
      <c r="AA2320" s="6"/>
      <c r="AB2320" s="6"/>
      <c r="AC2320" s="6"/>
      <c r="AD2320" s="6"/>
    </row>
    <row r="2321" spans="1:30" x14ac:dyDescent="0.3">
      <c r="A2321" t="s">
        <v>14444</v>
      </c>
      <c r="B2321" t="s">
        <v>14445</v>
      </c>
      <c r="C2321">
        <v>2023</v>
      </c>
      <c r="D2321" t="s">
        <v>9754</v>
      </c>
      <c r="E2321" t="s">
        <v>9261</v>
      </c>
      <c r="F2321" t="s">
        <v>10</v>
      </c>
      <c r="G2321" t="str">
        <f>_xlfn.XLOOKUP(I2321,'Class Code'!$A$2:$A$14,'Class Code'!$B$2:$B$14)</f>
        <v>Motor Private</v>
      </c>
      <c r="H2321" t="s">
        <v>41</v>
      </c>
      <c r="I2321">
        <f t="shared" si="144"/>
        <v>70</v>
      </c>
      <c r="J2321" t="s">
        <v>54</v>
      </c>
      <c r="K2321" t="s">
        <v>55</v>
      </c>
      <c r="L2321" t="s">
        <v>44</v>
      </c>
      <c r="M2321" s="5">
        <v>45283</v>
      </c>
      <c r="N2321" s="5">
        <v>45288</v>
      </c>
      <c r="O2321" s="5">
        <v>45688</v>
      </c>
      <c r="P2321" s="5">
        <v>45108</v>
      </c>
      <c r="Q2321" s="5">
        <v>45473</v>
      </c>
      <c r="R2321">
        <v>440180</v>
      </c>
      <c r="S2321">
        <v>0</v>
      </c>
      <c r="T2321">
        <v>0</v>
      </c>
      <c r="U2321">
        <v>440180</v>
      </c>
      <c r="V2321">
        <v>0</v>
      </c>
      <c r="W2321">
        <v>440180</v>
      </c>
      <c r="X2321" t="str">
        <f t="shared" si="145"/>
        <v>Ok</v>
      </c>
      <c r="Y2321" t="str">
        <f t="shared" si="146"/>
        <v>Ok</v>
      </c>
      <c r="Z2321" s="6" t="str">
        <f t="shared" si="147"/>
        <v>Ok</v>
      </c>
      <c r="AA2321" s="6"/>
      <c r="AB2321" s="6"/>
      <c r="AC2321" s="6"/>
      <c r="AD2321" s="6"/>
    </row>
    <row r="2322" spans="1:30" x14ac:dyDescent="0.3">
      <c r="A2322" t="s">
        <v>14446</v>
      </c>
      <c r="B2322" t="s">
        <v>14447</v>
      </c>
      <c r="C2322">
        <v>2025</v>
      </c>
      <c r="D2322" t="s">
        <v>9684</v>
      </c>
      <c r="E2322" t="s">
        <v>9261</v>
      </c>
      <c r="F2322" t="s">
        <v>10</v>
      </c>
      <c r="G2322" t="str">
        <f>_xlfn.XLOOKUP(I2322,'Class Code'!$A$2:$A$14,'Class Code'!$B$2:$B$14)</f>
        <v>Motor Private</v>
      </c>
      <c r="H2322" t="s">
        <v>41</v>
      </c>
      <c r="I2322">
        <f t="shared" si="144"/>
        <v>70</v>
      </c>
      <c r="J2322" t="s">
        <v>54</v>
      </c>
      <c r="K2322" t="s">
        <v>55</v>
      </c>
      <c r="L2322" t="s">
        <v>44</v>
      </c>
      <c r="M2322" s="5">
        <v>45658</v>
      </c>
      <c r="N2322" s="5">
        <v>45663</v>
      </c>
      <c r="O2322" s="5">
        <v>45723</v>
      </c>
      <c r="P2322" s="5">
        <v>45658</v>
      </c>
      <c r="Q2322" s="5">
        <v>46022</v>
      </c>
      <c r="R2322">
        <v>0</v>
      </c>
      <c r="S2322">
        <v>0</v>
      </c>
      <c r="T2322">
        <v>6380</v>
      </c>
      <c r="U2322">
        <v>6380</v>
      </c>
      <c r="V2322">
        <v>0</v>
      </c>
      <c r="W2322">
        <v>6380</v>
      </c>
      <c r="X2322" t="str">
        <f t="shared" si="145"/>
        <v>Ok</v>
      </c>
      <c r="Y2322" t="str">
        <f t="shared" si="146"/>
        <v>Ok</v>
      </c>
      <c r="Z2322" s="6" t="str">
        <f t="shared" si="147"/>
        <v>Ok</v>
      </c>
      <c r="AA2322" s="6"/>
      <c r="AB2322" s="6"/>
      <c r="AC2322" s="6"/>
      <c r="AD2322" s="6"/>
    </row>
    <row r="2323" spans="1:30" x14ac:dyDescent="0.3">
      <c r="A2323" t="s">
        <v>14448</v>
      </c>
      <c r="B2323" t="s">
        <v>14449</v>
      </c>
      <c r="C2323">
        <v>2024</v>
      </c>
      <c r="D2323" t="s">
        <v>9381</v>
      </c>
      <c r="E2323" t="s">
        <v>9289</v>
      </c>
      <c r="F2323" t="s">
        <v>11</v>
      </c>
      <c r="G2323" t="str">
        <f>_xlfn.XLOOKUP(I2323,'Class Code'!$A$2:$A$14,'Class Code'!$B$2:$B$14)</f>
        <v>Motor Commercial</v>
      </c>
      <c r="H2323" t="s">
        <v>176</v>
      </c>
      <c r="I2323">
        <f t="shared" si="144"/>
        <v>80</v>
      </c>
      <c r="J2323" t="s">
        <v>207</v>
      </c>
      <c r="K2323" t="s">
        <v>208</v>
      </c>
      <c r="L2323" t="s">
        <v>44</v>
      </c>
      <c r="M2323" s="5">
        <v>45554</v>
      </c>
      <c r="N2323" s="5">
        <v>45555</v>
      </c>
      <c r="O2323" s="5">
        <v>45692</v>
      </c>
      <c r="P2323" s="5">
        <v>45413</v>
      </c>
      <c r="Q2323" s="5">
        <v>45777</v>
      </c>
      <c r="R2323">
        <v>0</v>
      </c>
      <c r="S2323">
        <v>0</v>
      </c>
      <c r="T2323">
        <v>19952</v>
      </c>
      <c r="U2323">
        <v>19952</v>
      </c>
      <c r="V2323">
        <v>0</v>
      </c>
      <c r="W2323">
        <v>19952</v>
      </c>
      <c r="X2323" t="str">
        <f t="shared" si="145"/>
        <v>Ok</v>
      </c>
      <c r="Y2323" t="str">
        <f t="shared" si="146"/>
        <v>Ok</v>
      </c>
      <c r="Z2323" s="6" t="str">
        <f t="shared" si="147"/>
        <v>Ok</v>
      </c>
      <c r="AA2323" s="6"/>
      <c r="AB2323" s="6"/>
      <c r="AC2323" s="6"/>
      <c r="AD2323" s="6"/>
    </row>
    <row r="2324" spans="1:30" x14ac:dyDescent="0.3">
      <c r="A2324" t="s">
        <v>14450</v>
      </c>
      <c r="B2324" t="s">
        <v>14451</v>
      </c>
      <c r="C2324">
        <v>2024</v>
      </c>
      <c r="D2324" t="s">
        <v>9328</v>
      </c>
      <c r="E2324" t="s">
        <v>9287</v>
      </c>
      <c r="F2324" t="s">
        <v>10</v>
      </c>
      <c r="G2324" t="str">
        <f>_xlfn.XLOOKUP(I2324,'Class Code'!$A$2:$A$14,'Class Code'!$B$2:$B$14)</f>
        <v>Motor Private</v>
      </c>
      <c r="H2324" t="s">
        <v>41</v>
      </c>
      <c r="I2324">
        <f t="shared" si="144"/>
        <v>70</v>
      </c>
      <c r="J2324" t="s">
        <v>54</v>
      </c>
      <c r="K2324" t="s">
        <v>55</v>
      </c>
      <c r="L2324" t="s">
        <v>44</v>
      </c>
      <c r="M2324" s="5">
        <v>45544</v>
      </c>
      <c r="N2324" s="5">
        <v>45553</v>
      </c>
      <c r="O2324" s="5">
        <v>45784</v>
      </c>
      <c r="P2324" s="5">
        <v>45292</v>
      </c>
      <c r="Q2324" s="5">
        <v>45657</v>
      </c>
      <c r="R2324">
        <v>0</v>
      </c>
      <c r="S2324">
        <v>0</v>
      </c>
      <c r="T2324">
        <v>6650</v>
      </c>
      <c r="U2324">
        <v>6650</v>
      </c>
      <c r="V2324">
        <v>0</v>
      </c>
      <c r="W2324">
        <v>6650</v>
      </c>
      <c r="X2324" t="str">
        <f t="shared" si="145"/>
        <v>Ok</v>
      </c>
      <c r="Y2324" t="str">
        <f t="shared" si="146"/>
        <v>Ok</v>
      </c>
      <c r="Z2324" s="6" t="str">
        <f t="shared" si="147"/>
        <v>Ok</v>
      </c>
      <c r="AA2324" s="6"/>
      <c r="AB2324" s="6"/>
      <c r="AC2324" s="6"/>
      <c r="AD2324" s="6"/>
    </row>
    <row r="2325" spans="1:30" x14ac:dyDescent="0.3">
      <c r="A2325" t="s">
        <v>14452</v>
      </c>
      <c r="B2325" t="s">
        <v>14453</v>
      </c>
      <c r="C2325">
        <v>2022</v>
      </c>
      <c r="D2325" t="s">
        <v>9285</v>
      </c>
      <c r="E2325" t="s">
        <v>9305</v>
      </c>
      <c r="F2325" t="s">
        <v>10</v>
      </c>
      <c r="G2325" t="str">
        <f>_xlfn.XLOOKUP(I2325,'Class Code'!$A$2:$A$14,'Class Code'!$B$2:$B$14)</f>
        <v>Motor Private</v>
      </c>
      <c r="H2325" t="s">
        <v>41</v>
      </c>
      <c r="I2325">
        <f t="shared" si="144"/>
        <v>70</v>
      </c>
      <c r="J2325" t="s">
        <v>54</v>
      </c>
      <c r="K2325" t="s">
        <v>55</v>
      </c>
      <c r="L2325" t="s">
        <v>44</v>
      </c>
      <c r="M2325" s="5">
        <v>44577</v>
      </c>
      <c r="N2325" s="5">
        <v>44671</v>
      </c>
      <c r="O2325" s="5">
        <v>45694</v>
      </c>
      <c r="P2325" s="5">
        <v>44548</v>
      </c>
      <c r="Q2325" s="5">
        <v>44578</v>
      </c>
      <c r="R2325">
        <v>0</v>
      </c>
      <c r="S2325">
        <v>0</v>
      </c>
      <c r="T2325">
        <v>29360</v>
      </c>
      <c r="U2325">
        <v>29360</v>
      </c>
      <c r="V2325">
        <v>0</v>
      </c>
      <c r="W2325">
        <v>29360</v>
      </c>
      <c r="X2325" t="str">
        <f t="shared" si="145"/>
        <v>Ok</v>
      </c>
      <c r="Y2325" t="str">
        <f t="shared" si="146"/>
        <v>Ok</v>
      </c>
      <c r="Z2325" s="6" t="str">
        <f t="shared" si="147"/>
        <v>Ok</v>
      </c>
      <c r="AA2325" s="6"/>
      <c r="AB2325" s="6"/>
      <c r="AC2325" s="6"/>
      <c r="AD2325" s="6"/>
    </row>
    <row r="2326" spans="1:30" x14ac:dyDescent="0.3">
      <c r="A2326" t="s">
        <v>14454</v>
      </c>
      <c r="B2326" t="s">
        <v>14455</v>
      </c>
      <c r="C2326">
        <v>2024</v>
      </c>
      <c r="D2326" t="s">
        <v>9619</v>
      </c>
      <c r="E2326" t="s">
        <v>9310</v>
      </c>
      <c r="F2326" t="s">
        <v>11</v>
      </c>
      <c r="G2326" t="str">
        <f>_xlfn.XLOOKUP(I2326,'Class Code'!$A$2:$A$14,'Class Code'!$B$2:$B$14)</f>
        <v>Motor Commercial</v>
      </c>
      <c r="H2326" t="s">
        <v>176</v>
      </c>
      <c r="I2326">
        <f t="shared" si="144"/>
        <v>80</v>
      </c>
      <c r="J2326" t="s">
        <v>207</v>
      </c>
      <c r="K2326" t="s">
        <v>208</v>
      </c>
      <c r="L2326" t="s">
        <v>44</v>
      </c>
      <c r="M2326" s="5">
        <v>45603</v>
      </c>
      <c r="N2326" s="5">
        <v>45607</v>
      </c>
      <c r="O2326" s="5">
        <v>45722</v>
      </c>
      <c r="P2326" s="5">
        <v>45469</v>
      </c>
      <c r="Q2326" s="5">
        <v>45833</v>
      </c>
      <c r="R2326">
        <v>0</v>
      </c>
      <c r="S2326">
        <v>0</v>
      </c>
      <c r="T2326">
        <v>3100</v>
      </c>
      <c r="U2326">
        <v>3100</v>
      </c>
      <c r="V2326">
        <v>0</v>
      </c>
      <c r="W2326">
        <v>3100</v>
      </c>
      <c r="X2326" t="str">
        <f t="shared" si="145"/>
        <v>Ok</v>
      </c>
      <c r="Y2326" t="str">
        <f t="shared" si="146"/>
        <v>Ok</v>
      </c>
      <c r="Z2326" s="6" t="str">
        <f t="shared" si="147"/>
        <v>Ok</v>
      </c>
      <c r="AA2326" s="6"/>
      <c r="AB2326" s="6"/>
      <c r="AC2326" s="6"/>
      <c r="AD2326" s="6"/>
    </row>
    <row r="2327" spans="1:30" x14ac:dyDescent="0.3">
      <c r="A2327" t="s">
        <v>14456</v>
      </c>
      <c r="B2327" t="s">
        <v>14457</v>
      </c>
      <c r="C2327">
        <v>2024</v>
      </c>
      <c r="D2327" t="s">
        <v>9516</v>
      </c>
      <c r="E2327" t="s">
        <v>9301</v>
      </c>
      <c r="F2327" t="s">
        <v>10</v>
      </c>
      <c r="G2327" t="str">
        <f>_xlfn.XLOOKUP(I2327,'Class Code'!$A$2:$A$14,'Class Code'!$B$2:$B$14)</f>
        <v>Motor Private</v>
      </c>
      <c r="H2327" t="s">
        <v>41</v>
      </c>
      <c r="I2327">
        <f t="shared" si="144"/>
        <v>70</v>
      </c>
      <c r="J2327" t="s">
        <v>54</v>
      </c>
      <c r="K2327" t="s">
        <v>55</v>
      </c>
      <c r="L2327" t="s">
        <v>44</v>
      </c>
      <c r="M2327" s="5">
        <v>45451</v>
      </c>
      <c r="N2327" s="5">
        <v>45576</v>
      </c>
      <c r="O2327" s="5">
        <v>45713</v>
      </c>
      <c r="P2327" s="5">
        <v>45252</v>
      </c>
      <c r="Q2327" s="5">
        <v>45617</v>
      </c>
      <c r="R2327">
        <v>0</v>
      </c>
      <c r="S2327">
        <v>0</v>
      </c>
      <c r="T2327">
        <v>71340</v>
      </c>
      <c r="U2327">
        <v>71340</v>
      </c>
      <c r="V2327">
        <v>0</v>
      </c>
      <c r="W2327">
        <v>71340</v>
      </c>
      <c r="X2327" t="str">
        <f t="shared" si="145"/>
        <v>Ok</v>
      </c>
      <c r="Y2327" t="str">
        <f t="shared" si="146"/>
        <v>Ok</v>
      </c>
      <c r="Z2327" s="6" t="str">
        <f t="shared" si="147"/>
        <v>Ok</v>
      </c>
      <c r="AA2327" s="6"/>
      <c r="AB2327" s="6"/>
      <c r="AC2327" s="6"/>
      <c r="AD2327" s="6"/>
    </row>
    <row r="2328" spans="1:30" x14ac:dyDescent="0.3">
      <c r="A2328" t="s">
        <v>14458</v>
      </c>
      <c r="B2328" t="s">
        <v>14459</v>
      </c>
      <c r="C2328">
        <v>2024</v>
      </c>
      <c r="D2328" t="s">
        <v>9613</v>
      </c>
      <c r="E2328" t="s">
        <v>9265</v>
      </c>
      <c r="F2328" t="s">
        <v>10</v>
      </c>
      <c r="G2328" t="str">
        <f>_xlfn.XLOOKUP(I2328,'Class Code'!$A$2:$A$14,'Class Code'!$B$2:$B$14)</f>
        <v>Motor Private</v>
      </c>
      <c r="H2328" t="s">
        <v>41</v>
      </c>
      <c r="I2328">
        <f t="shared" si="144"/>
        <v>70</v>
      </c>
      <c r="J2328" t="s">
        <v>54</v>
      </c>
      <c r="K2328" t="s">
        <v>55</v>
      </c>
      <c r="L2328" t="s">
        <v>44</v>
      </c>
      <c r="M2328" s="5">
        <v>45564</v>
      </c>
      <c r="N2328" s="5">
        <v>45566</v>
      </c>
      <c r="O2328" s="5">
        <v>45707</v>
      </c>
      <c r="P2328" s="5">
        <v>45274</v>
      </c>
      <c r="Q2328" s="5">
        <v>45639</v>
      </c>
      <c r="R2328">
        <v>0</v>
      </c>
      <c r="S2328">
        <v>0</v>
      </c>
      <c r="T2328">
        <v>137592</v>
      </c>
      <c r="U2328">
        <v>137592</v>
      </c>
      <c r="V2328">
        <v>0</v>
      </c>
      <c r="W2328">
        <v>137592</v>
      </c>
      <c r="X2328" t="str">
        <f t="shared" si="145"/>
        <v>Ok</v>
      </c>
      <c r="Y2328" t="str">
        <f t="shared" si="146"/>
        <v>Ok</v>
      </c>
      <c r="Z2328" s="6" t="str">
        <f t="shared" si="147"/>
        <v>Ok</v>
      </c>
      <c r="AA2328" s="6"/>
      <c r="AB2328" s="6"/>
      <c r="AC2328" s="6"/>
      <c r="AD2328" s="6"/>
    </row>
    <row r="2329" spans="1:30" x14ac:dyDescent="0.3">
      <c r="A2329" t="s">
        <v>14460</v>
      </c>
      <c r="B2329" t="s">
        <v>14461</v>
      </c>
      <c r="C2329">
        <v>2023</v>
      </c>
      <c r="D2329" t="s">
        <v>9441</v>
      </c>
      <c r="E2329" t="s">
        <v>9287</v>
      </c>
      <c r="F2329" t="s">
        <v>10</v>
      </c>
      <c r="G2329" t="str">
        <f>_xlfn.XLOOKUP(I2329,'Class Code'!$A$2:$A$14,'Class Code'!$B$2:$B$14)</f>
        <v>Motor Private</v>
      </c>
      <c r="H2329" t="s">
        <v>41</v>
      </c>
      <c r="I2329">
        <f t="shared" si="144"/>
        <v>70</v>
      </c>
      <c r="J2329" t="s">
        <v>54</v>
      </c>
      <c r="K2329" t="s">
        <v>55</v>
      </c>
      <c r="L2329" t="s">
        <v>44</v>
      </c>
      <c r="M2329" s="5">
        <v>45415</v>
      </c>
      <c r="N2329" s="5">
        <v>45454</v>
      </c>
      <c r="O2329" s="5">
        <v>45729</v>
      </c>
      <c r="P2329" s="5">
        <v>45072</v>
      </c>
      <c r="Q2329" s="5">
        <v>45437</v>
      </c>
      <c r="R2329">
        <v>0</v>
      </c>
      <c r="S2329">
        <v>0</v>
      </c>
      <c r="T2329">
        <v>686040</v>
      </c>
      <c r="U2329">
        <v>686040</v>
      </c>
      <c r="V2329">
        <v>0</v>
      </c>
      <c r="W2329">
        <v>686040</v>
      </c>
      <c r="X2329" t="str">
        <f t="shared" si="145"/>
        <v>Ok</v>
      </c>
      <c r="Y2329" t="str">
        <f t="shared" si="146"/>
        <v>Ok</v>
      </c>
      <c r="Z2329" s="6" t="str">
        <f t="shared" si="147"/>
        <v>Ok</v>
      </c>
      <c r="AA2329" s="6"/>
      <c r="AB2329" s="6"/>
      <c r="AC2329" s="6"/>
      <c r="AD2329" s="6"/>
    </row>
    <row r="2330" spans="1:30" x14ac:dyDescent="0.3">
      <c r="A2330" t="s">
        <v>14462</v>
      </c>
      <c r="B2330" t="s">
        <v>14463</v>
      </c>
      <c r="C2330">
        <v>2024</v>
      </c>
      <c r="D2330" t="s">
        <v>9333</v>
      </c>
      <c r="E2330" t="s">
        <v>9280</v>
      </c>
      <c r="F2330" t="s">
        <v>10</v>
      </c>
      <c r="G2330" t="str">
        <f>_xlfn.XLOOKUP(I2330,'Class Code'!$A$2:$A$14,'Class Code'!$B$2:$B$14)</f>
        <v>Motor Private</v>
      </c>
      <c r="H2330" t="s">
        <v>41</v>
      </c>
      <c r="I2330">
        <f t="shared" si="144"/>
        <v>70</v>
      </c>
      <c r="J2330" t="s">
        <v>54</v>
      </c>
      <c r="K2330" t="s">
        <v>55</v>
      </c>
      <c r="L2330" t="s">
        <v>44</v>
      </c>
      <c r="M2330" s="5">
        <v>45553</v>
      </c>
      <c r="N2330" s="5">
        <v>45566</v>
      </c>
      <c r="O2330" s="5">
        <v>45700</v>
      </c>
      <c r="P2330" s="5">
        <v>45520</v>
      </c>
      <c r="Q2330" s="5">
        <v>45884</v>
      </c>
      <c r="R2330">
        <v>0</v>
      </c>
      <c r="S2330">
        <v>0</v>
      </c>
      <c r="T2330">
        <v>266120</v>
      </c>
      <c r="U2330">
        <v>266120</v>
      </c>
      <c r="V2330">
        <v>0</v>
      </c>
      <c r="W2330">
        <v>266120</v>
      </c>
      <c r="X2330" t="str">
        <f t="shared" si="145"/>
        <v>Ok</v>
      </c>
      <c r="Y2330" t="str">
        <f t="shared" si="146"/>
        <v>Ok</v>
      </c>
      <c r="Z2330" s="6" t="str">
        <f t="shared" si="147"/>
        <v>Ok</v>
      </c>
      <c r="AA2330" s="6"/>
      <c r="AB2330" s="6"/>
      <c r="AC2330" s="6"/>
      <c r="AD2330" s="6"/>
    </row>
    <row r="2331" spans="1:30" x14ac:dyDescent="0.3">
      <c r="A2331" t="s">
        <v>14464</v>
      </c>
      <c r="B2331" t="s">
        <v>14465</v>
      </c>
      <c r="C2331">
        <v>2024</v>
      </c>
      <c r="D2331" t="s">
        <v>9628</v>
      </c>
      <c r="E2331" t="s">
        <v>9272</v>
      </c>
      <c r="F2331" t="s">
        <v>11</v>
      </c>
      <c r="G2331" t="str">
        <f>_xlfn.XLOOKUP(I2331,'Class Code'!$A$2:$A$14,'Class Code'!$B$2:$B$14)</f>
        <v>Motor Commercial</v>
      </c>
      <c r="H2331" t="s">
        <v>176</v>
      </c>
      <c r="I2331">
        <f t="shared" si="144"/>
        <v>80</v>
      </c>
      <c r="J2331" t="s">
        <v>225</v>
      </c>
      <c r="K2331" t="s">
        <v>226</v>
      </c>
      <c r="L2331" t="s">
        <v>5263</v>
      </c>
      <c r="M2331" s="5">
        <v>45518</v>
      </c>
      <c r="N2331" s="5">
        <v>45526</v>
      </c>
      <c r="O2331" s="5">
        <v>45694</v>
      </c>
      <c r="P2331" s="5">
        <v>45334</v>
      </c>
      <c r="Q2331" s="5">
        <v>45699</v>
      </c>
      <c r="R2331">
        <v>211600</v>
      </c>
      <c r="S2331">
        <v>0</v>
      </c>
      <c r="T2331">
        <v>0</v>
      </c>
      <c r="U2331">
        <v>211600</v>
      </c>
      <c r="V2331">
        <v>0</v>
      </c>
      <c r="W2331">
        <v>211600</v>
      </c>
      <c r="X2331" t="str">
        <f t="shared" si="145"/>
        <v>Ok</v>
      </c>
      <c r="Y2331" t="str">
        <f t="shared" si="146"/>
        <v>Ok</v>
      </c>
      <c r="Z2331" s="6" t="str">
        <f t="shared" si="147"/>
        <v>Ok</v>
      </c>
      <c r="AA2331" s="6"/>
      <c r="AB2331" s="6"/>
      <c r="AC2331" s="6"/>
      <c r="AD2331" s="6"/>
    </row>
    <row r="2332" spans="1:30" x14ac:dyDescent="0.3">
      <c r="A2332" t="s">
        <v>14466</v>
      </c>
      <c r="B2332" t="s">
        <v>14467</v>
      </c>
      <c r="C2332">
        <v>2024</v>
      </c>
      <c r="D2332" t="s">
        <v>9482</v>
      </c>
      <c r="E2332" t="s">
        <v>9334</v>
      </c>
      <c r="F2332" t="s">
        <v>10</v>
      </c>
      <c r="G2332" t="str">
        <f>_xlfn.XLOOKUP(I2332,'Class Code'!$A$2:$A$14,'Class Code'!$B$2:$B$14)</f>
        <v>Motor Private</v>
      </c>
      <c r="H2332" t="s">
        <v>41</v>
      </c>
      <c r="I2332">
        <f t="shared" si="144"/>
        <v>70</v>
      </c>
      <c r="J2332" t="s">
        <v>54</v>
      </c>
      <c r="K2332" t="s">
        <v>55</v>
      </c>
      <c r="L2332" t="s">
        <v>44</v>
      </c>
      <c r="M2332" s="5">
        <v>45593</v>
      </c>
      <c r="N2332" s="5">
        <v>45595</v>
      </c>
      <c r="O2332" s="5">
        <v>45702</v>
      </c>
      <c r="P2332" s="5">
        <v>45453</v>
      </c>
      <c r="Q2332" s="5">
        <v>45818</v>
      </c>
      <c r="R2332">
        <v>0</v>
      </c>
      <c r="S2332">
        <v>0</v>
      </c>
      <c r="T2332">
        <v>18500</v>
      </c>
      <c r="U2332">
        <v>18500</v>
      </c>
      <c r="V2332">
        <v>0</v>
      </c>
      <c r="W2332">
        <v>18500</v>
      </c>
      <c r="X2332" t="str">
        <f t="shared" si="145"/>
        <v>Ok</v>
      </c>
      <c r="Y2332" t="str">
        <f t="shared" si="146"/>
        <v>Ok</v>
      </c>
      <c r="Z2332" s="6" t="str">
        <f t="shared" si="147"/>
        <v>Ok</v>
      </c>
      <c r="AA2332" s="6"/>
      <c r="AB2332" s="6"/>
      <c r="AC2332" s="6"/>
      <c r="AD2332" s="6"/>
    </row>
    <row r="2333" spans="1:30" x14ac:dyDescent="0.3">
      <c r="A2333" t="s">
        <v>14468</v>
      </c>
      <c r="B2333" t="s">
        <v>14469</v>
      </c>
      <c r="C2333">
        <v>2024</v>
      </c>
      <c r="D2333" t="s">
        <v>9597</v>
      </c>
      <c r="E2333" t="s">
        <v>9263</v>
      </c>
      <c r="F2333" t="s">
        <v>10</v>
      </c>
      <c r="G2333" t="str">
        <f>_xlfn.XLOOKUP(I2333,'Class Code'!$A$2:$A$14,'Class Code'!$B$2:$B$14)</f>
        <v>Motor Private</v>
      </c>
      <c r="H2333" t="s">
        <v>41</v>
      </c>
      <c r="I2333">
        <f t="shared" si="144"/>
        <v>70</v>
      </c>
      <c r="J2333" t="s">
        <v>54</v>
      </c>
      <c r="K2333" t="s">
        <v>55</v>
      </c>
      <c r="L2333" t="s">
        <v>96</v>
      </c>
      <c r="M2333" s="5">
        <v>45664</v>
      </c>
      <c r="N2333" s="5">
        <v>45666</v>
      </c>
      <c r="O2333" s="5">
        <v>45702</v>
      </c>
      <c r="P2333" s="5">
        <v>45422</v>
      </c>
      <c r="Q2333" s="5">
        <v>45725</v>
      </c>
      <c r="R2333">
        <v>0</v>
      </c>
      <c r="S2333">
        <v>0</v>
      </c>
      <c r="T2333">
        <v>15500</v>
      </c>
      <c r="U2333">
        <v>15500</v>
      </c>
      <c r="V2333">
        <v>0</v>
      </c>
      <c r="W2333">
        <v>15500</v>
      </c>
      <c r="X2333" t="str">
        <f t="shared" si="145"/>
        <v>Ok</v>
      </c>
      <c r="Y2333" t="str">
        <f t="shared" si="146"/>
        <v>Ok</v>
      </c>
      <c r="Z2333" s="6" t="str">
        <f t="shared" si="147"/>
        <v>Ok</v>
      </c>
      <c r="AA2333" s="6"/>
      <c r="AB2333" s="6"/>
      <c r="AC2333" s="6"/>
      <c r="AD2333" s="6"/>
    </row>
    <row r="2334" spans="1:30" x14ac:dyDescent="0.3">
      <c r="A2334" t="s">
        <v>14470</v>
      </c>
      <c r="B2334" t="s">
        <v>14471</v>
      </c>
      <c r="C2334">
        <v>2024</v>
      </c>
      <c r="D2334" t="s">
        <v>9796</v>
      </c>
      <c r="E2334" t="s">
        <v>9259</v>
      </c>
      <c r="F2334" t="s">
        <v>10</v>
      </c>
      <c r="G2334" t="str">
        <f>_xlfn.XLOOKUP(I2334,'Class Code'!$A$2:$A$14,'Class Code'!$B$2:$B$14)</f>
        <v>Motor Private</v>
      </c>
      <c r="H2334" t="s">
        <v>41</v>
      </c>
      <c r="I2334">
        <f t="shared" si="144"/>
        <v>70</v>
      </c>
      <c r="J2334" t="s">
        <v>54</v>
      </c>
      <c r="K2334" t="s">
        <v>55</v>
      </c>
      <c r="L2334" t="s">
        <v>44</v>
      </c>
      <c r="M2334" s="5">
        <v>45656</v>
      </c>
      <c r="N2334" s="5">
        <v>45665</v>
      </c>
      <c r="O2334" s="5">
        <v>45702</v>
      </c>
      <c r="P2334" s="5">
        <v>45560</v>
      </c>
      <c r="Q2334" s="5">
        <v>45924</v>
      </c>
      <c r="R2334">
        <v>0</v>
      </c>
      <c r="S2334">
        <v>0</v>
      </c>
      <c r="T2334">
        <v>30000</v>
      </c>
      <c r="U2334">
        <v>30000</v>
      </c>
      <c r="V2334">
        <v>0</v>
      </c>
      <c r="W2334">
        <v>30000</v>
      </c>
      <c r="X2334" t="str">
        <f t="shared" si="145"/>
        <v>Ok</v>
      </c>
      <c r="Y2334" t="str">
        <f t="shared" si="146"/>
        <v>Ok</v>
      </c>
      <c r="Z2334" s="6" t="str">
        <f t="shared" si="147"/>
        <v>Ok</v>
      </c>
      <c r="AA2334" s="6"/>
      <c r="AB2334" s="6"/>
      <c r="AC2334" s="6"/>
      <c r="AD2334" s="6"/>
    </row>
    <row r="2335" spans="1:30" x14ac:dyDescent="0.3">
      <c r="A2335" t="s">
        <v>14472</v>
      </c>
      <c r="B2335" t="s">
        <v>14473</v>
      </c>
      <c r="C2335">
        <v>2024</v>
      </c>
      <c r="D2335" t="s">
        <v>9716</v>
      </c>
      <c r="E2335" t="s">
        <v>9277</v>
      </c>
      <c r="F2335" t="s">
        <v>10</v>
      </c>
      <c r="G2335" t="str">
        <f>_xlfn.XLOOKUP(I2335,'Class Code'!$A$2:$A$14,'Class Code'!$B$2:$B$14)</f>
        <v>Motor Private</v>
      </c>
      <c r="H2335" t="s">
        <v>41</v>
      </c>
      <c r="I2335">
        <f t="shared" si="144"/>
        <v>70</v>
      </c>
      <c r="J2335" t="s">
        <v>54</v>
      </c>
      <c r="K2335" t="s">
        <v>55</v>
      </c>
      <c r="L2335" t="s">
        <v>44</v>
      </c>
      <c r="M2335" s="5">
        <v>45610</v>
      </c>
      <c r="N2335" s="5">
        <v>45642</v>
      </c>
      <c r="O2335" s="5">
        <v>45702</v>
      </c>
      <c r="P2335" s="5">
        <v>45480</v>
      </c>
      <c r="Q2335" s="5">
        <v>45782</v>
      </c>
      <c r="R2335">
        <v>0</v>
      </c>
      <c r="S2335">
        <v>0</v>
      </c>
      <c r="T2335">
        <v>14000</v>
      </c>
      <c r="U2335">
        <v>14000</v>
      </c>
      <c r="V2335">
        <v>0</v>
      </c>
      <c r="W2335">
        <v>14000</v>
      </c>
      <c r="X2335" t="str">
        <f t="shared" si="145"/>
        <v>Ok</v>
      </c>
      <c r="Y2335" t="str">
        <f t="shared" si="146"/>
        <v>Ok</v>
      </c>
      <c r="Z2335" s="6" t="str">
        <f t="shared" si="147"/>
        <v>Ok</v>
      </c>
      <c r="AA2335" s="6"/>
      <c r="AB2335" s="6"/>
      <c r="AC2335" s="6"/>
      <c r="AD2335" s="6"/>
    </row>
    <row r="2336" spans="1:30" x14ac:dyDescent="0.3">
      <c r="A2336" t="s">
        <v>14474</v>
      </c>
      <c r="B2336" t="s">
        <v>14475</v>
      </c>
      <c r="C2336">
        <v>2024</v>
      </c>
      <c r="D2336" t="s">
        <v>9691</v>
      </c>
      <c r="E2336" t="s">
        <v>9334</v>
      </c>
      <c r="F2336" t="s">
        <v>10</v>
      </c>
      <c r="G2336" t="str">
        <f>_xlfn.XLOOKUP(I2336,'Class Code'!$A$2:$A$14,'Class Code'!$B$2:$B$14)</f>
        <v>Motor Private</v>
      </c>
      <c r="H2336" t="s">
        <v>41</v>
      </c>
      <c r="I2336">
        <f t="shared" si="144"/>
        <v>70</v>
      </c>
      <c r="J2336" t="s">
        <v>54</v>
      </c>
      <c r="K2336" t="s">
        <v>55</v>
      </c>
      <c r="L2336" t="s">
        <v>44</v>
      </c>
      <c r="M2336" s="5">
        <v>45644</v>
      </c>
      <c r="N2336" s="5">
        <v>45646</v>
      </c>
      <c r="O2336" s="5">
        <v>45702</v>
      </c>
      <c r="P2336" s="5">
        <v>45536</v>
      </c>
      <c r="Q2336" s="5">
        <v>45838</v>
      </c>
      <c r="R2336">
        <v>0</v>
      </c>
      <c r="S2336">
        <v>0</v>
      </c>
      <c r="T2336">
        <v>14000</v>
      </c>
      <c r="U2336">
        <v>14000</v>
      </c>
      <c r="V2336">
        <v>0</v>
      </c>
      <c r="W2336">
        <v>14000</v>
      </c>
      <c r="X2336" t="str">
        <f t="shared" si="145"/>
        <v>Ok</v>
      </c>
      <c r="Y2336" t="str">
        <f t="shared" si="146"/>
        <v>Ok</v>
      </c>
      <c r="Z2336" s="6" t="str">
        <f t="shared" si="147"/>
        <v>Ok</v>
      </c>
      <c r="AA2336" s="6"/>
      <c r="AB2336" s="6"/>
      <c r="AC2336" s="6"/>
      <c r="AD2336" s="6"/>
    </row>
    <row r="2337" spans="1:30" x14ac:dyDescent="0.3">
      <c r="A2337" t="s">
        <v>14476</v>
      </c>
      <c r="B2337" t="s">
        <v>14477</v>
      </c>
      <c r="C2337">
        <v>2023</v>
      </c>
      <c r="D2337" t="s">
        <v>9518</v>
      </c>
      <c r="E2337" t="s">
        <v>9261</v>
      </c>
      <c r="F2337" t="s">
        <v>10</v>
      </c>
      <c r="G2337" t="str">
        <f>_xlfn.XLOOKUP(I2337,'Class Code'!$A$2:$A$14,'Class Code'!$B$2:$B$14)</f>
        <v>Motor Private</v>
      </c>
      <c r="H2337" t="s">
        <v>41</v>
      </c>
      <c r="I2337">
        <f t="shared" si="144"/>
        <v>70</v>
      </c>
      <c r="J2337" t="s">
        <v>54</v>
      </c>
      <c r="K2337" t="s">
        <v>55</v>
      </c>
      <c r="L2337" t="s">
        <v>44</v>
      </c>
      <c r="M2337" s="5">
        <v>45403</v>
      </c>
      <c r="N2337" s="5">
        <v>45412</v>
      </c>
      <c r="O2337" s="5">
        <v>45705</v>
      </c>
      <c r="P2337" s="5">
        <v>45145</v>
      </c>
      <c r="Q2337" s="5">
        <v>45448</v>
      </c>
      <c r="R2337">
        <v>0</v>
      </c>
      <c r="S2337">
        <v>0</v>
      </c>
      <c r="T2337">
        <v>72052</v>
      </c>
      <c r="U2337">
        <v>72052</v>
      </c>
      <c r="V2337">
        <v>0</v>
      </c>
      <c r="W2337">
        <v>72052</v>
      </c>
      <c r="X2337" t="str">
        <f t="shared" si="145"/>
        <v>Ok</v>
      </c>
      <c r="Y2337" t="str">
        <f t="shared" si="146"/>
        <v>Ok</v>
      </c>
      <c r="Z2337" s="6" t="str">
        <f t="shared" si="147"/>
        <v>Ok</v>
      </c>
      <c r="AA2337" s="6"/>
      <c r="AB2337" s="6"/>
      <c r="AC2337" s="6"/>
      <c r="AD2337" s="6"/>
    </row>
    <row r="2338" spans="1:30" x14ac:dyDescent="0.3">
      <c r="A2338" t="s">
        <v>14478</v>
      </c>
      <c r="B2338" t="s">
        <v>14479</v>
      </c>
      <c r="C2338">
        <v>2024</v>
      </c>
      <c r="D2338" t="s">
        <v>9646</v>
      </c>
      <c r="E2338" t="s">
        <v>9294</v>
      </c>
      <c r="F2338" t="s">
        <v>10</v>
      </c>
      <c r="G2338" t="str">
        <f>_xlfn.XLOOKUP(I2338,'Class Code'!$A$2:$A$14,'Class Code'!$B$2:$B$14)</f>
        <v>Motor Private</v>
      </c>
      <c r="H2338" t="s">
        <v>41</v>
      </c>
      <c r="I2338">
        <f t="shared" si="144"/>
        <v>70</v>
      </c>
      <c r="J2338" t="s">
        <v>54</v>
      </c>
      <c r="K2338" t="s">
        <v>55</v>
      </c>
      <c r="L2338" t="s">
        <v>2689</v>
      </c>
      <c r="M2338" s="5">
        <v>45611</v>
      </c>
      <c r="N2338" s="5">
        <v>45617</v>
      </c>
      <c r="O2338" s="5">
        <v>45695</v>
      </c>
      <c r="P2338" s="5">
        <v>45565</v>
      </c>
      <c r="Q2338" s="5">
        <v>45849</v>
      </c>
      <c r="R2338">
        <v>783000</v>
      </c>
      <c r="S2338">
        <v>0</v>
      </c>
      <c r="T2338">
        <v>0</v>
      </c>
      <c r="U2338">
        <v>783000</v>
      </c>
      <c r="V2338">
        <v>0</v>
      </c>
      <c r="W2338">
        <v>783000</v>
      </c>
      <c r="X2338" t="str">
        <f t="shared" si="145"/>
        <v>Ok</v>
      </c>
      <c r="Y2338" t="str">
        <f t="shared" si="146"/>
        <v>Ok</v>
      </c>
      <c r="Z2338" s="6" t="str">
        <f t="shared" si="147"/>
        <v>Ok</v>
      </c>
      <c r="AA2338" s="6"/>
      <c r="AB2338" s="6"/>
      <c r="AC2338" s="6"/>
      <c r="AD2338" s="6"/>
    </row>
    <row r="2339" spans="1:30" x14ac:dyDescent="0.3">
      <c r="A2339" t="s">
        <v>14480</v>
      </c>
      <c r="B2339" t="s">
        <v>14481</v>
      </c>
      <c r="C2339">
        <v>2024</v>
      </c>
      <c r="D2339" t="s">
        <v>9458</v>
      </c>
      <c r="E2339" t="s">
        <v>9269</v>
      </c>
      <c r="F2339" t="s">
        <v>10</v>
      </c>
      <c r="G2339" t="str">
        <f>_xlfn.XLOOKUP(I2339,'Class Code'!$A$2:$A$14,'Class Code'!$B$2:$B$14)</f>
        <v>Motor Private</v>
      </c>
      <c r="H2339" t="s">
        <v>41</v>
      </c>
      <c r="I2339">
        <f t="shared" si="144"/>
        <v>70</v>
      </c>
      <c r="J2339" t="s">
        <v>54</v>
      </c>
      <c r="K2339" t="s">
        <v>55</v>
      </c>
      <c r="L2339" t="s">
        <v>44</v>
      </c>
      <c r="M2339" s="5">
        <v>45593</v>
      </c>
      <c r="N2339" s="5">
        <v>45594</v>
      </c>
      <c r="O2339" s="5">
        <v>45722</v>
      </c>
      <c r="P2339" s="5">
        <v>45530</v>
      </c>
      <c r="Q2339" s="5">
        <v>45894</v>
      </c>
      <c r="R2339">
        <v>0</v>
      </c>
      <c r="S2339">
        <v>0</v>
      </c>
      <c r="T2339">
        <v>7280</v>
      </c>
      <c r="U2339">
        <v>7280</v>
      </c>
      <c r="V2339">
        <v>0</v>
      </c>
      <c r="W2339">
        <v>7280</v>
      </c>
      <c r="X2339" t="str">
        <f t="shared" si="145"/>
        <v>Ok</v>
      </c>
      <c r="Y2339" t="str">
        <f t="shared" si="146"/>
        <v>Ok</v>
      </c>
      <c r="Z2339" s="6" t="str">
        <f t="shared" si="147"/>
        <v>Ok</v>
      </c>
      <c r="AA2339" s="6"/>
      <c r="AB2339" s="6"/>
      <c r="AC2339" s="6"/>
      <c r="AD2339" s="6"/>
    </row>
    <row r="2340" spans="1:30" x14ac:dyDescent="0.3">
      <c r="A2340" t="s">
        <v>14482</v>
      </c>
      <c r="B2340" t="s">
        <v>14483</v>
      </c>
      <c r="C2340">
        <v>2024</v>
      </c>
      <c r="D2340" t="s">
        <v>9470</v>
      </c>
      <c r="E2340" t="s">
        <v>9267</v>
      </c>
      <c r="F2340" t="s">
        <v>10</v>
      </c>
      <c r="G2340" t="str">
        <f>_xlfn.XLOOKUP(I2340,'Class Code'!$A$2:$A$14,'Class Code'!$B$2:$B$14)</f>
        <v>Motor Private</v>
      </c>
      <c r="H2340" t="s">
        <v>41</v>
      </c>
      <c r="I2340">
        <f t="shared" si="144"/>
        <v>70</v>
      </c>
      <c r="J2340" t="s">
        <v>54</v>
      </c>
      <c r="K2340" t="s">
        <v>55</v>
      </c>
      <c r="L2340" t="s">
        <v>44</v>
      </c>
      <c r="M2340" s="5">
        <v>45601</v>
      </c>
      <c r="N2340" s="5">
        <v>45602</v>
      </c>
      <c r="O2340" s="5">
        <v>45722</v>
      </c>
      <c r="P2340" s="5">
        <v>45597</v>
      </c>
      <c r="Q2340" s="5">
        <v>45890</v>
      </c>
      <c r="R2340">
        <v>0</v>
      </c>
      <c r="S2340">
        <v>0</v>
      </c>
      <c r="T2340">
        <v>7230</v>
      </c>
      <c r="U2340">
        <v>7230</v>
      </c>
      <c r="V2340">
        <v>0</v>
      </c>
      <c r="W2340">
        <v>7230</v>
      </c>
      <c r="X2340" t="str">
        <f t="shared" si="145"/>
        <v>Ok</v>
      </c>
      <c r="Y2340" t="str">
        <f t="shared" si="146"/>
        <v>Ok</v>
      </c>
      <c r="Z2340" s="6" t="str">
        <f t="shared" si="147"/>
        <v>Ok</v>
      </c>
      <c r="AA2340" s="6"/>
      <c r="AB2340" s="6"/>
      <c r="AC2340" s="6"/>
      <c r="AD2340" s="6"/>
    </row>
    <row r="2341" spans="1:30" x14ac:dyDescent="0.3">
      <c r="A2341" t="s">
        <v>14484</v>
      </c>
      <c r="B2341" t="s">
        <v>14485</v>
      </c>
      <c r="C2341">
        <v>2024</v>
      </c>
      <c r="D2341" t="s">
        <v>9676</v>
      </c>
      <c r="E2341" t="s">
        <v>9280</v>
      </c>
      <c r="F2341" t="s">
        <v>10</v>
      </c>
      <c r="G2341" t="str">
        <f>_xlfn.XLOOKUP(I2341,'Class Code'!$A$2:$A$14,'Class Code'!$B$2:$B$14)</f>
        <v>Motor Private</v>
      </c>
      <c r="H2341" t="s">
        <v>41</v>
      </c>
      <c r="I2341">
        <f t="shared" si="144"/>
        <v>70</v>
      </c>
      <c r="J2341" t="s">
        <v>54</v>
      </c>
      <c r="K2341" t="s">
        <v>55</v>
      </c>
      <c r="L2341" t="s">
        <v>44</v>
      </c>
      <c r="M2341" s="5">
        <v>45614</v>
      </c>
      <c r="N2341" s="5">
        <v>45614</v>
      </c>
      <c r="O2341" s="5">
        <v>45783</v>
      </c>
      <c r="P2341" s="5">
        <v>45476</v>
      </c>
      <c r="Q2341" s="5">
        <v>45840</v>
      </c>
      <c r="R2341">
        <v>0</v>
      </c>
      <c r="S2341">
        <v>0</v>
      </c>
      <c r="T2341">
        <v>7380</v>
      </c>
      <c r="U2341">
        <v>7380</v>
      </c>
      <c r="V2341">
        <v>0</v>
      </c>
      <c r="W2341">
        <v>7380</v>
      </c>
      <c r="X2341" t="str">
        <f t="shared" si="145"/>
        <v>Ok</v>
      </c>
      <c r="Y2341" t="str">
        <f t="shared" si="146"/>
        <v>Ok</v>
      </c>
      <c r="Z2341" s="6" t="str">
        <f t="shared" si="147"/>
        <v>Ok</v>
      </c>
      <c r="AA2341" s="6"/>
      <c r="AB2341" s="6"/>
      <c r="AC2341" s="6"/>
      <c r="AD2341" s="6"/>
    </row>
    <row r="2342" spans="1:30" x14ac:dyDescent="0.3">
      <c r="A2342" t="s">
        <v>14486</v>
      </c>
      <c r="B2342" t="s">
        <v>14487</v>
      </c>
      <c r="C2342">
        <v>2024</v>
      </c>
      <c r="D2342" t="s">
        <v>9416</v>
      </c>
      <c r="E2342" t="s">
        <v>9272</v>
      </c>
      <c r="F2342" t="s">
        <v>10</v>
      </c>
      <c r="G2342" t="str">
        <f>_xlfn.XLOOKUP(I2342,'Class Code'!$A$2:$A$14,'Class Code'!$B$2:$B$14)</f>
        <v>Motor Private</v>
      </c>
      <c r="H2342" t="s">
        <v>41</v>
      </c>
      <c r="I2342">
        <f t="shared" si="144"/>
        <v>70</v>
      </c>
      <c r="J2342" t="s">
        <v>54</v>
      </c>
      <c r="K2342" t="s">
        <v>55</v>
      </c>
      <c r="L2342" t="s">
        <v>44</v>
      </c>
      <c r="M2342" s="5">
        <v>45615</v>
      </c>
      <c r="N2342" s="5">
        <v>45617</v>
      </c>
      <c r="O2342" s="5">
        <v>45783</v>
      </c>
      <c r="P2342" s="5">
        <v>45539</v>
      </c>
      <c r="Q2342" s="5">
        <v>45903</v>
      </c>
      <c r="R2342">
        <v>0</v>
      </c>
      <c r="S2342">
        <v>0</v>
      </c>
      <c r="T2342">
        <v>7280</v>
      </c>
      <c r="U2342">
        <v>7280</v>
      </c>
      <c r="V2342">
        <v>0</v>
      </c>
      <c r="W2342">
        <v>7280</v>
      </c>
      <c r="X2342" t="str">
        <f t="shared" si="145"/>
        <v>Ok</v>
      </c>
      <c r="Y2342" t="str">
        <f t="shared" si="146"/>
        <v>Ok</v>
      </c>
      <c r="Z2342" s="6" t="str">
        <f t="shared" si="147"/>
        <v>Ok</v>
      </c>
      <c r="AA2342" s="6"/>
      <c r="AB2342" s="6"/>
      <c r="AC2342" s="6"/>
      <c r="AD2342" s="6"/>
    </row>
    <row r="2343" spans="1:30" x14ac:dyDescent="0.3">
      <c r="A2343" t="s">
        <v>14488</v>
      </c>
      <c r="B2343" t="s">
        <v>14489</v>
      </c>
      <c r="C2343">
        <v>2024</v>
      </c>
      <c r="D2343" t="s">
        <v>9392</v>
      </c>
      <c r="E2343" t="s">
        <v>9289</v>
      </c>
      <c r="F2343" t="s">
        <v>10</v>
      </c>
      <c r="G2343" t="str">
        <f>_xlfn.XLOOKUP(I2343,'Class Code'!$A$2:$A$14,'Class Code'!$B$2:$B$14)</f>
        <v>Motor Private</v>
      </c>
      <c r="H2343" t="s">
        <v>41</v>
      </c>
      <c r="I2343">
        <f t="shared" si="144"/>
        <v>70</v>
      </c>
      <c r="J2343" t="s">
        <v>54</v>
      </c>
      <c r="K2343" t="s">
        <v>55</v>
      </c>
      <c r="L2343" t="s">
        <v>44</v>
      </c>
      <c r="M2343" s="5">
        <v>45617</v>
      </c>
      <c r="N2343" s="5">
        <v>45618</v>
      </c>
      <c r="O2343" s="5">
        <v>45714</v>
      </c>
      <c r="P2343" s="5">
        <v>45448</v>
      </c>
      <c r="Q2343" s="5">
        <v>45751</v>
      </c>
      <c r="R2343">
        <v>0</v>
      </c>
      <c r="S2343">
        <v>0</v>
      </c>
      <c r="T2343">
        <v>3150</v>
      </c>
      <c r="U2343">
        <v>3150</v>
      </c>
      <c r="V2343">
        <v>0</v>
      </c>
      <c r="W2343">
        <v>3150</v>
      </c>
      <c r="X2343" t="str">
        <f t="shared" si="145"/>
        <v>Ok</v>
      </c>
      <c r="Y2343" t="str">
        <f t="shared" si="146"/>
        <v>Ok</v>
      </c>
      <c r="Z2343" s="6" t="str">
        <f t="shared" si="147"/>
        <v>Ok</v>
      </c>
      <c r="AA2343" s="6"/>
      <c r="AB2343" s="6"/>
      <c r="AC2343" s="6"/>
      <c r="AD2343" s="6"/>
    </row>
    <row r="2344" spans="1:30" x14ac:dyDescent="0.3">
      <c r="A2344" t="s">
        <v>14490</v>
      </c>
      <c r="B2344" t="s">
        <v>14491</v>
      </c>
      <c r="C2344">
        <v>2024</v>
      </c>
      <c r="D2344" t="s">
        <v>9723</v>
      </c>
      <c r="E2344" t="s">
        <v>9305</v>
      </c>
      <c r="F2344" t="s">
        <v>11</v>
      </c>
      <c r="G2344" t="str">
        <f>_xlfn.XLOOKUP(I2344,'Class Code'!$A$2:$A$14,'Class Code'!$B$2:$B$14)</f>
        <v>Motor Commercial</v>
      </c>
      <c r="H2344" t="s">
        <v>176</v>
      </c>
      <c r="I2344">
        <f t="shared" si="144"/>
        <v>80</v>
      </c>
      <c r="J2344" t="s">
        <v>177</v>
      </c>
      <c r="K2344" t="s">
        <v>178</v>
      </c>
      <c r="L2344" t="s">
        <v>197</v>
      </c>
      <c r="M2344" s="5">
        <v>45604</v>
      </c>
      <c r="N2344" s="5">
        <v>45609</v>
      </c>
      <c r="O2344" s="5">
        <v>45705</v>
      </c>
      <c r="P2344" s="5">
        <v>45542</v>
      </c>
      <c r="Q2344" s="5">
        <v>45906</v>
      </c>
      <c r="R2344">
        <v>0</v>
      </c>
      <c r="S2344">
        <v>0</v>
      </c>
      <c r="T2344">
        <v>25400</v>
      </c>
      <c r="U2344">
        <v>25400</v>
      </c>
      <c r="V2344">
        <v>0</v>
      </c>
      <c r="W2344">
        <v>25400</v>
      </c>
      <c r="X2344" t="str">
        <f t="shared" si="145"/>
        <v>Ok</v>
      </c>
      <c r="Y2344" t="str">
        <f t="shared" si="146"/>
        <v>Ok</v>
      </c>
      <c r="Z2344" s="6" t="str">
        <f t="shared" si="147"/>
        <v>Ok</v>
      </c>
      <c r="AA2344" s="6"/>
      <c r="AB2344" s="6"/>
      <c r="AC2344" s="6"/>
      <c r="AD2344" s="6"/>
    </row>
    <row r="2345" spans="1:30" x14ac:dyDescent="0.3">
      <c r="A2345" t="s">
        <v>14492</v>
      </c>
      <c r="B2345" t="s">
        <v>14493</v>
      </c>
      <c r="C2345">
        <v>2024</v>
      </c>
      <c r="D2345" t="s">
        <v>9541</v>
      </c>
      <c r="E2345" t="s">
        <v>9259</v>
      </c>
      <c r="F2345" t="s">
        <v>11</v>
      </c>
      <c r="G2345" t="str">
        <f>_xlfn.XLOOKUP(I2345,'Class Code'!$A$2:$A$14,'Class Code'!$B$2:$B$14)</f>
        <v>Motor Commercial</v>
      </c>
      <c r="H2345" t="s">
        <v>176</v>
      </c>
      <c r="I2345">
        <f t="shared" si="144"/>
        <v>80</v>
      </c>
      <c r="J2345" t="s">
        <v>207</v>
      </c>
      <c r="K2345" t="s">
        <v>208</v>
      </c>
      <c r="L2345" t="s">
        <v>44</v>
      </c>
      <c r="M2345" s="5">
        <v>45651</v>
      </c>
      <c r="N2345" s="5">
        <v>45656</v>
      </c>
      <c r="O2345" s="5">
        <v>45756</v>
      </c>
      <c r="P2345" s="5">
        <v>45413</v>
      </c>
      <c r="Q2345" s="5">
        <v>45777</v>
      </c>
      <c r="R2345">
        <v>107880</v>
      </c>
      <c r="S2345">
        <v>0</v>
      </c>
      <c r="T2345">
        <v>0</v>
      </c>
      <c r="U2345">
        <v>107880</v>
      </c>
      <c r="V2345">
        <v>0</v>
      </c>
      <c r="W2345">
        <v>107880</v>
      </c>
      <c r="X2345" t="str">
        <f t="shared" si="145"/>
        <v>Ok</v>
      </c>
      <c r="Y2345" t="str">
        <f t="shared" si="146"/>
        <v>Ok</v>
      </c>
      <c r="Z2345" s="6" t="str">
        <f t="shared" si="147"/>
        <v>Ok</v>
      </c>
      <c r="AA2345" s="6"/>
      <c r="AB2345" s="6"/>
      <c r="AC2345" s="6"/>
      <c r="AD2345" s="6"/>
    </row>
    <row r="2346" spans="1:30" x14ac:dyDescent="0.3">
      <c r="A2346" t="s">
        <v>14494</v>
      </c>
      <c r="B2346" t="s">
        <v>14495</v>
      </c>
      <c r="C2346">
        <v>2024</v>
      </c>
      <c r="D2346" t="s">
        <v>9666</v>
      </c>
      <c r="E2346" t="s">
        <v>9332</v>
      </c>
      <c r="F2346" t="s">
        <v>10</v>
      </c>
      <c r="G2346" t="str">
        <f>_xlfn.XLOOKUP(I2346,'Class Code'!$A$2:$A$14,'Class Code'!$B$2:$B$14)</f>
        <v>Motor Private</v>
      </c>
      <c r="H2346" t="s">
        <v>41</v>
      </c>
      <c r="I2346">
        <f t="shared" si="144"/>
        <v>70</v>
      </c>
      <c r="J2346" t="s">
        <v>54</v>
      </c>
      <c r="K2346" t="s">
        <v>55</v>
      </c>
      <c r="L2346" t="s">
        <v>44</v>
      </c>
      <c r="M2346" s="5">
        <v>45628</v>
      </c>
      <c r="N2346" s="5">
        <v>45629</v>
      </c>
      <c r="O2346" s="5">
        <v>45722</v>
      </c>
      <c r="P2346" s="5">
        <v>45444</v>
      </c>
      <c r="Q2346" s="5">
        <v>45808</v>
      </c>
      <c r="R2346">
        <v>0</v>
      </c>
      <c r="S2346">
        <v>0</v>
      </c>
      <c r="T2346">
        <v>7330</v>
      </c>
      <c r="U2346">
        <v>7330</v>
      </c>
      <c r="V2346">
        <v>0</v>
      </c>
      <c r="W2346">
        <v>7330</v>
      </c>
      <c r="X2346" t="str">
        <f t="shared" si="145"/>
        <v>Ok</v>
      </c>
      <c r="Y2346" t="str">
        <f t="shared" si="146"/>
        <v>Ok</v>
      </c>
      <c r="Z2346" s="6" t="str">
        <f t="shared" si="147"/>
        <v>Ok</v>
      </c>
      <c r="AA2346" s="6"/>
      <c r="AB2346" s="6"/>
      <c r="AC2346" s="6"/>
      <c r="AD2346" s="6"/>
    </row>
    <row r="2347" spans="1:30" x14ac:dyDescent="0.3">
      <c r="A2347" t="s">
        <v>14496</v>
      </c>
      <c r="B2347" t="s">
        <v>14497</v>
      </c>
      <c r="C2347">
        <v>2024</v>
      </c>
      <c r="D2347" t="s">
        <v>9642</v>
      </c>
      <c r="E2347" t="s">
        <v>9305</v>
      </c>
      <c r="F2347" t="s">
        <v>10</v>
      </c>
      <c r="G2347" t="str">
        <f>_xlfn.XLOOKUP(I2347,'Class Code'!$A$2:$A$14,'Class Code'!$B$2:$B$14)</f>
        <v>Motor Private</v>
      </c>
      <c r="H2347" t="s">
        <v>41</v>
      </c>
      <c r="I2347">
        <f t="shared" si="144"/>
        <v>70</v>
      </c>
      <c r="J2347" t="s">
        <v>54</v>
      </c>
      <c r="K2347" t="s">
        <v>55</v>
      </c>
      <c r="L2347" t="s">
        <v>44</v>
      </c>
      <c r="M2347" s="5">
        <v>45576</v>
      </c>
      <c r="N2347" s="5">
        <v>45576</v>
      </c>
      <c r="O2347" s="5">
        <v>45783</v>
      </c>
      <c r="P2347" s="5">
        <v>45530</v>
      </c>
      <c r="Q2347" s="5">
        <v>45894</v>
      </c>
      <c r="R2347">
        <v>0</v>
      </c>
      <c r="S2347">
        <v>0</v>
      </c>
      <c r="T2347">
        <v>9930</v>
      </c>
      <c r="U2347">
        <v>9930</v>
      </c>
      <c r="V2347">
        <v>0</v>
      </c>
      <c r="W2347">
        <v>9930</v>
      </c>
      <c r="X2347" t="str">
        <f t="shared" si="145"/>
        <v>Ok</v>
      </c>
      <c r="Y2347" t="str">
        <f t="shared" si="146"/>
        <v>Ok</v>
      </c>
      <c r="Z2347" s="6" t="str">
        <f t="shared" si="147"/>
        <v>Ok</v>
      </c>
      <c r="AA2347" s="6"/>
      <c r="AB2347" s="6"/>
      <c r="AC2347" s="6"/>
      <c r="AD2347" s="6"/>
    </row>
    <row r="2348" spans="1:30" x14ac:dyDescent="0.3">
      <c r="A2348" t="s">
        <v>14498</v>
      </c>
      <c r="B2348" t="s">
        <v>14499</v>
      </c>
      <c r="C2348">
        <v>2024</v>
      </c>
      <c r="D2348" t="s">
        <v>9724</v>
      </c>
      <c r="E2348" t="s">
        <v>9287</v>
      </c>
      <c r="F2348" t="s">
        <v>11</v>
      </c>
      <c r="G2348" t="str">
        <f>_xlfn.XLOOKUP(I2348,'Class Code'!$A$2:$A$14,'Class Code'!$B$2:$B$14)</f>
        <v>Motor Commercial</v>
      </c>
      <c r="H2348" t="s">
        <v>176</v>
      </c>
      <c r="I2348">
        <f t="shared" si="144"/>
        <v>80</v>
      </c>
      <c r="J2348" t="s">
        <v>207</v>
      </c>
      <c r="K2348" t="s">
        <v>208</v>
      </c>
      <c r="L2348" t="s">
        <v>44</v>
      </c>
      <c r="M2348" s="5">
        <v>45562</v>
      </c>
      <c r="N2348" s="5">
        <v>45603</v>
      </c>
      <c r="O2348" s="5">
        <v>45702</v>
      </c>
      <c r="P2348" s="5">
        <v>45355</v>
      </c>
      <c r="Q2348" s="5">
        <v>45719</v>
      </c>
      <c r="R2348">
        <v>212060</v>
      </c>
      <c r="S2348">
        <v>0</v>
      </c>
      <c r="T2348">
        <v>0</v>
      </c>
      <c r="U2348">
        <v>212060</v>
      </c>
      <c r="V2348">
        <v>0</v>
      </c>
      <c r="W2348">
        <v>212060</v>
      </c>
      <c r="X2348" t="str">
        <f t="shared" si="145"/>
        <v>Ok</v>
      </c>
      <c r="Y2348" t="str">
        <f t="shared" si="146"/>
        <v>Ok</v>
      </c>
      <c r="Z2348" s="6" t="str">
        <f t="shared" si="147"/>
        <v>Ok</v>
      </c>
      <c r="AA2348" s="6"/>
      <c r="AB2348" s="6"/>
      <c r="AC2348" s="6"/>
      <c r="AD2348" s="6"/>
    </row>
    <row r="2349" spans="1:30" x14ac:dyDescent="0.3">
      <c r="A2349" t="s">
        <v>14500</v>
      </c>
      <c r="B2349" t="s">
        <v>14501</v>
      </c>
      <c r="C2349">
        <v>2024</v>
      </c>
      <c r="D2349" t="s">
        <v>9802</v>
      </c>
      <c r="E2349" t="s">
        <v>9284</v>
      </c>
      <c r="F2349" t="s">
        <v>10</v>
      </c>
      <c r="G2349" t="str">
        <f>_xlfn.XLOOKUP(I2349,'Class Code'!$A$2:$A$14,'Class Code'!$B$2:$B$14)</f>
        <v>Motor Private</v>
      </c>
      <c r="H2349" t="s">
        <v>41</v>
      </c>
      <c r="I2349">
        <f t="shared" si="144"/>
        <v>70</v>
      </c>
      <c r="J2349" t="s">
        <v>54</v>
      </c>
      <c r="K2349" t="s">
        <v>55</v>
      </c>
      <c r="L2349" t="s">
        <v>44</v>
      </c>
      <c r="M2349" s="5">
        <v>45661</v>
      </c>
      <c r="N2349" s="5">
        <v>45664</v>
      </c>
      <c r="O2349" s="5">
        <v>45700</v>
      </c>
      <c r="P2349" s="5">
        <v>45424</v>
      </c>
      <c r="Q2349" s="5">
        <v>45788</v>
      </c>
      <c r="R2349">
        <v>0</v>
      </c>
      <c r="S2349">
        <v>0</v>
      </c>
      <c r="T2349">
        <v>260320</v>
      </c>
      <c r="U2349">
        <v>260320</v>
      </c>
      <c r="V2349">
        <v>0</v>
      </c>
      <c r="W2349">
        <v>260320</v>
      </c>
      <c r="X2349" t="str">
        <f t="shared" si="145"/>
        <v>Ok</v>
      </c>
      <c r="Y2349" t="str">
        <f t="shared" si="146"/>
        <v>Ok</v>
      </c>
      <c r="Z2349" s="6" t="str">
        <f t="shared" si="147"/>
        <v>Ok</v>
      </c>
      <c r="AA2349" s="6"/>
      <c r="AB2349" s="6"/>
      <c r="AC2349" s="6"/>
      <c r="AD2349" s="6"/>
    </row>
    <row r="2350" spans="1:30" x14ac:dyDescent="0.3">
      <c r="A2350" t="s">
        <v>14502</v>
      </c>
      <c r="B2350" t="s">
        <v>14503</v>
      </c>
      <c r="C2350">
        <v>2024</v>
      </c>
      <c r="D2350" t="s">
        <v>9392</v>
      </c>
      <c r="E2350" t="s">
        <v>9269</v>
      </c>
      <c r="F2350" t="s">
        <v>10</v>
      </c>
      <c r="G2350" t="str">
        <f>_xlfn.XLOOKUP(I2350,'Class Code'!$A$2:$A$14,'Class Code'!$B$2:$B$14)</f>
        <v>Motor Private</v>
      </c>
      <c r="H2350" t="s">
        <v>41</v>
      </c>
      <c r="I2350">
        <f t="shared" si="144"/>
        <v>70</v>
      </c>
      <c r="J2350" t="s">
        <v>54</v>
      </c>
      <c r="K2350" t="s">
        <v>55</v>
      </c>
      <c r="L2350" t="s">
        <v>44</v>
      </c>
      <c r="M2350" s="5">
        <v>45576</v>
      </c>
      <c r="N2350" s="5">
        <v>45576</v>
      </c>
      <c r="O2350" s="5">
        <v>45707</v>
      </c>
      <c r="P2350" s="5">
        <v>45530</v>
      </c>
      <c r="Q2350" s="5">
        <v>45894</v>
      </c>
      <c r="R2350">
        <v>0</v>
      </c>
      <c r="S2350">
        <v>0</v>
      </c>
      <c r="T2350">
        <v>206032</v>
      </c>
      <c r="U2350">
        <v>206032</v>
      </c>
      <c r="V2350">
        <v>0</v>
      </c>
      <c r="W2350">
        <v>206032</v>
      </c>
      <c r="X2350" t="str">
        <f t="shared" si="145"/>
        <v>Ok</v>
      </c>
      <c r="Y2350" t="str">
        <f t="shared" si="146"/>
        <v>Ok</v>
      </c>
      <c r="Z2350" s="6" t="str">
        <f t="shared" si="147"/>
        <v>Ok</v>
      </c>
      <c r="AA2350" s="6"/>
      <c r="AB2350" s="6"/>
      <c r="AC2350" s="6"/>
      <c r="AD2350" s="6"/>
    </row>
    <row r="2351" spans="1:30" x14ac:dyDescent="0.3">
      <c r="A2351" t="s">
        <v>14504</v>
      </c>
      <c r="B2351" t="s">
        <v>14505</v>
      </c>
      <c r="C2351">
        <v>2024</v>
      </c>
      <c r="D2351" t="s">
        <v>9503</v>
      </c>
      <c r="E2351" t="s">
        <v>9297</v>
      </c>
      <c r="F2351" t="s">
        <v>10</v>
      </c>
      <c r="G2351" t="str">
        <f>_xlfn.XLOOKUP(I2351,'Class Code'!$A$2:$A$14,'Class Code'!$B$2:$B$14)</f>
        <v>Motor Private</v>
      </c>
      <c r="H2351" t="s">
        <v>41</v>
      </c>
      <c r="I2351">
        <f t="shared" si="144"/>
        <v>70</v>
      </c>
      <c r="J2351" t="s">
        <v>54</v>
      </c>
      <c r="K2351" t="s">
        <v>55</v>
      </c>
      <c r="L2351" t="s">
        <v>96</v>
      </c>
      <c r="M2351" s="5">
        <v>45656</v>
      </c>
      <c r="N2351" s="5">
        <v>45663</v>
      </c>
      <c r="O2351" s="5">
        <v>45702</v>
      </c>
      <c r="P2351" s="5">
        <v>45585</v>
      </c>
      <c r="Q2351" s="5">
        <v>45887</v>
      </c>
      <c r="R2351">
        <v>0</v>
      </c>
      <c r="S2351">
        <v>0</v>
      </c>
      <c r="T2351">
        <v>46500</v>
      </c>
      <c r="U2351">
        <v>46500</v>
      </c>
      <c r="V2351">
        <v>0</v>
      </c>
      <c r="W2351">
        <v>46500</v>
      </c>
      <c r="X2351" t="str">
        <f t="shared" si="145"/>
        <v>Ok</v>
      </c>
      <c r="Y2351" t="str">
        <f t="shared" si="146"/>
        <v>Ok</v>
      </c>
      <c r="Z2351" s="6" t="str">
        <f t="shared" si="147"/>
        <v>Ok</v>
      </c>
      <c r="AA2351" s="6"/>
      <c r="AB2351" s="6"/>
      <c r="AC2351" s="6"/>
      <c r="AD2351" s="6"/>
    </row>
    <row r="2352" spans="1:30" x14ac:dyDescent="0.3">
      <c r="A2352" t="s">
        <v>14506</v>
      </c>
      <c r="B2352" t="s">
        <v>14507</v>
      </c>
      <c r="C2352">
        <v>2024</v>
      </c>
      <c r="D2352" t="s">
        <v>9298</v>
      </c>
      <c r="E2352" t="s">
        <v>9259</v>
      </c>
      <c r="F2352" t="s">
        <v>10</v>
      </c>
      <c r="G2352" t="str">
        <f>_xlfn.XLOOKUP(I2352,'Class Code'!$A$2:$A$14,'Class Code'!$B$2:$B$14)</f>
        <v>Motor Private</v>
      </c>
      <c r="H2352" t="s">
        <v>41</v>
      </c>
      <c r="I2352">
        <f t="shared" si="144"/>
        <v>70</v>
      </c>
      <c r="J2352" t="s">
        <v>54</v>
      </c>
      <c r="K2352" t="s">
        <v>55</v>
      </c>
      <c r="L2352" t="s">
        <v>96</v>
      </c>
      <c r="M2352" s="5">
        <v>45607</v>
      </c>
      <c r="N2352" s="5">
        <v>45608</v>
      </c>
      <c r="O2352" s="5">
        <v>45702</v>
      </c>
      <c r="P2352" s="5">
        <v>45577</v>
      </c>
      <c r="Q2352" s="5">
        <v>45941</v>
      </c>
      <c r="R2352">
        <v>0</v>
      </c>
      <c r="S2352">
        <v>0</v>
      </c>
      <c r="T2352">
        <v>28000</v>
      </c>
      <c r="U2352">
        <v>28000</v>
      </c>
      <c r="V2352">
        <v>0</v>
      </c>
      <c r="W2352">
        <v>28000</v>
      </c>
      <c r="X2352" t="str">
        <f t="shared" si="145"/>
        <v>Ok</v>
      </c>
      <c r="Y2352" t="str">
        <f t="shared" si="146"/>
        <v>Ok</v>
      </c>
      <c r="Z2352" s="6" t="str">
        <f t="shared" si="147"/>
        <v>Ok</v>
      </c>
      <c r="AA2352" s="6"/>
      <c r="AB2352" s="6"/>
      <c r="AC2352" s="6"/>
      <c r="AD2352" s="6"/>
    </row>
    <row r="2353" spans="1:30" x14ac:dyDescent="0.3">
      <c r="A2353" t="s">
        <v>14508</v>
      </c>
      <c r="B2353" t="s">
        <v>14509</v>
      </c>
      <c r="C2353">
        <v>2024</v>
      </c>
      <c r="D2353" t="s">
        <v>9724</v>
      </c>
      <c r="E2353" t="s">
        <v>9272</v>
      </c>
      <c r="F2353" t="s">
        <v>11</v>
      </c>
      <c r="G2353" t="str">
        <f>_xlfn.XLOOKUP(I2353,'Class Code'!$A$2:$A$14,'Class Code'!$B$2:$B$14)</f>
        <v>Motor Commercial</v>
      </c>
      <c r="H2353" t="s">
        <v>176</v>
      </c>
      <c r="I2353">
        <f t="shared" si="144"/>
        <v>80</v>
      </c>
      <c r="J2353" t="s">
        <v>177</v>
      </c>
      <c r="K2353" t="s">
        <v>178</v>
      </c>
      <c r="L2353" t="s">
        <v>96</v>
      </c>
      <c r="M2353" s="5">
        <v>45601</v>
      </c>
      <c r="N2353" s="5">
        <v>45603</v>
      </c>
      <c r="O2353" s="5">
        <v>45702</v>
      </c>
      <c r="P2353" s="5">
        <v>45506</v>
      </c>
      <c r="Q2353" s="5">
        <v>45870</v>
      </c>
      <c r="R2353">
        <v>0</v>
      </c>
      <c r="S2353">
        <v>0</v>
      </c>
      <c r="T2353">
        <v>13000</v>
      </c>
      <c r="U2353">
        <v>13000</v>
      </c>
      <c r="V2353">
        <v>0</v>
      </c>
      <c r="W2353">
        <v>13000</v>
      </c>
      <c r="X2353" t="str">
        <f t="shared" si="145"/>
        <v>Ok</v>
      </c>
      <c r="Y2353" t="str">
        <f t="shared" si="146"/>
        <v>Ok</v>
      </c>
      <c r="Z2353" s="6" t="str">
        <f t="shared" si="147"/>
        <v>Ok</v>
      </c>
      <c r="AA2353" s="6"/>
      <c r="AB2353" s="6"/>
      <c r="AC2353" s="6"/>
      <c r="AD2353" s="6"/>
    </row>
    <row r="2354" spans="1:30" x14ac:dyDescent="0.3">
      <c r="A2354" t="s">
        <v>14510</v>
      </c>
      <c r="B2354" t="s">
        <v>14511</v>
      </c>
      <c r="C2354">
        <v>2024</v>
      </c>
      <c r="D2354" t="s">
        <v>9536</v>
      </c>
      <c r="E2354" t="s">
        <v>9305</v>
      </c>
      <c r="F2354" t="s">
        <v>10</v>
      </c>
      <c r="G2354" t="str">
        <f>_xlfn.XLOOKUP(I2354,'Class Code'!$A$2:$A$14,'Class Code'!$B$2:$B$14)</f>
        <v>Motor Private</v>
      </c>
      <c r="H2354" t="s">
        <v>41</v>
      </c>
      <c r="I2354">
        <f t="shared" si="144"/>
        <v>70</v>
      </c>
      <c r="J2354" t="s">
        <v>54</v>
      </c>
      <c r="K2354" t="s">
        <v>55</v>
      </c>
      <c r="L2354" t="s">
        <v>96</v>
      </c>
      <c r="M2354" s="5">
        <v>45627</v>
      </c>
      <c r="N2354" s="5">
        <v>45628</v>
      </c>
      <c r="O2354" s="5">
        <v>45728</v>
      </c>
      <c r="P2354" s="5">
        <v>45505</v>
      </c>
      <c r="Q2354" s="5">
        <v>45869</v>
      </c>
      <c r="R2354">
        <v>0</v>
      </c>
      <c r="S2354">
        <v>0</v>
      </c>
      <c r="T2354">
        <v>26100</v>
      </c>
      <c r="U2354">
        <v>26100</v>
      </c>
      <c r="V2354">
        <v>0</v>
      </c>
      <c r="W2354">
        <v>26100</v>
      </c>
      <c r="X2354" t="str">
        <f t="shared" si="145"/>
        <v>Ok</v>
      </c>
      <c r="Y2354" t="str">
        <f t="shared" si="146"/>
        <v>Ok</v>
      </c>
      <c r="Z2354" s="6" t="str">
        <f t="shared" si="147"/>
        <v>Ok</v>
      </c>
      <c r="AA2354" s="6"/>
      <c r="AB2354" s="6"/>
      <c r="AC2354" s="6"/>
      <c r="AD2354" s="6"/>
    </row>
    <row r="2355" spans="1:30" x14ac:dyDescent="0.3">
      <c r="A2355" t="s">
        <v>14512</v>
      </c>
      <c r="B2355" t="s">
        <v>14513</v>
      </c>
      <c r="C2355">
        <v>2024</v>
      </c>
      <c r="D2355" t="s">
        <v>9571</v>
      </c>
      <c r="E2355" t="s">
        <v>9305</v>
      </c>
      <c r="F2355" t="s">
        <v>10</v>
      </c>
      <c r="G2355" t="str">
        <f>_xlfn.XLOOKUP(I2355,'Class Code'!$A$2:$A$14,'Class Code'!$B$2:$B$14)</f>
        <v>Motor Private</v>
      </c>
      <c r="H2355" t="s">
        <v>41</v>
      </c>
      <c r="I2355">
        <f t="shared" si="144"/>
        <v>70</v>
      </c>
      <c r="J2355" t="s">
        <v>54</v>
      </c>
      <c r="K2355" t="s">
        <v>55</v>
      </c>
      <c r="L2355" t="s">
        <v>44</v>
      </c>
      <c r="M2355" s="5">
        <v>45607</v>
      </c>
      <c r="N2355" s="5">
        <v>45607</v>
      </c>
      <c r="O2355" s="5">
        <v>45707</v>
      </c>
      <c r="P2355" s="5">
        <v>45505</v>
      </c>
      <c r="Q2355" s="5">
        <v>45869</v>
      </c>
      <c r="R2355">
        <v>0</v>
      </c>
      <c r="S2355">
        <v>0</v>
      </c>
      <c r="T2355">
        <v>30000</v>
      </c>
      <c r="U2355">
        <v>30000</v>
      </c>
      <c r="V2355">
        <v>0</v>
      </c>
      <c r="W2355">
        <v>30000</v>
      </c>
      <c r="X2355" t="str">
        <f t="shared" si="145"/>
        <v>Ok</v>
      </c>
      <c r="Y2355" t="str">
        <f t="shared" si="146"/>
        <v>Ok</v>
      </c>
      <c r="Z2355" s="6" t="str">
        <f t="shared" si="147"/>
        <v>Ok</v>
      </c>
      <c r="AA2355" s="6"/>
      <c r="AB2355" s="6"/>
      <c r="AC2355" s="6"/>
      <c r="AD2355" s="6"/>
    </row>
    <row r="2356" spans="1:30" x14ac:dyDescent="0.3">
      <c r="A2356" t="s">
        <v>14514</v>
      </c>
      <c r="B2356" t="s">
        <v>14515</v>
      </c>
      <c r="C2356">
        <v>2024</v>
      </c>
      <c r="D2356" t="s">
        <v>9409</v>
      </c>
      <c r="E2356" t="s">
        <v>9287</v>
      </c>
      <c r="F2356" t="s">
        <v>10</v>
      </c>
      <c r="G2356" t="str">
        <f>_xlfn.XLOOKUP(I2356,'Class Code'!$A$2:$A$14,'Class Code'!$B$2:$B$14)</f>
        <v>Motor Private</v>
      </c>
      <c r="H2356" t="s">
        <v>41</v>
      </c>
      <c r="I2356">
        <f t="shared" si="144"/>
        <v>70</v>
      </c>
      <c r="J2356" t="s">
        <v>54</v>
      </c>
      <c r="K2356" t="s">
        <v>55</v>
      </c>
      <c r="L2356" t="s">
        <v>44</v>
      </c>
      <c r="M2356" s="5">
        <v>45603</v>
      </c>
      <c r="N2356" s="5">
        <v>45603</v>
      </c>
      <c r="O2356" s="5">
        <v>45707</v>
      </c>
      <c r="P2356" s="5">
        <v>45292</v>
      </c>
      <c r="Q2356" s="5">
        <v>45657</v>
      </c>
      <c r="R2356">
        <v>0</v>
      </c>
      <c r="S2356">
        <v>0</v>
      </c>
      <c r="T2356">
        <v>11600</v>
      </c>
      <c r="U2356">
        <v>11600</v>
      </c>
      <c r="V2356">
        <v>0</v>
      </c>
      <c r="W2356">
        <v>11600</v>
      </c>
      <c r="X2356" t="str">
        <f t="shared" si="145"/>
        <v>Ok</v>
      </c>
      <c r="Y2356" t="str">
        <f t="shared" si="146"/>
        <v>Ok</v>
      </c>
      <c r="Z2356" s="6" t="str">
        <f t="shared" si="147"/>
        <v>Ok</v>
      </c>
      <c r="AA2356" s="6"/>
      <c r="AB2356" s="6"/>
      <c r="AC2356" s="6"/>
      <c r="AD2356" s="6"/>
    </row>
    <row r="2357" spans="1:30" x14ac:dyDescent="0.3">
      <c r="A2357" t="s">
        <v>14516</v>
      </c>
      <c r="B2357" t="s">
        <v>14517</v>
      </c>
      <c r="C2357">
        <v>2021</v>
      </c>
      <c r="D2357" t="s">
        <v>9710</v>
      </c>
      <c r="E2357" t="s">
        <v>9289</v>
      </c>
      <c r="F2357" t="s">
        <v>10</v>
      </c>
      <c r="G2357" t="str">
        <f>_xlfn.XLOOKUP(I2357,'Class Code'!$A$2:$A$14,'Class Code'!$B$2:$B$14)</f>
        <v>Motor Private</v>
      </c>
      <c r="H2357" t="s">
        <v>41</v>
      </c>
      <c r="I2357">
        <f t="shared" si="144"/>
        <v>70</v>
      </c>
      <c r="J2357" t="s">
        <v>54</v>
      </c>
      <c r="K2357" t="s">
        <v>55</v>
      </c>
      <c r="L2357" t="s">
        <v>44</v>
      </c>
      <c r="M2357" s="5">
        <v>44580</v>
      </c>
      <c r="N2357" s="5">
        <v>44581</v>
      </c>
      <c r="O2357" s="5">
        <v>45706</v>
      </c>
      <c r="P2357" s="5">
        <v>44546</v>
      </c>
      <c r="Q2357" s="5">
        <v>44910</v>
      </c>
      <c r="R2357">
        <v>0</v>
      </c>
      <c r="S2357">
        <v>0</v>
      </c>
      <c r="T2357">
        <v>135880</v>
      </c>
      <c r="U2357">
        <v>135880</v>
      </c>
      <c r="V2357">
        <v>0</v>
      </c>
      <c r="W2357">
        <v>135880</v>
      </c>
      <c r="X2357" t="str">
        <f t="shared" si="145"/>
        <v>Ok</v>
      </c>
      <c r="Y2357" t="str">
        <f t="shared" si="146"/>
        <v>Ok</v>
      </c>
      <c r="Z2357" s="6" t="str">
        <f t="shared" si="147"/>
        <v>Ok</v>
      </c>
      <c r="AA2357" s="6"/>
      <c r="AB2357" s="6"/>
      <c r="AC2357" s="6"/>
      <c r="AD2357" s="6"/>
    </row>
    <row r="2358" spans="1:30" x14ac:dyDescent="0.3">
      <c r="A2358" t="s">
        <v>14518</v>
      </c>
      <c r="B2358" t="s">
        <v>14519</v>
      </c>
      <c r="C2358">
        <v>2023</v>
      </c>
      <c r="D2358" t="s">
        <v>9559</v>
      </c>
      <c r="E2358" t="s">
        <v>9274</v>
      </c>
      <c r="F2358" t="s">
        <v>10</v>
      </c>
      <c r="G2358" t="str">
        <f>_xlfn.XLOOKUP(I2358,'Class Code'!$A$2:$A$14,'Class Code'!$B$2:$B$14)</f>
        <v>Motor Private</v>
      </c>
      <c r="H2358" t="s">
        <v>41</v>
      </c>
      <c r="I2358">
        <f t="shared" si="144"/>
        <v>70</v>
      </c>
      <c r="J2358" t="s">
        <v>54</v>
      </c>
      <c r="K2358" t="s">
        <v>55</v>
      </c>
      <c r="L2358" t="s">
        <v>44</v>
      </c>
      <c r="M2358" s="5">
        <v>45357</v>
      </c>
      <c r="N2358" s="5">
        <v>45372</v>
      </c>
      <c r="O2358" s="5">
        <v>45706</v>
      </c>
      <c r="P2358" s="5">
        <v>45266</v>
      </c>
      <c r="Q2358" s="5">
        <v>45631</v>
      </c>
      <c r="R2358">
        <v>0</v>
      </c>
      <c r="S2358">
        <v>0</v>
      </c>
      <c r="T2358">
        <v>35000</v>
      </c>
      <c r="U2358">
        <v>35000</v>
      </c>
      <c r="V2358">
        <v>0</v>
      </c>
      <c r="W2358">
        <v>35000</v>
      </c>
      <c r="X2358" t="str">
        <f t="shared" si="145"/>
        <v>Ok</v>
      </c>
      <c r="Y2358" t="str">
        <f t="shared" si="146"/>
        <v>Ok</v>
      </c>
      <c r="Z2358" s="6" t="str">
        <f t="shared" si="147"/>
        <v>Ok</v>
      </c>
      <c r="AA2358" s="6"/>
      <c r="AB2358" s="6"/>
      <c r="AC2358" s="6"/>
      <c r="AD2358" s="6"/>
    </row>
    <row r="2359" spans="1:30" x14ac:dyDescent="0.3">
      <c r="A2359" t="s">
        <v>14520</v>
      </c>
      <c r="B2359" t="s">
        <v>14521</v>
      </c>
      <c r="C2359">
        <v>2024</v>
      </c>
      <c r="D2359" t="s">
        <v>9530</v>
      </c>
      <c r="E2359" t="s">
        <v>9267</v>
      </c>
      <c r="F2359" t="s">
        <v>10</v>
      </c>
      <c r="G2359" t="str">
        <f>_xlfn.XLOOKUP(I2359,'Class Code'!$A$2:$A$14,'Class Code'!$B$2:$B$14)</f>
        <v>Motor Private</v>
      </c>
      <c r="H2359" t="s">
        <v>41</v>
      </c>
      <c r="I2359">
        <f t="shared" si="144"/>
        <v>70</v>
      </c>
      <c r="J2359" t="s">
        <v>54</v>
      </c>
      <c r="K2359" t="s">
        <v>55</v>
      </c>
      <c r="L2359" t="s">
        <v>44</v>
      </c>
      <c r="M2359" s="5">
        <v>45630</v>
      </c>
      <c r="N2359" s="5">
        <v>45635</v>
      </c>
      <c r="O2359" s="5">
        <v>45705</v>
      </c>
      <c r="P2359" s="5">
        <v>45304</v>
      </c>
      <c r="Q2359" s="5">
        <v>45669</v>
      </c>
      <c r="R2359">
        <v>0</v>
      </c>
      <c r="S2359">
        <v>0</v>
      </c>
      <c r="T2359">
        <v>80752</v>
      </c>
      <c r="U2359">
        <v>80752</v>
      </c>
      <c r="V2359">
        <v>0</v>
      </c>
      <c r="W2359">
        <v>80752</v>
      </c>
      <c r="X2359" t="str">
        <f t="shared" si="145"/>
        <v>Ok</v>
      </c>
      <c r="Y2359" t="str">
        <f t="shared" si="146"/>
        <v>Ok</v>
      </c>
      <c r="Z2359" s="6" t="str">
        <f t="shared" si="147"/>
        <v>Ok</v>
      </c>
      <c r="AA2359" s="6"/>
      <c r="AB2359" s="6"/>
      <c r="AC2359" s="6"/>
      <c r="AD2359" s="6"/>
    </row>
    <row r="2360" spans="1:30" x14ac:dyDescent="0.3">
      <c r="A2360" t="s">
        <v>14522</v>
      </c>
      <c r="B2360" t="s">
        <v>14523</v>
      </c>
      <c r="C2360">
        <v>2024</v>
      </c>
      <c r="D2360" t="s">
        <v>9417</v>
      </c>
      <c r="E2360" t="s">
        <v>9294</v>
      </c>
      <c r="F2360" t="s">
        <v>11</v>
      </c>
      <c r="G2360" t="str">
        <f>_xlfn.XLOOKUP(I2360,'Class Code'!$A$2:$A$14,'Class Code'!$B$2:$B$14)</f>
        <v>Motor Commercial</v>
      </c>
      <c r="H2360" t="s">
        <v>176</v>
      </c>
      <c r="I2360">
        <f t="shared" si="144"/>
        <v>80</v>
      </c>
      <c r="J2360" t="s">
        <v>177</v>
      </c>
      <c r="K2360" t="s">
        <v>178</v>
      </c>
      <c r="L2360" t="s">
        <v>44</v>
      </c>
      <c r="M2360" s="5">
        <v>45667</v>
      </c>
      <c r="N2360" s="5">
        <v>45671</v>
      </c>
      <c r="O2360" s="5">
        <v>45702</v>
      </c>
      <c r="P2360" s="5">
        <v>45318</v>
      </c>
      <c r="Q2360" s="5">
        <v>45683</v>
      </c>
      <c r="R2360">
        <v>40600</v>
      </c>
      <c r="S2360">
        <v>0</v>
      </c>
      <c r="T2360">
        <v>0</v>
      </c>
      <c r="U2360">
        <v>40600</v>
      </c>
      <c r="V2360">
        <v>0</v>
      </c>
      <c r="W2360">
        <v>40600</v>
      </c>
      <c r="X2360" t="str">
        <f t="shared" si="145"/>
        <v>Ok</v>
      </c>
      <c r="Y2360" t="str">
        <f t="shared" si="146"/>
        <v>Ok</v>
      </c>
      <c r="Z2360" s="6" t="str">
        <f t="shared" si="147"/>
        <v>Ok</v>
      </c>
      <c r="AA2360" s="6"/>
      <c r="AB2360" s="6"/>
      <c r="AC2360" s="6"/>
      <c r="AD2360" s="6"/>
    </row>
    <row r="2361" spans="1:30" x14ac:dyDescent="0.3">
      <c r="A2361" t="s">
        <v>14524</v>
      </c>
      <c r="B2361" t="s">
        <v>14525</v>
      </c>
      <c r="C2361">
        <v>2024</v>
      </c>
      <c r="D2361" t="s">
        <v>9298</v>
      </c>
      <c r="E2361" t="s">
        <v>9263</v>
      </c>
      <c r="F2361" t="s">
        <v>11</v>
      </c>
      <c r="G2361" t="str">
        <f>_xlfn.XLOOKUP(I2361,'Class Code'!$A$2:$A$14,'Class Code'!$B$2:$B$14)</f>
        <v>Motor Commercial</v>
      </c>
      <c r="H2361" t="s">
        <v>176</v>
      </c>
      <c r="I2361">
        <f t="shared" si="144"/>
        <v>80</v>
      </c>
      <c r="J2361" t="s">
        <v>207</v>
      </c>
      <c r="K2361" t="s">
        <v>208</v>
      </c>
      <c r="L2361" t="s">
        <v>787</v>
      </c>
      <c r="M2361" s="5">
        <v>45502</v>
      </c>
      <c r="N2361" s="5">
        <v>45565</v>
      </c>
      <c r="O2361" s="5">
        <v>45702</v>
      </c>
      <c r="P2361" s="5">
        <v>45502</v>
      </c>
      <c r="Q2361" s="5">
        <v>45532</v>
      </c>
      <c r="R2361">
        <v>0</v>
      </c>
      <c r="S2361">
        <v>0</v>
      </c>
      <c r="T2361">
        <v>95540</v>
      </c>
      <c r="U2361">
        <v>95540</v>
      </c>
      <c r="V2361">
        <v>0</v>
      </c>
      <c r="W2361">
        <v>95540</v>
      </c>
      <c r="X2361" t="str">
        <f t="shared" si="145"/>
        <v>Ok</v>
      </c>
      <c r="Y2361" t="str">
        <f t="shared" si="146"/>
        <v>Ok</v>
      </c>
      <c r="Z2361" s="6" t="str">
        <f t="shared" si="147"/>
        <v>Ok</v>
      </c>
      <c r="AA2361" s="6"/>
      <c r="AB2361" s="6"/>
      <c r="AC2361" s="6"/>
      <c r="AD2361" s="6"/>
    </row>
    <row r="2362" spans="1:30" x14ac:dyDescent="0.3">
      <c r="A2362" t="s">
        <v>14526</v>
      </c>
      <c r="B2362" t="s">
        <v>14527</v>
      </c>
      <c r="C2362">
        <v>2024</v>
      </c>
      <c r="D2362" t="s">
        <v>9776</v>
      </c>
      <c r="E2362" t="s">
        <v>9259</v>
      </c>
      <c r="F2362" t="s">
        <v>10</v>
      </c>
      <c r="G2362" t="str">
        <f>_xlfn.XLOOKUP(I2362,'Class Code'!$A$2:$A$14,'Class Code'!$B$2:$B$14)</f>
        <v>Motor Private</v>
      </c>
      <c r="H2362" t="s">
        <v>41</v>
      </c>
      <c r="I2362">
        <f t="shared" si="144"/>
        <v>70</v>
      </c>
      <c r="J2362" t="s">
        <v>54</v>
      </c>
      <c r="K2362" t="s">
        <v>55</v>
      </c>
      <c r="L2362" t="s">
        <v>44</v>
      </c>
      <c r="M2362" s="5">
        <v>45546</v>
      </c>
      <c r="N2362" s="5">
        <v>45548</v>
      </c>
      <c r="O2362" s="5">
        <v>45702</v>
      </c>
      <c r="P2362" s="5">
        <v>45476</v>
      </c>
      <c r="Q2362" s="5">
        <v>45840</v>
      </c>
      <c r="R2362">
        <v>0</v>
      </c>
      <c r="S2362">
        <v>0</v>
      </c>
      <c r="T2362">
        <v>119480</v>
      </c>
      <c r="U2362">
        <v>119480</v>
      </c>
      <c r="V2362">
        <v>0</v>
      </c>
      <c r="W2362">
        <v>119480</v>
      </c>
      <c r="X2362" t="str">
        <f t="shared" si="145"/>
        <v>Ok</v>
      </c>
      <c r="Y2362" t="str">
        <f t="shared" si="146"/>
        <v>Ok</v>
      </c>
      <c r="Z2362" s="6" t="str">
        <f t="shared" si="147"/>
        <v>Ok</v>
      </c>
      <c r="AA2362" s="6"/>
      <c r="AB2362" s="6"/>
      <c r="AC2362" s="6"/>
      <c r="AD2362" s="6"/>
    </row>
    <row r="2363" spans="1:30" x14ac:dyDescent="0.3">
      <c r="A2363" t="s">
        <v>14528</v>
      </c>
      <c r="B2363" t="s">
        <v>14529</v>
      </c>
      <c r="C2363">
        <v>2024</v>
      </c>
      <c r="D2363" t="s">
        <v>9489</v>
      </c>
      <c r="E2363" t="s">
        <v>9277</v>
      </c>
      <c r="F2363" t="s">
        <v>10</v>
      </c>
      <c r="G2363" t="str">
        <f>_xlfn.XLOOKUP(I2363,'Class Code'!$A$2:$A$14,'Class Code'!$B$2:$B$14)</f>
        <v>Motor Private</v>
      </c>
      <c r="H2363" t="s">
        <v>41</v>
      </c>
      <c r="I2363">
        <f t="shared" si="144"/>
        <v>70</v>
      </c>
      <c r="J2363" t="s">
        <v>54</v>
      </c>
      <c r="K2363" t="s">
        <v>55</v>
      </c>
      <c r="L2363" t="s">
        <v>44</v>
      </c>
      <c r="M2363" s="5">
        <v>45542</v>
      </c>
      <c r="N2363" s="5">
        <v>45544</v>
      </c>
      <c r="O2363" s="5">
        <v>45702</v>
      </c>
      <c r="P2363" s="5">
        <v>45512</v>
      </c>
      <c r="Q2363" s="5">
        <v>45876</v>
      </c>
      <c r="R2363">
        <v>8500</v>
      </c>
      <c r="S2363">
        <v>0</v>
      </c>
      <c r="T2363">
        <v>0</v>
      </c>
      <c r="U2363">
        <v>8500</v>
      </c>
      <c r="V2363">
        <v>0</v>
      </c>
      <c r="W2363">
        <v>8500</v>
      </c>
      <c r="X2363" t="str">
        <f t="shared" si="145"/>
        <v>Ok</v>
      </c>
      <c r="Y2363" t="str">
        <f t="shared" si="146"/>
        <v>Ok</v>
      </c>
      <c r="Z2363" s="6" t="str">
        <f t="shared" si="147"/>
        <v>Ok</v>
      </c>
      <c r="AA2363" s="6"/>
      <c r="AB2363" s="6"/>
      <c r="AC2363" s="6"/>
      <c r="AD2363" s="6"/>
    </row>
    <row r="2364" spans="1:30" x14ac:dyDescent="0.3">
      <c r="A2364" t="s">
        <v>14530</v>
      </c>
      <c r="B2364" t="s">
        <v>14531</v>
      </c>
      <c r="C2364">
        <v>2023</v>
      </c>
      <c r="D2364" t="s">
        <v>9626</v>
      </c>
      <c r="E2364" t="s">
        <v>9287</v>
      </c>
      <c r="F2364" t="s">
        <v>10</v>
      </c>
      <c r="G2364" t="str">
        <f>_xlfn.XLOOKUP(I2364,'Class Code'!$A$2:$A$14,'Class Code'!$B$2:$B$14)</f>
        <v>Motor Private</v>
      </c>
      <c r="H2364" t="s">
        <v>41</v>
      </c>
      <c r="I2364">
        <f t="shared" si="144"/>
        <v>70</v>
      </c>
      <c r="J2364" t="s">
        <v>54</v>
      </c>
      <c r="K2364" t="s">
        <v>55</v>
      </c>
      <c r="L2364" t="s">
        <v>384</v>
      </c>
      <c r="M2364" s="5">
        <v>45406</v>
      </c>
      <c r="N2364" s="5">
        <v>45408</v>
      </c>
      <c r="O2364" s="5">
        <v>45702</v>
      </c>
      <c r="P2364" s="5">
        <v>45282</v>
      </c>
      <c r="Q2364" s="5">
        <v>45647</v>
      </c>
      <c r="R2364">
        <v>12500</v>
      </c>
      <c r="S2364">
        <v>0</v>
      </c>
      <c r="T2364">
        <v>0</v>
      </c>
      <c r="U2364">
        <v>12500</v>
      </c>
      <c r="V2364">
        <v>0</v>
      </c>
      <c r="W2364">
        <v>12500</v>
      </c>
      <c r="X2364" t="str">
        <f t="shared" si="145"/>
        <v>Ok</v>
      </c>
      <c r="Y2364" t="str">
        <f t="shared" si="146"/>
        <v>Ok</v>
      </c>
      <c r="Z2364" s="6" t="str">
        <f t="shared" si="147"/>
        <v>Ok</v>
      </c>
      <c r="AA2364" s="6"/>
      <c r="AB2364" s="6"/>
      <c r="AC2364" s="6"/>
      <c r="AD2364" s="6"/>
    </row>
    <row r="2365" spans="1:30" x14ac:dyDescent="0.3">
      <c r="A2365" t="s">
        <v>14532</v>
      </c>
      <c r="B2365" t="s">
        <v>14533</v>
      </c>
      <c r="C2365">
        <v>2024</v>
      </c>
      <c r="D2365" t="s">
        <v>9444</v>
      </c>
      <c r="E2365" t="s">
        <v>9294</v>
      </c>
      <c r="F2365" t="s">
        <v>10</v>
      </c>
      <c r="G2365" t="str">
        <f>_xlfn.XLOOKUP(I2365,'Class Code'!$A$2:$A$14,'Class Code'!$B$2:$B$14)</f>
        <v>Motor Private</v>
      </c>
      <c r="H2365" t="s">
        <v>41</v>
      </c>
      <c r="I2365">
        <f t="shared" si="144"/>
        <v>70</v>
      </c>
      <c r="J2365" t="s">
        <v>54</v>
      </c>
      <c r="K2365" t="s">
        <v>55</v>
      </c>
      <c r="L2365" t="s">
        <v>44</v>
      </c>
      <c r="M2365" s="5">
        <v>45560</v>
      </c>
      <c r="N2365" s="5">
        <v>45569</v>
      </c>
      <c r="O2365" s="5">
        <v>45705</v>
      </c>
      <c r="P2365" s="5">
        <v>45379</v>
      </c>
      <c r="Q2365" s="5">
        <v>45715</v>
      </c>
      <c r="R2365">
        <v>0</v>
      </c>
      <c r="S2365">
        <v>0</v>
      </c>
      <c r="T2365">
        <v>6730</v>
      </c>
      <c r="U2365">
        <v>6730</v>
      </c>
      <c r="V2365">
        <v>0</v>
      </c>
      <c r="W2365">
        <v>6730</v>
      </c>
      <c r="X2365" t="str">
        <f t="shared" si="145"/>
        <v>Ok</v>
      </c>
      <c r="Y2365" t="str">
        <f t="shared" si="146"/>
        <v>Ok</v>
      </c>
      <c r="Z2365" s="6" t="str">
        <f t="shared" si="147"/>
        <v>Ok</v>
      </c>
      <c r="AA2365" s="6"/>
      <c r="AB2365" s="6"/>
      <c r="AC2365" s="6"/>
      <c r="AD2365" s="6"/>
    </row>
    <row r="2366" spans="1:30" x14ac:dyDescent="0.3">
      <c r="A2366" t="s">
        <v>14534</v>
      </c>
      <c r="B2366" t="s">
        <v>14535</v>
      </c>
      <c r="C2366">
        <v>2023</v>
      </c>
      <c r="D2366" t="s">
        <v>9707</v>
      </c>
      <c r="E2366" t="s">
        <v>9317</v>
      </c>
      <c r="F2366" t="s">
        <v>10</v>
      </c>
      <c r="G2366" t="str">
        <f>_xlfn.XLOOKUP(I2366,'Class Code'!$A$2:$A$14,'Class Code'!$B$2:$B$14)</f>
        <v>Motor Private</v>
      </c>
      <c r="H2366" t="s">
        <v>41</v>
      </c>
      <c r="I2366">
        <f t="shared" si="144"/>
        <v>70</v>
      </c>
      <c r="J2366" t="s">
        <v>54</v>
      </c>
      <c r="K2366" t="s">
        <v>55</v>
      </c>
      <c r="L2366" t="s">
        <v>384</v>
      </c>
      <c r="M2366" s="5">
        <v>45611</v>
      </c>
      <c r="N2366" s="5">
        <v>45614</v>
      </c>
      <c r="O2366" s="5">
        <v>45705</v>
      </c>
      <c r="P2366" s="5">
        <v>45260</v>
      </c>
      <c r="Q2366" s="5">
        <v>45625</v>
      </c>
      <c r="R2366">
        <v>0</v>
      </c>
      <c r="S2366">
        <v>0</v>
      </c>
      <c r="T2366">
        <v>7280</v>
      </c>
      <c r="U2366">
        <v>7280</v>
      </c>
      <c r="V2366">
        <v>0</v>
      </c>
      <c r="W2366">
        <v>7280</v>
      </c>
      <c r="X2366" t="str">
        <f t="shared" si="145"/>
        <v>Ok</v>
      </c>
      <c r="Y2366" t="str">
        <f t="shared" si="146"/>
        <v>Ok</v>
      </c>
      <c r="Z2366" s="6" t="str">
        <f t="shared" si="147"/>
        <v>Ok</v>
      </c>
      <c r="AA2366" s="6"/>
      <c r="AB2366" s="6"/>
      <c r="AC2366" s="6"/>
      <c r="AD2366" s="6"/>
    </row>
    <row r="2367" spans="1:30" x14ac:dyDescent="0.3">
      <c r="A2367" t="s">
        <v>14536</v>
      </c>
      <c r="B2367" t="s">
        <v>14537</v>
      </c>
      <c r="C2367">
        <v>2023</v>
      </c>
      <c r="D2367" t="s">
        <v>9619</v>
      </c>
      <c r="E2367" t="s">
        <v>9284</v>
      </c>
      <c r="F2367" t="s">
        <v>11</v>
      </c>
      <c r="G2367" t="str">
        <f>_xlfn.XLOOKUP(I2367,'Class Code'!$A$2:$A$14,'Class Code'!$B$2:$B$14)</f>
        <v>Motor Commercial</v>
      </c>
      <c r="H2367" t="s">
        <v>176</v>
      </c>
      <c r="I2367">
        <f t="shared" si="144"/>
        <v>80</v>
      </c>
      <c r="J2367" t="s">
        <v>785</v>
      </c>
      <c r="K2367" t="s">
        <v>786</v>
      </c>
      <c r="L2367" t="s">
        <v>187</v>
      </c>
      <c r="M2367" s="5">
        <v>45600</v>
      </c>
      <c r="N2367" s="5">
        <v>45665</v>
      </c>
      <c r="O2367" s="5">
        <v>45707</v>
      </c>
      <c r="P2367" s="5">
        <v>45291</v>
      </c>
      <c r="Q2367" s="5">
        <v>45656</v>
      </c>
      <c r="R2367">
        <v>0</v>
      </c>
      <c r="S2367">
        <v>0</v>
      </c>
      <c r="T2367">
        <v>30000</v>
      </c>
      <c r="U2367">
        <v>30000</v>
      </c>
      <c r="V2367">
        <v>0</v>
      </c>
      <c r="W2367">
        <v>30000</v>
      </c>
      <c r="X2367" t="str">
        <f t="shared" si="145"/>
        <v>Ok</v>
      </c>
      <c r="Y2367" t="str">
        <f t="shared" si="146"/>
        <v>Ok</v>
      </c>
      <c r="Z2367" s="6" t="str">
        <f t="shared" si="147"/>
        <v>Ok</v>
      </c>
      <c r="AA2367" s="6"/>
      <c r="AB2367" s="6"/>
      <c r="AC2367" s="6"/>
      <c r="AD2367" s="6"/>
    </row>
    <row r="2368" spans="1:30" x14ac:dyDescent="0.3">
      <c r="A2368" t="s">
        <v>14538</v>
      </c>
      <c r="B2368" t="s">
        <v>14539</v>
      </c>
      <c r="C2368">
        <v>2024</v>
      </c>
      <c r="D2368" t="s">
        <v>9786</v>
      </c>
      <c r="E2368" t="s">
        <v>9297</v>
      </c>
      <c r="F2368" t="s">
        <v>10</v>
      </c>
      <c r="G2368" t="str">
        <f>_xlfn.XLOOKUP(I2368,'Class Code'!$A$2:$A$14,'Class Code'!$B$2:$B$14)</f>
        <v>Motor Private</v>
      </c>
      <c r="H2368" t="s">
        <v>41</v>
      </c>
      <c r="I2368">
        <f t="shared" si="144"/>
        <v>70</v>
      </c>
      <c r="J2368" t="s">
        <v>54</v>
      </c>
      <c r="K2368" t="s">
        <v>55</v>
      </c>
      <c r="L2368" t="s">
        <v>44</v>
      </c>
      <c r="M2368" s="5">
        <v>45622</v>
      </c>
      <c r="N2368" s="5">
        <v>45624</v>
      </c>
      <c r="O2368" s="5">
        <v>45705</v>
      </c>
      <c r="P2368" s="5">
        <v>45614</v>
      </c>
      <c r="Q2368" s="5">
        <v>45643</v>
      </c>
      <c r="R2368">
        <v>0</v>
      </c>
      <c r="S2368">
        <v>0</v>
      </c>
      <c r="T2368">
        <v>7180</v>
      </c>
      <c r="U2368">
        <v>7180</v>
      </c>
      <c r="V2368">
        <v>0</v>
      </c>
      <c r="W2368">
        <v>7180</v>
      </c>
      <c r="X2368" t="str">
        <f t="shared" si="145"/>
        <v>Ok</v>
      </c>
      <c r="Y2368" t="str">
        <f t="shared" si="146"/>
        <v>Ok</v>
      </c>
      <c r="Z2368" s="6" t="str">
        <f t="shared" si="147"/>
        <v>Ok</v>
      </c>
      <c r="AA2368" s="6"/>
      <c r="AB2368" s="6"/>
      <c r="AC2368" s="6"/>
      <c r="AD2368" s="6"/>
    </row>
    <row r="2369" spans="1:30" x14ac:dyDescent="0.3">
      <c r="A2369" t="s">
        <v>14540</v>
      </c>
      <c r="B2369" t="s">
        <v>14541</v>
      </c>
      <c r="C2369">
        <v>2024</v>
      </c>
      <c r="D2369" t="s">
        <v>9590</v>
      </c>
      <c r="E2369" t="s">
        <v>9284</v>
      </c>
      <c r="F2369" t="s">
        <v>10</v>
      </c>
      <c r="G2369" t="str">
        <f>_xlfn.XLOOKUP(I2369,'Class Code'!$A$2:$A$14,'Class Code'!$B$2:$B$14)</f>
        <v>Motor Private</v>
      </c>
      <c r="H2369" t="s">
        <v>41</v>
      </c>
      <c r="I2369">
        <f t="shared" si="144"/>
        <v>70</v>
      </c>
      <c r="J2369" t="s">
        <v>54</v>
      </c>
      <c r="K2369" t="s">
        <v>55</v>
      </c>
      <c r="L2369" t="s">
        <v>44</v>
      </c>
      <c r="M2369" s="5">
        <v>45595</v>
      </c>
      <c r="N2369" s="5">
        <v>45596</v>
      </c>
      <c r="O2369" s="5">
        <v>45705</v>
      </c>
      <c r="P2369" s="5">
        <v>45543</v>
      </c>
      <c r="Q2369" s="5">
        <v>45876</v>
      </c>
      <c r="R2369">
        <v>0</v>
      </c>
      <c r="S2369">
        <v>0</v>
      </c>
      <c r="T2369">
        <v>7280</v>
      </c>
      <c r="U2369">
        <v>7280</v>
      </c>
      <c r="V2369">
        <v>0</v>
      </c>
      <c r="W2369">
        <v>7280</v>
      </c>
      <c r="X2369" t="str">
        <f t="shared" si="145"/>
        <v>Ok</v>
      </c>
      <c r="Y2369" t="str">
        <f t="shared" si="146"/>
        <v>Ok</v>
      </c>
      <c r="Z2369" s="6" t="str">
        <f t="shared" si="147"/>
        <v>Ok</v>
      </c>
      <c r="AA2369" s="6"/>
      <c r="AB2369" s="6"/>
      <c r="AC2369" s="6"/>
      <c r="AD2369" s="6"/>
    </row>
    <row r="2370" spans="1:30" x14ac:dyDescent="0.3">
      <c r="A2370" t="s">
        <v>14542</v>
      </c>
      <c r="B2370" t="s">
        <v>14543</v>
      </c>
      <c r="C2370">
        <v>2023</v>
      </c>
      <c r="D2370" t="s">
        <v>9803</v>
      </c>
      <c r="E2370" t="s">
        <v>9280</v>
      </c>
      <c r="F2370" t="s">
        <v>11</v>
      </c>
      <c r="G2370" t="str">
        <f>_xlfn.XLOOKUP(I2370,'Class Code'!$A$2:$A$14,'Class Code'!$B$2:$B$14)</f>
        <v>Motor Commercial</v>
      </c>
      <c r="H2370" t="s">
        <v>176</v>
      </c>
      <c r="I2370">
        <f t="shared" si="144"/>
        <v>80</v>
      </c>
      <c r="J2370" t="s">
        <v>785</v>
      </c>
      <c r="K2370" t="s">
        <v>786</v>
      </c>
      <c r="L2370" t="s">
        <v>187</v>
      </c>
      <c r="M2370" s="5">
        <v>45600</v>
      </c>
      <c r="N2370" s="5">
        <v>45665</v>
      </c>
      <c r="O2370" s="5">
        <v>45707</v>
      </c>
      <c r="P2370" s="5">
        <v>45291</v>
      </c>
      <c r="Q2370" s="5">
        <v>45656</v>
      </c>
      <c r="R2370">
        <v>0</v>
      </c>
      <c r="S2370">
        <v>0</v>
      </c>
      <c r="T2370">
        <v>30000</v>
      </c>
      <c r="U2370">
        <v>30000</v>
      </c>
      <c r="V2370">
        <v>0</v>
      </c>
      <c r="W2370">
        <v>30000</v>
      </c>
      <c r="X2370" t="str">
        <f t="shared" si="145"/>
        <v>Ok</v>
      </c>
      <c r="Y2370" t="str">
        <f t="shared" si="146"/>
        <v>Ok</v>
      </c>
      <c r="Z2370" s="6" t="str">
        <f t="shared" si="147"/>
        <v>Ok</v>
      </c>
      <c r="AA2370" s="6"/>
      <c r="AB2370" s="6"/>
      <c r="AC2370" s="6"/>
      <c r="AD2370" s="6"/>
    </row>
    <row r="2371" spans="1:30" x14ac:dyDescent="0.3">
      <c r="A2371" t="s">
        <v>14544</v>
      </c>
      <c r="B2371" t="s">
        <v>14545</v>
      </c>
      <c r="C2371">
        <v>2024</v>
      </c>
      <c r="D2371" t="s">
        <v>9328</v>
      </c>
      <c r="E2371" t="s">
        <v>9274</v>
      </c>
      <c r="F2371" t="s">
        <v>10</v>
      </c>
      <c r="G2371" t="str">
        <f>_xlfn.XLOOKUP(I2371,'Class Code'!$A$2:$A$14,'Class Code'!$B$2:$B$14)</f>
        <v>Motor Private</v>
      </c>
      <c r="H2371" t="s">
        <v>41</v>
      </c>
      <c r="I2371">
        <f t="shared" si="144"/>
        <v>70</v>
      </c>
      <c r="J2371" t="s">
        <v>54</v>
      </c>
      <c r="K2371" t="s">
        <v>55</v>
      </c>
      <c r="L2371" t="s">
        <v>44</v>
      </c>
      <c r="M2371" s="5">
        <v>45592</v>
      </c>
      <c r="N2371" s="5">
        <v>45596</v>
      </c>
      <c r="O2371" s="5">
        <v>45705</v>
      </c>
      <c r="P2371" s="5">
        <v>45505</v>
      </c>
      <c r="Q2371" s="5">
        <v>45869</v>
      </c>
      <c r="R2371">
        <v>0</v>
      </c>
      <c r="S2371">
        <v>0</v>
      </c>
      <c r="T2371">
        <v>6930</v>
      </c>
      <c r="U2371">
        <v>6930</v>
      </c>
      <c r="V2371">
        <v>0</v>
      </c>
      <c r="W2371">
        <v>6930</v>
      </c>
      <c r="X2371" t="str">
        <f t="shared" si="145"/>
        <v>Ok</v>
      </c>
      <c r="Y2371" t="str">
        <f t="shared" si="146"/>
        <v>Ok</v>
      </c>
      <c r="Z2371" s="6" t="str">
        <f t="shared" si="147"/>
        <v>Ok</v>
      </c>
      <c r="AA2371" s="6"/>
      <c r="AB2371" s="6"/>
      <c r="AC2371" s="6"/>
      <c r="AD2371" s="6"/>
    </row>
    <row r="2372" spans="1:30" x14ac:dyDescent="0.3">
      <c r="A2372" t="s">
        <v>14546</v>
      </c>
      <c r="B2372" t="s">
        <v>14547</v>
      </c>
      <c r="C2372">
        <v>2024</v>
      </c>
      <c r="D2372" t="s">
        <v>9271</v>
      </c>
      <c r="E2372" t="s">
        <v>9259</v>
      </c>
      <c r="F2372" t="s">
        <v>11</v>
      </c>
      <c r="G2372" t="str">
        <f>_xlfn.XLOOKUP(I2372,'Class Code'!$A$2:$A$14,'Class Code'!$B$2:$B$14)</f>
        <v>Motor Commercial</v>
      </c>
      <c r="H2372" t="s">
        <v>176</v>
      </c>
      <c r="I2372">
        <f t="shared" ref="I2372:I2435" si="148">H2372*1</f>
        <v>80</v>
      </c>
      <c r="J2372" t="s">
        <v>225</v>
      </c>
      <c r="K2372" t="s">
        <v>226</v>
      </c>
      <c r="L2372" t="s">
        <v>197</v>
      </c>
      <c r="M2372" s="5">
        <v>45584</v>
      </c>
      <c r="N2372" s="5">
        <v>45594</v>
      </c>
      <c r="O2372" s="5">
        <v>45705</v>
      </c>
      <c r="P2372" s="5">
        <v>45568</v>
      </c>
      <c r="Q2372" s="5">
        <v>45767</v>
      </c>
      <c r="R2372">
        <v>0</v>
      </c>
      <c r="S2372">
        <v>0</v>
      </c>
      <c r="T2372">
        <v>13660</v>
      </c>
      <c r="U2372">
        <v>13660</v>
      </c>
      <c r="V2372">
        <v>0</v>
      </c>
      <c r="W2372">
        <v>13660</v>
      </c>
      <c r="X2372" t="str">
        <f t="shared" ref="X2372:X2435" si="149">IF(OR(A2372="",B2372="",C2372="",F2372="",H2372="",M2372="",N2372="",O2372="",P2372="",Q2372=""),"Check","Ok")</f>
        <v>Ok</v>
      </c>
      <c r="Y2372" t="str">
        <f t="shared" ref="Y2372:Y2435" si="150">IF(AND(Q2372&gt;=P2372,O2372&gt;=M2372,N2372&gt;=M2372,Q2372&gt;=M2372),"Ok","Check")</f>
        <v>Ok</v>
      </c>
      <c r="Z2372" s="6" t="str">
        <f t="shared" ref="Z2372:Z2435" si="151">IF(Q2372&gt;=M2372,"Ok","Check")</f>
        <v>Ok</v>
      </c>
      <c r="AA2372" s="6"/>
      <c r="AB2372" s="6"/>
      <c r="AC2372" s="6"/>
      <c r="AD2372" s="6"/>
    </row>
    <row r="2373" spans="1:30" x14ac:dyDescent="0.3">
      <c r="A2373" t="s">
        <v>14548</v>
      </c>
      <c r="B2373" t="s">
        <v>14549</v>
      </c>
      <c r="C2373">
        <v>2024</v>
      </c>
      <c r="D2373" t="s">
        <v>9549</v>
      </c>
      <c r="E2373" t="s">
        <v>9272</v>
      </c>
      <c r="F2373" t="s">
        <v>10</v>
      </c>
      <c r="G2373" t="str">
        <f>_xlfn.XLOOKUP(I2373,'Class Code'!$A$2:$A$14,'Class Code'!$B$2:$B$14)</f>
        <v>Motor Private</v>
      </c>
      <c r="H2373" t="s">
        <v>41</v>
      </c>
      <c r="I2373">
        <f t="shared" si="148"/>
        <v>70</v>
      </c>
      <c r="J2373" t="s">
        <v>54</v>
      </c>
      <c r="K2373" t="s">
        <v>55</v>
      </c>
      <c r="L2373" t="s">
        <v>44</v>
      </c>
      <c r="M2373" s="5">
        <v>45584</v>
      </c>
      <c r="N2373" s="5">
        <v>45590</v>
      </c>
      <c r="O2373" s="5">
        <v>45705</v>
      </c>
      <c r="P2373" s="5">
        <v>45547</v>
      </c>
      <c r="Q2373" s="5">
        <v>45880</v>
      </c>
      <c r="R2373">
        <v>0</v>
      </c>
      <c r="S2373">
        <v>0</v>
      </c>
      <c r="T2373">
        <v>6880</v>
      </c>
      <c r="U2373">
        <v>6880</v>
      </c>
      <c r="V2373">
        <v>0</v>
      </c>
      <c r="W2373">
        <v>6880</v>
      </c>
      <c r="X2373" t="str">
        <f t="shared" si="149"/>
        <v>Ok</v>
      </c>
      <c r="Y2373" t="str">
        <f t="shared" si="150"/>
        <v>Ok</v>
      </c>
      <c r="Z2373" s="6" t="str">
        <f t="shared" si="151"/>
        <v>Ok</v>
      </c>
      <c r="AA2373" s="6"/>
      <c r="AB2373" s="6"/>
      <c r="AC2373" s="6"/>
      <c r="AD2373" s="6"/>
    </row>
    <row r="2374" spans="1:30" x14ac:dyDescent="0.3">
      <c r="A2374" t="s">
        <v>14550</v>
      </c>
      <c r="B2374" t="s">
        <v>14551</v>
      </c>
      <c r="C2374">
        <v>2022</v>
      </c>
      <c r="D2374" t="s">
        <v>9763</v>
      </c>
      <c r="E2374" t="s">
        <v>9310</v>
      </c>
      <c r="F2374" t="s">
        <v>10</v>
      </c>
      <c r="G2374" t="str">
        <f>_xlfn.XLOOKUP(I2374,'Class Code'!$A$2:$A$14,'Class Code'!$B$2:$B$14)</f>
        <v>Motor Private</v>
      </c>
      <c r="H2374" t="s">
        <v>41</v>
      </c>
      <c r="I2374">
        <f t="shared" si="148"/>
        <v>70</v>
      </c>
      <c r="J2374" t="s">
        <v>54</v>
      </c>
      <c r="K2374" t="s">
        <v>55</v>
      </c>
      <c r="L2374" t="s">
        <v>44</v>
      </c>
      <c r="M2374" s="5">
        <v>45136</v>
      </c>
      <c r="N2374" s="5">
        <v>45154</v>
      </c>
      <c r="O2374" s="5">
        <v>45705</v>
      </c>
      <c r="P2374" s="5">
        <v>44841</v>
      </c>
      <c r="Q2374" s="5">
        <v>45142</v>
      </c>
      <c r="R2374">
        <v>0</v>
      </c>
      <c r="S2374">
        <v>0</v>
      </c>
      <c r="T2374">
        <v>134700</v>
      </c>
      <c r="U2374">
        <v>134700</v>
      </c>
      <c r="V2374">
        <v>0</v>
      </c>
      <c r="W2374">
        <v>134700</v>
      </c>
      <c r="X2374" t="str">
        <f t="shared" si="149"/>
        <v>Ok</v>
      </c>
      <c r="Y2374" t="str">
        <f t="shared" si="150"/>
        <v>Ok</v>
      </c>
      <c r="Z2374" s="6" t="str">
        <f t="shared" si="151"/>
        <v>Ok</v>
      </c>
      <c r="AA2374" s="6"/>
      <c r="AB2374" s="6"/>
      <c r="AC2374" s="6"/>
      <c r="AD2374" s="6"/>
    </row>
    <row r="2375" spans="1:30" x14ac:dyDescent="0.3">
      <c r="A2375" t="s">
        <v>14552</v>
      </c>
      <c r="B2375" t="s">
        <v>14553</v>
      </c>
      <c r="C2375">
        <v>2023</v>
      </c>
      <c r="D2375" t="s">
        <v>9682</v>
      </c>
      <c r="E2375" t="s">
        <v>9317</v>
      </c>
      <c r="F2375" t="s">
        <v>10</v>
      </c>
      <c r="G2375" t="str">
        <f>_xlfn.XLOOKUP(I2375,'Class Code'!$A$2:$A$14,'Class Code'!$B$2:$B$14)</f>
        <v>Motor Private</v>
      </c>
      <c r="H2375" t="s">
        <v>41</v>
      </c>
      <c r="I2375">
        <f t="shared" si="148"/>
        <v>70</v>
      </c>
      <c r="J2375" t="s">
        <v>54</v>
      </c>
      <c r="K2375" t="s">
        <v>55</v>
      </c>
      <c r="L2375" t="s">
        <v>96</v>
      </c>
      <c r="M2375" s="5">
        <v>45573</v>
      </c>
      <c r="N2375" s="5">
        <v>45583</v>
      </c>
      <c r="O2375" s="5">
        <v>45756</v>
      </c>
      <c r="P2375" s="5">
        <v>45232</v>
      </c>
      <c r="Q2375" s="5">
        <v>45597</v>
      </c>
      <c r="R2375">
        <v>0</v>
      </c>
      <c r="S2375">
        <v>0</v>
      </c>
      <c r="T2375">
        <v>25172</v>
      </c>
      <c r="U2375">
        <v>25172</v>
      </c>
      <c r="V2375">
        <v>0</v>
      </c>
      <c r="W2375">
        <v>25172</v>
      </c>
      <c r="X2375" t="str">
        <f t="shared" si="149"/>
        <v>Ok</v>
      </c>
      <c r="Y2375" t="str">
        <f t="shared" si="150"/>
        <v>Ok</v>
      </c>
      <c r="Z2375" s="6" t="str">
        <f t="shared" si="151"/>
        <v>Ok</v>
      </c>
      <c r="AA2375" s="6"/>
      <c r="AB2375" s="6"/>
      <c r="AC2375" s="6"/>
      <c r="AD2375" s="6"/>
    </row>
    <row r="2376" spans="1:30" x14ac:dyDescent="0.3">
      <c r="A2376" t="s">
        <v>14554</v>
      </c>
      <c r="B2376" t="s">
        <v>14555</v>
      </c>
      <c r="C2376">
        <v>2023</v>
      </c>
      <c r="D2376" t="s">
        <v>9713</v>
      </c>
      <c r="E2376" t="s">
        <v>9282</v>
      </c>
      <c r="F2376" t="s">
        <v>10</v>
      </c>
      <c r="G2376" t="str">
        <f>_xlfn.XLOOKUP(I2376,'Class Code'!$A$2:$A$14,'Class Code'!$B$2:$B$14)</f>
        <v>Motor Private</v>
      </c>
      <c r="H2376" t="s">
        <v>41</v>
      </c>
      <c r="I2376">
        <f t="shared" si="148"/>
        <v>70</v>
      </c>
      <c r="J2376" t="s">
        <v>54</v>
      </c>
      <c r="K2376" t="s">
        <v>55</v>
      </c>
      <c r="L2376" t="s">
        <v>44</v>
      </c>
      <c r="M2376" s="5">
        <v>45555</v>
      </c>
      <c r="N2376" s="5">
        <v>45558</v>
      </c>
      <c r="O2376" s="5">
        <v>45756</v>
      </c>
      <c r="P2376" s="5">
        <v>45219</v>
      </c>
      <c r="Q2376" s="5">
        <v>45584</v>
      </c>
      <c r="R2376">
        <v>0</v>
      </c>
      <c r="S2376">
        <v>0</v>
      </c>
      <c r="T2376">
        <v>97788</v>
      </c>
      <c r="U2376">
        <v>97788</v>
      </c>
      <c r="V2376">
        <v>0</v>
      </c>
      <c r="W2376">
        <v>97788</v>
      </c>
      <c r="X2376" t="str">
        <f t="shared" si="149"/>
        <v>Ok</v>
      </c>
      <c r="Y2376" t="str">
        <f t="shared" si="150"/>
        <v>Ok</v>
      </c>
      <c r="Z2376" s="6" t="str">
        <f t="shared" si="151"/>
        <v>Ok</v>
      </c>
      <c r="AA2376" s="6"/>
      <c r="AB2376" s="6"/>
      <c r="AC2376" s="6"/>
      <c r="AD2376" s="6"/>
    </row>
    <row r="2377" spans="1:30" x14ac:dyDescent="0.3">
      <c r="A2377" t="s">
        <v>14556</v>
      </c>
      <c r="B2377" t="s">
        <v>14557</v>
      </c>
      <c r="C2377">
        <v>2023</v>
      </c>
      <c r="D2377" t="s">
        <v>9408</v>
      </c>
      <c r="E2377" t="s">
        <v>9272</v>
      </c>
      <c r="F2377" t="s">
        <v>10</v>
      </c>
      <c r="G2377" t="str">
        <f>_xlfn.XLOOKUP(I2377,'Class Code'!$A$2:$A$14,'Class Code'!$B$2:$B$14)</f>
        <v>Motor Private</v>
      </c>
      <c r="H2377" t="s">
        <v>41</v>
      </c>
      <c r="I2377">
        <f t="shared" si="148"/>
        <v>70</v>
      </c>
      <c r="J2377" t="s">
        <v>54</v>
      </c>
      <c r="K2377" t="s">
        <v>55</v>
      </c>
      <c r="L2377" t="s">
        <v>44</v>
      </c>
      <c r="M2377" s="5">
        <v>45079</v>
      </c>
      <c r="N2377" s="5">
        <v>45083</v>
      </c>
      <c r="O2377" s="5">
        <v>45705</v>
      </c>
      <c r="P2377" s="5">
        <v>44964</v>
      </c>
      <c r="Q2377" s="5">
        <v>45328</v>
      </c>
      <c r="R2377">
        <v>0</v>
      </c>
      <c r="S2377">
        <v>0</v>
      </c>
      <c r="T2377">
        <v>6980</v>
      </c>
      <c r="U2377">
        <v>6980</v>
      </c>
      <c r="V2377">
        <v>0</v>
      </c>
      <c r="W2377">
        <v>6980</v>
      </c>
      <c r="X2377" t="str">
        <f t="shared" si="149"/>
        <v>Ok</v>
      </c>
      <c r="Y2377" t="str">
        <f t="shared" si="150"/>
        <v>Ok</v>
      </c>
      <c r="Z2377" s="6" t="str">
        <f t="shared" si="151"/>
        <v>Ok</v>
      </c>
      <c r="AA2377" s="6"/>
      <c r="AB2377" s="6"/>
      <c r="AC2377" s="6"/>
      <c r="AD2377" s="6"/>
    </row>
    <row r="2378" spans="1:30" x14ac:dyDescent="0.3">
      <c r="A2378" t="s">
        <v>14558</v>
      </c>
      <c r="B2378" t="s">
        <v>14559</v>
      </c>
      <c r="C2378">
        <v>2024</v>
      </c>
      <c r="D2378" t="s">
        <v>9579</v>
      </c>
      <c r="E2378" t="s">
        <v>9263</v>
      </c>
      <c r="F2378" t="s">
        <v>10</v>
      </c>
      <c r="G2378" t="str">
        <f>_xlfn.XLOOKUP(I2378,'Class Code'!$A$2:$A$14,'Class Code'!$B$2:$B$14)</f>
        <v>Motor Private</v>
      </c>
      <c r="H2378" t="s">
        <v>41</v>
      </c>
      <c r="I2378">
        <f t="shared" si="148"/>
        <v>70</v>
      </c>
      <c r="J2378" t="s">
        <v>54</v>
      </c>
      <c r="K2378" t="s">
        <v>55</v>
      </c>
      <c r="L2378" t="s">
        <v>44</v>
      </c>
      <c r="M2378" s="5">
        <v>45577</v>
      </c>
      <c r="N2378" s="5">
        <v>45582</v>
      </c>
      <c r="O2378" s="5">
        <v>45705</v>
      </c>
      <c r="P2378" s="5">
        <v>45461</v>
      </c>
      <c r="Q2378" s="5">
        <v>45825</v>
      </c>
      <c r="R2378">
        <v>0</v>
      </c>
      <c r="S2378">
        <v>0</v>
      </c>
      <c r="T2378">
        <v>6380</v>
      </c>
      <c r="U2378">
        <v>6380</v>
      </c>
      <c r="V2378">
        <v>0</v>
      </c>
      <c r="W2378">
        <v>6380</v>
      </c>
      <c r="X2378" t="str">
        <f t="shared" si="149"/>
        <v>Ok</v>
      </c>
      <c r="Y2378" t="str">
        <f t="shared" si="150"/>
        <v>Ok</v>
      </c>
      <c r="Z2378" s="6" t="str">
        <f t="shared" si="151"/>
        <v>Ok</v>
      </c>
      <c r="AA2378" s="6"/>
      <c r="AB2378" s="6"/>
      <c r="AC2378" s="6"/>
      <c r="AD2378" s="6"/>
    </row>
    <row r="2379" spans="1:30" x14ac:dyDescent="0.3">
      <c r="A2379" t="s">
        <v>14560</v>
      </c>
      <c r="B2379" t="s">
        <v>14561</v>
      </c>
      <c r="C2379">
        <v>2024</v>
      </c>
      <c r="D2379" t="s">
        <v>9516</v>
      </c>
      <c r="E2379" t="s">
        <v>9334</v>
      </c>
      <c r="F2379" t="s">
        <v>11</v>
      </c>
      <c r="G2379" t="str">
        <f>_xlfn.XLOOKUP(I2379,'Class Code'!$A$2:$A$14,'Class Code'!$B$2:$B$14)</f>
        <v>Motor Commercial</v>
      </c>
      <c r="H2379" t="s">
        <v>176</v>
      </c>
      <c r="I2379">
        <f t="shared" si="148"/>
        <v>80</v>
      </c>
      <c r="J2379" t="s">
        <v>177</v>
      </c>
      <c r="K2379" t="s">
        <v>178</v>
      </c>
      <c r="L2379" t="s">
        <v>44</v>
      </c>
      <c r="M2379" s="5">
        <v>45569</v>
      </c>
      <c r="N2379" s="5">
        <v>45576</v>
      </c>
      <c r="O2379" s="5">
        <v>45729</v>
      </c>
      <c r="P2379" s="5">
        <v>45519</v>
      </c>
      <c r="Q2379" s="5">
        <v>45883</v>
      </c>
      <c r="R2379">
        <v>0</v>
      </c>
      <c r="S2379">
        <v>0</v>
      </c>
      <c r="T2379">
        <v>3100</v>
      </c>
      <c r="U2379">
        <v>3100</v>
      </c>
      <c r="V2379">
        <v>0</v>
      </c>
      <c r="W2379">
        <v>3100</v>
      </c>
      <c r="X2379" t="str">
        <f t="shared" si="149"/>
        <v>Ok</v>
      </c>
      <c r="Y2379" t="str">
        <f t="shared" si="150"/>
        <v>Ok</v>
      </c>
      <c r="Z2379" s="6" t="str">
        <f t="shared" si="151"/>
        <v>Ok</v>
      </c>
      <c r="AA2379" s="6"/>
      <c r="AB2379" s="6"/>
      <c r="AC2379" s="6"/>
      <c r="AD2379" s="6"/>
    </row>
    <row r="2380" spans="1:30" x14ac:dyDescent="0.3">
      <c r="A2380" t="s">
        <v>14562</v>
      </c>
      <c r="B2380" t="s">
        <v>14563</v>
      </c>
      <c r="C2380">
        <v>2024</v>
      </c>
      <c r="D2380" t="s">
        <v>9447</v>
      </c>
      <c r="E2380" t="s">
        <v>9277</v>
      </c>
      <c r="F2380" t="s">
        <v>10</v>
      </c>
      <c r="G2380" t="str">
        <f>_xlfn.XLOOKUP(I2380,'Class Code'!$A$2:$A$14,'Class Code'!$B$2:$B$14)</f>
        <v>Motor Private</v>
      </c>
      <c r="H2380" t="s">
        <v>41</v>
      </c>
      <c r="I2380">
        <f t="shared" si="148"/>
        <v>70</v>
      </c>
      <c r="J2380" t="s">
        <v>54</v>
      </c>
      <c r="K2380" t="s">
        <v>55</v>
      </c>
      <c r="L2380" t="s">
        <v>44</v>
      </c>
      <c r="M2380" s="5">
        <v>45557</v>
      </c>
      <c r="N2380" s="5">
        <v>45558</v>
      </c>
      <c r="O2380" s="5">
        <v>45789</v>
      </c>
      <c r="P2380" s="5">
        <v>45428</v>
      </c>
      <c r="Q2380" s="5">
        <v>45792</v>
      </c>
      <c r="R2380">
        <v>0</v>
      </c>
      <c r="S2380">
        <v>0</v>
      </c>
      <c r="T2380">
        <v>3100</v>
      </c>
      <c r="U2380">
        <v>3100</v>
      </c>
      <c r="V2380">
        <v>0</v>
      </c>
      <c r="W2380">
        <v>3100</v>
      </c>
      <c r="X2380" t="str">
        <f t="shared" si="149"/>
        <v>Ok</v>
      </c>
      <c r="Y2380" t="str">
        <f t="shared" si="150"/>
        <v>Ok</v>
      </c>
      <c r="Z2380" s="6" t="str">
        <f t="shared" si="151"/>
        <v>Ok</v>
      </c>
      <c r="AA2380" s="6"/>
      <c r="AB2380" s="6"/>
      <c r="AC2380" s="6"/>
      <c r="AD2380" s="6"/>
    </row>
    <row r="2381" spans="1:30" x14ac:dyDescent="0.3">
      <c r="A2381" t="s">
        <v>14564</v>
      </c>
      <c r="B2381" t="s">
        <v>14565</v>
      </c>
      <c r="C2381">
        <v>2024</v>
      </c>
      <c r="D2381" t="s">
        <v>9652</v>
      </c>
      <c r="E2381" t="s">
        <v>9261</v>
      </c>
      <c r="F2381" t="s">
        <v>10</v>
      </c>
      <c r="G2381" t="str">
        <f>_xlfn.XLOOKUP(I2381,'Class Code'!$A$2:$A$14,'Class Code'!$B$2:$B$14)</f>
        <v>Motor Private</v>
      </c>
      <c r="H2381" t="s">
        <v>41</v>
      </c>
      <c r="I2381">
        <f t="shared" si="148"/>
        <v>70</v>
      </c>
      <c r="J2381" t="s">
        <v>54</v>
      </c>
      <c r="K2381" t="s">
        <v>55</v>
      </c>
      <c r="L2381" t="s">
        <v>44</v>
      </c>
      <c r="M2381" s="5">
        <v>45615</v>
      </c>
      <c r="N2381" s="5">
        <v>45615</v>
      </c>
      <c r="O2381" s="5">
        <v>45705</v>
      </c>
      <c r="P2381" s="5">
        <v>45391</v>
      </c>
      <c r="Q2381" s="5">
        <v>45755</v>
      </c>
      <c r="R2381">
        <v>0</v>
      </c>
      <c r="S2381">
        <v>0</v>
      </c>
      <c r="T2381">
        <v>3100</v>
      </c>
      <c r="U2381">
        <v>3100</v>
      </c>
      <c r="V2381">
        <v>0</v>
      </c>
      <c r="W2381">
        <v>3100</v>
      </c>
      <c r="X2381" t="str">
        <f t="shared" si="149"/>
        <v>Ok</v>
      </c>
      <c r="Y2381" t="str">
        <f t="shared" si="150"/>
        <v>Ok</v>
      </c>
      <c r="Z2381" s="6" t="str">
        <f t="shared" si="151"/>
        <v>Ok</v>
      </c>
      <c r="AA2381" s="6"/>
      <c r="AB2381" s="6"/>
      <c r="AC2381" s="6"/>
      <c r="AD2381" s="6"/>
    </row>
    <row r="2382" spans="1:30" x14ac:dyDescent="0.3">
      <c r="A2382" t="s">
        <v>14566</v>
      </c>
      <c r="B2382" t="s">
        <v>14567</v>
      </c>
      <c r="C2382">
        <v>2023</v>
      </c>
      <c r="D2382" t="s">
        <v>9476</v>
      </c>
      <c r="E2382" t="s">
        <v>9289</v>
      </c>
      <c r="F2382" t="s">
        <v>11</v>
      </c>
      <c r="G2382" t="str">
        <f>_xlfn.XLOOKUP(I2382,'Class Code'!$A$2:$A$14,'Class Code'!$B$2:$B$14)</f>
        <v>Motor Commercial</v>
      </c>
      <c r="H2382" t="s">
        <v>176</v>
      </c>
      <c r="I2382">
        <f t="shared" si="148"/>
        <v>80</v>
      </c>
      <c r="J2382" t="s">
        <v>207</v>
      </c>
      <c r="K2382" t="s">
        <v>208</v>
      </c>
      <c r="L2382" t="s">
        <v>44</v>
      </c>
      <c r="M2382" s="5">
        <v>45513</v>
      </c>
      <c r="N2382" s="5">
        <v>45513</v>
      </c>
      <c r="O2382" s="5">
        <v>45703</v>
      </c>
      <c r="P2382" s="5">
        <v>45268</v>
      </c>
      <c r="Q2382" s="5">
        <v>45633</v>
      </c>
      <c r="R2382">
        <v>0</v>
      </c>
      <c r="S2382">
        <v>0</v>
      </c>
      <c r="T2382">
        <v>3020</v>
      </c>
      <c r="U2382">
        <v>3020</v>
      </c>
      <c r="V2382">
        <v>0</v>
      </c>
      <c r="W2382">
        <v>3020</v>
      </c>
      <c r="X2382" t="str">
        <f t="shared" si="149"/>
        <v>Ok</v>
      </c>
      <c r="Y2382" t="str">
        <f t="shared" si="150"/>
        <v>Ok</v>
      </c>
      <c r="Z2382" s="6" t="str">
        <f t="shared" si="151"/>
        <v>Ok</v>
      </c>
      <c r="AA2382" s="6"/>
      <c r="AB2382" s="6"/>
      <c r="AC2382" s="6"/>
      <c r="AD2382" s="6"/>
    </row>
    <row r="2383" spans="1:30" x14ac:dyDescent="0.3">
      <c r="A2383" t="s">
        <v>14568</v>
      </c>
      <c r="B2383" t="s">
        <v>14569</v>
      </c>
      <c r="C2383">
        <v>2023</v>
      </c>
      <c r="D2383" t="s">
        <v>9713</v>
      </c>
      <c r="E2383" t="s">
        <v>9284</v>
      </c>
      <c r="F2383" t="s">
        <v>10</v>
      </c>
      <c r="G2383" t="str">
        <f>_xlfn.XLOOKUP(I2383,'Class Code'!$A$2:$A$14,'Class Code'!$B$2:$B$14)</f>
        <v>Motor Private</v>
      </c>
      <c r="H2383" t="s">
        <v>41</v>
      </c>
      <c r="I2383">
        <f t="shared" si="148"/>
        <v>70</v>
      </c>
      <c r="J2383" t="s">
        <v>54</v>
      </c>
      <c r="K2383" t="s">
        <v>55</v>
      </c>
      <c r="L2383" t="s">
        <v>44</v>
      </c>
      <c r="M2383" s="5">
        <v>45426</v>
      </c>
      <c r="N2383" s="5">
        <v>45429</v>
      </c>
      <c r="O2383" s="5">
        <v>45705</v>
      </c>
      <c r="P2383" s="5">
        <v>45080</v>
      </c>
      <c r="Q2383" s="5">
        <v>45445</v>
      </c>
      <c r="R2383">
        <v>0</v>
      </c>
      <c r="S2383">
        <v>0</v>
      </c>
      <c r="T2383">
        <v>3100</v>
      </c>
      <c r="U2383">
        <v>3100</v>
      </c>
      <c r="V2383">
        <v>0</v>
      </c>
      <c r="W2383">
        <v>3100</v>
      </c>
      <c r="X2383" t="str">
        <f t="shared" si="149"/>
        <v>Ok</v>
      </c>
      <c r="Y2383" t="str">
        <f t="shared" si="150"/>
        <v>Ok</v>
      </c>
      <c r="Z2383" s="6" t="str">
        <f t="shared" si="151"/>
        <v>Ok</v>
      </c>
      <c r="AA2383" s="6"/>
      <c r="AB2383" s="6"/>
      <c r="AC2383" s="6"/>
      <c r="AD2383" s="6"/>
    </row>
    <row r="2384" spans="1:30" x14ac:dyDescent="0.3">
      <c r="A2384" t="s">
        <v>14570</v>
      </c>
      <c r="B2384" t="s">
        <v>14571</v>
      </c>
      <c r="C2384">
        <v>2024</v>
      </c>
      <c r="D2384" t="s">
        <v>9313</v>
      </c>
      <c r="E2384" t="s">
        <v>9334</v>
      </c>
      <c r="F2384" t="s">
        <v>10</v>
      </c>
      <c r="G2384" t="str">
        <f>_xlfn.XLOOKUP(I2384,'Class Code'!$A$2:$A$14,'Class Code'!$B$2:$B$14)</f>
        <v>Motor Private</v>
      </c>
      <c r="H2384" t="s">
        <v>41</v>
      </c>
      <c r="I2384">
        <f t="shared" si="148"/>
        <v>70</v>
      </c>
      <c r="J2384" t="s">
        <v>54</v>
      </c>
      <c r="K2384" t="s">
        <v>55</v>
      </c>
      <c r="L2384" t="s">
        <v>44</v>
      </c>
      <c r="M2384" s="5">
        <v>45505</v>
      </c>
      <c r="N2384" s="5">
        <v>45519</v>
      </c>
      <c r="O2384" s="5">
        <v>45705</v>
      </c>
      <c r="P2384" s="5">
        <v>45461</v>
      </c>
      <c r="Q2384" s="5">
        <v>45730</v>
      </c>
      <c r="R2384">
        <v>0</v>
      </c>
      <c r="S2384">
        <v>0</v>
      </c>
      <c r="T2384">
        <v>6980</v>
      </c>
      <c r="U2384">
        <v>6980</v>
      </c>
      <c r="V2384">
        <v>0</v>
      </c>
      <c r="W2384">
        <v>6980</v>
      </c>
      <c r="X2384" t="str">
        <f t="shared" si="149"/>
        <v>Ok</v>
      </c>
      <c r="Y2384" t="str">
        <f t="shared" si="150"/>
        <v>Ok</v>
      </c>
      <c r="Z2384" s="6" t="str">
        <f t="shared" si="151"/>
        <v>Ok</v>
      </c>
      <c r="AA2384" s="6"/>
      <c r="AB2384" s="6"/>
      <c r="AC2384" s="6"/>
      <c r="AD2384" s="6"/>
    </row>
    <row r="2385" spans="1:30" x14ac:dyDescent="0.3">
      <c r="A2385" t="s">
        <v>14572</v>
      </c>
      <c r="B2385" t="s">
        <v>14573</v>
      </c>
      <c r="C2385">
        <v>2024</v>
      </c>
      <c r="D2385" t="s">
        <v>9434</v>
      </c>
      <c r="E2385" t="s">
        <v>9263</v>
      </c>
      <c r="F2385" t="s">
        <v>10</v>
      </c>
      <c r="G2385" t="str">
        <f>_xlfn.XLOOKUP(I2385,'Class Code'!$A$2:$A$14,'Class Code'!$B$2:$B$14)</f>
        <v>Motor Private</v>
      </c>
      <c r="H2385" t="s">
        <v>41</v>
      </c>
      <c r="I2385">
        <f t="shared" si="148"/>
        <v>70</v>
      </c>
      <c r="J2385" t="s">
        <v>54</v>
      </c>
      <c r="K2385" t="s">
        <v>55</v>
      </c>
      <c r="L2385" t="s">
        <v>44</v>
      </c>
      <c r="M2385" s="5">
        <v>45586</v>
      </c>
      <c r="N2385" s="5">
        <v>45588</v>
      </c>
      <c r="O2385" s="5">
        <v>45705</v>
      </c>
      <c r="P2385" s="5">
        <v>45560</v>
      </c>
      <c r="Q2385" s="5">
        <v>45924</v>
      </c>
      <c r="R2385">
        <v>0</v>
      </c>
      <c r="S2385">
        <v>0</v>
      </c>
      <c r="T2385">
        <v>3020</v>
      </c>
      <c r="U2385">
        <v>3020</v>
      </c>
      <c r="V2385">
        <v>0</v>
      </c>
      <c r="W2385">
        <v>3020</v>
      </c>
      <c r="X2385" t="str">
        <f t="shared" si="149"/>
        <v>Ok</v>
      </c>
      <c r="Y2385" t="str">
        <f t="shared" si="150"/>
        <v>Ok</v>
      </c>
      <c r="Z2385" s="6" t="str">
        <f t="shared" si="151"/>
        <v>Ok</v>
      </c>
      <c r="AA2385" s="6"/>
      <c r="AB2385" s="6"/>
      <c r="AC2385" s="6"/>
      <c r="AD2385" s="6"/>
    </row>
    <row r="2386" spans="1:30" x14ac:dyDescent="0.3">
      <c r="A2386" t="s">
        <v>14574</v>
      </c>
      <c r="B2386" t="s">
        <v>14575</v>
      </c>
      <c r="C2386">
        <v>2024</v>
      </c>
      <c r="D2386" t="s">
        <v>9549</v>
      </c>
      <c r="E2386" t="s">
        <v>9280</v>
      </c>
      <c r="F2386" t="s">
        <v>10</v>
      </c>
      <c r="G2386" t="str">
        <f>_xlfn.XLOOKUP(I2386,'Class Code'!$A$2:$A$14,'Class Code'!$B$2:$B$14)</f>
        <v>Motor Private</v>
      </c>
      <c r="H2386" t="s">
        <v>41</v>
      </c>
      <c r="I2386">
        <f t="shared" si="148"/>
        <v>70</v>
      </c>
      <c r="J2386" t="s">
        <v>54</v>
      </c>
      <c r="K2386" t="s">
        <v>55</v>
      </c>
      <c r="L2386" t="s">
        <v>44</v>
      </c>
      <c r="M2386" s="5">
        <v>45597</v>
      </c>
      <c r="N2386" s="5">
        <v>45603</v>
      </c>
      <c r="O2386" s="5">
        <v>45705</v>
      </c>
      <c r="P2386" s="5">
        <v>45574</v>
      </c>
      <c r="Q2386" s="5">
        <v>45604</v>
      </c>
      <c r="R2386">
        <v>0</v>
      </c>
      <c r="S2386">
        <v>0</v>
      </c>
      <c r="T2386">
        <v>208468</v>
      </c>
      <c r="U2386">
        <v>208468</v>
      </c>
      <c r="V2386">
        <v>0</v>
      </c>
      <c r="W2386">
        <v>208468</v>
      </c>
      <c r="X2386" t="str">
        <f t="shared" si="149"/>
        <v>Ok</v>
      </c>
      <c r="Y2386" t="str">
        <f t="shared" si="150"/>
        <v>Ok</v>
      </c>
      <c r="Z2386" s="6" t="str">
        <f t="shared" si="151"/>
        <v>Ok</v>
      </c>
      <c r="AA2386" s="6"/>
      <c r="AB2386" s="6"/>
      <c r="AC2386" s="6"/>
      <c r="AD2386" s="6"/>
    </row>
    <row r="2387" spans="1:30" x14ac:dyDescent="0.3">
      <c r="A2387" t="s">
        <v>14576</v>
      </c>
      <c r="B2387" t="s">
        <v>14577</v>
      </c>
      <c r="C2387">
        <v>2024</v>
      </c>
      <c r="D2387" t="s">
        <v>9419</v>
      </c>
      <c r="E2387" t="s">
        <v>9263</v>
      </c>
      <c r="F2387" t="s">
        <v>11</v>
      </c>
      <c r="G2387" t="str">
        <f>_xlfn.XLOOKUP(I2387,'Class Code'!$A$2:$A$14,'Class Code'!$B$2:$B$14)</f>
        <v>Motor Commercial</v>
      </c>
      <c r="H2387" t="s">
        <v>176</v>
      </c>
      <c r="I2387">
        <f t="shared" si="148"/>
        <v>80</v>
      </c>
      <c r="J2387" t="s">
        <v>177</v>
      </c>
      <c r="K2387" t="s">
        <v>178</v>
      </c>
      <c r="L2387" t="s">
        <v>44</v>
      </c>
      <c r="M2387" s="5">
        <v>45542</v>
      </c>
      <c r="N2387" s="5">
        <v>45561</v>
      </c>
      <c r="O2387" s="5">
        <v>45705</v>
      </c>
      <c r="P2387" s="5">
        <v>45341</v>
      </c>
      <c r="Q2387" s="5">
        <v>45675</v>
      </c>
      <c r="R2387">
        <v>0</v>
      </c>
      <c r="S2387">
        <v>0</v>
      </c>
      <c r="T2387">
        <v>6980</v>
      </c>
      <c r="U2387">
        <v>6980</v>
      </c>
      <c r="V2387">
        <v>0</v>
      </c>
      <c r="W2387">
        <v>6980</v>
      </c>
      <c r="X2387" t="str">
        <f t="shared" si="149"/>
        <v>Ok</v>
      </c>
      <c r="Y2387" t="str">
        <f t="shared" si="150"/>
        <v>Ok</v>
      </c>
      <c r="Z2387" s="6" t="str">
        <f t="shared" si="151"/>
        <v>Ok</v>
      </c>
      <c r="AA2387" s="6"/>
      <c r="AB2387" s="6"/>
      <c r="AC2387" s="6"/>
      <c r="AD2387" s="6"/>
    </row>
    <row r="2388" spans="1:30" x14ac:dyDescent="0.3">
      <c r="A2388" t="s">
        <v>14578</v>
      </c>
      <c r="B2388" t="s">
        <v>14579</v>
      </c>
      <c r="C2388">
        <v>2023</v>
      </c>
      <c r="D2388" t="s">
        <v>9518</v>
      </c>
      <c r="E2388" t="s">
        <v>9261</v>
      </c>
      <c r="F2388" t="s">
        <v>10</v>
      </c>
      <c r="G2388" t="str">
        <f>_xlfn.XLOOKUP(I2388,'Class Code'!$A$2:$A$14,'Class Code'!$B$2:$B$14)</f>
        <v>Motor Private</v>
      </c>
      <c r="H2388" t="s">
        <v>41</v>
      </c>
      <c r="I2388">
        <f t="shared" si="148"/>
        <v>70</v>
      </c>
      <c r="J2388" t="s">
        <v>54</v>
      </c>
      <c r="K2388" t="s">
        <v>55</v>
      </c>
      <c r="L2388" t="s">
        <v>44</v>
      </c>
      <c r="M2388" s="5">
        <v>45425</v>
      </c>
      <c r="N2388" s="5">
        <v>45428</v>
      </c>
      <c r="O2388" s="5">
        <v>45707</v>
      </c>
      <c r="P2388" s="5">
        <v>45276</v>
      </c>
      <c r="Q2388" s="5">
        <v>45641</v>
      </c>
      <c r="R2388">
        <v>0</v>
      </c>
      <c r="S2388">
        <v>0</v>
      </c>
      <c r="T2388">
        <v>6980</v>
      </c>
      <c r="U2388">
        <v>6980</v>
      </c>
      <c r="V2388">
        <v>0</v>
      </c>
      <c r="W2388">
        <v>6980</v>
      </c>
      <c r="X2388" t="str">
        <f t="shared" si="149"/>
        <v>Ok</v>
      </c>
      <c r="Y2388" t="str">
        <f t="shared" si="150"/>
        <v>Ok</v>
      </c>
      <c r="Z2388" s="6" t="str">
        <f t="shared" si="151"/>
        <v>Ok</v>
      </c>
      <c r="AA2388" s="6"/>
      <c r="AB2388" s="6"/>
      <c r="AC2388" s="6"/>
      <c r="AD2388" s="6"/>
    </row>
    <row r="2389" spans="1:30" x14ac:dyDescent="0.3">
      <c r="A2389" t="s">
        <v>14580</v>
      </c>
      <c r="B2389" t="s">
        <v>14581</v>
      </c>
      <c r="C2389">
        <v>2024</v>
      </c>
      <c r="D2389" t="s">
        <v>9719</v>
      </c>
      <c r="E2389" t="s">
        <v>9269</v>
      </c>
      <c r="F2389" t="s">
        <v>10</v>
      </c>
      <c r="G2389" t="str">
        <f>_xlfn.XLOOKUP(I2389,'Class Code'!$A$2:$A$14,'Class Code'!$B$2:$B$14)</f>
        <v>Motor Private</v>
      </c>
      <c r="H2389" t="s">
        <v>41</v>
      </c>
      <c r="I2389">
        <f t="shared" si="148"/>
        <v>70</v>
      </c>
      <c r="J2389" t="s">
        <v>54</v>
      </c>
      <c r="K2389" t="s">
        <v>55</v>
      </c>
      <c r="L2389" t="s">
        <v>44</v>
      </c>
      <c r="M2389" s="5">
        <v>45463</v>
      </c>
      <c r="N2389" s="5">
        <v>45470</v>
      </c>
      <c r="O2389" s="5">
        <v>45707</v>
      </c>
      <c r="P2389" s="5">
        <v>45428</v>
      </c>
      <c r="Q2389" s="5">
        <v>45730</v>
      </c>
      <c r="R2389">
        <v>0</v>
      </c>
      <c r="S2389">
        <v>0</v>
      </c>
      <c r="T2389">
        <v>6980</v>
      </c>
      <c r="U2389">
        <v>6980</v>
      </c>
      <c r="V2389">
        <v>0</v>
      </c>
      <c r="W2389">
        <v>6980</v>
      </c>
      <c r="X2389" t="str">
        <f t="shared" si="149"/>
        <v>Ok</v>
      </c>
      <c r="Y2389" t="str">
        <f t="shared" si="150"/>
        <v>Ok</v>
      </c>
      <c r="Z2389" s="6" t="str">
        <f t="shared" si="151"/>
        <v>Ok</v>
      </c>
      <c r="AA2389" s="6"/>
      <c r="AB2389" s="6"/>
      <c r="AC2389" s="6"/>
      <c r="AD2389" s="6"/>
    </row>
    <row r="2390" spans="1:30" x14ac:dyDescent="0.3">
      <c r="A2390" t="s">
        <v>14582</v>
      </c>
      <c r="B2390" t="s">
        <v>14583</v>
      </c>
      <c r="C2390">
        <v>2024</v>
      </c>
      <c r="D2390" t="s">
        <v>9761</v>
      </c>
      <c r="E2390" t="s">
        <v>9292</v>
      </c>
      <c r="F2390" t="s">
        <v>10</v>
      </c>
      <c r="G2390" t="str">
        <f>_xlfn.XLOOKUP(I2390,'Class Code'!$A$2:$A$14,'Class Code'!$B$2:$B$14)</f>
        <v>Motor Private</v>
      </c>
      <c r="H2390" t="s">
        <v>41</v>
      </c>
      <c r="I2390">
        <f t="shared" si="148"/>
        <v>70</v>
      </c>
      <c r="J2390" t="s">
        <v>54</v>
      </c>
      <c r="K2390" t="s">
        <v>55</v>
      </c>
      <c r="L2390" t="s">
        <v>44</v>
      </c>
      <c r="M2390" s="5">
        <v>45578</v>
      </c>
      <c r="N2390" s="5">
        <v>45604</v>
      </c>
      <c r="O2390" s="5">
        <v>45707</v>
      </c>
      <c r="P2390" s="5">
        <v>45383</v>
      </c>
      <c r="Q2390" s="5">
        <v>45716</v>
      </c>
      <c r="R2390">
        <v>0</v>
      </c>
      <c r="S2390">
        <v>0</v>
      </c>
      <c r="T2390">
        <v>3480</v>
      </c>
      <c r="U2390">
        <v>3480</v>
      </c>
      <c r="V2390">
        <v>0</v>
      </c>
      <c r="W2390">
        <v>3480</v>
      </c>
      <c r="X2390" t="str">
        <f t="shared" si="149"/>
        <v>Ok</v>
      </c>
      <c r="Y2390" t="str">
        <f t="shared" si="150"/>
        <v>Ok</v>
      </c>
      <c r="Z2390" s="6" t="str">
        <f t="shared" si="151"/>
        <v>Ok</v>
      </c>
      <c r="AA2390" s="6"/>
      <c r="AB2390" s="6"/>
      <c r="AC2390" s="6"/>
      <c r="AD2390" s="6"/>
    </row>
    <row r="2391" spans="1:30" x14ac:dyDescent="0.3">
      <c r="A2391" t="s">
        <v>14584</v>
      </c>
      <c r="B2391" t="s">
        <v>14585</v>
      </c>
      <c r="C2391">
        <v>2021</v>
      </c>
      <c r="D2391" t="s">
        <v>9554</v>
      </c>
      <c r="E2391" t="s">
        <v>9292</v>
      </c>
      <c r="F2391" t="s">
        <v>10</v>
      </c>
      <c r="G2391" t="str">
        <f>_xlfn.XLOOKUP(I2391,'Class Code'!$A$2:$A$14,'Class Code'!$B$2:$B$14)</f>
        <v>Motor Private</v>
      </c>
      <c r="H2391" t="s">
        <v>41</v>
      </c>
      <c r="I2391">
        <f t="shared" si="148"/>
        <v>70</v>
      </c>
      <c r="J2391" t="s">
        <v>54</v>
      </c>
      <c r="K2391" t="s">
        <v>55</v>
      </c>
      <c r="L2391" t="s">
        <v>44</v>
      </c>
      <c r="M2391" s="5">
        <v>44404</v>
      </c>
      <c r="N2391" s="5">
        <v>44512</v>
      </c>
      <c r="O2391" s="5">
        <v>45706</v>
      </c>
      <c r="P2391" s="5">
        <v>44376</v>
      </c>
      <c r="Q2391" s="5">
        <v>44405</v>
      </c>
      <c r="R2391">
        <v>0</v>
      </c>
      <c r="S2391">
        <v>0</v>
      </c>
      <c r="T2391">
        <v>26960</v>
      </c>
      <c r="U2391">
        <v>26960</v>
      </c>
      <c r="V2391">
        <v>0</v>
      </c>
      <c r="W2391">
        <v>26960</v>
      </c>
      <c r="X2391" t="str">
        <f t="shared" si="149"/>
        <v>Ok</v>
      </c>
      <c r="Y2391" t="str">
        <f t="shared" si="150"/>
        <v>Ok</v>
      </c>
      <c r="Z2391" s="6" t="str">
        <f t="shared" si="151"/>
        <v>Ok</v>
      </c>
      <c r="AA2391" s="6"/>
      <c r="AB2391" s="6"/>
      <c r="AC2391" s="6"/>
      <c r="AD2391" s="6"/>
    </row>
    <row r="2392" spans="1:30" x14ac:dyDescent="0.3">
      <c r="A2392" t="s">
        <v>14586</v>
      </c>
      <c r="B2392" t="s">
        <v>14587</v>
      </c>
      <c r="C2392">
        <v>2023</v>
      </c>
      <c r="D2392" t="s">
        <v>9648</v>
      </c>
      <c r="E2392" t="s">
        <v>9317</v>
      </c>
      <c r="F2392" t="s">
        <v>10</v>
      </c>
      <c r="G2392" t="str">
        <f>_xlfn.XLOOKUP(I2392,'Class Code'!$A$2:$A$14,'Class Code'!$B$2:$B$14)</f>
        <v>Motor Private</v>
      </c>
      <c r="H2392" t="s">
        <v>41</v>
      </c>
      <c r="I2392">
        <f t="shared" si="148"/>
        <v>70</v>
      </c>
      <c r="J2392" t="s">
        <v>54</v>
      </c>
      <c r="K2392" t="s">
        <v>55</v>
      </c>
      <c r="L2392" t="s">
        <v>44</v>
      </c>
      <c r="M2392" s="5">
        <v>45394</v>
      </c>
      <c r="N2392" s="5">
        <v>45399</v>
      </c>
      <c r="O2392" s="5">
        <v>45723</v>
      </c>
      <c r="P2392" s="5">
        <v>45109</v>
      </c>
      <c r="Q2392" s="5">
        <v>45474</v>
      </c>
      <c r="R2392">
        <v>0</v>
      </c>
      <c r="S2392">
        <v>0</v>
      </c>
      <c r="T2392">
        <v>30150</v>
      </c>
      <c r="U2392">
        <v>30150</v>
      </c>
      <c r="V2392">
        <v>0</v>
      </c>
      <c r="W2392">
        <v>30150</v>
      </c>
      <c r="X2392" t="str">
        <f t="shared" si="149"/>
        <v>Ok</v>
      </c>
      <c r="Y2392" t="str">
        <f t="shared" si="150"/>
        <v>Ok</v>
      </c>
      <c r="Z2392" s="6" t="str">
        <f t="shared" si="151"/>
        <v>Ok</v>
      </c>
      <c r="AA2392" s="6"/>
      <c r="AB2392" s="6"/>
      <c r="AC2392" s="6"/>
      <c r="AD2392" s="6"/>
    </row>
    <row r="2393" spans="1:30" x14ac:dyDescent="0.3">
      <c r="A2393" t="s">
        <v>14588</v>
      </c>
      <c r="B2393" t="s">
        <v>14589</v>
      </c>
      <c r="C2393">
        <v>2021</v>
      </c>
      <c r="D2393" t="s">
        <v>9506</v>
      </c>
      <c r="E2393" t="s">
        <v>9259</v>
      </c>
      <c r="F2393" t="s">
        <v>10</v>
      </c>
      <c r="G2393" t="str">
        <f>_xlfn.XLOOKUP(I2393,'Class Code'!$A$2:$A$14,'Class Code'!$B$2:$B$14)</f>
        <v>Motor Private</v>
      </c>
      <c r="H2393" t="s">
        <v>41</v>
      </c>
      <c r="I2393">
        <f t="shared" si="148"/>
        <v>70</v>
      </c>
      <c r="J2393" t="s">
        <v>54</v>
      </c>
      <c r="K2393" t="s">
        <v>55</v>
      </c>
      <c r="L2393" t="s">
        <v>44</v>
      </c>
      <c r="M2393" s="5">
        <v>44651</v>
      </c>
      <c r="N2393" s="5">
        <v>44659</v>
      </c>
      <c r="O2393" s="5">
        <v>45786</v>
      </c>
      <c r="P2393" s="5">
        <v>44309</v>
      </c>
      <c r="Q2393" s="5">
        <v>44673</v>
      </c>
      <c r="R2393">
        <v>0</v>
      </c>
      <c r="S2393">
        <v>0</v>
      </c>
      <c r="T2393">
        <v>23960</v>
      </c>
      <c r="U2393">
        <v>23960</v>
      </c>
      <c r="V2393">
        <v>0</v>
      </c>
      <c r="W2393">
        <v>23960</v>
      </c>
      <c r="X2393" t="str">
        <f t="shared" si="149"/>
        <v>Ok</v>
      </c>
      <c r="Y2393" t="str">
        <f t="shared" si="150"/>
        <v>Ok</v>
      </c>
      <c r="Z2393" s="6" t="str">
        <f t="shared" si="151"/>
        <v>Ok</v>
      </c>
      <c r="AA2393" s="6"/>
      <c r="AB2393" s="6"/>
      <c r="AC2393" s="6"/>
      <c r="AD2393" s="6"/>
    </row>
    <row r="2394" spans="1:30" x14ac:dyDescent="0.3">
      <c r="A2394" t="s">
        <v>14590</v>
      </c>
      <c r="B2394" t="s">
        <v>14591</v>
      </c>
      <c r="C2394">
        <v>2024</v>
      </c>
      <c r="D2394" t="s">
        <v>9743</v>
      </c>
      <c r="E2394" t="s">
        <v>9274</v>
      </c>
      <c r="F2394" t="s">
        <v>10</v>
      </c>
      <c r="G2394" t="str">
        <f>_xlfn.XLOOKUP(I2394,'Class Code'!$A$2:$A$14,'Class Code'!$B$2:$B$14)</f>
        <v>Motor Private</v>
      </c>
      <c r="H2394" t="s">
        <v>41</v>
      </c>
      <c r="I2394">
        <f t="shared" si="148"/>
        <v>70</v>
      </c>
      <c r="J2394" t="s">
        <v>54</v>
      </c>
      <c r="K2394" t="s">
        <v>55</v>
      </c>
      <c r="L2394" t="s">
        <v>44</v>
      </c>
      <c r="M2394" s="5">
        <v>45636</v>
      </c>
      <c r="N2394" s="5">
        <v>45637</v>
      </c>
      <c r="O2394" s="5">
        <v>45707</v>
      </c>
      <c r="P2394" s="5">
        <v>45387</v>
      </c>
      <c r="Q2394" s="5">
        <v>45751</v>
      </c>
      <c r="R2394">
        <v>0</v>
      </c>
      <c r="S2394">
        <v>0</v>
      </c>
      <c r="T2394">
        <v>244180</v>
      </c>
      <c r="U2394">
        <v>244180</v>
      </c>
      <c r="V2394">
        <v>0</v>
      </c>
      <c r="W2394">
        <v>244180</v>
      </c>
      <c r="X2394" t="str">
        <f t="shared" si="149"/>
        <v>Ok</v>
      </c>
      <c r="Y2394" t="str">
        <f t="shared" si="150"/>
        <v>Ok</v>
      </c>
      <c r="Z2394" s="6" t="str">
        <f t="shared" si="151"/>
        <v>Ok</v>
      </c>
      <c r="AA2394" s="6"/>
      <c r="AB2394" s="6"/>
      <c r="AC2394" s="6"/>
      <c r="AD2394" s="6"/>
    </row>
    <row r="2395" spans="1:30" x14ac:dyDescent="0.3">
      <c r="A2395" t="s">
        <v>14592</v>
      </c>
      <c r="B2395" t="s">
        <v>14593</v>
      </c>
      <c r="C2395">
        <v>2024</v>
      </c>
      <c r="D2395" t="s">
        <v>9354</v>
      </c>
      <c r="E2395" t="s">
        <v>9287</v>
      </c>
      <c r="F2395" t="s">
        <v>11</v>
      </c>
      <c r="G2395" t="str">
        <f>_xlfn.XLOOKUP(I2395,'Class Code'!$A$2:$A$14,'Class Code'!$B$2:$B$14)</f>
        <v>Motor Commercial</v>
      </c>
      <c r="H2395" t="s">
        <v>176</v>
      </c>
      <c r="I2395">
        <f t="shared" si="148"/>
        <v>80</v>
      </c>
      <c r="J2395" t="s">
        <v>207</v>
      </c>
      <c r="K2395" t="s">
        <v>208</v>
      </c>
      <c r="L2395" t="s">
        <v>44</v>
      </c>
      <c r="M2395" s="5">
        <v>45526</v>
      </c>
      <c r="N2395" s="5">
        <v>45527</v>
      </c>
      <c r="O2395" s="5">
        <v>45784</v>
      </c>
      <c r="P2395" s="5">
        <v>45292</v>
      </c>
      <c r="Q2395" s="5">
        <v>45657</v>
      </c>
      <c r="R2395">
        <v>0</v>
      </c>
      <c r="S2395">
        <v>0</v>
      </c>
      <c r="T2395">
        <v>2900</v>
      </c>
      <c r="U2395">
        <v>2900</v>
      </c>
      <c r="V2395">
        <v>0</v>
      </c>
      <c r="W2395">
        <v>2900</v>
      </c>
      <c r="X2395" t="str">
        <f t="shared" si="149"/>
        <v>Ok</v>
      </c>
      <c r="Y2395" t="str">
        <f t="shared" si="150"/>
        <v>Ok</v>
      </c>
      <c r="Z2395" s="6" t="str">
        <f t="shared" si="151"/>
        <v>Ok</v>
      </c>
      <c r="AA2395" s="6"/>
      <c r="AB2395" s="6"/>
      <c r="AC2395" s="6"/>
      <c r="AD2395" s="6"/>
    </row>
    <row r="2396" spans="1:30" x14ac:dyDescent="0.3">
      <c r="A2396" t="s">
        <v>14594</v>
      </c>
      <c r="B2396" t="s">
        <v>14595</v>
      </c>
      <c r="C2396">
        <v>2023</v>
      </c>
      <c r="D2396" t="s">
        <v>9371</v>
      </c>
      <c r="E2396" t="s">
        <v>9282</v>
      </c>
      <c r="F2396" t="s">
        <v>11</v>
      </c>
      <c r="G2396" t="str">
        <f>_xlfn.XLOOKUP(I2396,'Class Code'!$A$2:$A$14,'Class Code'!$B$2:$B$14)</f>
        <v>Motor Commercial</v>
      </c>
      <c r="H2396" t="s">
        <v>176</v>
      </c>
      <c r="I2396">
        <f t="shared" si="148"/>
        <v>80</v>
      </c>
      <c r="J2396" t="s">
        <v>207</v>
      </c>
      <c r="K2396" t="s">
        <v>208</v>
      </c>
      <c r="L2396" t="s">
        <v>44</v>
      </c>
      <c r="M2396" s="5">
        <v>45617</v>
      </c>
      <c r="N2396" s="5">
        <v>45621</v>
      </c>
      <c r="O2396" s="5">
        <v>45786</v>
      </c>
      <c r="P2396" s="5">
        <v>45280</v>
      </c>
      <c r="Q2396" s="5">
        <v>45645</v>
      </c>
      <c r="R2396">
        <v>0</v>
      </c>
      <c r="S2396">
        <v>0</v>
      </c>
      <c r="T2396">
        <v>2900</v>
      </c>
      <c r="U2396">
        <v>2900</v>
      </c>
      <c r="V2396">
        <v>0</v>
      </c>
      <c r="W2396">
        <v>2900</v>
      </c>
      <c r="X2396" t="str">
        <f t="shared" si="149"/>
        <v>Ok</v>
      </c>
      <c r="Y2396" t="str">
        <f t="shared" si="150"/>
        <v>Ok</v>
      </c>
      <c r="Z2396" s="6" t="str">
        <f t="shared" si="151"/>
        <v>Ok</v>
      </c>
      <c r="AA2396" s="6"/>
      <c r="AB2396" s="6"/>
      <c r="AC2396" s="6"/>
      <c r="AD2396" s="6"/>
    </row>
    <row r="2397" spans="1:30" x14ac:dyDescent="0.3">
      <c r="A2397" t="s">
        <v>14596</v>
      </c>
      <c r="B2397" t="s">
        <v>14597</v>
      </c>
      <c r="C2397">
        <v>2024</v>
      </c>
      <c r="D2397" t="s">
        <v>9319</v>
      </c>
      <c r="E2397" t="s">
        <v>9274</v>
      </c>
      <c r="F2397" t="s">
        <v>10</v>
      </c>
      <c r="G2397" t="str">
        <f>_xlfn.XLOOKUP(I2397,'Class Code'!$A$2:$A$14,'Class Code'!$B$2:$B$14)</f>
        <v>Motor Private</v>
      </c>
      <c r="H2397" t="s">
        <v>41</v>
      </c>
      <c r="I2397">
        <f t="shared" si="148"/>
        <v>70</v>
      </c>
      <c r="J2397" t="s">
        <v>54</v>
      </c>
      <c r="K2397" t="s">
        <v>55</v>
      </c>
      <c r="L2397" t="s">
        <v>44</v>
      </c>
      <c r="M2397" s="5">
        <v>45666</v>
      </c>
      <c r="N2397" s="5">
        <v>45666</v>
      </c>
      <c r="O2397" s="5">
        <v>45723</v>
      </c>
      <c r="P2397" s="5">
        <v>45371</v>
      </c>
      <c r="Q2397" s="5">
        <v>45735</v>
      </c>
      <c r="R2397">
        <v>0</v>
      </c>
      <c r="S2397">
        <v>0</v>
      </c>
      <c r="T2397">
        <v>2900</v>
      </c>
      <c r="U2397">
        <v>2900</v>
      </c>
      <c r="V2397">
        <v>0</v>
      </c>
      <c r="W2397">
        <v>2900</v>
      </c>
      <c r="X2397" t="str">
        <f t="shared" si="149"/>
        <v>Ok</v>
      </c>
      <c r="Y2397" t="str">
        <f t="shared" si="150"/>
        <v>Ok</v>
      </c>
      <c r="Z2397" s="6" t="str">
        <f t="shared" si="151"/>
        <v>Ok</v>
      </c>
      <c r="AA2397" s="6"/>
      <c r="AB2397" s="6"/>
      <c r="AC2397" s="6"/>
      <c r="AD2397" s="6"/>
    </row>
    <row r="2398" spans="1:30" x14ac:dyDescent="0.3">
      <c r="A2398" t="s">
        <v>14598</v>
      </c>
      <c r="B2398" t="s">
        <v>14599</v>
      </c>
      <c r="C2398">
        <v>2024</v>
      </c>
      <c r="D2398" t="s">
        <v>9709</v>
      </c>
      <c r="E2398" t="s">
        <v>9317</v>
      </c>
      <c r="F2398" t="s">
        <v>10</v>
      </c>
      <c r="G2398" t="str">
        <f>_xlfn.XLOOKUP(I2398,'Class Code'!$A$2:$A$14,'Class Code'!$B$2:$B$14)</f>
        <v>Motor Private</v>
      </c>
      <c r="H2398" t="s">
        <v>41</v>
      </c>
      <c r="I2398">
        <f t="shared" si="148"/>
        <v>70</v>
      </c>
      <c r="J2398" t="s">
        <v>54</v>
      </c>
      <c r="K2398" t="s">
        <v>55</v>
      </c>
      <c r="L2398" t="s">
        <v>44</v>
      </c>
      <c r="M2398" s="5">
        <v>45623</v>
      </c>
      <c r="N2398" s="5">
        <v>45623</v>
      </c>
      <c r="O2398" s="5">
        <v>45784</v>
      </c>
      <c r="P2398" s="5">
        <v>45592</v>
      </c>
      <c r="Q2398" s="5">
        <v>45956</v>
      </c>
      <c r="R2398">
        <v>0</v>
      </c>
      <c r="S2398">
        <v>0</v>
      </c>
      <c r="T2398">
        <v>6380</v>
      </c>
      <c r="U2398">
        <v>6380</v>
      </c>
      <c r="V2398">
        <v>0</v>
      </c>
      <c r="W2398">
        <v>6380</v>
      </c>
      <c r="X2398" t="str">
        <f t="shared" si="149"/>
        <v>Ok</v>
      </c>
      <c r="Y2398" t="str">
        <f t="shared" si="150"/>
        <v>Ok</v>
      </c>
      <c r="Z2398" s="6" t="str">
        <f t="shared" si="151"/>
        <v>Ok</v>
      </c>
      <c r="AA2398" s="6"/>
      <c r="AB2398" s="6"/>
      <c r="AC2398" s="6"/>
      <c r="AD2398" s="6"/>
    </row>
    <row r="2399" spans="1:30" x14ac:dyDescent="0.3">
      <c r="A2399" t="s">
        <v>14600</v>
      </c>
      <c r="B2399" t="s">
        <v>14601</v>
      </c>
      <c r="C2399">
        <v>2024</v>
      </c>
      <c r="D2399" t="s">
        <v>9444</v>
      </c>
      <c r="E2399" t="s">
        <v>9261</v>
      </c>
      <c r="F2399" t="s">
        <v>10</v>
      </c>
      <c r="G2399" t="str">
        <f>_xlfn.XLOOKUP(I2399,'Class Code'!$A$2:$A$14,'Class Code'!$B$2:$B$14)</f>
        <v>Motor Private</v>
      </c>
      <c r="H2399" t="s">
        <v>41</v>
      </c>
      <c r="I2399">
        <f t="shared" si="148"/>
        <v>70</v>
      </c>
      <c r="J2399" t="s">
        <v>54</v>
      </c>
      <c r="K2399" t="s">
        <v>55</v>
      </c>
      <c r="L2399" t="s">
        <v>44</v>
      </c>
      <c r="M2399" s="5">
        <v>45523</v>
      </c>
      <c r="N2399" s="5">
        <v>45526</v>
      </c>
      <c r="O2399" s="5">
        <v>45722</v>
      </c>
      <c r="P2399" s="5">
        <v>45360</v>
      </c>
      <c r="Q2399" s="5">
        <v>45724</v>
      </c>
      <c r="R2399">
        <v>0</v>
      </c>
      <c r="S2399">
        <v>0</v>
      </c>
      <c r="T2399">
        <v>3100</v>
      </c>
      <c r="U2399">
        <v>3100</v>
      </c>
      <c r="V2399">
        <v>0</v>
      </c>
      <c r="W2399">
        <v>3100</v>
      </c>
      <c r="X2399" t="str">
        <f t="shared" si="149"/>
        <v>Ok</v>
      </c>
      <c r="Y2399" t="str">
        <f t="shared" si="150"/>
        <v>Ok</v>
      </c>
      <c r="Z2399" s="6" t="str">
        <f t="shared" si="151"/>
        <v>Ok</v>
      </c>
      <c r="AA2399" s="6"/>
      <c r="AB2399" s="6"/>
      <c r="AC2399" s="6"/>
      <c r="AD2399" s="6"/>
    </row>
    <row r="2400" spans="1:30" x14ac:dyDescent="0.3">
      <c r="A2400" t="s">
        <v>14602</v>
      </c>
      <c r="B2400" t="s">
        <v>14603</v>
      </c>
      <c r="C2400">
        <v>2024</v>
      </c>
      <c r="D2400" t="s">
        <v>9391</v>
      </c>
      <c r="E2400" t="s">
        <v>9280</v>
      </c>
      <c r="F2400" t="s">
        <v>10</v>
      </c>
      <c r="G2400" t="str">
        <f>_xlfn.XLOOKUP(I2400,'Class Code'!$A$2:$A$14,'Class Code'!$B$2:$B$14)</f>
        <v>Motor Private</v>
      </c>
      <c r="H2400" t="s">
        <v>41</v>
      </c>
      <c r="I2400">
        <f t="shared" si="148"/>
        <v>70</v>
      </c>
      <c r="J2400" t="s">
        <v>54</v>
      </c>
      <c r="K2400" t="s">
        <v>55</v>
      </c>
      <c r="L2400" t="s">
        <v>44</v>
      </c>
      <c r="M2400" s="5">
        <v>45593</v>
      </c>
      <c r="N2400" s="5">
        <v>45595</v>
      </c>
      <c r="O2400" s="5">
        <v>45783</v>
      </c>
      <c r="P2400" s="5">
        <v>45472</v>
      </c>
      <c r="Q2400" s="5">
        <v>45836</v>
      </c>
      <c r="R2400">
        <v>0</v>
      </c>
      <c r="S2400">
        <v>0</v>
      </c>
      <c r="T2400">
        <v>6980</v>
      </c>
      <c r="U2400">
        <v>6980</v>
      </c>
      <c r="V2400">
        <v>0</v>
      </c>
      <c r="W2400">
        <v>6980</v>
      </c>
      <c r="X2400" t="str">
        <f t="shared" si="149"/>
        <v>Ok</v>
      </c>
      <c r="Y2400" t="str">
        <f t="shared" si="150"/>
        <v>Ok</v>
      </c>
      <c r="Z2400" s="6" t="str">
        <f t="shared" si="151"/>
        <v>Ok</v>
      </c>
      <c r="AA2400" s="6"/>
      <c r="AB2400" s="6"/>
      <c r="AC2400" s="6"/>
      <c r="AD2400" s="6"/>
    </row>
    <row r="2401" spans="1:30" x14ac:dyDescent="0.3">
      <c r="A2401" t="s">
        <v>14604</v>
      </c>
      <c r="B2401" t="s">
        <v>14605</v>
      </c>
      <c r="C2401">
        <v>2022</v>
      </c>
      <c r="D2401" t="s">
        <v>9696</v>
      </c>
      <c r="E2401" t="s">
        <v>9261</v>
      </c>
      <c r="F2401" t="s">
        <v>10</v>
      </c>
      <c r="G2401" t="str">
        <f>_xlfn.XLOOKUP(I2401,'Class Code'!$A$2:$A$14,'Class Code'!$B$2:$B$14)</f>
        <v>Motor Private</v>
      </c>
      <c r="H2401" t="s">
        <v>41</v>
      </c>
      <c r="I2401">
        <f t="shared" si="148"/>
        <v>70</v>
      </c>
      <c r="J2401" t="s">
        <v>54</v>
      </c>
      <c r="K2401" t="s">
        <v>55</v>
      </c>
      <c r="L2401" t="s">
        <v>44</v>
      </c>
      <c r="M2401" s="5">
        <v>45021</v>
      </c>
      <c r="N2401" s="5">
        <v>45040</v>
      </c>
      <c r="O2401" s="5">
        <v>45705</v>
      </c>
      <c r="P2401" s="5">
        <v>44896</v>
      </c>
      <c r="Q2401" s="5">
        <v>45260</v>
      </c>
      <c r="R2401">
        <v>232695</v>
      </c>
      <c r="S2401">
        <v>0</v>
      </c>
      <c r="T2401">
        <v>0</v>
      </c>
      <c r="U2401">
        <v>232695</v>
      </c>
      <c r="V2401">
        <v>0</v>
      </c>
      <c r="W2401">
        <v>232695</v>
      </c>
      <c r="X2401" t="str">
        <f t="shared" si="149"/>
        <v>Ok</v>
      </c>
      <c r="Y2401" t="str">
        <f t="shared" si="150"/>
        <v>Ok</v>
      </c>
      <c r="Z2401" s="6" t="str">
        <f t="shared" si="151"/>
        <v>Ok</v>
      </c>
      <c r="AA2401" s="6"/>
      <c r="AB2401" s="6"/>
      <c r="AC2401" s="6"/>
      <c r="AD2401" s="6"/>
    </row>
    <row r="2402" spans="1:30" x14ac:dyDescent="0.3">
      <c r="A2402" t="s">
        <v>14606</v>
      </c>
      <c r="B2402" t="s">
        <v>14607</v>
      </c>
      <c r="C2402">
        <v>2022</v>
      </c>
      <c r="D2402" t="s">
        <v>9501</v>
      </c>
      <c r="E2402" t="s">
        <v>9310</v>
      </c>
      <c r="F2402" t="s">
        <v>10</v>
      </c>
      <c r="G2402" t="str">
        <f>_xlfn.XLOOKUP(I2402,'Class Code'!$A$2:$A$14,'Class Code'!$B$2:$B$14)</f>
        <v>Motor Private</v>
      </c>
      <c r="H2402" t="s">
        <v>41</v>
      </c>
      <c r="I2402">
        <f t="shared" si="148"/>
        <v>70</v>
      </c>
      <c r="J2402" t="s">
        <v>54</v>
      </c>
      <c r="K2402" t="s">
        <v>55</v>
      </c>
      <c r="L2402" t="s">
        <v>44</v>
      </c>
      <c r="M2402" s="5">
        <v>45021</v>
      </c>
      <c r="N2402" s="5">
        <v>45040</v>
      </c>
      <c r="O2402" s="5">
        <v>45705</v>
      </c>
      <c r="P2402" s="5">
        <v>44896</v>
      </c>
      <c r="Q2402" s="5">
        <v>45260</v>
      </c>
      <c r="R2402">
        <v>277749</v>
      </c>
      <c r="S2402">
        <v>0</v>
      </c>
      <c r="T2402">
        <v>0</v>
      </c>
      <c r="U2402">
        <v>277749</v>
      </c>
      <c r="V2402">
        <v>0</v>
      </c>
      <c r="W2402">
        <v>277749</v>
      </c>
      <c r="X2402" t="str">
        <f t="shared" si="149"/>
        <v>Ok</v>
      </c>
      <c r="Y2402" t="str">
        <f t="shared" si="150"/>
        <v>Ok</v>
      </c>
      <c r="Z2402" s="6" t="str">
        <f t="shared" si="151"/>
        <v>Ok</v>
      </c>
      <c r="AA2402" s="6"/>
      <c r="AB2402" s="6"/>
      <c r="AC2402" s="6"/>
      <c r="AD2402" s="6"/>
    </row>
    <row r="2403" spans="1:30" x14ac:dyDescent="0.3">
      <c r="A2403" t="s">
        <v>14608</v>
      </c>
      <c r="B2403" t="s">
        <v>14609</v>
      </c>
      <c r="C2403">
        <v>2023</v>
      </c>
      <c r="D2403" t="s">
        <v>9569</v>
      </c>
      <c r="E2403" t="s">
        <v>9287</v>
      </c>
      <c r="F2403" t="s">
        <v>10</v>
      </c>
      <c r="G2403" t="str">
        <f>_xlfn.XLOOKUP(I2403,'Class Code'!$A$2:$A$14,'Class Code'!$B$2:$B$14)</f>
        <v>Motor Private</v>
      </c>
      <c r="H2403" t="s">
        <v>41</v>
      </c>
      <c r="I2403">
        <f t="shared" si="148"/>
        <v>70</v>
      </c>
      <c r="J2403" t="s">
        <v>54</v>
      </c>
      <c r="K2403" t="s">
        <v>55</v>
      </c>
      <c r="L2403" t="s">
        <v>44</v>
      </c>
      <c r="M2403" s="5">
        <v>45379</v>
      </c>
      <c r="N2403" s="5">
        <v>45384</v>
      </c>
      <c r="O2403" s="5">
        <v>45705</v>
      </c>
      <c r="P2403" s="5">
        <v>45261</v>
      </c>
      <c r="Q2403" s="5">
        <v>45626</v>
      </c>
      <c r="R2403">
        <v>747500</v>
      </c>
      <c r="S2403">
        <v>0</v>
      </c>
      <c r="T2403">
        <v>0</v>
      </c>
      <c r="U2403">
        <v>747500</v>
      </c>
      <c r="V2403">
        <v>0</v>
      </c>
      <c r="W2403">
        <v>747500</v>
      </c>
      <c r="X2403" t="str">
        <f t="shared" si="149"/>
        <v>Ok</v>
      </c>
      <c r="Y2403" t="str">
        <f t="shared" si="150"/>
        <v>Ok</v>
      </c>
      <c r="Z2403" s="6" t="str">
        <f t="shared" si="151"/>
        <v>Ok</v>
      </c>
      <c r="AA2403" s="6"/>
      <c r="AB2403" s="6"/>
      <c r="AC2403" s="6"/>
      <c r="AD2403" s="6"/>
    </row>
    <row r="2404" spans="1:30" x14ac:dyDescent="0.3">
      <c r="A2404" t="s">
        <v>14610</v>
      </c>
      <c r="B2404" t="s">
        <v>14611</v>
      </c>
      <c r="C2404">
        <v>2017</v>
      </c>
      <c r="D2404" t="s">
        <v>9596</v>
      </c>
      <c r="E2404" t="s">
        <v>9280</v>
      </c>
      <c r="F2404" t="s">
        <v>11</v>
      </c>
      <c r="G2404" t="str">
        <f>_xlfn.XLOOKUP(I2404,'Class Code'!$A$2:$A$14,'Class Code'!$B$2:$B$14)</f>
        <v>Motor Commercial</v>
      </c>
      <c r="H2404" t="s">
        <v>176</v>
      </c>
      <c r="I2404">
        <f t="shared" si="148"/>
        <v>80</v>
      </c>
      <c r="J2404" t="s">
        <v>207</v>
      </c>
      <c r="K2404" t="s">
        <v>208</v>
      </c>
      <c r="L2404" t="s">
        <v>44</v>
      </c>
      <c r="M2404" s="5">
        <v>43198</v>
      </c>
      <c r="N2404" s="5">
        <v>43300</v>
      </c>
      <c r="O2404" s="5">
        <v>45706</v>
      </c>
      <c r="P2404" s="5">
        <v>43067</v>
      </c>
      <c r="Q2404" s="5">
        <v>43431</v>
      </c>
      <c r="R2404">
        <v>80000</v>
      </c>
      <c r="S2404">
        <v>0</v>
      </c>
      <c r="T2404">
        <v>0</v>
      </c>
      <c r="U2404">
        <v>80000</v>
      </c>
      <c r="V2404">
        <v>0</v>
      </c>
      <c r="W2404">
        <v>80000</v>
      </c>
      <c r="X2404" t="str">
        <f t="shared" si="149"/>
        <v>Ok</v>
      </c>
      <c r="Y2404" t="str">
        <f t="shared" si="150"/>
        <v>Ok</v>
      </c>
      <c r="Z2404" s="6" t="str">
        <f t="shared" si="151"/>
        <v>Ok</v>
      </c>
      <c r="AA2404" s="6"/>
      <c r="AB2404" s="6"/>
      <c r="AC2404" s="6"/>
      <c r="AD2404" s="6"/>
    </row>
    <row r="2405" spans="1:30" x14ac:dyDescent="0.3">
      <c r="A2405" t="s">
        <v>14612</v>
      </c>
      <c r="B2405" t="s">
        <v>14613</v>
      </c>
      <c r="C2405">
        <v>2023</v>
      </c>
      <c r="D2405" t="s">
        <v>9528</v>
      </c>
      <c r="E2405" t="s">
        <v>9274</v>
      </c>
      <c r="F2405" t="s">
        <v>10</v>
      </c>
      <c r="G2405" t="str">
        <f>_xlfn.XLOOKUP(I2405,'Class Code'!$A$2:$A$14,'Class Code'!$B$2:$B$14)</f>
        <v>Motor Private</v>
      </c>
      <c r="H2405" t="s">
        <v>41</v>
      </c>
      <c r="I2405">
        <f t="shared" si="148"/>
        <v>70</v>
      </c>
      <c r="J2405" t="s">
        <v>54</v>
      </c>
      <c r="K2405" t="s">
        <v>55</v>
      </c>
      <c r="L2405" t="s">
        <v>44</v>
      </c>
      <c r="M2405" s="5">
        <v>45575</v>
      </c>
      <c r="N2405" s="5">
        <v>45580</v>
      </c>
      <c r="O2405" s="5">
        <v>45707</v>
      </c>
      <c r="P2405" s="5">
        <v>45270</v>
      </c>
      <c r="Q2405" s="5">
        <v>45635</v>
      </c>
      <c r="R2405">
        <v>55843</v>
      </c>
      <c r="S2405">
        <v>0</v>
      </c>
      <c r="T2405">
        <v>0</v>
      </c>
      <c r="U2405">
        <v>55843</v>
      </c>
      <c r="V2405">
        <v>0</v>
      </c>
      <c r="W2405">
        <v>55843</v>
      </c>
      <c r="X2405" t="str">
        <f t="shared" si="149"/>
        <v>Ok</v>
      </c>
      <c r="Y2405" t="str">
        <f t="shared" si="150"/>
        <v>Ok</v>
      </c>
      <c r="Z2405" s="6" t="str">
        <f t="shared" si="151"/>
        <v>Ok</v>
      </c>
      <c r="AA2405" s="6"/>
      <c r="AB2405" s="6"/>
      <c r="AC2405" s="6"/>
      <c r="AD2405" s="6"/>
    </row>
    <row r="2406" spans="1:30" x14ac:dyDescent="0.3">
      <c r="A2406" t="s">
        <v>14614</v>
      </c>
      <c r="B2406" t="s">
        <v>14615</v>
      </c>
      <c r="C2406">
        <v>2023</v>
      </c>
      <c r="D2406" t="s">
        <v>9379</v>
      </c>
      <c r="E2406" t="s">
        <v>9289</v>
      </c>
      <c r="F2406" t="s">
        <v>10</v>
      </c>
      <c r="G2406" t="str">
        <f>_xlfn.XLOOKUP(I2406,'Class Code'!$A$2:$A$14,'Class Code'!$B$2:$B$14)</f>
        <v>Motor Private</v>
      </c>
      <c r="H2406" t="s">
        <v>41</v>
      </c>
      <c r="I2406">
        <f t="shared" si="148"/>
        <v>70</v>
      </c>
      <c r="J2406" t="s">
        <v>54</v>
      </c>
      <c r="K2406" t="s">
        <v>55</v>
      </c>
      <c r="L2406" t="s">
        <v>44</v>
      </c>
      <c r="M2406" s="5">
        <v>45575</v>
      </c>
      <c r="N2406" s="5">
        <v>45580</v>
      </c>
      <c r="O2406" s="5">
        <v>45707</v>
      </c>
      <c r="P2406" s="5">
        <v>45270</v>
      </c>
      <c r="Q2406" s="5">
        <v>45635</v>
      </c>
      <c r="R2406">
        <v>37741</v>
      </c>
      <c r="S2406">
        <v>0</v>
      </c>
      <c r="T2406">
        <v>0</v>
      </c>
      <c r="U2406">
        <v>37741</v>
      </c>
      <c r="V2406">
        <v>0</v>
      </c>
      <c r="W2406">
        <v>37741</v>
      </c>
      <c r="X2406" t="str">
        <f t="shared" si="149"/>
        <v>Ok</v>
      </c>
      <c r="Y2406" t="str">
        <f t="shared" si="150"/>
        <v>Ok</v>
      </c>
      <c r="Z2406" s="6" t="str">
        <f t="shared" si="151"/>
        <v>Ok</v>
      </c>
      <c r="AA2406" s="6"/>
      <c r="AB2406" s="6"/>
      <c r="AC2406" s="6"/>
      <c r="AD2406" s="6"/>
    </row>
    <row r="2407" spans="1:30" x14ac:dyDescent="0.3">
      <c r="A2407" t="s">
        <v>14616</v>
      </c>
      <c r="B2407" t="s">
        <v>14617</v>
      </c>
      <c r="C2407">
        <v>2023</v>
      </c>
      <c r="D2407" t="s">
        <v>9426</v>
      </c>
      <c r="E2407" t="s">
        <v>9334</v>
      </c>
      <c r="F2407" t="s">
        <v>10</v>
      </c>
      <c r="G2407" t="str">
        <f>_xlfn.XLOOKUP(I2407,'Class Code'!$A$2:$A$14,'Class Code'!$B$2:$B$14)</f>
        <v>Motor Private</v>
      </c>
      <c r="H2407" t="s">
        <v>41</v>
      </c>
      <c r="I2407">
        <f t="shared" si="148"/>
        <v>70</v>
      </c>
      <c r="J2407" t="s">
        <v>54</v>
      </c>
      <c r="K2407" t="s">
        <v>55</v>
      </c>
      <c r="L2407" t="s">
        <v>44</v>
      </c>
      <c r="M2407" s="5">
        <v>45575</v>
      </c>
      <c r="N2407" s="5">
        <v>45580</v>
      </c>
      <c r="O2407" s="5">
        <v>45707</v>
      </c>
      <c r="P2407" s="5">
        <v>45270</v>
      </c>
      <c r="Q2407" s="5">
        <v>45635</v>
      </c>
      <c r="R2407">
        <v>36758</v>
      </c>
      <c r="S2407">
        <v>0</v>
      </c>
      <c r="T2407">
        <v>0</v>
      </c>
      <c r="U2407">
        <v>36758</v>
      </c>
      <c r="V2407">
        <v>0</v>
      </c>
      <c r="W2407">
        <v>36758</v>
      </c>
      <c r="X2407" t="str">
        <f t="shared" si="149"/>
        <v>Ok</v>
      </c>
      <c r="Y2407" t="str">
        <f t="shared" si="150"/>
        <v>Ok</v>
      </c>
      <c r="Z2407" s="6" t="str">
        <f t="shared" si="151"/>
        <v>Ok</v>
      </c>
      <c r="AA2407" s="6"/>
      <c r="AB2407" s="6"/>
      <c r="AC2407" s="6"/>
      <c r="AD2407" s="6"/>
    </row>
    <row r="2408" spans="1:30" x14ac:dyDescent="0.3">
      <c r="A2408" t="s">
        <v>14618</v>
      </c>
      <c r="B2408" t="s">
        <v>14619</v>
      </c>
      <c r="C2408">
        <v>2023</v>
      </c>
      <c r="D2408" t="s">
        <v>9475</v>
      </c>
      <c r="E2408" t="s">
        <v>9305</v>
      </c>
      <c r="F2408" t="s">
        <v>10</v>
      </c>
      <c r="G2408" t="str">
        <f>_xlfn.XLOOKUP(I2408,'Class Code'!$A$2:$A$14,'Class Code'!$B$2:$B$14)</f>
        <v>Motor Private</v>
      </c>
      <c r="H2408" t="s">
        <v>41</v>
      </c>
      <c r="I2408">
        <f t="shared" si="148"/>
        <v>70</v>
      </c>
      <c r="J2408" t="s">
        <v>54</v>
      </c>
      <c r="K2408" t="s">
        <v>55</v>
      </c>
      <c r="L2408" t="s">
        <v>44</v>
      </c>
      <c r="M2408" s="5">
        <v>45575</v>
      </c>
      <c r="N2408" s="5">
        <v>45580</v>
      </c>
      <c r="O2408" s="5">
        <v>45707</v>
      </c>
      <c r="P2408" s="5">
        <v>45270</v>
      </c>
      <c r="Q2408" s="5">
        <v>45635</v>
      </c>
      <c r="R2408">
        <v>11948</v>
      </c>
      <c r="S2408">
        <v>0</v>
      </c>
      <c r="T2408">
        <v>0</v>
      </c>
      <c r="U2408">
        <v>11948</v>
      </c>
      <c r="V2408">
        <v>0</v>
      </c>
      <c r="W2408">
        <v>11948</v>
      </c>
      <c r="X2408" t="str">
        <f t="shared" si="149"/>
        <v>Ok</v>
      </c>
      <c r="Y2408" t="str">
        <f t="shared" si="150"/>
        <v>Ok</v>
      </c>
      <c r="Z2408" s="6" t="str">
        <f t="shared" si="151"/>
        <v>Ok</v>
      </c>
      <c r="AA2408" s="6"/>
      <c r="AB2408" s="6"/>
      <c r="AC2408" s="6"/>
      <c r="AD2408" s="6"/>
    </row>
    <row r="2409" spans="1:30" x14ac:dyDescent="0.3">
      <c r="A2409" t="s">
        <v>14620</v>
      </c>
      <c r="B2409" t="s">
        <v>14621</v>
      </c>
      <c r="C2409">
        <v>2023</v>
      </c>
      <c r="D2409" t="s">
        <v>9439</v>
      </c>
      <c r="E2409" t="s">
        <v>9317</v>
      </c>
      <c r="F2409" t="s">
        <v>10</v>
      </c>
      <c r="G2409" t="str">
        <f>_xlfn.XLOOKUP(I2409,'Class Code'!$A$2:$A$14,'Class Code'!$B$2:$B$14)</f>
        <v>Motor Private</v>
      </c>
      <c r="H2409" t="s">
        <v>41</v>
      </c>
      <c r="I2409">
        <f t="shared" si="148"/>
        <v>70</v>
      </c>
      <c r="J2409" t="s">
        <v>54</v>
      </c>
      <c r="K2409" t="s">
        <v>55</v>
      </c>
      <c r="L2409" t="s">
        <v>44</v>
      </c>
      <c r="M2409" s="5">
        <v>45529</v>
      </c>
      <c r="N2409" s="5">
        <v>45533</v>
      </c>
      <c r="O2409" s="5">
        <v>45707</v>
      </c>
      <c r="P2409" s="5">
        <v>45270</v>
      </c>
      <c r="Q2409" s="5">
        <v>45566</v>
      </c>
      <c r="R2409">
        <v>44447</v>
      </c>
      <c r="S2409">
        <v>0</v>
      </c>
      <c r="T2409">
        <v>0</v>
      </c>
      <c r="U2409">
        <v>44447</v>
      </c>
      <c r="V2409">
        <v>0</v>
      </c>
      <c r="W2409">
        <v>44447</v>
      </c>
      <c r="X2409" t="str">
        <f t="shared" si="149"/>
        <v>Ok</v>
      </c>
      <c r="Y2409" t="str">
        <f t="shared" si="150"/>
        <v>Ok</v>
      </c>
      <c r="Z2409" s="6" t="str">
        <f t="shared" si="151"/>
        <v>Ok</v>
      </c>
      <c r="AA2409" s="6"/>
      <c r="AB2409" s="6"/>
      <c r="AC2409" s="6"/>
      <c r="AD2409" s="6"/>
    </row>
    <row r="2410" spans="1:30" x14ac:dyDescent="0.3">
      <c r="A2410" t="s">
        <v>14622</v>
      </c>
      <c r="B2410" t="s">
        <v>14623</v>
      </c>
      <c r="C2410">
        <v>2023</v>
      </c>
      <c r="D2410" t="s">
        <v>9658</v>
      </c>
      <c r="E2410" t="s">
        <v>9259</v>
      </c>
      <c r="F2410" t="s">
        <v>10</v>
      </c>
      <c r="G2410" t="str">
        <f>_xlfn.XLOOKUP(I2410,'Class Code'!$A$2:$A$14,'Class Code'!$B$2:$B$14)</f>
        <v>Motor Private</v>
      </c>
      <c r="H2410" t="s">
        <v>41</v>
      </c>
      <c r="I2410">
        <f t="shared" si="148"/>
        <v>70</v>
      </c>
      <c r="J2410" t="s">
        <v>54</v>
      </c>
      <c r="K2410" t="s">
        <v>55</v>
      </c>
      <c r="L2410" t="s">
        <v>44</v>
      </c>
      <c r="M2410" s="5">
        <v>45529</v>
      </c>
      <c r="N2410" s="5">
        <v>45533</v>
      </c>
      <c r="O2410" s="5">
        <v>45707</v>
      </c>
      <c r="P2410" s="5">
        <v>45270</v>
      </c>
      <c r="Q2410" s="5">
        <v>45566</v>
      </c>
      <c r="R2410">
        <v>32646</v>
      </c>
      <c r="S2410">
        <v>0</v>
      </c>
      <c r="T2410">
        <v>0</v>
      </c>
      <c r="U2410">
        <v>32646</v>
      </c>
      <c r="V2410">
        <v>0</v>
      </c>
      <c r="W2410">
        <v>32646</v>
      </c>
      <c r="X2410" t="str">
        <f t="shared" si="149"/>
        <v>Ok</v>
      </c>
      <c r="Y2410" t="str">
        <f t="shared" si="150"/>
        <v>Ok</v>
      </c>
      <c r="Z2410" s="6" t="str">
        <f t="shared" si="151"/>
        <v>Ok</v>
      </c>
      <c r="AA2410" s="6"/>
      <c r="AB2410" s="6"/>
      <c r="AC2410" s="6"/>
      <c r="AD2410" s="6"/>
    </row>
    <row r="2411" spans="1:30" x14ac:dyDescent="0.3">
      <c r="A2411" t="s">
        <v>14624</v>
      </c>
      <c r="B2411" t="s">
        <v>14625</v>
      </c>
      <c r="C2411">
        <v>2023</v>
      </c>
      <c r="D2411" t="s">
        <v>9625</v>
      </c>
      <c r="E2411" t="s">
        <v>9272</v>
      </c>
      <c r="F2411" t="s">
        <v>10</v>
      </c>
      <c r="G2411" t="str">
        <f>_xlfn.XLOOKUP(I2411,'Class Code'!$A$2:$A$14,'Class Code'!$B$2:$B$14)</f>
        <v>Motor Private</v>
      </c>
      <c r="H2411" t="s">
        <v>41</v>
      </c>
      <c r="I2411">
        <f t="shared" si="148"/>
        <v>70</v>
      </c>
      <c r="J2411" t="s">
        <v>54</v>
      </c>
      <c r="K2411" t="s">
        <v>55</v>
      </c>
      <c r="L2411" t="s">
        <v>44</v>
      </c>
      <c r="M2411" s="5">
        <v>45529</v>
      </c>
      <c r="N2411" s="5">
        <v>45533</v>
      </c>
      <c r="O2411" s="5">
        <v>45707</v>
      </c>
      <c r="P2411" s="5">
        <v>45270</v>
      </c>
      <c r="Q2411" s="5">
        <v>45566</v>
      </c>
      <c r="R2411">
        <v>15421</v>
      </c>
      <c r="S2411">
        <v>0</v>
      </c>
      <c r="T2411">
        <v>0</v>
      </c>
      <c r="U2411">
        <v>15421</v>
      </c>
      <c r="V2411">
        <v>0</v>
      </c>
      <c r="W2411">
        <v>15421</v>
      </c>
      <c r="X2411" t="str">
        <f t="shared" si="149"/>
        <v>Ok</v>
      </c>
      <c r="Y2411" t="str">
        <f t="shared" si="150"/>
        <v>Ok</v>
      </c>
      <c r="Z2411" s="6" t="str">
        <f t="shared" si="151"/>
        <v>Ok</v>
      </c>
      <c r="AA2411" s="6"/>
      <c r="AB2411" s="6"/>
      <c r="AC2411" s="6"/>
      <c r="AD2411" s="6"/>
    </row>
    <row r="2412" spans="1:30" x14ac:dyDescent="0.3">
      <c r="A2412" t="s">
        <v>14626</v>
      </c>
      <c r="B2412" t="s">
        <v>14627</v>
      </c>
      <c r="C2412">
        <v>2021</v>
      </c>
      <c r="D2412" t="s">
        <v>9527</v>
      </c>
      <c r="E2412" t="s">
        <v>9332</v>
      </c>
      <c r="F2412" t="s">
        <v>11</v>
      </c>
      <c r="G2412" t="str">
        <f>_xlfn.XLOOKUP(I2412,'Class Code'!$A$2:$A$14,'Class Code'!$B$2:$B$14)</f>
        <v>Motor Commercial</v>
      </c>
      <c r="H2412" t="s">
        <v>176</v>
      </c>
      <c r="I2412">
        <f t="shared" si="148"/>
        <v>80</v>
      </c>
      <c r="J2412" t="s">
        <v>207</v>
      </c>
      <c r="K2412" t="s">
        <v>208</v>
      </c>
      <c r="L2412" t="s">
        <v>44</v>
      </c>
      <c r="M2412" s="5">
        <v>44620</v>
      </c>
      <c r="N2412" s="5">
        <v>44628</v>
      </c>
      <c r="O2412" s="5">
        <v>45708</v>
      </c>
      <c r="P2412" s="5">
        <v>44468</v>
      </c>
      <c r="Q2412" s="5">
        <v>44832</v>
      </c>
      <c r="R2412">
        <v>0</v>
      </c>
      <c r="S2412">
        <v>0</v>
      </c>
      <c r="T2412">
        <v>156290</v>
      </c>
      <c r="U2412">
        <v>156290</v>
      </c>
      <c r="V2412">
        <v>0</v>
      </c>
      <c r="W2412">
        <v>156290</v>
      </c>
      <c r="X2412" t="str">
        <f t="shared" si="149"/>
        <v>Ok</v>
      </c>
      <c r="Y2412" t="str">
        <f t="shared" si="150"/>
        <v>Ok</v>
      </c>
      <c r="Z2412" s="6" t="str">
        <f t="shared" si="151"/>
        <v>Ok</v>
      </c>
      <c r="AA2412" s="6"/>
      <c r="AB2412" s="6"/>
      <c r="AC2412" s="6"/>
      <c r="AD2412" s="6"/>
    </row>
    <row r="2413" spans="1:30" x14ac:dyDescent="0.3">
      <c r="A2413" t="s">
        <v>14628</v>
      </c>
      <c r="B2413" t="s">
        <v>14629</v>
      </c>
      <c r="C2413">
        <v>2023</v>
      </c>
      <c r="D2413" t="s">
        <v>9694</v>
      </c>
      <c r="E2413" t="s">
        <v>9272</v>
      </c>
      <c r="F2413" t="s">
        <v>10</v>
      </c>
      <c r="G2413" t="str">
        <f>_xlfn.XLOOKUP(I2413,'Class Code'!$A$2:$A$14,'Class Code'!$B$2:$B$14)</f>
        <v>Motor Private</v>
      </c>
      <c r="H2413" t="s">
        <v>41</v>
      </c>
      <c r="I2413">
        <f t="shared" si="148"/>
        <v>70</v>
      </c>
      <c r="J2413" t="s">
        <v>54</v>
      </c>
      <c r="K2413" t="s">
        <v>55</v>
      </c>
      <c r="L2413" t="s">
        <v>44</v>
      </c>
      <c r="M2413" s="5">
        <v>45347</v>
      </c>
      <c r="N2413" s="5">
        <v>45350</v>
      </c>
      <c r="O2413" s="5">
        <v>45709</v>
      </c>
      <c r="P2413" s="5">
        <v>45005</v>
      </c>
      <c r="Q2413" s="5">
        <v>45370</v>
      </c>
      <c r="R2413">
        <v>196200</v>
      </c>
      <c r="S2413">
        <v>0</v>
      </c>
      <c r="T2413">
        <v>0</v>
      </c>
      <c r="U2413">
        <v>196200</v>
      </c>
      <c r="V2413">
        <v>0</v>
      </c>
      <c r="W2413">
        <v>196200</v>
      </c>
      <c r="X2413" t="str">
        <f t="shared" si="149"/>
        <v>Ok</v>
      </c>
      <c r="Y2413" t="str">
        <f t="shared" si="150"/>
        <v>Ok</v>
      </c>
      <c r="Z2413" s="6" t="str">
        <f t="shared" si="151"/>
        <v>Ok</v>
      </c>
      <c r="AA2413" s="6"/>
      <c r="AB2413" s="6"/>
      <c r="AC2413" s="6"/>
      <c r="AD2413" s="6"/>
    </row>
    <row r="2414" spans="1:30" x14ac:dyDescent="0.3">
      <c r="A2414" t="s">
        <v>14630</v>
      </c>
      <c r="B2414" t="s">
        <v>14631</v>
      </c>
      <c r="C2414">
        <v>2023</v>
      </c>
      <c r="D2414" t="s">
        <v>9705</v>
      </c>
      <c r="E2414" t="s">
        <v>9272</v>
      </c>
      <c r="F2414" t="s">
        <v>10</v>
      </c>
      <c r="G2414" t="str">
        <f>_xlfn.XLOOKUP(I2414,'Class Code'!$A$2:$A$14,'Class Code'!$B$2:$B$14)</f>
        <v>Motor Private</v>
      </c>
      <c r="H2414" t="s">
        <v>41</v>
      </c>
      <c r="I2414">
        <f t="shared" si="148"/>
        <v>70</v>
      </c>
      <c r="J2414" t="s">
        <v>54</v>
      </c>
      <c r="K2414" t="s">
        <v>55</v>
      </c>
      <c r="L2414" t="s">
        <v>44</v>
      </c>
      <c r="M2414" s="5">
        <v>45329</v>
      </c>
      <c r="N2414" s="5">
        <v>45330</v>
      </c>
      <c r="O2414" s="5">
        <v>45709</v>
      </c>
      <c r="P2414" s="5">
        <v>45139</v>
      </c>
      <c r="Q2414" s="5">
        <v>45504</v>
      </c>
      <c r="R2414">
        <v>756000</v>
      </c>
      <c r="S2414">
        <v>0</v>
      </c>
      <c r="T2414">
        <v>0</v>
      </c>
      <c r="U2414">
        <v>756000</v>
      </c>
      <c r="V2414">
        <v>0</v>
      </c>
      <c r="W2414">
        <v>756000</v>
      </c>
      <c r="X2414" t="str">
        <f t="shared" si="149"/>
        <v>Ok</v>
      </c>
      <c r="Y2414" t="str">
        <f t="shared" si="150"/>
        <v>Ok</v>
      </c>
      <c r="Z2414" s="6" t="str">
        <f t="shared" si="151"/>
        <v>Ok</v>
      </c>
      <c r="AA2414" s="6"/>
      <c r="AB2414" s="6"/>
      <c r="AC2414" s="6"/>
      <c r="AD2414" s="6"/>
    </row>
    <row r="2415" spans="1:30" x14ac:dyDescent="0.3">
      <c r="A2415" t="s">
        <v>14632</v>
      </c>
      <c r="B2415" t="s">
        <v>14633</v>
      </c>
      <c r="C2415">
        <v>2024</v>
      </c>
      <c r="D2415" t="s">
        <v>9633</v>
      </c>
      <c r="E2415" t="s">
        <v>9297</v>
      </c>
      <c r="F2415" t="s">
        <v>10</v>
      </c>
      <c r="G2415" t="str">
        <f>_xlfn.XLOOKUP(I2415,'Class Code'!$A$2:$A$14,'Class Code'!$B$2:$B$14)</f>
        <v>Motor Private</v>
      </c>
      <c r="H2415" t="s">
        <v>41</v>
      </c>
      <c r="I2415">
        <f t="shared" si="148"/>
        <v>70</v>
      </c>
      <c r="J2415" t="s">
        <v>54</v>
      </c>
      <c r="K2415" t="s">
        <v>55</v>
      </c>
      <c r="L2415" t="s">
        <v>44</v>
      </c>
      <c r="M2415" s="5">
        <v>45664</v>
      </c>
      <c r="N2415" s="5">
        <v>45670</v>
      </c>
      <c r="O2415" s="5">
        <v>45723</v>
      </c>
      <c r="P2415" s="5">
        <v>45566</v>
      </c>
      <c r="Q2415" s="5">
        <v>45930</v>
      </c>
      <c r="R2415">
        <v>0</v>
      </c>
      <c r="S2415">
        <v>0</v>
      </c>
      <c r="T2415">
        <v>6380</v>
      </c>
      <c r="U2415">
        <v>6380</v>
      </c>
      <c r="V2415">
        <v>0</v>
      </c>
      <c r="W2415">
        <v>6380</v>
      </c>
      <c r="X2415" t="str">
        <f t="shared" si="149"/>
        <v>Ok</v>
      </c>
      <c r="Y2415" t="str">
        <f t="shared" si="150"/>
        <v>Ok</v>
      </c>
      <c r="Z2415" s="6" t="str">
        <f t="shared" si="151"/>
        <v>Ok</v>
      </c>
      <c r="AA2415" s="6"/>
      <c r="AB2415" s="6"/>
      <c r="AC2415" s="6"/>
      <c r="AD2415" s="6"/>
    </row>
    <row r="2416" spans="1:30" x14ac:dyDescent="0.3">
      <c r="A2416" t="s">
        <v>14634</v>
      </c>
      <c r="B2416" t="s">
        <v>14635</v>
      </c>
      <c r="C2416">
        <v>2024</v>
      </c>
      <c r="D2416" t="s">
        <v>9436</v>
      </c>
      <c r="E2416" t="s">
        <v>9272</v>
      </c>
      <c r="F2416" t="s">
        <v>10</v>
      </c>
      <c r="G2416" t="str">
        <f>_xlfn.XLOOKUP(I2416,'Class Code'!$A$2:$A$14,'Class Code'!$B$2:$B$14)</f>
        <v>Motor Private</v>
      </c>
      <c r="H2416" t="s">
        <v>41</v>
      </c>
      <c r="I2416">
        <f t="shared" si="148"/>
        <v>70</v>
      </c>
      <c r="J2416" t="s">
        <v>54</v>
      </c>
      <c r="K2416" t="s">
        <v>55</v>
      </c>
      <c r="L2416" t="s">
        <v>44</v>
      </c>
      <c r="M2416" s="5">
        <v>45635</v>
      </c>
      <c r="N2416" s="5">
        <v>45636</v>
      </c>
      <c r="O2416" s="5">
        <v>45723</v>
      </c>
      <c r="P2416" s="5">
        <v>45474</v>
      </c>
      <c r="Q2416" s="5">
        <v>45838</v>
      </c>
      <c r="R2416">
        <v>0</v>
      </c>
      <c r="S2416">
        <v>0</v>
      </c>
      <c r="T2416">
        <v>6980</v>
      </c>
      <c r="U2416">
        <v>6980</v>
      </c>
      <c r="V2416">
        <v>0</v>
      </c>
      <c r="W2416">
        <v>6980</v>
      </c>
      <c r="X2416" t="str">
        <f t="shared" si="149"/>
        <v>Ok</v>
      </c>
      <c r="Y2416" t="str">
        <f t="shared" si="150"/>
        <v>Ok</v>
      </c>
      <c r="Z2416" s="6" t="str">
        <f t="shared" si="151"/>
        <v>Ok</v>
      </c>
      <c r="AA2416" s="6"/>
      <c r="AB2416" s="6"/>
      <c r="AC2416" s="6"/>
      <c r="AD2416" s="6"/>
    </row>
    <row r="2417" spans="1:30" x14ac:dyDescent="0.3">
      <c r="A2417" t="s">
        <v>14636</v>
      </c>
      <c r="B2417" t="s">
        <v>14637</v>
      </c>
      <c r="C2417">
        <v>2024</v>
      </c>
      <c r="D2417" t="s">
        <v>9371</v>
      </c>
      <c r="E2417" t="s">
        <v>9334</v>
      </c>
      <c r="F2417" t="s">
        <v>10</v>
      </c>
      <c r="G2417" t="str">
        <f>_xlfn.XLOOKUP(I2417,'Class Code'!$A$2:$A$14,'Class Code'!$B$2:$B$14)</f>
        <v>Motor Private</v>
      </c>
      <c r="H2417" t="s">
        <v>41</v>
      </c>
      <c r="I2417">
        <f t="shared" si="148"/>
        <v>70</v>
      </c>
      <c r="J2417" t="s">
        <v>54</v>
      </c>
      <c r="K2417" t="s">
        <v>55</v>
      </c>
      <c r="L2417" t="s">
        <v>44</v>
      </c>
      <c r="M2417" s="5">
        <v>45676</v>
      </c>
      <c r="N2417" s="5">
        <v>45678</v>
      </c>
      <c r="O2417" s="5">
        <v>45723</v>
      </c>
      <c r="P2417" s="5">
        <v>45320</v>
      </c>
      <c r="Q2417" s="5">
        <v>45685</v>
      </c>
      <c r="R2417">
        <v>0</v>
      </c>
      <c r="S2417">
        <v>0</v>
      </c>
      <c r="T2417">
        <v>6980</v>
      </c>
      <c r="U2417">
        <v>6980</v>
      </c>
      <c r="V2417">
        <v>0</v>
      </c>
      <c r="W2417">
        <v>6980</v>
      </c>
      <c r="X2417" t="str">
        <f t="shared" si="149"/>
        <v>Ok</v>
      </c>
      <c r="Y2417" t="str">
        <f t="shared" si="150"/>
        <v>Ok</v>
      </c>
      <c r="Z2417" s="6" t="str">
        <f t="shared" si="151"/>
        <v>Ok</v>
      </c>
      <c r="AA2417" s="6"/>
      <c r="AB2417" s="6"/>
      <c r="AC2417" s="6"/>
      <c r="AD2417" s="6"/>
    </row>
    <row r="2418" spans="1:30" x14ac:dyDescent="0.3">
      <c r="A2418" t="s">
        <v>14638</v>
      </c>
      <c r="B2418" t="s">
        <v>14639</v>
      </c>
      <c r="C2418">
        <v>2024</v>
      </c>
      <c r="D2418" t="s">
        <v>9291</v>
      </c>
      <c r="E2418" t="s">
        <v>9294</v>
      </c>
      <c r="F2418" t="s">
        <v>10</v>
      </c>
      <c r="G2418" t="str">
        <f>_xlfn.XLOOKUP(I2418,'Class Code'!$A$2:$A$14,'Class Code'!$B$2:$B$14)</f>
        <v>Motor Private</v>
      </c>
      <c r="H2418" t="s">
        <v>41</v>
      </c>
      <c r="I2418">
        <f t="shared" si="148"/>
        <v>70</v>
      </c>
      <c r="J2418" t="s">
        <v>54</v>
      </c>
      <c r="K2418" t="s">
        <v>55</v>
      </c>
      <c r="L2418" t="s">
        <v>44</v>
      </c>
      <c r="M2418" s="5">
        <v>45367</v>
      </c>
      <c r="N2418" s="5">
        <v>45376</v>
      </c>
      <c r="O2418" s="5">
        <v>45710</v>
      </c>
      <c r="P2418" s="5">
        <v>45350</v>
      </c>
      <c r="Q2418" s="5">
        <v>45715</v>
      </c>
      <c r="R2418">
        <v>534650</v>
      </c>
      <c r="S2418">
        <v>0</v>
      </c>
      <c r="T2418">
        <v>0</v>
      </c>
      <c r="U2418">
        <v>534650</v>
      </c>
      <c r="V2418">
        <v>0</v>
      </c>
      <c r="W2418">
        <v>534650</v>
      </c>
      <c r="X2418" t="str">
        <f t="shared" si="149"/>
        <v>Ok</v>
      </c>
      <c r="Y2418" t="str">
        <f t="shared" si="150"/>
        <v>Ok</v>
      </c>
      <c r="Z2418" s="6" t="str">
        <f t="shared" si="151"/>
        <v>Ok</v>
      </c>
      <c r="AA2418" s="6"/>
      <c r="AB2418" s="6"/>
      <c r="AC2418" s="6"/>
      <c r="AD2418" s="6"/>
    </row>
    <row r="2419" spans="1:30" x14ac:dyDescent="0.3">
      <c r="A2419" t="s">
        <v>14640</v>
      </c>
      <c r="B2419" t="s">
        <v>14641</v>
      </c>
      <c r="C2419">
        <v>2022</v>
      </c>
      <c r="D2419" t="s">
        <v>9654</v>
      </c>
      <c r="E2419" t="s">
        <v>9292</v>
      </c>
      <c r="F2419" t="s">
        <v>10</v>
      </c>
      <c r="G2419" t="str">
        <f>_xlfn.XLOOKUP(I2419,'Class Code'!$A$2:$A$14,'Class Code'!$B$2:$B$14)</f>
        <v>Motor Private</v>
      </c>
      <c r="H2419" t="s">
        <v>41</v>
      </c>
      <c r="I2419">
        <f t="shared" si="148"/>
        <v>70</v>
      </c>
      <c r="J2419" t="s">
        <v>54</v>
      </c>
      <c r="K2419" t="s">
        <v>55</v>
      </c>
      <c r="L2419" t="s">
        <v>44</v>
      </c>
      <c r="M2419" s="5">
        <v>45218</v>
      </c>
      <c r="N2419" s="5">
        <v>45222</v>
      </c>
      <c r="O2419" s="5">
        <v>45723</v>
      </c>
      <c r="P2419" s="5">
        <v>44897</v>
      </c>
      <c r="Q2419" s="5">
        <v>45261</v>
      </c>
      <c r="R2419">
        <v>0</v>
      </c>
      <c r="S2419">
        <v>0</v>
      </c>
      <c r="T2419">
        <v>30510</v>
      </c>
      <c r="U2419">
        <v>30510</v>
      </c>
      <c r="V2419">
        <v>0</v>
      </c>
      <c r="W2419">
        <v>30510</v>
      </c>
      <c r="X2419" t="str">
        <f t="shared" si="149"/>
        <v>Ok</v>
      </c>
      <c r="Y2419" t="str">
        <f t="shared" si="150"/>
        <v>Ok</v>
      </c>
      <c r="Z2419" s="6" t="str">
        <f t="shared" si="151"/>
        <v>Ok</v>
      </c>
      <c r="AA2419" s="6"/>
      <c r="AB2419" s="6"/>
      <c r="AC2419" s="6"/>
      <c r="AD2419" s="6"/>
    </row>
    <row r="2420" spans="1:30" x14ac:dyDescent="0.3">
      <c r="A2420" t="s">
        <v>14642</v>
      </c>
      <c r="B2420" t="s">
        <v>14643</v>
      </c>
      <c r="C2420">
        <v>2022</v>
      </c>
      <c r="D2420" t="s">
        <v>9488</v>
      </c>
      <c r="E2420" t="s">
        <v>9287</v>
      </c>
      <c r="F2420" t="s">
        <v>10</v>
      </c>
      <c r="G2420" t="str">
        <f>_xlfn.XLOOKUP(I2420,'Class Code'!$A$2:$A$14,'Class Code'!$B$2:$B$14)</f>
        <v>Motor Private</v>
      </c>
      <c r="H2420" t="s">
        <v>41</v>
      </c>
      <c r="I2420">
        <f t="shared" si="148"/>
        <v>70</v>
      </c>
      <c r="J2420" t="s">
        <v>54</v>
      </c>
      <c r="K2420" t="s">
        <v>55</v>
      </c>
      <c r="L2420" t="s">
        <v>44</v>
      </c>
      <c r="M2420" s="5">
        <v>44662</v>
      </c>
      <c r="N2420" s="5">
        <v>44664</v>
      </c>
      <c r="O2420" s="5">
        <v>45723</v>
      </c>
      <c r="P2420" s="5">
        <v>44662</v>
      </c>
      <c r="Q2420" s="5">
        <v>45026</v>
      </c>
      <c r="R2420">
        <v>0</v>
      </c>
      <c r="S2420">
        <v>0</v>
      </c>
      <c r="T2420">
        <v>6380</v>
      </c>
      <c r="U2420">
        <v>6380</v>
      </c>
      <c r="V2420">
        <v>0</v>
      </c>
      <c r="W2420">
        <v>6380</v>
      </c>
      <c r="X2420" t="str">
        <f t="shared" si="149"/>
        <v>Ok</v>
      </c>
      <c r="Y2420" t="str">
        <f t="shared" si="150"/>
        <v>Ok</v>
      </c>
      <c r="Z2420" s="6" t="str">
        <f t="shared" si="151"/>
        <v>Ok</v>
      </c>
      <c r="AA2420" s="6"/>
      <c r="AB2420" s="6"/>
      <c r="AC2420" s="6"/>
      <c r="AD2420" s="6"/>
    </row>
    <row r="2421" spans="1:30" x14ac:dyDescent="0.3">
      <c r="A2421" t="s">
        <v>14644</v>
      </c>
      <c r="B2421" t="s">
        <v>14645</v>
      </c>
      <c r="C2421">
        <v>2016</v>
      </c>
      <c r="D2421" t="s">
        <v>9469</v>
      </c>
      <c r="E2421" t="s">
        <v>9294</v>
      </c>
      <c r="F2421" t="s">
        <v>11</v>
      </c>
      <c r="G2421" t="str">
        <f>_xlfn.XLOOKUP(I2421,'Class Code'!$A$2:$A$14,'Class Code'!$B$2:$B$14)</f>
        <v>Motor Commercial</v>
      </c>
      <c r="H2421" t="s">
        <v>176</v>
      </c>
      <c r="I2421">
        <f t="shared" si="148"/>
        <v>80</v>
      </c>
      <c r="J2421" t="s">
        <v>207</v>
      </c>
      <c r="K2421" t="s">
        <v>208</v>
      </c>
      <c r="L2421" t="s">
        <v>44</v>
      </c>
      <c r="M2421" s="5">
        <v>42773</v>
      </c>
      <c r="N2421" s="5">
        <v>43285</v>
      </c>
      <c r="O2421" s="5">
        <v>45712</v>
      </c>
      <c r="P2421" s="5">
        <v>42491</v>
      </c>
      <c r="Q2421" s="5">
        <v>42855</v>
      </c>
      <c r="R2421">
        <v>0</v>
      </c>
      <c r="S2421">
        <v>0</v>
      </c>
      <c r="T2421">
        <v>346709</v>
      </c>
      <c r="U2421">
        <v>346709</v>
      </c>
      <c r="V2421">
        <v>0</v>
      </c>
      <c r="W2421">
        <v>346709</v>
      </c>
      <c r="X2421" t="str">
        <f t="shared" si="149"/>
        <v>Ok</v>
      </c>
      <c r="Y2421" t="str">
        <f t="shared" si="150"/>
        <v>Ok</v>
      </c>
      <c r="Z2421" s="6" t="str">
        <f t="shared" si="151"/>
        <v>Ok</v>
      </c>
      <c r="AA2421" s="6"/>
      <c r="AB2421" s="6"/>
      <c r="AC2421" s="6"/>
      <c r="AD2421" s="6"/>
    </row>
    <row r="2422" spans="1:30" x14ac:dyDescent="0.3">
      <c r="A2422" t="s">
        <v>14646</v>
      </c>
      <c r="B2422" t="s">
        <v>14647</v>
      </c>
      <c r="C2422">
        <v>2024</v>
      </c>
      <c r="D2422" t="s">
        <v>9271</v>
      </c>
      <c r="E2422" t="s">
        <v>9289</v>
      </c>
      <c r="F2422" t="s">
        <v>11</v>
      </c>
      <c r="G2422" t="str">
        <f>_xlfn.XLOOKUP(I2422,'Class Code'!$A$2:$A$14,'Class Code'!$B$2:$B$14)</f>
        <v>Motor Commercial</v>
      </c>
      <c r="H2422" t="s">
        <v>176</v>
      </c>
      <c r="I2422">
        <f t="shared" si="148"/>
        <v>80</v>
      </c>
      <c r="J2422" t="s">
        <v>207</v>
      </c>
      <c r="K2422" t="s">
        <v>208</v>
      </c>
      <c r="L2422" t="s">
        <v>44</v>
      </c>
      <c r="M2422" s="5">
        <v>45576</v>
      </c>
      <c r="N2422" s="5">
        <v>45632</v>
      </c>
      <c r="O2422" s="5">
        <v>45712</v>
      </c>
      <c r="P2422" s="5">
        <v>45292</v>
      </c>
      <c r="Q2422" s="5">
        <v>45657</v>
      </c>
      <c r="R2422">
        <v>0</v>
      </c>
      <c r="S2422">
        <v>0</v>
      </c>
      <c r="T2422">
        <v>219791</v>
      </c>
      <c r="U2422">
        <v>219791</v>
      </c>
      <c r="V2422">
        <v>0</v>
      </c>
      <c r="W2422">
        <v>219791</v>
      </c>
      <c r="X2422" t="str">
        <f t="shared" si="149"/>
        <v>Ok</v>
      </c>
      <c r="Y2422" t="str">
        <f t="shared" si="150"/>
        <v>Ok</v>
      </c>
      <c r="Z2422" s="6" t="str">
        <f t="shared" si="151"/>
        <v>Ok</v>
      </c>
      <c r="AA2422" s="6"/>
      <c r="AB2422" s="6"/>
      <c r="AC2422" s="6"/>
      <c r="AD2422" s="6"/>
    </row>
    <row r="2423" spans="1:30" x14ac:dyDescent="0.3">
      <c r="A2423" t="s">
        <v>14648</v>
      </c>
      <c r="B2423" t="s">
        <v>14649</v>
      </c>
      <c r="C2423">
        <v>2023</v>
      </c>
      <c r="D2423" t="s">
        <v>9583</v>
      </c>
      <c r="E2423" t="s">
        <v>9287</v>
      </c>
      <c r="F2423" t="s">
        <v>7</v>
      </c>
      <c r="G2423" t="str">
        <f>_xlfn.XLOOKUP(I2423,'Class Code'!$A$2:$A$14,'Class Code'!$B$2:$B$14)</f>
        <v>Fire Industrial</v>
      </c>
      <c r="H2423" t="s">
        <v>381</v>
      </c>
      <c r="I2423">
        <f t="shared" si="148"/>
        <v>4</v>
      </c>
      <c r="J2423" t="s">
        <v>382</v>
      </c>
      <c r="K2423" t="s">
        <v>383</v>
      </c>
      <c r="L2423" t="s">
        <v>384</v>
      </c>
      <c r="M2423" s="5">
        <v>45416</v>
      </c>
      <c r="N2423" s="5">
        <v>45417</v>
      </c>
      <c r="O2423" s="5">
        <v>45748</v>
      </c>
      <c r="P2423" s="5">
        <v>45200</v>
      </c>
      <c r="Q2423" s="5">
        <v>45566</v>
      </c>
      <c r="R2423">
        <v>4032155</v>
      </c>
      <c r="S2423">
        <v>0</v>
      </c>
      <c r="T2423">
        <v>0</v>
      </c>
      <c r="U2423" s="17">
        <v>4032155</v>
      </c>
      <c r="V2423">
        <v>32155.01</v>
      </c>
      <c r="W2423">
        <v>3999999.99</v>
      </c>
      <c r="X2423" t="str">
        <f t="shared" si="149"/>
        <v>Ok</v>
      </c>
      <c r="Y2423" t="str">
        <f t="shared" si="150"/>
        <v>Ok</v>
      </c>
      <c r="Z2423" s="6" t="str">
        <f t="shared" si="151"/>
        <v>Ok</v>
      </c>
      <c r="AA2423" s="6"/>
      <c r="AB2423" s="6"/>
      <c r="AC2423" s="6"/>
      <c r="AD2423" s="6"/>
    </row>
    <row r="2424" spans="1:30" x14ac:dyDescent="0.3">
      <c r="A2424" t="s">
        <v>14650</v>
      </c>
      <c r="B2424" t="s">
        <v>14651</v>
      </c>
      <c r="C2424">
        <v>2024</v>
      </c>
      <c r="D2424" t="s">
        <v>9483</v>
      </c>
      <c r="E2424" t="s">
        <v>9317</v>
      </c>
      <c r="F2424" t="s">
        <v>10</v>
      </c>
      <c r="G2424" t="str">
        <f>_xlfn.XLOOKUP(I2424,'Class Code'!$A$2:$A$14,'Class Code'!$B$2:$B$14)</f>
        <v>Motor Private</v>
      </c>
      <c r="H2424" t="s">
        <v>41</v>
      </c>
      <c r="I2424">
        <f t="shared" si="148"/>
        <v>70</v>
      </c>
      <c r="J2424" t="s">
        <v>54</v>
      </c>
      <c r="K2424" t="s">
        <v>55</v>
      </c>
      <c r="L2424" t="s">
        <v>44</v>
      </c>
      <c r="M2424" s="5">
        <v>45676</v>
      </c>
      <c r="N2424" s="5">
        <v>45677</v>
      </c>
      <c r="O2424" s="5">
        <v>45715</v>
      </c>
      <c r="P2424" s="5">
        <v>45358</v>
      </c>
      <c r="Q2424" s="5">
        <v>45694</v>
      </c>
      <c r="R2424">
        <v>37000</v>
      </c>
      <c r="S2424">
        <v>0</v>
      </c>
      <c r="T2424">
        <v>0</v>
      </c>
      <c r="U2424">
        <v>37000</v>
      </c>
      <c r="V2424">
        <v>0</v>
      </c>
      <c r="W2424">
        <v>37000</v>
      </c>
      <c r="X2424" t="str">
        <f t="shared" si="149"/>
        <v>Ok</v>
      </c>
      <c r="Y2424" t="str">
        <f t="shared" si="150"/>
        <v>Ok</v>
      </c>
      <c r="Z2424" s="6" t="str">
        <f t="shared" si="151"/>
        <v>Ok</v>
      </c>
      <c r="AA2424" s="6"/>
      <c r="AB2424" s="6"/>
      <c r="AC2424" s="6"/>
      <c r="AD2424" s="6"/>
    </row>
    <row r="2425" spans="1:30" x14ac:dyDescent="0.3">
      <c r="A2425" t="s">
        <v>14652</v>
      </c>
      <c r="B2425" t="s">
        <v>14653</v>
      </c>
      <c r="C2425">
        <v>2024</v>
      </c>
      <c r="D2425" t="s">
        <v>9618</v>
      </c>
      <c r="E2425" t="s">
        <v>9277</v>
      </c>
      <c r="F2425" t="s">
        <v>11</v>
      </c>
      <c r="G2425" t="str">
        <f>_xlfn.XLOOKUP(I2425,'Class Code'!$A$2:$A$14,'Class Code'!$B$2:$B$14)</f>
        <v>Motor Commercial</v>
      </c>
      <c r="H2425" t="s">
        <v>176</v>
      </c>
      <c r="I2425">
        <f t="shared" si="148"/>
        <v>80</v>
      </c>
      <c r="J2425" t="s">
        <v>1764</v>
      </c>
      <c r="K2425" t="s">
        <v>1765</v>
      </c>
      <c r="L2425" t="s">
        <v>44</v>
      </c>
      <c r="M2425" s="5">
        <v>45616</v>
      </c>
      <c r="N2425" s="5">
        <v>45621</v>
      </c>
      <c r="O2425" s="5">
        <v>45784</v>
      </c>
      <c r="P2425" s="5">
        <v>45292</v>
      </c>
      <c r="Q2425" s="5">
        <v>45657</v>
      </c>
      <c r="R2425">
        <v>0</v>
      </c>
      <c r="S2425">
        <v>0</v>
      </c>
      <c r="T2425">
        <v>2900</v>
      </c>
      <c r="U2425">
        <v>2900</v>
      </c>
      <c r="V2425">
        <v>0</v>
      </c>
      <c r="W2425">
        <v>2900</v>
      </c>
      <c r="X2425" t="str">
        <f t="shared" si="149"/>
        <v>Ok</v>
      </c>
      <c r="Y2425" t="str">
        <f t="shared" si="150"/>
        <v>Ok</v>
      </c>
      <c r="Z2425" s="6" t="str">
        <f t="shared" si="151"/>
        <v>Ok</v>
      </c>
      <c r="AA2425" s="6"/>
      <c r="AB2425" s="6"/>
      <c r="AC2425" s="6"/>
      <c r="AD2425" s="6"/>
    </row>
    <row r="2426" spans="1:30" x14ac:dyDescent="0.3">
      <c r="A2426" t="s">
        <v>14654</v>
      </c>
      <c r="B2426" t="s">
        <v>14655</v>
      </c>
      <c r="C2426">
        <v>2021</v>
      </c>
      <c r="D2426" t="s">
        <v>9668</v>
      </c>
      <c r="E2426" t="s">
        <v>9294</v>
      </c>
      <c r="F2426" t="s">
        <v>11</v>
      </c>
      <c r="G2426" t="str">
        <f>_xlfn.XLOOKUP(I2426,'Class Code'!$A$2:$A$14,'Class Code'!$B$2:$B$14)</f>
        <v>Motor Commercial</v>
      </c>
      <c r="H2426" t="s">
        <v>176</v>
      </c>
      <c r="I2426">
        <f t="shared" si="148"/>
        <v>80</v>
      </c>
      <c r="J2426" t="s">
        <v>207</v>
      </c>
      <c r="K2426" t="s">
        <v>208</v>
      </c>
      <c r="L2426" t="s">
        <v>44</v>
      </c>
      <c r="M2426" s="5">
        <v>44639</v>
      </c>
      <c r="N2426" s="5">
        <v>44642</v>
      </c>
      <c r="O2426" s="5">
        <v>45735</v>
      </c>
      <c r="P2426" s="5">
        <v>44516</v>
      </c>
      <c r="Q2426" s="5">
        <v>44880</v>
      </c>
      <c r="R2426">
        <v>0</v>
      </c>
      <c r="S2426">
        <v>0</v>
      </c>
      <c r="T2426">
        <v>178300</v>
      </c>
      <c r="U2426">
        <v>178300</v>
      </c>
      <c r="V2426">
        <v>178300</v>
      </c>
      <c r="W2426">
        <v>0</v>
      </c>
      <c r="X2426" t="str">
        <f t="shared" si="149"/>
        <v>Ok</v>
      </c>
      <c r="Y2426" t="str">
        <f t="shared" si="150"/>
        <v>Ok</v>
      </c>
      <c r="Z2426" s="6" t="str">
        <f t="shared" si="151"/>
        <v>Ok</v>
      </c>
      <c r="AA2426" s="6"/>
      <c r="AB2426" s="6"/>
      <c r="AC2426" s="6"/>
      <c r="AD2426" s="6"/>
    </row>
    <row r="2427" spans="1:30" x14ac:dyDescent="0.3">
      <c r="A2427" t="s">
        <v>14656</v>
      </c>
      <c r="B2427" t="s">
        <v>14657</v>
      </c>
      <c r="C2427">
        <v>2024</v>
      </c>
      <c r="D2427" t="s">
        <v>9336</v>
      </c>
      <c r="E2427" t="s">
        <v>9259</v>
      </c>
      <c r="F2427" t="s">
        <v>11</v>
      </c>
      <c r="G2427" t="str">
        <f>_xlfn.XLOOKUP(I2427,'Class Code'!$A$2:$A$14,'Class Code'!$B$2:$B$14)</f>
        <v>Motor Commercial</v>
      </c>
      <c r="H2427" t="s">
        <v>176</v>
      </c>
      <c r="I2427">
        <f t="shared" si="148"/>
        <v>80</v>
      </c>
      <c r="J2427" t="s">
        <v>207</v>
      </c>
      <c r="K2427" t="s">
        <v>208</v>
      </c>
      <c r="L2427" t="s">
        <v>44</v>
      </c>
      <c r="M2427" s="5">
        <v>45480</v>
      </c>
      <c r="N2427" s="5">
        <v>45485</v>
      </c>
      <c r="O2427" s="5">
        <v>45735</v>
      </c>
      <c r="P2427" s="5">
        <v>45292</v>
      </c>
      <c r="Q2427" s="5">
        <v>45657</v>
      </c>
      <c r="R2427">
        <v>0</v>
      </c>
      <c r="S2427">
        <v>0</v>
      </c>
      <c r="T2427">
        <v>30000</v>
      </c>
      <c r="U2427">
        <v>30000</v>
      </c>
      <c r="V2427">
        <v>0</v>
      </c>
      <c r="W2427">
        <v>30000</v>
      </c>
      <c r="X2427" t="str">
        <f t="shared" si="149"/>
        <v>Ok</v>
      </c>
      <c r="Y2427" t="str">
        <f t="shared" si="150"/>
        <v>Ok</v>
      </c>
      <c r="Z2427" s="6" t="str">
        <f t="shared" si="151"/>
        <v>Ok</v>
      </c>
      <c r="AA2427" s="6"/>
      <c r="AB2427" s="6"/>
      <c r="AC2427" s="6"/>
      <c r="AD2427" s="6"/>
    </row>
    <row r="2428" spans="1:30" x14ac:dyDescent="0.3">
      <c r="A2428" t="s">
        <v>14658</v>
      </c>
      <c r="B2428" t="s">
        <v>14659</v>
      </c>
      <c r="C2428">
        <v>2023</v>
      </c>
      <c r="D2428" t="s">
        <v>9325</v>
      </c>
      <c r="E2428" t="s">
        <v>9297</v>
      </c>
      <c r="F2428" t="s">
        <v>10</v>
      </c>
      <c r="G2428" t="str">
        <f>_xlfn.XLOOKUP(I2428,'Class Code'!$A$2:$A$14,'Class Code'!$B$2:$B$14)</f>
        <v>Motor Private</v>
      </c>
      <c r="H2428" t="s">
        <v>41</v>
      </c>
      <c r="I2428">
        <f t="shared" si="148"/>
        <v>70</v>
      </c>
      <c r="J2428" t="s">
        <v>54</v>
      </c>
      <c r="K2428" t="s">
        <v>55</v>
      </c>
      <c r="L2428" t="s">
        <v>44</v>
      </c>
      <c r="M2428" s="5">
        <v>45210</v>
      </c>
      <c r="N2428" s="5">
        <v>45211</v>
      </c>
      <c r="O2428" s="5">
        <v>45715</v>
      </c>
      <c r="P2428" s="5">
        <v>45094</v>
      </c>
      <c r="Q2428" s="5">
        <v>45460</v>
      </c>
      <c r="R2428">
        <v>253800</v>
      </c>
      <c r="S2428">
        <v>0</v>
      </c>
      <c r="T2428">
        <v>0</v>
      </c>
      <c r="U2428">
        <v>253800</v>
      </c>
      <c r="V2428">
        <v>0</v>
      </c>
      <c r="W2428">
        <v>253800</v>
      </c>
      <c r="X2428" t="str">
        <f t="shared" si="149"/>
        <v>Ok</v>
      </c>
      <c r="Y2428" t="str">
        <f t="shared" si="150"/>
        <v>Ok</v>
      </c>
      <c r="Z2428" s="6" t="str">
        <f t="shared" si="151"/>
        <v>Ok</v>
      </c>
      <c r="AA2428" s="6"/>
      <c r="AB2428" s="6"/>
      <c r="AC2428" s="6"/>
      <c r="AD2428" s="6"/>
    </row>
    <row r="2429" spans="1:30" x14ac:dyDescent="0.3">
      <c r="A2429" t="s">
        <v>14660</v>
      </c>
      <c r="B2429" t="s">
        <v>14661</v>
      </c>
      <c r="C2429">
        <v>2024</v>
      </c>
      <c r="D2429" t="s">
        <v>9705</v>
      </c>
      <c r="E2429" t="s">
        <v>9265</v>
      </c>
      <c r="F2429" t="s">
        <v>10</v>
      </c>
      <c r="G2429" t="str">
        <f>_xlfn.XLOOKUP(I2429,'Class Code'!$A$2:$A$14,'Class Code'!$B$2:$B$14)</f>
        <v>Motor Private</v>
      </c>
      <c r="H2429" t="s">
        <v>41</v>
      </c>
      <c r="I2429">
        <f t="shared" si="148"/>
        <v>70</v>
      </c>
      <c r="J2429" t="s">
        <v>54</v>
      </c>
      <c r="K2429" t="s">
        <v>55</v>
      </c>
      <c r="L2429" t="s">
        <v>44</v>
      </c>
      <c r="M2429" s="5">
        <v>45655</v>
      </c>
      <c r="N2429" s="5">
        <v>45657</v>
      </c>
      <c r="O2429" s="5">
        <v>45717</v>
      </c>
      <c r="P2429" s="5">
        <v>45383</v>
      </c>
      <c r="Q2429" s="5">
        <v>45747</v>
      </c>
      <c r="R2429">
        <v>50000</v>
      </c>
      <c r="S2429">
        <v>0</v>
      </c>
      <c r="T2429">
        <v>0</v>
      </c>
      <c r="U2429">
        <v>50000</v>
      </c>
      <c r="V2429">
        <v>0</v>
      </c>
      <c r="W2429">
        <v>50000</v>
      </c>
      <c r="X2429" t="str">
        <f t="shared" si="149"/>
        <v>Ok</v>
      </c>
      <c r="Y2429" t="str">
        <f t="shared" si="150"/>
        <v>Ok</v>
      </c>
      <c r="Z2429" s="6" t="str">
        <f t="shared" si="151"/>
        <v>Ok</v>
      </c>
      <c r="AA2429" s="6"/>
      <c r="AB2429" s="6"/>
      <c r="AC2429" s="6"/>
      <c r="AD2429" s="6"/>
    </row>
    <row r="2430" spans="1:30" x14ac:dyDescent="0.3">
      <c r="A2430" t="s">
        <v>14662</v>
      </c>
      <c r="B2430" t="s">
        <v>14663</v>
      </c>
      <c r="C2430">
        <v>2024</v>
      </c>
      <c r="D2430" t="s">
        <v>9391</v>
      </c>
      <c r="E2430" t="s">
        <v>9267</v>
      </c>
      <c r="F2430" t="s">
        <v>10</v>
      </c>
      <c r="G2430" t="str">
        <f>_xlfn.XLOOKUP(I2430,'Class Code'!$A$2:$A$14,'Class Code'!$B$2:$B$14)</f>
        <v>Motor Private</v>
      </c>
      <c r="H2430" t="s">
        <v>41</v>
      </c>
      <c r="I2430">
        <f t="shared" si="148"/>
        <v>70</v>
      </c>
      <c r="J2430" t="s">
        <v>54</v>
      </c>
      <c r="K2430" t="s">
        <v>55</v>
      </c>
      <c r="L2430" t="s">
        <v>44</v>
      </c>
      <c r="M2430" s="5">
        <v>45612</v>
      </c>
      <c r="N2430" s="5">
        <v>45614</v>
      </c>
      <c r="O2430" s="5">
        <v>45716</v>
      </c>
      <c r="P2430" s="5">
        <v>45276</v>
      </c>
      <c r="Q2430" s="5">
        <v>45641</v>
      </c>
      <c r="R2430">
        <v>0</v>
      </c>
      <c r="S2430">
        <v>0</v>
      </c>
      <c r="T2430">
        <v>111360</v>
      </c>
      <c r="U2430">
        <v>111360</v>
      </c>
      <c r="V2430">
        <v>0</v>
      </c>
      <c r="W2430">
        <v>111360</v>
      </c>
      <c r="X2430" t="str">
        <f t="shared" si="149"/>
        <v>Ok</v>
      </c>
      <c r="Y2430" t="str">
        <f t="shared" si="150"/>
        <v>Ok</v>
      </c>
      <c r="Z2430" s="6" t="str">
        <f t="shared" si="151"/>
        <v>Ok</v>
      </c>
      <c r="AA2430" s="6"/>
      <c r="AB2430" s="6"/>
      <c r="AC2430" s="6"/>
      <c r="AD2430" s="6"/>
    </row>
    <row r="2431" spans="1:30" x14ac:dyDescent="0.3">
      <c r="A2431" t="s">
        <v>14664</v>
      </c>
      <c r="B2431" t="s">
        <v>14665</v>
      </c>
      <c r="C2431">
        <v>2023</v>
      </c>
      <c r="D2431" t="s">
        <v>9757</v>
      </c>
      <c r="E2431" t="s">
        <v>9287</v>
      </c>
      <c r="F2431" t="s">
        <v>10</v>
      </c>
      <c r="G2431" t="str">
        <f>_xlfn.XLOOKUP(I2431,'Class Code'!$A$2:$A$14,'Class Code'!$B$2:$B$14)</f>
        <v>Motor Private</v>
      </c>
      <c r="H2431" t="s">
        <v>41</v>
      </c>
      <c r="I2431">
        <f t="shared" si="148"/>
        <v>70</v>
      </c>
      <c r="J2431" t="s">
        <v>54</v>
      </c>
      <c r="K2431" t="s">
        <v>55</v>
      </c>
      <c r="L2431" t="s">
        <v>44</v>
      </c>
      <c r="M2431" s="5">
        <v>45437</v>
      </c>
      <c r="N2431" s="5">
        <v>45440</v>
      </c>
      <c r="O2431" s="5">
        <v>45722</v>
      </c>
      <c r="P2431" s="5">
        <v>45072</v>
      </c>
      <c r="Q2431" s="5">
        <v>45437</v>
      </c>
      <c r="R2431">
        <v>5220</v>
      </c>
      <c r="S2431">
        <v>0</v>
      </c>
      <c r="T2431">
        <v>0</v>
      </c>
      <c r="U2431">
        <v>5220</v>
      </c>
      <c r="V2431">
        <v>0</v>
      </c>
      <c r="W2431">
        <v>5220</v>
      </c>
      <c r="X2431" t="str">
        <f t="shared" si="149"/>
        <v>Ok</v>
      </c>
      <c r="Y2431" t="str">
        <f t="shared" si="150"/>
        <v>Ok</v>
      </c>
      <c r="Z2431" s="6" t="str">
        <f t="shared" si="151"/>
        <v>Ok</v>
      </c>
      <c r="AA2431" s="6"/>
      <c r="AB2431" s="6"/>
      <c r="AC2431" s="6"/>
      <c r="AD2431" s="6"/>
    </row>
    <row r="2432" spans="1:30" x14ac:dyDescent="0.3">
      <c r="A2432" t="s">
        <v>14666</v>
      </c>
      <c r="B2432" t="s">
        <v>14667</v>
      </c>
      <c r="C2432">
        <v>2024</v>
      </c>
      <c r="D2432" t="s">
        <v>9603</v>
      </c>
      <c r="E2432" t="s">
        <v>9265</v>
      </c>
      <c r="F2432" t="s">
        <v>10</v>
      </c>
      <c r="G2432" t="str">
        <f>_xlfn.XLOOKUP(I2432,'Class Code'!$A$2:$A$14,'Class Code'!$B$2:$B$14)</f>
        <v>Motor Private</v>
      </c>
      <c r="H2432" t="s">
        <v>41</v>
      </c>
      <c r="I2432">
        <f t="shared" si="148"/>
        <v>70</v>
      </c>
      <c r="J2432" t="s">
        <v>54</v>
      </c>
      <c r="K2432" t="s">
        <v>55</v>
      </c>
      <c r="L2432" t="s">
        <v>44</v>
      </c>
      <c r="M2432" s="5">
        <v>45562</v>
      </c>
      <c r="N2432" s="5">
        <v>45566</v>
      </c>
      <c r="O2432" s="5">
        <v>45730</v>
      </c>
      <c r="P2432" s="5">
        <v>45299</v>
      </c>
      <c r="Q2432" s="5">
        <v>45613</v>
      </c>
      <c r="R2432">
        <v>0</v>
      </c>
      <c r="S2432">
        <v>0</v>
      </c>
      <c r="T2432">
        <v>6980</v>
      </c>
      <c r="U2432">
        <v>6980</v>
      </c>
      <c r="V2432">
        <v>0</v>
      </c>
      <c r="W2432">
        <v>6980</v>
      </c>
      <c r="X2432" t="str">
        <f t="shared" si="149"/>
        <v>Ok</v>
      </c>
      <c r="Y2432" t="str">
        <f t="shared" si="150"/>
        <v>Ok</v>
      </c>
      <c r="Z2432" s="6" t="str">
        <f t="shared" si="151"/>
        <v>Ok</v>
      </c>
      <c r="AA2432" s="6"/>
      <c r="AB2432" s="6"/>
      <c r="AC2432" s="6"/>
      <c r="AD2432" s="6"/>
    </row>
    <row r="2433" spans="1:30" x14ac:dyDescent="0.3">
      <c r="A2433" t="s">
        <v>14668</v>
      </c>
      <c r="B2433" t="s">
        <v>14669</v>
      </c>
      <c r="C2433">
        <v>2024</v>
      </c>
      <c r="D2433" t="s">
        <v>9709</v>
      </c>
      <c r="E2433" t="s">
        <v>9265</v>
      </c>
      <c r="F2433" t="s">
        <v>10</v>
      </c>
      <c r="G2433" t="str">
        <f>_xlfn.XLOOKUP(I2433,'Class Code'!$A$2:$A$14,'Class Code'!$B$2:$B$14)</f>
        <v>Motor Private</v>
      </c>
      <c r="H2433" t="s">
        <v>41</v>
      </c>
      <c r="I2433">
        <f t="shared" si="148"/>
        <v>70</v>
      </c>
      <c r="J2433" t="s">
        <v>54</v>
      </c>
      <c r="K2433" t="s">
        <v>55</v>
      </c>
      <c r="L2433" t="s">
        <v>44</v>
      </c>
      <c r="M2433" s="5">
        <v>45591</v>
      </c>
      <c r="N2433" s="5">
        <v>45593</v>
      </c>
      <c r="O2433" s="5">
        <v>45786</v>
      </c>
      <c r="P2433" s="5">
        <v>45413</v>
      </c>
      <c r="Q2433" s="5">
        <v>45777</v>
      </c>
      <c r="R2433">
        <v>34800</v>
      </c>
      <c r="S2433">
        <v>0</v>
      </c>
      <c r="T2433">
        <v>0</v>
      </c>
      <c r="U2433">
        <v>34800</v>
      </c>
      <c r="V2433">
        <v>0</v>
      </c>
      <c r="W2433">
        <v>34800</v>
      </c>
      <c r="X2433" t="str">
        <f t="shared" si="149"/>
        <v>Ok</v>
      </c>
      <c r="Y2433" t="str">
        <f t="shared" si="150"/>
        <v>Ok</v>
      </c>
      <c r="Z2433" s="6" t="str">
        <f t="shared" si="151"/>
        <v>Ok</v>
      </c>
      <c r="AA2433" s="6"/>
      <c r="AB2433" s="6"/>
      <c r="AC2433" s="6"/>
      <c r="AD2433" s="6"/>
    </row>
    <row r="2434" spans="1:30" x14ac:dyDescent="0.3">
      <c r="A2434" t="s">
        <v>14670</v>
      </c>
      <c r="B2434" t="s">
        <v>14671</v>
      </c>
      <c r="C2434">
        <v>2024</v>
      </c>
      <c r="D2434" t="s">
        <v>9772</v>
      </c>
      <c r="E2434" t="s">
        <v>9259</v>
      </c>
      <c r="F2434" t="s">
        <v>10</v>
      </c>
      <c r="G2434" t="str">
        <f>_xlfn.XLOOKUP(I2434,'Class Code'!$A$2:$A$14,'Class Code'!$B$2:$B$14)</f>
        <v>Motor Private</v>
      </c>
      <c r="H2434" t="s">
        <v>41</v>
      </c>
      <c r="I2434">
        <f t="shared" si="148"/>
        <v>70</v>
      </c>
      <c r="J2434" t="s">
        <v>54</v>
      </c>
      <c r="K2434" t="s">
        <v>55</v>
      </c>
      <c r="L2434" t="s">
        <v>44</v>
      </c>
      <c r="M2434" s="5">
        <v>45660</v>
      </c>
      <c r="N2434" s="5">
        <v>45664</v>
      </c>
      <c r="O2434" s="5">
        <v>45729</v>
      </c>
      <c r="P2434" s="5">
        <v>45565</v>
      </c>
      <c r="Q2434" s="5">
        <v>45929</v>
      </c>
      <c r="R2434">
        <v>0</v>
      </c>
      <c r="S2434">
        <v>0</v>
      </c>
      <c r="T2434">
        <v>33200</v>
      </c>
      <c r="U2434">
        <v>33200</v>
      </c>
      <c r="V2434">
        <v>0</v>
      </c>
      <c r="W2434">
        <v>33200</v>
      </c>
      <c r="X2434" t="str">
        <f t="shared" si="149"/>
        <v>Ok</v>
      </c>
      <c r="Y2434" t="str">
        <f t="shared" si="150"/>
        <v>Ok</v>
      </c>
      <c r="Z2434" s="6" t="str">
        <f t="shared" si="151"/>
        <v>Ok</v>
      </c>
      <c r="AA2434" s="6"/>
      <c r="AB2434" s="6"/>
      <c r="AC2434" s="6"/>
      <c r="AD2434" s="6"/>
    </row>
    <row r="2435" spans="1:30" x14ac:dyDescent="0.3">
      <c r="A2435" t="s">
        <v>14672</v>
      </c>
      <c r="B2435" t="s">
        <v>14673</v>
      </c>
      <c r="C2435">
        <v>2024</v>
      </c>
      <c r="D2435" t="s">
        <v>9794</v>
      </c>
      <c r="E2435" t="s">
        <v>9280</v>
      </c>
      <c r="F2435" t="s">
        <v>10</v>
      </c>
      <c r="G2435" t="str">
        <f>_xlfn.XLOOKUP(I2435,'Class Code'!$A$2:$A$14,'Class Code'!$B$2:$B$14)</f>
        <v>Motor Private</v>
      </c>
      <c r="H2435" t="s">
        <v>41</v>
      </c>
      <c r="I2435">
        <f t="shared" si="148"/>
        <v>70</v>
      </c>
      <c r="J2435" t="s">
        <v>54</v>
      </c>
      <c r="K2435" t="s">
        <v>55</v>
      </c>
      <c r="L2435" t="s">
        <v>44</v>
      </c>
      <c r="M2435" s="5">
        <v>45567</v>
      </c>
      <c r="N2435" s="5">
        <v>45581</v>
      </c>
      <c r="O2435" s="5">
        <v>45730</v>
      </c>
      <c r="P2435" s="5">
        <v>45539</v>
      </c>
      <c r="Q2435" s="5">
        <v>45568</v>
      </c>
      <c r="R2435">
        <v>0</v>
      </c>
      <c r="S2435">
        <v>0</v>
      </c>
      <c r="T2435">
        <v>6980</v>
      </c>
      <c r="U2435">
        <v>6980</v>
      </c>
      <c r="V2435">
        <v>0</v>
      </c>
      <c r="W2435">
        <v>6980</v>
      </c>
      <c r="X2435" t="str">
        <f t="shared" si="149"/>
        <v>Ok</v>
      </c>
      <c r="Y2435" t="str">
        <f t="shared" si="150"/>
        <v>Ok</v>
      </c>
      <c r="Z2435" s="6" t="str">
        <f t="shared" si="151"/>
        <v>Ok</v>
      </c>
      <c r="AA2435" s="6"/>
      <c r="AB2435" s="6"/>
      <c r="AC2435" s="6"/>
      <c r="AD2435" s="6"/>
    </row>
    <row r="2436" spans="1:30" x14ac:dyDescent="0.3">
      <c r="A2436" t="s">
        <v>14674</v>
      </c>
      <c r="B2436" t="s">
        <v>14675</v>
      </c>
      <c r="C2436">
        <v>2024</v>
      </c>
      <c r="D2436" t="s">
        <v>9631</v>
      </c>
      <c r="E2436" t="s">
        <v>9301</v>
      </c>
      <c r="F2436" t="s">
        <v>11</v>
      </c>
      <c r="G2436" t="str">
        <f>_xlfn.XLOOKUP(I2436,'Class Code'!$A$2:$A$14,'Class Code'!$B$2:$B$14)</f>
        <v>Motor Commercial</v>
      </c>
      <c r="H2436" t="s">
        <v>176</v>
      </c>
      <c r="I2436">
        <f t="shared" ref="I2436:I2499" si="152">H2436*1</f>
        <v>80</v>
      </c>
      <c r="J2436" t="s">
        <v>207</v>
      </c>
      <c r="K2436" t="s">
        <v>208</v>
      </c>
      <c r="L2436" t="s">
        <v>44</v>
      </c>
      <c r="M2436" s="5">
        <v>45562</v>
      </c>
      <c r="N2436" s="5">
        <v>45603</v>
      </c>
      <c r="O2436" s="5">
        <v>45729</v>
      </c>
      <c r="P2436" s="5">
        <v>45355</v>
      </c>
      <c r="Q2436" s="5">
        <v>45719</v>
      </c>
      <c r="R2436">
        <v>0</v>
      </c>
      <c r="S2436">
        <v>0</v>
      </c>
      <c r="T2436">
        <v>21560</v>
      </c>
      <c r="U2436">
        <v>21560</v>
      </c>
      <c r="V2436">
        <v>0</v>
      </c>
      <c r="W2436">
        <v>21560</v>
      </c>
      <c r="X2436" t="str">
        <f t="shared" ref="X2436:X2499" si="153">IF(OR(A2436="",B2436="",C2436="",F2436="",H2436="",M2436="",N2436="",O2436="",P2436="",Q2436=""),"Check","Ok")</f>
        <v>Ok</v>
      </c>
      <c r="Y2436" t="str">
        <f t="shared" ref="Y2436:Y2499" si="154">IF(AND(Q2436&gt;=P2436,O2436&gt;=M2436,N2436&gt;=M2436,Q2436&gt;=M2436),"Ok","Check")</f>
        <v>Ok</v>
      </c>
      <c r="Z2436" s="6" t="str">
        <f t="shared" ref="Z2436:Z2499" si="155">IF(Q2436&gt;=M2436,"Ok","Check")</f>
        <v>Ok</v>
      </c>
      <c r="AA2436" s="6"/>
      <c r="AB2436" s="6"/>
      <c r="AC2436" s="6"/>
      <c r="AD2436" s="6"/>
    </row>
    <row r="2437" spans="1:30" x14ac:dyDescent="0.3">
      <c r="A2437" t="s">
        <v>14676</v>
      </c>
      <c r="B2437" t="s">
        <v>14677</v>
      </c>
      <c r="C2437">
        <v>2024</v>
      </c>
      <c r="D2437" t="s">
        <v>9612</v>
      </c>
      <c r="E2437" t="s">
        <v>9297</v>
      </c>
      <c r="F2437" t="s">
        <v>10</v>
      </c>
      <c r="G2437" t="str">
        <f>_xlfn.XLOOKUP(I2437,'Class Code'!$A$2:$A$14,'Class Code'!$B$2:$B$14)</f>
        <v>Motor Private</v>
      </c>
      <c r="H2437" t="s">
        <v>41</v>
      </c>
      <c r="I2437">
        <f t="shared" si="152"/>
        <v>70</v>
      </c>
      <c r="J2437" t="s">
        <v>54</v>
      </c>
      <c r="K2437" t="s">
        <v>55</v>
      </c>
      <c r="L2437" t="s">
        <v>44</v>
      </c>
      <c r="M2437" s="5">
        <v>45599</v>
      </c>
      <c r="N2437" s="5">
        <v>45604</v>
      </c>
      <c r="O2437" s="5">
        <v>45730</v>
      </c>
      <c r="P2437" s="5">
        <v>45588</v>
      </c>
      <c r="Q2437" s="5">
        <v>45922</v>
      </c>
      <c r="R2437">
        <v>0</v>
      </c>
      <c r="S2437">
        <v>0</v>
      </c>
      <c r="T2437">
        <v>6980</v>
      </c>
      <c r="U2437">
        <v>6980</v>
      </c>
      <c r="V2437">
        <v>0</v>
      </c>
      <c r="W2437">
        <v>6980</v>
      </c>
      <c r="X2437" t="str">
        <f t="shared" si="153"/>
        <v>Ok</v>
      </c>
      <c r="Y2437" t="str">
        <f t="shared" si="154"/>
        <v>Ok</v>
      </c>
      <c r="Z2437" s="6" t="str">
        <f t="shared" si="155"/>
        <v>Ok</v>
      </c>
      <c r="AA2437" s="6"/>
      <c r="AB2437" s="6"/>
      <c r="AC2437" s="6"/>
      <c r="AD2437" s="6"/>
    </row>
    <row r="2438" spans="1:30" x14ac:dyDescent="0.3">
      <c r="A2438" t="s">
        <v>14678</v>
      </c>
      <c r="B2438" t="s">
        <v>14679</v>
      </c>
      <c r="C2438">
        <v>2024</v>
      </c>
      <c r="D2438" t="s">
        <v>9262</v>
      </c>
      <c r="E2438" t="s">
        <v>9265</v>
      </c>
      <c r="F2438" t="s">
        <v>11</v>
      </c>
      <c r="G2438" t="str">
        <f>_xlfn.XLOOKUP(I2438,'Class Code'!$A$2:$A$14,'Class Code'!$B$2:$B$14)</f>
        <v>Motor Commercial</v>
      </c>
      <c r="H2438" t="s">
        <v>176</v>
      </c>
      <c r="I2438">
        <f t="shared" si="152"/>
        <v>80</v>
      </c>
      <c r="J2438" t="s">
        <v>177</v>
      </c>
      <c r="K2438" t="s">
        <v>178</v>
      </c>
      <c r="L2438" t="s">
        <v>44</v>
      </c>
      <c r="M2438" s="5">
        <v>45618</v>
      </c>
      <c r="N2438" s="5">
        <v>45623</v>
      </c>
      <c r="O2438" s="5">
        <v>45730</v>
      </c>
      <c r="P2438" s="5">
        <v>45343</v>
      </c>
      <c r="Q2438" s="5">
        <v>45708</v>
      </c>
      <c r="R2438">
        <v>0</v>
      </c>
      <c r="S2438">
        <v>0</v>
      </c>
      <c r="T2438">
        <v>3020</v>
      </c>
      <c r="U2438">
        <v>3020</v>
      </c>
      <c r="V2438">
        <v>0</v>
      </c>
      <c r="W2438">
        <v>3020</v>
      </c>
      <c r="X2438" t="str">
        <f t="shared" si="153"/>
        <v>Ok</v>
      </c>
      <c r="Y2438" t="str">
        <f t="shared" si="154"/>
        <v>Ok</v>
      </c>
      <c r="Z2438" s="6" t="str">
        <f t="shared" si="155"/>
        <v>Ok</v>
      </c>
      <c r="AA2438" s="6"/>
      <c r="AB2438" s="6"/>
      <c r="AC2438" s="6"/>
      <c r="AD2438" s="6"/>
    </row>
    <row r="2439" spans="1:30" x14ac:dyDescent="0.3">
      <c r="A2439" t="s">
        <v>14680</v>
      </c>
      <c r="B2439" t="s">
        <v>14681</v>
      </c>
      <c r="C2439">
        <v>2024</v>
      </c>
      <c r="D2439" t="s">
        <v>9304</v>
      </c>
      <c r="E2439" t="s">
        <v>9317</v>
      </c>
      <c r="F2439" t="s">
        <v>10</v>
      </c>
      <c r="G2439" t="str">
        <f>_xlfn.XLOOKUP(I2439,'Class Code'!$A$2:$A$14,'Class Code'!$B$2:$B$14)</f>
        <v>Motor Private</v>
      </c>
      <c r="H2439" t="s">
        <v>41</v>
      </c>
      <c r="I2439">
        <f t="shared" si="152"/>
        <v>70</v>
      </c>
      <c r="J2439" t="s">
        <v>54</v>
      </c>
      <c r="K2439" t="s">
        <v>55</v>
      </c>
      <c r="L2439" t="s">
        <v>44</v>
      </c>
      <c r="M2439" s="5">
        <v>45617</v>
      </c>
      <c r="N2439" s="5">
        <v>45629</v>
      </c>
      <c r="O2439" s="5">
        <v>45730</v>
      </c>
      <c r="P2439" s="5">
        <v>45351</v>
      </c>
      <c r="Q2439" s="5">
        <v>45643</v>
      </c>
      <c r="R2439">
        <v>0</v>
      </c>
      <c r="S2439">
        <v>0</v>
      </c>
      <c r="T2439">
        <v>3020</v>
      </c>
      <c r="U2439">
        <v>3020</v>
      </c>
      <c r="V2439">
        <v>0</v>
      </c>
      <c r="W2439">
        <v>3020</v>
      </c>
      <c r="X2439" t="str">
        <f t="shared" si="153"/>
        <v>Ok</v>
      </c>
      <c r="Y2439" t="str">
        <f t="shared" si="154"/>
        <v>Ok</v>
      </c>
      <c r="Z2439" s="6" t="str">
        <f t="shared" si="155"/>
        <v>Ok</v>
      </c>
      <c r="AA2439" s="6"/>
      <c r="AB2439" s="6"/>
      <c r="AC2439" s="6"/>
      <c r="AD2439" s="6"/>
    </row>
    <row r="2440" spans="1:30" x14ac:dyDescent="0.3">
      <c r="A2440" t="s">
        <v>14682</v>
      </c>
      <c r="B2440" t="s">
        <v>14683</v>
      </c>
      <c r="C2440">
        <v>2024</v>
      </c>
      <c r="D2440" t="s">
        <v>9732</v>
      </c>
      <c r="E2440" t="s">
        <v>9282</v>
      </c>
      <c r="F2440" t="s">
        <v>10</v>
      </c>
      <c r="G2440" t="str">
        <f>_xlfn.XLOOKUP(I2440,'Class Code'!$A$2:$A$14,'Class Code'!$B$2:$B$14)</f>
        <v>Motor Private</v>
      </c>
      <c r="H2440" t="s">
        <v>41</v>
      </c>
      <c r="I2440">
        <f t="shared" si="152"/>
        <v>70</v>
      </c>
      <c r="J2440" t="s">
        <v>54</v>
      </c>
      <c r="K2440" t="s">
        <v>55</v>
      </c>
      <c r="L2440" t="s">
        <v>44</v>
      </c>
      <c r="M2440" s="5">
        <v>45629</v>
      </c>
      <c r="N2440" s="5">
        <v>45631</v>
      </c>
      <c r="O2440" s="5">
        <v>45730</v>
      </c>
      <c r="P2440" s="5">
        <v>45505</v>
      </c>
      <c r="Q2440" s="5">
        <v>45869</v>
      </c>
      <c r="R2440">
        <v>0</v>
      </c>
      <c r="S2440">
        <v>0</v>
      </c>
      <c r="T2440">
        <v>6980</v>
      </c>
      <c r="U2440">
        <v>6980</v>
      </c>
      <c r="V2440">
        <v>0</v>
      </c>
      <c r="W2440">
        <v>6980</v>
      </c>
      <c r="X2440" t="str">
        <f t="shared" si="153"/>
        <v>Ok</v>
      </c>
      <c r="Y2440" t="str">
        <f t="shared" si="154"/>
        <v>Ok</v>
      </c>
      <c r="Z2440" s="6" t="str">
        <f t="shared" si="155"/>
        <v>Ok</v>
      </c>
      <c r="AA2440" s="6"/>
      <c r="AB2440" s="6"/>
      <c r="AC2440" s="6"/>
      <c r="AD2440" s="6"/>
    </row>
    <row r="2441" spans="1:30" x14ac:dyDescent="0.3">
      <c r="A2441" t="s">
        <v>14684</v>
      </c>
      <c r="B2441" t="s">
        <v>14685</v>
      </c>
      <c r="C2441">
        <v>2024</v>
      </c>
      <c r="D2441" t="s">
        <v>9615</v>
      </c>
      <c r="E2441" t="s">
        <v>9263</v>
      </c>
      <c r="F2441" t="s">
        <v>10</v>
      </c>
      <c r="G2441" t="str">
        <f>_xlfn.XLOOKUP(I2441,'Class Code'!$A$2:$A$14,'Class Code'!$B$2:$B$14)</f>
        <v>Motor Private</v>
      </c>
      <c r="H2441" t="s">
        <v>41</v>
      </c>
      <c r="I2441">
        <f t="shared" si="152"/>
        <v>70</v>
      </c>
      <c r="J2441" t="s">
        <v>54</v>
      </c>
      <c r="K2441" t="s">
        <v>55</v>
      </c>
      <c r="L2441" t="s">
        <v>44</v>
      </c>
      <c r="M2441" s="5">
        <v>45550</v>
      </c>
      <c r="N2441" s="5">
        <v>45558</v>
      </c>
      <c r="O2441" s="5">
        <v>45729</v>
      </c>
      <c r="P2441" s="5">
        <v>45537</v>
      </c>
      <c r="Q2441" s="5">
        <v>45566</v>
      </c>
      <c r="R2441">
        <v>0</v>
      </c>
      <c r="S2441">
        <v>0</v>
      </c>
      <c r="T2441">
        <v>31500</v>
      </c>
      <c r="U2441">
        <v>31500</v>
      </c>
      <c r="V2441">
        <v>0</v>
      </c>
      <c r="W2441">
        <v>31500</v>
      </c>
      <c r="X2441" t="str">
        <f t="shared" si="153"/>
        <v>Ok</v>
      </c>
      <c r="Y2441" t="str">
        <f t="shared" si="154"/>
        <v>Ok</v>
      </c>
      <c r="Z2441" s="6" t="str">
        <f t="shared" si="155"/>
        <v>Ok</v>
      </c>
      <c r="AA2441" s="6"/>
      <c r="AB2441" s="6"/>
      <c r="AC2441" s="6"/>
      <c r="AD2441" s="6"/>
    </row>
    <row r="2442" spans="1:30" x14ac:dyDescent="0.3">
      <c r="A2442" t="s">
        <v>14686</v>
      </c>
      <c r="B2442" t="s">
        <v>14687</v>
      </c>
      <c r="C2442">
        <v>2024</v>
      </c>
      <c r="D2442" t="s">
        <v>9337</v>
      </c>
      <c r="E2442" t="s">
        <v>9269</v>
      </c>
      <c r="F2442" t="s">
        <v>10</v>
      </c>
      <c r="G2442" t="str">
        <f>_xlfn.XLOOKUP(I2442,'Class Code'!$A$2:$A$14,'Class Code'!$B$2:$B$14)</f>
        <v>Motor Private</v>
      </c>
      <c r="H2442" t="s">
        <v>41</v>
      </c>
      <c r="I2442">
        <f t="shared" si="152"/>
        <v>70</v>
      </c>
      <c r="J2442" t="s">
        <v>54</v>
      </c>
      <c r="K2442" t="s">
        <v>55</v>
      </c>
      <c r="L2442" t="s">
        <v>187</v>
      </c>
      <c r="M2442" s="5">
        <v>45473</v>
      </c>
      <c r="N2442" s="5">
        <v>45650</v>
      </c>
      <c r="O2442" s="5">
        <v>45729</v>
      </c>
      <c r="P2442" s="5">
        <v>45429</v>
      </c>
      <c r="Q2442" s="5">
        <v>45793</v>
      </c>
      <c r="R2442">
        <v>0</v>
      </c>
      <c r="S2442">
        <v>0</v>
      </c>
      <c r="T2442">
        <v>34100</v>
      </c>
      <c r="U2442">
        <v>34100</v>
      </c>
      <c r="V2442">
        <v>0</v>
      </c>
      <c r="W2442">
        <v>34100</v>
      </c>
      <c r="X2442" t="str">
        <f t="shared" si="153"/>
        <v>Ok</v>
      </c>
      <c r="Y2442" t="str">
        <f t="shared" si="154"/>
        <v>Ok</v>
      </c>
      <c r="Z2442" s="6" t="str">
        <f t="shared" si="155"/>
        <v>Ok</v>
      </c>
      <c r="AA2442" s="6"/>
      <c r="AB2442" s="6"/>
      <c r="AC2442" s="6"/>
      <c r="AD2442" s="6"/>
    </row>
    <row r="2443" spans="1:30" x14ac:dyDescent="0.3">
      <c r="A2443" t="s">
        <v>14688</v>
      </c>
      <c r="B2443" t="s">
        <v>14689</v>
      </c>
      <c r="C2443">
        <v>2024</v>
      </c>
      <c r="D2443" t="s">
        <v>9338</v>
      </c>
      <c r="E2443" t="s">
        <v>9269</v>
      </c>
      <c r="F2443" t="s">
        <v>11</v>
      </c>
      <c r="G2443" t="str">
        <f>_xlfn.XLOOKUP(I2443,'Class Code'!$A$2:$A$14,'Class Code'!$B$2:$B$14)</f>
        <v>Motor Commercial</v>
      </c>
      <c r="H2443" t="s">
        <v>176</v>
      </c>
      <c r="I2443">
        <f t="shared" si="152"/>
        <v>80</v>
      </c>
      <c r="J2443" t="s">
        <v>207</v>
      </c>
      <c r="K2443" t="s">
        <v>208</v>
      </c>
      <c r="L2443" t="s">
        <v>44</v>
      </c>
      <c r="M2443" s="5">
        <v>45665</v>
      </c>
      <c r="N2443" s="5">
        <v>45666</v>
      </c>
      <c r="O2443" s="5">
        <v>45722</v>
      </c>
      <c r="P2443" s="5">
        <v>45597</v>
      </c>
      <c r="Q2443" s="5">
        <v>45961</v>
      </c>
      <c r="R2443">
        <v>0</v>
      </c>
      <c r="S2443">
        <v>0</v>
      </c>
      <c r="T2443">
        <v>13410</v>
      </c>
      <c r="U2443">
        <v>13410</v>
      </c>
      <c r="V2443">
        <v>0</v>
      </c>
      <c r="W2443">
        <v>13410</v>
      </c>
      <c r="X2443" t="str">
        <f t="shared" si="153"/>
        <v>Ok</v>
      </c>
      <c r="Y2443" t="str">
        <f t="shared" si="154"/>
        <v>Ok</v>
      </c>
      <c r="Z2443" s="6" t="str">
        <f t="shared" si="155"/>
        <v>Ok</v>
      </c>
      <c r="AA2443" s="6"/>
      <c r="AB2443" s="6"/>
      <c r="AC2443" s="6"/>
      <c r="AD2443" s="6"/>
    </row>
    <row r="2444" spans="1:30" x14ac:dyDescent="0.3">
      <c r="A2444" t="s">
        <v>14690</v>
      </c>
      <c r="B2444" t="s">
        <v>14691</v>
      </c>
      <c r="C2444">
        <v>2024</v>
      </c>
      <c r="D2444" t="s">
        <v>9583</v>
      </c>
      <c r="E2444" t="s">
        <v>9287</v>
      </c>
      <c r="F2444" t="s">
        <v>10</v>
      </c>
      <c r="G2444" t="str">
        <f>_xlfn.XLOOKUP(I2444,'Class Code'!$A$2:$A$14,'Class Code'!$B$2:$B$14)</f>
        <v>Motor Private</v>
      </c>
      <c r="H2444" t="s">
        <v>41</v>
      </c>
      <c r="I2444">
        <f t="shared" si="152"/>
        <v>70</v>
      </c>
      <c r="J2444" t="s">
        <v>54</v>
      </c>
      <c r="K2444" t="s">
        <v>55</v>
      </c>
      <c r="L2444" t="s">
        <v>44</v>
      </c>
      <c r="M2444" s="5">
        <v>45592</v>
      </c>
      <c r="N2444" s="5">
        <v>45602</v>
      </c>
      <c r="O2444" s="5">
        <v>45789</v>
      </c>
      <c r="P2444" s="5">
        <v>45401</v>
      </c>
      <c r="Q2444" s="5">
        <v>45734</v>
      </c>
      <c r="R2444">
        <v>0</v>
      </c>
      <c r="S2444">
        <v>0</v>
      </c>
      <c r="T2444">
        <v>6980</v>
      </c>
      <c r="U2444">
        <v>6980</v>
      </c>
      <c r="V2444">
        <v>0</v>
      </c>
      <c r="W2444">
        <v>6980</v>
      </c>
      <c r="X2444" t="str">
        <f t="shared" si="153"/>
        <v>Ok</v>
      </c>
      <c r="Y2444" t="str">
        <f t="shared" si="154"/>
        <v>Ok</v>
      </c>
      <c r="Z2444" s="6" t="str">
        <f t="shared" si="155"/>
        <v>Ok</v>
      </c>
      <c r="AA2444" s="6"/>
      <c r="AB2444" s="6"/>
      <c r="AC2444" s="6"/>
      <c r="AD2444" s="6"/>
    </row>
    <row r="2445" spans="1:30" x14ac:dyDescent="0.3">
      <c r="A2445" t="s">
        <v>14692</v>
      </c>
      <c r="B2445" t="s">
        <v>14693</v>
      </c>
      <c r="C2445">
        <v>2024</v>
      </c>
      <c r="D2445" t="s">
        <v>9450</v>
      </c>
      <c r="E2445" t="s">
        <v>9301</v>
      </c>
      <c r="F2445" t="s">
        <v>10</v>
      </c>
      <c r="G2445" t="str">
        <f>_xlfn.XLOOKUP(I2445,'Class Code'!$A$2:$A$14,'Class Code'!$B$2:$B$14)</f>
        <v>Motor Private</v>
      </c>
      <c r="H2445" t="s">
        <v>41</v>
      </c>
      <c r="I2445">
        <f t="shared" si="152"/>
        <v>70</v>
      </c>
      <c r="J2445" t="s">
        <v>54</v>
      </c>
      <c r="K2445" t="s">
        <v>55</v>
      </c>
      <c r="L2445" t="s">
        <v>44</v>
      </c>
      <c r="M2445" s="5">
        <v>45677</v>
      </c>
      <c r="N2445" s="5">
        <v>45678</v>
      </c>
      <c r="O2445" s="5">
        <v>45723</v>
      </c>
      <c r="P2445" s="5">
        <v>45516</v>
      </c>
      <c r="Q2445" s="5">
        <v>45880</v>
      </c>
      <c r="R2445">
        <v>0</v>
      </c>
      <c r="S2445">
        <v>0</v>
      </c>
      <c r="T2445">
        <v>6980</v>
      </c>
      <c r="U2445">
        <v>6980</v>
      </c>
      <c r="V2445">
        <v>0</v>
      </c>
      <c r="W2445">
        <v>6980</v>
      </c>
      <c r="X2445" t="str">
        <f t="shared" si="153"/>
        <v>Ok</v>
      </c>
      <c r="Y2445" t="str">
        <f t="shared" si="154"/>
        <v>Ok</v>
      </c>
      <c r="Z2445" s="6" t="str">
        <f t="shared" si="155"/>
        <v>Ok</v>
      </c>
      <c r="AA2445" s="6"/>
      <c r="AB2445" s="6"/>
      <c r="AC2445" s="6"/>
      <c r="AD2445" s="6"/>
    </row>
    <row r="2446" spans="1:30" x14ac:dyDescent="0.3">
      <c r="A2446" t="s">
        <v>14694</v>
      </c>
      <c r="B2446" t="s">
        <v>14695</v>
      </c>
      <c r="C2446">
        <v>2024</v>
      </c>
      <c r="D2446" t="s">
        <v>9278</v>
      </c>
      <c r="E2446" t="s">
        <v>9272</v>
      </c>
      <c r="F2446" t="s">
        <v>10</v>
      </c>
      <c r="G2446" t="str">
        <f>_xlfn.XLOOKUP(I2446,'Class Code'!$A$2:$A$14,'Class Code'!$B$2:$B$14)</f>
        <v>Motor Private</v>
      </c>
      <c r="H2446" t="s">
        <v>41</v>
      </c>
      <c r="I2446">
        <f t="shared" si="152"/>
        <v>70</v>
      </c>
      <c r="J2446" t="s">
        <v>54</v>
      </c>
      <c r="K2446" t="s">
        <v>55</v>
      </c>
      <c r="L2446" t="s">
        <v>44</v>
      </c>
      <c r="M2446" s="5">
        <v>45619</v>
      </c>
      <c r="N2446" s="5">
        <v>45623</v>
      </c>
      <c r="O2446" s="5">
        <v>45722</v>
      </c>
      <c r="P2446" s="5">
        <v>45443</v>
      </c>
      <c r="Q2446" s="5">
        <v>45807</v>
      </c>
      <c r="R2446">
        <v>0</v>
      </c>
      <c r="S2446">
        <v>0</v>
      </c>
      <c r="T2446">
        <v>3100</v>
      </c>
      <c r="U2446">
        <v>3100</v>
      </c>
      <c r="V2446">
        <v>0</v>
      </c>
      <c r="W2446">
        <v>3100</v>
      </c>
      <c r="X2446" t="str">
        <f t="shared" si="153"/>
        <v>Ok</v>
      </c>
      <c r="Y2446" t="str">
        <f t="shared" si="154"/>
        <v>Ok</v>
      </c>
      <c r="Z2446" s="6" t="str">
        <f t="shared" si="155"/>
        <v>Ok</v>
      </c>
      <c r="AA2446" s="6"/>
      <c r="AB2446" s="6"/>
      <c r="AC2446" s="6"/>
      <c r="AD2446" s="6"/>
    </row>
    <row r="2447" spans="1:30" x14ac:dyDescent="0.3">
      <c r="A2447" t="s">
        <v>14696</v>
      </c>
      <c r="B2447" t="s">
        <v>14697</v>
      </c>
      <c r="C2447">
        <v>2024</v>
      </c>
      <c r="D2447" t="s">
        <v>9369</v>
      </c>
      <c r="E2447" t="s">
        <v>9261</v>
      </c>
      <c r="F2447" t="s">
        <v>10</v>
      </c>
      <c r="G2447" t="str">
        <f>_xlfn.XLOOKUP(I2447,'Class Code'!$A$2:$A$14,'Class Code'!$B$2:$B$14)</f>
        <v>Motor Private</v>
      </c>
      <c r="H2447" t="s">
        <v>41</v>
      </c>
      <c r="I2447">
        <f t="shared" si="152"/>
        <v>70</v>
      </c>
      <c r="J2447" t="s">
        <v>54</v>
      </c>
      <c r="K2447" t="s">
        <v>55</v>
      </c>
      <c r="L2447" t="s">
        <v>44</v>
      </c>
      <c r="M2447" s="5">
        <v>45675</v>
      </c>
      <c r="N2447" s="5">
        <v>45678</v>
      </c>
      <c r="O2447" s="5">
        <v>45723</v>
      </c>
      <c r="P2447" s="5">
        <v>45534</v>
      </c>
      <c r="Q2447" s="5">
        <v>45837</v>
      </c>
      <c r="R2447">
        <v>0</v>
      </c>
      <c r="S2447">
        <v>0</v>
      </c>
      <c r="T2447">
        <v>6980</v>
      </c>
      <c r="U2447">
        <v>6980</v>
      </c>
      <c r="V2447">
        <v>0</v>
      </c>
      <c r="W2447">
        <v>6980</v>
      </c>
      <c r="X2447" t="str">
        <f t="shared" si="153"/>
        <v>Ok</v>
      </c>
      <c r="Y2447" t="str">
        <f t="shared" si="154"/>
        <v>Ok</v>
      </c>
      <c r="Z2447" s="6" t="str">
        <f t="shared" si="155"/>
        <v>Ok</v>
      </c>
      <c r="AA2447" s="6"/>
      <c r="AB2447" s="6"/>
      <c r="AC2447" s="6"/>
      <c r="AD2447" s="6"/>
    </row>
    <row r="2448" spans="1:30" x14ac:dyDescent="0.3">
      <c r="A2448" t="s">
        <v>14698</v>
      </c>
      <c r="B2448" t="s">
        <v>14699</v>
      </c>
      <c r="C2448">
        <v>2024</v>
      </c>
      <c r="D2448" t="s">
        <v>9598</v>
      </c>
      <c r="E2448" t="s">
        <v>9277</v>
      </c>
      <c r="F2448" t="s">
        <v>10</v>
      </c>
      <c r="G2448" t="str">
        <f>_xlfn.XLOOKUP(I2448,'Class Code'!$A$2:$A$14,'Class Code'!$B$2:$B$14)</f>
        <v>Motor Private</v>
      </c>
      <c r="H2448" t="s">
        <v>41</v>
      </c>
      <c r="I2448">
        <f t="shared" si="152"/>
        <v>70</v>
      </c>
      <c r="J2448" t="s">
        <v>54</v>
      </c>
      <c r="K2448" t="s">
        <v>55</v>
      </c>
      <c r="L2448" t="s">
        <v>44</v>
      </c>
      <c r="M2448" s="5">
        <v>45621</v>
      </c>
      <c r="N2448" s="5">
        <v>45623</v>
      </c>
      <c r="O2448" s="5">
        <v>45777</v>
      </c>
      <c r="P2448" s="5">
        <v>45309</v>
      </c>
      <c r="Q2448" s="5">
        <v>45674</v>
      </c>
      <c r="R2448">
        <v>0</v>
      </c>
      <c r="S2448">
        <v>0</v>
      </c>
      <c r="T2448">
        <v>174000</v>
      </c>
      <c r="U2448">
        <v>174000</v>
      </c>
      <c r="V2448">
        <v>0</v>
      </c>
      <c r="W2448">
        <v>174000</v>
      </c>
      <c r="X2448" t="str">
        <f t="shared" si="153"/>
        <v>Ok</v>
      </c>
      <c r="Y2448" t="str">
        <f t="shared" si="154"/>
        <v>Ok</v>
      </c>
      <c r="Z2448" s="6" t="str">
        <f t="shared" si="155"/>
        <v>Ok</v>
      </c>
      <c r="AA2448" s="6"/>
      <c r="AB2448" s="6"/>
      <c r="AC2448" s="6"/>
      <c r="AD2448" s="6"/>
    </row>
    <row r="2449" spans="1:30" x14ac:dyDescent="0.3">
      <c r="A2449" t="s">
        <v>14700</v>
      </c>
      <c r="B2449" t="s">
        <v>14701</v>
      </c>
      <c r="C2449">
        <v>2024</v>
      </c>
      <c r="D2449" t="s">
        <v>9761</v>
      </c>
      <c r="E2449" t="s">
        <v>9294</v>
      </c>
      <c r="F2449" t="s">
        <v>10</v>
      </c>
      <c r="G2449" t="str">
        <f>_xlfn.XLOOKUP(I2449,'Class Code'!$A$2:$A$14,'Class Code'!$B$2:$B$14)</f>
        <v>Motor Private</v>
      </c>
      <c r="H2449" t="s">
        <v>41</v>
      </c>
      <c r="I2449">
        <f t="shared" si="152"/>
        <v>70</v>
      </c>
      <c r="J2449" t="s">
        <v>54</v>
      </c>
      <c r="K2449" t="s">
        <v>55</v>
      </c>
      <c r="L2449" t="s">
        <v>44</v>
      </c>
      <c r="M2449" s="5">
        <v>45682</v>
      </c>
      <c r="N2449" s="5">
        <v>45685</v>
      </c>
      <c r="O2449" s="5">
        <v>45723</v>
      </c>
      <c r="P2449" s="5">
        <v>45647</v>
      </c>
      <c r="Q2449" s="5">
        <v>46011</v>
      </c>
      <c r="R2449">
        <v>0</v>
      </c>
      <c r="S2449">
        <v>0</v>
      </c>
      <c r="T2449">
        <v>6380</v>
      </c>
      <c r="U2449">
        <v>6380</v>
      </c>
      <c r="V2449">
        <v>0</v>
      </c>
      <c r="W2449">
        <v>6380</v>
      </c>
      <c r="X2449" t="str">
        <f t="shared" si="153"/>
        <v>Ok</v>
      </c>
      <c r="Y2449" t="str">
        <f t="shared" si="154"/>
        <v>Ok</v>
      </c>
      <c r="Z2449" s="6" t="str">
        <f t="shared" si="155"/>
        <v>Ok</v>
      </c>
      <c r="AA2449" s="6"/>
      <c r="AB2449" s="6"/>
      <c r="AC2449" s="6"/>
      <c r="AD2449" s="6"/>
    </row>
    <row r="2450" spans="1:30" x14ac:dyDescent="0.3">
      <c r="A2450" t="s">
        <v>14702</v>
      </c>
      <c r="B2450" t="s">
        <v>14703</v>
      </c>
      <c r="C2450">
        <v>2024</v>
      </c>
      <c r="D2450" t="s">
        <v>9345</v>
      </c>
      <c r="E2450" t="s">
        <v>9294</v>
      </c>
      <c r="F2450" t="s">
        <v>10</v>
      </c>
      <c r="G2450" t="str">
        <f>_xlfn.XLOOKUP(I2450,'Class Code'!$A$2:$A$14,'Class Code'!$B$2:$B$14)</f>
        <v>Motor Private</v>
      </c>
      <c r="H2450" t="s">
        <v>41</v>
      </c>
      <c r="I2450">
        <f t="shared" si="152"/>
        <v>70</v>
      </c>
      <c r="J2450" t="s">
        <v>54</v>
      </c>
      <c r="K2450" t="s">
        <v>55</v>
      </c>
      <c r="L2450" t="s">
        <v>44</v>
      </c>
      <c r="M2450" s="5">
        <v>45684</v>
      </c>
      <c r="N2450" s="5">
        <v>45686</v>
      </c>
      <c r="O2450" s="5">
        <v>45783</v>
      </c>
      <c r="P2450" s="5">
        <v>45443</v>
      </c>
      <c r="Q2450" s="5">
        <v>45807</v>
      </c>
      <c r="R2450">
        <v>0</v>
      </c>
      <c r="S2450">
        <v>0</v>
      </c>
      <c r="T2450">
        <v>6980</v>
      </c>
      <c r="U2450">
        <v>6980</v>
      </c>
      <c r="V2450">
        <v>0</v>
      </c>
      <c r="W2450">
        <v>6980</v>
      </c>
      <c r="X2450" t="str">
        <f t="shared" si="153"/>
        <v>Ok</v>
      </c>
      <c r="Y2450" t="str">
        <f t="shared" si="154"/>
        <v>Ok</v>
      </c>
      <c r="Z2450" s="6" t="str">
        <f t="shared" si="155"/>
        <v>Ok</v>
      </c>
      <c r="AA2450" s="6"/>
      <c r="AB2450" s="6"/>
      <c r="AC2450" s="6"/>
      <c r="AD2450" s="6"/>
    </row>
    <row r="2451" spans="1:30" x14ac:dyDescent="0.3">
      <c r="A2451" t="s">
        <v>14704</v>
      </c>
      <c r="B2451" t="s">
        <v>14705</v>
      </c>
      <c r="C2451">
        <v>2024</v>
      </c>
      <c r="D2451" t="s">
        <v>9357</v>
      </c>
      <c r="E2451" t="s">
        <v>9334</v>
      </c>
      <c r="F2451" t="s">
        <v>11</v>
      </c>
      <c r="G2451" t="str">
        <f>_xlfn.XLOOKUP(I2451,'Class Code'!$A$2:$A$14,'Class Code'!$B$2:$B$14)</f>
        <v>Motor Commercial</v>
      </c>
      <c r="H2451" t="s">
        <v>176</v>
      </c>
      <c r="I2451">
        <f t="shared" si="152"/>
        <v>80</v>
      </c>
      <c r="J2451" t="s">
        <v>207</v>
      </c>
      <c r="K2451" t="s">
        <v>208</v>
      </c>
      <c r="L2451" t="s">
        <v>44</v>
      </c>
      <c r="M2451" s="5">
        <v>45682</v>
      </c>
      <c r="N2451" s="5">
        <v>45694</v>
      </c>
      <c r="O2451" s="5">
        <v>45723</v>
      </c>
      <c r="P2451" s="5">
        <v>45500</v>
      </c>
      <c r="Q2451" s="5">
        <v>45864</v>
      </c>
      <c r="R2451">
        <v>0</v>
      </c>
      <c r="S2451">
        <v>0</v>
      </c>
      <c r="T2451">
        <v>10808</v>
      </c>
      <c r="U2451">
        <v>10808</v>
      </c>
      <c r="V2451">
        <v>0</v>
      </c>
      <c r="W2451">
        <v>10808</v>
      </c>
      <c r="X2451" t="str">
        <f t="shared" si="153"/>
        <v>Ok</v>
      </c>
      <c r="Y2451" t="str">
        <f t="shared" si="154"/>
        <v>Ok</v>
      </c>
      <c r="Z2451" s="6" t="str">
        <f t="shared" si="155"/>
        <v>Ok</v>
      </c>
      <c r="AA2451" s="6"/>
      <c r="AB2451" s="6"/>
      <c r="AC2451" s="6"/>
      <c r="AD2451" s="6"/>
    </row>
    <row r="2452" spans="1:30" x14ac:dyDescent="0.3">
      <c r="A2452" t="s">
        <v>14706</v>
      </c>
      <c r="B2452" t="s">
        <v>14707</v>
      </c>
      <c r="C2452">
        <v>2024</v>
      </c>
      <c r="D2452" t="s">
        <v>9379</v>
      </c>
      <c r="E2452" t="s">
        <v>9267</v>
      </c>
      <c r="F2452" t="s">
        <v>10</v>
      </c>
      <c r="G2452" t="str">
        <f>_xlfn.XLOOKUP(I2452,'Class Code'!$A$2:$A$14,'Class Code'!$B$2:$B$14)</f>
        <v>Motor Private</v>
      </c>
      <c r="H2452" t="s">
        <v>41</v>
      </c>
      <c r="I2452">
        <f t="shared" si="152"/>
        <v>70</v>
      </c>
      <c r="J2452" t="s">
        <v>54</v>
      </c>
      <c r="K2452" t="s">
        <v>55</v>
      </c>
      <c r="L2452" t="s">
        <v>44</v>
      </c>
      <c r="M2452" s="5">
        <v>45646</v>
      </c>
      <c r="N2452" s="5">
        <v>45656</v>
      </c>
      <c r="O2452" s="5">
        <v>45723</v>
      </c>
      <c r="P2452" s="5">
        <v>45566</v>
      </c>
      <c r="Q2452" s="5">
        <v>45930</v>
      </c>
      <c r="R2452">
        <v>0</v>
      </c>
      <c r="S2452">
        <v>0</v>
      </c>
      <c r="T2452">
        <v>2900</v>
      </c>
      <c r="U2452">
        <v>2900</v>
      </c>
      <c r="V2452">
        <v>0</v>
      </c>
      <c r="W2452">
        <v>2900</v>
      </c>
      <c r="X2452" t="str">
        <f t="shared" si="153"/>
        <v>Ok</v>
      </c>
      <c r="Y2452" t="str">
        <f t="shared" si="154"/>
        <v>Ok</v>
      </c>
      <c r="Z2452" s="6" t="str">
        <f t="shared" si="155"/>
        <v>Ok</v>
      </c>
      <c r="AA2452" s="6"/>
      <c r="AB2452" s="6"/>
      <c r="AC2452" s="6"/>
      <c r="AD2452" s="6"/>
    </row>
    <row r="2453" spans="1:30" x14ac:dyDescent="0.3">
      <c r="A2453" t="s">
        <v>14708</v>
      </c>
      <c r="B2453" t="s">
        <v>14709</v>
      </c>
      <c r="C2453">
        <v>2024</v>
      </c>
      <c r="D2453" t="s">
        <v>9799</v>
      </c>
      <c r="E2453" t="s">
        <v>9294</v>
      </c>
      <c r="F2453" t="s">
        <v>10</v>
      </c>
      <c r="G2453" t="str">
        <f>_xlfn.XLOOKUP(I2453,'Class Code'!$A$2:$A$14,'Class Code'!$B$2:$B$14)</f>
        <v>Motor Private</v>
      </c>
      <c r="H2453" t="s">
        <v>41</v>
      </c>
      <c r="I2453">
        <f t="shared" si="152"/>
        <v>70</v>
      </c>
      <c r="J2453" t="s">
        <v>54</v>
      </c>
      <c r="K2453" t="s">
        <v>55</v>
      </c>
      <c r="L2453" t="s">
        <v>44</v>
      </c>
      <c r="M2453" s="5">
        <v>45679</v>
      </c>
      <c r="N2453" s="5">
        <v>45679</v>
      </c>
      <c r="O2453" s="5">
        <v>45783</v>
      </c>
      <c r="P2453" s="5">
        <v>45411</v>
      </c>
      <c r="Q2453" s="5">
        <v>45775</v>
      </c>
      <c r="R2453">
        <v>0</v>
      </c>
      <c r="S2453">
        <v>0</v>
      </c>
      <c r="T2453">
        <v>6380</v>
      </c>
      <c r="U2453">
        <v>6380</v>
      </c>
      <c r="V2453">
        <v>0</v>
      </c>
      <c r="W2453">
        <v>6380</v>
      </c>
      <c r="X2453" t="str">
        <f t="shared" si="153"/>
        <v>Ok</v>
      </c>
      <c r="Y2453" t="str">
        <f t="shared" si="154"/>
        <v>Ok</v>
      </c>
      <c r="Z2453" s="6" t="str">
        <f t="shared" si="155"/>
        <v>Ok</v>
      </c>
      <c r="AA2453" s="6"/>
      <c r="AB2453" s="6"/>
      <c r="AC2453" s="6"/>
      <c r="AD2453" s="6"/>
    </row>
    <row r="2454" spans="1:30" x14ac:dyDescent="0.3">
      <c r="A2454" t="s">
        <v>14710</v>
      </c>
      <c r="B2454" t="s">
        <v>14711</v>
      </c>
      <c r="C2454">
        <v>2024</v>
      </c>
      <c r="D2454" t="s">
        <v>9396</v>
      </c>
      <c r="E2454" t="s">
        <v>9305</v>
      </c>
      <c r="F2454" t="s">
        <v>10</v>
      </c>
      <c r="G2454" t="str">
        <f>_xlfn.XLOOKUP(I2454,'Class Code'!$A$2:$A$14,'Class Code'!$B$2:$B$14)</f>
        <v>Motor Private</v>
      </c>
      <c r="H2454" t="s">
        <v>41</v>
      </c>
      <c r="I2454">
        <f t="shared" si="152"/>
        <v>70</v>
      </c>
      <c r="J2454" t="s">
        <v>54</v>
      </c>
      <c r="K2454" t="s">
        <v>55</v>
      </c>
      <c r="L2454" t="s">
        <v>44</v>
      </c>
      <c r="M2454" s="5">
        <v>45680</v>
      </c>
      <c r="N2454" s="5">
        <v>45680</v>
      </c>
      <c r="O2454" s="5">
        <v>45783</v>
      </c>
      <c r="P2454" s="5">
        <v>45365</v>
      </c>
      <c r="Q2454" s="5">
        <v>45729</v>
      </c>
      <c r="R2454">
        <v>0</v>
      </c>
      <c r="S2454">
        <v>0</v>
      </c>
      <c r="T2454">
        <v>6380</v>
      </c>
      <c r="U2454">
        <v>6380</v>
      </c>
      <c r="V2454">
        <v>0</v>
      </c>
      <c r="W2454">
        <v>6380</v>
      </c>
      <c r="X2454" t="str">
        <f t="shared" si="153"/>
        <v>Ok</v>
      </c>
      <c r="Y2454" t="str">
        <f t="shared" si="154"/>
        <v>Ok</v>
      </c>
      <c r="Z2454" s="6" t="str">
        <f t="shared" si="155"/>
        <v>Ok</v>
      </c>
      <c r="AA2454" s="6"/>
      <c r="AB2454" s="6"/>
      <c r="AC2454" s="6"/>
      <c r="AD2454" s="6"/>
    </row>
    <row r="2455" spans="1:30" x14ac:dyDescent="0.3">
      <c r="A2455" t="s">
        <v>14712</v>
      </c>
      <c r="B2455" t="s">
        <v>14713</v>
      </c>
      <c r="C2455">
        <v>2024</v>
      </c>
      <c r="D2455" t="s">
        <v>9746</v>
      </c>
      <c r="E2455" t="s">
        <v>9310</v>
      </c>
      <c r="F2455" t="s">
        <v>10</v>
      </c>
      <c r="G2455" t="str">
        <f>_xlfn.XLOOKUP(I2455,'Class Code'!$A$2:$A$14,'Class Code'!$B$2:$B$14)</f>
        <v>Motor Private</v>
      </c>
      <c r="H2455" t="s">
        <v>41</v>
      </c>
      <c r="I2455">
        <f t="shared" si="152"/>
        <v>70</v>
      </c>
      <c r="J2455" t="s">
        <v>54</v>
      </c>
      <c r="K2455" t="s">
        <v>55</v>
      </c>
      <c r="L2455" t="s">
        <v>44</v>
      </c>
      <c r="M2455" s="5">
        <v>45661</v>
      </c>
      <c r="N2455" s="5">
        <v>45664</v>
      </c>
      <c r="O2455" s="5">
        <v>45722</v>
      </c>
      <c r="P2455" s="5">
        <v>45424</v>
      </c>
      <c r="Q2455" s="5">
        <v>45788</v>
      </c>
      <c r="R2455">
        <v>0</v>
      </c>
      <c r="S2455">
        <v>0</v>
      </c>
      <c r="T2455">
        <v>8700</v>
      </c>
      <c r="U2455">
        <v>8700</v>
      </c>
      <c r="V2455">
        <v>0</v>
      </c>
      <c r="W2455">
        <v>8700</v>
      </c>
      <c r="X2455" t="str">
        <f t="shared" si="153"/>
        <v>Ok</v>
      </c>
      <c r="Y2455" t="str">
        <f t="shared" si="154"/>
        <v>Ok</v>
      </c>
      <c r="Z2455" s="6" t="str">
        <f t="shared" si="155"/>
        <v>Ok</v>
      </c>
      <c r="AA2455" s="6"/>
      <c r="AB2455" s="6"/>
      <c r="AC2455" s="6"/>
      <c r="AD2455" s="6"/>
    </row>
    <row r="2456" spans="1:30" x14ac:dyDescent="0.3">
      <c r="A2456" t="s">
        <v>14714</v>
      </c>
      <c r="B2456" t="s">
        <v>14715</v>
      </c>
      <c r="C2456">
        <v>2024</v>
      </c>
      <c r="D2456" t="s">
        <v>9417</v>
      </c>
      <c r="E2456" t="s">
        <v>9294</v>
      </c>
      <c r="F2456" t="s">
        <v>10</v>
      </c>
      <c r="G2456" t="str">
        <f>_xlfn.XLOOKUP(I2456,'Class Code'!$A$2:$A$14,'Class Code'!$B$2:$B$14)</f>
        <v>Motor Private</v>
      </c>
      <c r="H2456" t="s">
        <v>41</v>
      </c>
      <c r="I2456">
        <f t="shared" si="152"/>
        <v>70</v>
      </c>
      <c r="J2456" t="s">
        <v>54</v>
      </c>
      <c r="K2456" t="s">
        <v>55</v>
      </c>
      <c r="L2456" t="s">
        <v>44</v>
      </c>
      <c r="M2456" s="5">
        <v>45573</v>
      </c>
      <c r="N2456" s="5">
        <v>45574</v>
      </c>
      <c r="O2456" s="5">
        <v>45723</v>
      </c>
      <c r="P2456" s="5">
        <v>45346</v>
      </c>
      <c r="Q2456" s="5">
        <v>45711</v>
      </c>
      <c r="R2456">
        <v>0</v>
      </c>
      <c r="S2456">
        <v>0</v>
      </c>
      <c r="T2456">
        <v>6380</v>
      </c>
      <c r="U2456">
        <v>6380</v>
      </c>
      <c r="V2456">
        <v>0</v>
      </c>
      <c r="W2456">
        <v>6380</v>
      </c>
      <c r="X2456" t="str">
        <f t="shared" si="153"/>
        <v>Ok</v>
      </c>
      <c r="Y2456" t="str">
        <f t="shared" si="154"/>
        <v>Ok</v>
      </c>
      <c r="Z2456" s="6" t="str">
        <f t="shared" si="155"/>
        <v>Ok</v>
      </c>
      <c r="AA2456" s="6"/>
      <c r="AB2456" s="6"/>
      <c r="AC2456" s="6"/>
      <c r="AD2456" s="6"/>
    </row>
    <row r="2457" spans="1:30" x14ac:dyDescent="0.3">
      <c r="A2457" t="s">
        <v>14716</v>
      </c>
      <c r="B2457" t="s">
        <v>14717</v>
      </c>
      <c r="C2457">
        <v>2024</v>
      </c>
      <c r="D2457" t="s">
        <v>9750</v>
      </c>
      <c r="E2457" t="s">
        <v>9267</v>
      </c>
      <c r="F2457" t="s">
        <v>10</v>
      </c>
      <c r="G2457" t="str">
        <f>_xlfn.XLOOKUP(I2457,'Class Code'!$A$2:$A$14,'Class Code'!$B$2:$B$14)</f>
        <v>Motor Private</v>
      </c>
      <c r="H2457" t="s">
        <v>41</v>
      </c>
      <c r="I2457">
        <f t="shared" si="152"/>
        <v>70</v>
      </c>
      <c r="J2457" t="s">
        <v>54</v>
      </c>
      <c r="K2457" t="s">
        <v>55</v>
      </c>
      <c r="L2457" t="s">
        <v>44</v>
      </c>
      <c r="M2457" s="5">
        <v>45674</v>
      </c>
      <c r="N2457" s="5">
        <v>45679</v>
      </c>
      <c r="O2457" s="5">
        <v>45722</v>
      </c>
      <c r="P2457" s="5">
        <v>45502</v>
      </c>
      <c r="Q2457" s="5">
        <v>45866</v>
      </c>
      <c r="R2457">
        <v>0</v>
      </c>
      <c r="S2457">
        <v>0</v>
      </c>
      <c r="T2457">
        <v>8700</v>
      </c>
      <c r="U2457">
        <v>8700</v>
      </c>
      <c r="V2457">
        <v>0</v>
      </c>
      <c r="W2457">
        <v>8700</v>
      </c>
      <c r="X2457" t="str">
        <f t="shared" si="153"/>
        <v>Ok</v>
      </c>
      <c r="Y2457" t="str">
        <f t="shared" si="154"/>
        <v>Ok</v>
      </c>
      <c r="Z2457" s="6" t="str">
        <f t="shared" si="155"/>
        <v>Ok</v>
      </c>
      <c r="AA2457" s="6"/>
      <c r="AB2457" s="6"/>
      <c r="AC2457" s="6"/>
      <c r="AD2457" s="6"/>
    </row>
    <row r="2458" spans="1:30" x14ac:dyDescent="0.3">
      <c r="A2458" t="s">
        <v>14718</v>
      </c>
      <c r="B2458" t="s">
        <v>14719</v>
      </c>
      <c r="C2458">
        <v>2024</v>
      </c>
      <c r="D2458" t="s">
        <v>9617</v>
      </c>
      <c r="E2458" t="s">
        <v>9292</v>
      </c>
      <c r="F2458" t="s">
        <v>10</v>
      </c>
      <c r="G2458" t="str">
        <f>_xlfn.XLOOKUP(I2458,'Class Code'!$A$2:$A$14,'Class Code'!$B$2:$B$14)</f>
        <v>Motor Private</v>
      </c>
      <c r="H2458" t="s">
        <v>41</v>
      </c>
      <c r="I2458">
        <f t="shared" si="152"/>
        <v>70</v>
      </c>
      <c r="J2458" t="s">
        <v>54</v>
      </c>
      <c r="K2458" t="s">
        <v>55</v>
      </c>
      <c r="L2458" t="s">
        <v>44</v>
      </c>
      <c r="M2458" s="5">
        <v>45430</v>
      </c>
      <c r="N2458" s="5">
        <v>45434</v>
      </c>
      <c r="O2458" s="5">
        <v>45783</v>
      </c>
      <c r="P2458" s="5">
        <v>45325</v>
      </c>
      <c r="Q2458" s="5">
        <v>45690</v>
      </c>
      <c r="R2458">
        <v>0</v>
      </c>
      <c r="S2458">
        <v>0</v>
      </c>
      <c r="T2458">
        <v>6980</v>
      </c>
      <c r="U2458">
        <v>6980</v>
      </c>
      <c r="V2458">
        <v>0</v>
      </c>
      <c r="W2458">
        <v>6980</v>
      </c>
      <c r="X2458" t="str">
        <f t="shared" si="153"/>
        <v>Ok</v>
      </c>
      <c r="Y2458" t="str">
        <f t="shared" si="154"/>
        <v>Ok</v>
      </c>
      <c r="Z2458" s="6" t="str">
        <f t="shared" si="155"/>
        <v>Ok</v>
      </c>
      <c r="AA2458" s="6"/>
      <c r="AB2458" s="6"/>
      <c r="AC2458" s="6"/>
      <c r="AD2458" s="6"/>
    </row>
    <row r="2459" spans="1:30" x14ac:dyDescent="0.3">
      <c r="A2459" t="s">
        <v>14720</v>
      </c>
      <c r="B2459" t="s">
        <v>14721</v>
      </c>
      <c r="C2459">
        <v>2024</v>
      </c>
      <c r="D2459" t="s">
        <v>9420</v>
      </c>
      <c r="E2459" t="s">
        <v>9310</v>
      </c>
      <c r="F2459" t="s">
        <v>10</v>
      </c>
      <c r="G2459" t="str">
        <f>_xlfn.XLOOKUP(I2459,'Class Code'!$A$2:$A$14,'Class Code'!$B$2:$B$14)</f>
        <v>Motor Private</v>
      </c>
      <c r="H2459" t="s">
        <v>41</v>
      </c>
      <c r="I2459">
        <f t="shared" si="152"/>
        <v>70</v>
      </c>
      <c r="J2459" t="s">
        <v>54</v>
      </c>
      <c r="K2459" t="s">
        <v>55</v>
      </c>
      <c r="L2459" t="s">
        <v>44</v>
      </c>
      <c r="M2459" s="5">
        <v>45615</v>
      </c>
      <c r="N2459" s="5">
        <v>45615</v>
      </c>
      <c r="O2459" s="5">
        <v>45723</v>
      </c>
      <c r="P2459" s="5">
        <v>45482</v>
      </c>
      <c r="Q2459" s="5">
        <v>45846</v>
      </c>
      <c r="R2459">
        <v>0</v>
      </c>
      <c r="S2459">
        <v>0</v>
      </c>
      <c r="T2459">
        <v>6380</v>
      </c>
      <c r="U2459">
        <v>6380</v>
      </c>
      <c r="V2459">
        <v>0</v>
      </c>
      <c r="W2459">
        <v>6380</v>
      </c>
      <c r="X2459" t="str">
        <f t="shared" si="153"/>
        <v>Ok</v>
      </c>
      <c r="Y2459" t="str">
        <f t="shared" si="154"/>
        <v>Ok</v>
      </c>
      <c r="Z2459" s="6" t="str">
        <f t="shared" si="155"/>
        <v>Ok</v>
      </c>
      <c r="AA2459" s="6"/>
      <c r="AB2459" s="6"/>
      <c r="AC2459" s="6"/>
      <c r="AD2459" s="6"/>
    </row>
    <row r="2460" spans="1:30" x14ac:dyDescent="0.3">
      <c r="A2460" t="s">
        <v>14722</v>
      </c>
      <c r="B2460" t="s">
        <v>14723</v>
      </c>
      <c r="C2460">
        <v>2024</v>
      </c>
      <c r="D2460" t="s">
        <v>9271</v>
      </c>
      <c r="E2460" t="s">
        <v>9294</v>
      </c>
      <c r="F2460" t="s">
        <v>11</v>
      </c>
      <c r="G2460" t="str">
        <f>_xlfn.XLOOKUP(I2460,'Class Code'!$A$2:$A$14,'Class Code'!$B$2:$B$14)</f>
        <v>Motor Commercial</v>
      </c>
      <c r="H2460" t="s">
        <v>176</v>
      </c>
      <c r="I2460">
        <f t="shared" si="152"/>
        <v>80</v>
      </c>
      <c r="J2460" t="s">
        <v>207</v>
      </c>
      <c r="K2460" t="s">
        <v>208</v>
      </c>
      <c r="L2460" t="s">
        <v>44</v>
      </c>
      <c r="M2460" s="5">
        <v>45495</v>
      </c>
      <c r="N2460" s="5">
        <v>45498</v>
      </c>
      <c r="O2460" s="5">
        <v>45730</v>
      </c>
      <c r="P2460" s="5">
        <v>45374</v>
      </c>
      <c r="Q2460" s="5">
        <v>45648</v>
      </c>
      <c r="R2460">
        <v>0</v>
      </c>
      <c r="S2460">
        <v>0</v>
      </c>
      <c r="T2460">
        <v>3020</v>
      </c>
      <c r="U2460">
        <v>3020</v>
      </c>
      <c r="V2460">
        <v>0</v>
      </c>
      <c r="W2460">
        <v>3020</v>
      </c>
      <c r="X2460" t="str">
        <f t="shared" si="153"/>
        <v>Ok</v>
      </c>
      <c r="Y2460" t="str">
        <f t="shared" si="154"/>
        <v>Ok</v>
      </c>
      <c r="Z2460" s="6" t="str">
        <f t="shared" si="155"/>
        <v>Ok</v>
      </c>
      <c r="AA2460" s="6"/>
      <c r="AB2460" s="6"/>
      <c r="AC2460" s="6"/>
      <c r="AD2460" s="6"/>
    </row>
    <row r="2461" spans="1:30" x14ac:dyDescent="0.3">
      <c r="A2461" t="s">
        <v>14724</v>
      </c>
      <c r="B2461" t="s">
        <v>14725</v>
      </c>
      <c r="C2461">
        <v>2024</v>
      </c>
      <c r="D2461" t="s">
        <v>9645</v>
      </c>
      <c r="E2461" t="s">
        <v>9332</v>
      </c>
      <c r="F2461" t="s">
        <v>11</v>
      </c>
      <c r="G2461" t="str">
        <f>_xlfn.XLOOKUP(I2461,'Class Code'!$A$2:$A$14,'Class Code'!$B$2:$B$14)</f>
        <v>Motor Commercial</v>
      </c>
      <c r="H2461" t="s">
        <v>176</v>
      </c>
      <c r="I2461">
        <f t="shared" si="152"/>
        <v>80</v>
      </c>
      <c r="J2461" t="s">
        <v>207</v>
      </c>
      <c r="K2461" t="s">
        <v>208</v>
      </c>
      <c r="L2461" t="s">
        <v>44</v>
      </c>
      <c r="M2461" s="5">
        <v>45688</v>
      </c>
      <c r="N2461" s="5">
        <v>45691</v>
      </c>
      <c r="O2461" s="5">
        <v>45723</v>
      </c>
      <c r="P2461" s="5">
        <v>45567</v>
      </c>
      <c r="Q2461" s="5">
        <v>45931</v>
      </c>
      <c r="R2461">
        <v>0</v>
      </c>
      <c r="S2461">
        <v>0</v>
      </c>
      <c r="T2461">
        <v>11208</v>
      </c>
      <c r="U2461">
        <v>11208</v>
      </c>
      <c r="V2461">
        <v>0</v>
      </c>
      <c r="W2461">
        <v>11208</v>
      </c>
      <c r="X2461" t="str">
        <f t="shared" si="153"/>
        <v>Ok</v>
      </c>
      <c r="Y2461" t="str">
        <f t="shared" si="154"/>
        <v>Ok</v>
      </c>
      <c r="Z2461" s="6" t="str">
        <f t="shared" si="155"/>
        <v>Ok</v>
      </c>
      <c r="AA2461" s="6"/>
      <c r="AB2461" s="6"/>
      <c r="AC2461" s="6"/>
      <c r="AD2461" s="6"/>
    </row>
    <row r="2462" spans="1:30" x14ac:dyDescent="0.3">
      <c r="A2462" t="s">
        <v>14726</v>
      </c>
      <c r="B2462" t="s">
        <v>14727</v>
      </c>
      <c r="C2462">
        <v>2024</v>
      </c>
      <c r="D2462" t="s">
        <v>9685</v>
      </c>
      <c r="E2462" t="s">
        <v>9292</v>
      </c>
      <c r="F2462" t="s">
        <v>10</v>
      </c>
      <c r="G2462" t="str">
        <f>_xlfn.XLOOKUP(I2462,'Class Code'!$A$2:$A$14,'Class Code'!$B$2:$B$14)</f>
        <v>Motor Private</v>
      </c>
      <c r="H2462" t="s">
        <v>41</v>
      </c>
      <c r="I2462">
        <f t="shared" si="152"/>
        <v>70</v>
      </c>
      <c r="J2462" t="s">
        <v>54</v>
      </c>
      <c r="K2462" t="s">
        <v>55</v>
      </c>
      <c r="L2462" t="s">
        <v>44</v>
      </c>
      <c r="M2462" s="5">
        <v>45489</v>
      </c>
      <c r="N2462" s="5">
        <v>45505</v>
      </c>
      <c r="O2462" s="5">
        <v>45727</v>
      </c>
      <c r="P2462" s="5">
        <v>45352</v>
      </c>
      <c r="Q2462" s="5">
        <v>45658</v>
      </c>
      <c r="R2462">
        <v>0</v>
      </c>
      <c r="S2462">
        <v>0</v>
      </c>
      <c r="T2462">
        <v>3140</v>
      </c>
      <c r="U2462">
        <v>3140</v>
      </c>
      <c r="V2462">
        <v>0</v>
      </c>
      <c r="W2462">
        <v>3140</v>
      </c>
      <c r="X2462" t="str">
        <f t="shared" si="153"/>
        <v>Ok</v>
      </c>
      <c r="Y2462" t="str">
        <f t="shared" si="154"/>
        <v>Ok</v>
      </c>
      <c r="Z2462" s="6" t="str">
        <f t="shared" si="155"/>
        <v>Ok</v>
      </c>
      <c r="AA2462" s="6"/>
      <c r="AB2462" s="6"/>
      <c r="AC2462" s="6"/>
      <c r="AD2462" s="6"/>
    </row>
    <row r="2463" spans="1:30" x14ac:dyDescent="0.3">
      <c r="A2463" t="s">
        <v>14728</v>
      </c>
      <c r="B2463" t="s">
        <v>14729</v>
      </c>
      <c r="C2463">
        <v>2025</v>
      </c>
      <c r="D2463" t="s">
        <v>9408</v>
      </c>
      <c r="E2463" t="s">
        <v>9267</v>
      </c>
      <c r="F2463" t="s">
        <v>10</v>
      </c>
      <c r="G2463" t="str">
        <f>_xlfn.XLOOKUP(I2463,'Class Code'!$A$2:$A$14,'Class Code'!$B$2:$B$14)</f>
        <v>Motor Private</v>
      </c>
      <c r="H2463" t="s">
        <v>41</v>
      </c>
      <c r="I2463">
        <f t="shared" si="152"/>
        <v>70</v>
      </c>
      <c r="J2463" t="s">
        <v>54</v>
      </c>
      <c r="K2463" t="s">
        <v>55</v>
      </c>
      <c r="L2463" t="s">
        <v>44</v>
      </c>
      <c r="M2463" s="5">
        <v>45648</v>
      </c>
      <c r="N2463" s="5">
        <v>45663</v>
      </c>
      <c r="O2463" s="5">
        <v>45722</v>
      </c>
      <c r="P2463" s="5">
        <v>45607</v>
      </c>
      <c r="Q2463" s="5">
        <v>45971</v>
      </c>
      <c r="R2463">
        <v>0</v>
      </c>
      <c r="S2463">
        <v>0</v>
      </c>
      <c r="T2463">
        <v>24300</v>
      </c>
      <c r="U2463">
        <v>24300</v>
      </c>
      <c r="V2463">
        <v>0</v>
      </c>
      <c r="W2463">
        <v>24300</v>
      </c>
      <c r="X2463" t="str">
        <f t="shared" si="153"/>
        <v>Ok</v>
      </c>
      <c r="Y2463" t="str">
        <f t="shared" si="154"/>
        <v>Ok</v>
      </c>
      <c r="Z2463" s="6" t="str">
        <f t="shared" si="155"/>
        <v>Ok</v>
      </c>
      <c r="AA2463" s="6"/>
      <c r="AB2463" s="6"/>
      <c r="AC2463" s="6"/>
      <c r="AD2463" s="6"/>
    </row>
    <row r="2464" spans="1:30" x14ac:dyDescent="0.3">
      <c r="A2464" t="s">
        <v>14730</v>
      </c>
      <c r="B2464" t="s">
        <v>14731</v>
      </c>
      <c r="C2464">
        <v>2025</v>
      </c>
      <c r="D2464" t="s">
        <v>9711</v>
      </c>
      <c r="E2464" t="s">
        <v>9261</v>
      </c>
      <c r="F2464" t="s">
        <v>10</v>
      </c>
      <c r="G2464" t="str">
        <f>_xlfn.XLOOKUP(I2464,'Class Code'!$A$2:$A$14,'Class Code'!$B$2:$B$14)</f>
        <v>Motor Private</v>
      </c>
      <c r="H2464" t="s">
        <v>41</v>
      </c>
      <c r="I2464">
        <f t="shared" si="152"/>
        <v>70</v>
      </c>
      <c r="J2464" t="s">
        <v>54</v>
      </c>
      <c r="K2464" t="s">
        <v>55</v>
      </c>
      <c r="L2464" t="s">
        <v>44</v>
      </c>
      <c r="M2464" s="5">
        <v>45668</v>
      </c>
      <c r="N2464" s="5">
        <v>45671</v>
      </c>
      <c r="O2464" s="5">
        <v>45722</v>
      </c>
      <c r="P2464" s="5">
        <v>45664</v>
      </c>
      <c r="Q2464" s="5">
        <v>46028</v>
      </c>
      <c r="R2464">
        <v>0</v>
      </c>
      <c r="S2464">
        <v>0</v>
      </c>
      <c r="T2464">
        <v>6930</v>
      </c>
      <c r="U2464">
        <v>6930</v>
      </c>
      <c r="V2464">
        <v>0</v>
      </c>
      <c r="W2464">
        <v>6930</v>
      </c>
      <c r="X2464" t="str">
        <f t="shared" si="153"/>
        <v>Ok</v>
      </c>
      <c r="Y2464" t="str">
        <f t="shared" si="154"/>
        <v>Ok</v>
      </c>
      <c r="Z2464" s="6" t="str">
        <f t="shared" si="155"/>
        <v>Ok</v>
      </c>
      <c r="AA2464" s="6"/>
      <c r="AB2464" s="6"/>
      <c r="AC2464" s="6"/>
      <c r="AD2464" s="6"/>
    </row>
    <row r="2465" spans="1:30" x14ac:dyDescent="0.3">
      <c r="A2465" t="s">
        <v>14732</v>
      </c>
      <c r="B2465" t="s">
        <v>14733</v>
      </c>
      <c r="C2465">
        <v>2024</v>
      </c>
      <c r="D2465" t="s">
        <v>9577</v>
      </c>
      <c r="E2465" t="s">
        <v>9297</v>
      </c>
      <c r="F2465" t="s">
        <v>10</v>
      </c>
      <c r="G2465" t="str">
        <f>_xlfn.XLOOKUP(I2465,'Class Code'!$A$2:$A$14,'Class Code'!$B$2:$B$14)</f>
        <v>Motor Private</v>
      </c>
      <c r="H2465" t="s">
        <v>41</v>
      </c>
      <c r="I2465">
        <f t="shared" si="152"/>
        <v>70</v>
      </c>
      <c r="J2465" t="s">
        <v>54</v>
      </c>
      <c r="K2465" t="s">
        <v>55</v>
      </c>
      <c r="L2465" t="s">
        <v>44</v>
      </c>
      <c r="M2465" s="5">
        <v>45631</v>
      </c>
      <c r="N2465" s="5">
        <v>45631</v>
      </c>
      <c r="O2465" s="5">
        <v>45722</v>
      </c>
      <c r="P2465" s="5">
        <v>45536</v>
      </c>
      <c r="Q2465" s="5">
        <v>45900</v>
      </c>
      <c r="R2465">
        <v>0</v>
      </c>
      <c r="S2465">
        <v>0</v>
      </c>
      <c r="T2465">
        <v>6830</v>
      </c>
      <c r="U2465">
        <v>6830</v>
      </c>
      <c r="V2465">
        <v>0</v>
      </c>
      <c r="W2465">
        <v>6830</v>
      </c>
      <c r="X2465" t="str">
        <f t="shared" si="153"/>
        <v>Ok</v>
      </c>
      <c r="Y2465" t="str">
        <f t="shared" si="154"/>
        <v>Ok</v>
      </c>
      <c r="Z2465" s="6" t="str">
        <f t="shared" si="155"/>
        <v>Ok</v>
      </c>
      <c r="AA2465" s="6"/>
      <c r="AB2465" s="6"/>
      <c r="AC2465" s="6"/>
      <c r="AD2465" s="6"/>
    </row>
    <row r="2466" spans="1:30" x14ac:dyDescent="0.3">
      <c r="A2466" t="s">
        <v>14734</v>
      </c>
      <c r="B2466" t="s">
        <v>14735</v>
      </c>
      <c r="C2466">
        <v>2024</v>
      </c>
      <c r="D2466" t="s">
        <v>9686</v>
      </c>
      <c r="E2466" t="s">
        <v>9267</v>
      </c>
      <c r="F2466" t="s">
        <v>10</v>
      </c>
      <c r="G2466" t="str">
        <f>_xlfn.XLOOKUP(I2466,'Class Code'!$A$2:$A$14,'Class Code'!$B$2:$B$14)</f>
        <v>Motor Private</v>
      </c>
      <c r="H2466" t="s">
        <v>41</v>
      </c>
      <c r="I2466">
        <f t="shared" si="152"/>
        <v>70</v>
      </c>
      <c r="J2466" t="s">
        <v>54</v>
      </c>
      <c r="K2466" t="s">
        <v>55</v>
      </c>
      <c r="L2466" t="s">
        <v>44</v>
      </c>
      <c r="M2466" s="5">
        <v>45622</v>
      </c>
      <c r="N2466" s="5">
        <v>45624</v>
      </c>
      <c r="O2466" s="5">
        <v>45726</v>
      </c>
      <c r="P2466" s="5">
        <v>45300</v>
      </c>
      <c r="Q2466" s="5">
        <v>45665</v>
      </c>
      <c r="R2466">
        <v>10000</v>
      </c>
      <c r="S2466">
        <v>0</v>
      </c>
      <c r="T2466">
        <v>0</v>
      </c>
      <c r="U2466">
        <v>10000</v>
      </c>
      <c r="V2466">
        <v>0</v>
      </c>
      <c r="W2466">
        <v>10000</v>
      </c>
      <c r="X2466" t="str">
        <f t="shared" si="153"/>
        <v>Ok</v>
      </c>
      <c r="Y2466" t="str">
        <f t="shared" si="154"/>
        <v>Ok</v>
      </c>
      <c r="Z2466" s="6" t="str">
        <f t="shared" si="155"/>
        <v>Ok</v>
      </c>
      <c r="AA2466" s="6"/>
      <c r="AB2466" s="6"/>
      <c r="AC2466" s="6"/>
      <c r="AD2466" s="6"/>
    </row>
    <row r="2467" spans="1:30" x14ac:dyDescent="0.3">
      <c r="A2467" t="s">
        <v>14736</v>
      </c>
      <c r="B2467" t="s">
        <v>14737</v>
      </c>
      <c r="C2467">
        <v>2025</v>
      </c>
      <c r="D2467" t="s">
        <v>9684</v>
      </c>
      <c r="E2467" t="s">
        <v>9280</v>
      </c>
      <c r="F2467" t="s">
        <v>439</v>
      </c>
      <c r="G2467" t="str">
        <f>_xlfn.XLOOKUP(I2467,'Class Code'!$A$2:$A$14,'Class Code'!$B$2:$B$14)</f>
        <v>Workmen's Compensation</v>
      </c>
      <c r="H2467" t="s">
        <v>440</v>
      </c>
      <c r="I2467">
        <f t="shared" si="152"/>
        <v>11</v>
      </c>
      <c r="J2467" t="s">
        <v>572</v>
      </c>
      <c r="K2467" t="s">
        <v>573</v>
      </c>
      <c r="L2467" t="s">
        <v>574</v>
      </c>
      <c r="M2467" s="5">
        <v>45689</v>
      </c>
      <c r="N2467" s="5">
        <v>45701</v>
      </c>
      <c r="O2467" s="5">
        <v>45728</v>
      </c>
      <c r="P2467" s="5">
        <v>45658</v>
      </c>
      <c r="Q2467" s="5">
        <v>46022</v>
      </c>
      <c r="R2467">
        <v>2745</v>
      </c>
      <c r="S2467">
        <v>0</v>
      </c>
      <c r="T2467">
        <v>0</v>
      </c>
      <c r="U2467">
        <v>2745</v>
      </c>
      <c r="V2467">
        <v>0</v>
      </c>
      <c r="W2467">
        <v>2745</v>
      </c>
      <c r="X2467" t="str">
        <f t="shared" si="153"/>
        <v>Ok</v>
      </c>
      <c r="Y2467" t="str">
        <f t="shared" si="154"/>
        <v>Ok</v>
      </c>
      <c r="Z2467" s="6" t="str">
        <f t="shared" si="155"/>
        <v>Ok</v>
      </c>
      <c r="AA2467" s="6"/>
      <c r="AB2467" s="6"/>
      <c r="AC2467" s="6"/>
      <c r="AD2467" s="6"/>
    </row>
    <row r="2468" spans="1:30" x14ac:dyDescent="0.3">
      <c r="A2468" t="s">
        <v>14738</v>
      </c>
      <c r="B2468" t="s">
        <v>14739</v>
      </c>
      <c r="C2468">
        <v>2024</v>
      </c>
      <c r="D2468" t="s">
        <v>9328</v>
      </c>
      <c r="E2468" t="s">
        <v>9274</v>
      </c>
      <c r="F2468" t="s">
        <v>10</v>
      </c>
      <c r="G2468" t="str">
        <f>_xlfn.XLOOKUP(I2468,'Class Code'!$A$2:$A$14,'Class Code'!$B$2:$B$14)</f>
        <v>Motor Private</v>
      </c>
      <c r="H2468" t="s">
        <v>41</v>
      </c>
      <c r="I2468">
        <f t="shared" si="152"/>
        <v>70</v>
      </c>
      <c r="J2468" t="s">
        <v>54</v>
      </c>
      <c r="K2468" t="s">
        <v>55</v>
      </c>
      <c r="L2468" t="s">
        <v>44</v>
      </c>
      <c r="M2468" s="5">
        <v>45639</v>
      </c>
      <c r="N2468" s="5">
        <v>45643</v>
      </c>
      <c r="O2468" s="5">
        <v>45726</v>
      </c>
      <c r="P2468" s="5">
        <v>45391</v>
      </c>
      <c r="Q2468" s="5">
        <v>45665</v>
      </c>
      <c r="R2468">
        <v>0</v>
      </c>
      <c r="S2468">
        <v>0</v>
      </c>
      <c r="T2468">
        <v>30740</v>
      </c>
      <c r="U2468">
        <v>30740</v>
      </c>
      <c r="V2468">
        <v>0</v>
      </c>
      <c r="W2468">
        <v>30740</v>
      </c>
      <c r="X2468" t="str">
        <f t="shared" si="153"/>
        <v>Ok</v>
      </c>
      <c r="Y2468" t="str">
        <f t="shared" si="154"/>
        <v>Ok</v>
      </c>
      <c r="Z2468" s="6" t="str">
        <f t="shared" si="155"/>
        <v>Ok</v>
      </c>
      <c r="AA2468" s="6"/>
      <c r="AB2468" s="6"/>
      <c r="AC2468" s="6"/>
      <c r="AD2468" s="6"/>
    </row>
    <row r="2469" spans="1:30" x14ac:dyDescent="0.3">
      <c r="A2469" t="s">
        <v>14740</v>
      </c>
      <c r="B2469" t="s">
        <v>14741</v>
      </c>
      <c r="C2469">
        <v>2024</v>
      </c>
      <c r="D2469" t="s">
        <v>9661</v>
      </c>
      <c r="E2469" t="s">
        <v>9305</v>
      </c>
      <c r="F2469" t="s">
        <v>10</v>
      </c>
      <c r="G2469" t="str">
        <f>_xlfn.XLOOKUP(I2469,'Class Code'!$A$2:$A$14,'Class Code'!$B$2:$B$14)</f>
        <v>Motor Private</v>
      </c>
      <c r="H2469" t="s">
        <v>41</v>
      </c>
      <c r="I2469">
        <f t="shared" si="152"/>
        <v>70</v>
      </c>
      <c r="J2469" t="s">
        <v>54</v>
      </c>
      <c r="K2469" t="s">
        <v>55</v>
      </c>
      <c r="L2469" t="s">
        <v>44</v>
      </c>
      <c r="M2469" s="5">
        <v>45639</v>
      </c>
      <c r="N2469" s="5">
        <v>45643</v>
      </c>
      <c r="O2469" s="5">
        <v>45730</v>
      </c>
      <c r="P2469" s="5">
        <v>45391</v>
      </c>
      <c r="Q2469" s="5">
        <v>45665</v>
      </c>
      <c r="R2469">
        <v>0</v>
      </c>
      <c r="S2469">
        <v>0</v>
      </c>
      <c r="T2469">
        <v>3140</v>
      </c>
      <c r="U2469">
        <v>3140</v>
      </c>
      <c r="V2469">
        <v>0</v>
      </c>
      <c r="W2469">
        <v>3140</v>
      </c>
      <c r="X2469" t="str">
        <f t="shared" si="153"/>
        <v>Ok</v>
      </c>
      <c r="Y2469" t="str">
        <f t="shared" si="154"/>
        <v>Ok</v>
      </c>
      <c r="Z2469" s="6" t="str">
        <f t="shared" si="155"/>
        <v>Ok</v>
      </c>
      <c r="AA2469" s="6"/>
      <c r="AB2469" s="6"/>
      <c r="AC2469" s="6"/>
      <c r="AD2469" s="6"/>
    </row>
    <row r="2470" spans="1:30" x14ac:dyDescent="0.3">
      <c r="A2470" t="s">
        <v>14742</v>
      </c>
      <c r="B2470" t="s">
        <v>14743</v>
      </c>
      <c r="C2470">
        <v>2021</v>
      </c>
      <c r="D2470" t="s">
        <v>9338</v>
      </c>
      <c r="E2470" t="s">
        <v>9334</v>
      </c>
      <c r="F2470" t="s">
        <v>10</v>
      </c>
      <c r="G2470" t="str">
        <f>_xlfn.XLOOKUP(I2470,'Class Code'!$A$2:$A$14,'Class Code'!$B$2:$B$14)</f>
        <v>Motor Private</v>
      </c>
      <c r="H2470" t="s">
        <v>41</v>
      </c>
      <c r="I2470">
        <f t="shared" si="152"/>
        <v>70</v>
      </c>
      <c r="J2470" t="s">
        <v>42</v>
      </c>
      <c r="K2470" t="s">
        <v>43</v>
      </c>
      <c r="L2470" t="s">
        <v>44</v>
      </c>
      <c r="M2470" s="5">
        <v>44415</v>
      </c>
      <c r="N2470" s="5">
        <v>44424</v>
      </c>
      <c r="O2470" s="5">
        <v>45726</v>
      </c>
      <c r="P2470" s="5">
        <v>44411</v>
      </c>
      <c r="Q2470" s="5">
        <v>44442</v>
      </c>
      <c r="R2470">
        <v>0</v>
      </c>
      <c r="S2470">
        <v>0</v>
      </c>
      <c r="T2470">
        <v>414856</v>
      </c>
      <c r="U2470">
        <v>414856</v>
      </c>
      <c r="V2470">
        <v>0</v>
      </c>
      <c r="W2470">
        <v>414856</v>
      </c>
      <c r="X2470" t="str">
        <f t="shared" si="153"/>
        <v>Ok</v>
      </c>
      <c r="Y2470" t="str">
        <f t="shared" si="154"/>
        <v>Ok</v>
      </c>
      <c r="Z2470" s="6" t="str">
        <f t="shared" si="155"/>
        <v>Ok</v>
      </c>
      <c r="AA2470" s="6"/>
      <c r="AB2470" s="6"/>
      <c r="AC2470" s="6"/>
      <c r="AD2470" s="6"/>
    </row>
    <row r="2471" spans="1:30" x14ac:dyDescent="0.3">
      <c r="A2471" t="s">
        <v>14744</v>
      </c>
      <c r="B2471" t="s">
        <v>14745</v>
      </c>
      <c r="C2471">
        <v>2023</v>
      </c>
      <c r="D2471" t="s">
        <v>9462</v>
      </c>
      <c r="E2471" t="s">
        <v>9277</v>
      </c>
      <c r="F2471" t="s">
        <v>10</v>
      </c>
      <c r="G2471" t="str">
        <f>_xlfn.XLOOKUP(I2471,'Class Code'!$A$2:$A$14,'Class Code'!$B$2:$B$14)</f>
        <v>Motor Private</v>
      </c>
      <c r="H2471" t="s">
        <v>41</v>
      </c>
      <c r="I2471">
        <f t="shared" si="152"/>
        <v>70</v>
      </c>
      <c r="J2471" t="s">
        <v>54</v>
      </c>
      <c r="K2471" t="s">
        <v>55</v>
      </c>
      <c r="L2471" t="s">
        <v>44</v>
      </c>
      <c r="M2471" s="5">
        <v>45087</v>
      </c>
      <c r="N2471" s="5">
        <v>45091</v>
      </c>
      <c r="O2471" s="5">
        <v>45723</v>
      </c>
      <c r="P2471" s="5">
        <v>45082</v>
      </c>
      <c r="Q2471" s="5">
        <v>45416</v>
      </c>
      <c r="R2471">
        <v>0</v>
      </c>
      <c r="S2471">
        <v>0</v>
      </c>
      <c r="T2471">
        <v>41000</v>
      </c>
      <c r="U2471">
        <v>41000</v>
      </c>
      <c r="V2471">
        <v>0</v>
      </c>
      <c r="W2471">
        <v>41000</v>
      </c>
      <c r="X2471" t="str">
        <f t="shared" si="153"/>
        <v>Ok</v>
      </c>
      <c r="Y2471" t="str">
        <f t="shared" si="154"/>
        <v>Ok</v>
      </c>
      <c r="Z2471" s="6" t="str">
        <f t="shared" si="155"/>
        <v>Ok</v>
      </c>
      <c r="AA2471" s="6"/>
      <c r="AB2471" s="6"/>
      <c r="AC2471" s="6"/>
      <c r="AD2471" s="6"/>
    </row>
    <row r="2472" spans="1:30" x14ac:dyDescent="0.3">
      <c r="A2472" t="s">
        <v>14746</v>
      </c>
      <c r="B2472" t="s">
        <v>14747</v>
      </c>
      <c r="C2472">
        <v>2024</v>
      </c>
      <c r="D2472" t="s">
        <v>9802</v>
      </c>
      <c r="E2472" t="s">
        <v>9284</v>
      </c>
      <c r="F2472" t="s">
        <v>13</v>
      </c>
      <c r="G2472" t="str">
        <f>_xlfn.XLOOKUP(I2472,'Class Code'!$A$2:$A$14,'Class Code'!$B$2:$B$14)</f>
        <v>Theft</v>
      </c>
      <c r="H2472" t="s">
        <v>818</v>
      </c>
      <c r="I2472">
        <f t="shared" si="152"/>
        <v>10</v>
      </c>
      <c r="J2472" t="s">
        <v>842</v>
      </c>
      <c r="K2472" t="s">
        <v>843</v>
      </c>
      <c r="L2472" t="s">
        <v>197</v>
      </c>
      <c r="M2472" s="5">
        <v>45468</v>
      </c>
      <c r="N2472" s="5">
        <v>45492</v>
      </c>
      <c r="O2472" s="5">
        <v>45756</v>
      </c>
      <c r="P2472" s="5">
        <v>45413</v>
      </c>
      <c r="Q2472" s="5">
        <v>45777</v>
      </c>
      <c r="R2472">
        <v>703375</v>
      </c>
      <c r="S2472">
        <v>0</v>
      </c>
      <c r="T2472">
        <v>0</v>
      </c>
      <c r="U2472">
        <v>703375</v>
      </c>
      <c r="V2472">
        <v>0</v>
      </c>
      <c r="W2472">
        <v>703375</v>
      </c>
      <c r="X2472" t="str">
        <f t="shared" si="153"/>
        <v>Ok</v>
      </c>
      <c r="Y2472" t="str">
        <f t="shared" si="154"/>
        <v>Ok</v>
      </c>
      <c r="Z2472" s="6" t="str">
        <f t="shared" si="155"/>
        <v>Ok</v>
      </c>
      <c r="AA2472" s="6"/>
      <c r="AB2472" s="6"/>
      <c r="AC2472" s="6"/>
      <c r="AD2472" s="6"/>
    </row>
    <row r="2473" spans="1:30" x14ac:dyDescent="0.3">
      <c r="A2473" t="s">
        <v>14748</v>
      </c>
      <c r="B2473" t="s">
        <v>14749</v>
      </c>
      <c r="C2473">
        <v>2010</v>
      </c>
      <c r="D2473" t="s">
        <v>9419</v>
      </c>
      <c r="E2473" t="s">
        <v>9289</v>
      </c>
      <c r="F2473" t="s">
        <v>439</v>
      </c>
      <c r="G2473" t="str">
        <f>_xlfn.XLOOKUP(I2473,'Class Code'!$A$2:$A$14,'Class Code'!$B$2:$B$14)</f>
        <v>Workmen's Compensation</v>
      </c>
      <c r="H2473" t="s">
        <v>440</v>
      </c>
      <c r="I2473">
        <f t="shared" si="152"/>
        <v>11</v>
      </c>
      <c r="J2473" t="s">
        <v>441</v>
      </c>
      <c r="K2473" t="s">
        <v>442</v>
      </c>
      <c r="L2473" t="s">
        <v>44</v>
      </c>
      <c r="M2473" s="5">
        <v>40538</v>
      </c>
      <c r="N2473" s="5">
        <v>40541</v>
      </c>
      <c r="O2473" s="5">
        <v>45723</v>
      </c>
      <c r="P2473" s="5">
        <v>40265</v>
      </c>
      <c r="Q2473" s="5">
        <v>40629</v>
      </c>
      <c r="R2473">
        <v>0</v>
      </c>
      <c r="S2473">
        <v>0</v>
      </c>
      <c r="T2473">
        <v>11020</v>
      </c>
      <c r="U2473">
        <v>11020</v>
      </c>
      <c r="V2473">
        <v>0</v>
      </c>
      <c r="W2473">
        <v>11020</v>
      </c>
      <c r="X2473" t="str">
        <f t="shared" si="153"/>
        <v>Ok</v>
      </c>
      <c r="Y2473" t="str">
        <f t="shared" si="154"/>
        <v>Ok</v>
      </c>
      <c r="Z2473" s="6" t="str">
        <f t="shared" si="155"/>
        <v>Ok</v>
      </c>
      <c r="AA2473" s="6"/>
      <c r="AB2473" s="6"/>
      <c r="AC2473" s="6"/>
      <c r="AD2473" s="6"/>
    </row>
    <row r="2474" spans="1:30" x14ac:dyDescent="0.3">
      <c r="A2474" t="s">
        <v>14750</v>
      </c>
      <c r="B2474" t="s">
        <v>14751</v>
      </c>
      <c r="C2474">
        <v>2024</v>
      </c>
      <c r="D2474" t="s">
        <v>9429</v>
      </c>
      <c r="E2474" t="s">
        <v>9294</v>
      </c>
      <c r="F2474" t="s">
        <v>10</v>
      </c>
      <c r="G2474" t="str">
        <f>_xlfn.XLOOKUP(I2474,'Class Code'!$A$2:$A$14,'Class Code'!$B$2:$B$14)</f>
        <v>Motor Private</v>
      </c>
      <c r="H2474" t="s">
        <v>41</v>
      </c>
      <c r="I2474">
        <f t="shared" si="152"/>
        <v>70</v>
      </c>
      <c r="J2474" t="s">
        <v>54</v>
      </c>
      <c r="K2474" t="s">
        <v>55</v>
      </c>
      <c r="L2474" t="s">
        <v>44</v>
      </c>
      <c r="M2474" s="5">
        <v>45610</v>
      </c>
      <c r="N2474" s="5">
        <v>45610</v>
      </c>
      <c r="O2474" s="5">
        <v>45784</v>
      </c>
      <c r="P2474" s="5">
        <v>45502</v>
      </c>
      <c r="Q2474" s="5">
        <v>45866</v>
      </c>
      <c r="R2474">
        <v>0</v>
      </c>
      <c r="S2474">
        <v>0</v>
      </c>
      <c r="T2474">
        <v>6380</v>
      </c>
      <c r="U2474">
        <v>6380</v>
      </c>
      <c r="V2474">
        <v>0</v>
      </c>
      <c r="W2474">
        <v>6380</v>
      </c>
      <c r="X2474" t="str">
        <f t="shared" si="153"/>
        <v>Ok</v>
      </c>
      <c r="Y2474" t="str">
        <f t="shared" si="154"/>
        <v>Ok</v>
      </c>
      <c r="Z2474" s="6" t="str">
        <f t="shared" si="155"/>
        <v>Ok</v>
      </c>
      <c r="AA2474" s="6"/>
      <c r="AB2474" s="6"/>
      <c r="AC2474" s="6"/>
      <c r="AD2474" s="6"/>
    </row>
    <row r="2475" spans="1:30" x14ac:dyDescent="0.3">
      <c r="A2475" t="s">
        <v>14752</v>
      </c>
      <c r="B2475" t="s">
        <v>14753</v>
      </c>
      <c r="C2475">
        <v>2024</v>
      </c>
      <c r="D2475" t="s">
        <v>9623</v>
      </c>
      <c r="E2475" t="s">
        <v>9263</v>
      </c>
      <c r="F2475" t="s">
        <v>10</v>
      </c>
      <c r="G2475" t="str">
        <f>_xlfn.XLOOKUP(I2475,'Class Code'!$A$2:$A$14,'Class Code'!$B$2:$B$14)</f>
        <v>Motor Private</v>
      </c>
      <c r="H2475" t="s">
        <v>41</v>
      </c>
      <c r="I2475">
        <f t="shared" si="152"/>
        <v>70</v>
      </c>
      <c r="J2475" t="s">
        <v>54</v>
      </c>
      <c r="K2475" t="s">
        <v>55</v>
      </c>
      <c r="L2475" t="s">
        <v>44</v>
      </c>
      <c r="M2475" s="5">
        <v>45599</v>
      </c>
      <c r="N2475" s="5">
        <v>45604</v>
      </c>
      <c r="O2475" s="5">
        <v>45730</v>
      </c>
      <c r="P2475" s="5">
        <v>45588</v>
      </c>
      <c r="Q2475" s="5">
        <v>45922</v>
      </c>
      <c r="R2475">
        <v>0</v>
      </c>
      <c r="S2475">
        <v>0</v>
      </c>
      <c r="T2475">
        <v>82480</v>
      </c>
      <c r="U2475">
        <v>82480</v>
      </c>
      <c r="V2475">
        <v>0</v>
      </c>
      <c r="W2475">
        <v>82480</v>
      </c>
      <c r="X2475" t="str">
        <f t="shared" si="153"/>
        <v>Ok</v>
      </c>
      <c r="Y2475" t="str">
        <f t="shared" si="154"/>
        <v>Ok</v>
      </c>
      <c r="Z2475" s="6" t="str">
        <f t="shared" si="155"/>
        <v>Ok</v>
      </c>
      <c r="AA2475" s="6"/>
      <c r="AB2475" s="6"/>
      <c r="AC2475" s="6"/>
      <c r="AD2475" s="6"/>
    </row>
    <row r="2476" spans="1:30" x14ac:dyDescent="0.3">
      <c r="A2476" t="s">
        <v>14754</v>
      </c>
      <c r="B2476" t="s">
        <v>14755</v>
      </c>
      <c r="C2476">
        <v>2024</v>
      </c>
      <c r="D2476" t="s">
        <v>9458</v>
      </c>
      <c r="E2476" t="s">
        <v>9284</v>
      </c>
      <c r="F2476" t="s">
        <v>10</v>
      </c>
      <c r="G2476" t="str">
        <f>_xlfn.XLOOKUP(I2476,'Class Code'!$A$2:$A$14,'Class Code'!$B$2:$B$14)</f>
        <v>Motor Private</v>
      </c>
      <c r="H2476" t="s">
        <v>41</v>
      </c>
      <c r="I2476">
        <f t="shared" si="152"/>
        <v>70</v>
      </c>
      <c r="J2476" t="s">
        <v>54</v>
      </c>
      <c r="K2476" t="s">
        <v>55</v>
      </c>
      <c r="L2476" t="s">
        <v>44</v>
      </c>
      <c r="M2476" s="5">
        <v>45631</v>
      </c>
      <c r="N2476" s="5">
        <v>45636</v>
      </c>
      <c r="O2476" s="5">
        <v>45730</v>
      </c>
      <c r="P2476" s="5">
        <v>45624</v>
      </c>
      <c r="Q2476" s="5">
        <v>45988</v>
      </c>
      <c r="R2476">
        <v>15000</v>
      </c>
      <c r="S2476">
        <v>0</v>
      </c>
      <c r="T2476">
        <v>0</v>
      </c>
      <c r="U2476">
        <v>15000</v>
      </c>
      <c r="V2476">
        <v>0</v>
      </c>
      <c r="W2476">
        <v>15000</v>
      </c>
      <c r="X2476" t="str">
        <f t="shared" si="153"/>
        <v>Ok</v>
      </c>
      <c r="Y2476" t="str">
        <f t="shared" si="154"/>
        <v>Ok</v>
      </c>
      <c r="Z2476" s="6" t="str">
        <f t="shared" si="155"/>
        <v>Ok</v>
      </c>
      <c r="AA2476" s="6"/>
      <c r="AB2476" s="6"/>
      <c r="AC2476" s="6"/>
      <c r="AD2476" s="6"/>
    </row>
    <row r="2477" spans="1:30" x14ac:dyDescent="0.3">
      <c r="A2477" t="s">
        <v>14756</v>
      </c>
      <c r="B2477" t="s">
        <v>14757</v>
      </c>
      <c r="C2477">
        <v>2022</v>
      </c>
      <c r="D2477" t="s">
        <v>9327</v>
      </c>
      <c r="E2477" t="s">
        <v>9305</v>
      </c>
      <c r="F2477" t="s">
        <v>10</v>
      </c>
      <c r="G2477" t="str">
        <f>_xlfn.XLOOKUP(I2477,'Class Code'!$A$2:$A$14,'Class Code'!$B$2:$B$14)</f>
        <v>Motor Private</v>
      </c>
      <c r="H2477" t="s">
        <v>41</v>
      </c>
      <c r="I2477">
        <f t="shared" si="152"/>
        <v>70</v>
      </c>
      <c r="J2477" t="s">
        <v>54</v>
      </c>
      <c r="K2477" t="s">
        <v>55</v>
      </c>
      <c r="L2477" t="s">
        <v>44</v>
      </c>
      <c r="M2477" s="5">
        <v>45004</v>
      </c>
      <c r="N2477" s="5">
        <v>45013</v>
      </c>
      <c r="O2477" s="5">
        <v>45729</v>
      </c>
      <c r="P2477" s="5">
        <v>44811</v>
      </c>
      <c r="Q2477" s="5">
        <v>45175</v>
      </c>
      <c r="R2477">
        <v>5220</v>
      </c>
      <c r="S2477">
        <v>0</v>
      </c>
      <c r="T2477">
        <v>0</v>
      </c>
      <c r="U2477">
        <v>5220</v>
      </c>
      <c r="V2477">
        <v>0</v>
      </c>
      <c r="W2477">
        <v>5220</v>
      </c>
      <c r="X2477" t="str">
        <f t="shared" si="153"/>
        <v>Ok</v>
      </c>
      <c r="Y2477" t="str">
        <f t="shared" si="154"/>
        <v>Ok</v>
      </c>
      <c r="Z2477" s="6" t="str">
        <f t="shared" si="155"/>
        <v>Ok</v>
      </c>
      <c r="AA2477" s="6"/>
      <c r="AB2477" s="6"/>
      <c r="AC2477" s="6"/>
      <c r="AD2477" s="6"/>
    </row>
    <row r="2478" spans="1:30" x14ac:dyDescent="0.3">
      <c r="A2478" t="s">
        <v>14758</v>
      </c>
      <c r="B2478" t="s">
        <v>14759</v>
      </c>
      <c r="C2478">
        <v>2024</v>
      </c>
      <c r="D2478" t="s">
        <v>9603</v>
      </c>
      <c r="E2478" t="s">
        <v>9272</v>
      </c>
      <c r="F2478" t="s">
        <v>11</v>
      </c>
      <c r="G2478" t="str">
        <f>_xlfn.XLOOKUP(I2478,'Class Code'!$A$2:$A$14,'Class Code'!$B$2:$B$14)</f>
        <v>Motor Commercial</v>
      </c>
      <c r="H2478" t="s">
        <v>176</v>
      </c>
      <c r="I2478">
        <f t="shared" si="152"/>
        <v>80</v>
      </c>
      <c r="J2478" t="s">
        <v>177</v>
      </c>
      <c r="K2478" t="s">
        <v>178</v>
      </c>
      <c r="L2478" t="s">
        <v>44</v>
      </c>
      <c r="M2478" s="5">
        <v>45663</v>
      </c>
      <c r="N2478" s="5">
        <v>45666</v>
      </c>
      <c r="O2478" s="5">
        <v>45729</v>
      </c>
      <c r="P2478" s="5">
        <v>45404</v>
      </c>
      <c r="Q2478" s="5">
        <v>45768</v>
      </c>
      <c r="R2478">
        <v>0</v>
      </c>
      <c r="S2478">
        <v>0</v>
      </c>
      <c r="T2478">
        <v>6980</v>
      </c>
      <c r="U2478">
        <v>6980</v>
      </c>
      <c r="V2478">
        <v>0</v>
      </c>
      <c r="W2478">
        <v>6980</v>
      </c>
      <c r="X2478" t="str">
        <f t="shared" si="153"/>
        <v>Ok</v>
      </c>
      <c r="Y2478" t="str">
        <f t="shared" si="154"/>
        <v>Ok</v>
      </c>
      <c r="Z2478" s="6" t="str">
        <f t="shared" si="155"/>
        <v>Ok</v>
      </c>
      <c r="AA2478" s="6"/>
      <c r="AB2478" s="6"/>
      <c r="AC2478" s="6"/>
      <c r="AD2478" s="6"/>
    </row>
    <row r="2479" spans="1:30" x14ac:dyDescent="0.3">
      <c r="A2479" t="s">
        <v>14760</v>
      </c>
      <c r="B2479" t="s">
        <v>14761</v>
      </c>
      <c r="C2479">
        <v>2024</v>
      </c>
      <c r="D2479" t="s">
        <v>9802</v>
      </c>
      <c r="E2479" t="s">
        <v>9267</v>
      </c>
      <c r="F2479" t="s">
        <v>10</v>
      </c>
      <c r="G2479" t="str">
        <f>_xlfn.XLOOKUP(I2479,'Class Code'!$A$2:$A$14,'Class Code'!$B$2:$B$14)</f>
        <v>Motor Private</v>
      </c>
      <c r="H2479" t="s">
        <v>41</v>
      </c>
      <c r="I2479">
        <f t="shared" si="152"/>
        <v>70</v>
      </c>
      <c r="J2479" t="s">
        <v>54</v>
      </c>
      <c r="K2479" t="s">
        <v>55</v>
      </c>
      <c r="L2479" t="s">
        <v>44</v>
      </c>
      <c r="M2479" s="5">
        <v>45566</v>
      </c>
      <c r="N2479" s="5">
        <v>45566</v>
      </c>
      <c r="O2479" s="5">
        <v>45762</v>
      </c>
      <c r="P2479" s="5">
        <v>45545</v>
      </c>
      <c r="Q2479" s="5">
        <v>45909</v>
      </c>
      <c r="R2479">
        <v>0</v>
      </c>
      <c r="S2479">
        <v>0</v>
      </c>
      <c r="T2479">
        <v>187240</v>
      </c>
      <c r="U2479">
        <v>187240</v>
      </c>
      <c r="V2479">
        <v>0</v>
      </c>
      <c r="W2479">
        <v>187240</v>
      </c>
      <c r="X2479" t="str">
        <f t="shared" si="153"/>
        <v>Ok</v>
      </c>
      <c r="Y2479" t="str">
        <f t="shared" si="154"/>
        <v>Ok</v>
      </c>
      <c r="Z2479" s="6" t="str">
        <f t="shared" si="155"/>
        <v>Ok</v>
      </c>
      <c r="AA2479" s="6"/>
      <c r="AB2479" s="6"/>
      <c r="AC2479" s="6"/>
      <c r="AD2479" s="6"/>
    </row>
    <row r="2480" spans="1:30" x14ac:dyDescent="0.3">
      <c r="A2480" t="s">
        <v>14762</v>
      </c>
      <c r="B2480" t="s">
        <v>14763</v>
      </c>
      <c r="C2480">
        <v>2024</v>
      </c>
      <c r="D2480" t="s">
        <v>9751</v>
      </c>
      <c r="E2480" t="s">
        <v>9310</v>
      </c>
      <c r="F2480" t="s">
        <v>11</v>
      </c>
      <c r="G2480" t="str">
        <f>_xlfn.XLOOKUP(I2480,'Class Code'!$A$2:$A$14,'Class Code'!$B$2:$B$14)</f>
        <v>Motor Commercial</v>
      </c>
      <c r="H2480" t="s">
        <v>176</v>
      </c>
      <c r="I2480">
        <f t="shared" si="152"/>
        <v>80</v>
      </c>
      <c r="J2480" t="s">
        <v>207</v>
      </c>
      <c r="K2480" t="s">
        <v>208</v>
      </c>
      <c r="L2480" t="s">
        <v>44</v>
      </c>
      <c r="M2480" s="5">
        <v>45574</v>
      </c>
      <c r="N2480" s="5">
        <v>45576</v>
      </c>
      <c r="O2480" s="5">
        <v>45734</v>
      </c>
      <c r="P2480" s="5">
        <v>45433</v>
      </c>
      <c r="Q2480" s="5">
        <v>45797</v>
      </c>
      <c r="R2480">
        <v>0</v>
      </c>
      <c r="S2480">
        <v>0</v>
      </c>
      <c r="T2480">
        <v>66600</v>
      </c>
      <c r="U2480">
        <v>66600</v>
      </c>
      <c r="V2480">
        <v>0</v>
      </c>
      <c r="W2480">
        <v>66600</v>
      </c>
      <c r="X2480" t="str">
        <f t="shared" si="153"/>
        <v>Ok</v>
      </c>
      <c r="Y2480" t="str">
        <f t="shared" si="154"/>
        <v>Ok</v>
      </c>
      <c r="Z2480" s="6" t="str">
        <f t="shared" si="155"/>
        <v>Ok</v>
      </c>
      <c r="AA2480" s="6"/>
      <c r="AB2480" s="6"/>
      <c r="AC2480" s="6"/>
      <c r="AD2480" s="6"/>
    </row>
    <row r="2481" spans="1:30" x14ac:dyDescent="0.3">
      <c r="A2481" t="s">
        <v>14764</v>
      </c>
      <c r="B2481" t="s">
        <v>14765</v>
      </c>
      <c r="C2481">
        <v>2024</v>
      </c>
      <c r="D2481" t="s">
        <v>9629</v>
      </c>
      <c r="E2481" t="s">
        <v>9282</v>
      </c>
      <c r="F2481" t="s">
        <v>10</v>
      </c>
      <c r="G2481" t="str">
        <f>_xlfn.XLOOKUP(I2481,'Class Code'!$A$2:$A$14,'Class Code'!$B$2:$B$14)</f>
        <v>Motor Private</v>
      </c>
      <c r="H2481" t="s">
        <v>41</v>
      </c>
      <c r="I2481">
        <f t="shared" si="152"/>
        <v>70</v>
      </c>
      <c r="J2481" t="s">
        <v>54</v>
      </c>
      <c r="K2481" t="s">
        <v>55</v>
      </c>
      <c r="L2481" t="s">
        <v>44</v>
      </c>
      <c r="M2481" s="5">
        <v>45635</v>
      </c>
      <c r="N2481" s="5">
        <v>45642</v>
      </c>
      <c r="O2481" s="5">
        <v>45729</v>
      </c>
      <c r="P2481" s="5">
        <v>45536</v>
      </c>
      <c r="Q2481" s="5">
        <v>45900</v>
      </c>
      <c r="R2481">
        <v>0</v>
      </c>
      <c r="S2481">
        <v>0</v>
      </c>
      <c r="T2481">
        <v>66600</v>
      </c>
      <c r="U2481">
        <v>66600</v>
      </c>
      <c r="V2481">
        <v>0</v>
      </c>
      <c r="W2481">
        <v>66600</v>
      </c>
      <c r="X2481" t="str">
        <f t="shared" si="153"/>
        <v>Ok</v>
      </c>
      <c r="Y2481" t="str">
        <f t="shared" si="154"/>
        <v>Ok</v>
      </c>
      <c r="Z2481" s="6" t="str">
        <f t="shared" si="155"/>
        <v>Ok</v>
      </c>
      <c r="AA2481" s="6"/>
      <c r="AB2481" s="6"/>
      <c r="AC2481" s="6"/>
      <c r="AD2481" s="6"/>
    </row>
    <row r="2482" spans="1:30" x14ac:dyDescent="0.3">
      <c r="A2482" t="s">
        <v>14766</v>
      </c>
      <c r="B2482" t="s">
        <v>14767</v>
      </c>
      <c r="C2482">
        <v>2024</v>
      </c>
      <c r="D2482" t="s">
        <v>9328</v>
      </c>
      <c r="E2482" t="s">
        <v>9261</v>
      </c>
      <c r="F2482" t="s">
        <v>10</v>
      </c>
      <c r="G2482" t="str">
        <f>_xlfn.XLOOKUP(I2482,'Class Code'!$A$2:$A$14,'Class Code'!$B$2:$B$14)</f>
        <v>Motor Private</v>
      </c>
      <c r="H2482" t="s">
        <v>41</v>
      </c>
      <c r="I2482">
        <f t="shared" si="152"/>
        <v>70</v>
      </c>
      <c r="J2482" t="s">
        <v>54</v>
      </c>
      <c r="K2482" t="s">
        <v>55</v>
      </c>
      <c r="L2482" t="s">
        <v>44</v>
      </c>
      <c r="M2482" s="5">
        <v>45581</v>
      </c>
      <c r="N2482" s="5">
        <v>45600</v>
      </c>
      <c r="O2482" s="5">
        <v>45757</v>
      </c>
      <c r="P2482" s="5">
        <v>45544</v>
      </c>
      <c r="Q2482" s="5">
        <v>45908</v>
      </c>
      <c r="R2482">
        <v>0</v>
      </c>
      <c r="S2482">
        <v>0</v>
      </c>
      <c r="T2482">
        <v>92178</v>
      </c>
      <c r="U2482">
        <v>92178</v>
      </c>
      <c r="V2482">
        <v>0</v>
      </c>
      <c r="W2482">
        <v>92178</v>
      </c>
      <c r="X2482" t="str">
        <f t="shared" si="153"/>
        <v>Ok</v>
      </c>
      <c r="Y2482" t="str">
        <f t="shared" si="154"/>
        <v>Ok</v>
      </c>
      <c r="Z2482" s="6" t="str">
        <f t="shared" si="155"/>
        <v>Ok</v>
      </c>
      <c r="AA2482" s="6"/>
      <c r="AB2482" s="6"/>
      <c r="AC2482" s="6"/>
      <c r="AD2482" s="6"/>
    </row>
    <row r="2483" spans="1:30" x14ac:dyDescent="0.3">
      <c r="A2483" t="s">
        <v>14768</v>
      </c>
      <c r="B2483" t="s">
        <v>14769</v>
      </c>
      <c r="C2483">
        <v>2025</v>
      </c>
      <c r="D2483" t="s">
        <v>9656</v>
      </c>
      <c r="E2483" t="s">
        <v>9294</v>
      </c>
      <c r="F2483" t="s">
        <v>10</v>
      </c>
      <c r="G2483" t="str">
        <f>_xlfn.XLOOKUP(I2483,'Class Code'!$A$2:$A$14,'Class Code'!$B$2:$B$14)</f>
        <v>Motor Private</v>
      </c>
      <c r="H2483" t="s">
        <v>41</v>
      </c>
      <c r="I2483">
        <f t="shared" si="152"/>
        <v>70</v>
      </c>
      <c r="J2483" t="s">
        <v>54</v>
      </c>
      <c r="K2483" t="s">
        <v>55</v>
      </c>
      <c r="L2483" t="s">
        <v>44</v>
      </c>
      <c r="M2483" s="5">
        <v>45698</v>
      </c>
      <c r="N2483" s="5">
        <v>45709</v>
      </c>
      <c r="O2483" s="5">
        <v>45728</v>
      </c>
      <c r="P2483" s="5">
        <v>45669</v>
      </c>
      <c r="Q2483" s="5">
        <v>45701</v>
      </c>
      <c r="R2483">
        <v>173400</v>
      </c>
      <c r="S2483">
        <v>0</v>
      </c>
      <c r="T2483">
        <v>0</v>
      </c>
      <c r="U2483">
        <v>173400</v>
      </c>
      <c r="V2483">
        <v>0</v>
      </c>
      <c r="W2483">
        <v>173400</v>
      </c>
      <c r="X2483" t="str">
        <f t="shared" si="153"/>
        <v>Ok</v>
      </c>
      <c r="Y2483" t="str">
        <f t="shared" si="154"/>
        <v>Ok</v>
      </c>
      <c r="Z2483" s="6" t="str">
        <f t="shared" si="155"/>
        <v>Ok</v>
      </c>
      <c r="AA2483" s="6"/>
      <c r="AB2483" s="6"/>
      <c r="AC2483" s="6"/>
      <c r="AD2483" s="6"/>
    </row>
    <row r="2484" spans="1:30" x14ac:dyDescent="0.3">
      <c r="A2484" t="s">
        <v>14770</v>
      </c>
      <c r="B2484" t="s">
        <v>14771</v>
      </c>
      <c r="C2484">
        <v>2009</v>
      </c>
      <c r="D2484" t="s">
        <v>9646</v>
      </c>
      <c r="E2484" t="s">
        <v>9332</v>
      </c>
      <c r="F2484" t="s">
        <v>439</v>
      </c>
      <c r="G2484" t="str">
        <f>_xlfn.XLOOKUP(I2484,'Class Code'!$A$2:$A$14,'Class Code'!$B$2:$B$14)</f>
        <v>Workmen's Compensation</v>
      </c>
      <c r="H2484" t="s">
        <v>440</v>
      </c>
      <c r="I2484">
        <f t="shared" si="152"/>
        <v>11</v>
      </c>
      <c r="J2484" t="s">
        <v>441</v>
      </c>
      <c r="K2484" t="s">
        <v>442</v>
      </c>
      <c r="L2484" t="s">
        <v>44</v>
      </c>
      <c r="M2484" s="5">
        <v>39927</v>
      </c>
      <c r="N2484" s="5">
        <v>39938</v>
      </c>
      <c r="O2484" s="5">
        <v>45736</v>
      </c>
      <c r="P2484" s="5">
        <v>39855</v>
      </c>
      <c r="Q2484" s="5">
        <v>40219</v>
      </c>
      <c r="R2484">
        <v>0</v>
      </c>
      <c r="S2484">
        <v>0</v>
      </c>
      <c r="T2484">
        <v>253200</v>
      </c>
      <c r="U2484">
        <v>253200</v>
      </c>
      <c r="V2484">
        <v>0</v>
      </c>
      <c r="W2484">
        <v>253200</v>
      </c>
      <c r="X2484" t="str">
        <f t="shared" si="153"/>
        <v>Ok</v>
      </c>
      <c r="Y2484" t="str">
        <f t="shared" si="154"/>
        <v>Ok</v>
      </c>
      <c r="Z2484" s="6" t="str">
        <f t="shared" si="155"/>
        <v>Ok</v>
      </c>
      <c r="AA2484" s="6"/>
      <c r="AB2484" s="6"/>
      <c r="AC2484" s="6"/>
      <c r="AD2484" s="6"/>
    </row>
    <row r="2485" spans="1:30" x14ac:dyDescent="0.3">
      <c r="A2485" t="s">
        <v>14772</v>
      </c>
      <c r="B2485" t="s">
        <v>14773</v>
      </c>
      <c r="C2485">
        <v>2021</v>
      </c>
      <c r="D2485" t="s">
        <v>9402</v>
      </c>
      <c r="E2485" t="s">
        <v>9265</v>
      </c>
      <c r="F2485" t="s">
        <v>11</v>
      </c>
      <c r="G2485" t="str">
        <f>_xlfn.XLOOKUP(I2485,'Class Code'!$A$2:$A$14,'Class Code'!$B$2:$B$14)</f>
        <v>Motor Commercial</v>
      </c>
      <c r="H2485" t="s">
        <v>176</v>
      </c>
      <c r="I2485">
        <f t="shared" si="152"/>
        <v>80</v>
      </c>
      <c r="J2485" t="s">
        <v>207</v>
      </c>
      <c r="K2485" t="s">
        <v>208</v>
      </c>
      <c r="L2485" t="s">
        <v>44</v>
      </c>
      <c r="M2485" s="5">
        <v>44316</v>
      </c>
      <c r="N2485" s="5">
        <v>45384</v>
      </c>
      <c r="O2485" s="5">
        <v>45742</v>
      </c>
      <c r="P2485" s="5">
        <v>44045</v>
      </c>
      <c r="Q2485" s="5">
        <v>44408</v>
      </c>
      <c r="R2485">
        <v>0</v>
      </c>
      <c r="S2485">
        <v>0</v>
      </c>
      <c r="T2485">
        <v>224752</v>
      </c>
      <c r="U2485">
        <v>224752</v>
      </c>
      <c r="V2485">
        <v>0</v>
      </c>
      <c r="W2485">
        <v>224752</v>
      </c>
      <c r="X2485" t="str">
        <f t="shared" si="153"/>
        <v>Ok</v>
      </c>
      <c r="Y2485" t="str">
        <f t="shared" si="154"/>
        <v>Ok</v>
      </c>
      <c r="Z2485" s="6" t="str">
        <f t="shared" si="155"/>
        <v>Ok</v>
      </c>
      <c r="AA2485" s="6"/>
      <c r="AB2485" s="6"/>
      <c r="AC2485" s="6"/>
      <c r="AD2485" s="6"/>
    </row>
    <row r="2486" spans="1:30" x14ac:dyDescent="0.3">
      <c r="A2486" t="s">
        <v>14774</v>
      </c>
      <c r="B2486" t="s">
        <v>14775</v>
      </c>
      <c r="C2486">
        <v>2021</v>
      </c>
      <c r="D2486" t="s">
        <v>9304</v>
      </c>
      <c r="E2486" t="s">
        <v>9269</v>
      </c>
      <c r="F2486" t="s">
        <v>10</v>
      </c>
      <c r="G2486" t="str">
        <f>_xlfn.XLOOKUP(I2486,'Class Code'!$A$2:$A$14,'Class Code'!$B$2:$B$14)</f>
        <v>Motor Private</v>
      </c>
      <c r="H2486" t="s">
        <v>41</v>
      </c>
      <c r="I2486">
        <f t="shared" si="152"/>
        <v>70</v>
      </c>
      <c r="J2486" t="s">
        <v>54</v>
      </c>
      <c r="K2486" t="s">
        <v>55</v>
      </c>
      <c r="L2486" t="s">
        <v>44</v>
      </c>
      <c r="M2486" s="5">
        <v>44307</v>
      </c>
      <c r="N2486" s="5">
        <v>44624</v>
      </c>
      <c r="O2486" s="5">
        <v>45729</v>
      </c>
      <c r="P2486" s="5">
        <v>44278</v>
      </c>
      <c r="Q2486" s="5">
        <v>44308</v>
      </c>
      <c r="R2486">
        <v>0</v>
      </c>
      <c r="S2486">
        <v>0</v>
      </c>
      <c r="T2486">
        <v>68100</v>
      </c>
      <c r="U2486">
        <v>68100</v>
      </c>
      <c r="V2486">
        <v>0</v>
      </c>
      <c r="W2486">
        <v>68100</v>
      </c>
      <c r="X2486" t="str">
        <f t="shared" si="153"/>
        <v>Ok</v>
      </c>
      <c r="Y2486" t="str">
        <f t="shared" si="154"/>
        <v>Ok</v>
      </c>
      <c r="Z2486" s="6" t="str">
        <f t="shared" si="155"/>
        <v>Ok</v>
      </c>
      <c r="AA2486" s="6"/>
      <c r="AB2486" s="6"/>
      <c r="AC2486" s="6"/>
      <c r="AD2486" s="6"/>
    </row>
    <row r="2487" spans="1:30" x14ac:dyDescent="0.3">
      <c r="A2487" t="s">
        <v>14776</v>
      </c>
      <c r="B2487" t="s">
        <v>14777</v>
      </c>
      <c r="C2487">
        <v>2023</v>
      </c>
      <c r="D2487" t="s">
        <v>9276</v>
      </c>
      <c r="E2487" t="s">
        <v>9310</v>
      </c>
      <c r="F2487" t="s">
        <v>10</v>
      </c>
      <c r="G2487" t="str">
        <f>_xlfn.XLOOKUP(I2487,'Class Code'!$A$2:$A$14,'Class Code'!$B$2:$B$14)</f>
        <v>Motor Private</v>
      </c>
      <c r="H2487" t="s">
        <v>41</v>
      </c>
      <c r="I2487">
        <f t="shared" si="152"/>
        <v>70</v>
      </c>
      <c r="J2487" t="s">
        <v>54</v>
      </c>
      <c r="K2487" t="s">
        <v>55</v>
      </c>
      <c r="L2487" t="s">
        <v>44</v>
      </c>
      <c r="M2487" s="5">
        <v>45106</v>
      </c>
      <c r="N2487" s="5">
        <v>45113</v>
      </c>
      <c r="O2487" s="5">
        <v>45762</v>
      </c>
      <c r="P2487" s="5">
        <v>45071</v>
      </c>
      <c r="Q2487" s="5">
        <v>45436</v>
      </c>
      <c r="R2487">
        <v>0</v>
      </c>
      <c r="S2487">
        <v>0</v>
      </c>
      <c r="T2487">
        <v>23200</v>
      </c>
      <c r="U2487">
        <v>23200</v>
      </c>
      <c r="V2487">
        <v>0</v>
      </c>
      <c r="W2487">
        <v>23200</v>
      </c>
      <c r="X2487" t="str">
        <f t="shared" si="153"/>
        <v>Ok</v>
      </c>
      <c r="Y2487" t="str">
        <f t="shared" si="154"/>
        <v>Ok</v>
      </c>
      <c r="Z2487" s="6" t="str">
        <f t="shared" si="155"/>
        <v>Ok</v>
      </c>
      <c r="AA2487" s="6"/>
      <c r="AB2487" s="6"/>
      <c r="AC2487" s="6"/>
      <c r="AD2487" s="6"/>
    </row>
    <row r="2488" spans="1:30" x14ac:dyDescent="0.3">
      <c r="A2488" t="s">
        <v>14778</v>
      </c>
      <c r="B2488" t="s">
        <v>14779</v>
      </c>
      <c r="C2488">
        <v>2024</v>
      </c>
      <c r="D2488" t="s">
        <v>9675</v>
      </c>
      <c r="E2488" t="s">
        <v>9272</v>
      </c>
      <c r="F2488" t="s">
        <v>11</v>
      </c>
      <c r="G2488" t="str">
        <f>_xlfn.XLOOKUP(I2488,'Class Code'!$A$2:$A$14,'Class Code'!$B$2:$B$14)</f>
        <v>Motor Commercial</v>
      </c>
      <c r="H2488" t="s">
        <v>176</v>
      </c>
      <c r="I2488">
        <f t="shared" si="152"/>
        <v>80</v>
      </c>
      <c r="J2488" t="s">
        <v>225</v>
      </c>
      <c r="K2488" t="s">
        <v>226</v>
      </c>
      <c r="L2488" t="s">
        <v>44</v>
      </c>
      <c r="M2488" s="5">
        <v>45611</v>
      </c>
      <c r="N2488" s="5">
        <v>45629</v>
      </c>
      <c r="O2488" s="5">
        <v>45756</v>
      </c>
      <c r="P2488" s="5">
        <v>45383</v>
      </c>
      <c r="Q2488" s="5">
        <v>45748</v>
      </c>
      <c r="R2488">
        <v>0</v>
      </c>
      <c r="S2488">
        <v>0</v>
      </c>
      <c r="T2488">
        <v>341040</v>
      </c>
      <c r="U2488">
        <v>341040</v>
      </c>
      <c r="V2488">
        <v>0</v>
      </c>
      <c r="W2488">
        <v>341040</v>
      </c>
      <c r="X2488" t="str">
        <f t="shared" si="153"/>
        <v>Ok</v>
      </c>
      <c r="Y2488" t="str">
        <f t="shared" si="154"/>
        <v>Ok</v>
      </c>
      <c r="Z2488" s="6" t="str">
        <f t="shared" si="155"/>
        <v>Ok</v>
      </c>
      <c r="AA2488" s="6"/>
      <c r="AB2488" s="6"/>
      <c r="AC2488" s="6"/>
      <c r="AD2488" s="6"/>
    </row>
    <row r="2489" spans="1:30" x14ac:dyDescent="0.3">
      <c r="A2489" t="s">
        <v>14780</v>
      </c>
      <c r="B2489" t="s">
        <v>14781</v>
      </c>
      <c r="C2489">
        <v>2024</v>
      </c>
      <c r="D2489" t="s">
        <v>9676</v>
      </c>
      <c r="E2489" t="s">
        <v>9272</v>
      </c>
      <c r="F2489" t="s">
        <v>10</v>
      </c>
      <c r="G2489" t="str">
        <f>_xlfn.XLOOKUP(I2489,'Class Code'!$A$2:$A$14,'Class Code'!$B$2:$B$14)</f>
        <v>Motor Private</v>
      </c>
      <c r="H2489" t="s">
        <v>41</v>
      </c>
      <c r="I2489">
        <f t="shared" si="152"/>
        <v>70</v>
      </c>
      <c r="J2489" t="s">
        <v>54</v>
      </c>
      <c r="K2489" t="s">
        <v>55</v>
      </c>
      <c r="L2489" t="s">
        <v>44</v>
      </c>
      <c r="M2489" s="5">
        <v>45657</v>
      </c>
      <c r="N2489" s="5">
        <v>45659</v>
      </c>
      <c r="O2489" s="5">
        <v>45785</v>
      </c>
      <c r="P2489" s="5">
        <v>45441</v>
      </c>
      <c r="Q2489" s="5">
        <v>45805</v>
      </c>
      <c r="R2489">
        <v>0</v>
      </c>
      <c r="S2489">
        <v>0</v>
      </c>
      <c r="T2489">
        <v>235380</v>
      </c>
      <c r="U2489">
        <v>235380</v>
      </c>
      <c r="V2489">
        <v>0</v>
      </c>
      <c r="W2489">
        <v>235380</v>
      </c>
      <c r="X2489" t="str">
        <f t="shared" si="153"/>
        <v>Ok</v>
      </c>
      <c r="Y2489" t="str">
        <f t="shared" si="154"/>
        <v>Ok</v>
      </c>
      <c r="Z2489" s="6" t="str">
        <f t="shared" si="155"/>
        <v>Ok</v>
      </c>
      <c r="AA2489" s="6"/>
      <c r="AB2489" s="6"/>
      <c r="AC2489" s="6"/>
      <c r="AD2489" s="6"/>
    </row>
    <row r="2490" spans="1:30" x14ac:dyDescent="0.3">
      <c r="A2490" t="s">
        <v>14782</v>
      </c>
      <c r="B2490" t="s">
        <v>14783</v>
      </c>
      <c r="C2490">
        <v>2024</v>
      </c>
      <c r="D2490" t="s">
        <v>9564</v>
      </c>
      <c r="E2490" t="s">
        <v>9284</v>
      </c>
      <c r="F2490" t="s">
        <v>10</v>
      </c>
      <c r="G2490" t="str">
        <f>_xlfn.XLOOKUP(I2490,'Class Code'!$A$2:$A$14,'Class Code'!$B$2:$B$14)</f>
        <v>Motor Private</v>
      </c>
      <c r="H2490" t="s">
        <v>41</v>
      </c>
      <c r="I2490">
        <f t="shared" si="152"/>
        <v>70</v>
      </c>
      <c r="J2490" t="s">
        <v>54</v>
      </c>
      <c r="K2490" t="s">
        <v>55</v>
      </c>
      <c r="L2490" t="s">
        <v>44</v>
      </c>
      <c r="M2490" s="5">
        <v>45591</v>
      </c>
      <c r="N2490" s="5">
        <v>45593</v>
      </c>
      <c r="O2490" s="5">
        <v>45756</v>
      </c>
      <c r="P2490" s="5">
        <v>45590</v>
      </c>
      <c r="Q2490" s="5">
        <v>45954</v>
      </c>
      <c r="R2490">
        <v>0</v>
      </c>
      <c r="S2490">
        <v>0</v>
      </c>
      <c r="T2490">
        <v>151380</v>
      </c>
      <c r="U2490">
        <v>151380</v>
      </c>
      <c r="V2490">
        <v>0</v>
      </c>
      <c r="W2490">
        <v>151380</v>
      </c>
      <c r="X2490" t="str">
        <f t="shared" si="153"/>
        <v>Ok</v>
      </c>
      <c r="Y2490" t="str">
        <f t="shared" si="154"/>
        <v>Ok</v>
      </c>
      <c r="Z2490" s="6" t="str">
        <f t="shared" si="155"/>
        <v>Ok</v>
      </c>
      <c r="AA2490" s="6"/>
      <c r="AB2490" s="6"/>
      <c r="AC2490" s="6"/>
      <c r="AD2490" s="6"/>
    </row>
    <row r="2491" spans="1:30" x14ac:dyDescent="0.3">
      <c r="A2491" t="s">
        <v>14784</v>
      </c>
      <c r="B2491" t="s">
        <v>14785</v>
      </c>
      <c r="C2491">
        <v>2024</v>
      </c>
      <c r="D2491" t="s">
        <v>9296</v>
      </c>
      <c r="E2491" t="s">
        <v>9272</v>
      </c>
      <c r="F2491" t="s">
        <v>10</v>
      </c>
      <c r="G2491" t="str">
        <f>_xlfn.XLOOKUP(I2491,'Class Code'!$A$2:$A$14,'Class Code'!$B$2:$B$14)</f>
        <v>Motor Private</v>
      </c>
      <c r="H2491" t="s">
        <v>41</v>
      </c>
      <c r="I2491">
        <f t="shared" si="152"/>
        <v>70</v>
      </c>
      <c r="J2491" t="s">
        <v>54</v>
      </c>
      <c r="K2491" t="s">
        <v>55</v>
      </c>
      <c r="L2491" t="s">
        <v>44</v>
      </c>
      <c r="M2491" s="5">
        <v>45295</v>
      </c>
      <c r="N2491" s="5">
        <v>45309</v>
      </c>
      <c r="O2491" s="5">
        <v>45731</v>
      </c>
      <c r="P2491" s="5">
        <v>45260</v>
      </c>
      <c r="Q2491" s="5">
        <v>45625</v>
      </c>
      <c r="R2491">
        <v>801250</v>
      </c>
      <c r="S2491">
        <v>0</v>
      </c>
      <c r="T2491">
        <v>0</v>
      </c>
      <c r="U2491">
        <v>801250</v>
      </c>
      <c r="V2491">
        <v>0</v>
      </c>
      <c r="W2491">
        <v>801250</v>
      </c>
      <c r="X2491" t="str">
        <f t="shared" si="153"/>
        <v>Ok</v>
      </c>
      <c r="Y2491" t="str">
        <f t="shared" si="154"/>
        <v>Ok</v>
      </c>
      <c r="Z2491" s="6" t="str">
        <f t="shared" si="155"/>
        <v>Ok</v>
      </c>
      <c r="AA2491" s="6"/>
      <c r="AB2491" s="6"/>
      <c r="AC2491" s="6"/>
      <c r="AD2491" s="6"/>
    </row>
    <row r="2492" spans="1:30" x14ac:dyDescent="0.3">
      <c r="A2492" t="s">
        <v>14786</v>
      </c>
      <c r="B2492" t="s">
        <v>14787</v>
      </c>
      <c r="C2492">
        <v>2024</v>
      </c>
      <c r="D2492" t="s">
        <v>9712</v>
      </c>
      <c r="E2492" t="s">
        <v>9263</v>
      </c>
      <c r="F2492" t="s">
        <v>10</v>
      </c>
      <c r="G2492" t="str">
        <f>_xlfn.XLOOKUP(I2492,'Class Code'!$A$2:$A$14,'Class Code'!$B$2:$B$14)</f>
        <v>Motor Private</v>
      </c>
      <c r="H2492" t="s">
        <v>41</v>
      </c>
      <c r="I2492">
        <f t="shared" si="152"/>
        <v>70</v>
      </c>
      <c r="J2492" t="s">
        <v>54</v>
      </c>
      <c r="K2492" t="s">
        <v>55</v>
      </c>
      <c r="L2492" t="s">
        <v>44</v>
      </c>
      <c r="M2492" s="5">
        <v>45346</v>
      </c>
      <c r="N2492" s="5">
        <v>45349</v>
      </c>
      <c r="O2492" s="5">
        <v>45731</v>
      </c>
      <c r="P2492" s="5">
        <v>45327</v>
      </c>
      <c r="Q2492" s="5">
        <v>45473</v>
      </c>
      <c r="R2492">
        <v>803106</v>
      </c>
      <c r="S2492">
        <v>0</v>
      </c>
      <c r="T2492">
        <v>0</v>
      </c>
      <c r="U2492">
        <v>803106</v>
      </c>
      <c r="V2492">
        <v>0</v>
      </c>
      <c r="W2492">
        <v>803106</v>
      </c>
      <c r="X2492" t="str">
        <f t="shared" si="153"/>
        <v>Ok</v>
      </c>
      <c r="Y2492" t="str">
        <f t="shared" si="154"/>
        <v>Ok</v>
      </c>
      <c r="Z2492" s="6" t="str">
        <f t="shared" si="155"/>
        <v>Ok</v>
      </c>
      <c r="AA2492" s="6"/>
      <c r="AB2492" s="6"/>
      <c r="AC2492" s="6"/>
      <c r="AD2492" s="6"/>
    </row>
    <row r="2493" spans="1:30" x14ac:dyDescent="0.3">
      <c r="A2493" t="s">
        <v>14788</v>
      </c>
      <c r="B2493" t="s">
        <v>14789</v>
      </c>
      <c r="C2493">
        <v>2022</v>
      </c>
      <c r="D2493" t="s">
        <v>9425</v>
      </c>
      <c r="E2493" t="s">
        <v>9287</v>
      </c>
      <c r="F2493" t="s">
        <v>10</v>
      </c>
      <c r="G2493" t="str">
        <f>_xlfn.XLOOKUP(I2493,'Class Code'!$A$2:$A$14,'Class Code'!$B$2:$B$14)</f>
        <v>Motor Private</v>
      </c>
      <c r="H2493" t="s">
        <v>41</v>
      </c>
      <c r="I2493">
        <f t="shared" si="152"/>
        <v>70</v>
      </c>
      <c r="J2493" t="s">
        <v>54</v>
      </c>
      <c r="K2493" t="s">
        <v>55</v>
      </c>
      <c r="L2493" t="s">
        <v>44</v>
      </c>
      <c r="M2493" s="5">
        <v>44872</v>
      </c>
      <c r="N2493" s="5">
        <v>44872</v>
      </c>
      <c r="O2493" s="5">
        <v>45772</v>
      </c>
      <c r="P2493" s="5">
        <v>44548</v>
      </c>
      <c r="Q2493" s="5">
        <v>44912</v>
      </c>
      <c r="R2493">
        <v>0</v>
      </c>
      <c r="S2493">
        <v>0</v>
      </c>
      <c r="T2493">
        <v>6380</v>
      </c>
      <c r="U2493">
        <v>6380</v>
      </c>
      <c r="V2493">
        <v>0</v>
      </c>
      <c r="W2493">
        <v>6380</v>
      </c>
      <c r="X2493" t="str">
        <f t="shared" si="153"/>
        <v>Ok</v>
      </c>
      <c r="Y2493" t="str">
        <f t="shared" si="154"/>
        <v>Ok</v>
      </c>
      <c r="Z2493" s="6" t="str">
        <f t="shared" si="155"/>
        <v>Ok</v>
      </c>
      <c r="AA2493" s="6"/>
      <c r="AB2493" s="6"/>
      <c r="AC2493" s="6"/>
      <c r="AD2493" s="6"/>
    </row>
    <row r="2494" spans="1:30" x14ac:dyDescent="0.3">
      <c r="A2494" t="s">
        <v>14790</v>
      </c>
      <c r="B2494" t="s">
        <v>14791</v>
      </c>
      <c r="C2494">
        <v>2024</v>
      </c>
      <c r="D2494" t="s">
        <v>9291</v>
      </c>
      <c r="E2494" t="s">
        <v>9261</v>
      </c>
      <c r="F2494" t="s">
        <v>10</v>
      </c>
      <c r="G2494" t="str">
        <f>_xlfn.XLOOKUP(I2494,'Class Code'!$A$2:$A$14,'Class Code'!$B$2:$B$14)</f>
        <v>Motor Private</v>
      </c>
      <c r="H2494" t="s">
        <v>41</v>
      </c>
      <c r="I2494">
        <f t="shared" si="152"/>
        <v>70</v>
      </c>
      <c r="J2494" t="s">
        <v>54</v>
      </c>
      <c r="K2494" t="s">
        <v>55</v>
      </c>
      <c r="L2494" t="s">
        <v>44</v>
      </c>
      <c r="M2494" s="5">
        <v>45637</v>
      </c>
      <c r="N2494" s="5">
        <v>45642</v>
      </c>
      <c r="O2494" s="5">
        <v>45736</v>
      </c>
      <c r="P2494" s="5">
        <v>45605</v>
      </c>
      <c r="Q2494" s="5">
        <v>45877</v>
      </c>
      <c r="R2494">
        <v>42953</v>
      </c>
      <c r="S2494">
        <v>0</v>
      </c>
      <c r="T2494">
        <v>0</v>
      </c>
      <c r="U2494">
        <v>42953</v>
      </c>
      <c r="V2494">
        <v>0</v>
      </c>
      <c r="W2494">
        <v>42953</v>
      </c>
      <c r="X2494" t="str">
        <f t="shared" si="153"/>
        <v>Ok</v>
      </c>
      <c r="Y2494" t="str">
        <f t="shared" si="154"/>
        <v>Ok</v>
      </c>
      <c r="Z2494" s="6" t="str">
        <f t="shared" si="155"/>
        <v>Ok</v>
      </c>
      <c r="AA2494" s="6"/>
      <c r="AB2494" s="6"/>
      <c r="AC2494" s="6"/>
      <c r="AD2494" s="6"/>
    </row>
    <row r="2495" spans="1:30" x14ac:dyDescent="0.3">
      <c r="A2495" t="s">
        <v>14792</v>
      </c>
      <c r="B2495" t="s">
        <v>14793</v>
      </c>
      <c r="C2495">
        <v>2023</v>
      </c>
      <c r="D2495" t="s">
        <v>9752</v>
      </c>
      <c r="E2495" t="s">
        <v>9263</v>
      </c>
      <c r="F2495" t="s">
        <v>10</v>
      </c>
      <c r="G2495" t="str">
        <f>_xlfn.XLOOKUP(I2495,'Class Code'!$A$2:$A$14,'Class Code'!$B$2:$B$14)</f>
        <v>Motor Private</v>
      </c>
      <c r="H2495" t="s">
        <v>41</v>
      </c>
      <c r="I2495">
        <f t="shared" si="152"/>
        <v>70</v>
      </c>
      <c r="J2495" t="s">
        <v>54</v>
      </c>
      <c r="K2495" t="s">
        <v>55</v>
      </c>
      <c r="L2495" t="s">
        <v>44</v>
      </c>
      <c r="M2495" s="5">
        <v>45127</v>
      </c>
      <c r="N2495" s="5">
        <v>45133</v>
      </c>
      <c r="O2495" s="5">
        <v>45736</v>
      </c>
      <c r="P2495" s="5">
        <v>45029</v>
      </c>
      <c r="Q2495" s="5">
        <v>45333</v>
      </c>
      <c r="R2495">
        <v>0</v>
      </c>
      <c r="S2495">
        <v>0</v>
      </c>
      <c r="T2495">
        <v>230100</v>
      </c>
      <c r="U2495">
        <v>230100</v>
      </c>
      <c r="V2495">
        <v>0</v>
      </c>
      <c r="W2495">
        <v>230100</v>
      </c>
      <c r="X2495" t="str">
        <f t="shared" si="153"/>
        <v>Ok</v>
      </c>
      <c r="Y2495" t="str">
        <f t="shared" si="154"/>
        <v>Ok</v>
      </c>
      <c r="Z2495" s="6" t="str">
        <f t="shared" si="155"/>
        <v>Ok</v>
      </c>
      <c r="AA2495" s="6"/>
      <c r="AB2495" s="6"/>
      <c r="AC2495" s="6"/>
      <c r="AD2495" s="6"/>
    </row>
    <row r="2496" spans="1:30" x14ac:dyDescent="0.3">
      <c r="A2496" t="s">
        <v>14794</v>
      </c>
      <c r="B2496" t="s">
        <v>14795</v>
      </c>
      <c r="C2496">
        <v>2023</v>
      </c>
      <c r="D2496" t="s">
        <v>9433</v>
      </c>
      <c r="E2496" t="s">
        <v>9334</v>
      </c>
      <c r="F2496" t="s">
        <v>10</v>
      </c>
      <c r="G2496" t="str">
        <f>_xlfn.XLOOKUP(I2496,'Class Code'!$A$2:$A$14,'Class Code'!$B$2:$B$14)</f>
        <v>Motor Private</v>
      </c>
      <c r="H2496" t="s">
        <v>41</v>
      </c>
      <c r="I2496">
        <f t="shared" si="152"/>
        <v>70</v>
      </c>
      <c r="J2496" t="s">
        <v>468</v>
      </c>
      <c r="K2496" t="s">
        <v>469</v>
      </c>
      <c r="L2496" t="s">
        <v>197</v>
      </c>
      <c r="M2496" s="5">
        <v>45147</v>
      </c>
      <c r="N2496" s="5">
        <v>45149</v>
      </c>
      <c r="O2496" s="5">
        <v>45749</v>
      </c>
      <c r="P2496" s="5">
        <v>45047</v>
      </c>
      <c r="Q2496" s="5">
        <v>45413</v>
      </c>
      <c r="R2496">
        <v>3000</v>
      </c>
      <c r="S2496">
        <v>0</v>
      </c>
      <c r="T2496">
        <v>0</v>
      </c>
      <c r="U2496">
        <v>3000</v>
      </c>
      <c r="V2496">
        <v>0</v>
      </c>
      <c r="W2496">
        <v>3000</v>
      </c>
      <c r="X2496" t="str">
        <f t="shared" si="153"/>
        <v>Ok</v>
      </c>
      <c r="Y2496" t="str">
        <f t="shared" si="154"/>
        <v>Ok</v>
      </c>
      <c r="Z2496" s="6" t="str">
        <f t="shared" si="155"/>
        <v>Ok</v>
      </c>
      <c r="AA2496" s="6"/>
      <c r="AB2496" s="6"/>
      <c r="AC2496" s="6"/>
      <c r="AD2496" s="6"/>
    </row>
    <row r="2497" spans="1:30" x14ac:dyDescent="0.3">
      <c r="A2497" t="s">
        <v>14796</v>
      </c>
      <c r="B2497" t="s">
        <v>14797</v>
      </c>
      <c r="C2497">
        <v>2024</v>
      </c>
      <c r="D2497" t="s">
        <v>9643</v>
      </c>
      <c r="E2497" t="s">
        <v>9267</v>
      </c>
      <c r="F2497" t="s">
        <v>10</v>
      </c>
      <c r="G2497" t="str">
        <f>_xlfn.XLOOKUP(I2497,'Class Code'!$A$2:$A$14,'Class Code'!$B$2:$B$14)</f>
        <v>Motor Private</v>
      </c>
      <c r="H2497" t="s">
        <v>41</v>
      </c>
      <c r="I2497">
        <f t="shared" si="152"/>
        <v>70</v>
      </c>
      <c r="J2497" t="s">
        <v>54</v>
      </c>
      <c r="K2497" t="s">
        <v>55</v>
      </c>
      <c r="L2497" t="s">
        <v>44</v>
      </c>
      <c r="M2497" s="5">
        <v>45706</v>
      </c>
      <c r="N2497" s="5">
        <v>45707</v>
      </c>
      <c r="O2497" s="5">
        <v>45782</v>
      </c>
      <c r="P2497" s="5">
        <v>45615</v>
      </c>
      <c r="Q2497" s="5">
        <v>45979</v>
      </c>
      <c r="R2497">
        <v>794440</v>
      </c>
      <c r="S2497">
        <v>0</v>
      </c>
      <c r="T2497">
        <v>0</v>
      </c>
      <c r="U2497">
        <v>794440</v>
      </c>
      <c r="V2497">
        <v>0</v>
      </c>
      <c r="W2497">
        <v>794440</v>
      </c>
      <c r="X2497" t="str">
        <f t="shared" si="153"/>
        <v>Ok</v>
      </c>
      <c r="Y2497" t="str">
        <f t="shared" si="154"/>
        <v>Ok</v>
      </c>
      <c r="Z2497" s="6" t="str">
        <f t="shared" si="155"/>
        <v>Ok</v>
      </c>
      <c r="AA2497" s="6"/>
      <c r="AB2497" s="6"/>
      <c r="AC2497" s="6"/>
      <c r="AD2497" s="6"/>
    </row>
    <row r="2498" spans="1:30" x14ac:dyDescent="0.3">
      <c r="A2498" t="s">
        <v>14798</v>
      </c>
      <c r="B2498" t="s">
        <v>14799</v>
      </c>
      <c r="C2498">
        <v>2016</v>
      </c>
      <c r="D2498" t="s">
        <v>9647</v>
      </c>
      <c r="E2498" t="s">
        <v>9305</v>
      </c>
      <c r="F2498" t="s">
        <v>439</v>
      </c>
      <c r="G2498" t="str">
        <f>_xlfn.XLOOKUP(I2498,'Class Code'!$A$2:$A$14,'Class Code'!$B$2:$B$14)</f>
        <v>Workmen's Compensation</v>
      </c>
      <c r="H2498" t="s">
        <v>440</v>
      </c>
      <c r="I2498">
        <f t="shared" si="152"/>
        <v>11</v>
      </c>
      <c r="J2498" t="s">
        <v>458</v>
      </c>
      <c r="K2498" t="s">
        <v>459</v>
      </c>
      <c r="L2498" t="s">
        <v>44</v>
      </c>
      <c r="M2498" s="5">
        <v>42392</v>
      </c>
      <c r="N2498" s="5">
        <v>43248</v>
      </c>
      <c r="O2498" s="5">
        <v>45743</v>
      </c>
      <c r="P2498" s="5">
        <v>42388</v>
      </c>
      <c r="Q2498" s="5">
        <v>42753</v>
      </c>
      <c r="R2498">
        <v>0</v>
      </c>
      <c r="S2498">
        <v>0</v>
      </c>
      <c r="T2498">
        <v>84157</v>
      </c>
      <c r="U2498">
        <v>84157</v>
      </c>
      <c r="V2498">
        <v>0</v>
      </c>
      <c r="W2498">
        <v>84157</v>
      </c>
      <c r="X2498" t="str">
        <f t="shared" si="153"/>
        <v>Ok</v>
      </c>
      <c r="Y2498" t="str">
        <f t="shared" si="154"/>
        <v>Ok</v>
      </c>
      <c r="Z2498" s="6" t="str">
        <f t="shared" si="155"/>
        <v>Ok</v>
      </c>
      <c r="AA2498" s="6"/>
      <c r="AB2498" s="6"/>
      <c r="AC2498" s="6"/>
      <c r="AD2498" s="6"/>
    </row>
    <row r="2499" spans="1:30" x14ac:dyDescent="0.3">
      <c r="A2499" t="s">
        <v>14800</v>
      </c>
      <c r="B2499" t="s">
        <v>14801</v>
      </c>
      <c r="C2499">
        <v>2024</v>
      </c>
      <c r="D2499" t="s">
        <v>9578</v>
      </c>
      <c r="E2499" t="s">
        <v>9272</v>
      </c>
      <c r="F2499" t="s">
        <v>10</v>
      </c>
      <c r="G2499" t="str">
        <f>_xlfn.XLOOKUP(I2499,'Class Code'!$A$2:$A$14,'Class Code'!$B$2:$B$14)</f>
        <v>Motor Private</v>
      </c>
      <c r="H2499" t="s">
        <v>41</v>
      </c>
      <c r="I2499">
        <f t="shared" si="152"/>
        <v>70</v>
      </c>
      <c r="J2499" t="s">
        <v>54</v>
      </c>
      <c r="K2499" t="s">
        <v>55</v>
      </c>
      <c r="L2499" t="s">
        <v>44</v>
      </c>
      <c r="M2499" s="5">
        <v>45680</v>
      </c>
      <c r="N2499" s="5">
        <v>45692</v>
      </c>
      <c r="O2499" s="5">
        <v>45743</v>
      </c>
      <c r="P2499" s="5">
        <v>45584</v>
      </c>
      <c r="Q2499" s="5">
        <v>45948</v>
      </c>
      <c r="R2499">
        <v>0</v>
      </c>
      <c r="S2499">
        <v>0</v>
      </c>
      <c r="T2499">
        <v>131560</v>
      </c>
      <c r="U2499">
        <v>131560</v>
      </c>
      <c r="V2499">
        <v>0</v>
      </c>
      <c r="W2499">
        <v>131560</v>
      </c>
      <c r="X2499" t="str">
        <f t="shared" si="153"/>
        <v>Ok</v>
      </c>
      <c r="Y2499" t="str">
        <f t="shared" si="154"/>
        <v>Ok</v>
      </c>
      <c r="Z2499" s="6" t="str">
        <f t="shared" si="155"/>
        <v>Ok</v>
      </c>
      <c r="AA2499" s="6"/>
      <c r="AB2499" s="6"/>
      <c r="AC2499" s="6"/>
      <c r="AD2499" s="6"/>
    </row>
    <row r="2500" spans="1:30" x14ac:dyDescent="0.3">
      <c r="A2500" t="s">
        <v>14802</v>
      </c>
      <c r="B2500" t="s">
        <v>14803</v>
      </c>
      <c r="C2500">
        <v>2024</v>
      </c>
      <c r="D2500" t="s">
        <v>9698</v>
      </c>
      <c r="E2500" t="s">
        <v>9305</v>
      </c>
      <c r="F2500" t="s">
        <v>10</v>
      </c>
      <c r="G2500" t="str">
        <f>_xlfn.XLOOKUP(I2500,'Class Code'!$A$2:$A$14,'Class Code'!$B$2:$B$14)</f>
        <v>Motor Private</v>
      </c>
      <c r="H2500" t="s">
        <v>41</v>
      </c>
      <c r="I2500">
        <f t="shared" ref="I2500:I2563" si="156">H2500*1</f>
        <v>70</v>
      </c>
      <c r="J2500" t="s">
        <v>54</v>
      </c>
      <c r="K2500" t="s">
        <v>55</v>
      </c>
      <c r="L2500" t="s">
        <v>44</v>
      </c>
      <c r="M2500" s="5">
        <v>45626</v>
      </c>
      <c r="N2500" s="5">
        <v>45629</v>
      </c>
      <c r="O2500" s="5">
        <v>45743</v>
      </c>
      <c r="P2500" s="5">
        <v>45610</v>
      </c>
      <c r="Q2500" s="5">
        <v>45974</v>
      </c>
      <c r="R2500">
        <v>0</v>
      </c>
      <c r="S2500">
        <v>0</v>
      </c>
      <c r="T2500">
        <v>119248</v>
      </c>
      <c r="U2500">
        <v>119248</v>
      </c>
      <c r="V2500">
        <v>0</v>
      </c>
      <c r="W2500">
        <v>119248</v>
      </c>
      <c r="X2500" t="str">
        <f t="shared" ref="X2500:X2563" si="157">IF(OR(A2500="",B2500="",C2500="",F2500="",H2500="",M2500="",N2500="",O2500="",P2500="",Q2500=""),"Check","Ok")</f>
        <v>Ok</v>
      </c>
      <c r="Y2500" t="str">
        <f t="shared" ref="Y2500:Y2563" si="158">IF(AND(Q2500&gt;=P2500,O2500&gt;=M2500,N2500&gt;=M2500,Q2500&gt;=M2500),"Ok","Check")</f>
        <v>Ok</v>
      </c>
      <c r="Z2500" s="6" t="str">
        <f t="shared" ref="Z2500:Z2563" si="159">IF(Q2500&gt;=M2500,"Ok","Check")</f>
        <v>Ok</v>
      </c>
      <c r="AA2500" s="6"/>
      <c r="AB2500" s="6"/>
      <c r="AC2500" s="6"/>
      <c r="AD2500" s="6"/>
    </row>
    <row r="2501" spans="1:30" x14ac:dyDescent="0.3">
      <c r="A2501" t="s">
        <v>14804</v>
      </c>
      <c r="B2501" t="s">
        <v>14805</v>
      </c>
      <c r="C2501">
        <v>2024</v>
      </c>
      <c r="D2501" t="s">
        <v>9616</v>
      </c>
      <c r="E2501" t="s">
        <v>9282</v>
      </c>
      <c r="F2501" t="s">
        <v>10</v>
      </c>
      <c r="G2501" t="str">
        <f>_xlfn.XLOOKUP(I2501,'Class Code'!$A$2:$A$14,'Class Code'!$B$2:$B$14)</f>
        <v>Motor Private</v>
      </c>
      <c r="H2501" t="s">
        <v>41</v>
      </c>
      <c r="I2501">
        <f t="shared" si="156"/>
        <v>70</v>
      </c>
      <c r="J2501" t="s">
        <v>54</v>
      </c>
      <c r="K2501" t="s">
        <v>55</v>
      </c>
      <c r="L2501" t="s">
        <v>44</v>
      </c>
      <c r="M2501" s="5">
        <v>45646</v>
      </c>
      <c r="N2501" s="5">
        <v>45649</v>
      </c>
      <c r="O2501" s="5">
        <v>45751</v>
      </c>
      <c r="P2501" s="5">
        <v>45429</v>
      </c>
      <c r="Q2501" s="5">
        <v>45793</v>
      </c>
      <c r="R2501">
        <v>0</v>
      </c>
      <c r="S2501">
        <v>0</v>
      </c>
      <c r="T2501">
        <v>6980</v>
      </c>
      <c r="U2501">
        <v>6980</v>
      </c>
      <c r="V2501">
        <v>0</v>
      </c>
      <c r="W2501">
        <v>6980</v>
      </c>
      <c r="X2501" t="str">
        <f t="shared" si="157"/>
        <v>Ok</v>
      </c>
      <c r="Y2501" t="str">
        <f t="shared" si="158"/>
        <v>Ok</v>
      </c>
      <c r="Z2501" s="6" t="str">
        <f t="shared" si="159"/>
        <v>Ok</v>
      </c>
      <c r="AA2501" s="6"/>
      <c r="AB2501" s="6"/>
      <c r="AC2501" s="6"/>
      <c r="AD2501" s="6"/>
    </row>
    <row r="2502" spans="1:30" x14ac:dyDescent="0.3">
      <c r="A2502" t="s">
        <v>14806</v>
      </c>
      <c r="B2502" t="s">
        <v>14807</v>
      </c>
      <c r="C2502">
        <v>2025</v>
      </c>
      <c r="D2502" t="s">
        <v>9583</v>
      </c>
      <c r="E2502" t="s">
        <v>9334</v>
      </c>
      <c r="F2502" t="s">
        <v>11</v>
      </c>
      <c r="G2502" t="str">
        <f>_xlfn.XLOOKUP(I2502,'Class Code'!$A$2:$A$14,'Class Code'!$B$2:$B$14)</f>
        <v>Motor Commercial</v>
      </c>
      <c r="H2502" t="s">
        <v>176</v>
      </c>
      <c r="I2502">
        <f t="shared" si="156"/>
        <v>80</v>
      </c>
      <c r="J2502" t="s">
        <v>177</v>
      </c>
      <c r="K2502" t="s">
        <v>178</v>
      </c>
      <c r="L2502" t="s">
        <v>44</v>
      </c>
      <c r="M2502" s="5">
        <v>45658</v>
      </c>
      <c r="N2502" s="5">
        <v>45664</v>
      </c>
      <c r="O2502" s="5">
        <v>45743</v>
      </c>
      <c r="P2502" s="5">
        <v>45639</v>
      </c>
      <c r="Q2502" s="5">
        <v>46003</v>
      </c>
      <c r="R2502">
        <v>0</v>
      </c>
      <c r="S2502">
        <v>0</v>
      </c>
      <c r="T2502">
        <v>287000</v>
      </c>
      <c r="U2502">
        <v>287000</v>
      </c>
      <c r="V2502">
        <v>0</v>
      </c>
      <c r="W2502">
        <v>287000</v>
      </c>
      <c r="X2502" t="str">
        <f t="shared" si="157"/>
        <v>Ok</v>
      </c>
      <c r="Y2502" t="str">
        <f t="shared" si="158"/>
        <v>Ok</v>
      </c>
      <c r="Z2502" s="6" t="str">
        <f t="shared" si="159"/>
        <v>Ok</v>
      </c>
      <c r="AA2502" s="6"/>
      <c r="AB2502" s="6"/>
      <c r="AC2502" s="6"/>
      <c r="AD2502" s="6"/>
    </row>
    <row r="2503" spans="1:30" x14ac:dyDescent="0.3">
      <c r="A2503" t="s">
        <v>14808</v>
      </c>
      <c r="B2503" t="s">
        <v>14809</v>
      </c>
      <c r="C2503">
        <v>2024</v>
      </c>
      <c r="D2503" t="s">
        <v>9510</v>
      </c>
      <c r="E2503" t="s">
        <v>9280</v>
      </c>
      <c r="F2503" t="s">
        <v>10</v>
      </c>
      <c r="G2503" t="str">
        <f>_xlfn.XLOOKUP(I2503,'Class Code'!$A$2:$A$14,'Class Code'!$B$2:$B$14)</f>
        <v>Motor Private</v>
      </c>
      <c r="H2503" t="s">
        <v>41</v>
      </c>
      <c r="I2503">
        <f t="shared" si="156"/>
        <v>70</v>
      </c>
      <c r="J2503" t="s">
        <v>54</v>
      </c>
      <c r="K2503" t="s">
        <v>55</v>
      </c>
      <c r="L2503" t="s">
        <v>44</v>
      </c>
      <c r="M2503" s="5">
        <v>45544</v>
      </c>
      <c r="N2503" s="5">
        <v>45553</v>
      </c>
      <c r="O2503" s="5">
        <v>45743</v>
      </c>
      <c r="P2503" s="5">
        <v>45509</v>
      </c>
      <c r="Q2503" s="5">
        <v>45776</v>
      </c>
      <c r="R2503">
        <v>0</v>
      </c>
      <c r="S2503">
        <v>0</v>
      </c>
      <c r="T2503">
        <v>12064</v>
      </c>
      <c r="U2503">
        <v>12064</v>
      </c>
      <c r="V2503">
        <v>0</v>
      </c>
      <c r="W2503">
        <v>12064</v>
      </c>
      <c r="X2503" t="str">
        <f t="shared" si="157"/>
        <v>Ok</v>
      </c>
      <c r="Y2503" t="str">
        <f t="shared" si="158"/>
        <v>Ok</v>
      </c>
      <c r="Z2503" s="6" t="str">
        <f t="shared" si="159"/>
        <v>Ok</v>
      </c>
      <c r="AA2503" s="6"/>
      <c r="AB2503" s="6"/>
      <c r="AC2503" s="6"/>
      <c r="AD2503" s="6"/>
    </row>
    <row r="2504" spans="1:30" x14ac:dyDescent="0.3">
      <c r="A2504" t="s">
        <v>14810</v>
      </c>
      <c r="B2504" t="s">
        <v>14811</v>
      </c>
      <c r="C2504">
        <v>2024</v>
      </c>
      <c r="D2504" t="s">
        <v>9547</v>
      </c>
      <c r="E2504" t="s">
        <v>9284</v>
      </c>
      <c r="F2504" t="s">
        <v>10</v>
      </c>
      <c r="G2504" t="str">
        <f>_xlfn.XLOOKUP(I2504,'Class Code'!$A$2:$A$14,'Class Code'!$B$2:$B$14)</f>
        <v>Motor Private</v>
      </c>
      <c r="H2504" t="s">
        <v>41</v>
      </c>
      <c r="I2504">
        <f t="shared" si="156"/>
        <v>70</v>
      </c>
      <c r="J2504" t="s">
        <v>54</v>
      </c>
      <c r="K2504" t="s">
        <v>55</v>
      </c>
      <c r="L2504" t="s">
        <v>44</v>
      </c>
      <c r="M2504" s="5">
        <v>45668</v>
      </c>
      <c r="N2504" s="5">
        <v>45674</v>
      </c>
      <c r="O2504" s="5">
        <v>45743</v>
      </c>
      <c r="P2504" s="5">
        <v>45640</v>
      </c>
      <c r="Q2504" s="5">
        <v>45670</v>
      </c>
      <c r="R2504">
        <v>115256</v>
      </c>
      <c r="S2504">
        <v>0</v>
      </c>
      <c r="T2504">
        <v>0</v>
      </c>
      <c r="U2504">
        <v>115256</v>
      </c>
      <c r="V2504">
        <v>0</v>
      </c>
      <c r="W2504">
        <v>115256</v>
      </c>
      <c r="X2504" t="str">
        <f t="shared" si="157"/>
        <v>Ok</v>
      </c>
      <c r="Y2504" t="str">
        <f t="shared" si="158"/>
        <v>Ok</v>
      </c>
      <c r="Z2504" s="6" t="str">
        <f t="shared" si="159"/>
        <v>Ok</v>
      </c>
      <c r="AA2504" s="6"/>
      <c r="AB2504" s="6"/>
      <c r="AC2504" s="6"/>
      <c r="AD2504" s="6"/>
    </row>
    <row r="2505" spans="1:30" x14ac:dyDescent="0.3">
      <c r="A2505" t="s">
        <v>14812</v>
      </c>
      <c r="B2505" t="s">
        <v>14813</v>
      </c>
      <c r="C2505">
        <v>2023</v>
      </c>
      <c r="D2505" t="s">
        <v>9319</v>
      </c>
      <c r="E2505" t="s">
        <v>9269</v>
      </c>
      <c r="F2505" t="s">
        <v>11</v>
      </c>
      <c r="G2505" t="str">
        <f>_xlfn.XLOOKUP(I2505,'Class Code'!$A$2:$A$14,'Class Code'!$B$2:$B$14)</f>
        <v>Motor Commercial</v>
      </c>
      <c r="H2505" t="s">
        <v>176</v>
      </c>
      <c r="I2505">
        <f t="shared" si="156"/>
        <v>80</v>
      </c>
      <c r="J2505" t="s">
        <v>225</v>
      </c>
      <c r="K2505" t="s">
        <v>226</v>
      </c>
      <c r="L2505" t="s">
        <v>197</v>
      </c>
      <c r="M2505" s="5">
        <v>45130</v>
      </c>
      <c r="N2505" s="5">
        <v>45131</v>
      </c>
      <c r="O2505" s="5">
        <v>45743</v>
      </c>
      <c r="P2505" s="5">
        <v>45107</v>
      </c>
      <c r="Q2505" s="5">
        <v>45472</v>
      </c>
      <c r="R2505">
        <v>0</v>
      </c>
      <c r="S2505">
        <v>0</v>
      </c>
      <c r="T2505">
        <v>133700</v>
      </c>
      <c r="U2505">
        <v>133700</v>
      </c>
      <c r="V2505">
        <v>0</v>
      </c>
      <c r="W2505">
        <v>133700</v>
      </c>
      <c r="X2505" t="str">
        <f t="shared" si="157"/>
        <v>Ok</v>
      </c>
      <c r="Y2505" t="str">
        <f t="shared" si="158"/>
        <v>Ok</v>
      </c>
      <c r="Z2505" s="6" t="str">
        <f t="shared" si="159"/>
        <v>Ok</v>
      </c>
      <c r="AA2505" s="6"/>
      <c r="AB2505" s="6"/>
      <c r="AC2505" s="6"/>
      <c r="AD2505" s="6"/>
    </row>
    <row r="2506" spans="1:30" x14ac:dyDescent="0.3">
      <c r="A2506" t="s">
        <v>14814</v>
      </c>
      <c r="B2506" t="s">
        <v>14815</v>
      </c>
      <c r="C2506">
        <v>2023</v>
      </c>
      <c r="D2506" t="s">
        <v>9441</v>
      </c>
      <c r="E2506" t="s">
        <v>9261</v>
      </c>
      <c r="F2506" t="s">
        <v>10</v>
      </c>
      <c r="G2506" t="str">
        <f>_xlfn.XLOOKUP(I2506,'Class Code'!$A$2:$A$14,'Class Code'!$B$2:$B$14)</f>
        <v>Motor Private</v>
      </c>
      <c r="H2506" t="s">
        <v>41</v>
      </c>
      <c r="I2506">
        <f t="shared" si="156"/>
        <v>70</v>
      </c>
      <c r="J2506" t="s">
        <v>54</v>
      </c>
      <c r="K2506" t="s">
        <v>55</v>
      </c>
      <c r="L2506" t="s">
        <v>187</v>
      </c>
      <c r="M2506" s="5">
        <v>45233</v>
      </c>
      <c r="N2506" s="5">
        <v>45258</v>
      </c>
      <c r="O2506" s="5">
        <v>45743</v>
      </c>
      <c r="P2506" s="5">
        <v>44912</v>
      </c>
      <c r="Q2506" s="5">
        <v>45246</v>
      </c>
      <c r="R2506">
        <v>0</v>
      </c>
      <c r="S2506">
        <v>0</v>
      </c>
      <c r="T2506">
        <v>528500</v>
      </c>
      <c r="U2506">
        <v>528500</v>
      </c>
      <c r="V2506">
        <v>0</v>
      </c>
      <c r="W2506">
        <v>528500</v>
      </c>
      <c r="X2506" t="str">
        <f t="shared" si="157"/>
        <v>Ok</v>
      </c>
      <c r="Y2506" t="str">
        <f t="shared" si="158"/>
        <v>Ok</v>
      </c>
      <c r="Z2506" s="6" t="str">
        <f t="shared" si="159"/>
        <v>Ok</v>
      </c>
      <c r="AA2506" s="6"/>
      <c r="AB2506" s="6"/>
      <c r="AC2506" s="6"/>
      <c r="AD2506" s="6"/>
    </row>
    <row r="2507" spans="1:30" x14ac:dyDescent="0.3">
      <c r="A2507" t="s">
        <v>14816</v>
      </c>
      <c r="B2507" t="s">
        <v>14817</v>
      </c>
      <c r="C2507">
        <v>2024</v>
      </c>
      <c r="D2507" t="s">
        <v>9793</v>
      </c>
      <c r="E2507" t="s">
        <v>9317</v>
      </c>
      <c r="F2507" t="s">
        <v>10</v>
      </c>
      <c r="G2507" t="str">
        <f>_xlfn.XLOOKUP(I2507,'Class Code'!$A$2:$A$14,'Class Code'!$B$2:$B$14)</f>
        <v>Motor Private</v>
      </c>
      <c r="H2507" t="s">
        <v>41</v>
      </c>
      <c r="I2507">
        <f t="shared" si="156"/>
        <v>70</v>
      </c>
      <c r="J2507" t="s">
        <v>54</v>
      </c>
      <c r="K2507" t="s">
        <v>55</v>
      </c>
      <c r="L2507" t="s">
        <v>44</v>
      </c>
      <c r="M2507" s="5">
        <v>45659</v>
      </c>
      <c r="N2507" s="5">
        <v>45663</v>
      </c>
      <c r="O2507" s="5">
        <v>45751</v>
      </c>
      <c r="P2507" s="5">
        <v>45585</v>
      </c>
      <c r="Q2507" s="5">
        <v>45888</v>
      </c>
      <c r="R2507">
        <v>0</v>
      </c>
      <c r="S2507">
        <v>0</v>
      </c>
      <c r="T2507">
        <v>6380</v>
      </c>
      <c r="U2507">
        <v>6380</v>
      </c>
      <c r="V2507">
        <v>0</v>
      </c>
      <c r="W2507">
        <v>6380</v>
      </c>
      <c r="X2507" t="str">
        <f t="shared" si="157"/>
        <v>Ok</v>
      </c>
      <c r="Y2507" t="str">
        <f t="shared" si="158"/>
        <v>Ok</v>
      </c>
      <c r="Z2507" s="6" t="str">
        <f t="shared" si="159"/>
        <v>Ok</v>
      </c>
      <c r="AA2507" s="6"/>
      <c r="AB2507" s="6"/>
      <c r="AC2507" s="6"/>
      <c r="AD2507" s="6"/>
    </row>
    <row r="2508" spans="1:30" x14ac:dyDescent="0.3">
      <c r="A2508" t="s">
        <v>14818</v>
      </c>
      <c r="B2508" t="s">
        <v>14819</v>
      </c>
      <c r="C2508">
        <v>2023</v>
      </c>
      <c r="D2508" t="s">
        <v>9348</v>
      </c>
      <c r="E2508" t="s">
        <v>9301</v>
      </c>
      <c r="F2508" t="s">
        <v>10</v>
      </c>
      <c r="G2508" t="str">
        <f>_xlfn.XLOOKUP(I2508,'Class Code'!$A$2:$A$14,'Class Code'!$B$2:$B$14)</f>
        <v>Motor Private</v>
      </c>
      <c r="H2508" t="s">
        <v>41</v>
      </c>
      <c r="I2508">
        <f t="shared" si="156"/>
        <v>70</v>
      </c>
      <c r="J2508" t="s">
        <v>54</v>
      </c>
      <c r="K2508" t="s">
        <v>55</v>
      </c>
      <c r="L2508" t="s">
        <v>44</v>
      </c>
      <c r="M2508" s="5">
        <v>45601</v>
      </c>
      <c r="N2508" s="5">
        <v>45611</v>
      </c>
      <c r="O2508" s="5">
        <v>45743</v>
      </c>
      <c r="P2508" s="5">
        <v>45237</v>
      </c>
      <c r="Q2508" s="5">
        <v>45602</v>
      </c>
      <c r="R2508">
        <v>0</v>
      </c>
      <c r="S2508">
        <v>0</v>
      </c>
      <c r="T2508">
        <v>422008</v>
      </c>
      <c r="U2508">
        <v>422008</v>
      </c>
      <c r="V2508">
        <v>0</v>
      </c>
      <c r="W2508">
        <v>422008</v>
      </c>
      <c r="X2508" t="str">
        <f t="shared" si="157"/>
        <v>Ok</v>
      </c>
      <c r="Y2508" t="str">
        <f t="shared" si="158"/>
        <v>Ok</v>
      </c>
      <c r="Z2508" s="6" t="str">
        <f t="shared" si="159"/>
        <v>Ok</v>
      </c>
      <c r="AA2508" s="6"/>
      <c r="AB2508" s="6"/>
      <c r="AC2508" s="6"/>
      <c r="AD2508" s="6"/>
    </row>
    <row r="2509" spans="1:30" x14ac:dyDescent="0.3">
      <c r="A2509" t="s">
        <v>14820</v>
      </c>
      <c r="B2509" t="s">
        <v>14821</v>
      </c>
      <c r="C2509">
        <v>2024</v>
      </c>
      <c r="D2509" t="s">
        <v>9745</v>
      </c>
      <c r="E2509" t="s">
        <v>9259</v>
      </c>
      <c r="F2509" t="s">
        <v>10</v>
      </c>
      <c r="G2509" t="str">
        <f>_xlfn.XLOOKUP(I2509,'Class Code'!$A$2:$A$14,'Class Code'!$B$2:$B$14)</f>
        <v>Motor Private</v>
      </c>
      <c r="H2509" t="s">
        <v>41</v>
      </c>
      <c r="I2509">
        <f t="shared" si="156"/>
        <v>70</v>
      </c>
      <c r="J2509" t="s">
        <v>54</v>
      </c>
      <c r="K2509" t="s">
        <v>55</v>
      </c>
      <c r="L2509" t="s">
        <v>44</v>
      </c>
      <c r="M2509" s="5">
        <v>45652</v>
      </c>
      <c r="N2509" s="5">
        <v>45657</v>
      </c>
      <c r="O2509" s="5">
        <v>45743</v>
      </c>
      <c r="P2509" s="5">
        <v>45573</v>
      </c>
      <c r="Q2509" s="5">
        <v>45876</v>
      </c>
      <c r="R2509">
        <v>0</v>
      </c>
      <c r="S2509">
        <v>0</v>
      </c>
      <c r="T2509">
        <v>89900</v>
      </c>
      <c r="U2509">
        <v>89900</v>
      </c>
      <c r="V2509">
        <v>0</v>
      </c>
      <c r="W2509">
        <v>89900</v>
      </c>
      <c r="X2509" t="str">
        <f t="shared" si="157"/>
        <v>Ok</v>
      </c>
      <c r="Y2509" t="str">
        <f t="shared" si="158"/>
        <v>Ok</v>
      </c>
      <c r="Z2509" s="6" t="str">
        <f t="shared" si="159"/>
        <v>Ok</v>
      </c>
      <c r="AA2509" s="6"/>
      <c r="AB2509" s="6"/>
      <c r="AC2509" s="6"/>
      <c r="AD2509" s="6"/>
    </row>
    <row r="2510" spans="1:30" x14ac:dyDescent="0.3">
      <c r="A2510" t="s">
        <v>14822</v>
      </c>
      <c r="B2510" t="s">
        <v>14823</v>
      </c>
      <c r="C2510">
        <v>2024</v>
      </c>
      <c r="D2510" t="s">
        <v>9381</v>
      </c>
      <c r="E2510" t="s">
        <v>9263</v>
      </c>
      <c r="F2510" t="s">
        <v>10</v>
      </c>
      <c r="G2510" t="str">
        <f>_xlfn.XLOOKUP(I2510,'Class Code'!$A$2:$A$14,'Class Code'!$B$2:$B$14)</f>
        <v>Motor Private</v>
      </c>
      <c r="H2510" t="s">
        <v>41</v>
      </c>
      <c r="I2510">
        <f t="shared" si="156"/>
        <v>70</v>
      </c>
      <c r="J2510" t="s">
        <v>54</v>
      </c>
      <c r="K2510" t="s">
        <v>55</v>
      </c>
      <c r="L2510" t="s">
        <v>44</v>
      </c>
      <c r="M2510" s="5">
        <v>45628</v>
      </c>
      <c r="N2510" s="5">
        <v>45628</v>
      </c>
      <c r="O2510" s="5">
        <v>45743</v>
      </c>
      <c r="P2510" s="5">
        <v>45273</v>
      </c>
      <c r="Q2510" s="5">
        <v>45638</v>
      </c>
      <c r="R2510">
        <v>0</v>
      </c>
      <c r="S2510">
        <v>0</v>
      </c>
      <c r="T2510">
        <v>38860</v>
      </c>
      <c r="U2510">
        <v>38860</v>
      </c>
      <c r="V2510">
        <v>0</v>
      </c>
      <c r="W2510">
        <v>38860</v>
      </c>
      <c r="X2510" t="str">
        <f t="shared" si="157"/>
        <v>Ok</v>
      </c>
      <c r="Y2510" t="str">
        <f t="shared" si="158"/>
        <v>Ok</v>
      </c>
      <c r="Z2510" s="6" t="str">
        <f t="shared" si="159"/>
        <v>Ok</v>
      </c>
      <c r="AA2510" s="6"/>
      <c r="AB2510" s="6"/>
      <c r="AC2510" s="6"/>
      <c r="AD2510" s="6"/>
    </row>
    <row r="2511" spans="1:30" x14ac:dyDescent="0.3">
      <c r="A2511" t="s">
        <v>14824</v>
      </c>
      <c r="B2511" t="s">
        <v>14825</v>
      </c>
      <c r="C2511">
        <v>2023</v>
      </c>
      <c r="D2511" t="s">
        <v>9469</v>
      </c>
      <c r="E2511" t="s">
        <v>9269</v>
      </c>
      <c r="F2511" t="s">
        <v>10</v>
      </c>
      <c r="G2511" t="str">
        <f>_xlfn.XLOOKUP(I2511,'Class Code'!$A$2:$A$14,'Class Code'!$B$2:$B$14)</f>
        <v>Motor Private</v>
      </c>
      <c r="H2511" t="s">
        <v>41</v>
      </c>
      <c r="I2511">
        <f t="shared" si="156"/>
        <v>70</v>
      </c>
      <c r="J2511" t="s">
        <v>54</v>
      </c>
      <c r="K2511" t="s">
        <v>55</v>
      </c>
      <c r="L2511" t="s">
        <v>44</v>
      </c>
      <c r="M2511" s="5">
        <v>45543</v>
      </c>
      <c r="N2511" s="5">
        <v>45546</v>
      </c>
      <c r="O2511" s="5">
        <v>45743</v>
      </c>
      <c r="P2511" s="5">
        <v>45258</v>
      </c>
      <c r="Q2511" s="5">
        <v>45562</v>
      </c>
      <c r="R2511">
        <v>0</v>
      </c>
      <c r="S2511">
        <v>0</v>
      </c>
      <c r="T2511">
        <v>141420</v>
      </c>
      <c r="U2511">
        <v>141420</v>
      </c>
      <c r="V2511">
        <v>0</v>
      </c>
      <c r="W2511">
        <v>141420</v>
      </c>
      <c r="X2511" t="str">
        <f t="shared" si="157"/>
        <v>Ok</v>
      </c>
      <c r="Y2511" t="str">
        <f t="shared" si="158"/>
        <v>Ok</v>
      </c>
      <c r="Z2511" s="6" t="str">
        <f t="shared" si="159"/>
        <v>Ok</v>
      </c>
      <c r="AA2511" s="6"/>
      <c r="AB2511" s="6"/>
      <c r="AC2511" s="6"/>
      <c r="AD2511" s="6"/>
    </row>
    <row r="2512" spans="1:30" x14ac:dyDescent="0.3">
      <c r="A2512" t="s">
        <v>14826</v>
      </c>
      <c r="B2512" t="s">
        <v>14827</v>
      </c>
      <c r="C2512">
        <v>2024</v>
      </c>
      <c r="D2512" t="s">
        <v>9367</v>
      </c>
      <c r="E2512" t="s">
        <v>9277</v>
      </c>
      <c r="F2512" t="s">
        <v>10</v>
      </c>
      <c r="G2512" t="str">
        <f>_xlfn.XLOOKUP(I2512,'Class Code'!$A$2:$A$14,'Class Code'!$B$2:$B$14)</f>
        <v>Motor Private</v>
      </c>
      <c r="H2512" t="s">
        <v>41</v>
      </c>
      <c r="I2512">
        <f t="shared" si="156"/>
        <v>70</v>
      </c>
      <c r="J2512" t="s">
        <v>54</v>
      </c>
      <c r="K2512" t="s">
        <v>55</v>
      </c>
      <c r="L2512" t="s">
        <v>44</v>
      </c>
      <c r="M2512" s="5">
        <v>45578</v>
      </c>
      <c r="N2512" s="5">
        <v>45604</v>
      </c>
      <c r="O2512" s="5">
        <v>45751</v>
      </c>
      <c r="P2512" s="5">
        <v>45383</v>
      </c>
      <c r="Q2512" s="5">
        <v>45716</v>
      </c>
      <c r="R2512">
        <v>0</v>
      </c>
      <c r="S2512">
        <v>0</v>
      </c>
      <c r="T2512">
        <v>72052</v>
      </c>
      <c r="U2512">
        <v>72052</v>
      </c>
      <c r="V2512">
        <v>0</v>
      </c>
      <c r="W2512">
        <v>72052</v>
      </c>
      <c r="X2512" t="str">
        <f t="shared" si="157"/>
        <v>Ok</v>
      </c>
      <c r="Y2512" t="str">
        <f t="shared" si="158"/>
        <v>Ok</v>
      </c>
      <c r="Z2512" s="6" t="str">
        <f t="shared" si="159"/>
        <v>Ok</v>
      </c>
      <c r="AA2512" s="6"/>
      <c r="AB2512" s="6"/>
      <c r="AC2512" s="6"/>
      <c r="AD2512" s="6"/>
    </row>
    <row r="2513" spans="1:30" x14ac:dyDescent="0.3">
      <c r="A2513" t="s">
        <v>14828</v>
      </c>
      <c r="B2513" t="s">
        <v>14829</v>
      </c>
      <c r="C2513">
        <v>2023</v>
      </c>
      <c r="D2513" t="s">
        <v>9688</v>
      </c>
      <c r="E2513" t="s">
        <v>9332</v>
      </c>
      <c r="F2513" t="s">
        <v>11</v>
      </c>
      <c r="G2513" t="str">
        <f>_xlfn.XLOOKUP(I2513,'Class Code'!$A$2:$A$14,'Class Code'!$B$2:$B$14)</f>
        <v>Motor Commercial</v>
      </c>
      <c r="H2513" t="s">
        <v>176</v>
      </c>
      <c r="I2513">
        <f t="shared" si="156"/>
        <v>80</v>
      </c>
      <c r="J2513" t="s">
        <v>785</v>
      </c>
      <c r="K2513" t="s">
        <v>786</v>
      </c>
      <c r="L2513" t="s">
        <v>44</v>
      </c>
      <c r="M2513" s="5">
        <v>45209</v>
      </c>
      <c r="N2513" s="5">
        <v>45279</v>
      </c>
      <c r="O2513" s="5">
        <v>45758</v>
      </c>
      <c r="P2513" s="5">
        <v>44927</v>
      </c>
      <c r="Q2513" s="5">
        <v>45291</v>
      </c>
      <c r="R2513">
        <v>115000</v>
      </c>
      <c r="S2513">
        <v>0</v>
      </c>
      <c r="T2513">
        <v>0</v>
      </c>
      <c r="U2513">
        <v>115000</v>
      </c>
      <c r="V2513">
        <v>0</v>
      </c>
      <c r="W2513">
        <v>115000</v>
      </c>
      <c r="X2513" t="str">
        <f t="shared" si="157"/>
        <v>Ok</v>
      </c>
      <c r="Y2513" t="str">
        <f t="shared" si="158"/>
        <v>Ok</v>
      </c>
      <c r="Z2513" s="6" t="str">
        <f t="shared" si="159"/>
        <v>Ok</v>
      </c>
      <c r="AA2513" s="6"/>
      <c r="AB2513" s="6"/>
      <c r="AC2513" s="6"/>
      <c r="AD2513" s="6"/>
    </row>
    <row r="2514" spans="1:30" x14ac:dyDescent="0.3">
      <c r="A2514" t="s">
        <v>14830</v>
      </c>
      <c r="B2514" t="s">
        <v>14831</v>
      </c>
      <c r="C2514">
        <v>2024</v>
      </c>
      <c r="D2514" t="s">
        <v>9568</v>
      </c>
      <c r="E2514" t="s">
        <v>9269</v>
      </c>
      <c r="F2514" t="s">
        <v>10</v>
      </c>
      <c r="G2514" t="str">
        <f>_xlfn.XLOOKUP(I2514,'Class Code'!$A$2:$A$14,'Class Code'!$B$2:$B$14)</f>
        <v>Motor Private</v>
      </c>
      <c r="H2514" t="s">
        <v>41</v>
      </c>
      <c r="I2514">
        <f t="shared" si="156"/>
        <v>70</v>
      </c>
      <c r="J2514" t="s">
        <v>54</v>
      </c>
      <c r="K2514" t="s">
        <v>55</v>
      </c>
      <c r="L2514" t="s">
        <v>44</v>
      </c>
      <c r="M2514" s="5">
        <v>45510</v>
      </c>
      <c r="N2514" s="5">
        <v>45516</v>
      </c>
      <c r="O2514" s="5">
        <v>45744</v>
      </c>
      <c r="P2514" s="5">
        <v>45332</v>
      </c>
      <c r="Q2514" s="5">
        <v>45697</v>
      </c>
      <c r="R2514">
        <v>750230</v>
      </c>
      <c r="S2514">
        <v>0</v>
      </c>
      <c r="T2514">
        <v>0</v>
      </c>
      <c r="U2514">
        <v>750230</v>
      </c>
      <c r="V2514">
        <v>0</v>
      </c>
      <c r="W2514">
        <v>750230</v>
      </c>
      <c r="X2514" t="str">
        <f t="shared" si="157"/>
        <v>Ok</v>
      </c>
      <c r="Y2514" t="str">
        <f t="shared" si="158"/>
        <v>Ok</v>
      </c>
      <c r="Z2514" s="6" t="str">
        <f t="shared" si="159"/>
        <v>Ok</v>
      </c>
      <c r="AA2514" s="6"/>
      <c r="AB2514" s="6"/>
      <c r="AC2514" s="6"/>
      <c r="AD2514" s="6"/>
    </row>
    <row r="2515" spans="1:30" x14ac:dyDescent="0.3">
      <c r="A2515" t="s">
        <v>14832</v>
      </c>
      <c r="B2515" t="s">
        <v>14833</v>
      </c>
      <c r="C2515">
        <v>2023</v>
      </c>
      <c r="D2515" t="s">
        <v>9393</v>
      </c>
      <c r="E2515" t="s">
        <v>9269</v>
      </c>
      <c r="F2515" t="s">
        <v>11</v>
      </c>
      <c r="G2515" t="str">
        <f>_xlfn.XLOOKUP(I2515,'Class Code'!$A$2:$A$14,'Class Code'!$B$2:$B$14)</f>
        <v>Motor Commercial</v>
      </c>
      <c r="H2515" t="s">
        <v>176</v>
      </c>
      <c r="I2515">
        <f t="shared" si="156"/>
        <v>80</v>
      </c>
      <c r="J2515" t="s">
        <v>207</v>
      </c>
      <c r="K2515" t="s">
        <v>208</v>
      </c>
      <c r="L2515" t="s">
        <v>44</v>
      </c>
      <c r="M2515" s="5">
        <v>45258</v>
      </c>
      <c r="N2515" s="5">
        <v>45267</v>
      </c>
      <c r="O2515" s="5">
        <v>45744</v>
      </c>
      <c r="P2515" s="5">
        <v>45231</v>
      </c>
      <c r="Q2515" s="5">
        <v>45596</v>
      </c>
      <c r="R2515">
        <v>651002</v>
      </c>
      <c r="S2515">
        <v>0</v>
      </c>
      <c r="T2515">
        <v>0</v>
      </c>
      <c r="U2515">
        <v>651002</v>
      </c>
      <c r="V2515">
        <v>0</v>
      </c>
      <c r="W2515">
        <v>651002</v>
      </c>
      <c r="X2515" t="str">
        <f t="shared" si="157"/>
        <v>Ok</v>
      </c>
      <c r="Y2515" t="str">
        <f t="shared" si="158"/>
        <v>Ok</v>
      </c>
      <c r="Z2515" s="6" t="str">
        <f t="shared" si="159"/>
        <v>Ok</v>
      </c>
      <c r="AA2515" s="6"/>
      <c r="AB2515" s="6"/>
      <c r="AC2515" s="6"/>
      <c r="AD2515" s="6"/>
    </row>
    <row r="2516" spans="1:30" x14ac:dyDescent="0.3">
      <c r="A2516" t="s">
        <v>14834</v>
      </c>
      <c r="B2516" t="s">
        <v>14835</v>
      </c>
      <c r="C2516">
        <v>2024</v>
      </c>
      <c r="D2516" t="s">
        <v>9700</v>
      </c>
      <c r="E2516" t="s">
        <v>9292</v>
      </c>
      <c r="F2516" t="s">
        <v>10</v>
      </c>
      <c r="G2516" t="str">
        <f>_xlfn.XLOOKUP(I2516,'Class Code'!$A$2:$A$14,'Class Code'!$B$2:$B$14)</f>
        <v>Motor Private</v>
      </c>
      <c r="H2516" t="s">
        <v>41</v>
      </c>
      <c r="I2516">
        <f t="shared" si="156"/>
        <v>70</v>
      </c>
      <c r="J2516" t="s">
        <v>54</v>
      </c>
      <c r="K2516" t="s">
        <v>55</v>
      </c>
      <c r="L2516" t="s">
        <v>44</v>
      </c>
      <c r="M2516" s="5">
        <v>45355</v>
      </c>
      <c r="N2516" s="5">
        <v>45355</v>
      </c>
      <c r="O2516" s="5">
        <v>45744</v>
      </c>
      <c r="P2516" s="5">
        <v>45316</v>
      </c>
      <c r="Q2516" s="5">
        <v>45681</v>
      </c>
      <c r="R2516">
        <v>802500</v>
      </c>
      <c r="S2516">
        <v>0</v>
      </c>
      <c r="T2516">
        <v>0</v>
      </c>
      <c r="U2516">
        <v>802500</v>
      </c>
      <c r="V2516">
        <v>0</v>
      </c>
      <c r="W2516">
        <v>802500</v>
      </c>
      <c r="X2516" t="str">
        <f t="shared" si="157"/>
        <v>Ok</v>
      </c>
      <c r="Y2516" t="str">
        <f t="shared" si="158"/>
        <v>Ok</v>
      </c>
      <c r="Z2516" s="6" t="str">
        <f t="shared" si="159"/>
        <v>Ok</v>
      </c>
      <c r="AA2516" s="6"/>
      <c r="AB2516" s="6"/>
      <c r="AC2516" s="6"/>
      <c r="AD2516" s="6"/>
    </row>
    <row r="2517" spans="1:30" x14ac:dyDescent="0.3">
      <c r="A2517" t="s">
        <v>14836</v>
      </c>
      <c r="B2517" t="s">
        <v>14837</v>
      </c>
      <c r="C2517">
        <v>2023</v>
      </c>
      <c r="D2517" t="s">
        <v>9321</v>
      </c>
      <c r="E2517" t="s">
        <v>9317</v>
      </c>
      <c r="F2517" t="s">
        <v>10</v>
      </c>
      <c r="G2517" t="str">
        <f>_xlfn.XLOOKUP(I2517,'Class Code'!$A$2:$A$14,'Class Code'!$B$2:$B$14)</f>
        <v>Motor Private</v>
      </c>
      <c r="H2517" t="s">
        <v>41</v>
      </c>
      <c r="I2517">
        <f t="shared" si="156"/>
        <v>70</v>
      </c>
      <c r="J2517" t="s">
        <v>54</v>
      </c>
      <c r="K2517" t="s">
        <v>55</v>
      </c>
      <c r="L2517" t="s">
        <v>44</v>
      </c>
      <c r="M2517" s="5">
        <v>45200</v>
      </c>
      <c r="N2517" s="5">
        <v>45202</v>
      </c>
      <c r="O2517" s="5">
        <v>45744</v>
      </c>
      <c r="P2517" s="5">
        <v>44927</v>
      </c>
      <c r="Q2517" s="5">
        <v>45291</v>
      </c>
      <c r="R2517">
        <v>126000</v>
      </c>
      <c r="S2517">
        <v>0</v>
      </c>
      <c r="T2517">
        <v>0</v>
      </c>
      <c r="U2517">
        <v>126000</v>
      </c>
      <c r="V2517">
        <v>0</v>
      </c>
      <c r="W2517">
        <v>126000</v>
      </c>
      <c r="X2517" t="str">
        <f t="shared" si="157"/>
        <v>Ok</v>
      </c>
      <c r="Y2517" t="str">
        <f t="shared" si="158"/>
        <v>Ok</v>
      </c>
      <c r="Z2517" s="6" t="str">
        <f t="shared" si="159"/>
        <v>Ok</v>
      </c>
      <c r="AA2517" s="6"/>
      <c r="AB2517" s="6"/>
      <c r="AC2517" s="6"/>
      <c r="AD2517" s="6"/>
    </row>
    <row r="2518" spans="1:30" x14ac:dyDescent="0.3">
      <c r="A2518" t="s">
        <v>14838</v>
      </c>
      <c r="B2518" t="s">
        <v>14839</v>
      </c>
      <c r="C2518">
        <v>2023</v>
      </c>
      <c r="D2518" t="s">
        <v>9633</v>
      </c>
      <c r="E2518" t="s">
        <v>9301</v>
      </c>
      <c r="F2518" t="s">
        <v>10</v>
      </c>
      <c r="G2518" t="str">
        <f>_xlfn.XLOOKUP(I2518,'Class Code'!$A$2:$A$14,'Class Code'!$B$2:$B$14)</f>
        <v>Motor Private</v>
      </c>
      <c r="H2518" t="s">
        <v>41</v>
      </c>
      <c r="I2518">
        <f t="shared" si="156"/>
        <v>70</v>
      </c>
      <c r="J2518" t="s">
        <v>54</v>
      </c>
      <c r="K2518" t="s">
        <v>55</v>
      </c>
      <c r="L2518" t="s">
        <v>44</v>
      </c>
      <c r="M2518" s="5">
        <v>45532</v>
      </c>
      <c r="N2518" s="5">
        <v>45540</v>
      </c>
      <c r="O2518" s="5">
        <v>45756</v>
      </c>
      <c r="P2518" s="5">
        <v>45184</v>
      </c>
      <c r="Q2518" s="5">
        <v>45549</v>
      </c>
      <c r="R2518">
        <v>0</v>
      </c>
      <c r="S2518">
        <v>0</v>
      </c>
      <c r="T2518">
        <v>45720</v>
      </c>
      <c r="U2518">
        <v>45720</v>
      </c>
      <c r="V2518">
        <v>0</v>
      </c>
      <c r="W2518">
        <v>45720</v>
      </c>
      <c r="X2518" t="str">
        <f t="shared" si="157"/>
        <v>Ok</v>
      </c>
      <c r="Y2518" t="str">
        <f t="shared" si="158"/>
        <v>Ok</v>
      </c>
      <c r="Z2518" s="6" t="str">
        <f t="shared" si="159"/>
        <v>Ok</v>
      </c>
      <c r="AA2518" s="6"/>
      <c r="AB2518" s="6"/>
      <c r="AC2518" s="6"/>
      <c r="AD2518" s="6"/>
    </row>
    <row r="2519" spans="1:30" x14ac:dyDescent="0.3">
      <c r="A2519" t="s">
        <v>14840</v>
      </c>
      <c r="B2519" t="s">
        <v>14841</v>
      </c>
      <c r="C2519">
        <v>2024</v>
      </c>
      <c r="D2519" t="s">
        <v>9496</v>
      </c>
      <c r="E2519" t="s">
        <v>9334</v>
      </c>
      <c r="F2519" t="s">
        <v>10</v>
      </c>
      <c r="G2519" t="str">
        <f>_xlfn.XLOOKUP(I2519,'Class Code'!$A$2:$A$14,'Class Code'!$B$2:$B$14)</f>
        <v>Motor Private</v>
      </c>
      <c r="H2519" t="s">
        <v>41</v>
      </c>
      <c r="I2519">
        <f t="shared" si="156"/>
        <v>70</v>
      </c>
      <c r="J2519" t="s">
        <v>54</v>
      </c>
      <c r="K2519" t="s">
        <v>55</v>
      </c>
      <c r="L2519" t="s">
        <v>44</v>
      </c>
      <c r="M2519" s="5">
        <v>45678</v>
      </c>
      <c r="N2519" s="5">
        <v>45679</v>
      </c>
      <c r="O2519" s="5">
        <v>45757</v>
      </c>
      <c r="P2519" s="5">
        <v>45386</v>
      </c>
      <c r="Q2519" s="5">
        <v>45750</v>
      </c>
      <c r="R2519">
        <v>0</v>
      </c>
      <c r="S2519">
        <v>0</v>
      </c>
      <c r="T2519">
        <v>208236</v>
      </c>
      <c r="U2519">
        <v>208236</v>
      </c>
      <c r="V2519">
        <v>0</v>
      </c>
      <c r="W2519">
        <v>208236</v>
      </c>
      <c r="X2519" t="str">
        <f t="shared" si="157"/>
        <v>Ok</v>
      </c>
      <c r="Y2519" t="str">
        <f t="shared" si="158"/>
        <v>Ok</v>
      </c>
      <c r="Z2519" s="6" t="str">
        <f t="shared" si="159"/>
        <v>Ok</v>
      </c>
      <c r="AA2519" s="6"/>
      <c r="AB2519" s="6"/>
      <c r="AC2519" s="6"/>
      <c r="AD2519" s="6"/>
    </row>
    <row r="2520" spans="1:30" x14ac:dyDescent="0.3">
      <c r="A2520" t="s">
        <v>14842</v>
      </c>
      <c r="B2520" t="s">
        <v>14843</v>
      </c>
      <c r="C2520">
        <v>2024</v>
      </c>
      <c r="D2520" t="s">
        <v>9655</v>
      </c>
      <c r="E2520" t="s">
        <v>9289</v>
      </c>
      <c r="F2520" t="s">
        <v>10</v>
      </c>
      <c r="G2520" t="str">
        <f>_xlfn.XLOOKUP(I2520,'Class Code'!$A$2:$A$14,'Class Code'!$B$2:$B$14)</f>
        <v>Motor Private</v>
      </c>
      <c r="H2520" t="s">
        <v>41</v>
      </c>
      <c r="I2520">
        <f t="shared" si="156"/>
        <v>70</v>
      </c>
      <c r="J2520" t="s">
        <v>54</v>
      </c>
      <c r="K2520" t="s">
        <v>55</v>
      </c>
      <c r="L2520" t="s">
        <v>96</v>
      </c>
      <c r="M2520" s="5">
        <v>45353</v>
      </c>
      <c r="N2520" s="5">
        <v>45355</v>
      </c>
      <c r="O2520" s="5">
        <v>45762</v>
      </c>
      <c r="P2520" s="5">
        <v>45315</v>
      </c>
      <c r="Q2520" s="5">
        <v>45374</v>
      </c>
      <c r="R2520">
        <v>0</v>
      </c>
      <c r="S2520">
        <v>0</v>
      </c>
      <c r="T2520">
        <v>39440</v>
      </c>
      <c r="U2520">
        <v>39440</v>
      </c>
      <c r="V2520">
        <v>0</v>
      </c>
      <c r="W2520">
        <v>39440</v>
      </c>
      <c r="X2520" t="str">
        <f t="shared" si="157"/>
        <v>Ok</v>
      </c>
      <c r="Y2520" t="str">
        <f t="shared" si="158"/>
        <v>Ok</v>
      </c>
      <c r="Z2520" s="6" t="str">
        <f t="shared" si="159"/>
        <v>Ok</v>
      </c>
      <c r="AA2520" s="6"/>
      <c r="AB2520" s="6"/>
      <c r="AC2520" s="6"/>
      <c r="AD2520" s="6"/>
    </row>
    <row r="2521" spans="1:30" x14ac:dyDescent="0.3">
      <c r="A2521" t="s">
        <v>14844</v>
      </c>
      <c r="B2521" t="s">
        <v>14845</v>
      </c>
      <c r="C2521">
        <v>2023</v>
      </c>
      <c r="D2521" t="s">
        <v>9665</v>
      </c>
      <c r="E2521" t="s">
        <v>9272</v>
      </c>
      <c r="F2521" t="s">
        <v>10</v>
      </c>
      <c r="G2521" t="str">
        <f>_xlfn.XLOOKUP(I2521,'Class Code'!$A$2:$A$14,'Class Code'!$B$2:$B$14)</f>
        <v>Motor Private</v>
      </c>
      <c r="H2521" t="s">
        <v>41</v>
      </c>
      <c r="I2521">
        <f t="shared" si="156"/>
        <v>70</v>
      </c>
      <c r="J2521" t="s">
        <v>54</v>
      </c>
      <c r="K2521" t="s">
        <v>55</v>
      </c>
      <c r="L2521" t="s">
        <v>44</v>
      </c>
      <c r="M2521" s="5">
        <v>45466</v>
      </c>
      <c r="N2521" s="5">
        <v>45471</v>
      </c>
      <c r="O2521" s="5">
        <v>45757</v>
      </c>
      <c r="P2521" s="5">
        <v>45291</v>
      </c>
      <c r="Q2521" s="5">
        <v>45595</v>
      </c>
      <c r="R2521">
        <v>0</v>
      </c>
      <c r="S2521">
        <v>0</v>
      </c>
      <c r="T2521">
        <v>57668</v>
      </c>
      <c r="U2521">
        <v>57668</v>
      </c>
      <c r="V2521">
        <v>0</v>
      </c>
      <c r="W2521">
        <v>57668</v>
      </c>
      <c r="X2521" t="str">
        <f t="shared" si="157"/>
        <v>Ok</v>
      </c>
      <c r="Y2521" t="str">
        <f t="shared" si="158"/>
        <v>Ok</v>
      </c>
      <c r="Z2521" s="6" t="str">
        <f t="shared" si="159"/>
        <v>Ok</v>
      </c>
      <c r="AA2521" s="6"/>
      <c r="AB2521" s="6"/>
      <c r="AC2521" s="6"/>
      <c r="AD2521" s="6"/>
    </row>
    <row r="2522" spans="1:30" x14ac:dyDescent="0.3">
      <c r="A2522" t="s">
        <v>14846</v>
      </c>
      <c r="B2522" t="s">
        <v>14847</v>
      </c>
      <c r="C2522">
        <v>2024</v>
      </c>
      <c r="D2522" t="s">
        <v>9702</v>
      </c>
      <c r="E2522" t="s">
        <v>9277</v>
      </c>
      <c r="F2522" t="s">
        <v>10</v>
      </c>
      <c r="G2522" t="str">
        <f>_xlfn.XLOOKUP(I2522,'Class Code'!$A$2:$A$14,'Class Code'!$B$2:$B$14)</f>
        <v>Motor Private</v>
      </c>
      <c r="H2522" t="s">
        <v>41</v>
      </c>
      <c r="I2522">
        <f t="shared" si="156"/>
        <v>70</v>
      </c>
      <c r="J2522" t="s">
        <v>54</v>
      </c>
      <c r="K2522" t="s">
        <v>55</v>
      </c>
      <c r="L2522" t="s">
        <v>96</v>
      </c>
      <c r="M2522" s="5">
        <v>45699</v>
      </c>
      <c r="N2522" s="5">
        <v>45700</v>
      </c>
      <c r="O2522" s="5">
        <v>45757</v>
      </c>
      <c r="P2522" s="5">
        <v>45516</v>
      </c>
      <c r="Q2522" s="5">
        <v>45880</v>
      </c>
      <c r="R2522">
        <v>0</v>
      </c>
      <c r="S2522">
        <v>0</v>
      </c>
      <c r="T2522">
        <v>15080</v>
      </c>
      <c r="U2522">
        <v>15080</v>
      </c>
      <c r="V2522">
        <v>0</v>
      </c>
      <c r="W2522">
        <v>15080</v>
      </c>
      <c r="X2522" t="str">
        <f t="shared" si="157"/>
        <v>Ok</v>
      </c>
      <c r="Y2522" t="str">
        <f t="shared" si="158"/>
        <v>Ok</v>
      </c>
      <c r="Z2522" s="6" t="str">
        <f t="shared" si="159"/>
        <v>Ok</v>
      </c>
      <c r="AA2522" s="6"/>
      <c r="AB2522" s="6"/>
      <c r="AC2522" s="6"/>
      <c r="AD2522" s="6"/>
    </row>
    <row r="2523" spans="1:30" x14ac:dyDescent="0.3">
      <c r="A2523" t="s">
        <v>14848</v>
      </c>
      <c r="B2523" t="s">
        <v>14849</v>
      </c>
      <c r="C2523">
        <v>2024</v>
      </c>
      <c r="D2523" t="s">
        <v>9797</v>
      </c>
      <c r="E2523" t="s">
        <v>9305</v>
      </c>
      <c r="F2523" t="s">
        <v>11</v>
      </c>
      <c r="G2523" t="str">
        <f>_xlfn.XLOOKUP(I2523,'Class Code'!$A$2:$A$14,'Class Code'!$B$2:$B$14)</f>
        <v>Motor Commercial</v>
      </c>
      <c r="H2523" t="s">
        <v>176</v>
      </c>
      <c r="I2523">
        <f t="shared" si="156"/>
        <v>80</v>
      </c>
      <c r="J2523" t="s">
        <v>1477</v>
      </c>
      <c r="K2523" t="s">
        <v>1478</v>
      </c>
      <c r="L2523" t="s">
        <v>44</v>
      </c>
      <c r="M2523" s="5">
        <v>45684</v>
      </c>
      <c r="N2523" s="5">
        <v>45684</v>
      </c>
      <c r="O2523" s="5">
        <v>45762</v>
      </c>
      <c r="P2523" s="5">
        <v>45444</v>
      </c>
      <c r="Q2523" s="5">
        <v>45808</v>
      </c>
      <c r="R2523">
        <v>0</v>
      </c>
      <c r="S2523">
        <v>0</v>
      </c>
      <c r="T2523">
        <v>22600</v>
      </c>
      <c r="U2523">
        <v>22600</v>
      </c>
      <c r="V2523">
        <v>0</v>
      </c>
      <c r="W2523">
        <v>22600</v>
      </c>
      <c r="X2523" t="str">
        <f t="shared" si="157"/>
        <v>Ok</v>
      </c>
      <c r="Y2523" t="str">
        <f t="shared" si="158"/>
        <v>Ok</v>
      </c>
      <c r="Z2523" s="6" t="str">
        <f t="shared" si="159"/>
        <v>Ok</v>
      </c>
      <c r="AA2523" s="6"/>
      <c r="AB2523" s="6"/>
      <c r="AC2523" s="6"/>
      <c r="AD2523" s="6"/>
    </row>
    <row r="2524" spans="1:30" x14ac:dyDescent="0.3">
      <c r="A2524" t="s">
        <v>14850</v>
      </c>
      <c r="B2524" t="s">
        <v>14851</v>
      </c>
      <c r="C2524">
        <v>2025</v>
      </c>
      <c r="D2524" t="s">
        <v>9286</v>
      </c>
      <c r="E2524" t="s">
        <v>9277</v>
      </c>
      <c r="F2524" t="s">
        <v>10</v>
      </c>
      <c r="G2524" t="str">
        <f>_xlfn.XLOOKUP(I2524,'Class Code'!$A$2:$A$14,'Class Code'!$B$2:$B$14)</f>
        <v>Motor Private</v>
      </c>
      <c r="H2524" t="s">
        <v>41</v>
      </c>
      <c r="I2524">
        <f t="shared" si="156"/>
        <v>70</v>
      </c>
      <c r="J2524" t="s">
        <v>54</v>
      </c>
      <c r="K2524" t="s">
        <v>55</v>
      </c>
      <c r="L2524" t="s">
        <v>96</v>
      </c>
      <c r="M2524" s="5">
        <v>45670</v>
      </c>
      <c r="N2524" s="5">
        <v>45670</v>
      </c>
      <c r="O2524" s="5">
        <v>45762</v>
      </c>
      <c r="P2524" s="5">
        <v>45345</v>
      </c>
      <c r="Q2524" s="5">
        <v>45710</v>
      </c>
      <c r="R2524">
        <v>0</v>
      </c>
      <c r="S2524">
        <v>0</v>
      </c>
      <c r="T2524">
        <v>12500</v>
      </c>
      <c r="U2524">
        <v>12500</v>
      </c>
      <c r="V2524">
        <v>0</v>
      </c>
      <c r="W2524">
        <v>12500</v>
      </c>
      <c r="X2524" t="str">
        <f t="shared" si="157"/>
        <v>Ok</v>
      </c>
      <c r="Y2524" t="str">
        <f t="shared" si="158"/>
        <v>Ok</v>
      </c>
      <c r="Z2524" s="6" t="str">
        <f t="shared" si="159"/>
        <v>Ok</v>
      </c>
      <c r="AA2524" s="6"/>
      <c r="AB2524" s="6"/>
      <c r="AC2524" s="6"/>
      <c r="AD2524" s="6"/>
    </row>
    <row r="2525" spans="1:30" x14ac:dyDescent="0.3">
      <c r="A2525" t="s">
        <v>14852</v>
      </c>
      <c r="B2525" t="s">
        <v>14853</v>
      </c>
      <c r="C2525">
        <v>2025</v>
      </c>
      <c r="D2525" t="s">
        <v>9697</v>
      </c>
      <c r="E2525" t="s">
        <v>9297</v>
      </c>
      <c r="F2525" t="s">
        <v>10</v>
      </c>
      <c r="G2525" t="str">
        <f>_xlfn.XLOOKUP(I2525,'Class Code'!$A$2:$A$14,'Class Code'!$B$2:$B$14)</f>
        <v>Motor Private</v>
      </c>
      <c r="H2525" t="s">
        <v>41</v>
      </c>
      <c r="I2525">
        <f t="shared" si="156"/>
        <v>70</v>
      </c>
      <c r="J2525" t="s">
        <v>54</v>
      </c>
      <c r="K2525" t="s">
        <v>55</v>
      </c>
      <c r="L2525" t="s">
        <v>44</v>
      </c>
      <c r="M2525" s="5">
        <v>45684</v>
      </c>
      <c r="N2525" s="5">
        <v>45687</v>
      </c>
      <c r="O2525" s="5">
        <v>45762</v>
      </c>
      <c r="P2525" s="5">
        <v>45658</v>
      </c>
      <c r="Q2525" s="5">
        <v>46022</v>
      </c>
      <c r="R2525">
        <v>0</v>
      </c>
      <c r="S2525">
        <v>0</v>
      </c>
      <c r="T2525">
        <v>31320</v>
      </c>
      <c r="U2525">
        <v>31320</v>
      </c>
      <c r="V2525">
        <v>0</v>
      </c>
      <c r="W2525">
        <v>31320</v>
      </c>
      <c r="X2525" t="str">
        <f t="shared" si="157"/>
        <v>Ok</v>
      </c>
      <c r="Y2525" t="str">
        <f t="shared" si="158"/>
        <v>Ok</v>
      </c>
      <c r="Z2525" s="6" t="str">
        <f t="shared" si="159"/>
        <v>Ok</v>
      </c>
      <c r="AA2525" s="6"/>
      <c r="AB2525" s="6"/>
      <c r="AC2525" s="6"/>
      <c r="AD2525" s="6"/>
    </row>
    <row r="2526" spans="1:30" x14ac:dyDescent="0.3">
      <c r="A2526" t="s">
        <v>14854</v>
      </c>
      <c r="B2526" t="s">
        <v>14855</v>
      </c>
      <c r="C2526">
        <v>2024</v>
      </c>
      <c r="D2526" t="s">
        <v>9443</v>
      </c>
      <c r="E2526" t="s">
        <v>9301</v>
      </c>
      <c r="F2526" t="s">
        <v>11</v>
      </c>
      <c r="G2526" t="str">
        <f>_xlfn.XLOOKUP(I2526,'Class Code'!$A$2:$A$14,'Class Code'!$B$2:$B$14)</f>
        <v>Motor Commercial</v>
      </c>
      <c r="H2526" t="s">
        <v>176</v>
      </c>
      <c r="I2526">
        <f t="shared" si="156"/>
        <v>80</v>
      </c>
      <c r="J2526" t="s">
        <v>225</v>
      </c>
      <c r="K2526" t="s">
        <v>226</v>
      </c>
      <c r="L2526" t="s">
        <v>96</v>
      </c>
      <c r="M2526" s="5">
        <v>45713</v>
      </c>
      <c r="N2526" s="5">
        <v>45715</v>
      </c>
      <c r="O2526" s="5">
        <v>45762</v>
      </c>
      <c r="P2526" s="5">
        <v>45467</v>
      </c>
      <c r="Q2526" s="5">
        <v>45831</v>
      </c>
      <c r="R2526">
        <v>0</v>
      </c>
      <c r="S2526">
        <v>0</v>
      </c>
      <c r="T2526">
        <v>18000</v>
      </c>
      <c r="U2526">
        <v>18000</v>
      </c>
      <c r="V2526">
        <v>0</v>
      </c>
      <c r="W2526">
        <v>18000</v>
      </c>
      <c r="X2526" t="str">
        <f t="shared" si="157"/>
        <v>Ok</v>
      </c>
      <c r="Y2526" t="str">
        <f t="shared" si="158"/>
        <v>Ok</v>
      </c>
      <c r="Z2526" s="6" t="str">
        <f t="shared" si="159"/>
        <v>Ok</v>
      </c>
      <c r="AA2526" s="6"/>
      <c r="AB2526" s="6"/>
      <c r="AC2526" s="6"/>
      <c r="AD2526" s="6"/>
    </row>
    <row r="2527" spans="1:30" x14ac:dyDescent="0.3">
      <c r="A2527" t="s">
        <v>14856</v>
      </c>
      <c r="B2527" t="s">
        <v>14857</v>
      </c>
      <c r="C2527">
        <v>2024</v>
      </c>
      <c r="D2527" t="s">
        <v>9354</v>
      </c>
      <c r="E2527" t="s">
        <v>9289</v>
      </c>
      <c r="F2527" t="s">
        <v>10</v>
      </c>
      <c r="G2527" t="str">
        <f>_xlfn.XLOOKUP(I2527,'Class Code'!$A$2:$A$14,'Class Code'!$B$2:$B$14)</f>
        <v>Motor Private</v>
      </c>
      <c r="H2527" t="s">
        <v>41</v>
      </c>
      <c r="I2527">
        <f t="shared" si="156"/>
        <v>70</v>
      </c>
      <c r="J2527" t="s">
        <v>54</v>
      </c>
      <c r="K2527" t="s">
        <v>55</v>
      </c>
      <c r="L2527" t="s">
        <v>96</v>
      </c>
      <c r="M2527" s="5">
        <v>45726</v>
      </c>
      <c r="N2527" s="5">
        <v>45726</v>
      </c>
      <c r="O2527" s="5">
        <v>45757</v>
      </c>
      <c r="P2527" s="5">
        <v>45444</v>
      </c>
      <c r="Q2527" s="5">
        <v>45808</v>
      </c>
      <c r="R2527">
        <v>0</v>
      </c>
      <c r="S2527">
        <v>0</v>
      </c>
      <c r="T2527">
        <v>20300</v>
      </c>
      <c r="U2527">
        <v>20300</v>
      </c>
      <c r="V2527">
        <v>0</v>
      </c>
      <c r="W2527">
        <v>20300</v>
      </c>
      <c r="X2527" t="str">
        <f t="shared" si="157"/>
        <v>Ok</v>
      </c>
      <c r="Y2527" t="str">
        <f t="shared" si="158"/>
        <v>Ok</v>
      </c>
      <c r="Z2527" s="6" t="str">
        <f t="shared" si="159"/>
        <v>Ok</v>
      </c>
      <c r="AA2527" s="6"/>
      <c r="AB2527" s="6"/>
      <c r="AC2527" s="6"/>
      <c r="AD2527" s="6"/>
    </row>
    <row r="2528" spans="1:30" x14ac:dyDescent="0.3">
      <c r="A2528" t="s">
        <v>14858</v>
      </c>
      <c r="B2528" t="s">
        <v>14859</v>
      </c>
      <c r="C2528">
        <v>2024</v>
      </c>
      <c r="D2528" t="s">
        <v>9291</v>
      </c>
      <c r="E2528" t="s">
        <v>9332</v>
      </c>
      <c r="F2528" t="s">
        <v>10</v>
      </c>
      <c r="G2528" t="str">
        <f>_xlfn.XLOOKUP(I2528,'Class Code'!$A$2:$A$14,'Class Code'!$B$2:$B$14)</f>
        <v>Motor Private</v>
      </c>
      <c r="H2528" t="s">
        <v>41</v>
      </c>
      <c r="I2528">
        <f t="shared" si="156"/>
        <v>70</v>
      </c>
      <c r="J2528" t="s">
        <v>54</v>
      </c>
      <c r="K2528" t="s">
        <v>55</v>
      </c>
      <c r="L2528" t="s">
        <v>44</v>
      </c>
      <c r="M2528" s="5">
        <v>45561</v>
      </c>
      <c r="N2528" s="5">
        <v>45659</v>
      </c>
      <c r="O2528" s="5">
        <v>45762</v>
      </c>
      <c r="P2528" s="5">
        <v>45395</v>
      </c>
      <c r="Q2528" s="5">
        <v>45759</v>
      </c>
      <c r="R2528">
        <v>0</v>
      </c>
      <c r="S2528">
        <v>0</v>
      </c>
      <c r="T2528">
        <v>18000</v>
      </c>
      <c r="U2528">
        <v>18000</v>
      </c>
      <c r="V2528">
        <v>0</v>
      </c>
      <c r="W2528">
        <v>18000</v>
      </c>
      <c r="X2528" t="str">
        <f t="shared" si="157"/>
        <v>Ok</v>
      </c>
      <c r="Y2528" t="str">
        <f t="shared" si="158"/>
        <v>Ok</v>
      </c>
      <c r="Z2528" s="6" t="str">
        <f t="shared" si="159"/>
        <v>Ok</v>
      </c>
      <c r="AA2528" s="6"/>
      <c r="AB2528" s="6"/>
      <c r="AC2528" s="6"/>
      <c r="AD2528" s="6"/>
    </row>
    <row r="2529" spans="1:30" x14ac:dyDescent="0.3">
      <c r="A2529" t="s">
        <v>14860</v>
      </c>
      <c r="B2529" t="s">
        <v>14861</v>
      </c>
      <c r="C2529">
        <v>2023</v>
      </c>
      <c r="D2529" t="s">
        <v>9592</v>
      </c>
      <c r="E2529" t="s">
        <v>9284</v>
      </c>
      <c r="F2529" t="s">
        <v>10</v>
      </c>
      <c r="G2529" t="str">
        <f>_xlfn.XLOOKUP(I2529,'Class Code'!$A$2:$A$14,'Class Code'!$B$2:$B$14)</f>
        <v>Motor Private</v>
      </c>
      <c r="H2529" t="s">
        <v>41</v>
      </c>
      <c r="I2529">
        <f t="shared" si="156"/>
        <v>70</v>
      </c>
      <c r="J2529" t="s">
        <v>54</v>
      </c>
      <c r="K2529" t="s">
        <v>55</v>
      </c>
      <c r="L2529" t="s">
        <v>96</v>
      </c>
      <c r="M2529" s="5">
        <v>45450</v>
      </c>
      <c r="N2529" s="5">
        <v>45450</v>
      </c>
      <c r="O2529" s="5">
        <v>45762</v>
      </c>
      <c r="P2529" s="5">
        <v>45315</v>
      </c>
      <c r="Q2529" s="5">
        <v>45680</v>
      </c>
      <c r="R2529">
        <v>0</v>
      </c>
      <c r="S2529">
        <v>0</v>
      </c>
      <c r="T2529">
        <v>25000</v>
      </c>
      <c r="U2529">
        <v>25000</v>
      </c>
      <c r="V2529">
        <v>0</v>
      </c>
      <c r="W2529">
        <v>25000</v>
      </c>
      <c r="X2529" t="str">
        <f t="shared" si="157"/>
        <v>Ok</v>
      </c>
      <c r="Y2529" t="str">
        <f t="shared" si="158"/>
        <v>Ok</v>
      </c>
      <c r="Z2529" s="6" t="str">
        <f t="shared" si="159"/>
        <v>Ok</v>
      </c>
      <c r="AA2529" s="6"/>
      <c r="AB2529" s="6"/>
      <c r="AC2529" s="6"/>
      <c r="AD2529" s="6"/>
    </row>
    <row r="2530" spans="1:30" x14ac:dyDescent="0.3">
      <c r="A2530" t="s">
        <v>14862</v>
      </c>
      <c r="B2530" t="s">
        <v>14863</v>
      </c>
      <c r="C2530">
        <v>2018</v>
      </c>
      <c r="D2530" t="s">
        <v>9575</v>
      </c>
      <c r="E2530" t="s">
        <v>9292</v>
      </c>
      <c r="F2530" t="s">
        <v>439</v>
      </c>
      <c r="G2530" t="str">
        <f>_xlfn.XLOOKUP(I2530,'Class Code'!$A$2:$A$14,'Class Code'!$B$2:$B$14)</f>
        <v>Workmen's Compensation</v>
      </c>
      <c r="H2530" t="s">
        <v>440</v>
      </c>
      <c r="I2530">
        <f t="shared" si="156"/>
        <v>11</v>
      </c>
      <c r="J2530" t="s">
        <v>441</v>
      </c>
      <c r="K2530" t="s">
        <v>442</v>
      </c>
      <c r="L2530" t="s">
        <v>44</v>
      </c>
      <c r="M2530" s="5">
        <v>43104</v>
      </c>
      <c r="N2530" s="5">
        <v>43278</v>
      </c>
      <c r="O2530" s="5">
        <v>45792</v>
      </c>
      <c r="P2530" s="5">
        <v>43101</v>
      </c>
      <c r="Q2530" s="5">
        <v>43465</v>
      </c>
      <c r="R2530">
        <v>0</v>
      </c>
      <c r="S2530">
        <v>0</v>
      </c>
      <c r="T2530">
        <v>84600</v>
      </c>
      <c r="U2530">
        <v>84600</v>
      </c>
      <c r="V2530">
        <v>0</v>
      </c>
      <c r="W2530">
        <v>84600</v>
      </c>
      <c r="X2530" t="str">
        <f t="shared" si="157"/>
        <v>Ok</v>
      </c>
      <c r="Y2530" t="str">
        <f t="shared" si="158"/>
        <v>Ok</v>
      </c>
      <c r="Z2530" s="6" t="str">
        <f t="shared" si="159"/>
        <v>Ok</v>
      </c>
      <c r="AA2530" s="6"/>
      <c r="AB2530" s="6"/>
      <c r="AC2530" s="6"/>
      <c r="AD2530" s="6"/>
    </row>
    <row r="2531" spans="1:30" x14ac:dyDescent="0.3">
      <c r="A2531" t="s">
        <v>14864</v>
      </c>
      <c r="B2531" t="s">
        <v>14865</v>
      </c>
      <c r="C2531">
        <v>2025</v>
      </c>
      <c r="D2531" t="s">
        <v>9412</v>
      </c>
      <c r="E2531" t="s">
        <v>9261</v>
      </c>
      <c r="F2531" t="s">
        <v>10</v>
      </c>
      <c r="G2531" t="str">
        <f>_xlfn.XLOOKUP(I2531,'Class Code'!$A$2:$A$14,'Class Code'!$B$2:$B$14)</f>
        <v>Motor Private</v>
      </c>
      <c r="H2531" t="s">
        <v>41</v>
      </c>
      <c r="I2531">
        <f t="shared" si="156"/>
        <v>70</v>
      </c>
      <c r="J2531" t="s">
        <v>54</v>
      </c>
      <c r="K2531" t="s">
        <v>55</v>
      </c>
      <c r="L2531" t="s">
        <v>44</v>
      </c>
      <c r="M2531" s="5">
        <v>45658</v>
      </c>
      <c r="N2531" s="5">
        <v>45663</v>
      </c>
      <c r="O2531" s="5">
        <v>45762</v>
      </c>
      <c r="P2531" s="5">
        <v>45658</v>
      </c>
      <c r="Q2531" s="5">
        <v>46022</v>
      </c>
      <c r="R2531">
        <v>0</v>
      </c>
      <c r="S2531">
        <v>0</v>
      </c>
      <c r="T2531">
        <v>86320</v>
      </c>
      <c r="U2531">
        <v>86320</v>
      </c>
      <c r="V2531">
        <v>0</v>
      </c>
      <c r="W2531">
        <v>86320</v>
      </c>
      <c r="X2531" t="str">
        <f t="shared" si="157"/>
        <v>Ok</v>
      </c>
      <c r="Y2531" t="str">
        <f t="shared" si="158"/>
        <v>Ok</v>
      </c>
      <c r="Z2531" s="6" t="str">
        <f t="shared" si="159"/>
        <v>Ok</v>
      </c>
      <c r="AA2531" s="6"/>
      <c r="AB2531" s="6"/>
      <c r="AC2531" s="6"/>
      <c r="AD2531" s="6"/>
    </row>
    <row r="2532" spans="1:30" x14ac:dyDescent="0.3">
      <c r="A2532" t="s">
        <v>14866</v>
      </c>
      <c r="B2532" t="s">
        <v>14867</v>
      </c>
      <c r="C2532">
        <v>2025</v>
      </c>
      <c r="D2532" t="s">
        <v>9567</v>
      </c>
      <c r="E2532" t="s">
        <v>9259</v>
      </c>
      <c r="F2532" t="s">
        <v>10</v>
      </c>
      <c r="G2532" t="str">
        <f>_xlfn.XLOOKUP(I2532,'Class Code'!$A$2:$A$14,'Class Code'!$B$2:$B$14)</f>
        <v>Motor Private</v>
      </c>
      <c r="H2532" t="s">
        <v>41</v>
      </c>
      <c r="I2532">
        <f t="shared" si="156"/>
        <v>70</v>
      </c>
      <c r="J2532" t="s">
        <v>54</v>
      </c>
      <c r="K2532" t="s">
        <v>55</v>
      </c>
      <c r="L2532" t="s">
        <v>44</v>
      </c>
      <c r="M2532" s="5">
        <v>45668</v>
      </c>
      <c r="N2532" s="5">
        <v>45671</v>
      </c>
      <c r="O2532" s="5">
        <v>45754</v>
      </c>
      <c r="P2532" s="5">
        <v>45664</v>
      </c>
      <c r="Q2532" s="5">
        <v>46028</v>
      </c>
      <c r="R2532">
        <v>0</v>
      </c>
      <c r="S2532">
        <v>0</v>
      </c>
      <c r="T2532">
        <v>90480</v>
      </c>
      <c r="U2532">
        <v>90480</v>
      </c>
      <c r="V2532">
        <v>0</v>
      </c>
      <c r="W2532">
        <v>90480</v>
      </c>
      <c r="X2532" t="str">
        <f t="shared" si="157"/>
        <v>Ok</v>
      </c>
      <c r="Y2532" t="str">
        <f t="shared" si="158"/>
        <v>Ok</v>
      </c>
      <c r="Z2532" s="6" t="str">
        <f t="shared" si="159"/>
        <v>Ok</v>
      </c>
      <c r="AA2532" s="6"/>
      <c r="AB2532" s="6"/>
      <c r="AC2532" s="6"/>
      <c r="AD2532" s="6"/>
    </row>
    <row r="2533" spans="1:30" x14ac:dyDescent="0.3">
      <c r="A2533" t="s">
        <v>14868</v>
      </c>
      <c r="B2533" t="s">
        <v>14869</v>
      </c>
      <c r="C2533">
        <v>2024</v>
      </c>
      <c r="D2533" t="s">
        <v>9628</v>
      </c>
      <c r="E2533" t="s">
        <v>9301</v>
      </c>
      <c r="F2533" t="s">
        <v>13</v>
      </c>
      <c r="G2533" t="str">
        <f>_xlfn.XLOOKUP(I2533,'Class Code'!$A$2:$A$14,'Class Code'!$B$2:$B$14)</f>
        <v>Theft</v>
      </c>
      <c r="H2533" t="s">
        <v>818</v>
      </c>
      <c r="I2533">
        <f t="shared" si="156"/>
        <v>10</v>
      </c>
      <c r="J2533" t="s">
        <v>2259</v>
      </c>
      <c r="K2533" t="s">
        <v>2260</v>
      </c>
      <c r="L2533" t="s">
        <v>2454</v>
      </c>
      <c r="M2533" s="5">
        <v>45516</v>
      </c>
      <c r="N2533" s="5">
        <v>45523</v>
      </c>
      <c r="O2533" s="5">
        <v>45758</v>
      </c>
      <c r="P2533" s="5">
        <v>45292</v>
      </c>
      <c r="Q2533" s="5">
        <v>45657</v>
      </c>
      <c r="R2533">
        <v>82600</v>
      </c>
      <c r="S2533">
        <v>0</v>
      </c>
      <c r="T2533">
        <v>0</v>
      </c>
      <c r="U2533">
        <v>82600</v>
      </c>
      <c r="V2533">
        <v>0</v>
      </c>
      <c r="W2533">
        <v>82600</v>
      </c>
      <c r="X2533" t="str">
        <f t="shared" si="157"/>
        <v>Ok</v>
      </c>
      <c r="Y2533" t="str">
        <f t="shared" si="158"/>
        <v>Ok</v>
      </c>
      <c r="Z2533" s="6" t="str">
        <f t="shared" si="159"/>
        <v>Ok</v>
      </c>
      <c r="AA2533" s="6"/>
      <c r="AB2533" s="6"/>
      <c r="AC2533" s="6"/>
      <c r="AD2533" s="6"/>
    </row>
    <row r="2534" spans="1:30" x14ac:dyDescent="0.3">
      <c r="A2534" t="s">
        <v>14870</v>
      </c>
      <c r="B2534" t="s">
        <v>14871</v>
      </c>
      <c r="C2534">
        <v>2024</v>
      </c>
      <c r="D2534" t="s">
        <v>9393</v>
      </c>
      <c r="E2534" t="s">
        <v>9287</v>
      </c>
      <c r="F2534" t="s">
        <v>10</v>
      </c>
      <c r="G2534" t="str">
        <f>_xlfn.XLOOKUP(I2534,'Class Code'!$A$2:$A$14,'Class Code'!$B$2:$B$14)</f>
        <v>Motor Private</v>
      </c>
      <c r="H2534" t="s">
        <v>41</v>
      </c>
      <c r="I2534">
        <f t="shared" si="156"/>
        <v>70</v>
      </c>
      <c r="J2534" t="s">
        <v>54</v>
      </c>
      <c r="K2534" t="s">
        <v>55</v>
      </c>
      <c r="L2534" t="s">
        <v>44</v>
      </c>
      <c r="M2534" s="5">
        <v>45621</v>
      </c>
      <c r="N2534" s="5">
        <v>45622</v>
      </c>
      <c r="O2534" s="5">
        <v>45762</v>
      </c>
      <c r="P2534" s="5">
        <v>45593</v>
      </c>
      <c r="Q2534" s="5">
        <v>45957</v>
      </c>
      <c r="R2534">
        <v>0</v>
      </c>
      <c r="S2534">
        <v>0</v>
      </c>
      <c r="T2534">
        <v>52200</v>
      </c>
      <c r="U2534">
        <v>52200</v>
      </c>
      <c r="V2534">
        <v>0</v>
      </c>
      <c r="W2534">
        <v>52200</v>
      </c>
      <c r="X2534" t="str">
        <f t="shared" si="157"/>
        <v>Ok</v>
      </c>
      <c r="Y2534" t="str">
        <f t="shared" si="158"/>
        <v>Ok</v>
      </c>
      <c r="Z2534" s="6" t="str">
        <f t="shared" si="159"/>
        <v>Ok</v>
      </c>
      <c r="AA2534" s="6"/>
      <c r="AB2534" s="6"/>
      <c r="AC2534" s="6"/>
      <c r="AD2534" s="6"/>
    </row>
    <row r="2535" spans="1:30" x14ac:dyDescent="0.3">
      <c r="A2535" t="s">
        <v>14872</v>
      </c>
      <c r="B2535" t="s">
        <v>14873</v>
      </c>
      <c r="C2535">
        <v>2024</v>
      </c>
      <c r="D2535" t="s">
        <v>9599</v>
      </c>
      <c r="E2535" t="s">
        <v>9287</v>
      </c>
      <c r="F2535" t="s">
        <v>10</v>
      </c>
      <c r="G2535" t="str">
        <f>_xlfn.XLOOKUP(I2535,'Class Code'!$A$2:$A$14,'Class Code'!$B$2:$B$14)</f>
        <v>Motor Private</v>
      </c>
      <c r="H2535" t="s">
        <v>41</v>
      </c>
      <c r="I2535">
        <f t="shared" si="156"/>
        <v>70</v>
      </c>
      <c r="J2535" t="s">
        <v>54</v>
      </c>
      <c r="K2535" t="s">
        <v>55</v>
      </c>
      <c r="L2535" t="s">
        <v>44</v>
      </c>
      <c r="M2535" s="5">
        <v>45637</v>
      </c>
      <c r="N2535" s="5">
        <v>45642</v>
      </c>
      <c r="O2535" s="5">
        <v>45754</v>
      </c>
      <c r="P2535" s="5">
        <v>45583</v>
      </c>
      <c r="Q2535" s="5">
        <v>45947</v>
      </c>
      <c r="R2535">
        <v>0</v>
      </c>
      <c r="S2535">
        <v>0</v>
      </c>
      <c r="T2535">
        <v>327987</v>
      </c>
      <c r="U2535">
        <v>327987</v>
      </c>
      <c r="V2535">
        <v>0</v>
      </c>
      <c r="W2535">
        <v>327987</v>
      </c>
      <c r="X2535" t="str">
        <f t="shared" si="157"/>
        <v>Ok</v>
      </c>
      <c r="Y2535" t="str">
        <f t="shared" si="158"/>
        <v>Ok</v>
      </c>
      <c r="Z2535" s="6" t="str">
        <f t="shared" si="159"/>
        <v>Ok</v>
      </c>
      <c r="AA2535" s="6"/>
      <c r="AB2535" s="6"/>
      <c r="AC2535" s="6"/>
      <c r="AD2535" s="6"/>
    </row>
    <row r="2536" spans="1:30" x14ac:dyDescent="0.3">
      <c r="A2536" t="s">
        <v>14874</v>
      </c>
      <c r="B2536" t="s">
        <v>14875</v>
      </c>
      <c r="C2536">
        <v>2024</v>
      </c>
      <c r="D2536" t="s">
        <v>9801</v>
      </c>
      <c r="E2536" t="s">
        <v>9280</v>
      </c>
      <c r="F2536" t="s">
        <v>10</v>
      </c>
      <c r="G2536" t="str">
        <f>_xlfn.XLOOKUP(I2536,'Class Code'!$A$2:$A$14,'Class Code'!$B$2:$B$14)</f>
        <v>Motor Private</v>
      </c>
      <c r="H2536" t="s">
        <v>41</v>
      </c>
      <c r="I2536">
        <f t="shared" si="156"/>
        <v>70</v>
      </c>
      <c r="J2536" t="s">
        <v>54</v>
      </c>
      <c r="K2536" t="s">
        <v>55</v>
      </c>
      <c r="L2536" t="s">
        <v>44</v>
      </c>
      <c r="M2536" s="5">
        <v>45649</v>
      </c>
      <c r="N2536" s="5">
        <v>45666</v>
      </c>
      <c r="O2536" s="5">
        <v>45783</v>
      </c>
      <c r="P2536" s="5">
        <v>45566</v>
      </c>
      <c r="Q2536" s="5">
        <v>45930</v>
      </c>
      <c r="R2536">
        <v>18000</v>
      </c>
      <c r="S2536">
        <v>0</v>
      </c>
      <c r="T2536">
        <v>0</v>
      </c>
      <c r="U2536">
        <v>18000</v>
      </c>
      <c r="V2536">
        <v>0</v>
      </c>
      <c r="W2536">
        <v>18000</v>
      </c>
      <c r="X2536" t="str">
        <f t="shared" si="157"/>
        <v>Ok</v>
      </c>
      <c r="Y2536" t="str">
        <f t="shared" si="158"/>
        <v>Ok</v>
      </c>
      <c r="Z2536" s="6" t="str">
        <f t="shared" si="159"/>
        <v>Ok</v>
      </c>
      <c r="AA2536" s="6"/>
      <c r="AB2536" s="6"/>
      <c r="AC2536" s="6"/>
      <c r="AD2536" s="6"/>
    </row>
    <row r="2537" spans="1:30" x14ac:dyDescent="0.3">
      <c r="A2537" t="s">
        <v>14876</v>
      </c>
      <c r="B2537" t="s">
        <v>14877</v>
      </c>
      <c r="C2537">
        <v>2024</v>
      </c>
      <c r="D2537" t="s">
        <v>9539</v>
      </c>
      <c r="E2537" t="s">
        <v>9301</v>
      </c>
      <c r="F2537" t="s">
        <v>10</v>
      </c>
      <c r="G2537" t="str">
        <f>_xlfn.XLOOKUP(I2537,'Class Code'!$A$2:$A$14,'Class Code'!$B$2:$B$14)</f>
        <v>Motor Private</v>
      </c>
      <c r="H2537" t="s">
        <v>41</v>
      </c>
      <c r="I2537">
        <f t="shared" si="156"/>
        <v>70</v>
      </c>
      <c r="J2537" t="s">
        <v>54</v>
      </c>
      <c r="K2537" t="s">
        <v>55</v>
      </c>
      <c r="L2537" t="s">
        <v>44</v>
      </c>
      <c r="M2537" s="5">
        <v>45618</v>
      </c>
      <c r="N2537" s="5">
        <v>45630</v>
      </c>
      <c r="O2537" s="5">
        <v>45758</v>
      </c>
      <c r="P2537" s="5">
        <v>45436</v>
      </c>
      <c r="Q2537" s="5">
        <v>45800</v>
      </c>
      <c r="R2537">
        <v>12000</v>
      </c>
      <c r="S2537">
        <v>0</v>
      </c>
      <c r="T2537">
        <v>0</v>
      </c>
      <c r="U2537">
        <v>12000</v>
      </c>
      <c r="V2537">
        <v>0</v>
      </c>
      <c r="W2537">
        <v>12000</v>
      </c>
      <c r="X2537" t="str">
        <f t="shared" si="157"/>
        <v>Ok</v>
      </c>
      <c r="Y2537" t="str">
        <f t="shared" si="158"/>
        <v>Ok</v>
      </c>
      <c r="Z2537" s="6" t="str">
        <f t="shared" si="159"/>
        <v>Ok</v>
      </c>
      <c r="AA2537" s="6"/>
      <c r="AB2537" s="6"/>
      <c r="AC2537" s="6"/>
      <c r="AD2537" s="6"/>
    </row>
    <row r="2538" spans="1:30" x14ac:dyDescent="0.3">
      <c r="A2538" t="s">
        <v>14878</v>
      </c>
      <c r="B2538" t="s">
        <v>14879</v>
      </c>
      <c r="C2538">
        <v>2021</v>
      </c>
      <c r="D2538" t="s">
        <v>9607</v>
      </c>
      <c r="E2538" t="s">
        <v>9274</v>
      </c>
      <c r="F2538" t="s">
        <v>10</v>
      </c>
      <c r="G2538" t="str">
        <f>_xlfn.XLOOKUP(I2538,'Class Code'!$A$2:$A$14,'Class Code'!$B$2:$B$14)</f>
        <v>Motor Private</v>
      </c>
      <c r="H2538" t="s">
        <v>41</v>
      </c>
      <c r="I2538">
        <f t="shared" si="156"/>
        <v>70</v>
      </c>
      <c r="J2538" t="s">
        <v>54</v>
      </c>
      <c r="K2538" t="s">
        <v>55</v>
      </c>
      <c r="L2538" t="s">
        <v>44</v>
      </c>
      <c r="M2538" s="5">
        <v>44438</v>
      </c>
      <c r="N2538" s="5">
        <v>44788</v>
      </c>
      <c r="O2538" s="5">
        <v>45756</v>
      </c>
      <c r="P2538" s="5">
        <v>44409</v>
      </c>
      <c r="Q2538" s="5">
        <v>44439</v>
      </c>
      <c r="R2538">
        <v>0</v>
      </c>
      <c r="S2538">
        <v>0</v>
      </c>
      <c r="T2538">
        <v>2700470</v>
      </c>
      <c r="U2538">
        <v>2700470</v>
      </c>
      <c r="V2538">
        <v>0</v>
      </c>
      <c r="W2538">
        <v>2700470</v>
      </c>
      <c r="X2538" t="str">
        <f t="shared" si="157"/>
        <v>Ok</v>
      </c>
      <c r="Y2538" t="str">
        <f t="shared" si="158"/>
        <v>Ok</v>
      </c>
      <c r="Z2538" s="6" t="str">
        <f t="shared" si="159"/>
        <v>Ok</v>
      </c>
      <c r="AA2538" s="6"/>
      <c r="AB2538" s="6"/>
      <c r="AC2538" s="6"/>
      <c r="AD2538" s="6"/>
    </row>
    <row r="2539" spans="1:30" x14ac:dyDescent="0.3">
      <c r="A2539" t="s">
        <v>14880</v>
      </c>
      <c r="B2539" t="s">
        <v>14881</v>
      </c>
      <c r="C2539">
        <v>2024</v>
      </c>
      <c r="D2539" t="s">
        <v>9446</v>
      </c>
      <c r="E2539" t="s">
        <v>9267</v>
      </c>
      <c r="F2539" t="s">
        <v>10</v>
      </c>
      <c r="G2539" t="str">
        <f>_xlfn.XLOOKUP(I2539,'Class Code'!$A$2:$A$14,'Class Code'!$B$2:$B$14)</f>
        <v>Motor Private</v>
      </c>
      <c r="H2539" t="s">
        <v>41</v>
      </c>
      <c r="I2539">
        <f t="shared" si="156"/>
        <v>70</v>
      </c>
      <c r="J2539" t="s">
        <v>54</v>
      </c>
      <c r="K2539" t="s">
        <v>55</v>
      </c>
      <c r="L2539" t="s">
        <v>44</v>
      </c>
      <c r="M2539" s="5">
        <v>45611</v>
      </c>
      <c r="N2539" s="5">
        <v>45617</v>
      </c>
      <c r="O2539" s="5">
        <v>45758</v>
      </c>
      <c r="P2539" s="5">
        <v>45604</v>
      </c>
      <c r="Q2539" s="5">
        <v>45968</v>
      </c>
      <c r="R2539">
        <v>9000</v>
      </c>
      <c r="S2539">
        <v>0</v>
      </c>
      <c r="T2539">
        <v>0</v>
      </c>
      <c r="U2539">
        <v>9000</v>
      </c>
      <c r="V2539">
        <v>0</v>
      </c>
      <c r="W2539">
        <v>9000</v>
      </c>
      <c r="X2539" t="str">
        <f t="shared" si="157"/>
        <v>Ok</v>
      </c>
      <c r="Y2539" t="str">
        <f t="shared" si="158"/>
        <v>Ok</v>
      </c>
      <c r="Z2539" s="6" t="str">
        <f t="shared" si="159"/>
        <v>Ok</v>
      </c>
      <c r="AA2539" s="6"/>
      <c r="AB2539" s="6"/>
      <c r="AC2539" s="6"/>
      <c r="AD2539" s="6"/>
    </row>
    <row r="2540" spans="1:30" x14ac:dyDescent="0.3">
      <c r="A2540" t="s">
        <v>14882</v>
      </c>
      <c r="B2540" t="s">
        <v>14883</v>
      </c>
      <c r="C2540">
        <v>2022</v>
      </c>
      <c r="D2540" t="s">
        <v>9506</v>
      </c>
      <c r="E2540" t="s">
        <v>9287</v>
      </c>
      <c r="F2540" t="s">
        <v>11</v>
      </c>
      <c r="G2540" t="str">
        <f>_xlfn.XLOOKUP(I2540,'Class Code'!$A$2:$A$14,'Class Code'!$B$2:$B$14)</f>
        <v>Motor Commercial</v>
      </c>
      <c r="H2540" t="s">
        <v>176</v>
      </c>
      <c r="I2540">
        <f t="shared" si="156"/>
        <v>80</v>
      </c>
      <c r="J2540" t="s">
        <v>207</v>
      </c>
      <c r="K2540" t="s">
        <v>208</v>
      </c>
      <c r="L2540" t="s">
        <v>44</v>
      </c>
      <c r="M2540" s="5">
        <v>44845</v>
      </c>
      <c r="N2540" s="5">
        <v>44858</v>
      </c>
      <c r="O2540" s="5">
        <v>45786</v>
      </c>
      <c r="P2540" s="5">
        <v>44562</v>
      </c>
      <c r="Q2540" s="5">
        <v>44926</v>
      </c>
      <c r="R2540">
        <v>0</v>
      </c>
      <c r="S2540">
        <v>0</v>
      </c>
      <c r="T2540">
        <v>25520</v>
      </c>
      <c r="U2540">
        <v>25520</v>
      </c>
      <c r="V2540">
        <v>0</v>
      </c>
      <c r="W2540">
        <v>25520</v>
      </c>
      <c r="X2540" t="str">
        <f t="shared" si="157"/>
        <v>Ok</v>
      </c>
      <c r="Y2540" t="str">
        <f t="shared" si="158"/>
        <v>Ok</v>
      </c>
      <c r="Z2540" s="6" t="str">
        <f t="shared" si="159"/>
        <v>Ok</v>
      </c>
      <c r="AA2540" s="6"/>
      <c r="AB2540" s="6"/>
      <c r="AC2540" s="6"/>
      <c r="AD2540" s="6"/>
    </row>
    <row r="2541" spans="1:30" x14ac:dyDescent="0.3">
      <c r="A2541" t="s">
        <v>14884</v>
      </c>
      <c r="B2541" t="s">
        <v>14885</v>
      </c>
      <c r="C2541">
        <v>2024</v>
      </c>
      <c r="D2541" t="s">
        <v>9429</v>
      </c>
      <c r="E2541" t="s">
        <v>9274</v>
      </c>
      <c r="F2541" t="s">
        <v>10</v>
      </c>
      <c r="G2541" t="str">
        <f>_xlfn.XLOOKUP(I2541,'Class Code'!$A$2:$A$14,'Class Code'!$B$2:$B$14)</f>
        <v>Motor Private</v>
      </c>
      <c r="H2541" t="s">
        <v>41</v>
      </c>
      <c r="I2541">
        <f t="shared" si="156"/>
        <v>70</v>
      </c>
      <c r="J2541" t="s">
        <v>54</v>
      </c>
      <c r="K2541" t="s">
        <v>55</v>
      </c>
      <c r="L2541" t="s">
        <v>44</v>
      </c>
      <c r="M2541" s="5">
        <v>45607</v>
      </c>
      <c r="N2541" s="5">
        <v>45608</v>
      </c>
      <c r="O2541" s="5">
        <v>45785</v>
      </c>
      <c r="P2541" s="5">
        <v>45386</v>
      </c>
      <c r="Q2541" s="5">
        <v>45750</v>
      </c>
      <c r="R2541">
        <v>0</v>
      </c>
      <c r="S2541">
        <v>0</v>
      </c>
      <c r="T2541">
        <v>95832</v>
      </c>
      <c r="U2541">
        <v>95832</v>
      </c>
      <c r="V2541">
        <v>0</v>
      </c>
      <c r="W2541">
        <v>95832</v>
      </c>
      <c r="X2541" t="str">
        <f t="shared" si="157"/>
        <v>Ok</v>
      </c>
      <c r="Y2541" t="str">
        <f t="shared" si="158"/>
        <v>Ok</v>
      </c>
      <c r="Z2541" s="6" t="str">
        <f t="shared" si="159"/>
        <v>Ok</v>
      </c>
      <c r="AA2541" s="6"/>
      <c r="AB2541" s="6"/>
      <c r="AC2541" s="6"/>
      <c r="AD2541" s="6"/>
    </row>
    <row r="2542" spans="1:30" x14ac:dyDescent="0.3">
      <c r="A2542" t="s">
        <v>14886</v>
      </c>
      <c r="B2542" t="s">
        <v>14887</v>
      </c>
      <c r="C2542">
        <v>2025</v>
      </c>
      <c r="D2542" t="s">
        <v>9373</v>
      </c>
      <c r="E2542" t="s">
        <v>9259</v>
      </c>
      <c r="F2542" t="s">
        <v>11</v>
      </c>
      <c r="G2542" t="str">
        <f>_xlfn.XLOOKUP(I2542,'Class Code'!$A$2:$A$14,'Class Code'!$B$2:$B$14)</f>
        <v>Motor Commercial</v>
      </c>
      <c r="H2542" t="s">
        <v>176</v>
      </c>
      <c r="I2542">
        <f t="shared" si="156"/>
        <v>80</v>
      </c>
      <c r="J2542" t="s">
        <v>177</v>
      </c>
      <c r="K2542" t="s">
        <v>178</v>
      </c>
      <c r="L2542" t="s">
        <v>44</v>
      </c>
      <c r="M2542" s="5">
        <v>45727</v>
      </c>
      <c r="N2542" s="5">
        <v>45730</v>
      </c>
      <c r="O2542" s="5">
        <v>45786</v>
      </c>
      <c r="P2542" s="5">
        <v>45667</v>
      </c>
      <c r="Q2542" s="5">
        <v>45970</v>
      </c>
      <c r="R2542">
        <v>0</v>
      </c>
      <c r="S2542">
        <v>0</v>
      </c>
      <c r="T2542">
        <v>18000</v>
      </c>
      <c r="U2542">
        <v>18000</v>
      </c>
      <c r="V2542">
        <v>0</v>
      </c>
      <c r="W2542">
        <v>18000</v>
      </c>
      <c r="X2542" t="str">
        <f t="shared" si="157"/>
        <v>Ok</v>
      </c>
      <c r="Y2542" t="str">
        <f t="shared" si="158"/>
        <v>Ok</v>
      </c>
      <c r="Z2542" s="6" t="str">
        <f t="shared" si="159"/>
        <v>Ok</v>
      </c>
      <c r="AA2542" s="6"/>
      <c r="AB2542" s="6"/>
      <c r="AC2542" s="6"/>
      <c r="AD2542" s="6"/>
    </row>
    <row r="2543" spans="1:30" x14ac:dyDescent="0.3">
      <c r="A2543" t="s">
        <v>14888</v>
      </c>
      <c r="B2543" t="s">
        <v>14889</v>
      </c>
      <c r="C2543">
        <v>2021</v>
      </c>
      <c r="D2543" t="s">
        <v>9477</v>
      </c>
      <c r="E2543" t="s">
        <v>9297</v>
      </c>
      <c r="F2543" t="s">
        <v>11</v>
      </c>
      <c r="G2543" t="str">
        <f>_xlfn.XLOOKUP(I2543,'Class Code'!$A$2:$A$14,'Class Code'!$B$2:$B$14)</f>
        <v>Motor Commercial</v>
      </c>
      <c r="H2543" t="s">
        <v>176</v>
      </c>
      <c r="I2543">
        <f t="shared" si="156"/>
        <v>80</v>
      </c>
      <c r="J2543" t="s">
        <v>207</v>
      </c>
      <c r="K2543" t="s">
        <v>208</v>
      </c>
      <c r="L2543" t="s">
        <v>44</v>
      </c>
      <c r="M2543" s="5">
        <v>44639</v>
      </c>
      <c r="N2543" s="5">
        <v>44642</v>
      </c>
      <c r="O2543" s="5">
        <v>45761</v>
      </c>
      <c r="P2543" s="5">
        <v>44516</v>
      </c>
      <c r="Q2543" s="5">
        <v>44880</v>
      </c>
      <c r="R2543">
        <v>0</v>
      </c>
      <c r="S2543">
        <v>0</v>
      </c>
      <c r="T2543">
        <v>154200</v>
      </c>
      <c r="U2543">
        <v>154200</v>
      </c>
      <c r="V2543">
        <v>154200</v>
      </c>
      <c r="W2543">
        <v>0</v>
      </c>
      <c r="X2543" t="str">
        <f t="shared" si="157"/>
        <v>Ok</v>
      </c>
      <c r="Y2543" t="str">
        <f t="shared" si="158"/>
        <v>Ok</v>
      </c>
      <c r="Z2543" s="6" t="str">
        <f t="shared" si="159"/>
        <v>Ok</v>
      </c>
      <c r="AA2543" s="6"/>
      <c r="AB2543" s="6"/>
      <c r="AC2543" s="6"/>
      <c r="AD2543" s="6"/>
    </row>
    <row r="2544" spans="1:30" x14ac:dyDescent="0.3">
      <c r="A2544" t="s">
        <v>14890</v>
      </c>
      <c r="B2544" t="s">
        <v>14891</v>
      </c>
      <c r="C2544">
        <v>2021</v>
      </c>
      <c r="D2544" t="s">
        <v>9751</v>
      </c>
      <c r="E2544" t="s">
        <v>9274</v>
      </c>
      <c r="F2544" t="s">
        <v>10</v>
      </c>
      <c r="G2544" t="str">
        <f>_xlfn.XLOOKUP(I2544,'Class Code'!$A$2:$A$14,'Class Code'!$B$2:$B$14)</f>
        <v>Motor Private</v>
      </c>
      <c r="H2544" t="s">
        <v>41</v>
      </c>
      <c r="I2544">
        <f t="shared" si="156"/>
        <v>70</v>
      </c>
      <c r="J2544" t="s">
        <v>54</v>
      </c>
      <c r="K2544" t="s">
        <v>55</v>
      </c>
      <c r="L2544" t="s">
        <v>44</v>
      </c>
      <c r="M2544" s="5">
        <v>44562</v>
      </c>
      <c r="N2544" s="5">
        <v>44831</v>
      </c>
      <c r="O2544" s="5">
        <v>45764</v>
      </c>
      <c r="P2544" s="5">
        <v>44532</v>
      </c>
      <c r="Q2544" s="5">
        <v>44563</v>
      </c>
      <c r="R2544">
        <v>0</v>
      </c>
      <c r="S2544">
        <v>0</v>
      </c>
      <c r="T2544">
        <v>30210</v>
      </c>
      <c r="U2544">
        <v>30210</v>
      </c>
      <c r="V2544">
        <v>0</v>
      </c>
      <c r="W2544">
        <v>30210</v>
      </c>
      <c r="X2544" t="str">
        <f t="shared" si="157"/>
        <v>Ok</v>
      </c>
      <c r="Y2544" t="str">
        <f t="shared" si="158"/>
        <v>Ok</v>
      </c>
      <c r="Z2544" s="6" t="str">
        <f t="shared" si="159"/>
        <v>Ok</v>
      </c>
      <c r="AA2544" s="6"/>
      <c r="AB2544" s="6"/>
      <c r="AC2544" s="6"/>
      <c r="AD2544" s="6"/>
    </row>
    <row r="2545" spans="1:30" x14ac:dyDescent="0.3">
      <c r="A2545" t="s">
        <v>14892</v>
      </c>
      <c r="B2545" t="s">
        <v>14893</v>
      </c>
      <c r="C2545">
        <v>2024</v>
      </c>
      <c r="D2545" t="s">
        <v>9368</v>
      </c>
      <c r="E2545" t="s">
        <v>9332</v>
      </c>
      <c r="F2545" t="s">
        <v>10</v>
      </c>
      <c r="G2545" t="str">
        <f>_xlfn.XLOOKUP(I2545,'Class Code'!$A$2:$A$14,'Class Code'!$B$2:$B$14)</f>
        <v>Motor Private</v>
      </c>
      <c r="H2545" t="s">
        <v>41</v>
      </c>
      <c r="I2545">
        <f t="shared" si="156"/>
        <v>70</v>
      </c>
      <c r="J2545" t="s">
        <v>54</v>
      </c>
      <c r="K2545" t="s">
        <v>55</v>
      </c>
      <c r="L2545" t="s">
        <v>44</v>
      </c>
      <c r="M2545" s="5">
        <v>45574</v>
      </c>
      <c r="N2545" s="5">
        <v>45656</v>
      </c>
      <c r="O2545" s="5">
        <v>45764</v>
      </c>
      <c r="P2545" s="5">
        <v>45475</v>
      </c>
      <c r="Q2545" s="5">
        <v>45839</v>
      </c>
      <c r="R2545">
        <v>0</v>
      </c>
      <c r="S2545">
        <v>0</v>
      </c>
      <c r="T2545">
        <v>30020</v>
      </c>
      <c r="U2545">
        <v>30020</v>
      </c>
      <c r="V2545">
        <v>0</v>
      </c>
      <c r="W2545">
        <v>30020</v>
      </c>
      <c r="X2545" t="str">
        <f t="shared" si="157"/>
        <v>Ok</v>
      </c>
      <c r="Y2545" t="str">
        <f t="shared" si="158"/>
        <v>Ok</v>
      </c>
      <c r="Z2545" s="6" t="str">
        <f t="shared" si="159"/>
        <v>Ok</v>
      </c>
      <c r="AA2545" s="6"/>
      <c r="AB2545" s="6"/>
      <c r="AC2545" s="6"/>
      <c r="AD2545" s="6"/>
    </row>
    <row r="2546" spans="1:30" x14ac:dyDescent="0.3">
      <c r="A2546" t="s">
        <v>14894</v>
      </c>
      <c r="B2546" t="s">
        <v>14895</v>
      </c>
      <c r="C2546">
        <v>2024</v>
      </c>
      <c r="D2546" t="s">
        <v>9471</v>
      </c>
      <c r="E2546" t="s">
        <v>9301</v>
      </c>
      <c r="F2546" t="s">
        <v>10</v>
      </c>
      <c r="G2546" t="str">
        <f>_xlfn.XLOOKUP(I2546,'Class Code'!$A$2:$A$14,'Class Code'!$B$2:$B$14)</f>
        <v>Motor Private</v>
      </c>
      <c r="H2546" t="s">
        <v>41</v>
      </c>
      <c r="I2546">
        <f t="shared" si="156"/>
        <v>70</v>
      </c>
      <c r="J2546" t="s">
        <v>54</v>
      </c>
      <c r="K2546" t="s">
        <v>55</v>
      </c>
      <c r="L2546" t="s">
        <v>44</v>
      </c>
      <c r="M2546" s="5">
        <v>45626</v>
      </c>
      <c r="N2546" s="5">
        <v>45630</v>
      </c>
      <c r="O2546" s="5">
        <v>45789</v>
      </c>
      <c r="P2546" s="5">
        <v>45582</v>
      </c>
      <c r="Q2546" s="5">
        <v>45781</v>
      </c>
      <c r="R2546">
        <v>0</v>
      </c>
      <c r="S2546">
        <v>0</v>
      </c>
      <c r="T2546">
        <v>31140</v>
      </c>
      <c r="U2546">
        <v>31140</v>
      </c>
      <c r="V2546">
        <v>0</v>
      </c>
      <c r="W2546">
        <v>31140</v>
      </c>
      <c r="X2546" t="str">
        <f t="shared" si="157"/>
        <v>Ok</v>
      </c>
      <c r="Y2546" t="str">
        <f t="shared" si="158"/>
        <v>Ok</v>
      </c>
      <c r="Z2546" s="6" t="str">
        <f t="shared" si="159"/>
        <v>Ok</v>
      </c>
      <c r="AA2546" s="6"/>
      <c r="AB2546" s="6"/>
      <c r="AC2546" s="6"/>
      <c r="AD2546" s="6"/>
    </row>
    <row r="2547" spans="1:30" x14ac:dyDescent="0.3">
      <c r="A2547" t="s">
        <v>14896</v>
      </c>
      <c r="B2547" t="s">
        <v>14897</v>
      </c>
      <c r="C2547">
        <v>2024</v>
      </c>
      <c r="D2547" t="s">
        <v>9371</v>
      </c>
      <c r="E2547" t="s">
        <v>9305</v>
      </c>
      <c r="F2547" t="s">
        <v>10</v>
      </c>
      <c r="G2547" t="str">
        <f>_xlfn.XLOOKUP(I2547,'Class Code'!$A$2:$A$14,'Class Code'!$B$2:$B$14)</f>
        <v>Motor Private</v>
      </c>
      <c r="H2547" t="s">
        <v>41</v>
      </c>
      <c r="I2547">
        <f t="shared" si="156"/>
        <v>70</v>
      </c>
      <c r="J2547" t="s">
        <v>54</v>
      </c>
      <c r="K2547" t="s">
        <v>55</v>
      </c>
      <c r="L2547" t="s">
        <v>44</v>
      </c>
      <c r="M2547" s="5">
        <v>45668</v>
      </c>
      <c r="N2547" s="5">
        <v>45672</v>
      </c>
      <c r="O2547" s="5">
        <v>45783</v>
      </c>
      <c r="P2547" s="5">
        <v>45467</v>
      </c>
      <c r="Q2547" s="5">
        <v>45831</v>
      </c>
      <c r="R2547">
        <v>0</v>
      </c>
      <c r="S2547">
        <v>0</v>
      </c>
      <c r="T2547">
        <v>7280</v>
      </c>
      <c r="U2547">
        <v>7280</v>
      </c>
      <c r="V2547">
        <v>0</v>
      </c>
      <c r="W2547">
        <v>7280</v>
      </c>
      <c r="X2547" t="str">
        <f t="shared" si="157"/>
        <v>Ok</v>
      </c>
      <c r="Y2547" t="str">
        <f t="shared" si="158"/>
        <v>Ok</v>
      </c>
      <c r="Z2547" s="6" t="str">
        <f t="shared" si="159"/>
        <v>Ok</v>
      </c>
      <c r="AA2547" s="6"/>
      <c r="AB2547" s="6"/>
      <c r="AC2547" s="6"/>
      <c r="AD2547" s="6"/>
    </row>
    <row r="2548" spans="1:30" x14ac:dyDescent="0.3">
      <c r="A2548" t="s">
        <v>14898</v>
      </c>
      <c r="B2548" t="s">
        <v>14899</v>
      </c>
      <c r="C2548">
        <v>2024</v>
      </c>
      <c r="D2548" t="s">
        <v>9264</v>
      </c>
      <c r="E2548" t="s">
        <v>9269</v>
      </c>
      <c r="F2548" t="s">
        <v>10</v>
      </c>
      <c r="G2548" t="str">
        <f>_xlfn.XLOOKUP(I2548,'Class Code'!$A$2:$A$14,'Class Code'!$B$2:$B$14)</f>
        <v>Motor Private</v>
      </c>
      <c r="H2548" t="s">
        <v>41</v>
      </c>
      <c r="I2548">
        <f t="shared" si="156"/>
        <v>70</v>
      </c>
      <c r="J2548" t="s">
        <v>54</v>
      </c>
      <c r="K2548" t="s">
        <v>55</v>
      </c>
      <c r="L2548" t="s">
        <v>44</v>
      </c>
      <c r="M2548" s="5">
        <v>45656</v>
      </c>
      <c r="N2548" s="5">
        <v>45665</v>
      </c>
      <c r="O2548" s="5">
        <v>45832</v>
      </c>
      <c r="P2548" s="5">
        <v>45588</v>
      </c>
      <c r="Q2548" s="5">
        <v>45952</v>
      </c>
      <c r="R2548">
        <v>15000</v>
      </c>
      <c r="S2548">
        <v>0</v>
      </c>
      <c r="T2548">
        <v>0</v>
      </c>
      <c r="U2548">
        <v>15000</v>
      </c>
      <c r="V2548">
        <v>0</v>
      </c>
      <c r="W2548">
        <v>15000</v>
      </c>
      <c r="X2548" t="str">
        <f t="shared" si="157"/>
        <v>Ok</v>
      </c>
      <c r="Y2548" t="str">
        <f t="shared" si="158"/>
        <v>Ok</v>
      </c>
      <c r="Z2548" s="6" t="str">
        <f t="shared" si="159"/>
        <v>Ok</v>
      </c>
      <c r="AA2548" s="6"/>
      <c r="AB2548" s="6"/>
      <c r="AC2548" s="6"/>
      <c r="AD2548" s="6"/>
    </row>
    <row r="2549" spans="1:30" x14ac:dyDescent="0.3">
      <c r="A2549" t="s">
        <v>14900</v>
      </c>
      <c r="B2549" t="s">
        <v>14901</v>
      </c>
      <c r="C2549">
        <v>2024</v>
      </c>
      <c r="D2549" t="s">
        <v>9433</v>
      </c>
      <c r="E2549" t="s">
        <v>9263</v>
      </c>
      <c r="F2549" t="s">
        <v>10</v>
      </c>
      <c r="G2549" t="str">
        <f>_xlfn.XLOOKUP(I2549,'Class Code'!$A$2:$A$14,'Class Code'!$B$2:$B$14)</f>
        <v>Motor Private</v>
      </c>
      <c r="H2549" t="s">
        <v>41</v>
      </c>
      <c r="I2549">
        <f t="shared" si="156"/>
        <v>70</v>
      </c>
      <c r="J2549" t="s">
        <v>54</v>
      </c>
      <c r="K2549" t="s">
        <v>55</v>
      </c>
      <c r="L2549" t="s">
        <v>44</v>
      </c>
      <c r="M2549" s="5">
        <v>45612</v>
      </c>
      <c r="N2549" s="5">
        <v>45623</v>
      </c>
      <c r="O2549" s="5">
        <v>45764</v>
      </c>
      <c r="P2549" s="5">
        <v>45505</v>
      </c>
      <c r="Q2549" s="5">
        <v>45869</v>
      </c>
      <c r="R2549">
        <v>0</v>
      </c>
      <c r="S2549">
        <v>0</v>
      </c>
      <c r="T2549">
        <v>32300</v>
      </c>
      <c r="U2549">
        <v>32300</v>
      </c>
      <c r="V2549">
        <v>0</v>
      </c>
      <c r="W2549">
        <v>32300</v>
      </c>
      <c r="X2549" t="str">
        <f t="shared" si="157"/>
        <v>Ok</v>
      </c>
      <c r="Y2549" t="str">
        <f t="shared" si="158"/>
        <v>Ok</v>
      </c>
      <c r="Z2549" s="6" t="str">
        <f t="shared" si="159"/>
        <v>Ok</v>
      </c>
      <c r="AA2549" s="6"/>
      <c r="AB2549" s="6"/>
      <c r="AC2549" s="6"/>
      <c r="AD2549" s="6"/>
    </row>
    <row r="2550" spans="1:30" x14ac:dyDescent="0.3">
      <c r="A2550" t="s">
        <v>14902</v>
      </c>
      <c r="B2550" t="s">
        <v>14903</v>
      </c>
      <c r="C2550">
        <v>2022</v>
      </c>
      <c r="D2550" t="s">
        <v>9582</v>
      </c>
      <c r="E2550" t="s">
        <v>9334</v>
      </c>
      <c r="F2550" t="s">
        <v>11</v>
      </c>
      <c r="G2550" t="str">
        <f>_xlfn.XLOOKUP(I2550,'Class Code'!$A$2:$A$14,'Class Code'!$B$2:$B$14)</f>
        <v>Motor Commercial</v>
      </c>
      <c r="H2550" t="s">
        <v>176</v>
      </c>
      <c r="I2550">
        <f t="shared" si="156"/>
        <v>80</v>
      </c>
      <c r="J2550" t="s">
        <v>207</v>
      </c>
      <c r="K2550" t="s">
        <v>208</v>
      </c>
      <c r="L2550" t="s">
        <v>44</v>
      </c>
      <c r="M2550" s="5">
        <v>44995</v>
      </c>
      <c r="N2550" s="5">
        <v>45002</v>
      </c>
      <c r="O2550" s="5">
        <v>45772</v>
      </c>
      <c r="P2550" s="5">
        <v>44682</v>
      </c>
      <c r="Q2550" s="5">
        <v>45046</v>
      </c>
      <c r="R2550">
        <v>0</v>
      </c>
      <c r="S2550">
        <v>0</v>
      </c>
      <c r="T2550">
        <v>27510</v>
      </c>
      <c r="U2550">
        <v>27510</v>
      </c>
      <c r="V2550">
        <v>0</v>
      </c>
      <c r="W2550">
        <v>27510</v>
      </c>
      <c r="X2550" t="str">
        <f t="shared" si="157"/>
        <v>Ok</v>
      </c>
      <c r="Y2550" t="str">
        <f t="shared" si="158"/>
        <v>Ok</v>
      </c>
      <c r="Z2550" s="6" t="str">
        <f t="shared" si="159"/>
        <v>Ok</v>
      </c>
      <c r="AA2550" s="6"/>
      <c r="AB2550" s="6"/>
      <c r="AC2550" s="6"/>
      <c r="AD2550" s="6"/>
    </row>
    <row r="2551" spans="1:30" x14ac:dyDescent="0.3">
      <c r="A2551" t="s">
        <v>14904</v>
      </c>
      <c r="B2551" t="s">
        <v>14905</v>
      </c>
      <c r="C2551">
        <v>2024</v>
      </c>
      <c r="D2551" t="s">
        <v>9736</v>
      </c>
      <c r="E2551" t="s">
        <v>9280</v>
      </c>
      <c r="F2551" t="s">
        <v>10</v>
      </c>
      <c r="G2551" t="str">
        <f>_xlfn.XLOOKUP(I2551,'Class Code'!$A$2:$A$14,'Class Code'!$B$2:$B$14)</f>
        <v>Motor Private</v>
      </c>
      <c r="H2551" t="s">
        <v>41</v>
      </c>
      <c r="I2551">
        <f t="shared" si="156"/>
        <v>70</v>
      </c>
      <c r="J2551" t="s">
        <v>54</v>
      </c>
      <c r="K2551" t="s">
        <v>55</v>
      </c>
      <c r="L2551" t="s">
        <v>44</v>
      </c>
      <c r="M2551" s="5">
        <v>45517</v>
      </c>
      <c r="N2551" s="5">
        <v>45518</v>
      </c>
      <c r="O2551" s="5">
        <v>45772</v>
      </c>
      <c r="P2551" s="5">
        <v>45292</v>
      </c>
      <c r="Q2551" s="5">
        <v>45657</v>
      </c>
      <c r="R2551">
        <v>0</v>
      </c>
      <c r="S2551">
        <v>0</v>
      </c>
      <c r="T2551">
        <v>24450</v>
      </c>
      <c r="U2551">
        <v>24450</v>
      </c>
      <c r="V2551">
        <v>0</v>
      </c>
      <c r="W2551">
        <v>24450</v>
      </c>
      <c r="X2551" t="str">
        <f t="shared" si="157"/>
        <v>Ok</v>
      </c>
      <c r="Y2551" t="str">
        <f t="shared" si="158"/>
        <v>Ok</v>
      </c>
      <c r="Z2551" s="6" t="str">
        <f t="shared" si="159"/>
        <v>Ok</v>
      </c>
      <c r="AA2551" s="6"/>
      <c r="AB2551" s="6"/>
      <c r="AC2551" s="6"/>
      <c r="AD2551" s="6"/>
    </row>
    <row r="2552" spans="1:30" x14ac:dyDescent="0.3">
      <c r="A2552" t="s">
        <v>14906</v>
      </c>
      <c r="B2552" t="s">
        <v>14907</v>
      </c>
      <c r="C2552">
        <v>2024</v>
      </c>
      <c r="D2552" t="s">
        <v>9471</v>
      </c>
      <c r="E2552" t="s">
        <v>9263</v>
      </c>
      <c r="F2552" t="s">
        <v>11</v>
      </c>
      <c r="G2552" t="str">
        <f>_xlfn.XLOOKUP(I2552,'Class Code'!$A$2:$A$14,'Class Code'!$B$2:$B$14)</f>
        <v>Motor Commercial</v>
      </c>
      <c r="H2552" t="s">
        <v>176</v>
      </c>
      <c r="I2552">
        <f t="shared" si="156"/>
        <v>80</v>
      </c>
      <c r="J2552" t="s">
        <v>785</v>
      </c>
      <c r="K2552" t="s">
        <v>786</v>
      </c>
      <c r="L2552" t="s">
        <v>44</v>
      </c>
      <c r="M2552" s="5">
        <v>45638</v>
      </c>
      <c r="N2552" s="5">
        <v>45694</v>
      </c>
      <c r="O2552" s="5">
        <v>45784</v>
      </c>
      <c r="P2552" s="5">
        <v>45566</v>
      </c>
      <c r="Q2552" s="5">
        <v>45930</v>
      </c>
      <c r="R2552">
        <v>0</v>
      </c>
      <c r="S2552">
        <v>0</v>
      </c>
      <c r="T2552">
        <v>27960</v>
      </c>
      <c r="U2552">
        <v>27960</v>
      </c>
      <c r="V2552">
        <v>0</v>
      </c>
      <c r="W2552">
        <v>27960</v>
      </c>
      <c r="X2552" t="str">
        <f t="shared" si="157"/>
        <v>Ok</v>
      </c>
      <c r="Y2552" t="str">
        <f t="shared" si="158"/>
        <v>Ok</v>
      </c>
      <c r="Z2552" s="6" t="str">
        <f t="shared" si="159"/>
        <v>Ok</v>
      </c>
      <c r="AA2552" s="6"/>
      <c r="AB2552" s="6"/>
      <c r="AC2552" s="6"/>
      <c r="AD2552" s="6"/>
    </row>
    <row r="2553" spans="1:30" x14ac:dyDescent="0.3">
      <c r="A2553" t="s">
        <v>14908</v>
      </c>
      <c r="B2553" t="s">
        <v>14909</v>
      </c>
      <c r="C2553">
        <v>2024</v>
      </c>
      <c r="D2553" t="s">
        <v>9541</v>
      </c>
      <c r="E2553" t="s">
        <v>9269</v>
      </c>
      <c r="F2553" t="s">
        <v>10</v>
      </c>
      <c r="G2553" t="str">
        <f>_xlfn.XLOOKUP(I2553,'Class Code'!$A$2:$A$14,'Class Code'!$B$2:$B$14)</f>
        <v>Motor Private</v>
      </c>
      <c r="H2553" t="s">
        <v>41</v>
      </c>
      <c r="I2553">
        <f t="shared" si="156"/>
        <v>70</v>
      </c>
      <c r="J2553" t="s">
        <v>54</v>
      </c>
      <c r="K2553" t="s">
        <v>55</v>
      </c>
      <c r="L2553" t="s">
        <v>44</v>
      </c>
      <c r="M2553" s="5">
        <v>45655</v>
      </c>
      <c r="N2553" s="5">
        <v>45663</v>
      </c>
      <c r="O2553" s="5">
        <v>45783</v>
      </c>
      <c r="P2553" s="5">
        <v>45591</v>
      </c>
      <c r="Q2553" s="5">
        <v>45955</v>
      </c>
      <c r="R2553">
        <v>0</v>
      </c>
      <c r="S2553">
        <v>0</v>
      </c>
      <c r="T2553">
        <v>3100</v>
      </c>
      <c r="U2553">
        <v>3100</v>
      </c>
      <c r="V2553">
        <v>0</v>
      </c>
      <c r="W2553">
        <v>3100</v>
      </c>
      <c r="X2553" t="str">
        <f t="shared" si="157"/>
        <v>Ok</v>
      </c>
      <c r="Y2553" t="str">
        <f t="shared" si="158"/>
        <v>Ok</v>
      </c>
      <c r="Z2553" s="6" t="str">
        <f t="shared" si="159"/>
        <v>Ok</v>
      </c>
      <c r="AA2553" s="6"/>
      <c r="AB2553" s="6"/>
      <c r="AC2553" s="6"/>
      <c r="AD2553" s="6"/>
    </row>
    <row r="2554" spans="1:30" x14ac:dyDescent="0.3">
      <c r="A2554" t="s">
        <v>14910</v>
      </c>
      <c r="B2554" t="s">
        <v>14911</v>
      </c>
      <c r="C2554">
        <v>2024</v>
      </c>
      <c r="D2554" t="s">
        <v>9472</v>
      </c>
      <c r="E2554" t="s">
        <v>9297</v>
      </c>
      <c r="F2554" t="s">
        <v>10</v>
      </c>
      <c r="G2554" t="str">
        <f>_xlfn.XLOOKUP(I2554,'Class Code'!$A$2:$A$14,'Class Code'!$B$2:$B$14)</f>
        <v>Motor Private</v>
      </c>
      <c r="H2554" t="s">
        <v>41</v>
      </c>
      <c r="I2554">
        <f t="shared" si="156"/>
        <v>70</v>
      </c>
      <c r="J2554" t="s">
        <v>54</v>
      </c>
      <c r="K2554" t="s">
        <v>55</v>
      </c>
      <c r="L2554" t="s">
        <v>44</v>
      </c>
      <c r="M2554" s="5">
        <v>45670</v>
      </c>
      <c r="N2554" s="5">
        <v>45677</v>
      </c>
      <c r="O2554" s="5">
        <v>45783</v>
      </c>
      <c r="P2554" s="5">
        <v>45321</v>
      </c>
      <c r="Q2554" s="5">
        <v>45686</v>
      </c>
      <c r="R2554">
        <v>0</v>
      </c>
      <c r="S2554">
        <v>0</v>
      </c>
      <c r="T2554">
        <v>3100</v>
      </c>
      <c r="U2554">
        <v>3100</v>
      </c>
      <c r="V2554">
        <v>0</v>
      </c>
      <c r="W2554">
        <v>3100</v>
      </c>
      <c r="X2554" t="str">
        <f t="shared" si="157"/>
        <v>Ok</v>
      </c>
      <c r="Y2554" t="str">
        <f t="shared" si="158"/>
        <v>Ok</v>
      </c>
      <c r="Z2554" s="6" t="str">
        <f t="shared" si="159"/>
        <v>Ok</v>
      </c>
      <c r="AA2554" s="6"/>
      <c r="AB2554" s="6"/>
      <c r="AC2554" s="6"/>
      <c r="AD2554" s="6"/>
    </row>
    <row r="2555" spans="1:30" x14ac:dyDescent="0.3">
      <c r="A2555" t="s">
        <v>14912</v>
      </c>
      <c r="B2555" t="s">
        <v>14913</v>
      </c>
      <c r="C2555">
        <v>2024</v>
      </c>
      <c r="D2555" t="s">
        <v>9798</v>
      </c>
      <c r="E2555" t="s">
        <v>9259</v>
      </c>
      <c r="F2555" t="s">
        <v>10</v>
      </c>
      <c r="G2555" t="str">
        <f>_xlfn.XLOOKUP(I2555,'Class Code'!$A$2:$A$14,'Class Code'!$B$2:$B$14)</f>
        <v>Motor Private</v>
      </c>
      <c r="H2555" t="s">
        <v>41</v>
      </c>
      <c r="I2555">
        <f t="shared" si="156"/>
        <v>70</v>
      </c>
      <c r="J2555" t="s">
        <v>54</v>
      </c>
      <c r="K2555" t="s">
        <v>55</v>
      </c>
      <c r="L2555" t="s">
        <v>44</v>
      </c>
      <c r="M2555" s="5">
        <v>45646</v>
      </c>
      <c r="N2555" s="5">
        <v>45649</v>
      </c>
      <c r="O2555" s="5">
        <v>45772</v>
      </c>
      <c r="P2555" s="5">
        <v>45377</v>
      </c>
      <c r="Q2555" s="5">
        <v>45741</v>
      </c>
      <c r="R2555">
        <v>0</v>
      </c>
      <c r="S2555">
        <v>0</v>
      </c>
      <c r="T2555">
        <v>66700</v>
      </c>
      <c r="U2555">
        <v>66700</v>
      </c>
      <c r="V2555">
        <v>0</v>
      </c>
      <c r="W2555">
        <v>66700</v>
      </c>
      <c r="X2555" t="str">
        <f t="shared" si="157"/>
        <v>Ok</v>
      </c>
      <c r="Y2555" t="str">
        <f t="shared" si="158"/>
        <v>Ok</v>
      </c>
      <c r="Z2555" s="6" t="str">
        <f t="shared" si="159"/>
        <v>Ok</v>
      </c>
      <c r="AA2555" s="6"/>
      <c r="AB2555" s="6"/>
      <c r="AC2555" s="6"/>
      <c r="AD2555" s="6"/>
    </row>
    <row r="2556" spans="1:30" x14ac:dyDescent="0.3">
      <c r="A2556" t="s">
        <v>14914</v>
      </c>
      <c r="B2556" t="s">
        <v>14915</v>
      </c>
      <c r="C2556">
        <v>2024</v>
      </c>
      <c r="D2556" t="s">
        <v>9804</v>
      </c>
      <c r="E2556" t="s">
        <v>9334</v>
      </c>
      <c r="F2556" t="s">
        <v>10</v>
      </c>
      <c r="G2556" t="str">
        <f>_xlfn.XLOOKUP(I2556,'Class Code'!$A$2:$A$14,'Class Code'!$B$2:$B$14)</f>
        <v>Motor Private</v>
      </c>
      <c r="H2556" t="s">
        <v>41</v>
      </c>
      <c r="I2556">
        <f t="shared" si="156"/>
        <v>70</v>
      </c>
      <c r="J2556" t="s">
        <v>54</v>
      </c>
      <c r="K2556" t="s">
        <v>55</v>
      </c>
      <c r="L2556" t="s">
        <v>44</v>
      </c>
      <c r="M2556" s="5">
        <v>45710</v>
      </c>
      <c r="N2556" s="5">
        <v>45713</v>
      </c>
      <c r="O2556" s="5">
        <v>45789</v>
      </c>
      <c r="P2556" s="5">
        <v>45517</v>
      </c>
      <c r="Q2556" s="5">
        <v>45796</v>
      </c>
      <c r="R2556">
        <v>0</v>
      </c>
      <c r="S2556">
        <v>0</v>
      </c>
      <c r="T2556">
        <v>3100</v>
      </c>
      <c r="U2556">
        <v>3100</v>
      </c>
      <c r="V2556">
        <v>0</v>
      </c>
      <c r="W2556">
        <v>3100</v>
      </c>
      <c r="X2556" t="str">
        <f t="shared" si="157"/>
        <v>Ok</v>
      </c>
      <c r="Y2556" t="str">
        <f t="shared" si="158"/>
        <v>Ok</v>
      </c>
      <c r="Z2556" s="6" t="str">
        <f t="shared" si="159"/>
        <v>Ok</v>
      </c>
      <c r="AA2556" s="6"/>
      <c r="AB2556" s="6"/>
      <c r="AC2556" s="6"/>
      <c r="AD2556" s="6"/>
    </row>
    <row r="2557" spans="1:30" x14ac:dyDescent="0.3">
      <c r="A2557" t="s">
        <v>14916</v>
      </c>
      <c r="B2557" t="s">
        <v>14917</v>
      </c>
      <c r="C2557">
        <v>2023</v>
      </c>
      <c r="D2557" t="s">
        <v>9507</v>
      </c>
      <c r="E2557" t="s">
        <v>9301</v>
      </c>
      <c r="F2557" t="s">
        <v>10</v>
      </c>
      <c r="G2557" t="str">
        <f>_xlfn.XLOOKUP(I2557,'Class Code'!$A$2:$A$14,'Class Code'!$B$2:$B$14)</f>
        <v>Motor Private</v>
      </c>
      <c r="H2557" t="s">
        <v>41</v>
      </c>
      <c r="I2557">
        <f t="shared" si="156"/>
        <v>70</v>
      </c>
      <c r="J2557" t="s">
        <v>54</v>
      </c>
      <c r="K2557" t="s">
        <v>55</v>
      </c>
      <c r="L2557" t="s">
        <v>44</v>
      </c>
      <c r="M2557" s="5">
        <v>45601</v>
      </c>
      <c r="N2557" s="5">
        <v>45611</v>
      </c>
      <c r="O2557" s="5">
        <v>45789</v>
      </c>
      <c r="P2557" s="5">
        <v>45237</v>
      </c>
      <c r="Q2557" s="5">
        <v>45602</v>
      </c>
      <c r="R2557">
        <v>0</v>
      </c>
      <c r="S2557">
        <v>0</v>
      </c>
      <c r="T2557">
        <v>3100</v>
      </c>
      <c r="U2557">
        <v>3100</v>
      </c>
      <c r="V2557">
        <v>0</v>
      </c>
      <c r="W2557">
        <v>3100</v>
      </c>
      <c r="X2557" t="str">
        <f t="shared" si="157"/>
        <v>Ok</v>
      </c>
      <c r="Y2557" t="str">
        <f t="shared" si="158"/>
        <v>Ok</v>
      </c>
      <c r="Z2557" s="6" t="str">
        <f t="shared" si="159"/>
        <v>Ok</v>
      </c>
      <c r="AA2557" s="6"/>
      <c r="AB2557" s="6"/>
      <c r="AC2557" s="6"/>
      <c r="AD2557" s="6"/>
    </row>
    <row r="2558" spans="1:30" x14ac:dyDescent="0.3">
      <c r="A2558" t="s">
        <v>14918</v>
      </c>
      <c r="B2558" t="s">
        <v>14919</v>
      </c>
      <c r="C2558">
        <v>2024</v>
      </c>
      <c r="D2558" t="s">
        <v>9729</v>
      </c>
      <c r="E2558" t="s">
        <v>9289</v>
      </c>
      <c r="F2558" t="s">
        <v>10</v>
      </c>
      <c r="G2558" t="str">
        <f>_xlfn.XLOOKUP(I2558,'Class Code'!$A$2:$A$14,'Class Code'!$B$2:$B$14)</f>
        <v>Motor Private</v>
      </c>
      <c r="H2558" t="s">
        <v>41</v>
      </c>
      <c r="I2558">
        <f t="shared" si="156"/>
        <v>70</v>
      </c>
      <c r="J2558" t="s">
        <v>54</v>
      </c>
      <c r="K2558" t="s">
        <v>55</v>
      </c>
      <c r="L2558" t="s">
        <v>2857</v>
      </c>
      <c r="M2558" s="5">
        <v>45657</v>
      </c>
      <c r="N2558" s="5">
        <v>45664</v>
      </c>
      <c r="O2558" s="5">
        <v>45789</v>
      </c>
      <c r="P2558" s="5">
        <v>45349</v>
      </c>
      <c r="Q2558" s="5">
        <v>45714</v>
      </c>
      <c r="R2558">
        <v>0</v>
      </c>
      <c r="S2558">
        <v>0</v>
      </c>
      <c r="T2558">
        <v>16580</v>
      </c>
      <c r="U2558">
        <v>16580</v>
      </c>
      <c r="V2558">
        <v>0</v>
      </c>
      <c r="W2558">
        <v>16580</v>
      </c>
      <c r="X2558" t="str">
        <f t="shared" si="157"/>
        <v>Ok</v>
      </c>
      <c r="Y2558" t="str">
        <f t="shared" si="158"/>
        <v>Ok</v>
      </c>
      <c r="Z2558" s="6" t="str">
        <f t="shared" si="159"/>
        <v>Ok</v>
      </c>
      <c r="AA2558" s="6"/>
      <c r="AB2558" s="6"/>
      <c r="AC2558" s="6"/>
      <c r="AD2558" s="6"/>
    </row>
    <row r="2559" spans="1:30" x14ac:dyDescent="0.3">
      <c r="A2559" t="s">
        <v>14920</v>
      </c>
      <c r="B2559" t="s">
        <v>14921</v>
      </c>
      <c r="C2559">
        <v>2024</v>
      </c>
      <c r="D2559" t="s">
        <v>9686</v>
      </c>
      <c r="E2559" t="s">
        <v>9263</v>
      </c>
      <c r="F2559" t="s">
        <v>10</v>
      </c>
      <c r="G2559" t="str">
        <f>_xlfn.XLOOKUP(I2559,'Class Code'!$A$2:$A$14,'Class Code'!$B$2:$B$14)</f>
        <v>Motor Private</v>
      </c>
      <c r="H2559" t="s">
        <v>41</v>
      </c>
      <c r="I2559">
        <f t="shared" si="156"/>
        <v>70</v>
      </c>
      <c r="J2559" t="s">
        <v>54</v>
      </c>
      <c r="K2559" t="s">
        <v>55</v>
      </c>
      <c r="L2559" t="s">
        <v>44</v>
      </c>
      <c r="M2559" s="5">
        <v>45677</v>
      </c>
      <c r="N2559" s="5">
        <v>45684</v>
      </c>
      <c r="O2559" s="5">
        <v>45789</v>
      </c>
      <c r="P2559" s="5">
        <v>45642</v>
      </c>
      <c r="Q2559" s="5">
        <v>45945</v>
      </c>
      <c r="R2559">
        <v>0</v>
      </c>
      <c r="S2559">
        <v>0</v>
      </c>
      <c r="T2559">
        <v>9980</v>
      </c>
      <c r="U2559">
        <v>9980</v>
      </c>
      <c r="V2559">
        <v>0</v>
      </c>
      <c r="W2559">
        <v>9980</v>
      </c>
      <c r="X2559" t="str">
        <f t="shared" si="157"/>
        <v>Ok</v>
      </c>
      <c r="Y2559" t="str">
        <f t="shared" si="158"/>
        <v>Ok</v>
      </c>
      <c r="Z2559" s="6" t="str">
        <f t="shared" si="159"/>
        <v>Ok</v>
      </c>
      <c r="AA2559" s="6"/>
      <c r="AB2559" s="6"/>
      <c r="AC2559" s="6"/>
      <c r="AD2559" s="6"/>
    </row>
    <row r="2560" spans="1:30" x14ac:dyDescent="0.3">
      <c r="A2560" t="s">
        <v>14922</v>
      </c>
      <c r="B2560" t="s">
        <v>14923</v>
      </c>
      <c r="C2560">
        <v>2024</v>
      </c>
      <c r="D2560" t="s">
        <v>9573</v>
      </c>
      <c r="E2560" t="s">
        <v>9261</v>
      </c>
      <c r="F2560" t="s">
        <v>10</v>
      </c>
      <c r="G2560" t="str">
        <f>_xlfn.XLOOKUP(I2560,'Class Code'!$A$2:$A$14,'Class Code'!$B$2:$B$14)</f>
        <v>Motor Private</v>
      </c>
      <c r="H2560" t="s">
        <v>41</v>
      </c>
      <c r="I2560">
        <f t="shared" si="156"/>
        <v>70</v>
      </c>
      <c r="J2560" t="s">
        <v>54</v>
      </c>
      <c r="K2560" t="s">
        <v>55</v>
      </c>
      <c r="L2560" t="s">
        <v>1962</v>
      </c>
      <c r="M2560" s="5">
        <v>45634</v>
      </c>
      <c r="N2560" s="5">
        <v>45637</v>
      </c>
      <c r="O2560" s="5">
        <v>45789</v>
      </c>
      <c r="P2560" s="5">
        <v>45457</v>
      </c>
      <c r="Q2560" s="5">
        <v>45821</v>
      </c>
      <c r="R2560">
        <v>0</v>
      </c>
      <c r="S2560">
        <v>0</v>
      </c>
      <c r="T2560">
        <v>3200</v>
      </c>
      <c r="U2560">
        <v>3200</v>
      </c>
      <c r="V2560">
        <v>0</v>
      </c>
      <c r="W2560">
        <v>3200</v>
      </c>
      <c r="X2560" t="str">
        <f t="shared" si="157"/>
        <v>Ok</v>
      </c>
      <c r="Y2560" t="str">
        <f t="shared" si="158"/>
        <v>Ok</v>
      </c>
      <c r="Z2560" s="6" t="str">
        <f t="shared" si="159"/>
        <v>Ok</v>
      </c>
      <c r="AA2560" s="6"/>
      <c r="AB2560" s="6"/>
      <c r="AC2560" s="6"/>
      <c r="AD2560" s="6"/>
    </row>
    <row r="2561" spans="1:30" x14ac:dyDescent="0.3">
      <c r="A2561" t="s">
        <v>14924</v>
      </c>
      <c r="B2561" t="s">
        <v>14925</v>
      </c>
      <c r="C2561">
        <v>2024</v>
      </c>
      <c r="D2561" t="s">
        <v>9805</v>
      </c>
      <c r="E2561" t="s">
        <v>9294</v>
      </c>
      <c r="F2561" t="s">
        <v>10</v>
      </c>
      <c r="G2561" t="str">
        <f>_xlfn.XLOOKUP(I2561,'Class Code'!$A$2:$A$14,'Class Code'!$B$2:$B$14)</f>
        <v>Motor Private</v>
      </c>
      <c r="H2561" t="s">
        <v>41</v>
      </c>
      <c r="I2561">
        <f t="shared" si="156"/>
        <v>70</v>
      </c>
      <c r="J2561" t="s">
        <v>54</v>
      </c>
      <c r="K2561" t="s">
        <v>55</v>
      </c>
      <c r="L2561" t="s">
        <v>44</v>
      </c>
      <c r="M2561" s="5">
        <v>45671</v>
      </c>
      <c r="N2561" s="5">
        <v>45672</v>
      </c>
      <c r="O2561" s="5">
        <v>45789</v>
      </c>
      <c r="P2561" s="5">
        <v>45346</v>
      </c>
      <c r="Q2561" s="5">
        <v>45679</v>
      </c>
      <c r="R2561">
        <v>30000</v>
      </c>
      <c r="S2561">
        <v>0</v>
      </c>
      <c r="T2561">
        <v>0</v>
      </c>
      <c r="U2561">
        <v>30000</v>
      </c>
      <c r="V2561">
        <v>0</v>
      </c>
      <c r="W2561">
        <v>30000</v>
      </c>
      <c r="X2561" t="str">
        <f t="shared" si="157"/>
        <v>Ok</v>
      </c>
      <c r="Y2561" t="str">
        <f t="shared" si="158"/>
        <v>Ok</v>
      </c>
      <c r="Z2561" s="6" t="str">
        <f t="shared" si="159"/>
        <v>Ok</v>
      </c>
      <c r="AA2561" s="6"/>
      <c r="AB2561" s="6"/>
      <c r="AC2561" s="6"/>
      <c r="AD2561" s="6"/>
    </row>
    <row r="2562" spans="1:30" x14ac:dyDescent="0.3">
      <c r="A2562" t="s">
        <v>14926</v>
      </c>
      <c r="B2562" t="s">
        <v>14927</v>
      </c>
      <c r="C2562">
        <v>2024</v>
      </c>
      <c r="D2562" t="s">
        <v>9496</v>
      </c>
      <c r="E2562" t="s">
        <v>9294</v>
      </c>
      <c r="F2562" t="s">
        <v>10</v>
      </c>
      <c r="G2562" t="str">
        <f>_xlfn.XLOOKUP(I2562,'Class Code'!$A$2:$A$14,'Class Code'!$B$2:$B$14)</f>
        <v>Motor Private</v>
      </c>
      <c r="H2562" t="s">
        <v>41</v>
      </c>
      <c r="I2562">
        <f t="shared" si="156"/>
        <v>70</v>
      </c>
      <c r="J2562" t="s">
        <v>54</v>
      </c>
      <c r="K2562" t="s">
        <v>55</v>
      </c>
      <c r="L2562" t="s">
        <v>44</v>
      </c>
      <c r="M2562" s="5">
        <v>45631</v>
      </c>
      <c r="N2562" s="5">
        <v>45636</v>
      </c>
      <c r="O2562" s="5">
        <v>45789</v>
      </c>
      <c r="P2562" s="5">
        <v>45610</v>
      </c>
      <c r="Q2562" s="5">
        <v>45639</v>
      </c>
      <c r="R2562">
        <v>0</v>
      </c>
      <c r="S2562">
        <v>0</v>
      </c>
      <c r="T2562">
        <v>3100</v>
      </c>
      <c r="U2562">
        <v>3100</v>
      </c>
      <c r="V2562">
        <v>0</v>
      </c>
      <c r="W2562">
        <v>3100</v>
      </c>
      <c r="X2562" t="str">
        <f t="shared" si="157"/>
        <v>Ok</v>
      </c>
      <c r="Y2562" t="str">
        <f t="shared" si="158"/>
        <v>Ok</v>
      </c>
      <c r="Z2562" s="6" t="str">
        <f t="shared" si="159"/>
        <v>Ok</v>
      </c>
      <c r="AA2562" s="6"/>
      <c r="AB2562" s="6"/>
      <c r="AC2562" s="6"/>
      <c r="AD2562" s="6"/>
    </row>
    <row r="2563" spans="1:30" x14ac:dyDescent="0.3">
      <c r="A2563" t="s">
        <v>14928</v>
      </c>
      <c r="B2563" t="s">
        <v>14929</v>
      </c>
      <c r="C2563">
        <v>2024</v>
      </c>
      <c r="D2563" t="s">
        <v>9668</v>
      </c>
      <c r="E2563" t="s">
        <v>9263</v>
      </c>
      <c r="F2563" t="s">
        <v>10</v>
      </c>
      <c r="G2563" t="str">
        <f>_xlfn.XLOOKUP(I2563,'Class Code'!$A$2:$A$14,'Class Code'!$B$2:$B$14)</f>
        <v>Motor Private</v>
      </c>
      <c r="H2563" t="s">
        <v>41</v>
      </c>
      <c r="I2563">
        <f t="shared" si="156"/>
        <v>70</v>
      </c>
      <c r="J2563" t="s">
        <v>54</v>
      </c>
      <c r="K2563" t="s">
        <v>55</v>
      </c>
      <c r="L2563" t="s">
        <v>44</v>
      </c>
      <c r="M2563" s="5">
        <v>45639</v>
      </c>
      <c r="N2563" s="5">
        <v>45643</v>
      </c>
      <c r="O2563" s="5">
        <v>45789</v>
      </c>
      <c r="P2563" s="5">
        <v>45636</v>
      </c>
      <c r="Q2563" s="5">
        <v>46000</v>
      </c>
      <c r="R2563">
        <v>0</v>
      </c>
      <c r="S2563">
        <v>0</v>
      </c>
      <c r="T2563">
        <v>3150</v>
      </c>
      <c r="U2563">
        <v>3150</v>
      </c>
      <c r="V2563">
        <v>0</v>
      </c>
      <c r="W2563">
        <v>3150</v>
      </c>
      <c r="X2563" t="str">
        <f t="shared" si="157"/>
        <v>Ok</v>
      </c>
      <c r="Y2563" t="str">
        <f t="shared" si="158"/>
        <v>Ok</v>
      </c>
      <c r="Z2563" s="6" t="str">
        <f t="shared" si="159"/>
        <v>Ok</v>
      </c>
      <c r="AA2563" s="6"/>
      <c r="AB2563" s="6"/>
      <c r="AC2563" s="6"/>
      <c r="AD2563" s="6"/>
    </row>
    <row r="2564" spans="1:30" x14ac:dyDescent="0.3">
      <c r="A2564" t="s">
        <v>14930</v>
      </c>
      <c r="B2564" t="s">
        <v>14931</v>
      </c>
      <c r="C2564">
        <v>2024</v>
      </c>
      <c r="D2564" t="s">
        <v>9407</v>
      </c>
      <c r="E2564" t="s">
        <v>9269</v>
      </c>
      <c r="F2564" t="s">
        <v>439</v>
      </c>
      <c r="G2564" t="str">
        <f>_xlfn.XLOOKUP(I2564,'Class Code'!$A$2:$A$14,'Class Code'!$B$2:$B$14)</f>
        <v>Workmen's Compensation</v>
      </c>
      <c r="H2564" t="s">
        <v>440</v>
      </c>
      <c r="I2564">
        <f t="shared" ref="I2564:I2627" si="160">H2564*1</f>
        <v>11</v>
      </c>
      <c r="J2564" t="s">
        <v>441</v>
      </c>
      <c r="K2564" t="s">
        <v>442</v>
      </c>
      <c r="L2564" t="s">
        <v>443</v>
      </c>
      <c r="M2564" s="5">
        <v>45591</v>
      </c>
      <c r="N2564" s="5">
        <v>45688</v>
      </c>
      <c r="O2564" s="5">
        <v>45770</v>
      </c>
      <c r="P2564" s="5">
        <v>45397</v>
      </c>
      <c r="Q2564" s="5">
        <v>45761</v>
      </c>
      <c r="R2564">
        <v>125000</v>
      </c>
      <c r="S2564">
        <v>0</v>
      </c>
      <c r="T2564">
        <v>0</v>
      </c>
      <c r="U2564">
        <v>125000</v>
      </c>
      <c r="V2564">
        <v>125000</v>
      </c>
      <c r="W2564">
        <v>0</v>
      </c>
      <c r="X2564" t="str">
        <f t="shared" ref="X2564:X2627" si="161">IF(OR(A2564="",B2564="",C2564="",F2564="",H2564="",M2564="",N2564="",O2564="",P2564="",Q2564=""),"Check","Ok")</f>
        <v>Ok</v>
      </c>
      <c r="Y2564" t="str">
        <f t="shared" ref="Y2564:Y2627" si="162">IF(AND(Q2564&gt;=P2564,O2564&gt;=M2564,N2564&gt;=M2564,Q2564&gt;=M2564),"Ok","Check")</f>
        <v>Ok</v>
      </c>
      <c r="Z2564" s="6" t="str">
        <f t="shared" ref="Z2564:Z2627" si="163">IF(Q2564&gt;=M2564,"Ok","Check")</f>
        <v>Ok</v>
      </c>
      <c r="AA2564" s="6"/>
      <c r="AB2564" s="6"/>
      <c r="AC2564" s="6"/>
      <c r="AD2564" s="6"/>
    </row>
    <row r="2565" spans="1:30" x14ac:dyDescent="0.3">
      <c r="A2565" t="s">
        <v>14932</v>
      </c>
      <c r="B2565" t="s">
        <v>14933</v>
      </c>
      <c r="C2565">
        <v>2023</v>
      </c>
      <c r="D2565" t="s">
        <v>9355</v>
      </c>
      <c r="E2565" t="s">
        <v>9272</v>
      </c>
      <c r="F2565" t="s">
        <v>10</v>
      </c>
      <c r="G2565" t="str">
        <f>_xlfn.XLOOKUP(I2565,'Class Code'!$A$2:$A$14,'Class Code'!$B$2:$B$14)</f>
        <v>Motor Private</v>
      </c>
      <c r="H2565" t="s">
        <v>41</v>
      </c>
      <c r="I2565">
        <f t="shared" si="160"/>
        <v>70</v>
      </c>
      <c r="J2565" t="s">
        <v>54</v>
      </c>
      <c r="K2565" t="s">
        <v>55</v>
      </c>
      <c r="L2565" t="s">
        <v>44</v>
      </c>
      <c r="M2565" s="5">
        <v>45120</v>
      </c>
      <c r="N2565" s="5">
        <v>45160</v>
      </c>
      <c r="O2565" s="5">
        <v>45762</v>
      </c>
      <c r="P2565" s="5">
        <v>44914</v>
      </c>
      <c r="Q2565" s="5">
        <v>45278</v>
      </c>
      <c r="R2565">
        <v>0</v>
      </c>
      <c r="S2565">
        <v>0</v>
      </c>
      <c r="T2565">
        <v>455395</v>
      </c>
      <c r="U2565">
        <v>455395</v>
      </c>
      <c r="V2565">
        <v>0</v>
      </c>
      <c r="W2565">
        <v>455395</v>
      </c>
      <c r="X2565" t="str">
        <f t="shared" si="161"/>
        <v>Ok</v>
      </c>
      <c r="Y2565" t="str">
        <f t="shared" si="162"/>
        <v>Ok</v>
      </c>
      <c r="Z2565" s="6" t="str">
        <f t="shared" si="163"/>
        <v>Ok</v>
      </c>
      <c r="AA2565" s="6"/>
      <c r="AB2565" s="6"/>
      <c r="AC2565" s="6"/>
      <c r="AD2565" s="6"/>
    </row>
    <row r="2566" spans="1:30" x14ac:dyDescent="0.3">
      <c r="A2566" t="s">
        <v>14934</v>
      </c>
      <c r="B2566" t="s">
        <v>14935</v>
      </c>
      <c r="C2566">
        <v>2024</v>
      </c>
      <c r="D2566" t="s">
        <v>9597</v>
      </c>
      <c r="E2566" t="s">
        <v>9259</v>
      </c>
      <c r="F2566" t="s">
        <v>11</v>
      </c>
      <c r="G2566" t="str">
        <f>_xlfn.XLOOKUP(I2566,'Class Code'!$A$2:$A$14,'Class Code'!$B$2:$B$14)</f>
        <v>Motor Commercial</v>
      </c>
      <c r="H2566" t="s">
        <v>176</v>
      </c>
      <c r="I2566">
        <f t="shared" si="160"/>
        <v>80</v>
      </c>
      <c r="J2566" t="s">
        <v>207</v>
      </c>
      <c r="K2566" t="s">
        <v>208</v>
      </c>
      <c r="L2566" t="s">
        <v>44</v>
      </c>
      <c r="M2566" s="5">
        <v>45614</v>
      </c>
      <c r="N2566" s="5">
        <v>45616</v>
      </c>
      <c r="O2566" s="5">
        <v>45762</v>
      </c>
      <c r="P2566" s="5">
        <v>45446</v>
      </c>
      <c r="Q2566" s="5">
        <v>45810</v>
      </c>
      <c r="R2566">
        <v>0</v>
      </c>
      <c r="S2566">
        <v>0</v>
      </c>
      <c r="T2566">
        <v>235380</v>
      </c>
      <c r="U2566">
        <v>235380</v>
      </c>
      <c r="V2566">
        <v>0</v>
      </c>
      <c r="W2566">
        <v>235380</v>
      </c>
      <c r="X2566" t="str">
        <f t="shared" si="161"/>
        <v>Ok</v>
      </c>
      <c r="Y2566" t="str">
        <f t="shared" si="162"/>
        <v>Ok</v>
      </c>
      <c r="Z2566" s="6" t="str">
        <f t="shared" si="163"/>
        <v>Ok</v>
      </c>
      <c r="AA2566" s="6"/>
      <c r="AB2566" s="6"/>
      <c r="AC2566" s="6"/>
      <c r="AD2566" s="6"/>
    </row>
    <row r="2567" spans="1:30" x14ac:dyDescent="0.3">
      <c r="A2567" t="s">
        <v>14936</v>
      </c>
      <c r="B2567" t="s">
        <v>14937</v>
      </c>
      <c r="C2567">
        <v>2023</v>
      </c>
      <c r="D2567" t="s">
        <v>9802</v>
      </c>
      <c r="E2567" t="s">
        <v>9284</v>
      </c>
      <c r="F2567" t="s">
        <v>10</v>
      </c>
      <c r="G2567" t="str">
        <f>_xlfn.XLOOKUP(I2567,'Class Code'!$A$2:$A$14,'Class Code'!$B$2:$B$14)</f>
        <v>Motor Private</v>
      </c>
      <c r="H2567" t="s">
        <v>41</v>
      </c>
      <c r="I2567">
        <f t="shared" si="160"/>
        <v>70</v>
      </c>
      <c r="J2567" t="s">
        <v>54</v>
      </c>
      <c r="K2567" t="s">
        <v>55</v>
      </c>
      <c r="L2567" t="s">
        <v>44</v>
      </c>
      <c r="M2567" s="5">
        <v>45546</v>
      </c>
      <c r="N2567" s="5">
        <v>45548</v>
      </c>
      <c r="O2567" s="5">
        <v>45789</v>
      </c>
      <c r="P2567" s="5">
        <v>45190</v>
      </c>
      <c r="Q2567" s="5">
        <v>45555</v>
      </c>
      <c r="R2567">
        <v>0</v>
      </c>
      <c r="S2567">
        <v>0</v>
      </c>
      <c r="T2567">
        <v>3020</v>
      </c>
      <c r="U2567">
        <v>3020</v>
      </c>
      <c r="V2567">
        <v>0</v>
      </c>
      <c r="W2567">
        <v>3020</v>
      </c>
      <c r="X2567" t="str">
        <f t="shared" si="161"/>
        <v>Ok</v>
      </c>
      <c r="Y2567" t="str">
        <f t="shared" si="162"/>
        <v>Ok</v>
      </c>
      <c r="Z2567" s="6" t="str">
        <f t="shared" si="163"/>
        <v>Ok</v>
      </c>
      <c r="AA2567" s="6"/>
      <c r="AB2567" s="6"/>
      <c r="AC2567" s="6"/>
      <c r="AD2567" s="6"/>
    </row>
    <row r="2568" spans="1:30" x14ac:dyDescent="0.3">
      <c r="A2568" t="s">
        <v>14938</v>
      </c>
      <c r="B2568" t="s">
        <v>14939</v>
      </c>
      <c r="C2568">
        <v>2023</v>
      </c>
      <c r="D2568" t="s">
        <v>9341</v>
      </c>
      <c r="E2568" t="s">
        <v>9284</v>
      </c>
      <c r="F2568" t="s">
        <v>10</v>
      </c>
      <c r="G2568" t="str">
        <f>_xlfn.XLOOKUP(I2568,'Class Code'!$A$2:$A$14,'Class Code'!$B$2:$B$14)</f>
        <v>Motor Private</v>
      </c>
      <c r="H2568" t="s">
        <v>41</v>
      </c>
      <c r="I2568">
        <f t="shared" si="160"/>
        <v>70</v>
      </c>
      <c r="J2568" t="s">
        <v>54</v>
      </c>
      <c r="K2568" t="s">
        <v>55</v>
      </c>
      <c r="L2568" t="s">
        <v>44</v>
      </c>
      <c r="M2568" s="5">
        <v>45499</v>
      </c>
      <c r="N2568" s="5">
        <v>45500</v>
      </c>
      <c r="O2568" s="5">
        <v>45789</v>
      </c>
      <c r="P2568" s="5">
        <v>45241</v>
      </c>
      <c r="Q2568" s="5">
        <v>45575</v>
      </c>
      <c r="R2568">
        <v>0</v>
      </c>
      <c r="S2568">
        <v>0</v>
      </c>
      <c r="T2568">
        <v>3020</v>
      </c>
      <c r="U2568">
        <v>3020</v>
      </c>
      <c r="V2568">
        <v>0</v>
      </c>
      <c r="W2568">
        <v>3020</v>
      </c>
      <c r="X2568" t="str">
        <f t="shared" si="161"/>
        <v>Ok</v>
      </c>
      <c r="Y2568" t="str">
        <f t="shared" si="162"/>
        <v>Ok</v>
      </c>
      <c r="Z2568" s="6" t="str">
        <f t="shared" si="163"/>
        <v>Ok</v>
      </c>
      <c r="AA2568" s="6"/>
      <c r="AB2568" s="6"/>
      <c r="AC2568" s="6"/>
      <c r="AD2568" s="6"/>
    </row>
    <row r="2569" spans="1:30" x14ac:dyDescent="0.3">
      <c r="A2569" t="s">
        <v>14940</v>
      </c>
      <c r="B2569" t="s">
        <v>14941</v>
      </c>
      <c r="C2569">
        <v>2025</v>
      </c>
      <c r="D2569" t="s">
        <v>9329</v>
      </c>
      <c r="E2569" t="s">
        <v>9265</v>
      </c>
      <c r="F2569" t="s">
        <v>10</v>
      </c>
      <c r="G2569" t="str">
        <f>_xlfn.XLOOKUP(I2569,'Class Code'!$A$2:$A$14,'Class Code'!$B$2:$B$14)</f>
        <v>Motor Private</v>
      </c>
      <c r="H2569" t="s">
        <v>41</v>
      </c>
      <c r="I2569">
        <f t="shared" si="160"/>
        <v>70</v>
      </c>
      <c r="J2569" t="s">
        <v>54</v>
      </c>
      <c r="K2569" t="s">
        <v>55</v>
      </c>
      <c r="L2569" t="s">
        <v>44</v>
      </c>
      <c r="M2569" s="5">
        <v>45712</v>
      </c>
      <c r="N2569" s="5">
        <v>45714</v>
      </c>
      <c r="O2569" s="5">
        <v>45783</v>
      </c>
      <c r="P2569" s="5">
        <v>45708</v>
      </c>
      <c r="Q2569" s="5">
        <v>46072</v>
      </c>
      <c r="R2569">
        <v>0</v>
      </c>
      <c r="S2569">
        <v>0</v>
      </c>
      <c r="T2569">
        <v>7280</v>
      </c>
      <c r="U2569">
        <v>7280</v>
      </c>
      <c r="V2569">
        <v>0</v>
      </c>
      <c r="W2569">
        <v>7280</v>
      </c>
      <c r="X2569" t="str">
        <f t="shared" si="161"/>
        <v>Ok</v>
      </c>
      <c r="Y2569" t="str">
        <f t="shared" si="162"/>
        <v>Ok</v>
      </c>
      <c r="Z2569" s="6" t="str">
        <f t="shared" si="163"/>
        <v>Ok</v>
      </c>
      <c r="AA2569" s="6"/>
      <c r="AB2569" s="6"/>
      <c r="AC2569" s="6"/>
      <c r="AD2569" s="6"/>
    </row>
    <row r="2570" spans="1:30" x14ac:dyDescent="0.3">
      <c r="A2570" t="s">
        <v>14942</v>
      </c>
      <c r="B2570" t="s">
        <v>14943</v>
      </c>
      <c r="C2570">
        <v>2025</v>
      </c>
      <c r="D2570" t="s">
        <v>9268</v>
      </c>
      <c r="E2570" t="s">
        <v>9305</v>
      </c>
      <c r="F2570" t="s">
        <v>10</v>
      </c>
      <c r="G2570" t="str">
        <f>_xlfn.XLOOKUP(I2570,'Class Code'!$A$2:$A$14,'Class Code'!$B$2:$B$14)</f>
        <v>Motor Private</v>
      </c>
      <c r="H2570" t="s">
        <v>41</v>
      </c>
      <c r="I2570">
        <f t="shared" si="160"/>
        <v>70</v>
      </c>
      <c r="J2570" t="s">
        <v>54</v>
      </c>
      <c r="K2570" t="s">
        <v>55</v>
      </c>
      <c r="L2570" t="s">
        <v>2857</v>
      </c>
      <c r="M2570" s="5">
        <v>45732</v>
      </c>
      <c r="N2570" s="5">
        <v>45736</v>
      </c>
      <c r="O2570" s="5">
        <v>45764</v>
      </c>
      <c r="P2570" s="5">
        <v>45686</v>
      </c>
      <c r="Q2570" s="5">
        <v>46050</v>
      </c>
      <c r="R2570">
        <v>0</v>
      </c>
      <c r="S2570">
        <v>0</v>
      </c>
      <c r="T2570">
        <v>31700</v>
      </c>
      <c r="U2570">
        <v>31700</v>
      </c>
      <c r="V2570">
        <v>0</v>
      </c>
      <c r="W2570">
        <v>31700</v>
      </c>
      <c r="X2570" t="str">
        <f t="shared" si="161"/>
        <v>Ok</v>
      </c>
      <c r="Y2570" t="str">
        <f t="shared" si="162"/>
        <v>Ok</v>
      </c>
      <c r="Z2570" s="6" t="str">
        <f t="shared" si="163"/>
        <v>Ok</v>
      </c>
      <c r="AA2570" s="6"/>
      <c r="AB2570" s="6"/>
      <c r="AC2570" s="6"/>
      <c r="AD2570" s="6"/>
    </row>
    <row r="2571" spans="1:30" x14ac:dyDescent="0.3">
      <c r="A2571" t="s">
        <v>14944</v>
      </c>
      <c r="B2571" t="s">
        <v>14945</v>
      </c>
      <c r="C2571">
        <v>2023</v>
      </c>
      <c r="D2571" t="s">
        <v>9258</v>
      </c>
      <c r="E2571" t="s">
        <v>9317</v>
      </c>
      <c r="F2571" t="s">
        <v>10</v>
      </c>
      <c r="G2571" t="str">
        <f>_xlfn.XLOOKUP(I2571,'Class Code'!$A$2:$A$14,'Class Code'!$B$2:$B$14)</f>
        <v>Motor Private</v>
      </c>
      <c r="H2571" t="s">
        <v>41</v>
      </c>
      <c r="I2571">
        <f t="shared" si="160"/>
        <v>70</v>
      </c>
      <c r="J2571" t="s">
        <v>54</v>
      </c>
      <c r="K2571" t="s">
        <v>55</v>
      </c>
      <c r="L2571" t="s">
        <v>44</v>
      </c>
      <c r="M2571" s="5">
        <v>45428</v>
      </c>
      <c r="N2571" s="5">
        <v>45429</v>
      </c>
      <c r="O2571" s="5">
        <v>45789</v>
      </c>
      <c r="P2571" s="5">
        <v>45261</v>
      </c>
      <c r="Q2571" s="5">
        <v>45596</v>
      </c>
      <c r="R2571">
        <v>0</v>
      </c>
      <c r="S2571">
        <v>0</v>
      </c>
      <c r="T2571">
        <v>3020</v>
      </c>
      <c r="U2571">
        <v>3020</v>
      </c>
      <c r="V2571">
        <v>0</v>
      </c>
      <c r="W2571">
        <v>3020</v>
      </c>
      <c r="X2571" t="str">
        <f t="shared" si="161"/>
        <v>Ok</v>
      </c>
      <c r="Y2571" t="str">
        <f t="shared" si="162"/>
        <v>Ok</v>
      </c>
      <c r="Z2571" s="6" t="str">
        <f t="shared" si="163"/>
        <v>Ok</v>
      </c>
      <c r="AA2571" s="6"/>
      <c r="AB2571" s="6"/>
      <c r="AC2571" s="6"/>
      <c r="AD2571" s="6"/>
    </row>
    <row r="2572" spans="1:30" x14ac:dyDescent="0.3">
      <c r="A2572" t="s">
        <v>14946</v>
      </c>
      <c r="B2572" t="s">
        <v>14947</v>
      </c>
      <c r="C2572">
        <v>2024</v>
      </c>
      <c r="D2572" t="s">
        <v>9675</v>
      </c>
      <c r="E2572" t="s">
        <v>9297</v>
      </c>
      <c r="F2572" t="s">
        <v>10</v>
      </c>
      <c r="G2572" t="str">
        <f>_xlfn.XLOOKUP(I2572,'Class Code'!$A$2:$A$14,'Class Code'!$B$2:$B$14)</f>
        <v>Motor Private</v>
      </c>
      <c r="H2572" t="s">
        <v>41</v>
      </c>
      <c r="I2572">
        <f t="shared" si="160"/>
        <v>70</v>
      </c>
      <c r="J2572" t="s">
        <v>54</v>
      </c>
      <c r="K2572" t="s">
        <v>55</v>
      </c>
      <c r="L2572" t="s">
        <v>44</v>
      </c>
      <c r="M2572" s="5">
        <v>45571</v>
      </c>
      <c r="N2572" s="5">
        <v>45573</v>
      </c>
      <c r="O2572" s="5">
        <v>45789</v>
      </c>
      <c r="P2572" s="5">
        <v>45541</v>
      </c>
      <c r="Q2572" s="5">
        <v>45905</v>
      </c>
      <c r="R2572">
        <v>0</v>
      </c>
      <c r="S2572">
        <v>0</v>
      </c>
      <c r="T2572">
        <v>6980</v>
      </c>
      <c r="U2572">
        <v>6980</v>
      </c>
      <c r="V2572">
        <v>0</v>
      </c>
      <c r="W2572">
        <v>6980</v>
      </c>
      <c r="X2572" t="str">
        <f t="shared" si="161"/>
        <v>Ok</v>
      </c>
      <c r="Y2572" t="str">
        <f t="shared" si="162"/>
        <v>Ok</v>
      </c>
      <c r="Z2572" s="6" t="str">
        <f t="shared" si="163"/>
        <v>Ok</v>
      </c>
      <c r="AA2572" s="6"/>
      <c r="AB2572" s="6"/>
      <c r="AC2572" s="6"/>
      <c r="AD2572" s="6"/>
    </row>
    <row r="2573" spans="1:30" x14ac:dyDescent="0.3">
      <c r="A2573" t="s">
        <v>14948</v>
      </c>
      <c r="B2573" t="s">
        <v>14949</v>
      </c>
      <c r="C2573">
        <v>2024</v>
      </c>
      <c r="D2573" t="s">
        <v>9638</v>
      </c>
      <c r="E2573" t="s">
        <v>9334</v>
      </c>
      <c r="F2573" t="s">
        <v>13</v>
      </c>
      <c r="G2573" t="str">
        <f>_xlfn.XLOOKUP(I2573,'Class Code'!$A$2:$A$14,'Class Code'!$B$2:$B$14)</f>
        <v>Theft</v>
      </c>
      <c r="H2573" t="s">
        <v>818</v>
      </c>
      <c r="I2573">
        <f t="shared" si="160"/>
        <v>10</v>
      </c>
      <c r="J2573" t="s">
        <v>842</v>
      </c>
      <c r="K2573" t="s">
        <v>843</v>
      </c>
      <c r="L2573" t="s">
        <v>197</v>
      </c>
      <c r="M2573" s="5">
        <v>45475</v>
      </c>
      <c r="N2573" s="5">
        <v>45491</v>
      </c>
      <c r="O2573" s="5">
        <v>45764</v>
      </c>
      <c r="P2573" s="5">
        <v>45404</v>
      </c>
      <c r="Q2573" s="5">
        <v>45768</v>
      </c>
      <c r="R2573">
        <v>0</v>
      </c>
      <c r="S2573">
        <v>0</v>
      </c>
      <c r="T2573">
        <v>36540</v>
      </c>
      <c r="U2573">
        <v>36540</v>
      </c>
      <c r="V2573">
        <v>0</v>
      </c>
      <c r="W2573">
        <v>36540</v>
      </c>
      <c r="X2573" t="str">
        <f t="shared" si="161"/>
        <v>Ok</v>
      </c>
      <c r="Y2573" t="str">
        <f t="shared" si="162"/>
        <v>Ok</v>
      </c>
      <c r="Z2573" s="6" t="str">
        <f t="shared" si="163"/>
        <v>Ok</v>
      </c>
      <c r="AA2573" s="6"/>
      <c r="AB2573" s="6"/>
      <c r="AC2573" s="6"/>
      <c r="AD2573" s="6"/>
    </row>
    <row r="2574" spans="1:30" x14ac:dyDescent="0.3">
      <c r="A2574" t="s">
        <v>14950</v>
      </c>
      <c r="B2574" t="s">
        <v>14951</v>
      </c>
      <c r="C2574">
        <v>2024</v>
      </c>
      <c r="D2574" t="s">
        <v>9566</v>
      </c>
      <c r="E2574" t="s">
        <v>9301</v>
      </c>
      <c r="F2574" t="s">
        <v>6</v>
      </c>
      <c r="G2574" t="str">
        <f>_xlfn.XLOOKUP(I2574,'Class Code'!$A$2:$A$14,'Class Code'!$B$2:$B$14)</f>
        <v>Fire Domestic</v>
      </c>
      <c r="H2574" t="s">
        <v>194</v>
      </c>
      <c r="I2574">
        <f t="shared" si="160"/>
        <v>3</v>
      </c>
      <c r="J2574" t="s">
        <v>195</v>
      </c>
      <c r="K2574" t="s">
        <v>196</v>
      </c>
      <c r="L2574" t="s">
        <v>384</v>
      </c>
      <c r="M2574" s="5">
        <v>45430</v>
      </c>
      <c r="N2574" s="5">
        <v>45435</v>
      </c>
      <c r="O2574" s="5">
        <v>45784</v>
      </c>
      <c r="P2574" s="5">
        <v>45292</v>
      </c>
      <c r="Q2574" s="5">
        <v>45657</v>
      </c>
      <c r="R2574">
        <v>0</v>
      </c>
      <c r="S2574">
        <v>0</v>
      </c>
      <c r="T2574">
        <v>106720</v>
      </c>
      <c r="U2574">
        <v>106720</v>
      </c>
      <c r="V2574">
        <v>65810.720000000001</v>
      </c>
      <c r="W2574">
        <v>40909.279999999999</v>
      </c>
      <c r="X2574" t="str">
        <f t="shared" si="161"/>
        <v>Ok</v>
      </c>
      <c r="Y2574" t="str">
        <f t="shared" si="162"/>
        <v>Ok</v>
      </c>
      <c r="Z2574" s="6" t="str">
        <f t="shared" si="163"/>
        <v>Ok</v>
      </c>
      <c r="AA2574" s="6"/>
      <c r="AB2574" s="6"/>
      <c r="AC2574" s="6"/>
      <c r="AD2574" s="6"/>
    </row>
    <row r="2575" spans="1:30" x14ac:dyDescent="0.3">
      <c r="A2575" t="s">
        <v>14952</v>
      </c>
      <c r="B2575" t="s">
        <v>14953</v>
      </c>
      <c r="C2575">
        <v>2024</v>
      </c>
      <c r="D2575" t="s">
        <v>9614</v>
      </c>
      <c r="E2575" t="s">
        <v>9289</v>
      </c>
      <c r="F2575" t="s">
        <v>10</v>
      </c>
      <c r="G2575" t="str">
        <f>_xlfn.XLOOKUP(I2575,'Class Code'!$A$2:$A$14,'Class Code'!$B$2:$B$14)</f>
        <v>Motor Private</v>
      </c>
      <c r="H2575" t="s">
        <v>41</v>
      </c>
      <c r="I2575">
        <f t="shared" si="160"/>
        <v>70</v>
      </c>
      <c r="J2575" t="s">
        <v>54</v>
      </c>
      <c r="K2575" t="s">
        <v>55</v>
      </c>
      <c r="L2575" t="s">
        <v>44</v>
      </c>
      <c r="M2575" s="5">
        <v>45523</v>
      </c>
      <c r="N2575" s="5">
        <v>45527</v>
      </c>
      <c r="O2575" s="5">
        <v>45789</v>
      </c>
      <c r="P2575" s="5">
        <v>45383</v>
      </c>
      <c r="Q2575" s="5">
        <v>45655</v>
      </c>
      <c r="R2575">
        <v>0</v>
      </c>
      <c r="S2575">
        <v>0</v>
      </c>
      <c r="T2575">
        <v>3020</v>
      </c>
      <c r="U2575">
        <v>3020</v>
      </c>
      <c r="V2575">
        <v>0</v>
      </c>
      <c r="W2575">
        <v>3020</v>
      </c>
      <c r="X2575" t="str">
        <f t="shared" si="161"/>
        <v>Ok</v>
      </c>
      <c r="Y2575" t="str">
        <f t="shared" si="162"/>
        <v>Ok</v>
      </c>
      <c r="Z2575" s="6" t="str">
        <f t="shared" si="163"/>
        <v>Ok</v>
      </c>
      <c r="AA2575" s="6"/>
      <c r="AB2575" s="6"/>
      <c r="AC2575" s="6"/>
      <c r="AD2575" s="6"/>
    </row>
    <row r="2576" spans="1:30" x14ac:dyDescent="0.3">
      <c r="A2576" t="s">
        <v>14954</v>
      </c>
      <c r="B2576" t="s">
        <v>14955</v>
      </c>
      <c r="C2576">
        <v>2024</v>
      </c>
      <c r="D2576" t="s">
        <v>9796</v>
      </c>
      <c r="E2576" t="s">
        <v>9259</v>
      </c>
      <c r="F2576" t="s">
        <v>11</v>
      </c>
      <c r="G2576" t="str">
        <f>_xlfn.XLOOKUP(I2576,'Class Code'!$A$2:$A$14,'Class Code'!$B$2:$B$14)</f>
        <v>Motor Commercial</v>
      </c>
      <c r="H2576" t="s">
        <v>176</v>
      </c>
      <c r="I2576">
        <f t="shared" si="160"/>
        <v>80</v>
      </c>
      <c r="J2576" t="s">
        <v>177</v>
      </c>
      <c r="K2576" t="s">
        <v>178</v>
      </c>
      <c r="L2576" t="s">
        <v>44</v>
      </c>
      <c r="M2576" s="5">
        <v>45566</v>
      </c>
      <c r="N2576" s="5">
        <v>45567</v>
      </c>
      <c r="O2576" s="5">
        <v>45789</v>
      </c>
      <c r="P2576" s="5">
        <v>45450</v>
      </c>
      <c r="Q2576" s="5">
        <v>45814</v>
      </c>
      <c r="R2576">
        <v>0</v>
      </c>
      <c r="S2576">
        <v>0</v>
      </c>
      <c r="T2576">
        <v>6980</v>
      </c>
      <c r="U2576">
        <v>6980</v>
      </c>
      <c r="V2576">
        <v>0</v>
      </c>
      <c r="W2576">
        <v>6980</v>
      </c>
      <c r="X2576" t="str">
        <f t="shared" si="161"/>
        <v>Ok</v>
      </c>
      <c r="Y2576" t="str">
        <f t="shared" si="162"/>
        <v>Ok</v>
      </c>
      <c r="Z2576" s="6" t="str">
        <f t="shared" si="163"/>
        <v>Ok</v>
      </c>
      <c r="AA2576" s="6"/>
      <c r="AB2576" s="6"/>
      <c r="AC2576" s="6"/>
      <c r="AD2576" s="6"/>
    </row>
    <row r="2577" spans="1:30" x14ac:dyDescent="0.3">
      <c r="A2577" t="s">
        <v>14956</v>
      </c>
      <c r="B2577" t="s">
        <v>14957</v>
      </c>
      <c r="C2577">
        <v>2024</v>
      </c>
      <c r="D2577" t="s">
        <v>9351</v>
      </c>
      <c r="E2577" t="s">
        <v>9305</v>
      </c>
      <c r="F2577" t="s">
        <v>10</v>
      </c>
      <c r="G2577" t="str">
        <f>_xlfn.XLOOKUP(I2577,'Class Code'!$A$2:$A$14,'Class Code'!$B$2:$B$14)</f>
        <v>Motor Private</v>
      </c>
      <c r="H2577" t="s">
        <v>41</v>
      </c>
      <c r="I2577">
        <f t="shared" si="160"/>
        <v>70</v>
      </c>
      <c r="J2577" t="s">
        <v>54</v>
      </c>
      <c r="K2577" t="s">
        <v>55</v>
      </c>
      <c r="L2577" t="s">
        <v>44</v>
      </c>
      <c r="M2577" s="5">
        <v>45502</v>
      </c>
      <c r="N2577" s="5">
        <v>45512</v>
      </c>
      <c r="O2577" s="5">
        <v>45789</v>
      </c>
      <c r="P2577" s="5">
        <v>45451</v>
      </c>
      <c r="Q2577" s="5">
        <v>45754</v>
      </c>
      <c r="R2577">
        <v>0</v>
      </c>
      <c r="S2577">
        <v>0</v>
      </c>
      <c r="T2577">
        <v>6980</v>
      </c>
      <c r="U2577">
        <v>6980</v>
      </c>
      <c r="V2577">
        <v>0</v>
      </c>
      <c r="W2577">
        <v>6980</v>
      </c>
      <c r="X2577" t="str">
        <f t="shared" si="161"/>
        <v>Ok</v>
      </c>
      <c r="Y2577" t="str">
        <f t="shared" si="162"/>
        <v>Ok</v>
      </c>
      <c r="Z2577" s="6" t="str">
        <f t="shared" si="163"/>
        <v>Ok</v>
      </c>
      <c r="AA2577" s="6"/>
      <c r="AB2577" s="6"/>
      <c r="AC2577" s="6"/>
      <c r="AD2577" s="6"/>
    </row>
    <row r="2578" spans="1:30" x14ac:dyDescent="0.3">
      <c r="A2578" t="s">
        <v>14958</v>
      </c>
      <c r="B2578" t="s">
        <v>14959</v>
      </c>
      <c r="C2578">
        <v>2024</v>
      </c>
      <c r="D2578" t="s">
        <v>9313</v>
      </c>
      <c r="E2578" t="s">
        <v>9261</v>
      </c>
      <c r="F2578" t="s">
        <v>10</v>
      </c>
      <c r="G2578" t="str">
        <f>_xlfn.XLOOKUP(I2578,'Class Code'!$A$2:$A$14,'Class Code'!$B$2:$B$14)</f>
        <v>Motor Private</v>
      </c>
      <c r="H2578" t="s">
        <v>41</v>
      </c>
      <c r="I2578">
        <f t="shared" si="160"/>
        <v>70</v>
      </c>
      <c r="J2578" t="s">
        <v>54</v>
      </c>
      <c r="K2578" t="s">
        <v>55</v>
      </c>
      <c r="L2578" t="s">
        <v>44</v>
      </c>
      <c r="M2578" s="5">
        <v>45529</v>
      </c>
      <c r="N2578" s="5">
        <v>45531</v>
      </c>
      <c r="O2578" s="5">
        <v>45789</v>
      </c>
      <c r="P2578" s="5">
        <v>45331</v>
      </c>
      <c r="Q2578" s="5">
        <v>45696</v>
      </c>
      <c r="R2578">
        <v>0</v>
      </c>
      <c r="S2578">
        <v>0</v>
      </c>
      <c r="T2578">
        <v>6980</v>
      </c>
      <c r="U2578">
        <v>6980</v>
      </c>
      <c r="V2578">
        <v>0</v>
      </c>
      <c r="W2578">
        <v>6980</v>
      </c>
      <c r="X2578" t="str">
        <f t="shared" si="161"/>
        <v>Ok</v>
      </c>
      <c r="Y2578" t="str">
        <f t="shared" si="162"/>
        <v>Ok</v>
      </c>
      <c r="Z2578" s="6" t="str">
        <f t="shared" si="163"/>
        <v>Ok</v>
      </c>
      <c r="AA2578" s="6"/>
      <c r="AB2578" s="6"/>
      <c r="AC2578" s="6"/>
      <c r="AD2578" s="6"/>
    </row>
    <row r="2579" spans="1:30" x14ac:dyDescent="0.3">
      <c r="A2579" t="s">
        <v>14960</v>
      </c>
      <c r="B2579" t="s">
        <v>14961</v>
      </c>
      <c r="C2579">
        <v>2024</v>
      </c>
      <c r="D2579" t="s">
        <v>9425</v>
      </c>
      <c r="E2579" t="s">
        <v>9287</v>
      </c>
      <c r="F2579" t="s">
        <v>10</v>
      </c>
      <c r="G2579" t="str">
        <f>_xlfn.XLOOKUP(I2579,'Class Code'!$A$2:$A$14,'Class Code'!$B$2:$B$14)</f>
        <v>Motor Private</v>
      </c>
      <c r="H2579" t="s">
        <v>41</v>
      </c>
      <c r="I2579">
        <f t="shared" si="160"/>
        <v>70</v>
      </c>
      <c r="J2579" t="s">
        <v>54</v>
      </c>
      <c r="K2579" t="s">
        <v>55</v>
      </c>
      <c r="L2579" t="s">
        <v>44</v>
      </c>
      <c r="M2579" s="5">
        <v>45548</v>
      </c>
      <c r="N2579" s="5">
        <v>45552</v>
      </c>
      <c r="O2579" s="5">
        <v>45783</v>
      </c>
      <c r="P2579" s="5">
        <v>45398</v>
      </c>
      <c r="Q2579" s="5">
        <v>45673</v>
      </c>
      <c r="R2579">
        <v>0</v>
      </c>
      <c r="S2579">
        <v>0</v>
      </c>
      <c r="T2579">
        <v>3020</v>
      </c>
      <c r="U2579">
        <v>3020</v>
      </c>
      <c r="V2579">
        <v>0</v>
      </c>
      <c r="W2579">
        <v>3020</v>
      </c>
      <c r="X2579" t="str">
        <f t="shared" si="161"/>
        <v>Ok</v>
      </c>
      <c r="Y2579" t="str">
        <f t="shared" si="162"/>
        <v>Ok</v>
      </c>
      <c r="Z2579" s="6" t="str">
        <f t="shared" si="163"/>
        <v>Ok</v>
      </c>
      <c r="AA2579" s="6"/>
      <c r="AB2579" s="6"/>
      <c r="AC2579" s="6"/>
      <c r="AD2579" s="6"/>
    </row>
    <row r="2580" spans="1:30" x14ac:dyDescent="0.3">
      <c r="A2580" t="s">
        <v>14962</v>
      </c>
      <c r="B2580" t="s">
        <v>14963</v>
      </c>
      <c r="C2580">
        <v>2024</v>
      </c>
      <c r="D2580" t="s">
        <v>9685</v>
      </c>
      <c r="E2580" t="s">
        <v>9284</v>
      </c>
      <c r="F2580" t="s">
        <v>10</v>
      </c>
      <c r="G2580" t="str">
        <f>_xlfn.XLOOKUP(I2580,'Class Code'!$A$2:$A$14,'Class Code'!$B$2:$B$14)</f>
        <v>Motor Private</v>
      </c>
      <c r="H2580" t="s">
        <v>41</v>
      </c>
      <c r="I2580">
        <f t="shared" si="160"/>
        <v>70</v>
      </c>
      <c r="J2580" t="s">
        <v>54</v>
      </c>
      <c r="K2580" t="s">
        <v>55</v>
      </c>
      <c r="L2580" t="s">
        <v>44</v>
      </c>
      <c r="M2580" s="5">
        <v>45700</v>
      </c>
      <c r="N2580" s="5">
        <v>45719</v>
      </c>
      <c r="O2580" s="5">
        <v>45783</v>
      </c>
      <c r="P2580" s="5">
        <v>45593</v>
      </c>
      <c r="Q2580" s="5">
        <v>45957</v>
      </c>
      <c r="R2580">
        <v>0</v>
      </c>
      <c r="S2580">
        <v>0</v>
      </c>
      <c r="T2580">
        <v>3100</v>
      </c>
      <c r="U2580">
        <v>3100</v>
      </c>
      <c r="V2580">
        <v>0</v>
      </c>
      <c r="W2580">
        <v>3100</v>
      </c>
      <c r="X2580" t="str">
        <f t="shared" si="161"/>
        <v>Ok</v>
      </c>
      <c r="Y2580" t="str">
        <f t="shared" si="162"/>
        <v>Ok</v>
      </c>
      <c r="Z2580" s="6" t="str">
        <f t="shared" si="163"/>
        <v>Ok</v>
      </c>
      <c r="AA2580" s="6"/>
      <c r="AB2580" s="6"/>
      <c r="AC2580" s="6"/>
      <c r="AD2580" s="6"/>
    </row>
    <row r="2581" spans="1:30" x14ac:dyDescent="0.3">
      <c r="A2581" t="s">
        <v>14964</v>
      </c>
      <c r="B2581" t="s">
        <v>14965</v>
      </c>
      <c r="C2581">
        <v>2024</v>
      </c>
      <c r="D2581" t="s">
        <v>9275</v>
      </c>
      <c r="E2581" t="s">
        <v>9277</v>
      </c>
      <c r="F2581" t="s">
        <v>10</v>
      </c>
      <c r="G2581" t="str">
        <f>_xlfn.XLOOKUP(I2581,'Class Code'!$A$2:$A$14,'Class Code'!$B$2:$B$14)</f>
        <v>Motor Private</v>
      </c>
      <c r="H2581" t="s">
        <v>41</v>
      </c>
      <c r="I2581">
        <f t="shared" si="160"/>
        <v>70</v>
      </c>
      <c r="J2581" t="s">
        <v>54</v>
      </c>
      <c r="K2581" t="s">
        <v>55</v>
      </c>
      <c r="L2581" t="s">
        <v>44</v>
      </c>
      <c r="M2581" s="5">
        <v>45682</v>
      </c>
      <c r="N2581" s="5">
        <v>45691</v>
      </c>
      <c r="O2581" s="5">
        <v>45784</v>
      </c>
      <c r="P2581" s="5">
        <v>45505</v>
      </c>
      <c r="Q2581" s="5">
        <v>45869</v>
      </c>
      <c r="R2581">
        <v>0</v>
      </c>
      <c r="S2581">
        <v>0</v>
      </c>
      <c r="T2581">
        <v>6650</v>
      </c>
      <c r="U2581">
        <v>6650</v>
      </c>
      <c r="V2581">
        <v>0</v>
      </c>
      <c r="W2581">
        <v>6650</v>
      </c>
      <c r="X2581" t="str">
        <f t="shared" si="161"/>
        <v>Ok</v>
      </c>
      <c r="Y2581" t="str">
        <f t="shared" si="162"/>
        <v>Ok</v>
      </c>
      <c r="Z2581" s="6" t="str">
        <f t="shared" si="163"/>
        <v>Ok</v>
      </c>
      <c r="AA2581" s="6"/>
      <c r="AB2581" s="6"/>
      <c r="AC2581" s="6"/>
      <c r="AD2581" s="6"/>
    </row>
    <row r="2582" spans="1:30" x14ac:dyDescent="0.3">
      <c r="A2582" t="s">
        <v>14966</v>
      </c>
      <c r="B2582" t="s">
        <v>14967</v>
      </c>
      <c r="C2582">
        <v>2024</v>
      </c>
      <c r="D2582" t="s">
        <v>9713</v>
      </c>
      <c r="E2582" t="s">
        <v>9272</v>
      </c>
      <c r="F2582" t="s">
        <v>11</v>
      </c>
      <c r="G2582" t="str">
        <f>_xlfn.XLOOKUP(I2582,'Class Code'!$A$2:$A$14,'Class Code'!$B$2:$B$14)</f>
        <v>Motor Commercial</v>
      </c>
      <c r="H2582" t="s">
        <v>176</v>
      </c>
      <c r="I2582">
        <f t="shared" si="160"/>
        <v>80</v>
      </c>
      <c r="J2582" t="s">
        <v>177</v>
      </c>
      <c r="K2582" t="s">
        <v>178</v>
      </c>
      <c r="L2582" t="s">
        <v>197</v>
      </c>
      <c r="M2582" s="5">
        <v>45614</v>
      </c>
      <c r="N2582" s="5">
        <v>45621</v>
      </c>
      <c r="O2582" s="5">
        <v>45784</v>
      </c>
      <c r="P2582" s="5">
        <v>45400</v>
      </c>
      <c r="Q2582" s="5">
        <v>45764</v>
      </c>
      <c r="R2582">
        <v>0</v>
      </c>
      <c r="S2582">
        <v>0</v>
      </c>
      <c r="T2582">
        <v>6650</v>
      </c>
      <c r="U2582">
        <v>6650</v>
      </c>
      <c r="V2582">
        <v>0</v>
      </c>
      <c r="W2582">
        <v>6650</v>
      </c>
      <c r="X2582" t="str">
        <f t="shared" si="161"/>
        <v>Ok</v>
      </c>
      <c r="Y2582" t="str">
        <f t="shared" si="162"/>
        <v>Ok</v>
      </c>
      <c r="Z2582" s="6" t="str">
        <f t="shared" si="163"/>
        <v>Ok</v>
      </c>
      <c r="AA2582" s="6"/>
      <c r="AB2582" s="6"/>
      <c r="AC2582" s="6"/>
      <c r="AD2582" s="6"/>
    </row>
    <row r="2583" spans="1:30" x14ac:dyDescent="0.3">
      <c r="A2583" t="s">
        <v>14968</v>
      </c>
      <c r="B2583" t="s">
        <v>14969</v>
      </c>
      <c r="C2583">
        <v>2023</v>
      </c>
      <c r="D2583" t="s">
        <v>9298</v>
      </c>
      <c r="E2583" t="s">
        <v>9294</v>
      </c>
      <c r="F2583" t="s">
        <v>11</v>
      </c>
      <c r="G2583" t="str">
        <f>_xlfn.XLOOKUP(I2583,'Class Code'!$A$2:$A$14,'Class Code'!$B$2:$B$14)</f>
        <v>Motor Commercial</v>
      </c>
      <c r="H2583" t="s">
        <v>176</v>
      </c>
      <c r="I2583">
        <f t="shared" si="160"/>
        <v>80</v>
      </c>
      <c r="J2583" t="s">
        <v>177</v>
      </c>
      <c r="K2583" t="s">
        <v>178</v>
      </c>
      <c r="L2583" t="s">
        <v>197</v>
      </c>
      <c r="M2583" s="5">
        <v>45234</v>
      </c>
      <c r="N2583" s="5">
        <v>45245</v>
      </c>
      <c r="O2583" s="5">
        <v>45770</v>
      </c>
      <c r="P2583" s="5">
        <v>44956</v>
      </c>
      <c r="Q2583" s="5">
        <v>45320</v>
      </c>
      <c r="R2583">
        <v>0</v>
      </c>
      <c r="S2583">
        <v>0</v>
      </c>
      <c r="T2583">
        <v>160000</v>
      </c>
      <c r="U2583">
        <v>160000</v>
      </c>
      <c r="V2583">
        <v>0</v>
      </c>
      <c r="W2583">
        <v>160000</v>
      </c>
      <c r="X2583" t="str">
        <f t="shared" si="161"/>
        <v>Ok</v>
      </c>
      <c r="Y2583" t="str">
        <f t="shared" si="162"/>
        <v>Ok</v>
      </c>
      <c r="Z2583" s="6" t="str">
        <f t="shared" si="163"/>
        <v>Ok</v>
      </c>
      <c r="AA2583" s="6"/>
      <c r="AB2583" s="6"/>
      <c r="AC2583" s="6"/>
      <c r="AD2583" s="6"/>
    </row>
    <row r="2584" spans="1:30" x14ac:dyDescent="0.3">
      <c r="A2584" t="s">
        <v>14970</v>
      </c>
      <c r="B2584" t="s">
        <v>14971</v>
      </c>
      <c r="C2584">
        <v>2023</v>
      </c>
      <c r="D2584" t="s">
        <v>9737</v>
      </c>
      <c r="E2584" t="s">
        <v>9287</v>
      </c>
      <c r="F2584" t="s">
        <v>11</v>
      </c>
      <c r="G2584" t="str">
        <f>_xlfn.XLOOKUP(I2584,'Class Code'!$A$2:$A$14,'Class Code'!$B$2:$B$14)</f>
        <v>Motor Commercial</v>
      </c>
      <c r="H2584" t="s">
        <v>176</v>
      </c>
      <c r="I2584">
        <f t="shared" si="160"/>
        <v>80</v>
      </c>
      <c r="J2584" t="s">
        <v>177</v>
      </c>
      <c r="K2584" t="s">
        <v>178</v>
      </c>
      <c r="L2584" t="s">
        <v>197</v>
      </c>
      <c r="M2584" s="5">
        <v>45234</v>
      </c>
      <c r="N2584" s="5">
        <v>45245</v>
      </c>
      <c r="O2584" s="5">
        <v>45793</v>
      </c>
      <c r="P2584" s="5">
        <v>44956</v>
      </c>
      <c r="Q2584" s="5">
        <v>45320</v>
      </c>
      <c r="R2584">
        <v>0</v>
      </c>
      <c r="S2584">
        <v>0</v>
      </c>
      <c r="T2584">
        <v>66300</v>
      </c>
      <c r="U2584">
        <v>66300</v>
      </c>
      <c r="V2584">
        <v>0</v>
      </c>
      <c r="W2584">
        <v>66300</v>
      </c>
      <c r="X2584" t="str">
        <f t="shared" si="161"/>
        <v>Ok</v>
      </c>
      <c r="Y2584" t="str">
        <f t="shared" si="162"/>
        <v>Ok</v>
      </c>
      <c r="Z2584" s="6" t="str">
        <f t="shared" si="163"/>
        <v>Ok</v>
      </c>
      <c r="AA2584" s="6"/>
      <c r="AB2584" s="6"/>
      <c r="AC2584" s="6"/>
      <c r="AD2584" s="6"/>
    </row>
    <row r="2585" spans="1:30" x14ac:dyDescent="0.3">
      <c r="A2585" t="s">
        <v>14972</v>
      </c>
      <c r="B2585" t="s">
        <v>14973</v>
      </c>
      <c r="C2585">
        <v>2023</v>
      </c>
      <c r="D2585" t="s">
        <v>9604</v>
      </c>
      <c r="E2585" t="s">
        <v>9334</v>
      </c>
      <c r="F2585" t="s">
        <v>10</v>
      </c>
      <c r="G2585" t="str">
        <f>_xlfn.XLOOKUP(I2585,'Class Code'!$A$2:$A$14,'Class Code'!$B$2:$B$14)</f>
        <v>Motor Private</v>
      </c>
      <c r="H2585" t="s">
        <v>41</v>
      </c>
      <c r="I2585">
        <f t="shared" si="160"/>
        <v>70</v>
      </c>
      <c r="J2585" t="s">
        <v>54</v>
      </c>
      <c r="K2585" t="s">
        <v>55</v>
      </c>
      <c r="L2585" t="s">
        <v>44</v>
      </c>
      <c r="M2585" s="5">
        <v>45433</v>
      </c>
      <c r="N2585" s="5">
        <v>45435</v>
      </c>
      <c r="O2585" s="5">
        <v>45784</v>
      </c>
      <c r="P2585" s="5">
        <v>45278</v>
      </c>
      <c r="Q2585" s="5">
        <v>45643</v>
      </c>
      <c r="R2585">
        <v>0</v>
      </c>
      <c r="S2585">
        <v>0</v>
      </c>
      <c r="T2585">
        <v>3900</v>
      </c>
      <c r="U2585">
        <v>3900</v>
      </c>
      <c r="V2585">
        <v>0</v>
      </c>
      <c r="W2585">
        <v>3900</v>
      </c>
      <c r="X2585" t="str">
        <f t="shared" si="161"/>
        <v>Ok</v>
      </c>
      <c r="Y2585" t="str">
        <f t="shared" si="162"/>
        <v>Ok</v>
      </c>
      <c r="Z2585" s="6" t="str">
        <f t="shared" si="163"/>
        <v>Ok</v>
      </c>
      <c r="AA2585" s="6"/>
      <c r="AB2585" s="6"/>
      <c r="AC2585" s="6"/>
      <c r="AD2585" s="6"/>
    </row>
    <row r="2586" spans="1:30" x14ac:dyDescent="0.3">
      <c r="A2586" t="s">
        <v>14974</v>
      </c>
      <c r="B2586" t="s">
        <v>14975</v>
      </c>
      <c r="C2586">
        <v>2023</v>
      </c>
      <c r="D2586" t="s">
        <v>9659</v>
      </c>
      <c r="E2586" t="s">
        <v>9280</v>
      </c>
      <c r="F2586" t="s">
        <v>10</v>
      </c>
      <c r="G2586" t="str">
        <f>_xlfn.XLOOKUP(I2586,'Class Code'!$A$2:$A$14,'Class Code'!$B$2:$B$14)</f>
        <v>Motor Private</v>
      </c>
      <c r="H2586" t="s">
        <v>41</v>
      </c>
      <c r="I2586">
        <f t="shared" si="160"/>
        <v>70</v>
      </c>
      <c r="J2586" t="s">
        <v>54</v>
      </c>
      <c r="K2586" t="s">
        <v>55</v>
      </c>
      <c r="L2586" t="s">
        <v>44</v>
      </c>
      <c r="M2586" s="5">
        <v>45353</v>
      </c>
      <c r="N2586" s="5">
        <v>45355</v>
      </c>
      <c r="O2586" s="5">
        <v>45784</v>
      </c>
      <c r="P2586" s="5">
        <v>45177</v>
      </c>
      <c r="Q2586" s="5">
        <v>45542</v>
      </c>
      <c r="R2586">
        <v>0</v>
      </c>
      <c r="S2586">
        <v>0</v>
      </c>
      <c r="T2586">
        <v>3900</v>
      </c>
      <c r="U2586">
        <v>3900</v>
      </c>
      <c r="V2586">
        <v>0</v>
      </c>
      <c r="W2586">
        <v>3900</v>
      </c>
      <c r="X2586" t="str">
        <f t="shared" si="161"/>
        <v>Ok</v>
      </c>
      <c r="Y2586" t="str">
        <f t="shared" si="162"/>
        <v>Ok</v>
      </c>
      <c r="Z2586" s="6" t="str">
        <f t="shared" si="163"/>
        <v>Ok</v>
      </c>
      <c r="AA2586" s="6"/>
      <c r="AB2586" s="6"/>
      <c r="AC2586" s="6"/>
      <c r="AD2586" s="6"/>
    </row>
    <row r="2587" spans="1:30" x14ac:dyDescent="0.3">
      <c r="A2587" t="s">
        <v>14976</v>
      </c>
      <c r="B2587" t="s">
        <v>14977</v>
      </c>
      <c r="C2587">
        <v>2025</v>
      </c>
      <c r="D2587" t="s">
        <v>9621</v>
      </c>
      <c r="E2587" t="s">
        <v>9317</v>
      </c>
      <c r="F2587" t="s">
        <v>10</v>
      </c>
      <c r="G2587" t="str">
        <f>_xlfn.XLOOKUP(I2587,'Class Code'!$A$2:$A$14,'Class Code'!$B$2:$B$14)</f>
        <v>Motor Private</v>
      </c>
      <c r="H2587" t="s">
        <v>41</v>
      </c>
      <c r="I2587">
        <f t="shared" si="160"/>
        <v>70</v>
      </c>
      <c r="J2587" t="s">
        <v>54</v>
      </c>
      <c r="K2587" t="s">
        <v>55</v>
      </c>
      <c r="L2587" t="s">
        <v>44</v>
      </c>
      <c r="M2587" s="5">
        <v>45696</v>
      </c>
      <c r="N2587" s="5">
        <v>45701</v>
      </c>
      <c r="O2587" s="5">
        <v>45784</v>
      </c>
      <c r="P2587" s="5">
        <v>45658</v>
      </c>
      <c r="Q2587" s="5">
        <v>46022</v>
      </c>
      <c r="R2587">
        <v>0</v>
      </c>
      <c r="S2587">
        <v>0</v>
      </c>
      <c r="T2587">
        <v>9700</v>
      </c>
      <c r="U2587">
        <v>9700</v>
      </c>
      <c r="V2587">
        <v>0</v>
      </c>
      <c r="W2587">
        <v>9700</v>
      </c>
      <c r="X2587" t="str">
        <f t="shared" si="161"/>
        <v>Ok</v>
      </c>
      <c r="Y2587" t="str">
        <f t="shared" si="162"/>
        <v>Ok</v>
      </c>
      <c r="Z2587" s="6" t="str">
        <f t="shared" si="163"/>
        <v>Ok</v>
      </c>
      <c r="AA2587" s="6"/>
      <c r="AB2587" s="6"/>
      <c r="AC2587" s="6"/>
      <c r="AD2587" s="6"/>
    </row>
    <row r="2588" spans="1:30" x14ac:dyDescent="0.3">
      <c r="A2588" t="s">
        <v>14978</v>
      </c>
      <c r="B2588" t="s">
        <v>14979</v>
      </c>
      <c r="C2588">
        <v>2024</v>
      </c>
      <c r="D2588" t="s">
        <v>9302</v>
      </c>
      <c r="E2588" t="s">
        <v>9297</v>
      </c>
      <c r="F2588" t="s">
        <v>10</v>
      </c>
      <c r="G2588" t="str">
        <f>_xlfn.XLOOKUP(I2588,'Class Code'!$A$2:$A$14,'Class Code'!$B$2:$B$14)</f>
        <v>Motor Private</v>
      </c>
      <c r="H2588" t="s">
        <v>41</v>
      </c>
      <c r="I2588">
        <f t="shared" si="160"/>
        <v>70</v>
      </c>
      <c r="J2588" t="s">
        <v>54</v>
      </c>
      <c r="K2588" t="s">
        <v>55</v>
      </c>
      <c r="L2588" t="s">
        <v>44</v>
      </c>
      <c r="M2588" s="5">
        <v>45444</v>
      </c>
      <c r="N2588" s="5">
        <v>45449</v>
      </c>
      <c r="O2588" s="5">
        <v>45784</v>
      </c>
      <c r="P2588" s="5">
        <v>45430</v>
      </c>
      <c r="Q2588" s="5">
        <v>45794</v>
      </c>
      <c r="R2588">
        <v>0</v>
      </c>
      <c r="S2588">
        <v>0</v>
      </c>
      <c r="T2588">
        <v>3900</v>
      </c>
      <c r="U2588">
        <v>3900</v>
      </c>
      <c r="V2588">
        <v>0</v>
      </c>
      <c r="W2588">
        <v>3900</v>
      </c>
      <c r="X2588" t="str">
        <f t="shared" si="161"/>
        <v>Ok</v>
      </c>
      <c r="Y2588" t="str">
        <f t="shared" si="162"/>
        <v>Ok</v>
      </c>
      <c r="Z2588" s="6" t="str">
        <f t="shared" si="163"/>
        <v>Ok</v>
      </c>
      <c r="AA2588" s="6"/>
      <c r="AB2588" s="6"/>
      <c r="AC2588" s="6"/>
      <c r="AD2588" s="6"/>
    </row>
    <row r="2589" spans="1:30" x14ac:dyDescent="0.3">
      <c r="A2589" t="s">
        <v>14980</v>
      </c>
      <c r="B2589" t="s">
        <v>14981</v>
      </c>
      <c r="C2589">
        <v>2024</v>
      </c>
      <c r="D2589" t="s">
        <v>9633</v>
      </c>
      <c r="E2589" t="s">
        <v>9274</v>
      </c>
      <c r="F2589" t="s">
        <v>10</v>
      </c>
      <c r="G2589" t="str">
        <f>_xlfn.XLOOKUP(I2589,'Class Code'!$A$2:$A$14,'Class Code'!$B$2:$B$14)</f>
        <v>Motor Private</v>
      </c>
      <c r="H2589" t="s">
        <v>41</v>
      </c>
      <c r="I2589">
        <f t="shared" si="160"/>
        <v>70</v>
      </c>
      <c r="J2589" t="s">
        <v>54</v>
      </c>
      <c r="K2589" t="s">
        <v>55</v>
      </c>
      <c r="L2589" t="s">
        <v>44</v>
      </c>
      <c r="M2589" s="5">
        <v>45702</v>
      </c>
      <c r="N2589" s="5">
        <v>45705</v>
      </c>
      <c r="O2589" s="5">
        <v>45784</v>
      </c>
      <c r="P2589" s="5">
        <v>45529</v>
      </c>
      <c r="Q2589" s="5">
        <v>45893</v>
      </c>
      <c r="R2589">
        <v>0</v>
      </c>
      <c r="S2589">
        <v>0</v>
      </c>
      <c r="T2589">
        <v>9700</v>
      </c>
      <c r="U2589">
        <v>9700</v>
      </c>
      <c r="V2589">
        <v>0</v>
      </c>
      <c r="W2589">
        <v>9700</v>
      </c>
      <c r="X2589" t="str">
        <f t="shared" si="161"/>
        <v>Ok</v>
      </c>
      <c r="Y2589" t="str">
        <f t="shared" si="162"/>
        <v>Ok</v>
      </c>
      <c r="Z2589" s="6" t="str">
        <f t="shared" si="163"/>
        <v>Ok</v>
      </c>
      <c r="AA2589" s="6"/>
      <c r="AB2589" s="6"/>
      <c r="AC2589" s="6"/>
      <c r="AD2589" s="6"/>
    </row>
    <row r="2590" spans="1:30" x14ac:dyDescent="0.3">
      <c r="A2590" t="s">
        <v>14982</v>
      </c>
      <c r="B2590" t="s">
        <v>14983</v>
      </c>
      <c r="C2590">
        <v>2024</v>
      </c>
      <c r="D2590" t="s">
        <v>9644</v>
      </c>
      <c r="E2590" t="s">
        <v>9289</v>
      </c>
      <c r="F2590" t="s">
        <v>10</v>
      </c>
      <c r="G2590" t="str">
        <f>_xlfn.XLOOKUP(I2590,'Class Code'!$A$2:$A$14,'Class Code'!$B$2:$B$14)</f>
        <v>Motor Private</v>
      </c>
      <c r="H2590" t="s">
        <v>41</v>
      </c>
      <c r="I2590">
        <f t="shared" si="160"/>
        <v>70</v>
      </c>
      <c r="J2590" t="s">
        <v>54</v>
      </c>
      <c r="K2590" t="s">
        <v>55</v>
      </c>
      <c r="L2590" t="s">
        <v>44</v>
      </c>
      <c r="M2590" s="5">
        <v>45739</v>
      </c>
      <c r="N2590" s="5">
        <v>45742</v>
      </c>
      <c r="O2590" s="5">
        <v>45783</v>
      </c>
      <c r="P2590" s="5">
        <v>45536</v>
      </c>
      <c r="Q2590" s="5">
        <v>45900</v>
      </c>
      <c r="R2590">
        <v>0</v>
      </c>
      <c r="S2590">
        <v>0</v>
      </c>
      <c r="T2590">
        <v>6980</v>
      </c>
      <c r="U2590">
        <v>6980</v>
      </c>
      <c r="V2590">
        <v>0</v>
      </c>
      <c r="W2590">
        <v>6980</v>
      </c>
      <c r="X2590" t="str">
        <f t="shared" si="161"/>
        <v>Ok</v>
      </c>
      <c r="Y2590" t="str">
        <f t="shared" si="162"/>
        <v>Ok</v>
      </c>
      <c r="Z2590" s="6" t="str">
        <f t="shared" si="163"/>
        <v>Ok</v>
      </c>
      <c r="AA2590" s="6"/>
      <c r="AB2590" s="6"/>
      <c r="AC2590" s="6"/>
      <c r="AD2590" s="6"/>
    </row>
    <row r="2591" spans="1:30" x14ac:dyDescent="0.3">
      <c r="A2591" t="s">
        <v>14984</v>
      </c>
      <c r="B2591" t="s">
        <v>14985</v>
      </c>
      <c r="C2591">
        <v>2024</v>
      </c>
      <c r="D2591" t="s">
        <v>9643</v>
      </c>
      <c r="E2591" t="s">
        <v>9282</v>
      </c>
      <c r="F2591" t="s">
        <v>10</v>
      </c>
      <c r="G2591" t="str">
        <f>_xlfn.XLOOKUP(I2591,'Class Code'!$A$2:$A$14,'Class Code'!$B$2:$B$14)</f>
        <v>Motor Private</v>
      </c>
      <c r="H2591" t="s">
        <v>41</v>
      </c>
      <c r="I2591">
        <f t="shared" si="160"/>
        <v>70</v>
      </c>
      <c r="J2591" t="s">
        <v>54</v>
      </c>
      <c r="K2591" t="s">
        <v>55</v>
      </c>
      <c r="L2591" t="s">
        <v>44</v>
      </c>
      <c r="M2591" s="5">
        <v>45491</v>
      </c>
      <c r="N2591" s="5">
        <v>45495</v>
      </c>
      <c r="O2591" s="5">
        <v>45783</v>
      </c>
      <c r="P2591" s="5">
        <v>45357</v>
      </c>
      <c r="Q2591" s="5">
        <v>45721</v>
      </c>
      <c r="R2591">
        <v>0</v>
      </c>
      <c r="S2591">
        <v>0</v>
      </c>
      <c r="T2591">
        <v>2900</v>
      </c>
      <c r="U2591">
        <v>2900</v>
      </c>
      <c r="V2591">
        <v>0</v>
      </c>
      <c r="W2591">
        <v>2900</v>
      </c>
      <c r="X2591" t="str">
        <f t="shared" si="161"/>
        <v>Ok</v>
      </c>
      <c r="Y2591" t="str">
        <f t="shared" si="162"/>
        <v>Ok</v>
      </c>
      <c r="Z2591" s="6" t="str">
        <f t="shared" si="163"/>
        <v>Ok</v>
      </c>
      <c r="AA2591" s="6"/>
      <c r="AB2591" s="6"/>
      <c r="AC2591" s="6"/>
      <c r="AD2591" s="6"/>
    </row>
    <row r="2592" spans="1:30" x14ac:dyDescent="0.3">
      <c r="A2592" t="s">
        <v>14986</v>
      </c>
      <c r="B2592" t="s">
        <v>14987</v>
      </c>
      <c r="C2592">
        <v>2025</v>
      </c>
      <c r="D2592" t="s">
        <v>9666</v>
      </c>
      <c r="E2592" t="s">
        <v>9269</v>
      </c>
      <c r="F2592" t="s">
        <v>10</v>
      </c>
      <c r="G2592" t="str">
        <f>_xlfn.XLOOKUP(I2592,'Class Code'!$A$2:$A$14,'Class Code'!$B$2:$B$14)</f>
        <v>Motor Private</v>
      </c>
      <c r="H2592" t="s">
        <v>41</v>
      </c>
      <c r="I2592">
        <f t="shared" si="160"/>
        <v>70</v>
      </c>
      <c r="J2592" t="s">
        <v>54</v>
      </c>
      <c r="K2592" t="s">
        <v>55</v>
      </c>
      <c r="L2592" t="s">
        <v>44</v>
      </c>
      <c r="M2592" s="5">
        <v>45714</v>
      </c>
      <c r="N2592" s="5">
        <v>45720</v>
      </c>
      <c r="O2592" s="5">
        <v>45783</v>
      </c>
      <c r="P2592" s="5">
        <v>45678</v>
      </c>
      <c r="Q2592" s="5">
        <v>46042</v>
      </c>
      <c r="R2592">
        <v>0</v>
      </c>
      <c r="S2592">
        <v>0</v>
      </c>
      <c r="T2592">
        <v>6980</v>
      </c>
      <c r="U2592">
        <v>6980</v>
      </c>
      <c r="V2592">
        <v>0</v>
      </c>
      <c r="W2592">
        <v>6980</v>
      </c>
      <c r="X2592" t="str">
        <f t="shared" si="161"/>
        <v>Ok</v>
      </c>
      <c r="Y2592" t="str">
        <f t="shared" si="162"/>
        <v>Ok</v>
      </c>
      <c r="Z2592" s="6" t="str">
        <f t="shared" si="163"/>
        <v>Ok</v>
      </c>
      <c r="AA2592" s="6"/>
      <c r="AB2592" s="6"/>
      <c r="AC2592" s="6"/>
      <c r="AD2592" s="6"/>
    </row>
    <row r="2593" spans="1:30" x14ac:dyDescent="0.3">
      <c r="A2593" t="s">
        <v>14988</v>
      </c>
      <c r="B2593" t="s">
        <v>14989</v>
      </c>
      <c r="C2593">
        <v>2023</v>
      </c>
      <c r="D2593" t="s">
        <v>9620</v>
      </c>
      <c r="E2593" t="s">
        <v>9277</v>
      </c>
      <c r="F2593" t="s">
        <v>10</v>
      </c>
      <c r="G2593" t="str">
        <f>_xlfn.XLOOKUP(I2593,'Class Code'!$A$2:$A$14,'Class Code'!$B$2:$B$14)</f>
        <v>Motor Private</v>
      </c>
      <c r="H2593" t="s">
        <v>41</v>
      </c>
      <c r="I2593">
        <f t="shared" si="160"/>
        <v>70</v>
      </c>
      <c r="J2593" t="s">
        <v>54</v>
      </c>
      <c r="K2593" t="s">
        <v>55</v>
      </c>
      <c r="L2593" t="s">
        <v>44</v>
      </c>
      <c r="M2593" s="5">
        <v>45426</v>
      </c>
      <c r="N2593" s="5">
        <v>45442</v>
      </c>
      <c r="O2593" s="5">
        <v>45783</v>
      </c>
      <c r="P2593" s="5">
        <v>45223</v>
      </c>
      <c r="Q2593" s="5">
        <v>45588</v>
      </c>
      <c r="R2593">
        <v>0</v>
      </c>
      <c r="S2593">
        <v>0</v>
      </c>
      <c r="T2593">
        <v>3100</v>
      </c>
      <c r="U2593">
        <v>3100</v>
      </c>
      <c r="V2593">
        <v>0</v>
      </c>
      <c r="W2593">
        <v>3100</v>
      </c>
      <c r="X2593" t="str">
        <f t="shared" si="161"/>
        <v>Ok</v>
      </c>
      <c r="Y2593" t="str">
        <f t="shared" si="162"/>
        <v>Ok</v>
      </c>
      <c r="Z2593" s="6" t="str">
        <f t="shared" si="163"/>
        <v>Ok</v>
      </c>
      <c r="AA2593" s="6"/>
      <c r="AB2593" s="6"/>
      <c r="AC2593" s="6"/>
      <c r="AD2593" s="6"/>
    </row>
    <row r="2594" spans="1:30" x14ac:dyDescent="0.3">
      <c r="A2594" t="s">
        <v>14990</v>
      </c>
      <c r="B2594" t="s">
        <v>14991</v>
      </c>
      <c r="C2594">
        <v>2023</v>
      </c>
      <c r="D2594" t="s">
        <v>9308</v>
      </c>
      <c r="E2594" t="s">
        <v>9287</v>
      </c>
      <c r="F2594" t="s">
        <v>11</v>
      </c>
      <c r="G2594" t="str">
        <f>_xlfn.XLOOKUP(I2594,'Class Code'!$A$2:$A$14,'Class Code'!$B$2:$B$14)</f>
        <v>Motor Commercial</v>
      </c>
      <c r="H2594" t="s">
        <v>176</v>
      </c>
      <c r="I2594">
        <f t="shared" si="160"/>
        <v>80</v>
      </c>
      <c r="J2594" t="s">
        <v>177</v>
      </c>
      <c r="K2594" t="s">
        <v>178</v>
      </c>
      <c r="L2594" t="s">
        <v>44</v>
      </c>
      <c r="M2594" s="5">
        <v>45394</v>
      </c>
      <c r="N2594" s="5">
        <v>45397</v>
      </c>
      <c r="O2594" s="5">
        <v>45789</v>
      </c>
      <c r="P2594" s="5">
        <v>45271</v>
      </c>
      <c r="Q2594" s="5">
        <v>45636</v>
      </c>
      <c r="R2594">
        <v>0</v>
      </c>
      <c r="S2594">
        <v>0</v>
      </c>
      <c r="T2594">
        <v>3100</v>
      </c>
      <c r="U2594">
        <v>3100</v>
      </c>
      <c r="V2594">
        <v>0</v>
      </c>
      <c r="W2594">
        <v>3100</v>
      </c>
      <c r="X2594" t="str">
        <f t="shared" si="161"/>
        <v>Ok</v>
      </c>
      <c r="Y2594" t="str">
        <f t="shared" si="162"/>
        <v>Ok</v>
      </c>
      <c r="Z2594" s="6" t="str">
        <f t="shared" si="163"/>
        <v>Ok</v>
      </c>
      <c r="AA2594" s="6"/>
      <c r="AB2594" s="6"/>
      <c r="AC2594" s="6"/>
      <c r="AD2594" s="6"/>
    </row>
    <row r="2595" spans="1:30" x14ac:dyDescent="0.3">
      <c r="A2595" t="s">
        <v>14992</v>
      </c>
      <c r="B2595" t="s">
        <v>14993</v>
      </c>
      <c r="C2595">
        <v>2024</v>
      </c>
      <c r="D2595" t="s">
        <v>9465</v>
      </c>
      <c r="E2595" t="s">
        <v>9294</v>
      </c>
      <c r="F2595" t="s">
        <v>10</v>
      </c>
      <c r="G2595" t="str">
        <f>_xlfn.XLOOKUP(I2595,'Class Code'!$A$2:$A$14,'Class Code'!$B$2:$B$14)</f>
        <v>Motor Private</v>
      </c>
      <c r="H2595" t="s">
        <v>41</v>
      </c>
      <c r="I2595">
        <f t="shared" si="160"/>
        <v>70</v>
      </c>
      <c r="J2595" t="s">
        <v>54</v>
      </c>
      <c r="K2595" t="s">
        <v>55</v>
      </c>
      <c r="L2595" t="s">
        <v>44</v>
      </c>
      <c r="M2595" s="5">
        <v>45473</v>
      </c>
      <c r="N2595" s="5">
        <v>45495</v>
      </c>
      <c r="O2595" s="5">
        <v>45789</v>
      </c>
      <c r="P2595" s="5">
        <v>45448</v>
      </c>
      <c r="Q2595" s="5">
        <v>45491</v>
      </c>
      <c r="R2595">
        <v>0</v>
      </c>
      <c r="S2595">
        <v>0</v>
      </c>
      <c r="T2595">
        <v>2320</v>
      </c>
      <c r="U2595">
        <v>2320</v>
      </c>
      <c r="V2595">
        <v>0</v>
      </c>
      <c r="W2595">
        <v>2320</v>
      </c>
      <c r="X2595" t="str">
        <f t="shared" si="161"/>
        <v>Ok</v>
      </c>
      <c r="Y2595" t="str">
        <f t="shared" si="162"/>
        <v>Ok</v>
      </c>
      <c r="Z2595" s="6" t="str">
        <f t="shared" si="163"/>
        <v>Ok</v>
      </c>
      <c r="AA2595" s="6"/>
      <c r="AB2595" s="6"/>
      <c r="AC2595" s="6"/>
      <c r="AD2595" s="6"/>
    </row>
    <row r="2596" spans="1:30" x14ac:dyDescent="0.3">
      <c r="A2596" t="s">
        <v>14994</v>
      </c>
      <c r="B2596" t="s">
        <v>14995</v>
      </c>
      <c r="C2596">
        <v>2024</v>
      </c>
      <c r="D2596" t="s">
        <v>9561</v>
      </c>
      <c r="E2596" t="s">
        <v>9334</v>
      </c>
      <c r="F2596" t="s">
        <v>9</v>
      </c>
      <c r="G2596" t="str">
        <f>_xlfn.XLOOKUP(I2596,'Class Code'!$A$2:$A$14,'Class Code'!$B$2:$B$14)</f>
        <v>Marine</v>
      </c>
      <c r="H2596" t="s">
        <v>651</v>
      </c>
      <c r="I2596">
        <f t="shared" si="160"/>
        <v>6</v>
      </c>
      <c r="J2596" t="s">
        <v>652</v>
      </c>
      <c r="K2596" t="s">
        <v>653</v>
      </c>
      <c r="L2596" t="s">
        <v>764</v>
      </c>
      <c r="M2596" s="5">
        <v>45568</v>
      </c>
      <c r="N2596" s="5">
        <v>45568</v>
      </c>
      <c r="O2596" s="5">
        <v>45784</v>
      </c>
      <c r="P2596" s="5">
        <v>45518</v>
      </c>
      <c r="Q2596" s="5">
        <v>45609</v>
      </c>
      <c r="R2596">
        <v>0</v>
      </c>
      <c r="S2596">
        <v>0</v>
      </c>
      <c r="T2596">
        <v>31436</v>
      </c>
      <c r="U2596">
        <v>31436</v>
      </c>
      <c r="V2596">
        <v>1566.25</v>
      </c>
      <c r="W2596">
        <v>29869.75</v>
      </c>
      <c r="X2596" t="str">
        <f t="shared" si="161"/>
        <v>Ok</v>
      </c>
      <c r="Y2596" t="str">
        <f t="shared" si="162"/>
        <v>Ok</v>
      </c>
      <c r="Z2596" s="6" t="str">
        <f t="shared" si="163"/>
        <v>Ok</v>
      </c>
      <c r="AA2596" s="6"/>
      <c r="AB2596" s="6"/>
      <c r="AC2596" s="6"/>
      <c r="AD2596" s="6"/>
    </row>
    <row r="2597" spans="1:30" x14ac:dyDescent="0.3">
      <c r="A2597" t="s">
        <v>14996</v>
      </c>
      <c r="B2597" t="s">
        <v>14997</v>
      </c>
      <c r="C2597">
        <v>2024</v>
      </c>
      <c r="D2597" t="s">
        <v>9549</v>
      </c>
      <c r="E2597" t="s">
        <v>9292</v>
      </c>
      <c r="F2597" t="s">
        <v>11</v>
      </c>
      <c r="G2597" t="str">
        <f>_xlfn.XLOOKUP(I2597,'Class Code'!$A$2:$A$14,'Class Code'!$B$2:$B$14)</f>
        <v>Motor Commercial</v>
      </c>
      <c r="H2597" t="s">
        <v>176</v>
      </c>
      <c r="I2597">
        <f t="shared" si="160"/>
        <v>80</v>
      </c>
      <c r="J2597" t="s">
        <v>207</v>
      </c>
      <c r="K2597" t="s">
        <v>208</v>
      </c>
      <c r="L2597" t="s">
        <v>44</v>
      </c>
      <c r="M2597" s="5">
        <v>45705</v>
      </c>
      <c r="N2597" s="5">
        <v>45707</v>
      </c>
      <c r="O2597" s="5">
        <v>45799</v>
      </c>
      <c r="P2597" s="5">
        <v>45413</v>
      </c>
      <c r="Q2597" s="5">
        <v>45777</v>
      </c>
      <c r="R2597">
        <v>191864</v>
      </c>
      <c r="S2597">
        <v>0</v>
      </c>
      <c r="T2597">
        <v>0</v>
      </c>
      <c r="U2597">
        <v>191864</v>
      </c>
      <c r="V2597">
        <v>0</v>
      </c>
      <c r="W2597">
        <v>191864</v>
      </c>
      <c r="X2597" t="str">
        <f t="shared" si="161"/>
        <v>Ok</v>
      </c>
      <c r="Y2597" t="str">
        <f t="shared" si="162"/>
        <v>Ok</v>
      </c>
      <c r="Z2597" s="6" t="str">
        <f t="shared" si="163"/>
        <v>Ok</v>
      </c>
      <c r="AA2597" s="6"/>
      <c r="AB2597" s="6"/>
      <c r="AC2597" s="6"/>
      <c r="AD2597" s="6"/>
    </row>
    <row r="2598" spans="1:30" x14ac:dyDescent="0.3">
      <c r="A2598" t="s">
        <v>14998</v>
      </c>
      <c r="B2598" t="s">
        <v>14999</v>
      </c>
      <c r="C2598">
        <v>2024</v>
      </c>
      <c r="D2598" t="s">
        <v>9262</v>
      </c>
      <c r="E2598" t="s">
        <v>9261</v>
      </c>
      <c r="F2598" t="s">
        <v>11</v>
      </c>
      <c r="G2598" t="str">
        <f>_xlfn.XLOOKUP(I2598,'Class Code'!$A$2:$A$14,'Class Code'!$B$2:$B$14)</f>
        <v>Motor Commercial</v>
      </c>
      <c r="H2598" t="s">
        <v>176</v>
      </c>
      <c r="I2598">
        <f t="shared" si="160"/>
        <v>80</v>
      </c>
      <c r="J2598" t="s">
        <v>207</v>
      </c>
      <c r="K2598" t="s">
        <v>208</v>
      </c>
      <c r="L2598" t="s">
        <v>44</v>
      </c>
      <c r="M2598" s="5">
        <v>45730</v>
      </c>
      <c r="N2598" s="5">
        <v>45733</v>
      </c>
      <c r="O2598" s="5">
        <v>45799</v>
      </c>
      <c r="P2598" s="5">
        <v>45413</v>
      </c>
      <c r="Q2598" s="5">
        <v>45777</v>
      </c>
      <c r="R2598">
        <v>37584</v>
      </c>
      <c r="S2598">
        <v>0</v>
      </c>
      <c r="T2598">
        <v>0</v>
      </c>
      <c r="U2598">
        <v>37584</v>
      </c>
      <c r="V2598">
        <v>0</v>
      </c>
      <c r="W2598">
        <v>37584</v>
      </c>
      <c r="X2598" t="str">
        <f t="shared" si="161"/>
        <v>Ok</v>
      </c>
      <c r="Y2598" t="str">
        <f t="shared" si="162"/>
        <v>Ok</v>
      </c>
      <c r="Z2598" s="6" t="str">
        <f t="shared" si="163"/>
        <v>Ok</v>
      </c>
      <c r="AA2598" s="6"/>
      <c r="AB2598" s="6"/>
      <c r="AC2598" s="6"/>
      <c r="AD2598" s="6"/>
    </row>
    <row r="2599" spans="1:30" x14ac:dyDescent="0.3">
      <c r="A2599" t="s">
        <v>15000</v>
      </c>
      <c r="B2599" t="s">
        <v>15001</v>
      </c>
      <c r="C2599">
        <v>2024</v>
      </c>
      <c r="D2599" t="s">
        <v>9539</v>
      </c>
      <c r="E2599" t="s">
        <v>9284</v>
      </c>
      <c r="F2599" t="s">
        <v>10</v>
      </c>
      <c r="G2599" t="str">
        <f>_xlfn.XLOOKUP(I2599,'Class Code'!$A$2:$A$14,'Class Code'!$B$2:$B$14)</f>
        <v>Motor Private</v>
      </c>
      <c r="H2599" t="s">
        <v>41</v>
      </c>
      <c r="I2599">
        <f t="shared" si="160"/>
        <v>70</v>
      </c>
      <c r="J2599" t="s">
        <v>54</v>
      </c>
      <c r="K2599" t="s">
        <v>55</v>
      </c>
      <c r="L2599" t="s">
        <v>44</v>
      </c>
      <c r="M2599" s="5">
        <v>45684</v>
      </c>
      <c r="N2599" s="5">
        <v>45686</v>
      </c>
      <c r="O2599" s="5">
        <v>45772</v>
      </c>
      <c r="P2599" s="5">
        <v>45443</v>
      </c>
      <c r="Q2599" s="5">
        <v>45807</v>
      </c>
      <c r="R2599">
        <v>0</v>
      </c>
      <c r="S2599">
        <v>0</v>
      </c>
      <c r="T2599">
        <v>24180</v>
      </c>
      <c r="U2599">
        <v>24180</v>
      </c>
      <c r="V2599">
        <v>0</v>
      </c>
      <c r="W2599">
        <v>24180</v>
      </c>
      <c r="X2599" t="str">
        <f t="shared" si="161"/>
        <v>Ok</v>
      </c>
      <c r="Y2599" t="str">
        <f t="shared" si="162"/>
        <v>Ok</v>
      </c>
      <c r="Z2599" s="6" t="str">
        <f t="shared" si="163"/>
        <v>Ok</v>
      </c>
      <c r="AA2599" s="6"/>
      <c r="AB2599" s="6"/>
      <c r="AC2599" s="6"/>
      <c r="AD2599" s="6"/>
    </row>
    <row r="2600" spans="1:30" x14ac:dyDescent="0.3">
      <c r="A2600" t="s">
        <v>15002</v>
      </c>
      <c r="B2600" t="s">
        <v>15003</v>
      </c>
      <c r="C2600">
        <v>2024</v>
      </c>
      <c r="D2600" t="s">
        <v>9782</v>
      </c>
      <c r="E2600" t="s">
        <v>9310</v>
      </c>
      <c r="F2600" t="s">
        <v>10</v>
      </c>
      <c r="G2600" t="str">
        <f>_xlfn.XLOOKUP(I2600,'Class Code'!$A$2:$A$14,'Class Code'!$B$2:$B$14)</f>
        <v>Motor Private</v>
      </c>
      <c r="H2600" t="s">
        <v>41</v>
      </c>
      <c r="I2600">
        <f t="shared" si="160"/>
        <v>70</v>
      </c>
      <c r="J2600" t="s">
        <v>54</v>
      </c>
      <c r="K2600" t="s">
        <v>55</v>
      </c>
      <c r="L2600" t="s">
        <v>44</v>
      </c>
      <c r="M2600" s="5">
        <v>45681</v>
      </c>
      <c r="N2600" s="5">
        <v>45681</v>
      </c>
      <c r="O2600" s="5">
        <v>45789</v>
      </c>
      <c r="P2600" s="5">
        <v>45522</v>
      </c>
      <c r="Q2600" s="5">
        <v>45825</v>
      </c>
      <c r="R2600">
        <v>0</v>
      </c>
      <c r="S2600">
        <v>0</v>
      </c>
      <c r="T2600">
        <v>6380</v>
      </c>
      <c r="U2600">
        <v>6380</v>
      </c>
      <c r="V2600">
        <v>0</v>
      </c>
      <c r="W2600">
        <v>6380</v>
      </c>
      <c r="X2600" t="str">
        <f t="shared" si="161"/>
        <v>Ok</v>
      </c>
      <c r="Y2600" t="str">
        <f t="shared" si="162"/>
        <v>Ok</v>
      </c>
      <c r="Z2600" s="6" t="str">
        <f t="shared" si="163"/>
        <v>Ok</v>
      </c>
      <c r="AA2600" s="6"/>
      <c r="AB2600" s="6"/>
      <c r="AC2600" s="6"/>
      <c r="AD2600" s="6"/>
    </row>
    <row r="2601" spans="1:30" x14ac:dyDescent="0.3">
      <c r="A2601" t="s">
        <v>15004</v>
      </c>
      <c r="B2601" t="s">
        <v>15005</v>
      </c>
      <c r="C2601">
        <v>2024</v>
      </c>
      <c r="D2601" t="s">
        <v>9413</v>
      </c>
      <c r="E2601" t="s">
        <v>9294</v>
      </c>
      <c r="F2601" t="s">
        <v>11</v>
      </c>
      <c r="G2601" t="str">
        <f>_xlfn.XLOOKUP(I2601,'Class Code'!$A$2:$A$14,'Class Code'!$B$2:$B$14)</f>
        <v>Motor Commercial</v>
      </c>
      <c r="H2601" t="s">
        <v>176</v>
      </c>
      <c r="I2601">
        <f t="shared" si="160"/>
        <v>80</v>
      </c>
      <c r="J2601" t="s">
        <v>225</v>
      </c>
      <c r="K2601" t="s">
        <v>226</v>
      </c>
      <c r="L2601" t="s">
        <v>44</v>
      </c>
      <c r="M2601" s="5">
        <v>45635</v>
      </c>
      <c r="N2601" s="5">
        <v>45635</v>
      </c>
      <c r="O2601" s="5">
        <v>45792</v>
      </c>
      <c r="P2601" s="5">
        <v>45539</v>
      </c>
      <c r="Q2601" s="5">
        <v>45837</v>
      </c>
      <c r="R2601">
        <v>0</v>
      </c>
      <c r="S2601">
        <v>0</v>
      </c>
      <c r="T2601">
        <v>30000</v>
      </c>
      <c r="U2601">
        <v>30000</v>
      </c>
      <c r="V2601">
        <v>0</v>
      </c>
      <c r="W2601">
        <v>30000</v>
      </c>
      <c r="X2601" t="str">
        <f t="shared" si="161"/>
        <v>Ok</v>
      </c>
      <c r="Y2601" t="str">
        <f t="shared" si="162"/>
        <v>Ok</v>
      </c>
      <c r="Z2601" s="6" t="str">
        <f t="shared" si="163"/>
        <v>Ok</v>
      </c>
      <c r="AA2601" s="6"/>
      <c r="AB2601" s="6"/>
      <c r="AC2601" s="6"/>
      <c r="AD2601" s="6"/>
    </row>
    <row r="2602" spans="1:30" x14ac:dyDescent="0.3">
      <c r="A2602" t="s">
        <v>15006</v>
      </c>
      <c r="B2602" t="s">
        <v>15007</v>
      </c>
      <c r="C2602">
        <v>2023</v>
      </c>
      <c r="D2602" t="s">
        <v>9283</v>
      </c>
      <c r="E2602" t="s">
        <v>9261</v>
      </c>
      <c r="F2602" t="s">
        <v>11</v>
      </c>
      <c r="G2602" t="str">
        <f>_xlfn.XLOOKUP(I2602,'Class Code'!$A$2:$A$14,'Class Code'!$B$2:$B$14)</f>
        <v>Motor Commercial</v>
      </c>
      <c r="H2602" t="s">
        <v>176</v>
      </c>
      <c r="I2602">
        <f t="shared" si="160"/>
        <v>80</v>
      </c>
      <c r="J2602" t="s">
        <v>207</v>
      </c>
      <c r="K2602" t="s">
        <v>208</v>
      </c>
      <c r="L2602" t="s">
        <v>384</v>
      </c>
      <c r="M2602" s="5">
        <v>45375</v>
      </c>
      <c r="N2602" s="5">
        <v>45384</v>
      </c>
      <c r="O2602" s="5">
        <v>45784</v>
      </c>
      <c r="P2602" s="5">
        <v>45042</v>
      </c>
      <c r="Q2602" s="5">
        <v>45408</v>
      </c>
      <c r="R2602">
        <v>0</v>
      </c>
      <c r="S2602">
        <v>0</v>
      </c>
      <c r="T2602">
        <v>3140</v>
      </c>
      <c r="U2602">
        <v>3140</v>
      </c>
      <c r="V2602">
        <v>0</v>
      </c>
      <c r="W2602">
        <v>3140</v>
      </c>
      <c r="X2602" t="str">
        <f t="shared" si="161"/>
        <v>Ok</v>
      </c>
      <c r="Y2602" t="str">
        <f t="shared" si="162"/>
        <v>Ok</v>
      </c>
      <c r="Z2602" s="6" t="str">
        <f t="shared" si="163"/>
        <v>Ok</v>
      </c>
      <c r="AA2602" s="6"/>
      <c r="AB2602" s="6"/>
      <c r="AC2602" s="6"/>
      <c r="AD2602" s="6"/>
    </row>
    <row r="2603" spans="1:30" x14ac:dyDescent="0.3">
      <c r="A2603" t="s">
        <v>15008</v>
      </c>
      <c r="B2603" t="s">
        <v>15009</v>
      </c>
      <c r="C2603">
        <v>2023</v>
      </c>
      <c r="D2603" t="s">
        <v>9712</v>
      </c>
      <c r="E2603" t="s">
        <v>9317</v>
      </c>
      <c r="F2603" t="s">
        <v>11</v>
      </c>
      <c r="G2603" t="str">
        <f>_xlfn.XLOOKUP(I2603,'Class Code'!$A$2:$A$14,'Class Code'!$B$2:$B$14)</f>
        <v>Motor Commercial</v>
      </c>
      <c r="H2603" t="s">
        <v>176</v>
      </c>
      <c r="I2603">
        <f t="shared" si="160"/>
        <v>80</v>
      </c>
      <c r="J2603" t="s">
        <v>207</v>
      </c>
      <c r="K2603" t="s">
        <v>208</v>
      </c>
      <c r="L2603" t="s">
        <v>44</v>
      </c>
      <c r="M2603" s="5">
        <v>45375</v>
      </c>
      <c r="N2603" s="5">
        <v>45384</v>
      </c>
      <c r="O2603" s="5">
        <v>45784</v>
      </c>
      <c r="P2603" s="5">
        <v>45190</v>
      </c>
      <c r="Q2603" s="5">
        <v>45555</v>
      </c>
      <c r="R2603">
        <v>0</v>
      </c>
      <c r="S2603">
        <v>0</v>
      </c>
      <c r="T2603">
        <v>3140</v>
      </c>
      <c r="U2603">
        <v>3140</v>
      </c>
      <c r="V2603">
        <v>0</v>
      </c>
      <c r="W2603">
        <v>3140</v>
      </c>
      <c r="X2603" t="str">
        <f t="shared" si="161"/>
        <v>Ok</v>
      </c>
      <c r="Y2603" t="str">
        <f t="shared" si="162"/>
        <v>Ok</v>
      </c>
      <c r="Z2603" s="6" t="str">
        <f t="shared" si="163"/>
        <v>Ok</v>
      </c>
      <c r="AA2603" s="6"/>
      <c r="AB2603" s="6"/>
      <c r="AC2603" s="6"/>
      <c r="AD2603" s="6"/>
    </row>
    <row r="2604" spans="1:30" x14ac:dyDescent="0.3">
      <c r="A2604" t="s">
        <v>15010</v>
      </c>
      <c r="B2604" t="s">
        <v>15011</v>
      </c>
      <c r="C2604">
        <v>2023</v>
      </c>
      <c r="D2604" t="s">
        <v>9757</v>
      </c>
      <c r="E2604" t="s">
        <v>9289</v>
      </c>
      <c r="F2604" t="s">
        <v>10</v>
      </c>
      <c r="G2604" t="str">
        <f>_xlfn.XLOOKUP(I2604,'Class Code'!$A$2:$A$14,'Class Code'!$B$2:$B$14)</f>
        <v>Motor Private</v>
      </c>
      <c r="H2604" t="s">
        <v>41</v>
      </c>
      <c r="I2604">
        <f t="shared" si="160"/>
        <v>70</v>
      </c>
      <c r="J2604" t="s">
        <v>54</v>
      </c>
      <c r="K2604" t="s">
        <v>55</v>
      </c>
      <c r="L2604" t="s">
        <v>44</v>
      </c>
      <c r="M2604" s="5">
        <v>45584</v>
      </c>
      <c r="N2604" s="5">
        <v>45589</v>
      </c>
      <c r="O2604" s="5">
        <v>45784</v>
      </c>
      <c r="P2604" s="5">
        <v>45291</v>
      </c>
      <c r="Q2604" s="5">
        <v>45656</v>
      </c>
      <c r="R2604">
        <v>0</v>
      </c>
      <c r="S2604">
        <v>0</v>
      </c>
      <c r="T2604">
        <v>34960</v>
      </c>
      <c r="U2604">
        <v>34960</v>
      </c>
      <c r="V2604">
        <v>0</v>
      </c>
      <c r="W2604">
        <v>34960</v>
      </c>
      <c r="X2604" t="str">
        <f t="shared" si="161"/>
        <v>Ok</v>
      </c>
      <c r="Y2604" t="str">
        <f t="shared" si="162"/>
        <v>Ok</v>
      </c>
      <c r="Z2604" s="6" t="str">
        <f t="shared" si="163"/>
        <v>Ok</v>
      </c>
      <c r="AA2604" s="6"/>
      <c r="AB2604" s="6"/>
      <c r="AC2604" s="6"/>
      <c r="AD2604" s="6"/>
    </row>
    <row r="2605" spans="1:30" x14ac:dyDescent="0.3">
      <c r="A2605" t="s">
        <v>15012</v>
      </c>
      <c r="B2605" t="s">
        <v>15013</v>
      </c>
      <c r="C2605">
        <v>2018</v>
      </c>
      <c r="D2605" t="s">
        <v>9764</v>
      </c>
      <c r="E2605" t="s">
        <v>9334</v>
      </c>
      <c r="F2605" t="s">
        <v>439</v>
      </c>
      <c r="G2605" t="str">
        <f>_xlfn.XLOOKUP(I2605,'Class Code'!$A$2:$A$14,'Class Code'!$B$2:$B$14)</f>
        <v>Workmen's Compensation</v>
      </c>
      <c r="H2605" t="s">
        <v>440</v>
      </c>
      <c r="I2605">
        <f t="shared" si="160"/>
        <v>11</v>
      </c>
      <c r="J2605" t="s">
        <v>441</v>
      </c>
      <c r="K2605" t="s">
        <v>442</v>
      </c>
      <c r="L2605" t="s">
        <v>44</v>
      </c>
      <c r="M2605" s="5">
        <v>43314</v>
      </c>
      <c r="N2605" s="5">
        <v>43329</v>
      </c>
      <c r="O2605" s="5">
        <v>45792</v>
      </c>
      <c r="P2605" s="5">
        <v>43217</v>
      </c>
      <c r="Q2605" s="5">
        <v>43581</v>
      </c>
      <c r="R2605">
        <v>0</v>
      </c>
      <c r="S2605">
        <v>0</v>
      </c>
      <c r="T2605">
        <v>25620</v>
      </c>
      <c r="U2605">
        <v>25620</v>
      </c>
      <c r="V2605">
        <v>0</v>
      </c>
      <c r="W2605">
        <v>25620</v>
      </c>
      <c r="X2605" t="str">
        <f t="shared" si="161"/>
        <v>Ok</v>
      </c>
      <c r="Y2605" t="str">
        <f t="shared" si="162"/>
        <v>Ok</v>
      </c>
      <c r="Z2605" s="6" t="str">
        <f t="shared" si="163"/>
        <v>Ok</v>
      </c>
      <c r="AA2605" s="6"/>
      <c r="AB2605" s="6"/>
      <c r="AC2605" s="6"/>
      <c r="AD2605" s="6"/>
    </row>
    <row r="2606" spans="1:30" x14ac:dyDescent="0.3">
      <c r="A2606" t="s">
        <v>15014</v>
      </c>
      <c r="B2606" t="s">
        <v>15015</v>
      </c>
      <c r="C2606">
        <v>2024</v>
      </c>
      <c r="D2606" t="s">
        <v>9560</v>
      </c>
      <c r="E2606" t="s">
        <v>9297</v>
      </c>
      <c r="F2606" t="s">
        <v>10</v>
      </c>
      <c r="G2606" t="str">
        <f>_xlfn.XLOOKUP(I2606,'Class Code'!$A$2:$A$14,'Class Code'!$B$2:$B$14)</f>
        <v>Motor Private</v>
      </c>
      <c r="H2606" t="s">
        <v>41</v>
      </c>
      <c r="I2606">
        <f t="shared" si="160"/>
        <v>70</v>
      </c>
      <c r="J2606" t="s">
        <v>54</v>
      </c>
      <c r="K2606" t="s">
        <v>55</v>
      </c>
      <c r="L2606" t="s">
        <v>44</v>
      </c>
      <c r="M2606" s="5">
        <v>45610</v>
      </c>
      <c r="N2606" s="5">
        <v>45615</v>
      </c>
      <c r="O2606" s="5">
        <v>45783</v>
      </c>
      <c r="P2606" s="5">
        <v>45578</v>
      </c>
      <c r="Q2606" s="5">
        <v>45942</v>
      </c>
      <c r="R2606">
        <v>0</v>
      </c>
      <c r="S2606">
        <v>0</v>
      </c>
      <c r="T2606">
        <v>3100</v>
      </c>
      <c r="U2606">
        <v>3100</v>
      </c>
      <c r="V2606">
        <v>0</v>
      </c>
      <c r="W2606">
        <v>3100</v>
      </c>
      <c r="X2606" t="str">
        <f t="shared" si="161"/>
        <v>Ok</v>
      </c>
      <c r="Y2606" t="str">
        <f t="shared" si="162"/>
        <v>Ok</v>
      </c>
      <c r="Z2606" s="6" t="str">
        <f t="shared" si="163"/>
        <v>Ok</v>
      </c>
      <c r="AA2606" s="6"/>
      <c r="AB2606" s="6"/>
      <c r="AC2606" s="6"/>
      <c r="AD2606" s="6"/>
    </row>
    <row r="2607" spans="1:30" x14ac:dyDescent="0.3">
      <c r="A2607" t="s">
        <v>15016</v>
      </c>
      <c r="B2607" t="s">
        <v>15017</v>
      </c>
      <c r="C2607">
        <v>2023</v>
      </c>
      <c r="D2607" t="s">
        <v>9801</v>
      </c>
      <c r="E2607" t="s">
        <v>9272</v>
      </c>
      <c r="F2607" t="s">
        <v>10</v>
      </c>
      <c r="G2607" t="str">
        <f>_xlfn.XLOOKUP(I2607,'Class Code'!$A$2:$A$14,'Class Code'!$B$2:$B$14)</f>
        <v>Motor Private</v>
      </c>
      <c r="H2607" t="s">
        <v>41</v>
      </c>
      <c r="I2607">
        <f t="shared" si="160"/>
        <v>70</v>
      </c>
      <c r="J2607" t="s">
        <v>54</v>
      </c>
      <c r="K2607" t="s">
        <v>55</v>
      </c>
      <c r="L2607" t="s">
        <v>44</v>
      </c>
      <c r="M2607" s="5">
        <v>45323</v>
      </c>
      <c r="N2607" s="5">
        <v>45324</v>
      </c>
      <c r="O2607" s="5">
        <v>45772</v>
      </c>
      <c r="P2607" s="5">
        <v>45216</v>
      </c>
      <c r="Q2607" s="5">
        <v>45581</v>
      </c>
      <c r="R2607">
        <v>0</v>
      </c>
      <c r="S2607">
        <v>0</v>
      </c>
      <c r="T2607">
        <v>30000</v>
      </c>
      <c r="U2607">
        <v>30000</v>
      </c>
      <c r="V2607">
        <v>0</v>
      </c>
      <c r="W2607">
        <v>30000</v>
      </c>
      <c r="X2607" t="str">
        <f t="shared" si="161"/>
        <v>Ok</v>
      </c>
      <c r="Y2607" t="str">
        <f t="shared" si="162"/>
        <v>Ok</v>
      </c>
      <c r="Z2607" s="6" t="str">
        <f t="shared" si="163"/>
        <v>Ok</v>
      </c>
      <c r="AA2607" s="6"/>
      <c r="AB2607" s="6"/>
      <c r="AC2607" s="6"/>
      <c r="AD2607" s="6"/>
    </row>
    <row r="2608" spans="1:30" x14ac:dyDescent="0.3">
      <c r="A2608" t="s">
        <v>15018</v>
      </c>
      <c r="B2608" t="s">
        <v>15019</v>
      </c>
      <c r="C2608">
        <v>2025</v>
      </c>
      <c r="D2608" t="s">
        <v>9481</v>
      </c>
      <c r="E2608" t="s">
        <v>9277</v>
      </c>
      <c r="F2608" t="s">
        <v>10</v>
      </c>
      <c r="G2608" t="str">
        <f>_xlfn.XLOOKUP(I2608,'Class Code'!$A$2:$A$14,'Class Code'!$B$2:$B$14)</f>
        <v>Motor Private</v>
      </c>
      <c r="H2608" t="s">
        <v>41</v>
      </c>
      <c r="I2608">
        <f t="shared" si="160"/>
        <v>70</v>
      </c>
      <c r="J2608" t="s">
        <v>54</v>
      </c>
      <c r="K2608" t="s">
        <v>55</v>
      </c>
      <c r="L2608" t="s">
        <v>44</v>
      </c>
      <c r="M2608" s="5">
        <v>45732</v>
      </c>
      <c r="N2608" s="5">
        <v>45733</v>
      </c>
      <c r="O2608" s="5">
        <v>45771</v>
      </c>
      <c r="P2608" s="5">
        <v>45703</v>
      </c>
      <c r="Q2608" s="5">
        <v>46036</v>
      </c>
      <c r="R2608">
        <v>0</v>
      </c>
      <c r="S2608">
        <v>0</v>
      </c>
      <c r="T2608">
        <v>233640</v>
      </c>
      <c r="U2608">
        <v>233640</v>
      </c>
      <c r="V2608">
        <v>0</v>
      </c>
      <c r="W2608">
        <v>233640</v>
      </c>
      <c r="X2608" t="str">
        <f t="shared" si="161"/>
        <v>Ok</v>
      </c>
      <c r="Y2608" t="str">
        <f t="shared" si="162"/>
        <v>Ok</v>
      </c>
      <c r="Z2608" s="6" t="str">
        <f t="shared" si="163"/>
        <v>Ok</v>
      </c>
      <c r="AA2608" s="6"/>
      <c r="AB2608" s="6"/>
      <c r="AC2608" s="6"/>
      <c r="AD2608" s="6"/>
    </row>
    <row r="2609" spans="1:30" x14ac:dyDescent="0.3">
      <c r="A2609" t="s">
        <v>15020</v>
      </c>
      <c r="B2609" t="s">
        <v>15021</v>
      </c>
      <c r="C2609">
        <v>2024</v>
      </c>
      <c r="D2609" t="s">
        <v>9370</v>
      </c>
      <c r="E2609" t="s">
        <v>9292</v>
      </c>
      <c r="F2609" t="s">
        <v>10</v>
      </c>
      <c r="G2609" t="str">
        <f>_xlfn.XLOOKUP(I2609,'Class Code'!$A$2:$A$14,'Class Code'!$B$2:$B$14)</f>
        <v>Motor Private</v>
      </c>
      <c r="H2609" t="s">
        <v>41</v>
      </c>
      <c r="I2609">
        <f t="shared" si="160"/>
        <v>70</v>
      </c>
      <c r="J2609" t="s">
        <v>54</v>
      </c>
      <c r="K2609" t="s">
        <v>55</v>
      </c>
      <c r="L2609" t="s">
        <v>44</v>
      </c>
      <c r="M2609" s="5">
        <v>45711</v>
      </c>
      <c r="N2609" s="5">
        <v>45714</v>
      </c>
      <c r="O2609" s="5">
        <v>45771</v>
      </c>
      <c r="P2609" s="5">
        <v>45372</v>
      </c>
      <c r="Q2609" s="5">
        <v>45736</v>
      </c>
      <c r="R2609">
        <v>0</v>
      </c>
      <c r="S2609">
        <v>0</v>
      </c>
      <c r="T2609">
        <v>100704</v>
      </c>
      <c r="U2609">
        <v>100704</v>
      </c>
      <c r="V2609">
        <v>0</v>
      </c>
      <c r="W2609">
        <v>100704</v>
      </c>
      <c r="X2609" t="str">
        <f t="shared" si="161"/>
        <v>Ok</v>
      </c>
      <c r="Y2609" t="str">
        <f t="shared" si="162"/>
        <v>Ok</v>
      </c>
      <c r="Z2609" s="6" t="str">
        <f t="shared" si="163"/>
        <v>Ok</v>
      </c>
      <c r="AA2609" s="6"/>
      <c r="AB2609" s="6"/>
      <c r="AC2609" s="6"/>
      <c r="AD2609" s="6"/>
    </row>
    <row r="2610" spans="1:30" x14ac:dyDescent="0.3">
      <c r="A2610" t="s">
        <v>15022</v>
      </c>
      <c r="B2610" t="s">
        <v>15023</v>
      </c>
      <c r="C2610">
        <v>2025</v>
      </c>
      <c r="D2610" t="s">
        <v>9677</v>
      </c>
      <c r="E2610" t="s">
        <v>9301</v>
      </c>
      <c r="F2610" t="s">
        <v>11</v>
      </c>
      <c r="G2610" t="str">
        <f>_xlfn.XLOOKUP(I2610,'Class Code'!$A$2:$A$14,'Class Code'!$B$2:$B$14)</f>
        <v>Motor Commercial</v>
      </c>
      <c r="H2610" t="s">
        <v>176</v>
      </c>
      <c r="I2610">
        <f t="shared" si="160"/>
        <v>80</v>
      </c>
      <c r="J2610" t="s">
        <v>177</v>
      </c>
      <c r="K2610" t="s">
        <v>178</v>
      </c>
      <c r="L2610" t="s">
        <v>44</v>
      </c>
      <c r="M2610" s="5">
        <v>45725</v>
      </c>
      <c r="N2610" s="5">
        <v>45727</v>
      </c>
      <c r="O2610" s="5">
        <v>45771</v>
      </c>
      <c r="P2610" s="5">
        <v>45659</v>
      </c>
      <c r="Q2610" s="5">
        <v>45954</v>
      </c>
      <c r="R2610">
        <v>0</v>
      </c>
      <c r="S2610">
        <v>0</v>
      </c>
      <c r="T2610">
        <v>134286</v>
      </c>
      <c r="U2610">
        <v>134286</v>
      </c>
      <c r="V2610">
        <v>0</v>
      </c>
      <c r="W2610">
        <v>134286</v>
      </c>
      <c r="X2610" t="str">
        <f t="shared" si="161"/>
        <v>Ok</v>
      </c>
      <c r="Y2610" t="str">
        <f t="shared" si="162"/>
        <v>Ok</v>
      </c>
      <c r="Z2610" s="6" t="str">
        <f t="shared" si="163"/>
        <v>Ok</v>
      </c>
      <c r="AA2610" s="6"/>
      <c r="AB2610" s="6"/>
      <c r="AC2610" s="6"/>
      <c r="AD2610" s="6"/>
    </row>
    <row r="2611" spans="1:30" x14ac:dyDescent="0.3">
      <c r="A2611" t="s">
        <v>15024</v>
      </c>
      <c r="B2611" t="s">
        <v>15025</v>
      </c>
      <c r="C2611">
        <v>2025</v>
      </c>
      <c r="D2611" t="s">
        <v>9288</v>
      </c>
      <c r="E2611" t="s">
        <v>9301</v>
      </c>
      <c r="F2611" t="s">
        <v>11</v>
      </c>
      <c r="G2611" t="str">
        <f>_xlfn.XLOOKUP(I2611,'Class Code'!$A$2:$A$14,'Class Code'!$B$2:$B$14)</f>
        <v>Motor Commercial</v>
      </c>
      <c r="H2611" t="s">
        <v>176</v>
      </c>
      <c r="I2611">
        <f t="shared" si="160"/>
        <v>80</v>
      </c>
      <c r="J2611" t="s">
        <v>177</v>
      </c>
      <c r="K2611" t="s">
        <v>178</v>
      </c>
      <c r="L2611" t="s">
        <v>44</v>
      </c>
      <c r="M2611" s="5">
        <v>45725</v>
      </c>
      <c r="N2611" s="5">
        <v>45727</v>
      </c>
      <c r="O2611" s="5">
        <v>45789</v>
      </c>
      <c r="P2611" s="5">
        <v>45659</v>
      </c>
      <c r="Q2611" s="5">
        <v>45954</v>
      </c>
      <c r="R2611">
        <v>0</v>
      </c>
      <c r="S2611">
        <v>0</v>
      </c>
      <c r="T2611">
        <v>3140</v>
      </c>
      <c r="U2611">
        <v>3140</v>
      </c>
      <c r="V2611">
        <v>0</v>
      </c>
      <c r="W2611">
        <v>3140</v>
      </c>
      <c r="X2611" t="str">
        <f t="shared" si="161"/>
        <v>Ok</v>
      </c>
      <c r="Y2611" t="str">
        <f t="shared" si="162"/>
        <v>Ok</v>
      </c>
      <c r="Z2611" s="6" t="str">
        <f t="shared" si="163"/>
        <v>Ok</v>
      </c>
      <c r="AA2611" s="6"/>
      <c r="AB2611" s="6"/>
      <c r="AC2611" s="6"/>
      <c r="AD2611" s="6"/>
    </row>
    <row r="2612" spans="1:30" x14ac:dyDescent="0.3">
      <c r="A2612" t="s">
        <v>15026</v>
      </c>
      <c r="B2612" t="s">
        <v>15027</v>
      </c>
      <c r="C2612">
        <v>2025</v>
      </c>
      <c r="D2612" t="s">
        <v>9607</v>
      </c>
      <c r="E2612" t="s">
        <v>9259</v>
      </c>
      <c r="F2612" t="s">
        <v>10</v>
      </c>
      <c r="G2612" t="str">
        <f>_xlfn.XLOOKUP(I2612,'Class Code'!$A$2:$A$14,'Class Code'!$B$2:$B$14)</f>
        <v>Motor Private</v>
      </c>
      <c r="H2612" t="s">
        <v>41</v>
      </c>
      <c r="I2612">
        <f t="shared" si="160"/>
        <v>70</v>
      </c>
      <c r="J2612" t="s">
        <v>54</v>
      </c>
      <c r="K2612" t="s">
        <v>55</v>
      </c>
      <c r="L2612" t="s">
        <v>44</v>
      </c>
      <c r="M2612" s="5">
        <v>45653</v>
      </c>
      <c r="N2612" s="5">
        <v>45672</v>
      </c>
      <c r="O2612" s="5">
        <v>45789</v>
      </c>
      <c r="P2612" s="5">
        <v>45647</v>
      </c>
      <c r="Q2612" s="5">
        <v>45677</v>
      </c>
      <c r="R2612">
        <v>0</v>
      </c>
      <c r="S2612">
        <v>0</v>
      </c>
      <c r="T2612">
        <v>45240</v>
      </c>
      <c r="U2612">
        <v>45240</v>
      </c>
      <c r="V2612">
        <v>0</v>
      </c>
      <c r="W2612">
        <v>45240</v>
      </c>
      <c r="X2612" t="str">
        <f t="shared" si="161"/>
        <v>Ok</v>
      </c>
      <c r="Y2612" t="str">
        <f t="shared" si="162"/>
        <v>Ok</v>
      </c>
      <c r="Z2612" s="6" t="str">
        <f t="shared" si="163"/>
        <v>Ok</v>
      </c>
      <c r="AA2612" s="6"/>
      <c r="AB2612" s="6"/>
      <c r="AC2612" s="6"/>
      <c r="AD2612" s="6"/>
    </row>
    <row r="2613" spans="1:30" x14ac:dyDescent="0.3">
      <c r="A2613" t="s">
        <v>15028</v>
      </c>
      <c r="B2613" t="s">
        <v>15029</v>
      </c>
      <c r="C2613">
        <v>2024</v>
      </c>
      <c r="D2613" t="s">
        <v>9299</v>
      </c>
      <c r="E2613" t="s">
        <v>9334</v>
      </c>
      <c r="F2613" t="s">
        <v>10</v>
      </c>
      <c r="G2613" t="str">
        <f>_xlfn.XLOOKUP(I2613,'Class Code'!$A$2:$A$14,'Class Code'!$B$2:$B$14)</f>
        <v>Motor Private</v>
      </c>
      <c r="H2613" t="s">
        <v>41</v>
      </c>
      <c r="I2613">
        <f t="shared" si="160"/>
        <v>70</v>
      </c>
      <c r="J2613" t="s">
        <v>54</v>
      </c>
      <c r="K2613" t="s">
        <v>55</v>
      </c>
      <c r="L2613" t="s">
        <v>96</v>
      </c>
      <c r="M2613" s="5">
        <v>45671</v>
      </c>
      <c r="N2613" s="5">
        <v>45671</v>
      </c>
      <c r="O2613" s="5">
        <v>45789</v>
      </c>
      <c r="P2613" s="5">
        <v>45543</v>
      </c>
      <c r="Q2613" s="5">
        <v>45845</v>
      </c>
      <c r="R2613">
        <v>0</v>
      </c>
      <c r="S2613">
        <v>0</v>
      </c>
      <c r="T2613">
        <v>15000</v>
      </c>
      <c r="U2613">
        <v>15000</v>
      </c>
      <c r="V2613">
        <v>0</v>
      </c>
      <c r="W2613">
        <v>15000</v>
      </c>
      <c r="X2613" t="str">
        <f t="shared" si="161"/>
        <v>Ok</v>
      </c>
      <c r="Y2613" t="str">
        <f t="shared" si="162"/>
        <v>Ok</v>
      </c>
      <c r="Z2613" s="6" t="str">
        <f t="shared" si="163"/>
        <v>Ok</v>
      </c>
      <c r="AA2613" s="6"/>
      <c r="AB2613" s="6"/>
      <c r="AC2613" s="6"/>
      <c r="AD2613" s="6"/>
    </row>
    <row r="2614" spans="1:30" x14ac:dyDescent="0.3">
      <c r="A2614" t="s">
        <v>15030</v>
      </c>
      <c r="B2614" t="s">
        <v>15031</v>
      </c>
      <c r="C2614">
        <v>2024</v>
      </c>
      <c r="D2614" t="s">
        <v>9593</v>
      </c>
      <c r="E2614" t="s">
        <v>9317</v>
      </c>
      <c r="F2614" t="s">
        <v>11</v>
      </c>
      <c r="G2614" t="str">
        <f>_xlfn.XLOOKUP(I2614,'Class Code'!$A$2:$A$14,'Class Code'!$B$2:$B$14)</f>
        <v>Motor Commercial</v>
      </c>
      <c r="H2614" t="s">
        <v>176</v>
      </c>
      <c r="I2614">
        <f t="shared" si="160"/>
        <v>80</v>
      </c>
      <c r="J2614" t="s">
        <v>785</v>
      </c>
      <c r="K2614" t="s">
        <v>786</v>
      </c>
      <c r="L2614" t="s">
        <v>44</v>
      </c>
      <c r="M2614" s="5">
        <v>45654</v>
      </c>
      <c r="N2614" s="5">
        <v>45681</v>
      </c>
      <c r="O2614" s="5">
        <v>45771</v>
      </c>
      <c r="P2614" s="5">
        <v>45564</v>
      </c>
      <c r="Q2614" s="5">
        <v>45929</v>
      </c>
      <c r="R2614">
        <v>0</v>
      </c>
      <c r="S2614">
        <v>0</v>
      </c>
      <c r="T2614">
        <v>30000</v>
      </c>
      <c r="U2614">
        <v>30000</v>
      </c>
      <c r="V2614">
        <v>0</v>
      </c>
      <c r="W2614">
        <v>30000</v>
      </c>
      <c r="X2614" t="str">
        <f t="shared" si="161"/>
        <v>Ok</v>
      </c>
      <c r="Y2614" t="str">
        <f t="shared" si="162"/>
        <v>Ok</v>
      </c>
      <c r="Z2614" s="6" t="str">
        <f t="shared" si="163"/>
        <v>Ok</v>
      </c>
      <c r="AA2614" s="6"/>
      <c r="AB2614" s="6"/>
      <c r="AC2614" s="6"/>
      <c r="AD2614" s="6"/>
    </row>
    <row r="2615" spans="1:30" x14ac:dyDescent="0.3">
      <c r="A2615" t="s">
        <v>15032</v>
      </c>
      <c r="B2615" t="s">
        <v>15033</v>
      </c>
      <c r="C2615">
        <v>2023</v>
      </c>
      <c r="D2615" t="s">
        <v>9799</v>
      </c>
      <c r="E2615" t="s">
        <v>9280</v>
      </c>
      <c r="F2615" t="s">
        <v>10</v>
      </c>
      <c r="G2615" t="str">
        <f>_xlfn.XLOOKUP(I2615,'Class Code'!$A$2:$A$14,'Class Code'!$B$2:$B$14)</f>
        <v>Motor Private</v>
      </c>
      <c r="H2615" t="s">
        <v>41</v>
      </c>
      <c r="I2615">
        <f t="shared" si="160"/>
        <v>70</v>
      </c>
      <c r="J2615" t="s">
        <v>54</v>
      </c>
      <c r="K2615" t="s">
        <v>55</v>
      </c>
      <c r="L2615" t="s">
        <v>187</v>
      </c>
      <c r="M2615" s="5">
        <v>45233</v>
      </c>
      <c r="N2615" s="5">
        <v>45258</v>
      </c>
      <c r="O2615" s="5">
        <v>45771</v>
      </c>
      <c r="P2615" s="5">
        <v>44912</v>
      </c>
      <c r="Q2615" s="5">
        <v>45246</v>
      </c>
      <c r="R2615">
        <v>0</v>
      </c>
      <c r="S2615">
        <v>0</v>
      </c>
      <c r="T2615">
        <v>116500</v>
      </c>
      <c r="U2615">
        <v>116500</v>
      </c>
      <c r="V2615">
        <v>0</v>
      </c>
      <c r="W2615">
        <v>116500</v>
      </c>
      <c r="X2615" t="str">
        <f t="shared" si="161"/>
        <v>Ok</v>
      </c>
      <c r="Y2615" t="str">
        <f t="shared" si="162"/>
        <v>Ok</v>
      </c>
      <c r="Z2615" s="6" t="str">
        <f t="shared" si="163"/>
        <v>Ok</v>
      </c>
      <c r="AA2615" s="6"/>
      <c r="AB2615" s="6"/>
      <c r="AC2615" s="6"/>
      <c r="AD2615" s="6"/>
    </row>
    <row r="2616" spans="1:30" x14ac:dyDescent="0.3">
      <c r="A2616" t="s">
        <v>15034</v>
      </c>
      <c r="B2616" t="s">
        <v>15035</v>
      </c>
      <c r="C2616">
        <v>2022</v>
      </c>
      <c r="D2616" t="s">
        <v>9394</v>
      </c>
      <c r="E2616" t="s">
        <v>9277</v>
      </c>
      <c r="F2616" t="s">
        <v>10</v>
      </c>
      <c r="G2616" t="str">
        <f>_xlfn.XLOOKUP(I2616,'Class Code'!$A$2:$A$14,'Class Code'!$B$2:$B$14)</f>
        <v>Motor Private</v>
      </c>
      <c r="H2616" t="s">
        <v>41</v>
      </c>
      <c r="I2616">
        <f t="shared" si="160"/>
        <v>70</v>
      </c>
      <c r="J2616" t="s">
        <v>54</v>
      </c>
      <c r="K2616" t="s">
        <v>55</v>
      </c>
      <c r="L2616" t="s">
        <v>44</v>
      </c>
      <c r="M2616" s="5">
        <v>45136</v>
      </c>
      <c r="N2616" s="5">
        <v>45154</v>
      </c>
      <c r="O2616" s="5">
        <v>45771</v>
      </c>
      <c r="P2616" s="5">
        <v>44841</v>
      </c>
      <c r="Q2616" s="5">
        <v>45142</v>
      </c>
      <c r="R2616">
        <v>0</v>
      </c>
      <c r="S2616">
        <v>0</v>
      </c>
      <c r="T2616">
        <v>186600</v>
      </c>
      <c r="U2616">
        <v>186600</v>
      </c>
      <c r="V2616">
        <v>0</v>
      </c>
      <c r="W2616">
        <v>186600</v>
      </c>
      <c r="X2616" t="str">
        <f t="shared" si="161"/>
        <v>Ok</v>
      </c>
      <c r="Y2616" t="str">
        <f t="shared" si="162"/>
        <v>Ok</v>
      </c>
      <c r="Z2616" s="6" t="str">
        <f t="shared" si="163"/>
        <v>Ok</v>
      </c>
      <c r="AA2616" s="6"/>
      <c r="AB2616" s="6"/>
      <c r="AC2616" s="6"/>
      <c r="AD2616" s="6"/>
    </row>
    <row r="2617" spans="1:30" x14ac:dyDescent="0.3">
      <c r="A2617" t="s">
        <v>15036</v>
      </c>
      <c r="B2617" t="s">
        <v>15037</v>
      </c>
      <c r="C2617">
        <v>2023</v>
      </c>
      <c r="D2617" t="s">
        <v>9694</v>
      </c>
      <c r="E2617" t="s">
        <v>9259</v>
      </c>
      <c r="F2617" t="s">
        <v>10</v>
      </c>
      <c r="G2617" t="str">
        <f>_xlfn.XLOOKUP(I2617,'Class Code'!$A$2:$A$14,'Class Code'!$B$2:$B$14)</f>
        <v>Motor Private</v>
      </c>
      <c r="H2617" t="s">
        <v>41</v>
      </c>
      <c r="I2617">
        <f t="shared" si="160"/>
        <v>70</v>
      </c>
      <c r="J2617" t="s">
        <v>468</v>
      </c>
      <c r="K2617" t="s">
        <v>469</v>
      </c>
      <c r="L2617" t="s">
        <v>44</v>
      </c>
      <c r="M2617" s="5">
        <v>45383</v>
      </c>
      <c r="N2617" s="5">
        <v>45390</v>
      </c>
      <c r="O2617" s="5">
        <v>45771</v>
      </c>
      <c r="P2617" s="5">
        <v>45042</v>
      </c>
      <c r="Q2617" s="5">
        <v>45407</v>
      </c>
      <c r="R2617">
        <v>0</v>
      </c>
      <c r="S2617">
        <v>0</v>
      </c>
      <c r="T2617">
        <v>30000</v>
      </c>
      <c r="U2617">
        <v>30000</v>
      </c>
      <c r="V2617">
        <v>0</v>
      </c>
      <c r="W2617">
        <v>30000</v>
      </c>
      <c r="X2617" t="str">
        <f t="shared" si="161"/>
        <v>Ok</v>
      </c>
      <c r="Y2617" t="str">
        <f t="shared" si="162"/>
        <v>Ok</v>
      </c>
      <c r="Z2617" s="6" t="str">
        <f t="shared" si="163"/>
        <v>Ok</v>
      </c>
      <c r="AA2617" s="6"/>
      <c r="AB2617" s="6"/>
      <c r="AC2617" s="6"/>
      <c r="AD2617" s="6"/>
    </row>
    <row r="2618" spans="1:30" x14ac:dyDescent="0.3">
      <c r="A2618" t="s">
        <v>15038</v>
      </c>
      <c r="B2618" t="s">
        <v>15039</v>
      </c>
      <c r="C2618">
        <v>2022</v>
      </c>
      <c r="D2618" t="s">
        <v>9554</v>
      </c>
      <c r="E2618" t="s">
        <v>9317</v>
      </c>
      <c r="F2618" t="s">
        <v>10</v>
      </c>
      <c r="G2618" t="str">
        <f>_xlfn.XLOOKUP(I2618,'Class Code'!$A$2:$A$14,'Class Code'!$B$2:$B$14)</f>
        <v>Motor Private</v>
      </c>
      <c r="H2618" t="s">
        <v>41</v>
      </c>
      <c r="I2618">
        <f t="shared" si="160"/>
        <v>70</v>
      </c>
      <c r="J2618" t="s">
        <v>54</v>
      </c>
      <c r="K2618" t="s">
        <v>55</v>
      </c>
      <c r="L2618" t="s">
        <v>44</v>
      </c>
      <c r="M2618" s="5">
        <v>44710</v>
      </c>
      <c r="N2618" s="5">
        <v>44712</v>
      </c>
      <c r="O2618" s="5">
        <v>45772</v>
      </c>
      <c r="P2618" s="5">
        <v>44499</v>
      </c>
      <c r="Q2618" s="5">
        <v>44863</v>
      </c>
      <c r="R2618">
        <v>0</v>
      </c>
      <c r="S2618">
        <v>0</v>
      </c>
      <c r="T2618">
        <v>2320</v>
      </c>
      <c r="U2618">
        <v>2320</v>
      </c>
      <c r="V2618">
        <v>0</v>
      </c>
      <c r="W2618">
        <v>2320</v>
      </c>
      <c r="X2618" t="str">
        <f t="shared" si="161"/>
        <v>Ok</v>
      </c>
      <c r="Y2618" t="str">
        <f t="shared" si="162"/>
        <v>Ok</v>
      </c>
      <c r="Z2618" s="6" t="str">
        <f t="shared" si="163"/>
        <v>Ok</v>
      </c>
      <c r="AA2618" s="6"/>
      <c r="AB2618" s="6"/>
      <c r="AC2618" s="6"/>
      <c r="AD2618" s="6"/>
    </row>
    <row r="2619" spans="1:30" x14ac:dyDescent="0.3">
      <c r="A2619" t="s">
        <v>15040</v>
      </c>
      <c r="B2619" t="s">
        <v>15041</v>
      </c>
      <c r="C2619">
        <v>2021</v>
      </c>
      <c r="D2619" t="s">
        <v>9711</v>
      </c>
      <c r="E2619" t="s">
        <v>9297</v>
      </c>
      <c r="F2619" t="s">
        <v>439</v>
      </c>
      <c r="G2619" t="str">
        <f>_xlfn.XLOOKUP(I2619,'Class Code'!$A$2:$A$14,'Class Code'!$B$2:$B$14)</f>
        <v>Workmen's Compensation</v>
      </c>
      <c r="H2619" t="s">
        <v>440</v>
      </c>
      <c r="I2619">
        <f t="shared" si="160"/>
        <v>11</v>
      </c>
      <c r="J2619" t="s">
        <v>572</v>
      </c>
      <c r="K2619" t="s">
        <v>573</v>
      </c>
      <c r="L2619" t="s">
        <v>443</v>
      </c>
      <c r="M2619" s="5">
        <v>44543</v>
      </c>
      <c r="N2619" s="5">
        <v>44553</v>
      </c>
      <c r="O2619" s="5">
        <v>45824</v>
      </c>
      <c r="P2619" s="5">
        <v>44197</v>
      </c>
      <c r="Q2619" s="5">
        <v>44561</v>
      </c>
      <c r="R2619">
        <v>-1285754</v>
      </c>
      <c r="S2619">
        <v>0</v>
      </c>
      <c r="T2619">
        <v>0</v>
      </c>
      <c r="U2619">
        <v>-1285754</v>
      </c>
      <c r="V2619">
        <v>0</v>
      </c>
      <c r="W2619">
        <v>-1285754</v>
      </c>
      <c r="X2619" t="str">
        <f t="shared" si="161"/>
        <v>Ok</v>
      </c>
      <c r="Y2619" t="str">
        <f t="shared" si="162"/>
        <v>Ok</v>
      </c>
      <c r="Z2619" s="6" t="str">
        <f t="shared" si="163"/>
        <v>Ok</v>
      </c>
      <c r="AA2619" s="6"/>
      <c r="AB2619" s="6"/>
      <c r="AC2619" s="6"/>
      <c r="AD2619" s="6"/>
    </row>
    <row r="2620" spans="1:30" x14ac:dyDescent="0.3">
      <c r="A2620" t="s">
        <v>15042</v>
      </c>
      <c r="B2620" t="s">
        <v>15043</v>
      </c>
      <c r="C2620">
        <v>2019</v>
      </c>
      <c r="D2620" t="s">
        <v>9373</v>
      </c>
      <c r="E2620" t="s">
        <v>9301</v>
      </c>
      <c r="F2620" t="s">
        <v>11</v>
      </c>
      <c r="G2620" t="str">
        <f>_xlfn.XLOOKUP(I2620,'Class Code'!$A$2:$A$14,'Class Code'!$B$2:$B$14)</f>
        <v>Motor Commercial</v>
      </c>
      <c r="H2620" t="s">
        <v>176</v>
      </c>
      <c r="I2620">
        <f t="shared" si="160"/>
        <v>80</v>
      </c>
      <c r="J2620" t="s">
        <v>207</v>
      </c>
      <c r="K2620" t="s">
        <v>208</v>
      </c>
      <c r="L2620" t="s">
        <v>44</v>
      </c>
      <c r="M2620" s="5">
        <v>43618</v>
      </c>
      <c r="N2620" s="5">
        <v>43620</v>
      </c>
      <c r="O2620" s="5">
        <v>45818</v>
      </c>
      <c r="P2620" s="5">
        <v>43466</v>
      </c>
      <c r="Q2620" s="5">
        <v>43830</v>
      </c>
      <c r="R2620">
        <v>0</v>
      </c>
      <c r="S2620">
        <v>0</v>
      </c>
      <c r="T2620">
        <v>-152325</v>
      </c>
      <c r="U2620">
        <v>-152325</v>
      </c>
      <c r="V2620">
        <v>0</v>
      </c>
      <c r="W2620">
        <v>-152325</v>
      </c>
      <c r="X2620" t="str">
        <f t="shared" si="161"/>
        <v>Ok</v>
      </c>
      <c r="Y2620" t="str">
        <f t="shared" si="162"/>
        <v>Ok</v>
      </c>
      <c r="Z2620" s="6" t="str">
        <f t="shared" si="163"/>
        <v>Ok</v>
      </c>
      <c r="AA2620" s="6"/>
      <c r="AB2620" s="6"/>
      <c r="AC2620" s="6"/>
      <c r="AD2620" s="6"/>
    </row>
    <row r="2621" spans="1:30" x14ac:dyDescent="0.3">
      <c r="A2621" t="s">
        <v>15044</v>
      </c>
      <c r="B2621" t="s">
        <v>15045</v>
      </c>
      <c r="C2621">
        <v>2024</v>
      </c>
      <c r="D2621" t="s">
        <v>9597</v>
      </c>
      <c r="E2621" t="s">
        <v>9259</v>
      </c>
      <c r="F2621" t="s">
        <v>10</v>
      </c>
      <c r="G2621" t="str">
        <f>_xlfn.XLOOKUP(I2621,'Class Code'!$A$2:$A$14,'Class Code'!$B$2:$B$14)</f>
        <v>Motor Private</v>
      </c>
      <c r="H2621" t="s">
        <v>41</v>
      </c>
      <c r="I2621">
        <f t="shared" si="160"/>
        <v>70</v>
      </c>
      <c r="J2621" t="s">
        <v>54</v>
      </c>
      <c r="K2621" t="s">
        <v>55</v>
      </c>
      <c r="L2621" t="s">
        <v>44</v>
      </c>
      <c r="M2621" s="5">
        <v>45753</v>
      </c>
      <c r="N2621" s="5">
        <v>45762</v>
      </c>
      <c r="O2621" s="5">
        <v>45831</v>
      </c>
      <c r="P2621" s="5">
        <v>45473</v>
      </c>
      <c r="Q2621" s="5">
        <v>45806</v>
      </c>
      <c r="R2621">
        <v>0</v>
      </c>
      <c r="S2621">
        <v>0</v>
      </c>
      <c r="T2621">
        <v>-980200</v>
      </c>
      <c r="U2621">
        <v>-980200</v>
      </c>
      <c r="V2621">
        <v>0</v>
      </c>
      <c r="W2621">
        <v>-980200</v>
      </c>
      <c r="X2621" t="str">
        <f t="shared" si="161"/>
        <v>Ok</v>
      </c>
      <c r="Y2621" t="str">
        <f t="shared" si="162"/>
        <v>Ok</v>
      </c>
      <c r="Z2621" s="6" t="str">
        <f t="shared" si="163"/>
        <v>Ok</v>
      </c>
      <c r="AA2621" s="6"/>
      <c r="AB2621" s="6"/>
      <c r="AC2621" s="6"/>
      <c r="AD2621" s="6"/>
    </row>
    <row r="2622" spans="1:30" x14ac:dyDescent="0.3">
      <c r="A2622" t="s">
        <v>15046</v>
      </c>
      <c r="B2622" t="s">
        <v>15047</v>
      </c>
      <c r="C2622">
        <v>2023</v>
      </c>
      <c r="D2622" t="s">
        <v>9326</v>
      </c>
      <c r="E2622" t="s">
        <v>9277</v>
      </c>
      <c r="F2622" t="s">
        <v>9</v>
      </c>
      <c r="G2622" t="str">
        <f>_xlfn.XLOOKUP(I2622,'Class Code'!$A$2:$A$14,'Class Code'!$B$2:$B$14)</f>
        <v>Marine</v>
      </c>
      <c r="H2622" t="s">
        <v>651</v>
      </c>
      <c r="I2622">
        <f t="shared" si="160"/>
        <v>6</v>
      </c>
      <c r="J2622" t="s">
        <v>652</v>
      </c>
      <c r="K2622" t="s">
        <v>653</v>
      </c>
      <c r="L2622" t="s">
        <v>764</v>
      </c>
      <c r="M2622" s="5">
        <v>45252</v>
      </c>
      <c r="N2622" s="5">
        <v>45255</v>
      </c>
      <c r="O2622" s="5">
        <v>45688</v>
      </c>
      <c r="P2622" s="5">
        <v>45231</v>
      </c>
      <c r="Q2622" s="5">
        <v>45322</v>
      </c>
      <c r="R2622">
        <v>0</v>
      </c>
      <c r="S2622">
        <v>0</v>
      </c>
      <c r="T2622">
        <v>-25520</v>
      </c>
      <c r="U2622">
        <v>-25520</v>
      </c>
      <c r="V2622">
        <v>-7590.19</v>
      </c>
      <c r="W2622">
        <v>-17929.810000000001</v>
      </c>
      <c r="X2622" t="str">
        <f t="shared" si="161"/>
        <v>Ok</v>
      </c>
      <c r="Y2622" t="str">
        <f t="shared" si="162"/>
        <v>Ok</v>
      </c>
      <c r="Z2622" s="6" t="str">
        <f t="shared" si="163"/>
        <v>Ok</v>
      </c>
      <c r="AA2622" s="6"/>
      <c r="AB2622" s="6"/>
      <c r="AC2622" s="6"/>
      <c r="AD2622" s="6"/>
    </row>
    <row r="2623" spans="1:30" x14ac:dyDescent="0.3">
      <c r="A2623" t="s">
        <v>15048</v>
      </c>
      <c r="B2623" t="s">
        <v>15049</v>
      </c>
      <c r="C2623">
        <v>2023</v>
      </c>
      <c r="D2623" t="s">
        <v>9719</v>
      </c>
      <c r="E2623" t="s">
        <v>9317</v>
      </c>
      <c r="F2623" t="s">
        <v>10</v>
      </c>
      <c r="G2623" t="str">
        <f>_xlfn.XLOOKUP(I2623,'Class Code'!$A$2:$A$14,'Class Code'!$B$2:$B$14)</f>
        <v>Motor Private</v>
      </c>
      <c r="H2623" t="s">
        <v>41</v>
      </c>
      <c r="I2623">
        <f t="shared" si="160"/>
        <v>70</v>
      </c>
      <c r="J2623" t="s">
        <v>54</v>
      </c>
      <c r="K2623" t="s">
        <v>55</v>
      </c>
      <c r="L2623" t="s">
        <v>44</v>
      </c>
      <c r="M2623" s="5">
        <v>45067</v>
      </c>
      <c r="N2623" s="5">
        <v>45067</v>
      </c>
      <c r="O2623" s="5">
        <v>45721</v>
      </c>
      <c r="P2623" s="5">
        <v>44927</v>
      </c>
      <c r="Q2623" s="5">
        <v>45291</v>
      </c>
      <c r="R2623">
        <v>-30000</v>
      </c>
      <c r="S2623">
        <v>0</v>
      </c>
      <c r="T2623">
        <v>0</v>
      </c>
      <c r="U2623">
        <v>-30000</v>
      </c>
      <c r="V2623">
        <v>0</v>
      </c>
      <c r="W2623">
        <v>-30000</v>
      </c>
      <c r="X2623" t="str">
        <f t="shared" si="161"/>
        <v>Ok</v>
      </c>
      <c r="Y2623" t="str">
        <f t="shared" si="162"/>
        <v>Ok</v>
      </c>
      <c r="Z2623" s="6" t="str">
        <f t="shared" si="163"/>
        <v>Ok</v>
      </c>
      <c r="AA2623" s="6"/>
      <c r="AB2623" s="6"/>
      <c r="AC2623" s="6"/>
      <c r="AD2623" s="6"/>
    </row>
    <row r="2624" spans="1:30" x14ac:dyDescent="0.3">
      <c r="A2624" t="s">
        <v>15050</v>
      </c>
      <c r="B2624" t="s">
        <v>15051</v>
      </c>
      <c r="C2624">
        <v>2023</v>
      </c>
      <c r="D2624" t="s">
        <v>9461</v>
      </c>
      <c r="E2624" t="s">
        <v>9269</v>
      </c>
      <c r="F2624" t="s">
        <v>11</v>
      </c>
      <c r="G2624" t="str">
        <f>_xlfn.XLOOKUP(I2624,'Class Code'!$A$2:$A$14,'Class Code'!$B$2:$B$14)</f>
        <v>Motor Commercial</v>
      </c>
      <c r="H2624" t="s">
        <v>176</v>
      </c>
      <c r="I2624">
        <f t="shared" si="160"/>
        <v>80</v>
      </c>
      <c r="J2624" t="s">
        <v>207</v>
      </c>
      <c r="K2624" t="s">
        <v>208</v>
      </c>
      <c r="L2624" t="s">
        <v>44</v>
      </c>
      <c r="M2624" s="5">
        <v>45509</v>
      </c>
      <c r="N2624" s="5">
        <v>45516</v>
      </c>
      <c r="O2624" s="5">
        <v>45672</v>
      </c>
      <c r="P2624" s="5">
        <v>45251</v>
      </c>
      <c r="Q2624" s="5">
        <v>45616</v>
      </c>
      <c r="R2624">
        <v>-152200</v>
      </c>
      <c r="S2624">
        <v>0</v>
      </c>
      <c r="T2624">
        <v>0</v>
      </c>
      <c r="U2624">
        <v>-152200</v>
      </c>
      <c r="V2624">
        <v>0</v>
      </c>
      <c r="W2624">
        <v>-152200</v>
      </c>
      <c r="X2624" t="str">
        <f t="shared" si="161"/>
        <v>Ok</v>
      </c>
      <c r="Y2624" t="str">
        <f t="shared" si="162"/>
        <v>Ok</v>
      </c>
      <c r="Z2624" s="6" t="str">
        <f t="shared" si="163"/>
        <v>Ok</v>
      </c>
      <c r="AA2624" s="6"/>
      <c r="AB2624" s="6"/>
      <c r="AC2624" s="6"/>
      <c r="AD2624" s="6"/>
    </row>
    <row r="2625" spans="1:30" x14ac:dyDescent="0.3">
      <c r="A2625" t="s">
        <v>15052</v>
      </c>
      <c r="B2625" t="s">
        <v>15053</v>
      </c>
      <c r="C2625">
        <v>2019</v>
      </c>
      <c r="D2625" t="s">
        <v>9751</v>
      </c>
      <c r="E2625" t="s">
        <v>9334</v>
      </c>
      <c r="F2625" t="s">
        <v>11</v>
      </c>
      <c r="G2625" t="str">
        <f>_xlfn.XLOOKUP(I2625,'Class Code'!$A$2:$A$14,'Class Code'!$B$2:$B$14)</f>
        <v>Motor Commercial</v>
      </c>
      <c r="H2625" t="s">
        <v>176</v>
      </c>
      <c r="I2625">
        <f t="shared" si="160"/>
        <v>80</v>
      </c>
      <c r="J2625" t="s">
        <v>225</v>
      </c>
      <c r="K2625" t="s">
        <v>226</v>
      </c>
      <c r="L2625" t="s">
        <v>44</v>
      </c>
      <c r="M2625" s="5">
        <v>43730</v>
      </c>
      <c r="N2625" s="5">
        <v>43776</v>
      </c>
      <c r="O2625" s="5">
        <v>45797</v>
      </c>
      <c r="P2625" s="5">
        <v>43466</v>
      </c>
      <c r="Q2625" s="5">
        <v>43830</v>
      </c>
      <c r="R2625">
        <v>0</v>
      </c>
      <c r="S2625">
        <v>0</v>
      </c>
      <c r="T2625">
        <v>-4000</v>
      </c>
      <c r="U2625">
        <v>-4000</v>
      </c>
      <c r="V2625">
        <v>0</v>
      </c>
      <c r="W2625">
        <v>-4000</v>
      </c>
      <c r="X2625" t="str">
        <f t="shared" si="161"/>
        <v>Ok</v>
      </c>
      <c r="Y2625" t="str">
        <f t="shared" si="162"/>
        <v>Ok</v>
      </c>
      <c r="Z2625" s="6" t="str">
        <f t="shared" si="163"/>
        <v>Ok</v>
      </c>
      <c r="AA2625" s="6"/>
      <c r="AB2625" s="6"/>
      <c r="AC2625" s="6"/>
      <c r="AD2625" s="6"/>
    </row>
    <row r="2626" spans="1:30" x14ac:dyDescent="0.3">
      <c r="A2626" t="s">
        <v>15054</v>
      </c>
      <c r="B2626" t="s">
        <v>15055</v>
      </c>
      <c r="C2626">
        <v>2023</v>
      </c>
      <c r="D2626" t="s">
        <v>9357</v>
      </c>
      <c r="E2626" t="s">
        <v>9317</v>
      </c>
      <c r="F2626" t="s">
        <v>11</v>
      </c>
      <c r="G2626" t="str">
        <f>_xlfn.XLOOKUP(I2626,'Class Code'!$A$2:$A$14,'Class Code'!$B$2:$B$14)</f>
        <v>Motor Commercial</v>
      </c>
      <c r="H2626" t="s">
        <v>176</v>
      </c>
      <c r="I2626">
        <f t="shared" si="160"/>
        <v>80</v>
      </c>
      <c r="J2626" t="s">
        <v>207</v>
      </c>
      <c r="K2626" t="s">
        <v>208</v>
      </c>
      <c r="L2626" t="s">
        <v>44</v>
      </c>
      <c r="M2626" s="5">
        <v>45325</v>
      </c>
      <c r="N2626" s="5">
        <v>45331</v>
      </c>
      <c r="O2626" s="5">
        <v>45674</v>
      </c>
      <c r="P2626" s="5">
        <v>44986</v>
      </c>
      <c r="Q2626" s="5">
        <v>45350</v>
      </c>
      <c r="R2626">
        <v>-177127</v>
      </c>
      <c r="S2626">
        <v>0</v>
      </c>
      <c r="T2626">
        <v>0</v>
      </c>
      <c r="U2626">
        <v>-177127</v>
      </c>
      <c r="V2626">
        <v>0</v>
      </c>
      <c r="W2626">
        <v>-177127</v>
      </c>
      <c r="X2626" t="str">
        <f t="shared" si="161"/>
        <v>Ok</v>
      </c>
      <c r="Y2626" t="str">
        <f t="shared" si="162"/>
        <v>Ok</v>
      </c>
      <c r="Z2626" s="6" t="str">
        <f t="shared" si="163"/>
        <v>Ok</v>
      </c>
      <c r="AA2626" s="6"/>
      <c r="AB2626" s="6"/>
      <c r="AC2626" s="6"/>
      <c r="AD2626" s="6"/>
    </row>
    <row r="2627" spans="1:30" x14ac:dyDescent="0.3">
      <c r="A2627" t="s">
        <v>15056</v>
      </c>
      <c r="B2627" t="s">
        <v>15057</v>
      </c>
      <c r="C2627">
        <v>2024</v>
      </c>
      <c r="D2627" t="s">
        <v>9692</v>
      </c>
      <c r="E2627" t="s">
        <v>9301</v>
      </c>
      <c r="F2627" t="s">
        <v>10</v>
      </c>
      <c r="G2627" t="str">
        <f>_xlfn.XLOOKUP(I2627,'Class Code'!$A$2:$A$14,'Class Code'!$B$2:$B$14)</f>
        <v>Motor Private</v>
      </c>
      <c r="H2627" t="s">
        <v>41</v>
      </c>
      <c r="I2627">
        <f t="shared" si="160"/>
        <v>70</v>
      </c>
      <c r="J2627" t="s">
        <v>54</v>
      </c>
      <c r="K2627" t="s">
        <v>55</v>
      </c>
      <c r="L2627" t="s">
        <v>44</v>
      </c>
      <c r="M2627" s="5">
        <v>45559</v>
      </c>
      <c r="N2627" s="5">
        <v>45561</v>
      </c>
      <c r="O2627" s="5">
        <v>45730</v>
      </c>
      <c r="P2627" s="5">
        <v>45449</v>
      </c>
      <c r="Q2627" s="5">
        <v>45782</v>
      </c>
      <c r="R2627">
        <v>0</v>
      </c>
      <c r="S2627">
        <v>0</v>
      </c>
      <c r="T2627">
        <v>-6760</v>
      </c>
      <c r="U2627">
        <v>-6760</v>
      </c>
      <c r="V2627">
        <v>0</v>
      </c>
      <c r="W2627">
        <v>-6760</v>
      </c>
      <c r="X2627" t="str">
        <f t="shared" si="161"/>
        <v>Ok</v>
      </c>
      <c r="Y2627" t="str">
        <f t="shared" si="162"/>
        <v>Ok</v>
      </c>
      <c r="Z2627" s="6" t="str">
        <f t="shared" si="163"/>
        <v>Ok</v>
      </c>
      <c r="AA2627" s="6"/>
      <c r="AB2627" s="6"/>
      <c r="AC2627" s="6"/>
      <c r="AD2627" s="6"/>
    </row>
    <row r="2628" spans="1:30" x14ac:dyDescent="0.3">
      <c r="A2628" t="s">
        <v>15058</v>
      </c>
      <c r="B2628" t="s">
        <v>15059</v>
      </c>
      <c r="C2628">
        <v>2024</v>
      </c>
      <c r="D2628" t="s">
        <v>9314</v>
      </c>
      <c r="E2628" t="s">
        <v>9292</v>
      </c>
      <c r="F2628" t="s">
        <v>10</v>
      </c>
      <c r="G2628" t="str">
        <f>_xlfn.XLOOKUP(I2628,'Class Code'!$A$2:$A$14,'Class Code'!$B$2:$B$14)</f>
        <v>Motor Private</v>
      </c>
      <c r="H2628" t="s">
        <v>41</v>
      </c>
      <c r="I2628">
        <f t="shared" ref="I2628:I2691" si="164">H2628*1</f>
        <v>70</v>
      </c>
      <c r="J2628" t="s">
        <v>54</v>
      </c>
      <c r="K2628" t="s">
        <v>55</v>
      </c>
      <c r="L2628" t="s">
        <v>44</v>
      </c>
      <c r="M2628" s="5">
        <v>45628</v>
      </c>
      <c r="N2628" s="5">
        <v>45628</v>
      </c>
      <c r="O2628" s="5">
        <v>45730</v>
      </c>
      <c r="P2628" s="5">
        <v>45273</v>
      </c>
      <c r="Q2628" s="5">
        <v>45638</v>
      </c>
      <c r="R2628">
        <v>0</v>
      </c>
      <c r="S2628">
        <v>0</v>
      </c>
      <c r="T2628">
        <v>-6930</v>
      </c>
      <c r="U2628">
        <v>-6930</v>
      </c>
      <c r="V2628">
        <v>0</v>
      </c>
      <c r="W2628">
        <v>-6930</v>
      </c>
      <c r="X2628" t="str">
        <f t="shared" ref="X2628:X2691" si="165">IF(OR(A2628="",B2628="",C2628="",F2628="",H2628="",M2628="",N2628="",O2628="",P2628="",Q2628=""),"Check","Ok")</f>
        <v>Ok</v>
      </c>
      <c r="Y2628" t="str">
        <f t="shared" ref="Y2628:Y2691" si="166">IF(AND(Q2628&gt;=P2628,O2628&gt;=M2628,N2628&gt;=M2628,Q2628&gt;=M2628),"Ok","Check")</f>
        <v>Ok</v>
      </c>
      <c r="Z2628" s="6" t="str">
        <f t="shared" ref="Z2628:Z2691" si="167">IF(Q2628&gt;=M2628,"Ok","Check")</f>
        <v>Ok</v>
      </c>
      <c r="AA2628" s="6"/>
      <c r="AB2628" s="6"/>
      <c r="AC2628" s="6"/>
      <c r="AD2628" s="6"/>
    </row>
    <row r="2629" spans="1:30" x14ac:dyDescent="0.3">
      <c r="A2629" t="s">
        <v>15060</v>
      </c>
      <c r="B2629" t="s">
        <v>15061</v>
      </c>
      <c r="C2629">
        <v>2024</v>
      </c>
      <c r="D2629" t="s">
        <v>9459</v>
      </c>
      <c r="E2629" t="s">
        <v>9310</v>
      </c>
      <c r="F2629" t="s">
        <v>10</v>
      </c>
      <c r="G2629" t="str">
        <f>_xlfn.XLOOKUP(I2629,'Class Code'!$A$2:$A$14,'Class Code'!$B$2:$B$14)</f>
        <v>Motor Private</v>
      </c>
      <c r="H2629" t="s">
        <v>41</v>
      </c>
      <c r="I2629">
        <f t="shared" si="164"/>
        <v>70</v>
      </c>
      <c r="J2629" t="s">
        <v>54</v>
      </c>
      <c r="K2629" t="s">
        <v>55</v>
      </c>
      <c r="L2629" t="s">
        <v>44</v>
      </c>
      <c r="M2629" s="5">
        <v>45595</v>
      </c>
      <c r="N2629" s="5">
        <v>45596</v>
      </c>
      <c r="O2629" s="5">
        <v>45730</v>
      </c>
      <c r="P2629" s="5">
        <v>45543</v>
      </c>
      <c r="Q2629" s="5">
        <v>45876</v>
      </c>
      <c r="R2629">
        <v>0</v>
      </c>
      <c r="S2629">
        <v>0</v>
      </c>
      <c r="T2629">
        <v>-7280</v>
      </c>
      <c r="U2629">
        <v>-7280</v>
      </c>
      <c r="V2629">
        <v>0</v>
      </c>
      <c r="W2629">
        <v>-7280</v>
      </c>
      <c r="X2629" t="str">
        <f t="shared" si="165"/>
        <v>Ok</v>
      </c>
      <c r="Y2629" t="str">
        <f t="shared" si="166"/>
        <v>Ok</v>
      </c>
      <c r="Z2629" s="6" t="str">
        <f t="shared" si="167"/>
        <v>Ok</v>
      </c>
      <c r="AA2629" s="6"/>
      <c r="AB2629" s="6"/>
      <c r="AC2629" s="6"/>
      <c r="AD2629" s="6"/>
    </row>
    <row r="2630" spans="1:30" x14ac:dyDescent="0.3">
      <c r="A2630" t="s">
        <v>15062</v>
      </c>
      <c r="B2630" t="s">
        <v>15063</v>
      </c>
      <c r="C2630">
        <v>2024</v>
      </c>
      <c r="D2630" t="s">
        <v>9290</v>
      </c>
      <c r="E2630" t="s">
        <v>9272</v>
      </c>
      <c r="F2630" t="s">
        <v>11</v>
      </c>
      <c r="G2630" t="str">
        <f>_xlfn.XLOOKUP(I2630,'Class Code'!$A$2:$A$14,'Class Code'!$B$2:$B$14)</f>
        <v>Motor Commercial</v>
      </c>
      <c r="H2630" t="s">
        <v>176</v>
      </c>
      <c r="I2630">
        <f t="shared" si="164"/>
        <v>80</v>
      </c>
      <c r="J2630" t="s">
        <v>225</v>
      </c>
      <c r="K2630" t="s">
        <v>226</v>
      </c>
      <c r="L2630" t="s">
        <v>197</v>
      </c>
      <c r="M2630" s="5">
        <v>45584</v>
      </c>
      <c r="N2630" s="5">
        <v>45594</v>
      </c>
      <c r="O2630" s="5">
        <v>45730</v>
      </c>
      <c r="P2630" s="5">
        <v>45568</v>
      </c>
      <c r="Q2630" s="5">
        <v>45767</v>
      </c>
      <c r="R2630">
        <v>0</v>
      </c>
      <c r="S2630">
        <v>0</v>
      </c>
      <c r="T2630">
        <v>-3150</v>
      </c>
      <c r="U2630">
        <v>-3150</v>
      </c>
      <c r="V2630">
        <v>0</v>
      </c>
      <c r="W2630">
        <v>-3150</v>
      </c>
      <c r="X2630" t="str">
        <f t="shared" si="165"/>
        <v>Ok</v>
      </c>
      <c r="Y2630" t="str">
        <f t="shared" si="166"/>
        <v>Ok</v>
      </c>
      <c r="Z2630" s="6" t="str">
        <f t="shared" si="167"/>
        <v>Ok</v>
      </c>
      <c r="AA2630" s="6"/>
      <c r="AB2630" s="6"/>
      <c r="AC2630" s="6"/>
      <c r="AD2630" s="6"/>
    </row>
    <row r="2631" spans="1:30" x14ac:dyDescent="0.3">
      <c r="A2631" t="s">
        <v>15064</v>
      </c>
      <c r="B2631" t="s">
        <v>15065</v>
      </c>
      <c r="C2631">
        <v>2023</v>
      </c>
      <c r="D2631" t="s">
        <v>9730</v>
      </c>
      <c r="E2631" t="s">
        <v>9282</v>
      </c>
      <c r="F2631" t="s">
        <v>10</v>
      </c>
      <c r="G2631" t="str">
        <f>_xlfn.XLOOKUP(I2631,'Class Code'!$A$2:$A$14,'Class Code'!$B$2:$B$14)</f>
        <v>Motor Private</v>
      </c>
      <c r="H2631" t="s">
        <v>41</v>
      </c>
      <c r="I2631">
        <f t="shared" si="164"/>
        <v>70</v>
      </c>
      <c r="J2631" t="s">
        <v>54</v>
      </c>
      <c r="K2631" t="s">
        <v>55</v>
      </c>
      <c r="L2631" t="s">
        <v>44</v>
      </c>
      <c r="M2631" s="5">
        <v>45575</v>
      </c>
      <c r="N2631" s="5">
        <v>45580</v>
      </c>
      <c r="O2631" s="5">
        <v>45728</v>
      </c>
      <c r="P2631" s="5">
        <v>45270</v>
      </c>
      <c r="Q2631" s="5">
        <v>45635</v>
      </c>
      <c r="R2631">
        <v>-13958</v>
      </c>
      <c r="S2631">
        <v>0</v>
      </c>
      <c r="T2631">
        <v>0</v>
      </c>
      <c r="U2631">
        <v>-13958</v>
      </c>
      <c r="V2631">
        <v>0</v>
      </c>
      <c r="W2631">
        <v>-13958</v>
      </c>
      <c r="X2631" t="str">
        <f t="shared" si="165"/>
        <v>Ok</v>
      </c>
      <c r="Y2631" t="str">
        <f t="shared" si="166"/>
        <v>Ok</v>
      </c>
      <c r="Z2631" s="6" t="str">
        <f t="shared" si="167"/>
        <v>Ok</v>
      </c>
      <c r="AA2631" s="6"/>
      <c r="AB2631" s="6"/>
      <c r="AC2631" s="6"/>
      <c r="AD2631" s="6"/>
    </row>
    <row r="2632" spans="1:30" x14ac:dyDescent="0.3">
      <c r="A2632" t="s">
        <v>15066</v>
      </c>
      <c r="B2632" t="s">
        <v>15067</v>
      </c>
      <c r="C2632">
        <v>2024</v>
      </c>
      <c r="D2632" t="s">
        <v>9548</v>
      </c>
      <c r="E2632" t="s">
        <v>9292</v>
      </c>
      <c r="F2632" t="s">
        <v>10</v>
      </c>
      <c r="G2632" t="str">
        <f>_xlfn.XLOOKUP(I2632,'Class Code'!$A$2:$A$14,'Class Code'!$B$2:$B$14)</f>
        <v>Motor Private</v>
      </c>
      <c r="H2632" t="s">
        <v>41</v>
      </c>
      <c r="I2632">
        <f t="shared" si="164"/>
        <v>70</v>
      </c>
      <c r="J2632" t="s">
        <v>54</v>
      </c>
      <c r="K2632" t="s">
        <v>55</v>
      </c>
      <c r="L2632" t="s">
        <v>44</v>
      </c>
      <c r="M2632" s="5">
        <v>45489</v>
      </c>
      <c r="N2632" s="5">
        <v>45505</v>
      </c>
      <c r="O2632" s="5">
        <v>45738</v>
      </c>
      <c r="P2632" s="5">
        <v>45352</v>
      </c>
      <c r="Q2632" s="5">
        <v>45658</v>
      </c>
      <c r="R2632">
        <v>0</v>
      </c>
      <c r="S2632">
        <v>0</v>
      </c>
      <c r="T2632">
        <v>-6980</v>
      </c>
      <c r="U2632">
        <v>-6980</v>
      </c>
      <c r="V2632">
        <v>0</v>
      </c>
      <c r="W2632">
        <v>-6980</v>
      </c>
      <c r="X2632" t="str">
        <f t="shared" si="165"/>
        <v>Ok</v>
      </c>
      <c r="Y2632" t="str">
        <f t="shared" si="166"/>
        <v>Ok</v>
      </c>
      <c r="Z2632" s="6" t="str">
        <f t="shared" si="167"/>
        <v>Ok</v>
      </c>
      <c r="AA2632" s="6"/>
      <c r="AB2632" s="6"/>
      <c r="AC2632" s="6"/>
      <c r="AD2632" s="6"/>
    </row>
    <row r="2633" spans="1:30" x14ac:dyDescent="0.3">
      <c r="A2633" t="s">
        <v>15068</v>
      </c>
      <c r="B2633" t="s">
        <v>15069</v>
      </c>
      <c r="C2633">
        <v>2023</v>
      </c>
      <c r="D2633" t="s">
        <v>9392</v>
      </c>
      <c r="E2633" t="s">
        <v>9332</v>
      </c>
      <c r="F2633" t="s">
        <v>11</v>
      </c>
      <c r="G2633" t="str">
        <f>_xlfn.XLOOKUP(I2633,'Class Code'!$A$2:$A$14,'Class Code'!$B$2:$B$14)</f>
        <v>Motor Commercial</v>
      </c>
      <c r="H2633" t="s">
        <v>176</v>
      </c>
      <c r="I2633">
        <f t="shared" si="164"/>
        <v>80</v>
      </c>
      <c r="J2633" t="s">
        <v>225</v>
      </c>
      <c r="K2633" t="s">
        <v>226</v>
      </c>
      <c r="L2633" t="s">
        <v>197</v>
      </c>
      <c r="M2633" s="5">
        <v>45130</v>
      </c>
      <c r="N2633" s="5">
        <v>45131</v>
      </c>
      <c r="O2633" s="5">
        <v>45743</v>
      </c>
      <c r="P2633" s="5">
        <v>45107</v>
      </c>
      <c r="Q2633" s="5">
        <v>45472</v>
      </c>
      <c r="R2633">
        <v>0</v>
      </c>
      <c r="S2633">
        <v>0</v>
      </c>
      <c r="T2633">
        <v>-642688</v>
      </c>
      <c r="U2633">
        <v>-642688</v>
      </c>
      <c r="V2633">
        <v>0</v>
      </c>
      <c r="W2633">
        <v>-642688</v>
      </c>
      <c r="X2633" t="str">
        <f t="shared" si="165"/>
        <v>Ok</v>
      </c>
      <c r="Y2633" t="str">
        <f t="shared" si="166"/>
        <v>Ok</v>
      </c>
      <c r="Z2633" s="6" t="str">
        <f t="shared" si="167"/>
        <v>Ok</v>
      </c>
      <c r="AA2633" s="6"/>
      <c r="AB2633" s="6"/>
      <c r="AC2633" s="6"/>
      <c r="AD2633" s="6"/>
    </row>
    <row r="2634" spans="1:30" x14ac:dyDescent="0.3">
      <c r="A2634" t="s">
        <v>15070</v>
      </c>
      <c r="B2634" t="s">
        <v>15071</v>
      </c>
      <c r="C2634">
        <v>2023</v>
      </c>
      <c r="D2634" t="s">
        <v>9468</v>
      </c>
      <c r="E2634" t="s">
        <v>9287</v>
      </c>
      <c r="F2634" t="s">
        <v>11</v>
      </c>
      <c r="G2634" t="str">
        <f>_xlfn.XLOOKUP(I2634,'Class Code'!$A$2:$A$14,'Class Code'!$B$2:$B$14)</f>
        <v>Motor Commercial</v>
      </c>
      <c r="H2634" t="s">
        <v>176</v>
      </c>
      <c r="I2634">
        <f t="shared" si="164"/>
        <v>80</v>
      </c>
      <c r="J2634" t="s">
        <v>225</v>
      </c>
      <c r="K2634" t="s">
        <v>226</v>
      </c>
      <c r="L2634" t="s">
        <v>197</v>
      </c>
      <c r="M2634" s="5">
        <v>45130</v>
      </c>
      <c r="N2634" s="5">
        <v>45131</v>
      </c>
      <c r="O2634" s="5">
        <v>45743</v>
      </c>
      <c r="P2634" s="5">
        <v>45107</v>
      </c>
      <c r="Q2634" s="5">
        <v>45472</v>
      </c>
      <c r="R2634">
        <v>0</v>
      </c>
      <c r="S2634">
        <v>0</v>
      </c>
      <c r="T2634">
        <v>-133700</v>
      </c>
      <c r="U2634">
        <v>-133700</v>
      </c>
      <c r="V2634">
        <v>0</v>
      </c>
      <c r="W2634">
        <v>-133700</v>
      </c>
      <c r="X2634" t="str">
        <f t="shared" si="165"/>
        <v>Ok</v>
      </c>
      <c r="Y2634" t="str">
        <f t="shared" si="166"/>
        <v>Ok</v>
      </c>
      <c r="Z2634" s="6" t="str">
        <f t="shared" si="167"/>
        <v>Ok</v>
      </c>
      <c r="AA2634" s="6"/>
      <c r="AB2634" s="6"/>
      <c r="AC2634" s="6"/>
      <c r="AD2634" s="6"/>
    </row>
    <row r="2635" spans="1:30" x14ac:dyDescent="0.3">
      <c r="A2635" t="s">
        <v>15072</v>
      </c>
      <c r="B2635" t="s">
        <v>15073</v>
      </c>
      <c r="C2635">
        <v>2023</v>
      </c>
      <c r="D2635" t="s">
        <v>9392</v>
      </c>
      <c r="E2635" t="s">
        <v>9317</v>
      </c>
      <c r="F2635" t="s">
        <v>10</v>
      </c>
      <c r="G2635" t="str">
        <f>_xlfn.XLOOKUP(I2635,'Class Code'!$A$2:$A$14,'Class Code'!$B$2:$B$14)</f>
        <v>Motor Private</v>
      </c>
      <c r="H2635" t="s">
        <v>41</v>
      </c>
      <c r="I2635">
        <f t="shared" si="164"/>
        <v>70</v>
      </c>
      <c r="J2635" t="s">
        <v>54</v>
      </c>
      <c r="K2635" t="s">
        <v>55</v>
      </c>
      <c r="L2635" t="s">
        <v>44</v>
      </c>
      <c r="M2635" s="5">
        <v>45120</v>
      </c>
      <c r="N2635" s="5">
        <v>45160</v>
      </c>
      <c r="O2635" s="5">
        <v>45762</v>
      </c>
      <c r="P2635" s="5">
        <v>44914</v>
      </c>
      <c r="Q2635" s="5">
        <v>45278</v>
      </c>
      <c r="R2635">
        <v>0</v>
      </c>
      <c r="S2635">
        <v>0</v>
      </c>
      <c r="T2635">
        <v>-455395</v>
      </c>
      <c r="U2635">
        <v>-455395</v>
      </c>
      <c r="V2635">
        <v>0</v>
      </c>
      <c r="W2635">
        <v>-455395</v>
      </c>
      <c r="X2635" t="str">
        <f t="shared" si="165"/>
        <v>Ok</v>
      </c>
      <c r="Y2635" t="str">
        <f t="shared" si="166"/>
        <v>Ok</v>
      </c>
      <c r="Z2635" s="6" t="str">
        <f t="shared" si="167"/>
        <v>Ok</v>
      </c>
      <c r="AA2635" s="6"/>
      <c r="AB2635" s="6"/>
      <c r="AC2635" s="6"/>
      <c r="AD2635" s="6"/>
    </row>
    <row r="2636" spans="1:30" x14ac:dyDescent="0.3">
      <c r="A2636" t="s">
        <v>15074</v>
      </c>
      <c r="B2636" t="s">
        <v>15075</v>
      </c>
      <c r="C2636">
        <v>2024</v>
      </c>
      <c r="D2636" t="s">
        <v>9780</v>
      </c>
      <c r="E2636" t="s">
        <v>9301</v>
      </c>
      <c r="F2636" t="s">
        <v>5</v>
      </c>
      <c r="G2636" t="str">
        <f>_xlfn.XLOOKUP(I2636,'Class Code'!$A$2:$A$14,'Class Code'!$B$2:$B$14)</f>
        <v>Engineering</v>
      </c>
      <c r="H2636" t="s">
        <v>423</v>
      </c>
      <c r="I2636">
        <f t="shared" si="164"/>
        <v>2</v>
      </c>
      <c r="J2636" t="s">
        <v>3933</v>
      </c>
      <c r="K2636" t="s">
        <v>3934</v>
      </c>
      <c r="L2636" t="s">
        <v>197</v>
      </c>
      <c r="M2636" s="5">
        <v>45597</v>
      </c>
      <c r="N2636" s="5">
        <v>45617</v>
      </c>
      <c r="O2636" s="5">
        <v>45666</v>
      </c>
      <c r="P2636" s="5">
        <v>45292</v>
      </c>
      <c r="Q2636" s="5">
        <v>45657</v>
      </c>
      <c r="R2636">
        <v>10500</v>
      </c>
      <c r="S2636">
        <v>0</v>
      </c>
      <c r="T2636">
        <v>0</v>
      </c>
      <c r="U2636">
        <v>10500</v>
      </c>
      <c r="V2636">
        <v>0</v>
      </c>
      <c r="W2636">
        <v>10500</v>
      </c>
      <c r="X2636" t="str">
        <f t="shared" si="165"/>
        <v>Ok</v>
      </c>
      <c r="Y2636" t="str">
        <f t="shared" si="166"/>
        <v>Ok</v>
      </c>
      <c r="Z2636" s="6" t="str">
        <f t="shared" si="167"/>
        <v>Ok</v>
      </c>
      <c r="AA2636" s="6"/>
      <c r="AB2636" s="6"/>
      <c r="AC2636" s="6"/>
      <c r="AD2636" s="6"/>
    </row>
    <row r="2637" spans="1:30" x14ac:dyDescent="0.3">
      <c r="A2637" t="s">
        <v>15076</v>
      </c>
      <c r="B2637" t="s">
        <v>15077</v>
      </c>
      <c r="C2637">
        <v>2024</v>
      </c>
      <c r="D2637" t="s">
        <v>9299</v>
      </c>
      <c r="E2637" t="s">
        <v>9292</v>
      </c>
      <c r="F2637" t="s">
        <v>10</v>
      </c>
      <c r="G2637" t="str">
        <f>_xlfn.XLOOKUP(I2637,'Class Code'!$A$2:$A$14,'Class Code'!$B$2:$B$14)</f>
        <v>Motor Private</v>
      </c>
      <c r="H2637" t="s">
        <v>41</v>
      </c>
      <c r="I2637">
        <f t="shared" si="164"/>
        <v>70</v>
      </c>
      <c r="J2637" t="s">
        <v>54</v>
      </c>
      <c r="K2637" t="s">
        <v>55</v>
      </c>
      <c r="L2637" t="s">
        <v>44</v>
      </c>
      <c r="M2637" s="5">
        <v>45591</v>
      </c>
      <c r="N2637" s="5">
        <v>45593</v>
      </c>
      <c r="O2637" s="5">
        <v>45667</v>
      </c>
      <c r="P2637" s="5">
        <v>45413</v>
      </c>
      <c r="Q2637" s="5">
        <v>45777</v>
      </c>
      <c r="R2637">
        <v>625000</v>
      </c>
      <c r="S2637">
        <v>0</v>
      </c>
      <c r="T2637">
        <v>0</v>
      </c>
      <c r="U2637">
        <v>625000</v>
      </c>
      <c r="V2637">
        <v>0</v>
      </c>
      <c r="W2637">
        <v>625000</v>
      </c>
      <c r="X2637" t="str">
        <f t="shared" si="165"/>
        <v>Ok</v>
      </c>
      <c r="Y2637" t="str">
        <f t="shared" si="166"/>
        <v>Ok</v>
      </c>
      <c r="Z2637" s="6" t="str">
        <f t="shared" si="167"/>
        <v>Ok</v>
      </c>
      <c r="AA2637" s="6"/>
      <c r="AB2637" s="6"/>
      <c r="AC2637" s="6"/>
      <c r="AD2637" s="6"/>
    </row>
    <row r="2638" spans="1:30" x14ac:dyDescent="0.3">
      <c r="A2638" t="s">
        <v>15078</v>
      </c>
      <c r="B2638" t="s">
        <v>15079</v>
      </c>
      <c r="C2638">
        <v>2024</v>
      </c>
      <c r="D2638" t="s">
        <v>9717</v>
      </c>
      <c r="E2638" t="s">
        <v>9294</v>
      </c>
      <c r="F2638" t="s">
        <v>9</v>
      </c>
      <c r="G2638" t="str">
        <f>_xlfn.XLOOKUP(I2638,'Class Code'!$A$2:$A$14,'Class Code'!$B$2:$B$14)</f>
        <v>Marine</v>
      </c>
      <c r="H2638" t="s">
        <v>651</v>
      </c>
      <c r="I2638">
        <f t="shared" si="164"/>
        <v>6</v>
      </c>
      <c r="J2638" t="s">
        <v>652</v>
      </c>
      <c r="K2638" t="s">
        <v>653</v>
      </c>
      <c r="L2638" t="s">
        <v>764</v>
      </c>
      <c r="M2638" s="5">
        <v>45644</v>
      </c>
      <c r="N2638" s="5">
        <v>45649</v>
      </c>
      <c r="O2638" s="5">
        <v>45672</v>
      </c>
      <c r="P2638" s="5">
        <v>45595</v>
      </c>
      <c r="Q2638" s="5">
        <v>45686</v>
      </c>
      <c r="R2638">
        <v>61851</v>
      </c>
      <c r="S2638">
        <v>0</v>
      </c>
      <c r="T2638">
        <v>0</v>
      </c>
      <c r="U2638">
        <v>61851</v>
      </c>
      <c r="V2638">
        <v>0</v>
      </c>
      <c r="W2638">
        <v>61851</v>
      </c>
      <c r="X2638" t="str">
        <f t="shared" si="165"/>
        <v>Ok</v>
      </c>
      <c r="Y2638" t="str">
        <f t="shared" si="166"/>
        <v>Ok</v>
      </c>
      <c r="Z2638" s="6" t="str">
        <f t="shared" si="167"/>
        <v>Ok</v>
      </c>
      <c r="AA2638" s="6"/>
      <c r="AB2638" s="6"/>
      <c r="AC2638" s="6"/>
      <c r="AD2638" s="6"/>
    </row>
    <row r="2639" spans="1:30" x14ac:dyDescent="0.3">
      <c r="A2639" t="s">
        <v>15080</v>
      </c>
      <c r="B2639" t="s">
        <v>15081</v>
      </c>
      <c r="C2639">
        <v>2024</v>
      </c>
      <c r="D2639" t="s">
        <v>9793</v>
      </c>
      <c r="E2639" t="s">
        <v>9277</v>
      </c>
      <c r="F2639" t="s">
        <v>10</v>
      </c>
      <c r="G2639" t="str">
        <f>_xlfn.XLOOKUP(I2639,'Class Code'!$A$2:$A$14,'Class Code'!$B$2:$B$14)</f>
        <v>Motor Private</v>
      </c>
      <c r="H2639" t="s">
        <v>41</v>
      </c>
      <c r="I2639">
        <f t="shared" si="164"/>
        <v>70</v>
      </c>
      <c r="J2639" t="s">
        <v>54</v>
      </c>
      <c r="K2639" t="s">
        <v>55</v>
      </c>
      <c r="L2639" t="s">
        <v>44</v>
      </c>
      <c r="M2639" s="5">
        <v>45659</v>
      </c>
      <c r="N2639" s="5">
        <v>45659</v>
      </c>
      <c r="O2639" s="5">
        <v>45673</v>
      </c>
      <c r="P2639" s="5">
        <v>45343</v>
      </c>
      <c r="Q2639" s="5">
        <v>45708</v>
      </c>
      <c r="R2639">
        <v>17000</v>
      </c>
      <c r="S2639">
        <v>0</v>
      </c>
      <c r="T2639">
        <v>0</v>
      </c>
      <c r="U2639">
        <v>17000</v>
      </c>
      <c r="V2639">
        <v>0</v>
      </c>
      <c r="W2639">
        <v>17000</v>
      </c>
      <c r="X2639" t="str">
        <f t="shared" si="165"/>
        <v>Ok</v>
      </c>
      <c r="Y2639" t="str">
        <f t="shared" si="166"/>
        <v>Ok</v>
      </c>
      <c r="Z2639" s="6" t="str">
        <f t="shared" si="167"/>
        <v>Ok</v>
      </c>
      <c r="AA2639" s="6"/>
      <c r="AB2639" s="6"/>
      <c r="AC2639" s="6"/>
      <c r="AD2639" s="6"/>
    </row>
    <row r="2640" spans="1:30" x14ac:dyDescent="0.3">
      <c r="A2640" t="s">
        <v>15082</v>
      </c>
      <c r="B2640" t="s">
        <v>15083</v>
      </c>
      <c r="C2640">
        <v>2025</v>
      </c>
      <c r="D2640" t="s">
        <v>9363</v>
      </c>
      <c r="E2640" t="s">
        <v>9259</v>
      </c>
      <c r="F2640" t="s">
        <v>11</v>
      </c>
      <c r="G2640" t="str">
        <f>_xlfn.XLOOKUP(I2640,'Class Code'!$A$2:$A$14,'Class Code'!$B$2:$B$14)</f>
        <v>Motor Commercial</v>
      </c>
      <c r="H2640" t="s">
        <v>176</v>
      </c>
      <c r="I2640">
        <f t="shared" si="164"/>
        <v>80</v>
      </c>
      <c r="J2640" t="s">
        <v>207</v>
      </c>
      <c r="K2640" t="s">
        <v>208</v>
      </c>
      <c r="L2640" t="s">
        <v>44</v>
      </c>
      <c r="M2640" s="5">
        <v>45637</v>
      </c>
      <c r="N2640" s="5">
        <v>45663</v>
      </c>
      <c r="O2640" s="5">
        <v>45673</v>
      </c>
      <c r="P2640" s="5">
        <v>45527</v>
      </c>
      <c r="Q2640" s="5">
        <v>45891</v>
      </c>
      <c r="R2640">
        <v>6000</v>
      </c>
      <c r="S2640">
        <v>0</v>
      </c>
      <c r="T2640">
        <v>0</v>
      </c>
      <c r="U2640">
        <v>6000</v>
      </c>
      <c r="V2640">
        <v>0</v>
      </c>
      <c r="W2640">
        <v>6000</v>
      </c>
      <c r="X2640" t="str">
        <f t="shared" si="165"/>
        <v>Ok</v>
      </c>
      <c r="Y2640" t="str">
        <f t="shared" si="166"/>
        <v>Ok</v>
      </c>
      <c r="Z2640" s="6" t="str">
        <f t="shared" si="167"/>
        <v>Ok</v>
      </c>
      <c r="AA2640" s="6"/>
      <c r="AB2640" s="6"/>
      <c r="AC2640" s="6"/>
      <c r="AD2640" s="6"/>
    </row>
    <row r="2641" spans="1:30" x14ac:dyDescent="0.3">
      <c r="A2641" t="s">
        <v>15084</v>
      </c>
      <c r="B2641" t="s">
        <v>15085</v>
      </c>
      <c r="C2641">
        <v>2023</v>
      </c>
      <c r="D2641" t="s">
        <v>9406</v>
      </c>
      <c r="E2641" t="s">
        <v>9317</v>
      </c>
      <c r="F2641" t="s">
        <v>439</v>
      </c>
      <c r="G2641" t="str">
        <f>_xlfn.XLOOKUP(I2641,'Class Code'!$A$2:$A$14,'Class Code'!$B$2:$B$14)</f>
        <v>Workmen's Compensation</v>
      </c>
      <c r="H2641" t="s">
        <v>440</v>
      </c>
      <c r="I2641">
        <f t="shared" si="164"/>
        <v>11</v>
      </c>
      <c r="J2641" t="s">
        <v>441</v>
      </c>
      <c r="K2641" t="s">
        <v>442</v>
      </c>
      <c r="L2641" t="s">
        <v>574</v>
      </c>
      <c r="M2641" s="5">
        <v>45420</v>
      </c>
      <c r="N2641" s="5">
        <v>45511</v>
      </c>
      <c r="O2641" s="5">
        <v>45687</v>
      </c>
      <c r="P2641" s="5">
        <v>45174</v>
      </c>
      <c r="Q2641" s="5">
        <v>45539</v>
      </c>
      <c r="R2641">
        <v>216680</v>
      </c>
      <c r="S2641">
        <v>0</v>
      </c>
      <c r="T2641">
        <v>0</v>
      </c>
      <c r="U2641">
        <v>216680</v>
      </c>
      <c r="V2641">
        <v>0</v>
      </c>
      <c r="W2641">
        <v>216680</v>
      </c>
      <c r="X2641" t="str">
        <f t="shared" si="165"/>
        <v>Ok</v>
      </c>
      <c r="Y2641" t="str">
        <f t="shared" si="166"/>
        <v>Ok</v>
      </c>
      <c r="Z2641" s="6" t="str">
        <f t="shared" si="167"/>
        <v>Ok</v>
      </c>
      <c r="AA2641" s="6"/>
      <c r="AB2641" s="6"/>
      <c r="AC2641" s="6"/>
      <c r="AD2641" s="6"/>
    </row>
    <row r="2642" spans="1:30" x14ac:dyDescent="0.3">
      <c r="A2642" t="s">
        <v>15086</v>
      </c>
      <c r="B2642" t="s">
        <v>15087</v>
      </c>
      <c r="C2642">
        <v>2024</v>
      </c>
      <c r="D2642" t="s">
        <v>9521</v>
      </c>
      <c r="E2642" t="s">
        <v>9277</v>
      </c>
      <c r="F2642" t="s">
        <v>9</v>
      </c>
      <c r="G2642" t="str">
        <f>_xlfn.XLOOKUP(I2642,'Class Code'!$A$2:$A$14,'Class Code'!$B$2:$B$14)</f>
        <v>Marine</v>
      </c>
      <c r="H2642" t="s">
        <v>651</v>
      </c>
      <c r="I2642">
        <f t="shared" si="164"/>
        <v>6</v>
      </c>
      <c r="J2642" t="s">
        <v>652</v>
      </c>
      <c r="K2642" t="s">
        <v>653</v>
      </c>
      <c r="L2642" t="s">
        <v>764</v>
      </c>
      <c r="M2642" s="5">
        <v>45664</v>
      </c>
      <c r="N2642" s="5">
        <v>45678</v>
      </c>
      <c r="O2642" s="5">
        <v>45692</v>
      </c>
      <c r="P2642" s="5">
        <v>45579</v>
      </c>
      <c r="Q2642" s="5">
        <v>45670</v>
      </c>
      <c r="R2642">
        <v>20086</v>
      </c>
      <c r="S2642">
        <v>0</v>
      </c>
      <c r="T2642">
        <v>0</v>
      </c>
      <c r="U2642">
        <v>20086</v>
      </c>
      <c r="V2642">
        <v>0</v>
      </c>
      <c r="W2642">
        <v>20086</v>
      </c>
      <c r="X2642" t="str">
        <f t="shared" si="165"/>
        <v>Ok</v>
      </c>
      <c r="Y2642" t="str">
        <f t="shared" si="166"/>
        <v>Ok</v>
      </c>
      <c r="Z2642" s="6" t="str">
        <f t="shared" si="167"/>
        <v>Ok</v>
      </c>
      <c r="AA2642" s="6"/>
      <c r="AB2642" s="6"/>
      <c r="AC2642" s="6"/>
      <c r="AD2642" s="6"/>
    </row>
    <row r="2643" spans="1:30" x14ac:dyDescent="0.3">
      <c r="A2643" t="s">
        <v>15088</v>
      </c>
      <c r="B2643" t="s">
        <v>15089</v>
      </c>
      <c r="C2643">
        <v>2025</v>
      </c>
      <c r="D2643" t="s">
        <v>9434</v>
      </c>
      <c r="E2643" t="s">
        <v>9267</v>
      </c>
      <c r="F2643" t="s">
        <v>10</v>
      </c>
      <c r="G2643" t="str">
        <f>_xlfn.XLOOKUP(I2643,'Class Code'!$A$2:$A$14,'Class Code'!$B$2:$B$14)</f>
        <v>Motor Private</v>
      </c>
      <c r="H2643" t="s">
        <v>41</v>
      </c>
      <c r="I2643">
        <f t="shared" si="164"/>
        <v>70</v>
      </c>
      <c r="J2643" t="s">
        <v>54</v>
      </c>
      <c r="K2643" t="s">
        <v>55</v>
      </c>
      <c r="L2643" t="s">
        <v>44</v>
      </c>
      <c r="M2643" s="5">
        <v>45662</v>
      </c>
      <c r="N2643" s="5">
        <v>45677</v>
      </c>
      <c r="O2643" s="5">
        <v>45693</v>
      </c>
      <c r="P2643" s="5">
        <v>45440</v>
      </c>
      <c r="Q2643" s="5">
        <v>45804</v>
      </c>
      <c r="R2643">
        <v>6000</v>
      </c>
      <c r="S2643">
        <v>0</v>
      </c>
      <c r="T2643">
        <v>0</v>
      </c>
      <c r="U2643">
        <v>6000</v>
      </c>
      <c r="V2643">
        <v>0</v>
      </c>
      <c r="W2643">
        <v>6000</v>
      </c>
      <c r="X2643" t="str">
        <f t="shared" si="165"/>
        <v>Ok</v>
      </c>
      <c r="Y2643" t="str">
        <f t="shared" si="166"/>
        <v>Ok</v>
      </c>
      <c r="Z2643" s="6" t="str">
        <f t="shared" si="167"/>
        <v>Ok</v>
      </c>
      <c r="AA2643" s="6"/>
      <c r="AB2643" s="6"/>
      <c r="AC2643" s="6"/>
      <c r="AD2643" s="6"/>
    </row>
    <row r="2644" spans="1:30" x14ac:dyDescent="0.3">
      <c r="A2644" t="s">
        <v>15090</v>
      </c>
      <c r="B2644" t="s">
        <v>15091</v>
      </c>
      <c r="C2644">
        <v>2023</v>
      </c>
      <c r="D2644" t="s">
        <v>9706</v>
      </c>
      <c r="E2644" t="s">
        <v>9332</v>
      </c>
      <c r="F2644" t="s">
        <v>13</v>
      </c>
      <c r="G2644" t="str">
        <f>_xlfn.XLOOKUP(I2644,'Class Code'!$A$2:$A$14,'Class Code'!$B$2:$B$14)</f>
        <v>Theft</v>
      </c>
      <c r="H2644" t="s">
        <v>818</v>
      </c>
      <c r="I2644">
        <f t="shared" si="164"/>
        <v>10</v>
      </c>
      <c r="J2644" t="s">
        <v>2259</v>
      </c>
      <c r="K2644" t="s">
        <v>2260</v>
      </c>
      <c r="L2644" t="s">
        <v>197</v>
      </c>
      <c r="M2644" s="5">
        <v>45590</v>
      </c>
      <c r="N2644" s="5">
        <v>45590</v>
      </c>
      <c r="O2644" s="5">
        <v>45705</v>
      </c>
      <c r="P2644" s="5">
        <v>45261</v>
      </c>
      <c r="Q2644" s="5">
        <v>45626</v>
      </c>
      <c r="R2644">
        <v>155970</v>
      </c>
      <c r="S2644">
        <v>0</v>
      </c>
      <c r="T2644">
        <v>0</v>
      </c>
      <c r="U2644">
        <v>155970</v>
      </c>
      <c r="V2644">
        <v>0</v>
      </c>
      <c r="W2644">
        <v>155970</v>
      </c>
      <c r="X2644" t="str">
        <f t="shared" si="165"/>
        <v>Ok</v>
      </c>
      <c r="Y2644" t="str">
        <f t="shared" si="166"/>
        <v>Ok</v>
      </c>
      <c r="Z2644" s="6" t="str">
        <f t="shared" si="167"/>
        <v>Ok</v>
      </c>
      <c r="AA2644" s="6"/>
      <c r="AB2644" s="6"/>
      <c r="AC2644" s="6"/>
      <c r="AD2644" s="6"/>
    </row>
    <row r="2645" spans="1:30" x14ac:dyDescent="0.3">
      <c r="A2645" t="s">
        <v>15092</v>
      </c>
      <c r="B2645" t="s">
        <v>15093</v>
      </c>
      <c r="C2645">
        <v>2023</v>
      </c>
      <c r="D2645" t="s">
        <v>9304</v>
      </c>
      <c r="E2645" t="s">
        <v>9332</v>
      </c>
      <c r="F2645" t="s">
        <v>11</v>
      </c>
      <c r="G2645" t="str">
        <f>_xlfn.XLOOKUP(I2645,'Class Code'!$A$2:$A$14,'Class Code'!$B$2:$B$14)</f>
        <v>Motor Commercial</v>
      </c>
      <c r="H2645" t="s">
        <v>176</v>
      </c>
      <c r="I2645">
        <f t="shared" si="164"/>
        <v>80</v>
      </c>
      <c r="J2645" t="s">
        <v>207</v>
      </c>
      <c r="K2645" t="s">
        <v>208</v>
      </c>
      <c r="L2645" t="s">
        <v>44</v>
      </c>
      <c r="M2645" s="5">
        <v>45142</v>
      </c>
      <c r="N2645" s="5">
        <v>45154</v>
      </c>
      <c r="O2645" s="5">
        <v>45712</v>
      </c>
      <c r="P2645" s="5">
        <v>44958</v>
      </c>
      <c r="Q2645" s="5">
        <v>45322</v>
      </c>
      <c r="R2645">
        <v>5250</v>
      </c>
      <c r="S2645">
        <v>0</v>
      </c>
      <c r="T2645">
        <v>0</v>
      </c>
      <c r="U2645">
        <v>5250</v>
      </c>
      <c r="V2645">
        <v>0</v>
      </c>
      <c r="W2645">
        <v>5250</v>
      </c>
      <c r="X2645" t="str">
        <f t="shared" si="165"/>
        <v>Ok</v>
      </c>
      <c r="Y2645" t="str">
        <f t="shared" si="166"/>
        <v>Ok</v>
      </c>
      <c r="Z2645" s="6" t="str">
        <f t="shared" si="167"/>
        <v>Ok</v>
      </c>
      <c r="AA2645" s="6"/>
      <c r="AB2645" s="6"/>
      <c r="AC2645" s="6"/>
      <c r="AD2645" s="6"/>
    </row>
    <row r="2646" spans="1:30" x14ac:dyDescent="0.3">
      <c r="A2646" t="s">
        <v>15094</v>
      </c>
      <c r="B2646" t="s">
        <v>15095</v>
      </c>
      <c r="C2646">
        <v>2024</v>
      </c>
      <c r="D2646" t="s">
        <v>9283</v>
      </c>
      <c r="E2646" t="s">
        <v>9287</v>
      </c>
      <c r="F2646" t="s">
        <v>10</v>
      </c>
      <c r="G2646" t="str">
        <f>_xlfn.XLOOKUP(I2646,'Class Code'!$A$2:$A$14,'Class Code'!$B$2:$B$14)</f>
        <v>Motor Private</v>
      </c>
      <c r="H2646" t="s">
        <v>41</v>
      </c>
      <c r="I2646">
        <f t="shared" si="164"/>
        <v>70</v>
      </c>
      <c r="J2646" t="s">
        <v>54</v>
      </c>
      <c r="K2646" t="s">
        <v>55</v>
      </c>
      <c r="L2646" t="s">
        <v>44</v>
      </c>
      <c r="M2646" s="5">
        <v>45443</v>
      </c>
      <c r="N2646" s="5">
        <v>45447</v>
      </c>
      <c r="O2646" s="5">
        <v>45714</v>
      </c>
      <c r="P2646" s="5">
        <v>45292</v>
      </c>
      <c r="Q2646" s="5">
        <v>45657</v>
      </c>
      <c r="R2646">
        <v>512000</v>
      </c>
      <c r="S2646">
        <v>0</v>
      </c>
      <c r="T2646">
        <v>0</v>
      </c>
      <c r="U2646">
        <v>512000</v>
      </c>
      <c r="V2646">
        <v>0</v>
      </c>
      <c r="W2646">
        <v>512000</v>
      </c>
      <c r="X2646" t="str">
        <f t="shared" si="165"/>
        <v>Ok</v>
      </c>
      <c r="Y2646" t="str">
        <f t="shared" si="166"/>
        <v>Ok</v>
      </c>
      <c r="Z2646" s="6" t="str">
        <f t="shared" si="167"/>
        <v>Ok</v>
      </c>
      <c r="AA2646" s="6"/>
      <c r="AB2646" s="6"/>
      <c r="AC2646" s="6"/>
      <c r="AD2646" s="6"/>
    </row>
    <row r="2647" spans="1:30" x14ac:dyDescent="0.3">
      <c r="A2647" t="s">
        <v>15096</v>
      </c>
      <c r="B2647" t="s">
        <v>15097</v>
      </c>
      <c r="C2647">
        <v>2024</v>
      </c>
      <c r="D2647" t="s">
        <v>9369</v>
      </c>
      <c r="E2647" t="s">
        <v>9292</v>
      </c>
      <c r="F2647" t="s">
        <v>10</v>
      </c>
      <c r="G2647" t="str">
        <f>_xlfn.XLOOKUP(I2647,'Class Code'!$A$2:$A$14,'Class Code'!$B$2:$B$14)</f>
        <v>Motor Private</v>
      </c>
      <c r="H2647" t="s">
        <v>41</v>
      </c>
      <c r="I2647">
        <f t="shared" si="164"/>
        <v>70</v>
      </c>
      <c r="J2647" t="s">
        <v>54</v>
      </c>
      <c r="K2647" t="s">
        <v>55</v>
      </c>
      <c r="L2647" t="s">
        <v>44</v>
      </c>
      <c r="M2647" s="5">
        <v>45688</v>
      </c>
      <c r="N2647" s="5">
        <v>45691</v>
      </c>
      <c r="O2647" s="5">
        <v>45716</v>
      </c>
      <c r="P2647" s="5">
        <v>45474</v>
      </c>
      <c r="Q2647" s="5">
        <v>45838</v>
      </c>
      <c r="R2647">
        <v>64910</v>
      </c>
      <c r="S2647">
        <v>0</v>
      </c>
      <c r="T2647">
        <v>0</v>
      </c>
      <c r="U2647">
        <v>64910</v>
      </c>
      <c r="V2647">
        <v>0</v>
      </c>
      <c r="W2647">
        <v>64910</v>
      </c>
      <c r="X2647" t="str">
        <f t="shared" si="165"/>
        <v>Ok</v>
      </c>
      <c r="Y2647" t="str">
        <f t="shared" si="166"/>
        <v>Ok</v>
      </c>
      <c r="Z2647" s="6" t="str">
        <f t="shared" si="167"/>
        <v>Ok</v>
      </c>
      <c r="AA2647" s="6"/>
      <c r="AB2647" s="6"/>
      <c r="AC2647" s="6"/>
      <c r="AD2647" s="6"/>
    </row>
    <row r="2648" spans="1:30" x14ac:dyDescent="0.3">
      <c r="A2648" t="s">
        <v>15098</v>
      </c>
      <c r="B2648" t="s">
        <v>15099</v>
      </c>
      <c r="C2648">
        <v>2023</v>
      </c>
      <c r="D2648" t="s">
        <v>9547</v>
      </c>
      <c r="E2648" t="s">
        <v>9297</v>
      </c>
      <c r="F2648" t="s">
        <v>13</v>
      </c>
      <c r="G2648" t="str">
        <f>_xlfn.XLOOKUP(I2648,'Class Code'!$A$2:$A$14,'Class Code'!$B$2:$B$14)</f>
        <v>Theft</v>
      </c>
      <c r="H2648" t="s">
        <v>818</v>
      </c>
      <c r="I2648">
        <f t="shared" si="164"/>
        <v>10</v>
      </c>
      <c r="J2648" t="s">
        <v>819</v>
      </c>
      <c r="K2648" t="s">
        <v>820</v>
      </c>
      <c r="L2648" t="s">
        <v>13</v>
      </c>
      <c r="M2648" s="5">
        <v>45230</v>
      </c>
      <c r="N2648" s="5">
        <v>45324</v>
      </c>
      <c r="O2648" s="5">
        <v>45722</v>
      </c>
      <c r="P2648" s="5">
        <v>45200</v>
      </c>
      <c r="Q2648" s="5">
        <v>45565</v>
      </c>
      <c r="R2648">
        <v>1047878</v>
      </c>
      <c r="S2648">
        <v>0</v>
      </c>
      <c r="T2648">
        <v>0</v>
      </c>
      <c r="U2648">
        <v>1047878</v>
      </c>
      <c r="V2648">
        <v>0</v>
      </c>
      <c r="W2648">
        <v>1047878</v>
      </c>
      <c r="X2648" t="str">
        <f t="shared" si="165"/>
        <v>Ok</v>
      </c>
      <c r="Y2648" t="str">
        <f t="shared" si="166"/>
        <v>Ok</v>
      </c>
      <c r="Z2648" s="6" t="str">
        <f t="shared" si="167"/>
        <v>Ok</v>
      </c>
      <c r="AA2648" s="6"/>
      <c r="AB2648" s="6"/>
      <c r="AC2648" s="6"/>
      <c r="AD2648" s="6"/>
    </row>
    <row r="2649" spans="1:30" x14ac:dyDescent="0.3">
      <c r="A2649" t="s">
        <v>15100</v>
      </c>
      <c r="B2649" t="s">
        <v>15101</v>
      </c>
      <c r="C2649">
        <v>2024</v>
      </c>
      <c r="D2649" t="s">
        <v>9588</v>
      </c>
      <c r="E2649" t="s">
        <v>9263</v>
      </c>
      <c r="F2649" t="s">
        <v>10</v>
      </c>
      <c r="G2649" t="str">
        <f>_xlfn.XLOOKUP(I2649,'Class Code'!$A$2:$A$14,'Class Code'!$B$2:$B$14)</f>
        <v>Motor Private</v>
      </c>
      <c r="H2649" t="s">
        <v>41</v>
      </c>
      <c r="I2649">
        <f t="shared" si="164"/>
        <v>70</v>
      </c>
      <c r="J2649" t="s">
        <v>54</v>
      </c>
      <c r="K2649" t="s">
        <v>55</v>
      </c>
      <c r="L2649" t="s">
        <v>44</v>
      </c>
      <c r="M2649" s="5">
        <v>45627</v>
      </c>
      <c r="N2649" s="5">
        <v>45632</v>
      </c>
      <c r="O2649" s="5">
        <v>45723</v>
      </c>
      <c r="P2649" s="5">
        <v>45306</v>
      </c>
      <c r="Q2649" s="5">
        <v>45671</v>
      </c>
      <c r="R2649">
        <v>85000</v>
      </c>
      <c r="S2649">
        <v>0</v>
      </c>
      <c r="T2649">
        <v>0</v>
      </c>
      <c r="U2649">
        <v>85000</v>
      </c>
      <c r="V2649">
        <v>0</v>
      </c>
      <c r="W2649">
        <v>85000</v>
      </c>
      <c r="X2649" t="str">
        <f t="shared" si="165"/>
        <v>Ok</v>
      </c>
      <c r="Y2649" t="str">
        <f t="shared" si="166"/>
        <v>Ok</v>
      </c>
      <c r="Z2649" s="6" t="str">
        <f t="shared" si="167"/>
        <v>Ok</v>
      </c>
      <c r="AA2649" s="6"/>
      <c r="AB2649" s="6"/>
      <c r="AC2649" s="6"/>
      <c r="AD2649" s="6"/>
    </row>
    <row r="2650" spans="1:30" x14ac:dyDescent="0.3">
      <c r="A2650" t="s">
        <v>15102</v>
      </c>
      <c r="B2650" t="s">
        <v>15103</v>
      </c>
      <c r="C2650">
        <v>2024</v>
      </c>
      <c r="D2650" t="s">
        <v>9577</v>
      </c>
      <c r="E2650" t="s">
        <v>9280</v>
      </c>
      <c r="F2650" t="s">
        <v>9</v>
      </c>
      <c r="G2650" t="str">
        <f>_xlfn.XLOOKUP(I2650,'Class Code'!$A$2:$A$14,'Class Code'!$B$2:$B$14)</f>
        <v>Marine</v>
      </c>
      <c r="H2650" t="s">
        <v>651</v>
      </c>
      <c r="I2650">
        <f t="shared" si="164"/>
        <v>6</v>
      </c>
      <c r="J2650" t="s">
        <v>652</v>
      </c>
      <c r="K2650" t="s">
        <v>653</v>
      </c>
      <c r="L2650" t="s">
        <v>764</v>
      </c>
      <c r="M2650" s="5">
        <v>45644</v>
      </c>
      <c r="N2650" s="5">
        <v>45715</v>
      </c>
      <c r="O2650" s="5">
        <v>45726</v>
      </c>
      <c r="P2650" s="5">
        <v>45593</v>
      </c>
      <c r="Q2650" s="5">
        <v>45684</v>
      </c>
      <c r="R2650">
        <v>21181</v>
      </c>
      <c r="S2650">
        <v>0</v>
      </c>
      <c r="T2650">
        <v>0</v>
      </c>
      <c r="U2650">
        <v>21181</v>
      </c>
      <c r="V2650">
        <v>0</v>
      </c>
      <c r="W2650">
        <v>21181</v>
      </c>
      <c r="X2650" t="str">
        <f t="shared" si="165"/>
        <v>Ok</v>
      </c>
      <c r="Y2650" t="str">
        <f t="shared" si="166"/>
        <v>Ok</v>
      </c>
      <c r="Z2650" s="6" t="str">
        <f t="shared" si="167"/>
        <v>Ok</v>
      </c>
      <c r="AA2650" s="6"/>
      <c r="AB2650" s="6"/>
      <c r="AC2650" s="6"/>
      <c r="AD2650" s="6"/>
    </row>
    <row r="2651" spans="1:30" x14ac:dyDescent="0.3">
      <c r="A2651" t="s">
        <v>15104</v>
      </c>
      <c r="B2651" t="s">
        <v>15105</v>
      </c>
      <c r="C2651">
        <v>2024</v>
      </c>
      <c r="D2651" t="s">
        <v>9610</v>
      </c>
      <c r="E2651" t="s">
        <v>9297</v>
      </c>
      <c r="F2651" t="s">
        <v>5</v>
      </c>
      <c r="G2651" t="str">
        <f>_xlfn.XLOOKUP(I2651,'Class Code'!$A$2:$A$14,'Class Code'!$B$2:$B$14)</f>
        <v>Engineering</v>
      </c>
      <c r="H2651" t="s">
        <v>423</v>
      </c>
      <c r="I2651">
        <f t="shared" si="164"/>
        <v>2</v>
      </c>
      <c r="J2651" t="s">
        <v>3933</v>
      </c>
      <c r="K2651" t="s">
        <v>3934</v>
      </c>
      <c r="L2651" t="s">
        <v>4143</v>
      </c>
      <c r="M2651" s="5">
        <v>45699</v>
      </c>
      <c r="N2651" s="5">
        <v>45701</v>
      </c>
      <c r="O2651" s="5">
        <v>45733</v>
      </c>
      <c r="P2651" s="5">
        <v>45474</v>
      </c>
      <c r="Q2651" s="5">
        <v>45838</v>
      </c>
      <c r="R2651">
        <v>18999</v>
      </c>
      <c r="S2651">
        <v>0</v>
      </c>
      <c r="T2651">
        <v>0</v>
      </c>
      <c r="U2651">
        <v>18999</v>
      </c>
      <c r="V2651">
        <v>0</v>
      </c>
      <c r="W2651">
        <v>18999</v>
      </c>
      <c r="X2651" t="str">
        <f t="shared" si="165"/>
        <v>Ok</v>
      </c>
      <c r="Y2651" t="str">
        <f t="shared" si="166"/>
        <v>Ok</v>
      </c>
      <c r="Z2651" s="6" t="str">
        <f t="shared" si="167"/>
        <v>Ok</v>
      </c>
      <c r="AA2651" s="6"/>
      <c r="AB2651" s="6"/>
      <c r="AC2651" s="6"/>
      <c r="AD2651" s="6"/>
    </row>
    <row r="2652" spans="1:30" x14ac:dyDescent="0.3">
      <c r="A2652" t="s">
        <v>15106</v>
      </c>
      <c r="B2652" t="s">
        <v>15107</v>
      </c>
      <c r="C2652">
        <v>2024</v>
      </c>
      <c r="D2652" t="s">
        <v>9579</v>
      </c>
      <c r="E2652" t="s">
        <v>9280</v>
      </c>
      <c r="F2652" t="s">
        <v>5</v>
      </c>
      <c r="G2652" t="str">
        <f>_xlfn.XLOOKUP(I2652,'Class Code'!$A$2:$A$14,'Class Code'!$B$2:$B$14)</f>
        <v>Engineering</v>
      </c>
      <c r="H2652" t="s">
        <v>423</v>
      </c>
      <c r="I2652">
        <f t="shared" si="164"/>
        <v>2</v>
      </c>
      <c r="J2652" t="s">
        <v>3933</v>
      </c>
      <c r="K2652" t="s">
        <v>3934</v>
      </c>
      <c r="L2652" t="s">
        <v>426</v>
      </c>
      <c r="M2652" s="5">
        <v>45699</v>
      </c>
      <c r="N2652" s="5">
        <v>45701</v>
      </c>
      <c r="O2652" s="5">
        <v>45733</v>
      </c>
      <c r="P2652" s="5">
        <v>45474</v>
      </c>
      <c r="Q2652" s="5">
        <v>45838</v>
      </c>
      <c r="R2652">
        <v>13999</v>
      </c>
      <c r="S2652">
        <v>0</v>
      </c>
      <c r="T2652">
        <v>0</v>
      </c>
      <c r="U2652">
        <v>13999</v>
      </c>
      <c r="V2652">
        <v>0</v>
      </c>
      <c r="W2652">
        <v>13999</v>
      </c>
      <c r="X2652" t="str">
        <f t="shared" si="165"/>
        <v>Ok</v>
      </c>
      <c r="Y2652" t="str">
        <f t="shared" si="166"/>
        <v>Ok</v>
      </c>
      <c r="Z2652" s="6" t="str">
        <f t="shared" si="167"/>
        <v>Ok</v>
      </c>
      <c r="AA2652" s="6"/>
      <c r="AB2652" s="6"/>
      <c r="AC2652" s="6"/>
      <c r="AD2652" s="6"/>
    </row>
    <row r="2653" spans="1:30" x14ac:dyDescent="0.3">
      <c r="A2653" t="s">
        <v>15108</v>
      </c>
      <c r="B2653" t="s">
        <v>15109</v>
      </c>
      <c r="C2653">
        <v>2024</v>
      </c>
      <c r="D2653" t="s">
        <v>9679</v>
      </c>
      <c r="E2653" t="s">
        <v>9292</v>
      </c>
      <c r="F2653" t="s">
        <v>13</v>
      </c>
      <c r="G2653" t="str">
        <f>_xlfn.XLOOKUP(I2653,'Class Code'!$A$2:$A$14,'Class Code'!$B$2:$B$14)</f>
        <v>Theft</v>
      </c>
      <c r="H2653" t="s">
        <v>818</v>
      </c>
      <c r="I2653">
        <f t="shared" si="164"/>
        <v>10</v>
      </c>
      <c r="J2653" t="s">
        <v>819</v>
      </c>
      <c r="K2653" t="s">
        <v>820</v>
      </c>
      <c r="L2653" t="s">
        <v>13</v>
      </c>
      <c r="M2653" s="5">
        <v>45663</v>
      </c>
      <c r="N2653" s="5">
        <v>45688</v>
      </c>
      <c r="O2653" s="5">
        <v>45735</v>
      </c>
      <c r="P2653" s="5">
        <v>45386</v>
      </c>
      <c r="Q2653" s="5">
        <v>45750</v>
      </c>
      <c r="R2653">
        <v>156240</v>
      </c>
      <c r="S2653">
        <v>0</v>
      </c>
      <c r="T2653">
        <v>0</v>
      </c>
      <c r="U2653">
        <v>156240</v>
      </c>
      <c r="V2653">
        <v>0</v>
      </c>
      <c r="W2653">
        <v>156240</v>
      </c>
      <c r="X2653" t="str">
        <f t="shared" si="165"/>
        <v>Ok</v>
      </c>
      <c r="Y2653" t="str">
        <f t="shared" si="166"/>
        <v>Ok</v>
      </c>
      <c r="Z2653" s="6" t="str">
        <f t="shared" si="167"/>
        <v>Ok</v>
      </c>
      <c r="AA2653" s="6"/>
      <c r="AB2653" s="6"/>
      <c r="AC2653" s="6"/>
      <c r="AD2653" s="6"/>
    </row>
    <row r="2654" spans="1:30" x14ac:dyDescent="0.3">
      <c r="A2654" t="s">
        <v>15110</v>
      </c>
      <c r="B2654" t="s">
        <v>15111</v>
      </c>
      <c r="C2654">
        <v>2025</v>
      </c>
      <c r="D2654" t="s">
        <v>9523</v>
      </c>
      <c r="E2654" t="s">
        <v>9282</v>
      </c>
      <c r="F2654" t="s">
        <v>10</v>
      </c>
      <c r="G2654" t="str">
        <f>_xlfn.XLOOKUP(I2654,'Class Code'!$A$2:$A$14,'Class Code'!$B$2:$B$14)</f>
        <v>Motor Private</v>
      </c>
      <c r="H2654" t="s">
        <v>41</v>
      </c>
      <c r="I2654">
        <f t="shared" si="164"/>
        <v>70</v>
      </c>
      <c r="J2654" t="s">
        <v>54</v>
      </c>
      <c r="K2654" t="s">
        <v>55</v>
      </c>
      <c r="L2654" t="s">
        <v>96</v>
      </c>
      <c r="M2654" s="5">
        <v>45708</v>
      </c>
      <c r="N2654" s="5">
        <v>45728</v>
      </c>
      <c r="O2654" s="5">
        <v>45736</v>
      </c>
      <c r="P2654" s="5">
        <v>45700</v>
      </c>
      <c r="Q2654" s="5">
        <v>46064</v>
      </c>
      <c r="R2654">
        <v>8500</v>
      </c>
      <c r="S2654">
        <v>0</v>
      </c>
      <c r="T2654">
        <v>0</v>
      </c>
      <c r="U2654">
        <v>8500</v>
      </c>
      <c r="V2654">
        <v>0</v>
      </c>
      <c r="W2654">
        <v>8500</v>
      </c>
      <c r="X2654" t="str">
        <f t="shared" si="165"/>
        <v>Ok</v>
      </c>
      <c r="Y2654" t="str">
        <f t="shared" si="166"/>
        <v>Ok</v>
      </c>
      <c r="Z2654" s="6" t="str">
        <f t="shared" si="167"/>
        <v>Ok</v>
      </c>
      <c r="AA2654" s="6"/>
      <c r="AB2654" s="6"/>
      <c r="AC2654" s="6"/>
      <c r="AD2654" s="6"/>
    </row>
    <row r="2655" spans="1:30" x14ac:dyDescent="0.3">
      <c r="A2655" t="s">
        <v>15112</v>
      </c>
      <c r="B2655" t="s">
        <v>15113</v>
      </c>
      <c r="C2655">
        <v>2024</v>
      </c>
      <c r="D2655" t="s">
        <v>9459</v>
      </c>
      <c r="E2655" t="s">
        <v>9287</v>
      </c>
      <c r="F2655" t="s">
        <v>11</v>
      </c>
      <c r="G2655" t="str">
        <f>_xlfn.XLOOKUP(I2655,'Class Code'!$A$2:$A$14,'Class Code'!$B$2:$B$14)</f>
        <v>Motor Commercial</v>
      </c>
      <c r="H2655" t="s">
        <v>176</v>
      </c>
      <c r="I2655">
        <f t="shared" si="164"/>
        <v>80</v>
      </c>
      <c r="J2655" t="s">
        <v>207</v>
      </c>
      <c r="K2655" t="s">
        <v>208</v>
      </c>
      <c r="L2655" t="s">
        <v>96</v>
      </c>
      <c r="M2655" s="5">
        <v>45730</v>
      </c>
      <c r="N2655" s="5">
        <v>45730</v>
      </c>
      <c r="O2655" s="5">
        <v>45737</v>
      </c>
      <c r="P2655" s="5">
        <v>45383</v>
      </c>
      <c r="Q2655" s="5">
        <v>45747</v>
      </c>
      <c r="R2655">
        <v>21000</v>
      </c>
      <c r="S2655">
        <v>0</v>
      </c>
      <c r="T2655">
        <v>0</v>
      </c>
      <c r="U2655">
        <v>21000</v>
      </c>
      <c r="V2655">
        <v>0</v>
      </c>
      <c r="W2655">
        <v>21000</v>
      </c>
      <c r="X2655" t="str">
        <f t="shared" si="165"/>
        <v>Ok</v>
      </c>
      <c r="Y2655" t="str">
        <f t="shared" si="166"/>
        <v>Ok</v>
      </c>
      <c r="Z2655" s="6" t="str">
        <f t="shared" si="167"/>
        <v>Ok</v>
      </c>
      <c r="AA2655" s="6"/>
      <c r="AB2655" s="6"/>
      <c r="AC2655" s="6"/>
      <c r="AD2655" s="6"/>
    </row>
    <row r="2656" spans="1:30" x14ac:dyDescent="0.3">
      <c r="A2656" t="s">
        <v>15114</v>
      </c>
      <c r="B2656" t="s">
        <v>15115</v>
      </c>
      <c r="C2656">
        <v>2024</v>
      </c>
      <c r="D2656" t="s">
        <v>9344</v>
      </c>
      <c r="E2656" t="s">
        <v>9272</v>
      </c>
      <c r="F2656" t="s">
        <v>10</v>
      </c>
      <c r="G2656" t="str">
        <f>_xlfn.XLOOKUP(I2656,'Class Code'!$A$2:$A$14,'Class Code'!$B$2:$B$14)</f>
        <v>Motor Private</v>
      </c>
      <c r="H2656" t="s">
        <v>41</v>
      </c>
      <c r="I2656">
        <f t="shared" si="164"/>
        <v>70</v>
      </c>
      <c r="J2656" t="s">
        <v>54</v>
      </c>
      <c r="K2656" t="s">
        <v>55</v>
      </c>
      <c r="L2656" t="s">
        <v>44</v>
      </c>
      <c r="M2656" s="5">
        <v>45662</v>
      </c>
      <c r="N2656" s="5">
        <v>45665</v>
      </c>
      <c r="O2656" s="5">
        <v>45750</v>
      </c>
      <c r="P2656" s="5">
        <v>45366</v>
      </c>
      <c r="Q2656" s="5">
        <v>45730</v>
      </c>
      <c r="R2656">
        <v>100000</v>
      </c>
      <c r="S2656">
        <v>0</v>
      </c>
      <c r="T2656">
        <v>0</v>
      </c>
      <c r="U2656">
        <v>100000</v>
      </c>
      <c r="V2656">
        <v>0</v>
      </c>
      <c r="W2656">
        <v>100000</v>
      </c>
      <c r="X2656" t="str">
        <f t="shared" si="165"/>
        <v>Ok</v>
      </c>
      <c r="Y2656" t="str">
        <f t="shared" si="166"/>
        <v>Ok</v>
      </c>
      <c r="Z2656" s="6" t="str">
        <f t="shared" si="167"/>
        <v>Ok</v>
      </c>
      <c r="AA2656" s="6"/>
      <c r="AB2656" s="6"/>
      <c r="AC2656" s="6"/>
      <c r="AD2656" s="6"/>
    </row>
    <row r="2657" spans="1:30" x14ac:dyDescent="0.3">
      <c r="A2657" t="s">
        <v>15116</v>
      </c>
      <c r="B2657" t="s">
        <v>15117</v>
      </c>
      <c r="C2657">
        <v>2024</v>
      </c>
      <c r="D2657" t="s">
        <v>9551</v>
      </c>
      <c r="E2657" t="s">
        <v>9334</v>
      </c>
      <c r="F2657" t="s">
        <v>9</v>
      </c>
      <c r="G2657" t="str">
        <f>_xlfn.XLOOKUP(I2657,'Class Code'!$A$2:$A$14,'Class Code'!$B$2:$B$14)</f>
        <v>Marine</v>
      </c>
      <c r="H2657" t="s">
        <v>651</v>
      </c>
      <c r="I2657">
        <f t="shared" si="164"/>
        <v>6</v>
      </c>
      <c r="J2657" t="s">
        <v>652</v>
      </c>
      <c r="K2657" t="s">
        <v>653</v>
      </c>
      <c r="L2657" t="s">
        <v>764</v>
      </c>
      <c r="M2657" s="5">
        <v>45574</v>
      </c>
      <c r="N2657" s="5">
        <v>45576</v>
      </c>
      <c r="O2657" s="5">
        <v>45769</v>
      </c>
      <c r="P2657" s="5">
        <v>45547</v>
      </c>
      <c r="Q2657" s="5">
        <v>45637</v>
      </c>
      <c r="R2657">
        <v>81594</v>
      </c>
      <c r="S2657">
        <v>0</v>
      </c>
      <c r="T2657">
        <v>0</v>
      </c>
      <c r="U2657">
        <v>81594</v>
      </c>
      <c r="V2657">
        <v>0</v>
      </c>
      <c r="W2657">
        <v>81594</v>
      </c>
      <c r="X2657" t="str">
        <f t="shared" si="165"/>
        <v>Ok</v>
      </c>
      <c r="Y2657" t="str">
        <f t="shared" si="166"/>
        <v>Ok</v>
      </c>
      <c r="Z2657" s="6" t="str">
        <f t="shared" si="167"/>
        <v>Ok</v>
      </c>
      <c r="AA2657" s="6"/>
      <c r="AB2657" s="6"/>
      <c r="AC2657" s="6"/>
      <c r="AD2657" s="6"/>
    </row>
    <row r="2658" spans="1:30" x14ac:dyDescent="0.3">
      <c r="A2658" t="s">
        <v>15118</v>
      </c>
      <c r="B2658" t="s">
        <v>15119</v>
      </c>
      <c r="C2658">
        <v>2024</v>
      </c>
      <c r="D2658" t="s">
        <v>9661</v>
      </c>
      <c r="E2658" t="s">
        <v>9292</v>
      </c>
      <c r="F2658" t="s">
        <v>439</v>
      </c>
      <c r="G2658" t="str">
        <f>_xlfn.XLOOKUP(I2658,'Class Code'!$A$2:$A$14,'Class Code'!$B$2:$B$14)</f>
        <v>Workmen's Compensation</v>
      </c>
      <c r="H2658" t="s">
        <v>440</v>
      </c>
      <c r="I2658">
        <f t="shared" si="164"/>
        <v>11</v>
      </c>
      <c r="J2658" t="s">
        <v>572</v>
      </c>
      <c r="K2658" t="s">
        <v>573</v>
      </c>
      <c r="L2658" t="s">
        <v>574</v>
      </c>
      <c r="M2658" s="5">
        <v>45431</v>
      </c>
      <c r="N2658" s="5">
        <v>45432</v>
      </c>
      <c r="O2658" s="5">
        <v>45770</v>
      </c>
      <c r="P2658" s="5">
        <v>45292</v>
      </c>
      <c r="Q2658" s="5">
        <v>45657</v>
      </c>
      <c r="R2658">
        <v>413592</v>
      </c>
      <c r="S2658">
        <v>0</v>
      </c>
      <c r="T2658">
        <v>0</v>
      </c>
      <c r="U2658">
        <v>413592</v>
      </c>
      <c r="V2658">
        <v>0</v>
      </c>
      <c r="W2658">
        <v>413592</v>
      </c>
      <c r="X2658" t="str">
        <f t="shared" si="165"/>
        <v>Ok</v>
      </c>
      <c r="Y2658" t="str">
        <f t="shared" si="166"/>
        <v>Ok</v>
      </c>
      <c r="Z2658" s="6" t="str">
        <f t="shared" si="167"/>
        <v>Ok</v>
      </c>
      <c r="AA2658" s="6"/>
      <c r="AB2658" s="6"/>
      <c r="AC2658" s="6"/>
      <c r="AD2658" s="6"/>
    </row>
    <row r="2659" spans="1:30" x14ac:dyDescent="0.3">
      <c r="A2659" t="s">
        <v>15120</v>
      </c>
      <c r="B2659" t="s">
        <v>15121</v>
      </c>
      <c r="C2659">
        <v>2024</v>
      </c>
      <c r="D2659" t="s">
        <v>9528</v>
      </c>
      <c r="E2659" t="s">
        <v>9274</v>
      </c>
      <c r="F2659" t="s">
        <v>10</v>
      </c>
      <c r="G2659" t="str">
        <f>_xlfn.XLOOKUP(I2659,'Class Code'!$A$2:$A$14,'Class Code'!$B$2:$B$14)</f>
        <v>Motor Private</v>
      </c>
      <c r="H2659" t="s">
        <v>41</v>
      </c>
      <c r="I2659">
        <f t="shared" si="164"/>
        <v>70</v>
      </c>
      <c r="J2659" t="s">
        <v>54</v>
      </c>
      <c r="K2659" t="s">
        <v>55</v>
      </c>
      <c r="L2659" t="s">
        <v>44</v>
      </c>
      <c r="M2659" s="5">
        <v>45713</v>
      </c>
      <c r="N2659" s="5">
        <v>45714</v>
      </c>
      <c r="O2659" s="5">
        <v>45770</v>
      </c>
      <c r="P2659" s="5">
        <v>45562</v>
      </c>
      <c r="Q2659" s="5">
        <v>45926</v>
      </c>
      <c r="R2659">
        <v>35087</v>
      </c>
      <c r="S2659">
        <v>0</v>
      </c>
      <c r="T2659">
        <v>0</v>
      </c>
      <c r="U2659">
        <v>35087</v>
      </c>
      <c r="V2659">
        <v>0</v>
      </c>
      <c r="W2659">
        <v>35087</v>
      </c>
      <c r="X2659" t="str">
        <f t="shared" si="165"/>
        <v>Ok</v>
      </c>
      <c r="Y2659" t="str">
        <f t="shared" si="166"/>
        <v>Ok</v>
      </c>
      <c r="Z2659" s="6" t="str">
        <f t="shared" si="167"/>
        <v>Ok</v>
      </c>
      <c r="AA2659" s="6"/>
      <c r="AB2659" s="6"/>
      <c r="AC2659" s="6"/>
      <c r="AD2659" s="6"/>
    </row>
    <row r="2660" spans="1:30" x14ac:dyDescent="0.3">
      <c r="A2660" t="s">
        <v>15122</v>
      </c>
      <c r="B2660" t="s">
        <v>15123</v>
      </c>
      <c r="C2660">
        <v>2024</v>
      </c>
      <c r="D2660" t="s">
        <v>9729</v>
      </c>
      <c r="E2660" t="s">
        <v>9272</v>
      </c>
      <c r="F2660" t="s">
        <v>5</v>
      </c>
      <c r="G2660" t="str">
        <f>_xlfn.XLOOKUP(I2660,'Class Code'!$A$2:$A$14,'Class Code'!$B$2:$B$14)</f>
        <v>Engineering</v>
      </c>
      <c r="H2660" t="s">
        <v>423</v>
      </c>
      <c r="I2660">
        <f t="shared" si="164"/>
        <v>2</v>
      </c>
      <c r="J2660" t="s">
        <v>424</v>
      </c>
      <c r="K2660" t="s">
        <v>425</v>
      </c>
      <c r="L2660" t="s">
        <v>426</v>
      </c>
      <c r="M2660" s="5">
        <v>45555</v>
      </c>
      <c r="N2660" s="5">
        <v>45660</v>
      </c>
      <c r="O2660" s="5">
        <v>45772</v>
      </c>
      <c r="P2660" s="5">
        <v>45292</v>
      </c>
      <c r="Q2660" s="5">
        <v>45656</v>
      </c>
      <c r="R2660">
        <v>284623</v>
      </c>
      <c r="S2660">
        <v>0</v>
      </c>
      <c r="T2660">
        <v>0</v>
      </c>
      <c r="U2660">
        <v>284623</v>
      </c>
      <c r="V2660">
        <v>0</v>
      </c>
      <c r="W2660">
        <v>284623</v>
      </c>
      <c r="X2660" t="str">
        <f t="shared" si="165"/>
        <v>Ok</v>
      </c>
      <c r="Y2660" t="str">
        <f t="shared" si="166"/>
        <v>Ok</v>
      </c>
      <c r="Z2660" s="6" t="str">
        <f t="shared" si="167"/>
        <v>Ok</v>
      </c>
      <c r="AA2660" s="6"/>
      <c r="AB2660" s="6"/>
      <c r="AC2660" s="6"/>
      <c r="AD2660" s="6"/>
    </row>
    <row r="2661" spans="1:30" x14ac:dyDescent="0.3">
      <c r="A2661" t="s">
        <v>15124</v>
      </c>
      <c r="B2661" t="s">
        <v>15125</v>
      </c>
      <c r="C2661">
        <v>2023</v>
      </c>
      <c r="D2661" t="s">
        <v>9733</v>
      </c>
      <c r="E2661" t="s">
        <v>9261</v>
      </c>
      <c r="F2661" t="s">
        <v>13</v>
      </c>
      <c r="G2661" t="str">
        <f>_xlfn.XLOOKUP(I2661,'Class Code'!$A$2:$A$14,'Class Code'!$B$2:$B$14)</f>
        <v>Theft</v>
      </c>
      <c r="H2661" t="s">
        <v>818</v>
      </c>
      <c r="I2661">
        <f t="shared" si="164"/>
        <v>10</v>
      </c>
      <c r="J2661" t="s">
        <v>2259</v>
      </c>
      <c r="K2661" t="s">
        <v>2260</v>
      </c>
      <c r="L2661" t="s">
        <v>2179</v>
      </c>
      <c r="M2661" s="5">
        <v>45031</v>
      </c>
      <c r="N2661" s="5">
        <v>45503</v>
      </c>
      <c r="O2661" s="5">
        <v>45775</v>
      </c>
      <c r="P2661" s="5">
        <v>44927</v>
      </c>
      <c r="Q2661" s="5">
        <v>45291</v>
      </c>
      <c r="R2661">
        <v>1363677</v>
      </c>
      <c r="S2661">
        <v>0</v>
      </c>
      <c r="T2661">
        <v>0</v>
      </c>
      <c r="U2661">
        <v>1363677</v>
      </c>
      <c r="V2661">
        <v>0</v>
      </c>
      <c r="W2661">
        <v>1363677</v>
      </c>
      <c r="X2661" t="str">
        <f t="shared" si="165"/>
        <v>Ok</v>
      </c>
      <c r="Y2661" t="str">
        <f t="shared" si="166"/>
        <v>Ok</v>
      </c>
      <c r="Z2661" s="6" t="str">
        <f t="shared" si="167"/>
        <v>Ok</v>
      </c>
      <c r="AA2661" s="6"/>
      <c r="AB2661" s="6"/>
      <c r="AC2661" s="6"/>
      <c r="AD2661" s="6"/>
    </row>
    <row r="2662" spans="1:30" x14ac:dyDescent="0.3">
      <c r="A2662" t="s">
        <v>15126</v>
      </c>
      <c r="B2662" t="s">
        <v>15127</v>
      </c>
      <c r="C2662">
        <v>2024</v>
      </c>
      <c r="D2662" t="s">
        <v>9404</v>
      </c>
      <c r="E2662" t="s">
        <v>9263</v>
      </c>
      <c r="F2662" t="s">
        <v>11</v>
      </c>
      <c r="G2662" t="str">
        <f>_xlfn.XLOOKUP(I2662,'Class Code'!$A$2:$A$14,'Class Code'!$B$2:$B$14)</f>
        <v>Motor Commercial</v>
      </c>
      <c r="H2662" t="s">
        <v>176</v>
      </c>
      <c r="I2662">
        <f t="shared" si="164"/>
        <v>80</v>
      </c>
      <c r="J2662" t="s">
        <v>207</v>
      </c>
      <c r="K2662" t="s">
        <v>208</v>
      </c>
      <c r="L2662" t="s">
        <v>96</v>
      </c>
      <c r="M2662" s="5">
        <v>45580</v>
      </c>
      <c r="N2662" s="5">
        <v>45637</v>
      </c>
      <c r="O2662" s="5">
        <v>45776</v>
      </c>
      <c r="P2662" s="5">
        <v>45566</v>
      </c>
      <c r="Q2662" s="5">
        <v>45930</v>
      </c>
      <c r="R2662">
        <v>18000</v>
      </c>
      <c r="S2662">
        <v>0</v>
      </c>
      <c r="T2662">
        <v>0</v>
      </c>
      <c r="U2662">
        <v>18000</v>
      </c>
      <c r="V2662">
        <v>0</v>
      </c>
      <c r="W2662">
        <v>18000</v>
      </c>
      <c r="X2662" t="str">
        <f t="shared" si="165"/>
        <v>Ok</v>
      </c>
      <c r="Y2662" t="str">
        <f t="shared" si="166"/>
        <v>Ok</v>
      </c>
      <c r="Z2662" s="6" t="str">
        <f t="shared" si="167"/>
        <v>Ok</v>
      </c>
      <c r="AA2662" s="6"/>
      <c r="AB2662" s="6"/>
      <c r="AC2662" s="6"/>
      <c r="AD2662" s="6"/>
    </row>
    <row r="2663" spans="1:30" x14ac:dyDescent="0.3">
      <c r="A2663" t="s">
        <v>15128</v>
      </c>
      <c r="B2663" t="s">
        <v>15129</v>
      </c>
      <c r="C2663">
        <v>2022</v>
      </c>
      <c r="D2663" t="s">
        <v>9422</v>
      </c>
      <c r="E2663" t="s">
        <v>9292</v>
      </c>
      <c r="F2663" t="s">
        <v>10</v>
      </c>
      <c r="G2663" t="str">
        <f>_xlfn.XLOOKUP(I2663,'Class Code'!$A$2:$A$14,'Class Code'!$B$2:$B$14)</f>
        <v>Motor Private</v>
      </c>
      <c r="H2663" t="s">
        <v>41</v>
      </c>
      <c r="I2663">
        <f t="shared" si="164"/>
        <v>70</v>
      </c>
      <c r="J2663" t="s">
        <v>54</v>
      </c>
      <c r="K2663" t="s">
        <v>55</v>
      </c>
      <c r="L2663" t="s">
        <v>44</v>
      </c>
      <c r="M2663" s="5">
        <v>45069</v>
      </c>
      <c r="N2663" s="5">
        <v>45070</v>
      </c>
      <c r="O2663" s="5">
        <v>45777</v>
      </c>
      <c r="P2663" s="5">
        <v>44823</v>
      </c>
      <c r="Q2663" s="5">
        <v>45187</v>
      </c>
      <c r="R2663">
        <v>32105</v>
      </c>
      <c r="S2663">
        <v>0</v>
      </c>
      <c r="T2663">
        <v>0</v>
      </c>
      <c r="U2663">
        <v>32105</v>
      </c>
      <c r="V2663">
        <v>0</v>
      </c>
      <c r="W2663">
        <v>32105</v>
      </c>
      <c r="X2663" t="str">
        <f t="shared" si="165"/>
        <v>Ok</v>
      </c>
      <c r="Y2663" t="str">
        <f t="shared" si="166"/>
        <v>Ok</v>
      </c>
      <c r="Z2663" s="6" t="str">
        <f t="shared" si="167"/>
        <v>Ok</v>
      </c>
      <c r="AA2663" s="6"/>
      <c r="AB2663" s="6"/>
      <c r="AC2663" s="6"/>
      <c r="AD2663" s="6"/>
    </row>
    <row r="2664" spans="1:30" x14ac:dyDescent="0.3">
      <c r="A2664" t="s">
        <v>15130</v>
      </c>
      <c r="B2664" t="s">
        <v>15131</v>
      </c>
      <c r="C2664">
        <v>2021</v>
      </c>
      <c r="D2664" t="s">
        <v>9328</v>
      </c>
      <c r="E2664" t="s">
        <v>9274</v>
      </c>
      <c r="F2664" t="s">
        <v>11</v>
      </c>
      <c r="G2664" t="str">
        <f>_xlfn.XLOOKUP(I2664,'Class Code'!$A$2:$A$14,'Class Code'!$B$2:$B$14)</f>
        <v>Motor Commercial</v>
      </c>
      <c r="H2664" t="s">
        <v>176</v>
      </c>
      <c r="I2664">
        <f t="shared" si="164"/>
        <v>80</v>
      </c>
      <c r="J2664" t="s">
        <v>207</v>
      </c>
      <c r="K2664" t="s">
        <v>208</v>
      </c>
      <c r="L2664" t="s">
        <v>44</v>
      </c>
      <c r="M2664" s="5">
        <v>44653</v>
      </c>
      <c r="N2664" s="5">
        <v>44663</v>
      </c>
      <c r="O2664" s="5">
        <v>45777</v>
      </c>
      <c r="P2664" s="5">
        <v>44373</v>
      </c>
      <c r="Q2664" s="5">
        <v>44737</v>
      </c>
      <c r="R2664">
        <v>359842</v>
      </c>
      <c r="S2664">
        <v>0</v>
      </c>
      <c r="T2664">
        <v>0</v>
      </c>
      <c r="U2664">
        <v>359842</v>
      </c>
      <c r="V2664">
        <v>0</v>
      </c>
      <c r="W2664">
        <v>359842</v>
      </c>
      <c r="X2664" t="str">
        <f t="shared" si="165"/>
        <v>Ok</v>
      </c>
      <c r="Y2664" t="str">
        <f t="shared" si="166"/>
        <v>Ok</v>
      </c>
      <c r="Z2664" s="6" t="str">
        <f t="shared" si="167"/>
        <v>Ok</v>
      </c>
      <c r="AA2664" s="6"/>
      <c r="AB2664" s="6"/>
      <c r="AC2664" s="6"/>
      <c r="AD2664" s="6"/>
    </row>
    <row r="2665" spans="1:30" x14ac:dyDescent="0.3">
      <c r="A2665" t="s">
        <v>15132</v>
      </c>
      <c r="B2665" t="s">
        <v>15133</v>
      </c>
      <c r="C2665">
        <v>2025</v>
      </c>
      <c r="D2665" t="s">
        <v>9733</v>
      </c>
      <c r="E2665" t="s">
        <v>9284</v>
      </c>
      <c r="F2665" t="s">
        <v>10</v>
      </c>
      <c r="G2665" t="str">
        <f>_xlfn.XLOOKUP(I2665,'Class Code'!$A$2:$A$14,'Class Code'!$B$2:$B$14)</f>
        <v>Motor Private</v>
      </c>
      <c r="H2665" t="s">
        <v>41</v>
      </c>
      <c r="I2665">
        <f t="shared" si="164"/>
        <v>70</v>
      </c>
      <c r="J2665" t="s">
        <v>54</v>
      </c>
      <c r="K2665" t="s">
        <v>55</v>
      </c>
      <c r="L2665" t="s">
        <v>44</v>
      </c>
      <c r="M2665" s="5">
        <v>45750</v>
      </c>
      <c r="N2665" s="5">
        <v>45751</v>
      </c>
      <c r="O2665" s="5">
        <v>45784</v>
      </c>
      <c r="P2665" s="5">
        <v>45658</v>
      </c>
      <c r="Q2665" s="5">
        <v>46022</v>
      </c>
      <c r="R2665">
        <v>525000</v>
      </c>
      <c r="S2665">
        <v>0</v>
      </c>
      <c r="T2665">
        <v>0</v>
      </c>
      <c r="U2665">
        <v>525000</v>
      </c>
      <c r="V2665">
        <v>0</v>
      </c>
      <c r="W2665">
        <v>525000</v>
      </c>
      <c r="X2665" t="str">
        <f t="shared" si="165"/>
        <v>Ok</v>
      </c>
      <c r="Y2665" t="str">
        <f t="shared" si="166"/>
        <v>Ok</v>
      </c>
      <c r="Z2665" s="6" t="str">
        <f t="shared" si="167"/>
        <v>Ok</v>
      </c>
      <c r="AA2665" s="6"/>
      <c r="AB2665" s="6"/>
      <c r="AC2665" s="6"/>
      <c r="AD2665" s="6"/>
    </row>
    <row r="2666" spans="1:30" x14ac:dyDescent="0.3">
      <c r="A2666" t="s">
        <v>15134</v>
      </c>
      <c r="B2666" t="s">
        <v>15135</v>
      </c>
      <c r="C2666">
        <v>2024</v>
      </c>
      <c r="D2666" t="s">
        <v>9436</v>
      </c>
      <c r="E2666" t="s">
        <v>9289</v>
      </c>
      <c r="F2666" t="s">
        <v>13</v>
      </c>
      <c r="G2666" t="str">
        <f>_xlfn.XLOOKUP(I2666,'Class Code'!$A$2:$A$14,'Class Code'!$B$2:$B$14)</f>
        <v>Theft</v>
      </c>
      <c r="H2666" t="s">
        <v>818</v>
      </c>
      <c r="I2666">
        <f t="shared" si="164"/>
        <v>10</v>
      </c>
      <c r="J2666" t="s">
        <v>842</v>
      </c>
      <c r="K2666" t="s">
        <v>843</v>
      </c>
      <c r="L2666" t="s">
        <v>197</v>
      </c>
      <c r="M2666" s="5">
        <v>45723</v>
      </c>
      <c r="N2666" s="5">
        <v>45762</v>
      </c>
      <c r="O2666" s="5">
        <v>45784</v>
      </c>
      <c r="P2666" s="5">
        <v>45428</v>
      </c>
      <c r="Q2666" s="5">
        <v>45792</v>
      </c>
      <c r="R2666">
        <v>443908</v>
      </c>
      <c r="S2666">
        <v>0</v>
      </c>
      <c r="T2666">
        <v>0</v>
      </c>
      <c r="U2666">
        <v>443908</v>
      </c>
      <c r="V2666">
        <v>0</v>
      </c>
      <c r="W2666">
        <v>443908</v>
      </c>
      <c r="X2666" t="str">
        <f t="shared" si="165"/>
        <v>Ok</v>
      </c>
      <c r="Y2666" t="str">
        <f t="shared" si="166"/>
        <v>Ok</v>
      </c>
      <c r="Z2666" s="6" t="str">
        <f t="shared" si="167"/>
        <v>Ok</v>
      </c>
      <c r="AA2666" s="6"/>
      <c r="AB2666" s="6"/>
      <c r="AC2666" s="6"/>
      <c r="AD2666" s="6"/>
    </row>
    <row r="2667" spans="1:30" x14ac:dyDescent="0.3">
      <c r="A2667" t="s">
        <v>15136</v>
      </c>
      <c r="B2667" t="s">
        <v>15137</v>
      </c>
      <c r="C2667">
        <v>2024</v>
      </c>
      <c r="D2667" t="s">
        <v>9329</v>
      </c>
      <c r="E2667" t="s">
        <v>9287</v>
      </c>
      <c r="F2667" t="s">
        <v>10</v>
      </c>
      <c r="G2667" t="str">
        <f>_xlfn.XLOOKUP(I2667,'Class Code'!$A$2:$A$14,'Class Code'!$B$2:$B$14)</f>
        <v>Motor Private</v>
      </c>
      <c r="H2667" t="s">
        <v>41</v>
      </c>
      <c r="I2667">
        <f t="shared" si="164"/>
        <v>70</v>
      </c>
      <c r="J2667" t="s">
        <v>54</v>
      </c>
      <c r="K2667" t="s">
        <v>55</v>
      </c>
      <c r="L2667" t="s">
        <v>44</v>
      </c>
      <c r="M2667" s="5">
        <v>45752</v>
      </c>
      <c r="N2667" s="5">
        <v>45758</v>
      </c>
      <c r="O2667" s="5">
        <v>45785</v>
      </c>
      <c r="P2667" s="5">
        <v>45606</v>
      </c>
      <c r="Q2667" s="5">
        <v>45970</v>
      </c>
      <c r="R2667">
        <v>16500</v>
      </c>
      <c r="S2667">
        <v>0</v>
      </c>
      <c r="T2667">
        <v>0</v>
      </c>
      <c r="U2667">
        <v>16500</v>
      </c>
      <c r="V2667">
        <v>0</v>
      </c>
      <c r="W2667">
        <v>16500</v>
      </c>
      <c r="X2667" t="str">
        <f t="shared" si="165"/>
        <v>Ok</v>
      </c>
      <c r="Y2667" t="str">
        <f t="shared" si="166"/>
        <v>Ok</v>
      </c>
      <c r="Z2667" s="6" t="str">
        <f t="shared" si="167"/>
        <v>Ok</v>
      </c>
      <c r="AA2667" s="6"/>
      <c r="AB2667" s="6"/>
      <c r="AC2667" s="6"/>
      <c r="AD2667" s="6"/>
    </row>
    <row r="2668" spans="1:30" x14ac:dyDescent="0.3">
      <c r="A2668" t="s">
        <v>15138</v>
      </c>
      <c r="B2668" t="s">
        <v>15139</v>
      </c>
      <c r="C2668">
        <v>2024</v>
      </c>
      <c r="D2668" t="s">
        <v>9754</v>
      </c>
      <c r="E2668" t="s">
        <v>9317</v>
      </c>
      <c r="F2668" t="s">
        <v>7</v>
      </c>
      <c r="G2668" t="str">
        <f>_xlfn.XLOOKUP(I2668,'Class Code'!$A$2:$A$14,'Class Code'!$B$2:$B$14)</f>
        <v>Fire Industrial</v>
      </c>
      <c r="H2668" t="s">
        <v>381</v>
      </c>
      <c r="I2668">
        <f t="shared" si="164"/>
        <v>4</v>
      </c>
      <c r="J2668" t="s">
        <v>382</v>
      </c>
      <c r="K2668" t="s">
        <v>383</v>
      </c>
      <c r="L2668" t="s">
        <v>384</v>
      </c>
      <c r="M2668" s="5">
        <v>45538</v>
      </c>
      <c r="N2668" s="5">
        <v>45539</v>
      </c>
      <c r="O2668" s="5">
        <v>45786</v>
      </c>
      <c r="P2668" s="5">
        <v>45414</v>
      </c>
      <c r="Q2668" s="5">
        <v>45778</v>
      </c>
      <c r="R2668">
        <v>344096</v>
      </c>
      <c r="S2668">
        <v>0</v>
      </c>
      <c r="T2668">
        <v>0</v>
      </c>
      <c r="U2668" s="17">
        <v>344096</v>
      </c>
      <c r="V2668">
        <v>0</v>
      </c>
      <c r="W2668">
        <v>344096</v>
      </c>
      <c r="X2668" t="str">
        <f t="shared" si="165"/>
        <v>Ok</v>
      </c>
      <c r="Y2668" t="str">
        <f t="shared" si="166"/>
        <v>Ok</v>
      </c>
      <c r="Z2668" s="6" t="str">
        <f t="shared" si="167"/>
        <v>Ok</v>
      </c>
      <c r="AA2668" s="6"/>
      <c r="AB2668" s="6"/>
      <c r="AC2668" s="6"/>
      <c r="AD2668" s="6"/>
    </row>
    <row r="2669" spans="1:30" x14ac:dyDescent="0.3">
      <c r="A2669" t="s">
        <v>15140</v>
      </c>
      <c r="B2669" t="s">
        <v>15141</v>
      </c>
      <c r="C2669">
        <v>2024</v>
      </c>
      <c r="D2669" t="s">
        <v>9480</v>
      </c>
      <c r="E2669" t="s">
        <v>9259</v>
      </c>
      <c r="F2669" t="s">
        <v>13</v>
      </c>
      <c r="G2669" t="str">
        <f>_xlfn.XLOOKUP(I2669,'Class Code'!$A$2:$A$14,'Class Code'!$B$2:$B$14)</f>
        <v>Theft</v>
      </c>
      <c r="H2669" t="s">
        <v>818</v>
      </c>
      <c r="I2669">
        <f t="shared" si="164"/>
        <v>10</v>
      </c>
      <c r="J2669" t="s">
        <v>2259</v>
      </c>
      <c r="K2669" t="s">
        <v>2260</v>
      </c>
      <c r="L2669" t="s">
        <v>2454</v>
      </c>
      <c r="M2669" s="5">
        <v>45516</v>
      </c>
      <c r="N2669" s="5">
        <v>45523</v>
      </c>
      <c r="O2669" s="5">
        <v>45791</v>
      </c>
      <c r="P2669" s="5">
        <v>45292</v>
      </c>
      <c r="Q2669" s="5">
        <v>45657</v>
      </c>
      <c r="R2669">
        <v>82600</v>
      </c>
      <c r="S2669">
        <v>0</v>
      </c>
      <c r="T2669">
        <v>0</v>
      </c>
      <c r="U2669">
        <v>82600</v>
      </c>
      <c r="V2669">
        <v>0</v>
      </c>
      <c r="W2669">
        <v>82600</v>
      </c>
      <c r="X2669" t="str">
        <f t="shared" si="165"/>
        <v>Ok</v>
      </c>
      <c r="Y2669" t="str">
        <f t="shared" si="166"/>
        <v>Ok</v>
      </c>
      <c r="Z2669" s="6" t="str">
        <f t="shared" si="167"/>
        <v>Ok</v>
      </c>
      <c r="AA2669" s="6"/>
      <c r="AB2669" s="6"/>
      <c r="AC2669" s="6"/>
      <c r="AD2669" s="6"/>
    </row>
    <row r="2670" spans="1:30" x14ac:dyDescent="0.3">
      <c r="A2670" t="s">
        <v>15142</v>
      </c>
      <c r="B2670" t="s">
        <v>15143</v>
      </c>
      <c r="C2670">
        <v>2025</v>
      </c>
      <c r="D2670" t="s">
        <v>9771</v>
      </c>
      <c r="E2670" t="s">
        <v>9282</v>
      </c>
      <c r="F2670" t="s">
        <v>8</v>
      </c>
      <c r="G2670" t="str">
        <f>_xlfn.XLOOKUP(I2670,'Class Code'!$A$2:$A$14,'Class Code'!$B$2:$B$14)</f>
        <v>Liability</v>
      </c>
      <c r="H2670" t="s">
        <v>1170</v>
      </c>
      <c r="I2670">
        <f t="shared" si="164"/>
        <v>5</v>
      </c>
      <c r="J2670" t="s">
        <v>1171</v>
      </c>
      <c r="K2670" t="s">
        <v>1172</v>
      </c>
      <c r="L2670" t="s">
        <v>197</v>
      </c>
      <c r="M2670" s="5">
        <v>45728</v>
      </c>
      <c r="N2670" s="5">
        <v>45772</v>
      </c>
      <c r="O2670" s="5">
        <v>45797</v>
      </c>
      <c r="P2670" s="5">
        <v>45658</v>
      </c>
      <c r="Q2670" s="5">
        <v>46022</v>
      </c>
      <c r="R2670">
        <v>50000</v>
      </c>
      <c r="S2670">
        <v>0</v>
      </c>
      <c r="T2670">
        <v>0</v>
      </c>
      <c r="U2670">
        <v>50000</v>
      </c>
      <c r="V2670">
        <v>0</v>
      </c>
      <c r="W2670">
        <v>50000</v>
      </c>
      <c r="X2670" t="str">
        <f t="shared" si="165"/>
        <v>Ok</v>
      </c>
      <c r="Y2670" t="str">
        <f t="shared" si="166"/>
        <v>Ok</v>
      </c>
      <c r="Z2670" s="6" t="str">
        <f t="shared" si="167"/>
        <v>Ok</v>
      </c>
      <c r="AA2670" s="6"/>
      <c r="AB2670" s="6"/>
      <c r="AC2670" s="6"/>
      <c r="AD2670" s="6"/>
    </row>
    <row r="2671" spans="1:30" x14ac:dyDescent="0.3">
      <c r="A2671" t="s">
        <v>15144</v>
      </c>
      <c r="B2671" t="s">
        <v>15145</v>
      </c>
      <c r="C2671">
        <v>2024</v>
      </c>
      <c r="D2671" t="s">
        <v>9590</v>
      </c>
      <c r="E2671" t="s">
        <v>9265</v>
      </c>
      <c r="F2671" t="s">
        <v>11</v>
      </c>
      <c r="G2671" t="str">
        <f>_xlfn.XLOOKUP(I2671,'Class Code'!$A$2:$A$14,'Class Code'!$B$2:$B$14)</f>
        <v>Motor Commercial</v>
      </c>
      <c r="H2671" t="s">
        <v>176</v>
      </c>
      <c r="I2671">
        <f t="shared" si="164"/>
        <v>80</v>
      </c>
      <c r="J2671" t="s">
        <v>207</v>
      </c>
      <c r="K2671" t="s">
        <v>208</v>
      </c>
      <c r="L2671" t="s">
        <v>44</v>
      </c>
      <c r="M2671" s="5">
        <v>45602</v>
      </c>
      <c r="N2671" s="5">
        <v>45603</v>
      </c>
      <c r="O2671" s="5">
        <v>45798</v>
      </c>
      <c r="P2671" s="5">
        <v>45367</v>
      </c>
      <c r="Q2671" s="5">
        <v>45731</v>
      </c>
      <c r="R2671">
        <v>48450</v>
      </c>
      <c r="S2671">
        <v>0</v>
      </c>
      <c r="T2671">
        <v>0</v>
      </c>
      <c r="U2671">
        <v>48450</v>
      </c>
      <c r="V2671">
        <v>0</v>
      </c>
      <c r="W2671">
        <v>48450</v>
      </c>
      <c r="X2671" t="str">
        <f t="shared" si="165"/>
        <v>Ok</v>
      </c>
      <c r="Y2671" t="str">
        <f t="shared" si="166"/>
        <v>Ok</v>
      </c>
      <c r="Z2671" s="6" t="str">
        <f t="shared" si="167"/>
        <v>Ok</v>
      </c>
      <c r="AA2671" s="6"/>
      <c r="AB2671" s="6"/>
      <c r="AC2671" s="6"/>
      <c r="AD2671" s="6"/>
    </row>
    <row r="2672" spans="1:30" x14ac:dyDescent="0.3">
      <c r="A2672" t="s">
        <v>15146</v>
      </c>
      <c r="B2672" t="s">
        <v>15147</v>
      </c>
      <c r="C2672">
        <v>2024</v>
      </c>
      <c r="D2672" t="s">
        <v>9643</v>
      </c>
      <c r="E2672" t="s">
        <v>9332</v>
      </c>
      <c r="F2672" t="s">
        <v>10</v>
      </c>
      <c r="G2672" t="str">
        <f>_xlfn.XLOOKUP(I2672,'Class Code'!$A$2:$A$14,'Class Code'!$B$2:$B$14)</f>
        <v>Motor Private</v>
      </c>
      <c r="H2672" t="s">
        <v>41</v>
      </c>
      <c r="I2672">
        <f t="shared" si="164"/>
        <v>70</v>
      </c>
      <c r="J2672" t="s">
        <v>54</v>
      </c>
      <c r="K2672" t="s">
        <v>55</v>
      </c>
      <c r="L2672" t="s">
        <v>44</v>
      </c>
      <c r="M2672" s="5">
        <v>45657</v>
      </c>
      <c r="N2672" s="5">
        <v>45660</v>
      </c>
      <c r="O2672" s="5">
        <v>45798</v>
      </c>
      <c r="P2672" s="5">
        <v>45292</v>
      </c>
      <c r="Q2672" s="5">
        <v>45657</v>
      </c>
      <c r="R2672">
        <v>212227</v>
      </c>
      <c r="S2672">
        <v>0</v>
      </c>
      <c r="T2672">
        <v>0</v>
      </c>
      <c r="U2672">
        <v>212227</v>
      </c>
      <c r="V2672">
        <v>0</v>
      </c>
      <c r="W2672">
        <v>212227</v>
      </c>
      <c r="X2672" t="str">
        <f t="shared" si="165"/>
        <v>Ok</v>
      </c>
      <c r="Y2672" t="str">
        <f t="shared" si="166"/>
        <v>Ok</v>
      </c>
      <c r="Z2672" s="6" t="str">
        <f t="shared" si="167"/>
        <v>Ok</v>
      </c>
      <c r="AA2672" s="6"/>
      <c r="AB2672" s="6"/>
      <c r="AC2672" s="6"/>
      <c r="AD2672" s="6"/>
    </row>
    <row r="2673" spans="1:30" x14ac:dyDescent="0.3">
      <c r="A2673" t="s">
        <v>15148</v>
      </c>
      <c r="B2673" t="s">
        <v>15149</v>
      </c>
      <c r="C2673">
        <v>2024</v>
      </c>
      <c r="D2673" t="s">
        <v>9706</v>
      </c>
      <c r="E2673" t="s">
        <v>9334</v>
      </c>
      <c r="F2673" t="s">
        <v>10</v>
      </c>
      <c r="G2673" t="str">
        <f>_xlfn.XLOOKUP(I2673,'Class Code'!$A$2:$A$14,'Class Code'!$B$2:$B$14)</f>
        <v>Motor Private</v>
      </c>
      <c r="H2673" t="s">
        <v>41</v>
      </c>
      <c r="I2673">
        <f t="shared" si="164"/>
        <v>70</v>
      </c>
      <c r="J2673" t="s">
        <v>54</v>
      </c>
      <c r="K2673" t="s">
        <v>55</v>
      </c>
      <c r="L2673" t="s">
        <v>44</v>
      </c>
      <c r="M2673" s="5">
        <v>45555</v>
      </c>
      <c r="N2673" s="5">
        <v>45560</v>
      </c>
      <c r="O2673" s="5">
        <v>45798</v>
      </c>
      <c r="P2673" s="5">
        <v>45292</v>
      </c>
      <c r="Q2673" s="5">
        <v>45657</v>
      </c>
      <c r="R2673">
        <v>223912</v>
      </c>
      <c r="S2673">
        <v>0</v>
      </c>
      <c r="T2673">
        <v>0</v>
      </c>
      <c r="U2673">
        <v>223912</v>
      </c>
      <c r="V2673">
        <v>0</v>
      </c>
      <c r="W2673">
        <v>223912</v>
      </c>
      <c r="X2673" t="str">
        <f t="shared" si="165"/>
        <v>Ok</v>
      </c>
      <c r="Y2673" t="str">
        <f t="shared" si="166"/>
        <v>Ok</v>
      </c>
      <c r="Z2673" s="6" t="str">
        <f t="shared" si="167"/>
        <v>Ok</v>
      </c>
      <c r="AA2673" s="6"/>
      <c r="AB2673" s="6"/>
      <c r="AC2673" s="6"/>
      <c r="AD2673" s="6"/>
    </row>
    <row r="2674" spans="1:30" x14ac:dyDescent="0.3">
      <c r="A2674" t="s">
        <v>15150</v>
      </c>
      <c r="B2674" t="s">
        <v>15151</v>
      </c>
      <c r="C2674">
        <v>2024</v>
      </c>
      <c r="D2674" t="s">
        <v>9554</v>
      </c>
      <c r="E2674" t="s">
        <v>9334</v>
      </c>
      <c r="F2674" t="s">
        <v>439</v>
      </c>
      <c r="G2674" t="str">
        <f>_xlfn.XLOOKUP(I2674,'Class Code'!$A$2:$A$14,'Class Code'!$B$2:$B$14)</f>
        <v>Workmen's Compensation</v>
      </c>
      <c r="H2674" t="s">
        <v>440</v>
      </c>
      <c r="I2674">
        <f t="shared" si="164"/>
        <v>11</v>
      </c>
      <c r="J2674" t="s">
        <v>441</v>
      </c>
      <c r="K2674" t="s">
        <v>442</v>
      </c>
      <c r="L2674" t="s">
        <v>574</v>
      </c>
      <c r="M2674" s="5">
        <v>45505</v>
      </c>
      <c r="N2674" s="5">
        <v>45510</v>
      </c>
      <c r="O2674" s="5">
        <v>45799</v>
      </c>
      <c r="P2674" s="5">
        <v>45341</v>
      </c>
      <c r="Q2674" s="5">
        <v>45706</v>
      </c>
      <c r="R2674">
        <v>22572</v>
      </c>
      <c r="S2674">
        <v>0</v>
      </c>
      <c r="T2674">
        <v>0</v>
      </c>
      <c r="U2674">
        <v>22572</v>
      </c>
      <c r="V2674">
        <v>0</v>
      </c>
      <c r="W2674">
        <v>22572</v>
      </c>
      <c r="X2674" t="str">
        <f t="shared" si="165"/>
        <v>Ok</v>
      </c>
      <c r="Y2674" t="str">
        <f t="shared" si="166"/>
        <v>Ok</v>
      </c>
      <c r="Z2674" s="6" t="str">
        <f t="shared" si="167"/>
        <v>Ok</v>
      </c>
      <c r="AA2674" s="6"/>
      <c r="AB2674" s="6"/>
      <c r="AC2674" s="6"/>
      <c r="AD2674" s="6"/>
    </row>
    <row r="2675" spans="1:30" x14ac:dyDescent="0.3">
      <c r="A2675" t="s">
        <v>15152</v>
      </c>
      <c r="B2675" t="s">
        <v>15153</v>
      </c>
      <c r="C2675">
        <v>2024</v>
      </c>
      <c r="D2675" t="s">
        <v>9798</v>
      </c>
      <c r="E2675" t="s">
        <v>9332</v>
      </c>
      <c r="F2675" t="s">
        <v>10</v>
      </c>
      <c r="G2675" t="str">
        <f>_xlfn.XLOOKUP(I2675,'Class Code'!$A$2:$A$14,'Class Code'!$B$2:$B$14)</f>
        <v>Motor Private</v>
      </c>
      <c r="H2675" t="s">
        <v>41</v>
      </c>
      <c r="I2675">
        <f t="shared" si="164"/>
        <v>70</v>
      </c>
      <c r="J2675" t="s">
        <v>54</v>
      </c>
      <c r="K2675" t="s">
        <v>55</v>
      </c>
      <c r="L2675" t="s">
        <v>44</v>
      </c>
      <c r="M2675" s="5">
        <v>45657</v>
      </c>
      <c r="N2675" s="5">
        <v>45660</v>
      </c>
      <c r="O2675" s="5">
        <v>45800</v>
      </c>
      <c r="P2675" s="5">
        <v>45292</v>
      </c>
      <c r="Q2675" s="5">
        <v>45657</v>
      </c>
      <c r="R2675">
        <v>212227</v>
      </c>
      <c r="S2675">
        <v>0</v>
      </c>
      <c r="T2675">
        <v>0</v>
      </c>
      <c r="U2675">
        <v>212227</v>
      </c>
      <c r="V2675">
        <v>0</v>
      </c>
      <c r="W2675">
        <v>212227</v>
      </c>
      <c r="X2675" t="str">
        <f t="shared" si="165"/>
        <v>Ok</v>
      </c>
      <c r="Y2675" t="str">
        <f t="shared" si="166"/>
        <v>Ok</v>
      </c>
      <c r="Z2675" s="6" t="str">
        <f t="shared" si="167"/>
        <v>Ok</v>
      </c>
      <c r="AA2675" s="6"/>
      <c r="AB2675" s="6"/>
      <c r="AC2675" s="6"/>
      <c r="AD2675" s="6"/>
    </row>
    <row r="2676" spans="1:30" x14ac:dyDescent="0.3">
      <c r="A2676" t="s">
        <v>15154</v>
      </c>
      <c r="B2676" t="s">
        <v>15155</v>
      </c>
      <c r="C2676">
        <v>2024</v>
      </c>
      <c r="D2676" t="s">
        <v>9291</v>
      </c>
      <c r="E2676" t="s">
        <v>9294</v>
      </c>
      <c r="F2676" t="s">
        <v>10</v>
      </c>
      <c r="G2676" t="str">
        <f>_xlfn.XLOOKUP(I2676,'Class Code'!$A$2:$A$14,'Class Code'!$B$2:$B$14)</f>
        <v>Motor Private</v>
      </c>
      <c r="H2676" t="s">
        <v>41</v>
      </c>
      <c r="I2676">
        <f t="shared" si="164"/>
        <v>70</v>
      </c>
      <c r="J2676" t="s">
        <v>54</v>
      </c>
      <c r="K2676" t="s">
        <v>55</v>
      </c>
      <c r="L2676" t="s">
        <v>44</v>
      </c>
      <c r="M2676" s="5">
        <v>45585</v>
      </c>
      <c r="N2676" s="5">
        <v>45587</v>
      </c>
      <c r="O2676" s="5">
        <v>45800</v>
      </c>
      <c r="P2676" s="5">
        <v>45507</v>
      </c>
      <c r="Q2676" s="5">
        <v>45871</v>
      </c>
      <c r="R2676">
        <v>74572</v>
      </c>
      <c r="S2676">
        <v>0</v>
      </c>
      <c r="T2676">
        <v>0</v>
      </c>
      <c r="U2676">
        <v>74572</v>
      </c>
      <c r="V2676">
        <v>0</v>
      </c>
      <c r="W2676">
        <v>74572</v>
      </c>
      <c r="X2676" t="str">
        <f t="shared" si="165"/>
        <v>Ok</v>
      </c>
      <c r="Y2676" t="str">
        <f t="shared" si="166"/>
        <v>Ok</v>
      </c>
      <c r="Z2676" s="6" t="str">
        <f t="shared" si="167"/>
        <v>Ok</v>
      </c>
      <c r="AA2676" s="6"/>
      <c r="AB2676" s="6"/>
      <c r="AC2676" s="6"/>
      <c r="AD2676" s="6"/>
    </row>
    <row r="2677" spans="1:30" x14ac:dyDescent="0.3">
      <c r="A2677" t="s">
        <v>15156</v>
      </c>
      <c r="B2677" t="s">
        <v>15157</v>
      </c>
      <c r="C2677">
        <v>2025</v>
      </c>
      <c r="D2677" t="s">
        <v>9379</v>
      </c>
      <c r="E2677" t="s">
        <v>9334</v>
      </c>
      <c r="F2677" t="s">
        <v>9</v>
      </c>
      <c r="G2677" t="str">
        <f>_xlfn.XLOOKUP(I2677,'Class Code'!$A$2:$A$14,'Class Code'!$B$2:$B$14)</f>
        <v>Marine</v>
      </c>
      <c r="H2677" t="s">
        <v>651</v>
      </c>
      <c r="I2677">
        <f t="shared" si="164"/>
        <v>6</v>
      </c>
      <c r="J2677" t="s">
        <v>652</v>
      </c>
      <c r="K2677" t="s">
        <v>653</v>
      </c>
      <c r="L2677" t="s">
        <v>764</v>
      </c>
      <c r="M2677" s="5">
        <v>45755</v>
      </c>
      <c r="N2677" s="5">
        <v>45776</v>
      </c>
      <c r="O2677" s="5">
        <v>45803</v>
      </c>
      <c r="P2677" s="5">
        <v>45744</v>
      </c>
      <c r="Q2677" s="5">
        <v>45834</v>
      </c>
      <c r="R2677">
        <v>21492</v>
      </c>
      <c r="S2677">
        <v>0</v>
      </c>
      <c r="T2677">
        <v>0</v>
      </c>
      <c r="U2677">
        <v>21492</v>
      </c>
      <c r="V2677">
        <v>0</v>
      </c>
      <c r="W2677">
        <v>21492</v>
      </c>
      <c r="X2677" t="str">
        <f t="shared" si="165"/>
        <v>Ok</v>
      </c>
      <c r="Y2677" t="str">
        <f t="shared" si="166"/>
        <v>Ok</v>
      </c>
      <c r="Z2677" s="6" t="str">
        <f t="shared" si="167"/>
        <v>Ok</v>
      </c>
      <c r="AA2677" s="6"/>
      <c r="AB2677" s="6"/>
      <c r="AC2677" s="6"/>
      <c r="AD2677" s="6"/>
    </row>
    <row r="2678" spans="1:30" x14ac:dyDescent="0.3">
      <c r="A2678" t="s">
        <v>15158</v>
      </c>
      <c r="B2678" t="s">
        <v>15159</v>
      </c>
      <c r="C2678">
        <v>2023</v>
      </c>
      <c r="D2678" t="s">
        <v>9296</v>
      </c>
      <c r="E2678" t="s">
        <v>9259</v>
      </c>
      <c r="F2678" t="s">
        <v>5</v>
      </c>
      <c r="G2678" t="str">
        <f>_xlfn.XLOOKUP(I2678,'Class Code'!$A$2:$A$14,'Class Code'!$B$2:$B$14)</f>
        <v>Engineering</v>
      </c>
      <c r="H2678" t="s">
        <v>423</v>
      </c>
      <c r="I2678">
        <f t="shared" si="164"/>
        <v>2</v>
      </c>
      <c r="J2678" t="s">
        <v>424</v>
      </c>
      <c r="K2678" t="s">
        <v>425</v>
      </c>
      <c r="L2678" t="s">
        <v>426</v>
      </c>
      <c r="M2678" s="5">
        <v>45198</v>
      </c>
      <c r="N2678" s="5">
        <v>45210</v>
      </c>
      <c r="O2678" s="5">
        <v>45807</v>
      </c>
      <c r="P2678" s="5">
        <v>45108</v>
      </c>
      <c r="Q2678" s="5">
        <v>45473</v>
      </c>
      <c r="R2678">
        <v>253514</v>
      </c>
      <c r="S2678">
        <v>0</v>
      </c>
      <c r="T2678">
        <v>0</v>
      </c>
      <c r="U2678">
        <v>253514</v>
      </c>
      <c r="V2678">
        <v>249947.12</v>
      </c>
      <c r="W2678">
        <v>3566.8800000000047</v>
      </c>
      <c r="X2678" t="str">
        <f t="shared" si="165"/>
        <v>Ok</v>
      </c>
      <c r="Y2678" t="str">
        <f t="shared" si="166"/>
        <v>Ok</v>
      </c>
      <c r="Z2678" s="6" t="str">
        <f t="shared" si="167"/>
        <v>Ok</v>
      </c>
      <c r="AA2678" s="6"/>
      <c r="AB2678" s="6"/>
      <c r="AC2678" s="6"/>
      <c r="AD2678" s="6"/>
    </row>
    <row r="2679" spans="1:30" x14ac:dyDescent="0.3">
      <c r="A2679" t="s">
        <v>15160</v>
      </c>
      <c r="B2679" t="s">
        <v>15161</v>
      </c>
      <c r="C2679">
        <v>2023</v>
      </c>
      <c r="D2679" t="s">
        <v>9330</v>
      </c>
      <c r="E2679" t="s">
        <v>9274</v>
      </c>
      <c r="F2679" t="s">
        <v>15</v>
      </c>
      <c r="G2679" t="str">
        <f>_xlfn.XLOOKUP(I2679,'Class Code'!$A$2:$A$14,'Class Code'!$B$2:$B$14)</f>
        <v>Miscellaneous</v>
      </c>
      <c r="H2679" t="s">
        <v>707</v>
      </c>
      <c r="I2679">
        <f t="shared" si="164"/>
        <v>12</v>
      </c>
      <c r="J2679" t="s">
        <v>708</v>
      </c>
      <c r="K2679" t="s">
        <v>709</v>
      </c>
      <c r="L2679" t="s">
        <v>6950</v>
      </c>
      <c r="M2679" s="5">
        <v>45331</v>
      </c>
      <c r="N2679" s="5">
        <v>45406</v>
      </c>
      <c r="O2679" s="5">
        <v>45807</v>
      </c>
      <c r="P2679" s="5">
        <v>45201</v>
      </c>
      <c r="Q2679" s="5">
        <v>45356</v>
      </c>
      <c r="R2679">
        <v>340273</v>
      </c>
      <c r="S2679">
        <v>0</v>
      </c>
      <c r="T2679">
        <v>0</v>
      </c>
      <c r="U2679">
        <v>340273</v>
      </c>
      <c r="V2679">
        <v>170136.51</v>
      </c>
      <c r="W2679">
        <v>170136.49</v>
      </c>
      <c r="X2679" t="str">
        <f t="shared" si="165"/>
        <v>Ok</v>
      </c>
      <c r="Y2679" t="str">
        <f t="shared" si="166"/>
        <v>Ok</v>
      </c>
      <c r="Z2679" s="6" t="str">
        <f t="shared" si="167"/>
        <v>Ok</v>
      </c>
      <c r="AA2679" s="6"/>
      <c r="AB2679" s="6"/>
      <c r="AC2679" s="6"/>
      <c r="AD2679" s="6"/>
    </row>
    <row r="2680" spans="1:30" x14ac:dyDescent="0.3">
      <c r="A2680" t="s">
        <v>15162</v>
      </c>
      <c r="B2680" t="s">
        <v>15163</v>
      </c>
      <c r="C2680">
        <v>2024</v>
      </c>
      <c r="D2680" t="s">
        <v>9611</v>
      </c>
      <c r="E2680" t="s">
        <v>9284</v>
      </c>
      <c r="F2680" t="s">
        <v>10</v>
      </c>
      <c r="G2680" t="str">
        <f>_xlfn.XLOOKUP(I2680,'Class Code'!$A$2:$A$14,'Class Code'!$B$2:$B$14)</f>
        <v>Motor Private</v>
      </c>
      <c r="H2680" t="s">
        <v>41</v>
      </c>
      <c r="I2680">
        <f t="shared" si="164"/>
        <v>70</v>
      </c>
      <c r="J2680" t="s">
        <v>54</v>
      </c>
      <c r="K2680" t="s">
        <v>55</v>
      </c>
      <c r="L2680" t="s">
        <v>44</v>
      </c>
      <c r="M2680" s="5">
        <v>45725</v>
      </c>
      <c r="N2680" s="5">
        <v>45726</v>
      </c>
      <c r="O2680" s="5">
        <v>45817</v>
      </c>
      <c r="P2680" s="5">
        <v>45633</v>
      </c>
      <c r="Q2680" s="5">
        <v>45991</v>
      </c>
      <c r="R2680">
        <v>700000</v>
      </c>
      <c r="S2680">
        <v>0</v>
      </c>
      <c r="T2680">
        <v>0</v>
      </c>
      <c r="U2680">
        <v>700000</v>
      </c>
      <c r="V2680">
        <v>0</v>
      </c>
      <c r="W2680">
        <v>700000</v>
      </c>
      <c r="X2680" t="str">
        <f t="shared" si="165"/>
        <v>Ok</v>
      </c>
      <c r="Y2680" t="str">
        <f t="shared" si="166"/>
        <v>Ok</v>
      </c>
      <c r="Z2680" s="6" t="str">
        <f t="shared" si="167"/>
        <v>Ok</v>
      </c>
      <c r="AA2680" s="6"/>
      <c r="AB2680" s="6"/>
      <c r="AC2680" s="6"/>
      <c r="AD2680" s="6"/>
    </row>
    <row r="2681" spans="1:30" x14ac:dyDescent="0.3">
      <c r="A2681" t="s">
        <v>15164</v>
      </c>
      <c r="B2681" t="s">
        <v>15165</v>
      </c>
      <c r="C2681">
        <v>2024</v>
      </c>
      <c r="D2681" t="s">
        <v>9514</v>
      </c>
      <c r="E2681" t="s">
        <v>9317</v>
      </c>
      <c r="F2681" t="s">
        <v>10</v>
      </c>
      <c r="G2681" t="str">
        <f>_xlfn.XLOOKUP(I2681,'Class Code'!$A$2:$A$14,'Class Code'!$B$2:$B$14)</f>
        <v>Motor Private</v>
      </c>
      <c r="H2681" t="s">
        <v>41</v>
      </c>
      <c r="I2681">
        <f t="shared" si="164"/>
        <v>70</v>
      </c>
      <c r="J2681" t="s">
        <v>54</v>
      </c>
      <c r="K2681" t="s">
        <v>55</v>
      </c>
      <c r="L2681" t="s">
        <v>44</v>
      </c>
      <c r="M2681" s="5">
        <v>45788</v>
      </c>
      <c r="N2681" s="5">
        <v>45790</v>
      </c>
      <c r="O2681" s="5">
        <v>45818</v>
      </c>
      <c r="P2681" s="5">
        <v>45474</v>
      </c>
      <c r="Q2681" s="5">
        <v>45838</v>
      </c>
      <c r="R2681">
        <v>49000</v>
      </c>
      <c r="S2681">
        <v>0</v>
      </c>
      <c r="T2681">
        <v>0</v>
      </c>
      <c r="U2681">
        <v>49000</v>
      </c>
      <c r="V2681">
        <v>0</v>
      </c>
      <c r="W2681">
        <v>49000</v>
      </c>
      <c r="X2681" t="str">
        <f t="shared" si="165"/>
        <v>Ok</v>
      </c>
      <c r="Y2681" t="str">
        <f t="shared" si="166"/>
        <v>Ok</v>
      </c>
      <c r="Z2681" s="6" t="str">
        <f t="shared" si="167"/>
        <v>Ok</v>
      </c>
      <c r="AA2681" s="6"/>
      <c r="AB2681" s="6"/>
      <c r="AC2681" s="6"/>
      <c r="AD2681" s="6"/>
    </row>
    <row r="2682" spans="1:30" x14ac:dyDescent="0.3">
      <c r="A2682" t="s">
        <v>15166</v>
      </c>
      <c r="B2682" t="s">
        <v>15167</v>
      </c>
      <c r="C2682">
        <v>2025</v>
      </c>
      <c r="D2682" t="s">
        <v>9468</v>
      </c>
      <c r="E2682" t="s">
        <v>9301</v>
      </c>
      <c r="F2682" t="s">
        <v>10</v>
      </c>
      <c r="G2682" t="str">
        <f>_xlfn.XLOOKUP(I2682,'Class Code'!$A$2:$A$14,'Class Code'!$B$2:$B$14)</f>
        <v>Motor Private</v>
      </c>
      <c r="H2682" t="s">
        <v>41</v>
      </c>
      <c r="I2682">
        <f t="shared" si="164"/>
        <v>70</v>
      </c>
      <c r="J2682" t="s">
        <v>54</v>
      </c>
      <c r="K2682" t="s">
        <v>55</v>
      </c>
      <c r="L2682" t="s">
        <v>44</v>
      </c>
      <c r="M2682" s="5">
        <v>45716</v>
      </c>
      <c r="N2682" s="5">
        <v>45723</v>
      </c>
      <c r="O2682" s="5">
        <v>45819</v>
      </c>
      <c r="P2682" s="5">
        <v>45602</v>
      </c>
      <c r="Q2682" s="5">
        <v>45966</v>
      </c>
      <c r="R2682">
        <v>2615</v>
      </c>
      <c r="S2682">
        <v>0</v>
      </c>
      <c r="T2682">
        <v>0</v>
      </c>
      <c r="U2682">
        <v>2615</v>
      </c>
      <c r="V2682">
        <v>0</v>
      </c>
      <c r="W2682">
        <v>2615</v>
      </c>
      <c r="X2682" t="str">
        <f t="shared" si="165"/>
        <v>Ok</v>
      </c>
      <c r="Y2682" t="str">
        <f t="shared" si="166"/>
        <v>Ok</v>
      </c>
      <c r="Z2682" s="6" t="str">
        <f t="shared" si="167"/>
        <v>Ok</v>
      </c>
      <c r="AA2682" s="6"/>
      <c r="AB2682" s="6"/>
      <c r="AC2682" s="6"/>
      <c r="AD2682" s="6"/>
    </row>
    <row r="2683" spans="1:30" x14ac:dyDescent="0.3">
      <c r="A2683" t="s">
        <v>15168</v>
      </c>
      <c r="B2683" t="s">
        <v>15169</v>
      </c>
      <c r="C2683">
        <v>2024</v>
      </c>
      <c r="D2683" t="s">
        <v>9526</v>
      </c>
      <c r="E2683" t="s">
        <v>9263</v>
      </c>
      <c r="F2683" t="s">
        <v>439</v>
      </c>
      <c r="G2683" t="str">
        <f>_xlfn.XLOOKUP(I2683,'Class Code'!$A$2:$A$14,'Class Code'!$B$2:$B$14)</f>
        <v>Workmen's Compensation</v>
      </c>
      <c r="H2683" t="s">
        <v>440</v>
      </c>
      <c r="I2683">
        <f t="shared" si="164"/>
        <v>11</v>
      </c>
      <c r="J2683" t="s">
        <v>441</v>
      </c>
      <c r="K2683" t="s">
        <v>442</v>
      </c>
      <c r="L2683" t="s">
        <v>574</v>
      </c>
      <c r="M2683" s="5">
        <v>45504</v>
      </c>
      <c r="N2683" s="5">
        <v>45510</v>
      </c>
      <c r="O2683" s="5">
        <v>45825</v>
      </c>
      <c r="P2683" s="5">
        <v>45341</v>
      </c>
      <c r="Q2683" s="5">
        <v>45706</v>
      </c>
      <c r="R2683">
        <v>52770</v>
      </c>
      <c r="S2683">
        <v>0</v>
      </c>
      <c r="T2683">
        <v>0</v>
      </c>
      <c r="U2683">
        <v>52770</v>
      </c>
      <c r="V2683">
        <v>0</v>
      </c>
      <c r="W2683">
        <v>52770</v>
      </c>
      <c r="X2683" t="str">
        <f t="shared" si="165"/>
        <v>Ok</v>
      </c>
      <c r="Y2683" t="str">
        <f t="shared" si="166"/>
        <v>Ok</v>
      </c>
      <c r="Z2683" s="6" t="str">
        <f t="shared" si="167"/>
        <v>Ok</v>
      </c>
      <c r="AA2683" s="6"/>
      <c r="AB2683" s="6"/>
      <c r="AC2683" s="6"/>
      <c r="AD2683" s="6"/>
    </row>
    <row r="2684" spans="1:30" x14ac:dyDescent="0.3">
      <c r="A2684" t="s">
        <v>15170</v>
      </c>
      <c r="B2684" t="s">
        <v>15171</v>
      </c>
      <c r="C2684">
        <v>2024</v>
      </c>
      <c r="D2684" t="s">
        <v>9327</v>
      </c>
      <c r="E2684" t="s">
        <v>9265</v>
      </c>
      <c r="F2684" t="s">
        <v>10</v>
      </c>
      <c r="G2684" t="str">
        <f>_xlfn.XLOOKUP(I2684,'Class Code'!$A$2:$A$14,'Class Code'!$B$2:$B$14)</f>
        <v>Motor Private</v>
      </c>
      <c r="H2684" t="s">
        <v>41</v>
      </c>
      <c r="I2684">
        <f t="shared" si="164"/>
        <v>70</v>
      </c>
      <c r="J2684" t="s">
        <v>54</v>
      </c>
      <c r="K2684" t="s">
        <v>55</v>
      </c>
      <c r="L2684" t="s">
        <v>44</v>
      </c>
      <c r="M2684" s="5">
        <v>45655</v>
      </c>
      <c r="N2684" s="5">
        <v>45667</v>
      </c>
      <c r="O2684" s="5">
        <v>45831</v>
      </c>
      <c r="P2684" s="5">
        <v>45512</v>
      </c>
      <c r="Q2684" s="5">
        <v>45876</v>
      </c>
      <c r="R2684">
        <v>1150000</v>
      </c>
      <c r="S2684">
        <v>0</v>
      </c>
      <c r="T2684">
        <v>0</v>
      </c>
      <c r="U2684">
        <v>1150000</v>
      </c>
      <c r="V2684">
        <v>0</v>
      </c>
      <c r="W2684">
        <v>1150000</v>
      </c>
      <c r="X2684" t="str">
        <f t="shared" si="165"/>
        <v>Ok</v>
      </c>
      <c r="Y2684" t="str">
        <f t="shared" si="166"/>
        <v>Ok</v>
      </c>
      <c r="Z2684" s="6" t="str">
        <f t="shared" si="167"/>
        <v>Ok</v>
      </c>
      <c r="AA2684" s="6"/>
      <c r="AB2684" s="6"/>
      <c r="AC2684" s="6"/>
      <c r="AD2684" s="6"/>
    </row>
    <row r="2685" spans="1:30" x14ac:dyDescent="0.3">
      <c r="A2685" t="s">
        <v>15172</v>
      </c>
      <c r="B2685" t="s">
        <v>15173</v>
      </c>
      <c r="C2685">
        <v>2024</v>
      </c>
      <c r="D2685" t="s">
        <v>9463</v>
      </c>
      <c r="E2685" t="s">
        <v>9267</v>
      </c>
      <c r="F2685" t="s">
        <v>5</v>
      </c>
      <c r="G2685" t="str">
        <f>_xlfn.XLOOKUP(I2685,'Class Code'!$A$2:$A$14,'Class Code'!$B$2:$B$14)</f>
        <v>Engineering</v>
      </c>
      <c r="H2685" t="s">
        <v>423</v>
      </c>
      <c r="I2685">
        <f t="shared" si="164"/>
        <v>2</v>
      </c>
      <c r="J2685" t="s">
        <v>424</v>
      </c>
      <c r="K2685" t="s">
        <v>425</v>
      </c>
      <c r="L2685" t="s">
        <v>426</v>
      </c>
      <c r="M2685" s="5">
        <v>45572</v>
      </c>
      <c r="N2685" s="5">
        <v>45678</v>
      </c>
      <c r="O2685" s="5">
        <v>45831</v>
      </c>
      <c r="P2685" s="5">
        <v>45292</v>
      </c>
      <c r="Q2685" s="5">
        <v>45657</v>
      </c>
      <c r="R2685">
        <v>287880</v>
      </c>
      <c r="S2685">
        <v>0</v>
      </c>
      <c r="T2685">
        <v>0</v>
      </c>
      <c r="U2685">
        <v>287880</v>
      </c>
      <c r="V2685">
        <v>0</v>
      </c>
      <c r="W2685">
        <v>287880</v>
      </c>
      <c r="X2685" t="str">
        <f t="shared" si="165"/>
        <v>Ok</v>
      </c>
      <c r="Y2685" t="str">
        <f t="shared" si="166"/>
        <v>Ok</v>
      </c>
      <c r="Z2685" s="6" t="str">
        <f t="shared" si="167"/>
        <v>Ok</v>
      </c>
      <c r="AA2685" s="6"/>
      <c r="AB2685" s="6"/>
      <c r="AC2685" s="6"/>
      <c r="AD2685" s="6"/>
    </row>
    <row r="2686" spans="1:30" x14ac:dyDescent="0.3">
      <c r="A2686" t="s">
        <v>15174</v>
      </c>
      <c r="B2686" t="s">
        <v>15175</v>
      </c>
      <c r="C2686">
        <v>2023</v>
      </c>
      <c r="D2686" t="s">
        <v>9562</v>
      </c>
      <c r="E2686" t="s">
        <v>9272</v>
      </c>
      <c r="F2686" t="s">
        <v>10</v>
      </c>
      <c r="G2686" t="str">
        <f>_xlfn.XLOOKUP(I2686,'Class Code'!$A$2:$A$14,'Class Code'!$B$2:$B$14)</f>
        <v>Motor Private</v>
      </c>
      <c r="H2686" t="s">
        <v>41</v>
      </c>
      <c r="I2686">
        <f t="shared" si="164"/>
        <v>70</v>
      </c>
      <c r="J2686" t="s">
        <v>54</v>
      </c>
      <c r="K2686" t="s">
        <v>55</v>
      </c>
      <c r="L2686" t="s">
        <v>44</v>
      </c>
      <c r="M2686" s="5">
        <v>45464</v>
      </c>
      <c r="N2686" s="5">
        <v>45487</v>
      </c>
      <c r="O2686" s="5">
        <v>45831</v>
      </c>
      <c r="P2686" s="5">
        <v>45239</v>
      </c>
      <c r="Q2686" s="5">
        <v>45604</v>
      </c>
      <c r="R2686">
        <v>75000</v>
      </c>
      <c r="S2686">
        <v>0</v>
      </c>
      <c r="T2686">
        <v>0</v>
      </c>
      <c r="U2686">
        <v>75000</v>
      </c>
      <c r="V2686">
        <v>0</v>
      </c>
      <c r="W2686">
        <v>75000</v>
      </c>
      <c r="X2686" t="str">
        <f t="shared" si="165"/>
        <v>Ok</v>
      </c>
      <c r="Y2686" t="str">
        <f t="shared" si="166"/>
        <v>Ok</v>
      </c>
      <c r="Z2686" s="6" t="str">
        <f t="shared" si="167"/>
        <v>Ok</v>
      </c>
      <c r="AA2686" s="6"/>
      <c r="AB2686" s="6"/>
      <c r="AC2686" s="6"/>
      <c r="AD2686" s="6"/>
    </row>
    <row r="2687" spans="1:30" x14ac:dyDescent="0.3">
      <c r="A2687" t="s">
        <v>15176</v>
      </c>
      <c r="B2687" t="s">
        <v>15177</v>
      </c>
      <c r="C2687">
        <v>2024</v>
      </c>
      <c r="D2687" t="s">
        <v>9489</v>
      </c>
      <c r="E2687" t="s">
        <v>9282</v>
      </c>
      <c r="F2687" t="s">
        <v>7</v>
      </c>
      <c r="G2687" t="str">
        <f>_xlfn.XLOOKUP(I2687,'Class Code'!$A$2:$A$14,'Class Code'!$B$2:$B$14)</f>
        <v>Fire Industrial</v>
      </c>
      <c r="H2687" t="s">
        <v>381</v>
      </c>
      <c r="I2687">
        <f t="shared" si="164"/>
        <v>4</v>
      </c>
      <c r="J2687" t="s">
        <v>382</v>
      </c>
      <c r="K2687" t="s">
        <v>383</v>
      </c>
      <c r="L2687" t="s">
        <v>384</v>
      </c>
      <c r="M2687" s="5">
        <v>45375</v>
      </c>
      <c r="N2687" s="5">
        <v>45376</v>
      </c>
      <c r="O2687" s="5">
        <v>45831</v>
      </c>
      <c r="P2687" s="5">
        <v>45356</v>
      </c>
      <c r="Q2687" s="5">
        <v>45721</v>
      </c>
      <c r="R2687">
        <v>5175477</v>
      </c>
      <c r="S2687">
        <v>0</v>
      </c>
      <c r="T2687">
        <v>0</v>
      </c>
      <c r="U2687" s="17">
        <v>5175477</v>
      </c>
      <c r="V2687">
        <v>4573677.71</v>
      </c>
      <c r="W2687">
        <v>601799.29</v>
      </c>
      <c r="X2687" t="str">
        <f t="shared" si="165"/>
        <v>Ok</v>
      </c>
      <c r="Y2687" t="str">
        <f t="shared" si="166"/>
        <v>Ok</v>
      </c>
      <c r="Z2687" s="6" t="str">
        <f t="shared" si="167"/>
        <v>Ok</v>
      </c>
      <c r="AA2687" s="6"/>
      <c r="AB2687" s="6"/>
      <c r="AC2687" s="6"/>
      <c r="AD2687" s="6"/>
    </row>
    <row r="2688" spans="1:30" x14ac:dyDescent="0.3">
      <c r="A2688" t="s">
        <v>15178</v>
      </c>
      <c r="B2688" t="s">
        <v>15179</v>
      </c>
      <c r="C2688">
        <v>2024</v>
      </c>
      <c r="D2688" t="s">
        <v>9663</v>
      </c>
      <c r="E2688" t="s">
        <v>9277</v>
      </c>
      <c r="F2688" t="s">
        <v>5</v>
      </c>
      <c r="G2688" t="str">
        <f>_xlfn.XLOOKUP(I2688,'Class Code'!$A$2:$A$14,'Class Code'!$B$2:$B$14)</f>
        <v>Engineering</v>
      </c>
      <c r="H2688" t="s">
        <v>423</v>
      </c>
      <c r="I2688">
        <f t="shared" si="164"/>
        <v>2</v>
      </c>
      <c r="J2688" t="s">
        <v>424</v>
      </c>
      <c r="K2688" t="s">
        <v>425</v>
      </c>
      <c r="L2688" t="s">
        <v>426</v>
      </c>
      <c r="M2688" s="5">
        <v>45659</v>
      </c>
      <c r="N2688" s="5">
        <v>45663</v>
      </c>
      <c r="O2688" s="5">
        <v>45832</v>
      </c>
      <c r="P2688" s="5">
        <v>45413</v>
      </c>
      <c r="Q2688" s="5">
        <v>45777</v>
      </c>
      <c r="R2688">
        <v>426474</v>
      </c>
      <c r="S2688">
        <v>0</v>
      </c>
      <c r="T2688">
        <v>0</v>
      </c>
      <c r="U2688">
        <v>426474</v>
      </c>
      <c r="V2688">
        <v>0</v>
      </c>
      <c r="W2688">
        <v>426474</v>
      </c>
      <c r="X2688" t="str">
        <f t="shared" si="165"/>
        <v>Ok</v>
      </c>
      <c r="Y2688" t="str">
        <f t="shared" si="166"/>
        <v>Ok</v>
      </c>
      <c r="Z2688" s="6" t="str">
        <f t="shared" si="167"/>
        <v>Ok</v>
      </c>
      <c r="AA2688" s="6"/>
      <c r="AB2688" s="6"/>
      <c r="AC2688" s="6"/>
      <c r="AD2688" s="6"/>
    </row>
    <row r="2689" spans="1:30" x14ac:dyDescent="0.3">
      <c r="A2689" t="s">
        <v>15180</v>
      </c>
      <c r="B2689" t="s">
        <v>15181</v>
      </c>
      <c r="C2689">
        <v>2022</v>
      </c>
      <c r="D2689" t="s">
        <v>9288</v>
      </c>
      <c r="E2689" t="s">
        <v>9287</v>
      </c>
      <c r="F2689" t="s">
        <v>10</v>
      </c>
      <c r="G2689" t="str">
        <f>_xlfn.XLOOKUP(I2689,'Class Code'!$A$2:$A$14,'Class Code'!$B$2:$B$14)</f>
        <v>Motor Private</v>
      </c>
      <c r="H2689" t="s">
        <v>41</v>
      </c>
      <c r="I2689">
        <f t="shared" si="164"/>
        <v>70</v>
      </c>
      <c r="J2689" t="s">
        <v>54</v>
      </c>
      <c r="K2689" t="s">
        <v>55</v>
      </c>
      <c r="L2689" t="s">
        <v>44</v>
      </c>
      <c r="M2689" s="5">
        <v>45064</v>
      </c>
      <c r="N2689" s="5">
        <v>45068</v>
      </c>
      <c r="O2689" s="5">
        <v>45836</v>
      </c>
      <c r="P2689" s="5">
        <v>44862</v>
      </c>
      <c r="Q2689" s="5">
        <v>45164</v>
      </c>
      <c r="R2689">
        <v>1000000</v>
      </c>
      <c r="S2689">
        <v>0</v>
      </c>
      <c r="T2689">
        <v>0</v>
      </c>
      <c r="U2689">
        <v>1000000</v>
      </c>
      <c r="V2689">
        <v>0</v>
      </c>
      <c r="W2689">
        <v>1000000</v>
      </c>
      <c r="X2689" t="str">
        <f t="shared" si="165"/>
        <v>Ok</v>
      </c>
      <c r="Y2689" t="str">
        <f t="shared" si="166"/>
        <v>Ok</v>
      </c>
      <c r="Z2689" s="6" t="str">
        <f t="shared" si="167"/>
        <v>Ok</v>
      </c>
      <c r="AA2689" s="6"/>
      <c r="AB2689" s="6"/>
      <c r="AC2689" s="6"/>
      <c r="AD2689" s="6"/>
    </row>
    <row r="2690" spans="1:30" x14ac:dyDescent="0.3">
      <c r="A2690" t="s">
        <v>15182</v>
      </c>
      <c r="B2690" t="s">
        <v>15183</v>
      </c>
      <c r="C2690">
        <v>2022</v>
      </c>
      <c r="D2690" t="s">
        <v>9690</v>
      </c>
      <c r="E2690" t="s">
        <v>9297</v>
      </c>
      <c r="F2690" t="s">
        <v>10</v>
      </c>
      <c r="G2690" t="str">
        <f>_xlfn.XLOOKUP(I2690,'Class Code'!$A$2:$A$14,'Class Code'!$B$2:$B$14)</f>
        <v>Motor Private</v>
      </c>
      <c r="H2690" t="s">
        <v>41</v>
      </c>
      <c r="I2690">
        <f t="shared" si="164"/>
        <v>70</v>
      </c>
      <c r="J2690" t="s">
        <v>54</v>
      </c>
      <c r="K2690" t="s">
        <v>55</v>
      </c>
      <c r="L2690" t="s">
        <v>44</v>
      </c>
      <c r="M2690" s="5">
        <v>44862</v>
      </c>
      <c r="N2690" s="5">
        <v>44872</v>
      </c>
      <c r="O2690" s="5">
        <v>45836</v>
      </c>
      <c r="P2690" s="5">
        <v>44860</v>
      </c>
      <c r="Q2690" s="5">
        <v>44891</v>
      </c>
      <c r="R2690">
        <v>1000000</v>
      </c>
      <c r="S2690">
        <v>0</v>
      </c>
      <c r="T2690">
        <v>0</v>
      </c>
      <c r="U2690">
        <v>1000000</v>
      </c>
      <c r="V2690">
        <v>0</v>
      </c>
      <c r="W2690">
        <v>1000000</v>
      </c>
      <c r="X2690" t="str">
        <f t="shared" si="165"/>
        <v>Ok</v>
      </c>
      <c r="Y2690" t="str">
        <f t="shared" si="166"/>
        <v>Ok</v>
      </c>
      <c r="Z2690" s="6" t="str">
        <f t="shared" si="167"/>
        <v>Ok</v>
      </c>
      <c r="AA2690" s="6"/>
      <c r="AB2690" s="6"/>
      <c r="AC2690" s="6"/>
      <c r="AD2690" s="6"/>
    </row>
    <row r="2691" spans="1:30" x14ac:dyDescent="0.3">
      <c r="A2691" t="s">
        <v>15184</v>
      </c>
      <c r="B2691" t="s">
        <v>15185</v>
      </c>
      <c r="C2691">
        <v>2024</v>
      </c>
      <c r="D2691" t="s">
        <v>9291</v>
      </c>
      <c r="E2691" t="s">
        <v>9284</v>
      </c>
      <c r="F2691" t="s">
        <v>10</v>
      </c>
      <c r="G2691" t="str">
        <f>_xlfn.XLOOKUP(I2691,'Class Code'!$A$2:$A$14,'Class Code'!$B$2:$B$14)</f>
        <v>Motor Private</v>
      </c>
      <c r="H2691" t="s">
        <v>41</v>
      </c>
      <c r="I2691">
        <f t="shared" si="164"/>
        <v>70</v>
      </c>
      <c r="J2691" t="s">
        <v>54</v>
      </c>
      <c r="K2691" t="s">
        <v>55</v>
      </c>
      <c r="L2691" t="s">
        <v>44</v>
      </c>
      <c r="M2691" s="5">
        <v>45642</v>
      </c>
      <c r="N2691" s="5">
        <v>45643</v>
      </c>
      <c r="O2691" s="5">
        <v>45799</v>
      </c>
      <c r="P2691" s="5">
        <v>45428</v>
      </c>
      <c r="Q2691" s="5">
        <v>45792</v>
      </c>
      <c r="R2691">
        <v>-60990</v>
      </c>
      <c r="S2691">
        <v>0</v>
      </c>
      <c r="T2691">
        <v>0</v>
      </c>
      <c r="U2691">
        <v>-60990</v>
      </c>
      <c r="V2691">
        <v>0</v>
      </c>
      <c r="W2691">
        <v>-60990</v>
      </c>
      <c r="X2691" t="str">
        <f t="shared" si="165"/>
        <v>Ok</v>
      </c>
      <c r="Y2691" t="str">
        <f t="shared" si="166"/>
        <v>Ok</v>
      </c>
      <c r="Z2691" s="6" t="str">
        <f t="shared" si="167"/>
        <v>Ok</v>
      </c>
      <c r="AA2691" s="6"/>
      <c r="AB2691" s="6"/>
      <c r="AC2691" s="6"/>
      <c r="AD2691" s="6"/>
    </row>
    <row r="2692" spans="1:30" x14ac:dyDescent="0.3">
      <c r="A2692" t="s">
        <v>15186</v>
      </c>
      <c r="B2692" t="s">
        <v>15187</v>
      </c>
      <c r="C2692">
        <v>2024</v>
      </c>
      <c r="D2692" t="s">
        <v>9712</v>
      </c>
      <c r="E2692" t="s">
        <v>9269</v>
      </c>
      <c r="F2692" t="s">
        <v>11</v>
      </c>
      <c r="G2692" t="str">
        <f>_xlfn.XLOOKUP(I2692,'Class Code'!$A$2:$A$14,'Class Code'!$B$2:$B$14)</f>
        <v>Motor Commercial</v>
      </c>
      <c r="H2692" t="s">
        <v>176</v>
      </c>
      <c r="I2692">
        <f t="shared" ref="I2692:I2755" si="168">H2692*1</f>
        <v>80</v>
      </c>
      <c r="J2692" t="s">
        <v>207</v>
      </c>
      <c r="K2692" t="s">
        <v>208</v>
      </c>
      <c r="L2692" t="s">
        <v>44</v>
      </c>
      <c r="M2692" s="5">
        <v>45602</v>
      </c>
      <c r="N2692" s="5">
        <v>45603</v>
      </c>
      <c r="O2692" s="5">
        <v>45807</v>
      </c>
      <c r="P2692" s="5">
        <v>45367</v>
      </c>
      <c r="Q2692" s="5">
        <v>45731</v>
      </c>
      <c r="R2692">
        <v>-48450</v>
      </c>
      <c r="S2692">
        <v>0</v>
      </c>
      <c r="T2692">
        <v>0</v>
      </c>
      <c r="U2692">
        <v>-48450</v>
      </c>
      <c r="V2692">
        <v>0</v>
      </c>
      <c r="W2692">
        <v>-48450</v>
      </c>
      <c r="X2692" t="str">
        <f t="shared" ref="X2692:X2755" si="169">IF(OR(A2692="",B2692="",C2692="",F2692="",H2692="",M2692="",N2692="",O2692="",P2692="",Q2692=""),"Check","Ok")</f>
        <v>Ok</v>
      </c>
      <c r="Y2692" t="str">
        <f t="shared" ref="Y2692:Y2755" si="170">IF(AND(Q2692&gt;=P2692,O2692&gt;=M2692,N2692&gt;=M2692,Q2692&gt;=M2692),"Ok","Check")</f>
        <v>Ok</v>
      </c>
      <c r="Z2692" s="6" t="str">
        <f t="shared" ref="Z2692:Z2755" si="171">IF(Q2692&gt;=M2692,"Ok","Check")</f>
        <v>Ok</v>
      </c>
      <c r="AA2692" s="6"/>
      <c r="AB2692" s="6"/>
      <c r="AC2692" s="6"/>
      <c r="AD2692" s="6"/>
    </row>
    <row r="2693" spans="1:30" x14ac:dyDescent="0.3">
      <c r="A2693" t="s">
        <v>15188</v>
      </c>
      <c r="B2693" t="s">
        <v>15189</v>
      </c>
      <c r="C2693">
        <v>2021</v>
      </c>
      <c r="D2693" t="s">
        <v>9693</v>
      </c>
      <c r="E2693" t="s">
        <v>9267</v>
      </c>
      <c r="F2693" t="s">
        <v>10</v>
      </c>
      <c r="G2693" t="str">
        <f>_xlfn.XLOOKUP(I2693,'Class Code'!$A$2:$A$14,'Class Code'!$B$2:$B$14)</f>
        <v>Motor Private</v>
      </c>
      <c r="H2693" t="s">
        <v>41</v>
      </c>
      <c r="I2693">
        <f t="shared" si="168"/>
        <v>70</v>
      </c>
      <c r="J2693" t="s">
        <v>54</v>
      </c>
      <c r="K2693" t="s">
        <v>55</v>
      </c>
      <c r="L2693" t="s">
        <v>44</v>
      </c>
      <c r="M2693" s="5">
        <v>44552</v>
      </c>
      <c r="N2693" s="5">
        <v>44558</v>
      </c>
      <c r="O2693" s="5">
        <v>45776</v>
      </c>
      <c r="P2693" s="5">
        <v>44457</v>
      </c>
      <c r="Q2693" s="5">
        <v>44821</v>
      </c>
      <c r="R2693">
        <v>0</v>
      </c>
      <c r="S2693">
        <v>0</v>
      </c>
      <c r="T2693">
        <v>246324</v>
      </c>
      <c r="U2693">
        <v>246324</v>
      </c>
      <c r="V2693">
        <v>0</v>
      </c>
      <c r="W2693">
        <v>246324</v>
      </c>
      <c r="X2693" t="str">
        <f t="shared" si="169"/>
        <v>Ok</v>
      </c>
      <c r="Y2693" t="str">
        <f t="shared" si="170"/>
        <v>Ok</v>
      </c>
      <c r="Z2693" s="6" t="str">
        <f t="shared" si="171"/>
        <v>Ok</v>
      </c>
      <c r="AA2693" s="6"/>
      <c r="AB2693" s="6"/>
      <c r="AC2693" s="6"/>
      <c r="AD2693" s="6"/>
    </row>
    <row r="2694" spans="1:30" x14ac:dyDescent="0.3">
      <c r="A2694" t="s">
        <v>15190</v>
      </c>
      <c r="B2694" t="s">
        <v>15191</v>
      </c>
      <c r="C2694">
        <v>2023</v>
      </c>
      <c r="D2694" t="s">
        <v>9393</v>
      </c>
      <c r="E2694" t="s">
        <v>9265</v>
      </c>
      <c r="F2694" t="s">
        <v>10</v>
      </c>
      <c r="G2694" t="str">
        <f>_xlfn.XLOOKUP(I2694,'Class Code'!$A$2:$A$14,'Class Code'!$B$2:$B$14)</f>
        <v>Motor Private</v>
      </c>
      <c r="H2694" t="s">
        <v>41</v>
      </c>
      <c r="I2694">
        <f t="shared" si="168"/>
        <v>70</v>
      </c>
      <c r="J2694" t="s">
        <v>54</v>
      </c>
      <c r="K2694" t="s">
        <v>55</v>
      </c>
      <c r="L2694" t="s">
        <v>44</v>
      </c>
      <c r="M2694" s="5">
        <v>45087</v>
      </c>
      <c r="N2694" s="5">
        <v>45091</v>
      </c>
      <c r="O2694" s="5">
        <v>45772</v>
      </c>
      <c r="P2694" s="5">
        <v>45082</v>
      </c>
      <c r="Q2694" s="5">
        <v>45416</v>
      </c>
      <c r="R2694">
        <v>0</v>
      </c>
      <c r="S2694">
        <v>0</v>
      </c>
      <c r="T2694">
        <v>11047</v>
      </c>
      <c r="U2694">
        <v>11047</v>
      </c>
      <c r="V2694">
        <v>0</v>
      </c>
      <c r="W2694">
        <v>11047</v>
      </c>
      <c r="X2694" t="str">
        <f t="shared" si="169"/>
        <v>Ok</v>
      </c>
      <c r="Y2694" t="str">
        <f t="shared" si="170"/>
        <v>Ok</v>
      </c>
      <c r="Z2694" s="6" t="str">
        <f t="shared" si="171"/>
        <v>Ok</v>
      </c>
      <c r="AA2694" s="6"/>
      <c r="AB2694" s="6"/>
      <c r="AC2694" s="6"/>
      <c r="AD2694" s="6"/>
    </row>
    <row r="2695" spans="1:30" x14ac:dyDescent="0.3">
      <c r="A2695" t="s">
        <v>15192</v>
      </c>
      <c r="B2695" t="s">
        <v>15193</v>
      </c>
      <c r="C2695">
        <v>2025</v>
      </c>
      <c r="D2695" t="s">
        <v>9341</v>
      </c>
      <c r="E2695" t="s">
        <v>9267</v>
      </c>
      <c r="F2695" t="s">
        <v>10</v>
      </c>
      <c r="G2695" t="str">
        <f>_xlfn.XLOOKUP(I2695,'Class Code'!$A$2:$A$14,'Class Code'!$B$2:$B$14)</f>
        <v>Motor Private</v>
      </c>
      <c r="H2695" t="s">
        <v>41</v>
      </c>
      <c r="I2695">
        <f t="shared" si="168"/>
        <v>70</v>
      </c>
      <c r="J2695" t="s">
        <v>54</v>
      </c>
      <c r="K2695" t="s">
        <v>55</v>
      </c>
      <c r="L2695" t="s">
        <v>44</v>
      </c>
      <c r="M2695" s="5">
        <v>45748</v>
      </c>
      <c r="N2695" s="5">
        <v>45748</v>
      </c>
      <c r="O2695" s="5">
        <v>45786</v>
      </c>
      <c r="P2695" s="5">
        <v>44969</v>
      </c>
      <c r="Q2695" s="5">
        <v>45921</v>
      </c>
      <c r="R2695">
        <v>0</v>
      </c>
      <c r="S2695">
        <v>0</v>
      </c>
      <c r="T2695">
        <v>128660</v>
      </c>
      <c r="U2695">
        <v>128660</v>
      </c>
      <c r="V2695">
        <v>0</v>
      </c>
      <c r="W2695">
        <v>128660</v>
      </c>
      <c r="X2695" t="str">
        <f t="shared" si="169"/>
        <v>Ok</v>
      </c>
      <c r="Y2695" t="str">
        <f t="shared" si="170"/>
        <v>Ok</v>
      </c>
      <c r="Z2695" s="6" t="str">
        <f t="shared" si="171"/>
        <v>Ok</v>
      </c>
      <c r="AA2695" s="6"/>
      <c r="AB2695" s="6"/>
      <c r="AC2695" s="6"/>
      <c r="AD2695" s="6"/>
    </row>
    <row r="2696" spans="1:30" x14ac:dyDescent="0.3">
      <c r="A2696" t="s">
        <v>15194</v>
      </c>
      <c r="B2696" t="s">
        <v>15195</v>
      </c>
      <c r="C2696">
        <v>2024</v>
      </c>
      <c r="D2696" t="s">
        <v>9739</v>
      </c>
      <c r="E2696" t="s">
        <v>9263</v>
      </c>
      <c r="F2696" t="s">
        <v>11</v>
      </c>
      <c r="G2696" t="str">
        <f>_xlfn.XLOOKUP(I2696,'Class Code'!$A$2:$A$14,'Class Code'!$B$2:$B$14)</f>
        <v>Motor Commercial</v>
      </c>
      <c r="H2696" t="s">
        <v>176</v>
      </c>
      <c r="I2696">
        <f t="shared" si="168"/>
        <v>80</v>
      </c>
      <c r="J2696" t="s">
        <v>207</v>
      </c>
      <c r="K2696" t="s">
        <v>208</v>
      </c>
      <c r="L2696" t="s">
        <v>44</v>
      </c>
      <c r="M2696" s="5">
        <v>45739</v>
      </c>
      <c r="N2696" s="5">
        <v>45740</v>
      </c>
      <c r="O2696" s="5">
        <v>45772</v>
      </c>
      <c r="P2696" s="5">
        <v>45474</v>
      </c>
      <c r="Q2696" s="5">
        <v>45838</v>
      </c>
      <c r="R2696">
        <v>0</v>
      </c>
      <c r="S2696">
        <v>0</v>
      </c>
      <c r="T2696">
        <v>6380</v>
      </c>
      <c r="U2696">
        <v>6380</v>
      </c>
      <c r="V2696">
        <v>0</v>
      </c>
      <c r="W2696">
        <v>6380</v>
      </c>
      <c r="X2696" t="str">
        <f t="shared" si="169"/>
        <v>Ok</v>
      </c>
      <c r="Y2696" t="str">
        <f t="shared" si="170"/>
        <v>Ok</v>
      </c>
      <c r="Z2696" s="6" t="str">
        <f t="shared" si="171"/>
        <v>Ok</v>
      </c>
      <c r="AA2696" s="6"/>
      <c r="AB2696" s="6"/>
      <c r="AC2696" s="6"/>
      <c r="AD2696" s="6"/>
    </row>
    <row r="2697" spans="1:30" x14ac:dyDescent="0.3">
      <c r="A2697" t="s">
        <v>15196</v>
      </c>
      <c r="B2697" t="s">
        <v>15197</v>
      </c>
      <c r="C2697">
        <v>2024</v>
      </c>
      <c r="D2697" t="s">
        <v>9771</v>
      </c>
      <c r="E2697" t="s">
        <v>9277</v>
      </c>
      <c r="F2697" t="s">
        <v>10</v>
      </c>
      <c r="G2697" t="str">
        <f>_xlfn.XLOOKUP(I2697,'Class Code'!$A$2:$A$14,'Class Code'!$B$2:$B$14)</f>
        <v>Motor Private</v>
      </c>
      <c r="H2697" t="s">
        <v>41</v>
      </c>
      <c r="I2697">
        <f t="shared" si="168"/>
        <v>70</v>
      </c>
      <c r="J2697" t="s">
        <v>54</v>
      </c>
      <c r="K2697" t="s">
        <v>55</v>
      </c>
      <c r="L2697" t="s">
        <v>44</v>
      </c>
      <c r="M2697" s="5">
        <v>45683</v>
      </c>
      <c r="N2697" s="5">
        <v>45684</v>
      </c>
      <c r="O2697" s="5">
        <v>45789</v>
      </c>
      <c r="P2697" s="5">
        <v>45632</v>
      </c>
      <c r="Q2697" s="5">
        <v>45996</v>
      </c>
      <c r="R2697">
        <v>0</v>
      </c>
      <c r="S2697">
        <v>0</v>
      </c>
      <c r="T2697">
        <v>3140</v>
      </c>
      <c r="U2697">
        <v>3140</v>
      </c>
      <c r="V2697">
        <v>0</v>
      </c>
      <c r="W2697">
        <v>3140</v>
      </c>
      <c r="X2697" t="str">
        <f t="shared" si="169"/>
        <v>Ok</v>
      </c>
      <c r="Y2697" t="str">
        <f t="shared" si="170"/>
        <v>Ok</v>
      </c>
      <c r="Z2697" s="6" t="str">
        <f t="shared" si="171"/>
        <v>Ok</v>
      </c>
      <c r="AA2697" s="6"/>
      <c r="AB2697" s="6"/>
      <c r="AC2697" s="6"/>
      <c r="AD2697" s="6"/>
    </row>
    <row r="2698" spans="1:30" x14ac:dyDescent="0.3">
      <c r="A2698" t="s">
        <v>15198</v>
      </c>
      <c r="B2698" t="s">
        <v>15199</v>
      </c>
      <c r="C2698">
        <v>2024</v>
      </c>
      <c r="D2698" t="s">
        <v>9360</v>
      </c>
      <c r="E2698" t="s">
        <v>9280</v>
      </c>
      <c r="F2698" t="s">
        <v>10</v>
      </c>
      <c r="G2698" t="str">
        <f>_xlfn.XLOOKUP(I2698,'Class Code'!$A$2:$A$14,'Class Code'!$B$2:$B$14)</f>
        <v>Motor Private</v>
      </c>
      <c r="H2698" t="s">
        <v>41</v>
      </c>
      <c r="I2698">
        <f t="shared" si="168"/>
        <v>70</v>
      </c>
      <c r="J2698" t="s">
        <v>54</v>
      </c>
      <c r="K2698" t="s">
        <v>55</v>
      </c>
      <c r="L2698" t="s">
        <v>44</v>
      </c>
      <c r="M2698" s="5">
        <v>45754</v>
      </c>
      <c r="N2698" s="5">
        <v>45758</v>
      </c>
      <c r="O2698" s="5">
        <v>45789</v>
      </c>
      <c r="P2698" s="5">
        <v>45587</v>
      </c>
      <c r="Q2698" s="5">
        <v>45951</v>
      </c>
      <c r="R2698">
        <v>0</v>
      </c>
      <c r="S2698">
        <v>0</v>
      </c>
      <c r="T2698">
        <v>3100</v>
      </c>
      <c r="U2698">
        <v>3100</v>
      </c>
      <c r="V2698">
        <v>0</v>
      </c>
      <c r="W2698">
        <v>3100</v>
      </c>
      <c r="X2698" t="str">
        <f t="shared" si="169"/>
        <v>Ok</v>
      </c>
      <c r="Y2698" t="str">
        <f t="shared" si="170"/>
        <v>Ok</v>
      </c>
      <c r="Z2698" s="6" t="str">
        <f t="shared" si="171"/>
        <v>Ok</v>
      </c>
      <c r="AA2698" s="6"/>
      <c r="AB2698" s="6"/>
      <c r="AC2698" s="6"/>
      <c r="AD2698" s="6"/>
    </row>
    <row r="2699" spans="1:30" x14ac:dyDescent="0.3">
      <c r="A2699" t="s">
        <v>15200</v>
      </c>
      <c r="B2699" t="s">
        <v>15201</v>
      </c>
      <c r="C2699">
        <v>2025</v>
      </c>
      <c r="D2699" t="s">
        <v>9487</v>
      </c>
      <c r="E2699" t="s">
        <v>9301</v>
      </c>
      <c r="F2699" t="s">
        <v>11</v>
      </c>
      <c r="G2699" t="str">
        <f>_xlfn.XLOOKUP(I2699,'Class Code'!$A$2:$A$14,'Class Code'!$B$2:$B$14)</f>
        <v>Motor Commercial</v>
      </c>
      <c r="H2699" t="s">
        <v>176</v>
      </c>
      <c r="I2699">
        <f t="shared" si="168"/>
        <v>80</v>
      </c>
      <c r="J2699" t="s">
        <v>207</v>
      </c>
      <c r="K2699" t="s">
        <v>208</v>
      </c>
      <c r="L2699" t="s">
        <v>44</v>
      </c>
      <c r="M2699" s="5">
        <v>45693</v>
      </c>
      <c r="N2699" s="5">
        <v>45695</v>
      </c>
      <c r="O2699" s="5">
        <v>45783</v>
      </c>
      <c r="P2699" s="5">
        <v>45658</v>
      </c>
      <c r="Q2699" s="5">
        <v>46022</v>
      </c>
      <c r="R2699">
        <v>0</v>
      </c>
      <c r="S2699">
        <v>0</v>
      </c>
      <c r="T2699">
        <v>6980</v>
      </c>
      <c r="U2699">
        <v>6980</v>
      </c>
      <c r="V2699">
        <v>0</v>
      </c>
      <c r="W2699">
        <v>6980</v>
      </c>
      <c r="X2699" t="str">
        <f t="shared" si="169"/>
        <v>Ok</v>
      </c>
      <c r="Y2699" t="str">
        <f t="shared" si="170"/>
        <v>Ok</v>
      </c>
      <c r="Z2699" s="6" t="str">
        <f t="shared" si="171"/>
        <v>Ok</v>
      </c>
      <c r="AA2699" s="6"/>
      <c r="AB2699" s="6"/>
      <c r="AC2699" s="6"/>
      <c r="AD2699" s="6"/>
    </row>
    <row r="2700" spans="1:30" x14ac:dyDescent="0.3">
      <c r="A2700" t="s">
        <v>15202</v>
      </c>
      <c r="B2700" t="s">
        <v>15203</v>
      </c>
      <c r="C2700">
        <v>2024</v>
      </c>
      <c r="D2700" t="s">
        <v>9545</v>
      </c>
      <c r="E2700" t="s">
        <v>9294</v>
      </c>
      <c r="F2700" t="s">
        <v>10</v>
      </c>
      <c r="G2700" t="str">
        <f>_xlfn.XLOOKUP(I2700,'Class Code'!$A$2:$A$14,'Class Code'!$B$2:$B$14)</f>
        <v>Motor Private</v>
      </c>
      <c r="H2700" t="s">
        <v>41</v>
      </c>
      <c r="I2700">
        <f t="shared" si="168"/>
        <v>70</v>
      </c>
      <c r="J2700" t="s">
        <v>54</v>
      </c>
      <c r="K2700" t="s">
        <v>55</v>
      </c>
      <c r="L2700" t="s">
        <v>44</v>
      </c>
      <c r="M2700" s="5">
        <v>45408</v>
      </c>
      <c r="N2700" s="5">
        <v>45412</v>
      </c>
      <c r="O2700" s="5">
        <v>45789</v>
      </c>
      <c r="P2700" s="5">
        <v>45300</v>
      </c>
      <c r="Q2700" s="5">
        <v>45665</v>
      </c>
      <c r="R2700">
        <v>0</v>
      </c>
      <c r="S2700">
        <v>0</v>
      </c>
      <c r="T2700">
        <v>3020</v>
      </c>
      <c r="U2700">
        <v>3020</v>
      </c>
      <c r="V2700">
        <v>0</v>
      </c>
      <c r="W2700">
        <v>3020</v>
      </c>
      <c r="X2700" t="str">
        <f t="shared" si="169"/>
        <v>Ok</v>
      </c>
      <c r="Y2700" t="str">
        <f t="shared" si="170"/>
        <v>Ok</v>
      </c>
      <c r="Z2700" s="6" t="str">
        <f t="shared" si="171"/>
        <v>Ok</v>
      </c>
      <c r="AA2700" s="6"/>
      <c r="AB2700" s="6"/>
      <c r="AC2700" s="6"/>
      <c r="AD2700" s="6"/>
    </row>
    <row r="2701" spans="1:30" x14ac:dyDescent="0.3">
      <c r="A2701" t="s">
        <v>15204</v>
      </c>
      <c r="B2701" t="s">
        <v>15205</v>
      </c>
      <c r="C2701">
        <v>2024</v>
      </c>
      <c r="D2701" t="s">
        <v>9664</v>
      </c>
      <c r="E2701" t="s">
        <v>9332</v>
      </c>
      <c r="F2701" t="s">
        <v>11</v>
      </c>
      <c r="G2701" t="str">
        <f>_xlfn.XLOOKUP(I2701,'Class Code'!$A$2:$A$14,'Class Code'!$B$2:$B$14)</f>
        <v>Motor Commercial</v>
      </c>
      <c r="H2701" t="s">
        <v>176</v>
      </c>
      <c r="I2701">
        <f t="shared" si="168"/>
        <v>80</v>
      </c>
      <c r="J2701" t="s">
        <v>177</v>
      </c>
      <c r="K2701" t="s">
        <v>178</v>
      </c>
      <c r="L2701" t="s">
        <v>44</v>
      </c>
      <c r="M2701" s="5">
        <v>45746</v>
      </c>
      <c r="N2701" s="5">
        <v>45748</v>
      </c>
      <c r="O2701" s="5">
        <v>45786</v>
      </c>
      <c r="P2701" s="5">
        <v>45580</v>
      </c>
      <c r="Q2701" s="5">
        <v>45944</v>
      </c>
      <c r="R2701">
        <v>0</v>
      </c>
      <c r="S2701">
        <v>0</v>
      </c>
      <c r="T2701">
        <v>306836</v>
      </c>
      <c r="U2701">
        <v>306836</v>
      </c>
      <c r="V2701">
        <v>0</v>
      </c>
      <c r="W2701">
        <v>306836</v>
      </c>
      <c r="X2701" t="str">
        <f t="shared" si="169"/>
        <v>Ok</v>
      </c>
      <c r="Y2701" t="str">
        <f t="shared" si="170"/>
        <v>Ok</v>
      </c>
      <c r="Z2701" s="6" t="str">
        <f t="shared" si="171"/>
        <v>Ok</v>
      </c>
      <c r="AA2701" s="6"/>
      <c r="AB2701" s="6"/>
      <c r="AC2701" s="6"/>
      <c r="AD2701" s="6"/>
    </row>
    <row r="2702" spans="1:30" x14ac:dyDescent="0.3">
      <c r="A2702" t="s">
        <v>15206</v>
      </c>
      <c r="B2702" t="s">
        <v>15207</v>
      </c>
      <c r="C2702">
        <v>2024</v>
      </c>
      <c r="D2702" t="s">
        <v>9381</v>
      </c>
      <c r="E2702" t="s">
        <v>9265</v>
      </c>
      <c r="F2702" t="s">
        <v>11</v>
      </c>
      <c r="G2702" t="str">
        <f>_xlfn.XLOOKUP(I2702,'Class Code'!$A$2:$A$14,'Class Code'!$B$2:$B$14)</f>
        <v>Motor Commercial</v>
      </c>
      <c r="H2702" t="s">
        <v>176</v>
      </c>
      <c r="I2702">
        <f t="shared" si="168"/>
        <v>80</v>
      </c>
      <c r="J2702" t="s">
        <v>177</v>
      </c>
      <c r="K2702" t="s">
        <v>178</v>
      </c>
      <c r="L2702" t="s">
        <v>44</v>
      </c>
      <c r="M2702" s="5">
        <v>45454</v>
      </c>
      <c r="N2702" s="5">
        <v>45461</v>
      </c>
      <c r="O2702" s="5">
        <v>45772</v>
      </c>
      <c r="P2702" s="5">
        <v>45366</v>
      </c>
      <c r="Q2702" s="5">
        <v>45730</v>
      </c>
      <c r="R2702">
        <v>0</v>
      </c>
      <c r="S2702">
        <v>0</v>
      </c>
      <c r="T2702">
        <v>2320</v>
      </c>
      <c r="U2702">
        <v>2320</v>
      </c>
      <c r="V2702">
        <v>0</v>
      </c>
      <c r="W2702">
        <v>2320</v>
      </c>
      <c r="X2702" t="str">
        <f t="shared" si="169"/>
        <v>Ok</v>
      </c>
      <c r="Y2702" t="str">
        <f t="shared" si="170"/>
        <v>Ok</v>
      </c>
      <c r="Z2702" s="6" t="str">
        <f t="shared" si="171"/>
        <v>Ok</v>
      </c>
      <c r="AA2702" s="6"/>
      <c r="AB2702" s="6"/>
      <c r="AC2702" s="6"/>
      <c r="AD2702" s="6"/>
    </row>
    <row r="2703" spans="1:30" x14ac:dyDescent="0.3">
      <c r="A2703" t="s">
        <v>15208</v>
      </c>
      <c r="B2703" t="s">
        <v>15209</v>
      </c>
      <c r="C2703">
        <v>2024</v>
      </c>
      <c r="D2703" t="s">
        <v>9311</v>
      </c>
      <c r="E2703" t="s">
        <v>9294</v>
      </c>
      <c r="F2703" t="s">
        <v>10</v>
      </c>
      <c r="G2703" t="str">
        <f>_xlfn.XLOOKUP(I2703,'Class Code'!$A$2:$A$14,'Class Code'!$B$2:$B$14)</f>
        <v>Motor Private</v>
      </c>
      <c r="H2703" t="s">
        <v>41</v>
      </c>
      <c r="I2703">
        <f t="shared" si="168"/>
        <v>70</v>
      </c>
      <c r="J2703" t="s">
        <v>54</v>
      </c>
      <c r="K2703" t="s">
        <v>55</v>
      </c>
      <c r="L2703" t="s">
        <v>44</v>
      </c>
      <c r="M2703" s="5">
        <v>45399</v>
      </c>
      <c r="N2703" s="5">
        <v>45400</v>
      </c>
      <c r="O2703" s="5">
        <v>45772</v>
      </c>
      <c r="P2703" s="5">
        <v>45293</v>
      </c>
      <c r="Q2703" s="5">
        <v>45658</v>
      </c>
      <c r="R2703">
        <v>0</v>
      </c>
      <c r="S2703">
        <v>0</v>
      </c>
      <c r="T2703">
        <v>6380</v>
      </c>
      <c r="U2703">
        <v>6380</v>
      </c>
      <c r="V2703">
        <v>0</v>
      </c>
      <c r="W2703">
        <v>6380</v>
      </c>
      <c r="X2703" t="str">
        <f t="shared" si="169"/>
        <v>Ok</v>
      </c>
      <c r="Y2703" t="str">
        <f t="shared" si="170"/>
        <v>Ok</v>
      </c>
      <c r="Z2703" s="6" t="str">
        <f t="shared" si="171"/>
        <v>Ok</v>
      </c>
      <c r="AA2703" s="6"/>
      <c r="AB2703" s="6"/>
      <c r="AC2703" s="6"/>
      <c r="AD2703" s="6"/>
    </row>
    <row r="2704" spans="1:30" x14ac:dyDescent="0.3">
      <c r="A2704" t="s">
        <v>15210</v>
      </c>
      <c r="B2704" t="s">
        <v>15211</v>
      </c>
      <c r="C2704">
        <v>2024</v>
      </c>
      <c r="D2704" t="s">
        <v>9713</v>
      </c>
      <c r="E2704" t="s">
        <v>9305</v>
      </c>
      <c r="F2704" t="s">
        <v>10</v>
      </c>
      <c r="G2704" t="str">
        <f>_xlfn.XLOOKUP(I2704,'Class Code'!$A$2:$A$14,'Class Code'!$B$2:$B$14)</f>
        <v>Motor Private</v>
      </c>
      <c r="H2704" t="s">
        <v>41</v>
      </c>
      <c r="I2704">
        <f t="shared" si="168"/>
        <v>70</v>
      </c>
      <c r="J2704" t="s">
        <v>54</v>
      </c>
      <c r="K2704" t="s">
        <v>55</v>
      </c>
      <c r="L2704" t="s">
        <v>44</v>
      </c>
      <c r="M2704" s="5">
        <v>45710</v>
      </c>
      <c r="N2704" s="5">
        <v>45714</v>
      </c>
      <c r="O2704" s="5">
        <v>45789</v>
      </c>
      <c r="P2704" s="5">
        <v>45428</v>
      </c>
      <c r="Q2704" s="5">
        <v>45792</v>
      </c>
      <c r="R2704">
        <v>0</v>
      </c>
      <c r="S2704">
        <v>0</v>
      </c>
      <c r="T2704">
        <v>2320</v>
      </c>
      <c r="U2704">
        <v>2320</v>
      </c>
      <c r="V2704">
        <v>0</v>
      </c>
      <c r="W2704">
        <v>2320</v>
      </c>
      <c r="X2704" t="str">
        <f t="shared" si="169"/>
        <v>Ok</v>
      </c>
      <c r="Y2704" t="str">
        <f t="shared" si="170"/>
        <v>Ok</v>
      </c>
      <c r="Z2704" s="6" t="str">
        <f t="shared" si="171"/>
        <v>Ok</v>
      </c>
      <c r="AA2704" s="6"/>
      <c r="AB2704" s="6"/>
      <c r="AC2704" s="6"/>
      <c r="AD2704" s="6"/>
    </row>
    <row r="2705" spans="1:30" x14ac:dyDescent="0.3">
      <c r="A2705" t="s">
        <v>15212</v>
      </c>
      <c r="B2705" t="s">
        <v>15213</v>
      </c>
      <c r="C2705">
        <v>2023</v>
      </c>
      <c r="D2705" t="s">
        <v>9601</v>
      </c>
      <c r="E2705" t="s">
        <v>9265</v>
      </c>
      <c r="F2705" t="s">
        <v>11</v>
      </c>
      <c r="G2705" t="str">
        <f>_xlfn.XLOOKUP(I2705,'Class Code'!$A$2:$A$14,'Class Code'!$B$2:$B$14)</f>
        <v>Motor Commercial</v>
      </c>
      <c r="H2705" t="s">
        <v>176</v>
      </c>
      <c r="I2705">
        <f t="shared" si="168"/>
        <v>80</v>
      </c>
      <c r="J2705" t="s">
        <v>207</v>
      </c>
      <c r="K2705" t="s">
        <v>208</v>
      </c>
      <c r="L2705" t="s">
        <v>2689</v>
      </c>
      <c r="M2705" s="5">
        <v>45306</v>
      </c>
      <c r="N2705" s="5">
        <v>45309</v>
      </c>
      <c r="O2705" s="5">
        <v>45772</v>
      </c>
      <c r="P2705" s="5">
        <v>45200</v>
      </c>
      <c r="Q2705" s="5">
        <v>45565</v>
      </c>
      <c r="R2705">
        <v>0</v>
      </c>
      <c r="S2705">
        <v>0</v>
      </c>
      <c r="T2705">
        <v>7540</v>
      </c>
      <c r="U2705">
        <v>7540</v>
      </c>
      <c r="V2705">
        <v>0</v>
      </c>
      <c r="W2705">
        <v>7540</v>
      </c>
      <c r="X2705" t="str">
        <f t="shared" si="169"/>
        <v>Ok</v>
      </c>
      <c r="Y2705" t="str">
        <f t="shared" si="170"/>
        <v>Ok</v>
      </c>
      <c r="Z2705" s="6" t="str">
        <f t="shared" si="171"/>
        <v>Ok</v>
      </c>
      <c r="AA2705" s="6"/>
      <c r="AB2705" s="6"/>
      <c r="AC2705" s="6"/>
      <c r="AD2705" s="6"/>
    </row>
    <row r="2706" spans="1:30" x14ac:dyDescent="0.3">
      <c r="A2706" t="s">
        <v>15214</v>
      </c>
      <c r="B2706" t="s">
        <v>15215</v>
      </c>
      <c r="C2706">
        <v>2023</v>
      </c>
      <c r="D2706" t="s">
        <v>9339</v>
      </c>
      <c r="E2706" t="s">
        <v>9277</v>
      </c>
      <c r="F2706" t="s">
        <v>10</v>
      </c>
      <c r="G2706" t="str">
        <f>_xlfn.XLOOKUP(I2706,'Class Code'!$A$2:$A$14,'Class Code'!$B$2:$B$14)</f>
        <v>Motor Private</v>
      </c>
      <c r="H2706" t="s">
        <v>41</v>
      </c>
      <c r="I2706">
        <f t="shared" si="168"/>
        <v>70</v>
      </c>
      <c r="J2706" t="s">
        <v>54</v>
      </c>
      <c r="K2706" t="s">
        <v>55</v>
      </c>
      <c r="L2706" t="s">
        <v>44</v>
      </c>
      <c r="M2706" s="5">
        <v>45422</v>
      </c>
      <c r="N2706" s="5">
        <v>45429</v>
      </c>
      <c r="O2706" s="5">
        <v>45772</v>
      </c>
      <c r="P2706" s="5">
        <v>45139</v>
      </c>
      <c r="Q2706" s="5">
        <v>45504</v>
      </c>
      <c r="R2706">
        <v>0</v>
      </c>
      <c r="S2706">
        <v>0</v>
      </c>
      <c r="T2706">
        <v>2320</v>
      </c>
      <c r="U2706">
        <v>2320</v>
      </c>
      <c r="V2706">
        <v>0</v>
      </c>
      <c r="W2706">
        <v>2320</v>
      </c>
      <c r="X2706" t="str">
        <f t="shared" si="169"/>
        <v>Ok</v>
      </c>
      <c r="Y2706" t="str">
        <f t="shared" si="170"/>
        <v>Ok</v>
      </c>
      <c r="Z2706" s="6" t="str">
        <f t="shared" si="171"/>
        <v>Ok</v>
      </c>
      <c r="AA2706" s="6"/>
      <c r="AB2706" s="6"/>
      <c r="AC2706" s="6"/>
      <c r="AD2706" s="6"/>
    </row>
    <row r="2707" spans="1:30" x14ac:dyDescent="0.3">
      <c r="A2707" t="s">
        <v>15216</v>
      </c>
      <c r="B2707" t="s">
        <v>15217</v>
      </c>
      <c r="C2707">
        <v>2023</v>
      </c>
      <c r="D2707" t="s">
        <v>9734</v>
      </c>
      <c r="E2707" t="s">
        <v>9334</v>
      </c>
      <c r="F2707" t="s">
        <v>11</v>
      </c>
      <c r="G2707" t="str">
        <f>_xlfn.XLOOKUP(I2707,'Class Code'!$A$2:$A$14,'Class Code'!$B$2:$B$14)</f>
        <v>Motor Commercial</v>
      </c>
      <c r="H2707" t="s">
        <v>176</v>
      </c>
      <c r="I2707">
        <f t="shared" si="168"/>
        <v>80</v>
      </c>
      <c r="J2707" t="s">
        <v>207</v>
      </c>
      <c r="K2707" t="s">
        <v>208</v>
      </c>
      <c r="L2707" t="s">
        <v>44</v>
      </c>
      <c r="M2707" s="5">
        <v>45479</v>
      </c>
      <c r="N2707" s="5">
        <v>45482</v>
      </c>
      <c r="O2707" s="5">
        <v>45772</v>
      </c>
      <c r="P2707" s="5">
        <v>45231</v>
      </c>
      <c r="Q2707" s="5">
        <v>45596</v>
      </c>
      <c r="R2707">
        <v>0</v>
      </c>
      <c r="S2707">
        <v>0</v>
      </c>
      <c r="T2707">
        <v>2320</v>
      </c>
      <c r="U2707">
        <v>2320</v>
      </c>
      <c r="V2707">
        <v>0</v>
      </c>
      <c r="W2707">
        <v>2320</v>
      </c>
      <c r="X2707" t="str">
        <f t="shared" si="169"/>
        <v>Ok</v>
      </c>
      <c r="Y2707" t="str">
        <f t="shared" si="170"/>
        <v>Ok</v>
      </c>
      <c r="Z2707" s="6" t="str">
        <f t="shared" si="171"/>
        <v>Ok</v>
      </c>
      <c r="AA2707" s="6"/>
      <c r="AB2707" s="6"/>
      <c r="AC2707" s="6"/>
      <c r="AD2707" s="6"/>
    </row>
    <row r="2708" spans="1:30" x14ac:dyDescent="0.3">
      <c r="A2708" t="s">
        <v>15218</v>
      </c>
      <c r="B2708" t="s">
        <v>15219</v>
      </c>
      <c r="C2708">
        <v>2024</v>
      </c>
      <c r="D2708" t="s">
        <v>9349</v>
      </c>
      <c r="E2708" t="s">
        <v>9332</v>
      </c>
      <c r="F2708" t="s">
        <v>10</v>
      </c>
      <c r="G2708" t="str">
        <f>_xlfn.XLOOKUP(I2708,'Class Code'!$A$2:$A$14,'Class Code'!$B$2:$B$14)</f>
        <v>Motor Private</v>
      </c>
      <c r="H2708" t="s">
        <v>41</v>
      </c>
      <c r="I2708">
        <f t="shared" si="168"/>
        <v>70</v>
      </c>
      <c r="J2708" t="s">
        <v>54</v>
      </c>
      <c r="K2708" t="s">
        <v>55</v>
      </c>
      <c r="L2708" t="s">
        <v>44</v>
      </c>
      <c r="M2708" s="5">
        <v>45670</v>
      </c>
      <c r="N2708" s="5">
        <v>45673</v>
      </c>
      <c r="O2708" s="5">
        <v>45784</v>
      </c>
      <c r="P2708" s="5">
        <v>45516</v>
      </c>
      <c r="Q2708" s="5">
        <v>45880</v>
      </c>
      <c r="R2708">
        <v>0</v>
      </c>
      <c r="S2708">
        <v>0</v>
      </c>
      <c r="T2708">
        <v>2900</v>
      </c>
      <c r="U2708">
        <v>2900</v>
      </c>
      <c r="V2708">
        <v>0</v>
      </c>
      <c r="W2708">
        <v>2900</v>
      </c>
      <c r="X2708" t="str">
        <f t="shared" si="169"/>
        <v>Ok</v>
      </c>
      <c r="Y2708" t="str">
        <f t="shared" si="170"/>
        <v>Ok</v>
      </c>
      <c r="Z2708" s="6" t="str">
        <f t="shared" si="171"/>
        <v>Ok</v>
      </c>
      <c r="AA2708" s="6"/>
      <c r="AB2708" s="6"/>
      <c r="AC2708" s="6"/>
      <c r="AD2708" s="6"/>
    </row>
    <row r="2709" spans="1:30" x14ac:dyDescent="0.3">
      <c r="A2709" t="s">
        <v>15220</v>
      </c>
      <c r="B2709" t="s">
        <v>15221</v>
      </c>
      <c r="C2709">
        <v>2024</v>
      </c>
      <c r="D2709" t="s">
        <v>9702</v>
      </c>
      <c r="E2709" t="s">
        <v>9261</v>
      </c>
      <c r="F2709" t="s">
        <v>10</v>
      </c>
      <c r="G2709" t="str">
        <f>_xlfn.XLOOKUP(I2709,'Class Code'!$A$2:$A$14,'Class Code'!$B$2:$B$14)</f>
        <v>Motor Private</v>
      </c>
      <c r="H2709" t="s">
        <v>41</v>
      </c>
      <c r="I2709">
        <f t="shared" si="168"/>
        <v>70</v>
      </c>
      <c r="J2709" t="s">
        <v>54</v>
      </c>
      <c r="K2709" t="s">
        <v>55</v>
      </c>
      <c r="L2709" t="s">
        <v>44</v>
      </c>
      <c r="M2709" s="5">
        <v>45691</v>
      </c>
      <c r="N2709" s="5">
        <v>45715</v>
      </c>
      <c r="O2709" s="5">
        <v>45784</v>
      </c>
      <c r="P2709" s="5">
        <v>45435</v>
      </c>
      <c r="Q2709" s="5">
        <v>45799</v>
      </c>
      <c r="R2709">
        <v>0</v>
      </c>
      <c r="S2709">
        <v>0</v>
      </c>
      <c r="T2709">
        <v>6650</v>
      </c>
      <c r="U2709">
        <v>6650</v>
      </c>
      <c r="V2709">
        <v>0</v>
      </c>
      <c r="W2709">
        <v>6650</v>
      </c>
      <c r="X2709" t="str">
        <f t="shared" si="169"/>
        <v>Ok</v>
      </c>
      <c r="Y2709" t="str">
        <f t="shared" si="170"/>
        <v>Ok</v>
      </c>
      <c r="Z2709" s="6" t="str">
        <f t="shared" si="171"/>
        <v>Ok</v>
      </c>
      <c r="AA2709" s="6"/>
      <c r="AB2709" s="6"/>
      <c r="AC2709" s="6"/>
      <c r="AD2709" s="6"/>
    </row>
    <row r="2710" spans="1:30" x14ac:dyDescent="0.3">
      <c r="A2710" t="s">
        <v>15222</v>
      </c>
      <c r="B2710" t="s">
        <v>15223</v>
      </c>
      <c r="C2710">
        <v>2024</v>
      </c>
      <c r="D2710" t="s">
        <v>9348</v>
      </c>
      <c r="E2710" t="s">
        <v>9265</v>
      </c>
      <c r="F2710" t="s">
        <v>10</v>
      </c>
      <c r="G2710" t="str">
        <f>_xlfn.XLOOKUP(I2710,'Class Code'!$A$2:$A$14,'Class Code'!$B$2:$B$14)</f>
        <v>Motor Private</v>
      </c>
      <c r="H2710" t="s">
        <v>41</v>
      </c>
      <c r="I2710">
        <f t="shared" si="168"/>
        <v>70</v>
      </c>
      <c r="J2710" t="s">
        <v>54</v>
      </c>
      <c r="K2710" t="s">
        <v>55</v>
      </c>
      <c r="L2710" t="s">
        <v>44</v>
      </c>
      <c r="M2710" s="5">
        <v>45548</v>
      </c>
      <c r="N2710" s="5">
        <v>45552</v>
      </c>
      <c r="O2710" s="5">
        <v>45783</v>
      </c>
      <c r="P2710" s="5">
        <v>45292</v>
      </c>
      <c r="Q2710" s="5">
        <v>45657</v>
      </c>
      <c r="R2710">
        <v>0</v>
      </c>
      <c r="S2710">
        <v>0</v>
      </c>
      <c r="T2710">
        <v>6380</v>
      </c>
      <c r="U2710">
        <v>6380</v>
      </c>
      <c r="V2710">
        <v>0</v>
      </c>
      <c r="W2710">
        <v>6380</v>
      </c>
      <c r="X2710" t="str">
        <f t="shared" si="169"/>
        <v>Ok</v>
      </c>
      <c r="Y2710" t="str">
        <f t="shared" si="170"/>
        <v>Ok</v>
      </c>
      <c r="Z2710" s="6" t="str">
        <f t="shared" si="171"/>
        <v>Ok</v>
      </c>
      <c r="AA2710" s="6"/>
      <c r="AB2710" s="6"/>
      <c r="AC2710" s="6"/>
      <c r="AD2710" s="6"/>
    </row>
    <row r="2711" spans="1:30" x14ac:dyDescent="0.3">
      <c r="A2711" t="s">
        <v>15224</v>
      </c>
      <c r="B2711" t="s">
        <v>15225</v>
      </c>
      <c r="C2711">
        <v>2024</v>
      </c>
      <c r="D2711" t="s">
        <v>9343</v>
      </c>
      <c r="E2711" t="s">
        <v>9334</v>
      </c>
      <c r="F2711" t="s">
        <v>10</v>
      </c>
      <c r="G2711" t="str">
        <f>_xlfn.XLOOKUP(I2711,'Class Code'!$A$2:$A$14,'Class Code'!$B$2:$B$14)</f>
        <v>Motor Private</v>
      </c>
      <c r="H2711" t="s">
        <v>41</v>
      </c>
      <c r="I2711">
        <f t="shared" si="168"/>
        <v>70</v>
      </c>
      <c r="J2711" t="s">
        <v>54</v>
      </c>
      <c r="K2711" t="s">
        <v>55</v>
      </c>
      <c r="L2711" t="s">
        <v>44</v>
      </c>
      <c r="M2711" s="5">
        <v>45658</v>
      </c>
      <c r="N2711" s="5">
        <v>45659</v>
      </c>
      <c r="O2711" s="5">
        <v>45786</v>
      </c>
      <c r="P2711" s="5">
        <v>45438</v>
      </c>
      <c r="Q2711" s="5">
        <v>45802</v>
      </c>
      <c r="R2711">
        <v>0</v>
      </c>
      <c r="S2711">
        <v>0</v>
      </c>
      <c r="T2711">
        <v>16000</v>
      </c>
      <c r="U2711">
        <v>16000</v>
      </c>
      <c r="V2711">
        <v>0</v>
      </c>
      <c r="W2711">
        <v>16000</v>
      </c>
      <c r="X2711" t="str">
        <f t="shared" si="169"/>
        <v>Ok</v>
      </c>
      <c r="Y2711" t="str">
        <f t="shared" si="170"/>
        <v>Ok</v>
      </c>
      <c r="Z2711" s="6" t="str">
        <f t="shared" si="171"/>
        <v>Ok</v>
      </c>
      <c r="AA2711" s="6"/>
      <c r="AB2711" s="6"/>
      <c r="AC2711" s="6"/>
      <c r="AD2711" s="6"/>
    </row>
    <row r="2712" spans="1:30" x14ac:dyDescent="0.3">
      <c r="A2712" t="s">
        <v>15226</v>
      </c>
      <c r="B2712" t="s">
        <v>15227</v>
      </c>
      <c r="C2712">
        <v>2024</v>
      </c>
      <c r="D2712" t="s">
        <v>9670</v>
      </c>
      <c r="E2712" t="s">
        <v>9310</v>
      </c>
      <c r="F2712" t="s">
        <v>10</v>
      </c>
      <c r="G2712" t="str">
        <f>_xlfn.XLOOKUP(I2712,'Class Code'!$A$2:$A$14,'Class Code'!$B$2:$B$14)</f>
        <v>Motor Private</v>
      </c>
      <c r="H2712" t="s">
        <v>41</v>
      </c>
      <c r="I2712">
        <f t="shared" si="168"/>
        <v>70</v>
      </c>
      <c r="J2712" t="s">
        <v>54</v>
      </c>
      <c r="K2712" t="s">
        <v>55</v>
      </c>
      <c r="L2712" t="s">
        <v>96</v>
      </c>
      <c r="M2712" s="5">
        <v>45659</v>
      </c>
      <c r="N2712" s="5">
        <v>45664</v>
      </c>
      <c r="O2712" s="5">
        <v>45786</v>
      </c>
      <c r="P2712" s="5">
        <v>45613</v>
      </c>
      <c r="Q2712" s="5">
        <v>45946</v>
      </c>
      <c r="R2712">
        <v>0</v>
      </c>
      <c r="S2712">
        <v>0</v>
      </c>
      <c r="T2712">
        <v>28000</v>
      </c>
      <c r="U2712">
        <v>28000</v>
      </c>
      <c r="V2712">
        <v>0</v>
      </c>
      <c r="W2712">
        <v>28000</v>
      </c>
      <c r="X2712" t="str">
        <f t="shared" si="169"/>
        <v>Ok</v>
      </c>
      <c r="Y2712" t="str">
        <f t="shared" si="170"/>
        <v>Ok</v>
      </c>
      <c r="Z2712" s="6" t="str">
        <f t="shared" si="171"/>
        <v>Ok</v>
      </c>
      <c r="AA2712" s="6"/>
      <c r="AB2712" s="6"/>
      <c r="AC2712" s="6"/>
      <c r="AD2712" s="6"/>
    </row>
    <row r="2713" spans="1:30" x14ac:dyDescent="0.3">
      <c r="A2713" t="s">
        <v>15228</v>
      </c>
      <c r="B2713" t="s">
        <v>15229</v>
      </c>
      <c r="C2713">
        <v>2021</v>
      </c>
      <c r="D2713" t="s">
        <v>9357</v>
      </c>
      <c r="E2713" t="s">
        <v>9292</v>
      </c>
      <c r="F2713" t="s">
        <v>439</v>
      </c>
      <c r="G2713" t="str">
        <f>_xlfn.XLOOKUP(I2713,'Class Code'!$A$2:$A$14,'Class Code'!$B$2:$B$14)</f>
        <v>Workmen's Compensation</v>
      </c>
      <c r="H2713" t="s">
        <v>440</v>
      </c>
      <c r="I2713">
        <f t="shared" si="168"/>
        <v>11</v>
      </c>
      <c r="J2713" t="s">
        <v>441</v>
      </c>
      <c r="K2713" t="s">
        <v>442</v>
      </c>
      <c r="L2713" t="s">
        <v>44</v>
      </c>
      <c r="M2713" s="5">
        <v>44221</v>
      </c>
      <c r="N2713" s="5">
        <v>44230</v>
      </c>
      <c r="O2713" s="5">
        <v>45819</v>
      </c>
      <c r="P2713" s="5">
        <v>44197</v>
      </c>
      <c r="Q2713" s="5">
        <v>44561</v>
      </c>
      <c r="R2713">
        <v>11950</v>
      </c>
      <c r="S2713">
        <v>0</v>
      </c>
      <c r="T2713">
        <v>0</v>
      </c>
      <c r="U2713">
        <v>11950</v>
      </c>
      <c r="V2713">
        <v>0</v>
      </c>
      <c r="W2713">
        <v>11950</v>
      </c>
      <c r="X2713" t="str">
        <f t="shared" si="169"/>
        <v>Ok</v>
      </c>
      <c r="Y2713" t="str">
        <f t="shared" si="170"/>
        <v>Ok</v>
      </c>
      <c r="Z2713" s="6" t="str">
        <f t="shared" si="171"/>
        <v>Ok</v>
      </c>
      <c r="AA2713" s="6"/>
      <c r="AB2713" s="6"/>
      <c r="AC2713" s="6"/>
      <c r="AD2713" s="6"/>
    </row>
    <row r="2714" spans="1:30" x14ac:dyDescent="0.3">
      <c r="A2714" t="s">
        <v>15230</v>
      </c>
      <c r="B2714" t="s">
        <v>15231</v>
      </c>
      <c r="C2714">
        <v>2023</v>
      </c>
      <c r="D2714" t="s">
        <v>9515</v>
      </c>
      <c r="E2714" t="s">
        <v>9274</v>
      </c>
      <c r="F2714" t="s">
        <v>11</v>
      </c>
      <c r="G2714" t="str">
        <f>_xlfn.XLOOKUP(I2714,'Class Code'!$A$2:$A$14,'Class Code'!$B$2:$B$14)</f>
        <v>Motor Commercial</v>
      </c>
      <c r="H2714" t="s">
        <v>176</v>
      </c>
      <c r="I2714">
        <f t="shared" si="168"/>
        <v>80</v>
      </c>
      <c r="J2714" t="s">
        <v>207</v>
      </c>
      <c r="K2714" t="s">
        <v>208</v>
      </c>
      <c r="L2714" t="s">
        <v>44</v>
      </c>
      <c r="M2714" s="5">
        <v>45003</v>
      </c>
      <c r="N2714" s="5">
        <v>45006</v>
      </c>
      <c r="O2714" s="5">
        <v>45779</v>
      </c>
      <c r="P2714" s="5">
        <v>44992</v>
      </c>
      <c r="Q2714" s="5">
        <v>45023</v>
      </c>
      <c r="R2714">
        <v>42644</v>
      </c>
      <c r="S2714">
        <v>0</v>
      </c>
      <c r="T2714">
        <v>0</v>
      </c>
      <c r="U2714">
        <v>42644</v>
      </c>
      <c r="V2714">
        <v>0</v>
      </c>
      <c r="W2714">
        <v>42644</v>
      </c>
      <c r="X2714" t="str">
        <f t="shared" si="169"/>
        <v>Ok</v>
      </c>
      <c r="Y2714" t="str">
        <f t="shared" si="170"/>
        <v>Ok</v>
      </c>
      <c r="Z2714" s="6" t="str">
        <f t="shared" si="171"/>
        <v>Ok</v>
      </c>
      <c r="AA2714" s="6"/>
      <c r="AB2714" s="6"/>
      <c r="AC2714" s="6"/>
      <c r="AD2714" s="6"/>
    </row>
    <row r="2715" spans="1:30" x14ac:dyDescent="0.3">
      <c r="A2715" t="s">
        <v>15232</v>
      </c>
      <c r="B2715" t="s">
        <v>15233</v>
      </c>
      <c r="C2715">
        <v>2023</v>
      </c>
      <c r="D2715" t="s">
        <v>9285</v>
      </c>
      <c r="E2715" t="s">
        <v>9265</v>
      </c>
      <c r="F2715" t="s">
        <v>11</v>
      </c>
      <c r="G2715" t="str">
        <f>_xlfn.XLOOKUP(I2715,'Class Code'!$A$2:$A$14,'Class Code'!$B$2:$B$14)</f>
        <v>Motor Commercial</v>
      </c>
      <c r="H2715" t="s">
        <v>176</v>
      </c>
      <c r="I2715">
        <f t="shared" si="168"/>
        <v>80</v>
      </c>
      <c r="J2715" t="s">
        <v>207</v>
      </c>
      <c r="K2715" t="s">
        <v>208</v>
      </c>
      <c r="L2715" t="s">
        <v>44</v>
      </c>
      <c r="M2715" s="5">
        <v>45003</v>
      </c>
      <c r="N2715" s="5">
        <v>45006</v>
      </c>
      <c r="O2715" s="5">
        <v>45779</v>
      </c>
      <c r="P2715" s="5">
        <v>44992</v>
      </c>
      <c r="Q2715" s="5">
        <v>45023</v>
      </c>
      <c r="R2715">
        <v>27814</v>
      </c>
      <c r="S2715">
        <v>0</v>
      </c>
      <c r="T2715">
        <v>0</v>
      </c>
      <c r="U2715">
        <v>27814</v>
      </c>
      <c r="V2715">
        <v>0</v>
      </c>
      <c r="W2715">
        <v>27814</v>
      </c>
      <c r="X2715" t="str">
        <f t="shared" si="169"/>
        <v>Ok</v>
      </c>
      <c r="Y2715" t="str">
        <f t="shared" si="170"/>
        <v>Ok</v>
      </c>
      <c r="Z2715" s="6" t="str">
        <f t="shared" si="171"/>
        <v>Ok</v>
      </c>
      <c r="AA2715" s="6"/>
      <c r="AB2715" s="6"/>
      <c r="AC2715" s="6"/>
      <c r="AD2715" s="6"/>
    </row>
    <row r="2716" spans="1:30" x14ac:dyDescent="0.3">
      <c r="A2716" t="s">
        <v>15234</v>
      </c>
      <c r="B2716" t="s">
        <v>15235</v>
      </c>
      <c r="C2716">
        <v>2024</v>
      </c>
      <c r="D2716" t="s">
        <v>9502</v>
      </c>
      <c r="E2716" t="s">
        <v>9272</v>
      </c>
      <c r="F2716" t="s">
        <v>11</v>
      </c>
      <c r="G2716" t="str">
        <f>_xlfn.XLOOKUP(I2716,'Class Code'!$A$2:$A$14,'Class Code'!$B$2:$B$14)</f>
        <v>Motor Commercial</v>
      </c>
      <c r="H2716" t="s">
        <v>176</v>
      </c>
      <c r="I2716">
        <f t="shared" si="168"/>
        <v>80</v>
      </c>
      <c r="J2716" t="s">
        <v>225</v>
      </c>
      <c r="K2716" t="s">
        <v>226</v>
      </c>
      <c r="L2716" t="s">
        <v>197</v>
      </c>
      <c r="M2716" s="5">
        <v>45686</v>
      </c>
      <c r="N2716" s="5">
        <v>45695</v>
      </c>
      <c r="O2716" s="5">
        <v>45779</v>
      </c>
      <c r="P2716" s="5">
        <v>45643</v>
      </c>
      <c r="Q2716" s="5">
        <v>45767</v>
      </c>
      <c r="R2716">
        <v>23384</v>
      </c>
      <c r="S2716">
        <v>0</v>
      </c>
      <c r="T2716">
        <v>0</v>
      </c>
      <c r="U2716">
        <v>23384</v>
      </c>
      <c r="V2716">
        <v>0</v>
      </c>
      <c r="W2716">
        <v>23384</v>
      </c>
      <c r="X2716" t="str">
        <f t="shared" si="169"/>
        <v>Ok</v>
      </c>
      <c r="Y2716" t="str">
        <f t="shared" si="170"/>
        <v>Ok</v>
      </c>
      <c r="Z2716" s="6" t="str">
        <f t="shared" si="171"/>
        <v>Ok</v>
      </c>
      <c r="AA2716" s="6"/>
      <c r="AB2716" s="6"/>
      <c r="AC2716" s="6"/>
      <c r="AD2716" s="6"/>
    </row>
    <row r="2717" spans="1:30" x14ac:dyDescent="0.3">
      <c r="A2717" t="s">
        <v>15236</v>
      </c>
      <c r="B2717" t="s">
        <v>15237</v>
      </c>
      <c r="C2717">
        <v>2024</v>
      </c>
      <c r="D2717" t="s">
        <v>9686</v>
      </c>
      <c r="E2717" t="s">
        <v>9292</v>
      </c>
      <c r="F2717" t="s">
        <v>11</v>
      </c>
      <c r="G2717" t="str">
        <f>_xlfn.XLOOKUP(I2717,'Class Code'!$A$2:$A$14,'Class Code'!$B$2:$B$14)</f>
        <v>Motor Commercial</v>
      </c>
      <c r="H2717" t="s">
        <v>176</v>
      </c>
      <c r="I2717">
        <f t="shared" si="168"/>
        <v>80</v>
      </c>
      <c r="J2717" t="s">
        <v>225</v>
      </c>
      <c r="K2717" t="s">
        <v>226</v>
      </c>
      <c r="L2717" t="s">
        <v>197</v>
      </c>
      <c r="M2717" s="5">
        <v>45686</v>
      </c>
      <c r="N2717" s="5">
        <v>45695</v>
      </c>
      <c r="O2717" s="5">
        <v>45779</v>
      </c>
      <c r="P2717" s="5">
        <v>45643</v>
      </c>
      <c r="Q2717" s="5">
        <v>45767</v>
      </c>
      <c r="R2717">
        <v>23698</v>
      </c>
      <c r="S2717">
        <v>0</v>
      </c>
      <c r="T2717">
        <v>0</v>
      </c>
      <c r="U2717">
        <v>23698</v>
      </c>
      <c r="V2717">
        <v>0</v>
      </c>
      <c r="W2717">
        <v>23698</v>
      </c>
      <c r="X2717" t="str">
        <f t="shared" si="169"/>
        <v>Ok</v>
      </c>
      <c r="Y2717" t="str">
        <f t="shared" si="170"/>
        <v>Ok</v>
      </c>
      <c r="Z2717" s="6" t="str">
        <f t="shared" si="171"/>
        <v>Ok</v>
      </c>
      <c r="AA2717" s="6"/>
      <c r="AB2717" s="6"/>
      <c r="AC2717" s="6"/>
      <c r="AD2717" s="6"/>
    </row>
    <row r="2718" spans="1:30" x14ac:dyDescent="0.3">
      <c r="A2718" t="s">
        <v>15238</v>
      </c>
      <c r="B2718" t="s">
        <v>15239</v>
      </c>
      <c r="C2718">
        <v>2024</v>
      </c>
      <c r="D2718" t="s">
        <v>9298</v>
      </c>
      <c r="E2718" t="s">
        <v>9272</v>
      </c>
      <c r="F2718" t="s">
        <v>11</v>
      </c>
      <c r="G2718" t="str">
        <f>_xlfn.XLOOKUP(I2718,'Class Code'!$A$2:$A$14,'Class Code'!$B$2:$B$14)</f>
        <v>Motor Commercial</v>
      </c>
      <c r="H2718" t="s">
        <v>176</v>
      </c>
      <c r="I2718">
        <f t="shared" si="168"/>
        <v>80</v>
      </c>
      <c r="J2718" t="s">
        <v>225</v>
      </c>
      <c r="K2718" t="s">
        <v>226</v>
      </c>
      <c r="L2718" t="s">
        <v>197</v>
      </c>
      <c r="M2718" s="5">
        <v>45686</v>
      </c>
      <c r="N2718" s="5">
        <v>45695</v>
      </c>
      <c r="O2718" s="5">
        <v>45779</v>
      </c>
      <c r="P2718" s="5">
        <v>45643</v>
      </c>
      <c r="Q2718" s="5">
        <v>45767</v>
      </c>
      <c r="R2718">
        <v>50841</v>
      </c>
      <c r="S2718">
        <v>0</v>
      </c>
      <c r="T2718">
        <v>0</v>
      </c>
      <c r="U2718">
        <v>50841</v>
      </c>
      <c r="V2718">
        <v>0</v>
      </c>
      <c r="W2718">
        <v>50841</v>
      </c>
      <c r="X2718" t="str">
        <f t="shared" si="169"/>
        <v>Ok</v>
      </c>
      <c r="Y2718" t="str">
        <f t="shared" si="170"/>
        <v>Ok</v>
      </c>
      <c r="Z2718" s="6" t="str">
        <f t="shared" si="171"/>
        <v>Ok</v>
      </c>
      <c r="AA2718" s="6"/>
      <c r="AB2718" s="6"/>
      <c r="AC2718" s="6"/>
      <c r="AD2718" s="6"/>
    </row>
    <row r="2719" spans="1:30" x14ac:dyDescent="0.3">
      <c r="A2719" t="s">
        <v>15240</v>
      </c>
      <c r="B2719" t="s">
        <v>15241</v>
      </c>
      <c r="C2719">
        <v>2024</v>
      </c>
      <c r="D2719" t="s">
        <v>9708</v>
      </c>
      <c r="E2719" t="s">
        <v>9292</v>
      </c>
      <c r="F2719" t="s">
        <v>11</v>
      </c>
      <c r="G2719" t="str">
        <f>_xlfn.XLOOKUP(I2719,'Class Code'!$A$2:$A$14,'Class Code'!$B$2:$B$14)</f>
        <v>Motor Commercial</v>
      </c>
      <c r="H2719" t="s">
        <v>176</v>
      </c>
      <c r="I2719">
        <f t="shared" si="168"/>
        <v>80</v>
      </c>
      <c r="J2719" t="s">
        <v>225</v>
      </c>
      <c r="K2719" t="s">
        <v>226</v>
      </c>
      <c r="L2719" t="s">
        <v>197</v>
      </c>
      <c r="M2719" s="5">
        <v>45686</v>
      </c>
      <c r="N2719" s="5">
        <v>45695</v>
      </c>
      <c r="O2719" s="5">
        <v>45779</v>
      </c>
      <c r="P2719" s="5">
        <v>45643</v>
      </c>
      <c r="Q2719" s="5">
        <v>45767</v>
      </c>
      <c r="R2719">
        <v>15937</v>
      </c>
      <c r="S2719">
        <v>0</v>
      </c>
      <c r="T2719">
        <v>0</v>
      </c>
      <c r="U2719">
        <v>15937</v>
      </c>
      <c r="V2719">
        <v>0</v>
      </c>
      <c r="W2719">
        <v>15937</v>
      </c>
      <c r="X2719" t="str">
        <f t="shared" si="169"/>
        <v>Ok</v>
      </c>
      <c r="Y2719" t="str">
        <f t="shared" si="170"/>
        <v>Ok</v>
      </c>
      <c r="Z2719" s="6" t="str">
        <f t="shared" si="171"/>
        <v>Ok</v>
      </c>
      <c r="AA2719" s="6"/>
      <c r="AB2719" s="6"/>
      <c r="AC2719" s="6"/>
      <c r="AD2719" s="6"/>
    </row>
    <row r="2720" spans="1:30" x14ac:dyDescent="0.3">
      <c r="A2720" t="s">
        <v>15242</v>
      </c>
      <c r="B2720" t="s">
        <v>15243</v>
      </c>
      <c r="C2720">
        <v>2023</v>
      </c>
      <c r="D2720" t="s">
        <v>9440</v>
      </c>
      <c r="E2720" t="s">
        <v>9310</v>
      </c>
      <c r="F2720" t="s">
        <v>10</v>
      </c>
      <c r="G2720" t="str">
        <f>_xlfn.XLOOKUP(I2720,'Class Code'!$A$2:$A$14,'Class Code'!$B$2:$B$14)</f>
        <v>Motor Private</v>
      </c>
      <c r="H2720" t="s">
        <v>41</v>
      </c>
      <c r="I2720">
        <f t="shared" si="168"/>
        <v>70</v>
      </c>
      <c r="J2720" t="s">
        <v>54</v>
      </c>
      <c r="K2720" t="s">
        <v>55</v>
      </c>
      <c r="L2720" t="s">
        <v>44</v>
      </c>
      <c r="M2720" s="5">
        <v>45200</v>
      </c>
      <c r="N2720" s="5">
        <v>45211</v>
      </c>
      <c r="O2720" s="5">
        <v>45776</v>
      </c>
      <c r="P2720" s="5">
        <v>45111</v>
      </c>
      <c r="Q2720" s="5">
        <v>45322</v>
      </c>
      <c r="R2720">
        <v>759236</v>
      </c>
      <c r="S2720">
        <v>0</v>
      </c>
      <c r="T2720">
        <v>0</v>
      </c>
      <c r="U2720">
        <v>759236</v>
      </c>
      <c r="V2720">
        <v>0</v>
      </c>
      <c r="W2720">
        <v>759236</v>
      </c>
      <c r="X2720" t="str">
        <f t="shared" si="169"/>
        <v>Ok</v>
      </c>
      <c r="Y2720" t="str">
        <f t="shared" si="170"/>
        <v>Ok</v>
      </c>
      <c r="Z2720" s="6" t="str">
        <f t="shared" si="171"/>
        <v>Ok</v>
      </c>
      <c r="AA2720" s="6"/>
      <c r="AB2720" s="6"/>
      <c r="AC2720" s="6"/>
      <c r="AD2720" s="6"/>
    </row>
    <row r="2721" spans="1:30" x14ac:dyDescent="0.3">
      <c r="A2721" t="s">
        <v>15244</v>
      </c>
      <c r="B2721" t="s">
        <v>15245</v>
      </c>
      <c r="C2721">
        <v>2023</v>
      </c>
      <c r="D2721" t="s">
        <v>9542</v>
      </c>
      <c r="E2721" t="s">
        <v>9310</v>
      </c>
      <c r="F2721" t="s">
        <v>10</v>
      </c>
      <c r="G2721" t="str">
        <f>_xlfn.XLOOKUP(I2721,'Class Code'!$A$2:$A$14,'Class Code'!$B$2:$B$14)</f>
        <v>Motor Private</v>
      </c>
      <c r="H2721" t="s">
        <v>41</v>
      </c>
      <c r="I2721">
        <f t="shared" si="168"/>
        <v>70</v>
      </c>
      <c r="J2721" t="s">
        <v>54</v>
      </c>
      <c r="K2721" t="s">
        <v>55</v>
      </c>
      <c r="L2721" t="s">
        <v>44</v>
      </c>
      <c r="M2721" s="5">
        <v>45251</v>
      </c>
      <c r="N2721" s="5">
        <v>45252</v>
      </c>
      <c r="O2721" s="5">
        <v>45776</v>
      </c>
      <c r="P2721" s="5">
        <v>45127</v>
      </c>
      <c r="Q2721" s="5">
        <v>45493</v>
      </c>
      <c r="R2721">
        <v>740764</v>
      </c>
      <c r="S2721">
        <v>0</v>
      </c>
      <c r="T2721">
        <v>0</v>
      </c>
      <c r="U2721">
        <v>740764</v>
      </c>
      <c r="V2721">
        <v>0</v>
      </c>
      <c r="W2721">
        <v>740764</v>
      </c>
      <c r="X2721" t="str">
        <f t="shared" si="169"/>
        <v>Ok</v>
      </c>
      <c r="Y2721" t="str">
        <f t="shared" si="170"/>
        <v>Ok</v>
      </c>
      <c r="Z2721" s="6" t="str">
        <f t="shared" si="171"/>
        <v>Ok</v>
      </c>
      <c r="AA2721" s="6"/>
      <c r="AB2721" s="6"/>
      <c r="AC2721" s="6"/>
      <c r="AD2721" s="6"/>
    </row>
    <row r="2722" spans="1:30" x14ac:dyDescent="0.3">
      <c r="A2722" t="s">
        <v>15246</v>
      </c>
      <c r="B2722" t="s">
        <v>15247</v>
      </c>
      <c r="C2722">
        <v>2023</v>
      </c>
      <c r="D2722" t="s">
        <v>9566</v>
      </c>
      <c r="E2722" t="s">
        <v>9287</v>
      </c>
      <c r="F2722" t="s">
        <v>10</v>
      </c>
      <c r="G2722" t="str">
        <f>_xlfn.XLOOKUP(I2722,'Class Code'!$A$2:$A$14,'Class Code'!$B$2:$B$14)</f>
        <v>Motor Private</v>
      </c>
      <c r="H2722" t="s">
        <v>41</v>
      </c>
      <c r="I2722">
        <f t="shared" si="168"/>
        <v>70</v>
      </c>
      <c r="J2722" t="s">
        <v>54</v>
      </c>
      <c r="K2722" t="s">
        <v>55</v>
      </c>
      <c r="L2722" t="s">
        <v>44</v>
      </c>
      <c r="M2722" s="5">
        <v>45529</v>
      </c>
      <c r="N2722" s="5">
        <v>45530</v>
      </c>
      <c r="O2722" s="5">
        <v>45776</v>
      </c>
      <c r="P2722" s="5">
        <v>45223</v>
      </c>
      <c r="Q2722" s="5">
        <v>45589</v>
      </c>
      <c r="R2722">
        <v>654987</v>
      </c>
      <c r="S2722">
        <v>0</v>
      </c>
      <c r="T2722">
        <v>0</v>
      </c>
      <c r="U2722">
        <v>654987</v>
      </c>
      <c r="V2722">
        <v>0</v>
      </c>
      <c r="W2722">
        <v>654987</v>
      </c>
      <c r="X2722" t="str">
        <f t="shared" si="169"/>
        <v>Ok</v>
      </c>
      <c r="Y2722" t="str">
        <f t="shared" si="170"/>
        <v>Ok</v>
      </c>
      <c r="Z2722" s="6" t="str">
        <f t="shared" si="171"/>
        <v>Ok</v>
      </c>
      <c r="AA2722" s="6"/>
      <c r="AB2722" s="6"/>
      <c r="AC2722" s="6"/>
      <c r="AD2722" s="6"/>
    </row>
    <row r="2723" spans="1:30" x14ac:dyDescent="0.3">
      <c r="A2723" t="s">
        <v>15248</v>
      </c>
      <c r="B2723" t="s">
        <v>15249</v>
      </c>
      <c r="C2723">
        <v>2024</v>
      </c>
      <c r="D2723" t="s">
        <v>9546</v>
      </c>
      <c r="E2723" t="s">
        <v>9332</v>
      </c>
      <c r="F2723" t="s">
        <v>11</v>
      </c>
      <c r="G2723" t="str">
        <f>_xlfn.XLOOKUP(I2723,'Class Code'!$A$2:$A$14,'Class Code'!$B$2:$B$14)</f>
        <v>Motor Commercial</v>
      </c>
      <c r="H2723" t="s">
        <v>176</v>
      </c>
      <c r="I2723">
        <f t="shared" si="168"/>
        <v>80</v>
      </c>
      <c r="J2723" t="s">
        <v>207</v>
      </c>
      <c r="K2723" t="s">
        <v>208</v>
      </c>
      <c r="L2723" t="s">
        <v>44</v>
      </c>
      <c r="M2723" s="5">
        <v>45447</v>
      </c>
      <c r="N2723" s="5">
        <v>45449</v>
      </c>
      <c r="O2723" s="5">
        <v>45776</v>
      </c>
      <c r="P2723" s="5">
        <v>45415</v>
      </c>
      <c r="Q2723" s="5">
        <v>45718</v>
      </c>
      <c r="R2723">
        <v>865782</v>
      </c>
      <c r="S2723">
        <v>0</v>
      </c>
      <c r="T2723">
        <v>0</v>
      </c>
      <c r="U2723">
        <v>865782</v>
      </c>
      <c r="V2723">
        <v>0</v>
      </c>
      <c r="W2723">
        <v>865782</v>
      </c>
      <c r="X2723" t="str">
        <f t="shared" si="169"/>
        <v>Ok</v>
      </c>
      <c r="Y2723" t="str">
        <f t="shared" si="170"/>
        <v>Ok</v>
      </c>
      <c r="Z2723" s="6" t="str">
        <f t="shared" si="171"/>
        <v>Ok</v>
      </c>
      <c r="AA2723" s="6"/>
      <c r="AB2723" s="6"/>
      <c r="AC2723" s="6"/>
      <c r="AD2723" s="6"/>
    </row>
    <row r="2724" spans="1:30" x14ac:dyDescent="0.3">
      <c r="A2724" t="s">
        <v>15250</v>
      </c>
      <c r="B2724" t="s">
        <v>15251</v>
      </c>
      <c r="C2724">
        <v>2024</v>
      </c>
      <c r="D2724" t="s">
        <v>9401</v>
      </c>
      <c r="E2724" t="s">
        <v>9261</v>
      </c>
      <c r="F2724" t="s">
        <v>10</v>
      </c>
      <c r="G2724" t="str">
        <f>_xlfn.XLOOKUP(I2724,'Class Code'!$A$2:$A$14,'Class Code'!$B$2:$B$14)</f>
        <v>Motor Private</v>
      </c>
      <c r="H2724" t="s">
        <v>41</v>
      </c>
      <c r="I2724">
        <f t="shared" si="168"/>
        <v>70</v>
      </c>
      <c r="J2724" t="s">
        <v>54</v>
      </c>
      <c r="K2724" t="s">
        <v>55</v>
      </c>
      <c r="L2724" t="s">
        <v>44</v>
      </c>
      <c r="M2724" s="5">
        <v>45327</v>
      </c>
      <c r="N2724" s="5">
        <v>45343</v>
      </c>
      <c r="O2724" s="5">
        <v>45777</v>
      </c>
      <c r="P2724" s="5">
        <v>45227</v>
      </c>
      <c r="Q2724" s="5">
        <v>45562</v>
      </c>
      <c r="R2724">
        <v>864350</v>
      </c>
      <c r="S2724">
        <v>0</v>
      </c>
      <c r="T2724">
        <v>0</v>
      </c>
      <c r="U2724">
        <v>864350</v>
      </c>
      <c r="V2724">
        <v>0</v>
      </c>
      <c r="W2724">
        <v>864350</v>
      </c>
      <c r="X2724" t="str">
        <f t="shared" si="169"/>
        <v>Ok</v>
      </c>
      <c r="Y2724" t="str">
        <f t="shared" si="170"/>
        <v>Ok</v>
      </c>
      <c r="Z2724" s="6" t="str">
        <f t="shared" si="171"/>
        <v>Ok</v>
      </c>
      <c r="AA2724" s="6"/>
      <c r="AB2724" s="6"/>
      <c r="AC2724" s="6"/>
      <c r="AD2724" s="6"/>
    </row>
    <row r="2725" spans="1:30" x14ac:dyDescent="0.3">
      <c r="A2725" t="s">
        <v>15252</v>
      </c>
      <c r="B2725" t="s">
        <v>15253</v>
      </c>
      <c r="C2725">
        <v>2023</v>
      </c>
      <c r="D2725" t="s">
        <v>9309</v>
      </c>
      <c r="E2725" t="s">
        <v>9259</v>
      </c>
      <c r="F2725" t="s">
        <v>11</v>
      </c>
      <c r="G2725" t="str">
        <f>_xlfn.XLOOKUP(I2725,'Class Code'!$A$2:$A$14,'Class Code'!$B$2:$B$14)</f>
        <v>Motor Commercial</v>
      </c>
      <c r="H2725" t="s">
        <v>176</v>
      </c>
      <c r="I2725">
        <f t="shared" si="168"/>
        <v>80</v>
      </c>
      <c r="J2725" t="s">
        <v>177</v>
      </c>
      <c r="K2725" t="s">
        <v>178</v>
      </c>
      <c r="L2725" t="s">
        <v>197</v>
      </c>
      <c r="M2725" s="5">
        <v>44966</v>
      </c>
      <c r="N2725" s="5">
        <v>44972</v>
      </c>
      <c r="O2725" s="5">
        <v>45777</v>
      </c>
      <c r="P2725" s="5">
        <v>44944</v>
      </c>
      <c r="Q2725" s="5">
        <v>45247</v>
      </c>
      <c r="R2725">
        <v>51600</v>
      </c>
      <c r="S2725">
        <v>0</v>
      </c>
      <c r="T2725">
        <v>0</v>
      </c>
      <c r="U2725">
        <v>51600</v>
      </c>
      <c r="V2725">
        <v>0</v>
      </c>
      <c r="W2725">
        <v>51600</v>
      </c>
      <c r="X2725" t="str">
        <f t="shared" si="169"/>
        <v>Ok</v>
      </c>
      <c r="Y2725" t="str">
        <f t="shared" si="170"/>
        <v>Ok</v>
      </c>
      <c r="Z2725" s="6" t="str">
        <f t="shared" si="171"/>
        <v>Ok</v>
      </c>
      <c r="AA2725" s="6"/>
      <c r="AB2725" s="6"/>
      <c r="AC2725" s="6"/>
      <c r="AD2725" s="6"/>
    </row>
    <row r="2726" spans="1:30" x14ac:dyDescent="0.3">
      <c r="A2726" t="s">
        <v>15254</v>
      </c>
      <c r="B2726" t="s">
        <v>15255</v>
      </c>
      <c r="C2726">
        <v>2024</v>
      </c>
      <c r="D2726" t="s">
        <v>9776</v>
      </c>
      <c r="E2726" t="s">
        <v>9265</v>
      </c>
      <c r="F2726" t="s">
        <v>10</v>
      </c>
      <c r="G2726" t="str">
        <f>_xlfn.XLOOKUP(I2726,'Class Code'!$A$2:$A$14,'Class Code'!$B$2:$B$14)</f>
        <v>Motor Private</v>
      </c>
      <c r="H2726" t="s">
        <v>41</v>
      </c>
      <c r="I2726">
        <f t="shared" si="168"/>
        <v>70</v>
      </c>
      <c r="J2726" t="s">
        <v>54</v>
      </c>
      <c r="K2726" t="s">
        <v>55</v>
      </c>
      <c r="L2726" t="s">
        <v>44</v>
      </c>
      <c r="M2726" s="5">
        <v>45584</v>
      </c>
      <c r="N2726" s="5">
        <v>45584</v>
      </c>
      <c r="O2726" s="5">
        <v>45777</v>
      </c>
      <c r="P2726" s="5">
        <v>45326</v>
      </c>
      <c r="Q2726" s="5">
        <v>45691</v>
      </c>
      <c r="R2726">
        <v>550001</v>
      </c>
      <c r="S2726">
        <v>0</v>
      </c>
      <c r="T2726">
        <v>0</v>
      </c>
      <c r="U2726">
        <v>550001</v>
      </c>
      <c r="V2726">
        <v>0</v>
      </c>
      <c r="W2726">
        <v>550001</v>
      </c>
      <c r="X2726" t="str">
        <f t="shared" si="169"/>
        <v>Ok</v>
      </c>
      <c r="Y2726" t="str">
        <f t="shared" si="170"/>
        <v>Ok</v>
      </c>
      <c r="Z2726" s="6" t="str">
        <f t="shared" si="171"/>
        <v>Ok</v>
      </c>
      <c r="AA2726" s="6"/>
      <c r="AB2726" s="6"/>
      <c r="AC2726" s="6"/>
      <c r="AD2726" s="6"/>
    </row>
    <row r="2727" spans="1:30" x14ac:dyDescent="0.3">
      <c r="A2727" t="s">
        <v>15256</v>
      </c>
      <c r="B2727" t="s">
        <v>15257</v>
      </c>
      <c r="C2727">
        <v>2025</v>
      </c>
      <c r="D2727" t="s">
        <v>9627</v>
      </c>
      <c r="E2727" t="s">
        <v>9259</v>
      </c>
      <c r="F2727" t="s">
        <v>10</v>
      </c>
      <c r="G2727" t="str">
        <f>_xlfn.XLOOKUP(I2727,'Class Code'!$A$2:$A$14,'Class Code'!$B$2:$B$14)</f>
        <v>Motor Private</v>
      </c>
      <c r="H2727" t="s">
        <v>41</v>
      </c>
      <c r="I2727">
        <f t="shared" si="168"/>
        <v>70</v>
      </c>
      <c r="J2727" t="s">
        <v>54</v>
      </c>
      <c r="K2727" t="s">
        <v>55</v>
      </c>
      <c r="L2727" t="s">
        <v>44</v>
      </c>
      <c r="M2727" s="5">
        <v>45764</v>
      </c>
      <c r="N2727" s="5">
        <v>45764</v>
      </c>
      <c r="O2727" s="5">
        <v>45782</v>
      </c>
      <c r="P2727" s="5">
        <v>45724</v>
      </c>
      <c r="Q2727" s="5">
        <v>46088</v>
      </c>
      <c r="R2727">
        <v>18000</v>
      </c>
      <c r="S2727">
        <v>0</v>
      </c>
      <c r="T2727">
        <v>0</v>
      </c>
      <c r="U2727">
        <v>18000</v>
      </c>
      <c r="V2727">
        <v>0</v>
      </c>
      <c r="W2727">
        <v>18000</v>
      </c>
      <c r="X2727" t="str">
        <f t="shared" si="169"/>
        <v>Ok</v>
      </c>
      <c r="Y2727" t="str">
        <f t="shared" si="170"/>
        <v>Ok</v>
      </c>
      <c r="Z2727" s="6" t="str">
        <f t="shared" si="171"/>
        <v>Ok</v>
      </c>
      <c r="AA2727" s="6"/>
      <c r="AB2727" s="6"/>
      <c r="AC2727" s="6"/>
      <c r="AD2727" s="6"/>
    </row>
    <row r="2728" spans="1:30" x14ac:dyDescent="0.3">
      <c r="A2728" t="s">
        <v>15258</v>
      </c>
      <c r="B2728" t="s">
        <v>15259</v>
      </c>
      <c r="C2728">
        <v>2024</v>
      </c>
      <c r="D2728" t="s">
        <v>9769</v>
      </c>
      <c r="E2728" t="s">
        <v>9301</v>
      </c>
      <c r="F2728" t="s">
        <v>10</v>
      </c>
      <c r="G2728" t="str">
        <f>_xlfn.XLOOKUP(I2728,'Class Code'!$A$2:$A$14,'Class Code'!$B$2:$B$14)</f>
        <v>Motor Private</v>
      </c>
      <c r="H2728" t="s">
        <v>41</v>
      </c>
      <c r="I2728">
        <f t="shared" si="168"/>
        <v>70</v>
      </c>
      <c r="J2728" t="s">
        <v>54</v>
      </c>
      <c r="K2728" t="s">
        <v>55</v>
      </c>
      <c r="L2728" t="s">
        <v>44</v>
      </c>
      <c r="M2728" s="5">
        <v>45744</v>
      </c>
      <c r="N2728" s="5">
        <v>45749</v>
      </c>
      <c r="O2728" s="5">
        <v>45782</v>
      </c>
      <c r="P2728" s="5">
        <v>45510</v>
      </c>
      <c r="Q2728" s="5">
        <v>45874</v>
      </c>
      <c r="R2728">
        <v>40684</v>
      </c>
      <c r="S2728">
        <v>0</v>
      </c>
      <c r="T2728">
        <v>0</v>
      </c>
      <c r="U2728">
        <v>40684</v>
      </c>
      <c r="V2728">
        <v>0</v>
      </c>
      <c r="W2728">
        <v>40684</v>
      </c>
      <c r="X2728" t="str">
        <f t="shared" si="169"/>
        <v>Ok</v>
      </c>
      <c r="Y2728" t="str">
        <f t="shared" si="170"/>
        <v>Ok</v>
      </c>
      <c r="Z2728" s="6" t="str">
        <f t="shared" si="171"/>
        <v>Ok</v>
      </c>
      <c r="AA2728" s="6"/>
      <c r="AB2728" s="6"/>
      <c r="AC2728" s="6"/>
      <c r="AD2728" s="6"/>
    </row>
    <row r="2729" spans="1:30" x14ac:dyDescent="0.3">
      <c r="A2729" t="s">
        <v>15260</v>
      </c>
      <c r="B2729" t="s">
        <v>15261</v>
      </c>
      <c r="C2729">
        <v>2024</v>
      </c>
      <c r="D2729" t="s">
        <v>9285</v>
      </c>
      <c r="E2729" t="s">
        <v>9274</v>
      </c>
      <c r="F2729" t="s">
        <v>10</v>
      </c>
      <c r="G2729" t="str">
        <f>_xlfn.XLOOKUP(I2729,'Class Code'!$A$2:$A$14,'Class Code'!$B$2:$B$14)</f>
        <v>Motor Private</v>
      </c>
      <c r="H2729" t="s">
        <v>41</v>
      </c>
      <c r="I2729">
        <f t="shared" si="168"/>
        <v>70</v>
      </c>
      <c r="J2729" t="s">
        <v>54</v>
      </c>
      <c r="K2729" t="s">
        <v>55</v>
      </c>
      <c r="L2729" t="s">
        <v>44</v>
      </c>
      <c r="M2729" s="5">
        <v>45744</v>
      </c>
      <c r="N2729" s="5">
        <v>45749</v>
      </c>
      <c r="O2729" s="5">
        <v>45782</v>
      </c>
      <c r="P2729" s="5">
        <v>45510</v>
      </c>
      <c r="Q2729" s="5">
        <v>45874</v>
      </c>
      <c r="R2729">
        <v>15622</v>
      </c>
      <c r="S2729">
        <v>0</v>
      </c>
      <c r="T2729">
        <v>0</v>
      </c>
      <c r="U2729">
        <v>15622</v>
      </c>
      <c r="V2729">
        <v>0</v>
      </c>
      <c r="W2729">
        <v>15622</v>
      </c>
      <c r="X2729" t="str">
        <f t="shared" si="169"/>
        <v>Ok</v>
      </c>
      <c r="Y2729" t="str">
        <f t="shared" si="170"/>
        <v>Ok</v>
      </c>
      <c r="Z2729" s="6" t="str">
        <f t="shared" si="171"/>
        <v>Ok</v>
      </c>
      <c r="AA2729" s="6"/>
      <c r="AB2729" s="6"/>
      <c r="AC2729" s="6"/>
      <c r="AD2729" s="6"/>
    </row>
    <row r="2730" spans="1:30" x14ac:dyDescent="0.3">
      <c r="A2730" t="s">
        <v>15262</v>
      </c>
      <c r="B2730" t="s">
        <v>15263</v>
      </c>
      <c r="C2730">
        <v>2025</v>
      </c>
      <c r="D2730" t="s">
        <v>9608</v>
      </c>
      <c r="E2730" t="s">
        <v>9287</v>
      </c>
      <c r="F2730" t="s">
        <v>10</v>
      </c>
      <c r="G2730" t="str">
        <f>_xlfn.XLOOKUP(I2730,'Class Code'!$A$2:$A$14,'Class Code'!$B$2:$B$14)</f>
        <v>Motor Private</v>
      </c>
      <c r="H2730" t="s">
        <v>41</v>
      </c>
      <c r="I2730">
        <f t="shared" si="168"/>
        <v>70</v>
      </c>
      <c r="J2730" t="s">
        <v>54</v>
      </c>
      <c r="K2730" t="s">
        <v>55</v>
      </c>
      <c r="L2730" t="s">
        <v>44</v>
      </c>
      <c r="M2730" s="5">
        <v>45672</v>
      </c>
      <c r="N2730" s="5">
        <v>45674</v>
      </c>
      <c r="O2730" s="5">
        <v>45786</v>
      </c>
      <c r="P2730" s="5">
        <v>45659</v>
      </c>
      <c r="Q2730" s="5">
        <v>45689</v>
      </c>
      <c r="R2730">
        <v>0</v>
      </c>
      <c r="S2730">
        <v>0</v>
      </c>
      <c r="T2730">
        <v>13000</v>
      </c>
      <c r="U2730">
        <v>13000</v>
      </c>
      <c r="V2730">
        <v>0</v>
      </c>
      <c r="W2730">
        <v>13000</v>
      </c>
      <c r="X2730" t="str">
        <f t="shared" si="169"/>
        <v>Ok</v>
      </c>
      <c r="Y2730" t="str">
        <f t="shared" si="170"/>
        <v>Ok</v>
      </c>
      <c r="Z2730" s="6" t="str">
        <f t="shared" si="171"/>
        <v>Ok</v>
      </c>
      <c r="AA2730" s="6"/>
      <c r="AB2730" s="6"/>
      <c r="AC2730" s="6"/>
      <c r="AD2730" s="6"/>
    </row>
    <row r="2731" spans="1:30" x14ac:dyDescent="0.3">
      <c r="A2731" t="s">
        <v>15264</v>
      </c>
      <c r="B2731" t="s">
        <v>15265</v>
      </c>
      <c r="C2731">
        <v>2024</v>
      </c>
      <c r="D2731" t="s">
        <v>9631</v>
      </c>
      <c r="E2731" t="s">
        <v>9294</v>
      </c>
      <c r="F2731" t="s">
        <v>10</v>
      </c>
      <c r="G2731" t="str">
        <f>_xlfn.XLOOKUP(I2731,'Class Code'!$A$2:$A$14,'Class Code'!$B$2:$B$14)</f>
        <v>Motor Private</v>
      </c>
      <c r="H2731" t="s">
        <v>41</v>
      </c>
      <c r="I2731">
        <f t="shared" si="168"/>
        <v>70</v>
      </c>
      <c r="J2731" t="s">
        <v>54</v>
      </c>
      <c r="K2731" t="s">
        <v>55</v>
      </c>
      <c r="L2731" t="s">
        <v>44</v>
      </c>
      <c r="M2731" s="5">
        <v>45677</v>
      </c>
      <c r="N2731" s="5">
        <v>45681</v>
      </c>
      <c r="O2731" s="5">
        <v>45786</v>
      </c>
      <c r="P2731" s="5">
        <v>45609</v>
      </c>
      <c r="Q2731" s="5">
        <v>45973</v>
      </c>
      <c r="R2731">
        <v>0</v>
      </c>
      <c r="S2731">
        <v>0</v>
      </c>
      <c r="T2731">
        <v>18000</v>
      </c>
      <c r="U2731">
        <v>18000</v>
      </c>
      <c r="V2731">
        <v>0</v>
      </c>
      <c r="W2731">
        <v>18000</v>
      </c>
      <c r="X2731" t="str">
        <f t="shared" si="169"/>
        <v>Ok</v>
      </c>
      <c r="Y2731" t="str">
        <f t="shared" si="170"/>
        <v>Ok</v>
      </c>
      <c r="Z2731" s="6" t="str">
        <f t="shared" si="171"/>
        <v>Ok</v>
      </c>
      <c r="AA2731" s="6"/>
      <c r="AB2731" s="6"/>
      <c r="AC2731" s="6"/>
      <c r="AD2731" s="6"/>
    </row>
    <row r="2732" spans="1:30" x14ac:dyDescent="0.3">
      <c r="A2732" t="s">
        <v>15266</v>
      </c>
      <c r="B2732" t="s">
        <v>15267</v>
      </c>
      <c r="C2732">
        <v>2024</v>
      </c>
      <c r="D2732" t="s">
        <v>9444</v>
      </c>
      <c r="E2732" t="s">
        <v>9332</v>
      </c>
      <c r="F2732" t="s">
        <v>10</v>
      </c>
      <c r="G2732" t="str">
        <f>_xlfn.XLOOKUP(I2732,'Class Code'!$A$2:$A$14,'Class Code'!$B$2:$B$14)</f>
        <v>Motor Private</v>
      </c>
      <c r="H2732" t="s">
        <v>41</v>
      </c>
      <c r="I2732">
        <f t="shared" si="168"/>
        <v>70</v>
      </c>
      <c r="J2732" t="s">
        <v>54</v>
      </c>
      <c r="K2732" t="s">
        <v>55</v>
      </c>
      <c r="L2732" t="s">
        <v>44</v>
      </c>
      <c r="M2732" s="5">
        <v>45510</v>
      </c>
      <c r="N2732" s="5">
        <v>45516</v>
      </c>
      <c r="O2732" s="5">
        <v>45783</v>
      </c>
      <c r="P2732" s="5">
        <v>45332</v>
      </c>
      <c r="Q2732" s="5">
        <v>45697</v>
      </c>
      <c r="R2732">
        <v>0</v>
      </c>
      <c r="S2732">
        <v>0</v>
      </c>
      <c r="T2732">
        <v>3020</v>
      </c>
      <c r="U2732">
        <v>3020</v>
      </c>
      <c r="V2732">
        <v>0</v>
      </c>
      <c r="W2732">
        <v>3020</v>
      </c>
      <c r="X2732" t="str">
        <f t="shared" si="169"/>
        <v>Ok</v>
      </c>
      <c r="Y2732" t="str">
        <f t="shared" si="170"/>
        <v>Ok</v>
      </c>
      <c r="Z2732" s="6" t="str">
        <f t="shared" si="171"/>
        <v>Ok</v>
      </c>
      <c r="AA2732" s="6"/>
      <c r="AB2732" s="6"/>
      <c r="AC2732" s="6"/>
      <c r="AD2732" s="6"/>
    </row>
    <row r="2733" spans="1:30" x14ac:dyDescent="0.3">
      <c r="A2733" t="s">
        <v>15268</v>
      </c>
      <c r="B2733" t="s">
        <v>15269</v>
      </c>
      <c r="C2733">
        <v>2024</v>
      </c>
      <c r="D2733" t="s">
        <v>9437</v>
      </c>
      <c r="E2733" t="s">
        <v>9334</v>
      </c>
      <c r="F2733" t="s">
        <v>10</v>
      </c>
      <c r="G2733" t="str">
        <f>_xlfn.XLOOKUP(I2733,'Class Code'!$A$2:$A$14,'Class Code'!$B$2:$B$14)</f>
        <v>Motor Private</v>
      </c>
      <c r="H2733" t="s">
        <v>41</v>
      </c>
      <c r="I2733">
        <f t="shared" si="168"/>
        <v>70</v>
      </c>
      <c r="J2733" t="s">
        <v>54</v>
      </c>
      <c r="K2733" t="s">
        <v>55</v>
      </c>
      <c r="L2733" t="s">
        <v>44</v>
      </c>
      <c r="M2733" s="5">
        <v>45625</v>
      </c>
      <c r="N2733" s="5">
        <v>45626</v>
      </c>
      <c r="O2733" s="5">
        <v>45805</v>
      </c>
      <c r="P2733" s="5">
        <v>45383</v>
      </c>
      <c r="Q2733" s="5">
        <v>45747</v>
      </c>
      <c r="R2733">
        <v>0</v>
      </c>
      <c r="S2733">
        <v>0</v>
      </c>
      <c r="T2733">
        <v>160676</v>
      </c>
      <c r="U2733">
        <v>160676</v>
      </c>
      <c r="V2733">
        <v>0</v>
      </c>
      <c r="W2733">
        <v>160676</v>
      </c>
      <c r="X2733" t="str">
        <f t="shared" si="169"/>
        <v>Ok</v>
      </c>
      <c r="Y2733" t="str">
        <f t="shared" si="170"/>
        <v>Ok</v>
      </c>
      <c r="Z2733" s="6" t="str">
        <f t="shared" si="171"/>
        <v>Ok</v>
      </c>
      <c r="AA2733" s="6"/>
      <c r="AB2733" s="6"/>
      <c r="AC2733" s="6"/>
      <c r="AD2733" s="6"/>
    </row>
    <row r="2734" spans="1:30" x14ac:dyDescent="0.3">
      <c r="A2734" t="s">
        <v>15270</v>
      </c>
      <c r="B2734" t="s">
        <v>15271</v>
      </c>
      <c r="C2734">
        <v>2022</v>
      </c>
      <c r="D2734" t="s">
        <v>9634</v>
      </c>
      <c r="E2734" t="s">
        <v>9287</v>
      </c>
      <c r="F2734" t="s">
        <v>11</v>
      </c>
      <c r="G2734" t="str">
        <f>_xlfn.XLOOKUP(I2734,'Class Code'!$A$2:$A$14,'Class Code'!$B$2:$B$14)</f>
        <v>Motor Commercial</v>
      </c>
      <c r="H2734" t="s">
        <v>176</v>
      </c>
      <c r="I2734">
        <f t="shared" si="168"/>
        <v>80</v>
      </c>
      <c r="J2734" t="s">
        <v>177</v>
      </c>
      <c r="K2734" t="s">
        <v>178</v>
      </c>
      <c r="L2734" t="s">
        <v>44</v>
      </c>
      <c r="M2734" s="5">
        <v>44720</v>
      </c>
      <c r="N2734" s="5">
        <v>44789</v>
      </c>
      <c r="O2734" s="5">
        <v>45784</v>
      </c>
      <c r="P2734" s="5">
        <v>44691</v>
      </c>
      <c r="Q2734" s="5">
        <v>44721</v>
      </c>
      <c r="R2734">
        <v>0</v>
      </c>
      <c r="S2734">
        <v>0</v>
      </c>
      <c r="T2734">
        <v>5800</v>
      </c>
      <c r="U2734">
        <v>5800</v>
      </c>
      <c r="V2734">
        <v>0</v>
      </c>
      <c r="W2734">
        <v>5800</v>
      </c>
      <c r="X2734" t="str">
        <f t="shared" si="169"/>
        <v>Ok</v>
      </c>
      <c r="Y2734" t="str">
        <f t="shared" si="170"/>
        <v>Ok</v>
      </c>
      <c r="Z2734" s="6" t="str">
        <f t="shared" si="171"/>
        <v>Ok</v>
      </c>
      <c r="AA2734" s="6"/>
      <c r="AB2734" s="6"/>
      <c r="AC2734" s="6"/>
      <c r="AD2734" s="6"/>
    </row>
    <row r="2735" spans="1:30" x14ac:dyDescent="0.3">
      <c r="A2735" t="s">
        <v>15272</v>
      </c>
      <c r="B2735" t="s">
        <v>15273</v>
      </c>
      <c r="C2735">
        <v>2024</v>
      </c>
      <c r="D2735" t="s">
        <v>9806</v>
      </c>
      <c r="E2735" t="s">
        <v>9294</v>
      </c>
      <c r="F2735" t="s">
        <v>10</v>
      </c>
      <c r="G2735" t="str">
        <f>_xlfn.XLOOKUP(I2735,'Class Code'!$A$2:$A$14,'Class Code'!$B$2:$B$14)</f>
        <v>Motor Private</v>
      </c>
      <c r="H2735" t="s">
        <v>41</v>
      </c>
      <c r="I2735">
        <f t="shared" si="168"/>
        <v>70</v>
      </c>
      <c r="J2735" t="s">
        <v>54</v>
      </c>
      <c r="K2735" t="s">
        <v>55</v>
      </c>
      <c r="L2735" t="s">
        <v>44</v>
      </c>
      <c r="M2735" s="5">
        <v>45594</v>
      </c>
      <c r="N2735" s="5">
        <v>45601</v>
      </c>
      <c r="O2735" s="5">
        <v>45785</v>
      </c>
      <c r="P2735" s="5">
        <v>45371</v>
      </c>
      <c r="Q2735" s="5">
        <v>45735</v>
      </c>
      <c r="R2735">
        <v>0</v>
      </c>
      <c r="S2735">
        <v>0</v>
      </c>
      <c r="T2735">
        <v>116480</v>
      </c>
      <c r="U2735">
        <v>116480</v>
      </c>
      <c r="V2735">
        <v>0</v>
      </c>
      <c r="W2735">
        <v>116480</v>
      </c>
      <c r="X2735" t="str">
        <f t="shared" si="169"/>
        <v>Ok</v>
      </c>
      <c r="Y2735" t="str">
        <f t="shared" si="170"/>
        <v>Ok</v>
      </c>
      <c r="Z2735" s="6" t="str">
        <f t="shared" si="171"/>
        <v>Ok</v>
      </c>
      <c r="AA2735" s="6"/>
      <c r="AB2735" s="6"/>
      <c r="AC2735" s="6"/>
      <c r="AD2735" s="6"/>
    </row>
    <row r="2736" spans="1:30" x14ac:dyDescent="0.3">
      <c r="A2736" t="s">
        <v>15274</v>
      </c>
      <c r="B2736" t="s">
        <v>15275</v>
      </c>
      <c r="C2736">
        <v>2024</v>
      </c>
      <c r="D2736" t="s">
        <v>9395</v>
      </c>
      <c r="E2736" t="s">
        <v>9267</v>
      </c>
      <c r="F2736" t="s">
        <v>10</v>
      </c>
      <c r="G2736" t="str">
        <f>_xlfn.XLOOKUP(I2736,'Class Code'!$A$2:$A$14,'Class Code'!$B$2:$B$14)</f>
        <v>Motor Private</v>
      </c>
      <c r="H2736" t="s">
        <v>41</v>
      </c>
      <c r="I2736">
        <f t="shared" si="168"/>
        <v>70</v>
      </c>
      <c r="J2736" t="s">
        <v>54</v>
      </c>
      <c r="K2736" t="s">
        <v>55</v>
      </c>
      <c r="L2736" t="s">
        <v>44</v>
      </c>
      <c r="M2736" s="5">
        <v>45659</v>
      </c>
      <c r="N2736" s="5">
        <v>45660</v>
      </c>
      <c r="O2736" s="5">
        <v>45785</v>
      </c>
      <c r="P2736" s="5">
        <v>45625</v>
      </c>
      <c r="Q2736" s="5">
        <v>45989</v>
      </c>
      <c r="R2736">
        <v>16500</v>
      </c>
      <c r="S2736">
        <v>0</v>
      </c>
      <c r="T2736">
        <v>0</v>
      </c>
      <c r="U2736">
        <v>16500</v>
      </c>
      <c r="V2736">
        <v>0</v>
      </c>
      <c r="W2736">
        <v>16500</v>
      </c>
      <c r="X2736" t="str">
        <f t="shared" si="169"/>
        <v>Ok</v>
      </c>
      <c r="Y2736" t="str">
        <f t="shared" si="170"/>
        <v>Ok</v>
      </c>
      <c r="Z2736" s="6" t="str">
        <f t="shared" si="171"/>
        <v>Ok</v>
      </c>
      <c r="AA2736" s="6"/>
      <c r="AB2736" s="6"/>
      <c r="AC2736" s="6"/>
      <c r="AD2736" s="6"/>
    </row>
    <row r="2737" spans="1:30" x14ac:dyDescent="0.3">
      <c r="A2737" t="s">
        <v>15276</v>
      </c>
      <c r="B2737" t="s">
        <v>15277</v>
      </c>
      <c r="C2737">
        <v>2024</v>
      </c>
      <c r="D2737" t="s">
        <v>9772</v>
      </c>
      <c r="E2737" t="s">
        <v>9284</v>
      </c>
      <c r="F2737" t="s">
        <v>11</v>
      </c>
      <c r="G2737" t="str">
        <f>_xlfn.XLOOKUP(I2737,'Class Code'!$A$2:$A$14,'Class Code'!$B$2:$B$14)</f>
        <v>Motor Commercial</v>
      </c>
      <c r="H2737" t="s">
        <v>176</v>
      </c>
      <c r="I2737">
        <f t="shared" si="168"/>
        <v>80</v>
      </c>
      <c r="J2737" t="s">
        <v>207</v>
      </c>
      <c r="K2737" t="s">
        <v>208</v>
      </c>
      <c r="L2737" t="s">
        <v>44</v>
      </c>
      <c r="M2737" s="5">
        <v>45735</v>
      </c>
      <c r="N2737" s="5">
        <v>45736</v>
      </c>
      <c r="O2737" s="5">
        <v>45799</v>
      </c>
      <c r="P2737" s="5">
        <v>45413</v>
      </c>
      <c r="Q2737" s="5">
        <v>45777</v>
      </c>
      <c r="R2737">
        <v>505064</v>
      </c>
      <c r="S2737">
        <v>0</v>
      </c>
      <c r="T2737">
        <v>0</v>
      </c>
      <c r="U2737">
        <v>505064</v>
      </c>
      <c r="V2737">
        <v>0</v>
      </c>
      <c r="W2737">
        <v>505064</v>
      </c>
      <c r="X2737" t="str">
        <f t="shared" si="169"/>
        <v>Ok</v>
      </c>
      <c r="Y2737" t="str">
        <f t="shared" si="170"/>
        <v>Ok</v>
      </c>
      <c r="Z2737" s="6" t="str">
        <f t="shared" si="171"/>
        <v>Ok</v>
      </c>
      <c r="AA2737" s="6"/>
      <c r="AB2737" s="6"/>
      <c r="AC2737" s="6"/>
      <c r="AD2737" s="6"/>
    </row>
    <row r="2738" spans="1:30" x14ac:dyDescent="0.3">
      <c r="A2738" t="s">
        <v>15278</v>
      </c>
      <c r="B2738" t="s">
        <v>15279</v>
      </c>
      <c r="C2738">
        <v>2022</v>
      </c>
      <c r="D2738" t="s">
        <v>9653</v>
      </c>
      <c r="E2738" t="s">
        <v>9334</v>
      </c>
      <c r="F2738" t="s">
        <v>10</v>
      </c>
      <c r="G2738" t="str">
        <f>_xlfn.XLOOKUP(I2738,'Class Code'!$A$2:$A$14,'Class Code'!$B$2:$B$14)</f>
        <v>Motor Private</v>
      </c>
      <c r="H2738" t="s">
        <v>41</v>
      </c>
      <c r="I2738">
        <f t="shared" si="168"/>
        <v>70</v>
      </c>
      <c r="J2738" t="s">
        <v>54</v>
      </c>
      <c r="K2738" t="s">
        <v>55</v>
      </c>
      <c r="L2738" t="s">
        <v>44</v>
      </c>
      <c r="M2738" s="5">
        <v>44713</v>
      </c>
      <c r="N2738" s="5">
        <v>44718</v>
      </c>
      <c r="O2738" s="5">
        <v>45797</v>
      </c>
      <c r="P2738" s="5">
        <v>44701</v>
      </c>
      <c r="Q2738" s="5">
        <v>45065</v>
      </c>
      <c r="R2738">
        <v>0</v>
      </c>
      <c r="S2738">
        <v>0</v>
      </c>
      <c r="T2738">
        <v>27840</v>
      </c>
      <c r="U2738">
        <v>27840</v>
      </c>
      <c r="V2738">
        <v>0</v>
      </c>
      <c r="W2738">
        <v>27840</v>
      </c>
      <c r="X2738" t="str">
        <f t="shared" si="169"/>
        <v>Ok</v>
      </c>
      <c r="Y2738" t="str">
        <f t="shared" si="170"/>
        <v>Ok</v>
      </c>
      <c r="Z2738" s="6" t="str">
        <f t="shared" si="171"/>
        <v>Ok</v>
      </c>
      <c r="AA2738" s="6"/>
      <c r="AB2738" s="6"/>
      <c r="AC2738" s="6"/>
      <c r="AD2738" s="6"/>
    </row>
    <row r="2739" spans="1:30" x14ac:dyDescent="0.3">
      <c r="A2739" t="s">
        <v>15280</v>
      </c>
      <c r="B2739" t="s">
        <v>15281</v>
      </c>
      <c r="C2739">
        <v>2022</v>
      </c>
      <c r="D2739" t="s">
        <v>9591</v>
      </c>
      <c r="E2739" t="s">
        <v>9282</v>
      </c>
      <c r="F2739" t="s">
        <v>439</v>
      </c>
      <c r="G2739" t="str">
        <f>_xlfn.XLOOKUP(I2739,'Class Code'!$A$2:$A$14,'Class Code'!$B$2:$B$14)</f>
        <v>Workmen's Compensation</v>
      </c>
      <c r="H2739" t="s">
        <v>440</v>
      </c>
      <c r="I2739">
        <f t="shared" si="168"/>
        <v>11</v>
      </c>
      <c r="J2739" t="s">
        <v>441</v>
      </c>
      <c r="K2739" t="s">
        <v>442</v>
      </c>
      <c r="L2739" t="s">
        <v>443</v>
      </c>
      <c r="M2739" s="5">
        <v>45060</v>
      </c>
      <c r="N2739" s="5">
        <v>45061</v>
      </c>
      <c r="O2739" s="5">
        <v>45785</v>
      </c>
      <c r="P2739" s="5">
        <v>44774</v>
      </c>
      <c r="Q2739" s="5">
        <v>45138</v>
      </c>
      <c r="R2739">
        <v>565440</v>
      </c>
      <c r="S2739">
        <v>0</v>
      </c>
      <c r="T2739">
        <v>0</v>
      </c>
      <c r="U2739">
        <v>565440</v>
      </c>
      <c r="V2739">
        <v>565440</v>
      </c>
      <c r="W2739">
        <v>0</v>
      </c>
      <c r="X2739" t="str">
        <f t="shared" si="169"/>
        <v>Ok</v>
      </c>
      <c r="Y2739" t="str">
        <f t="shared" si="170"/>
        <v>Ok</v>
      </c>
      <c r="Z2739" s="6" t="str">
        <f t="shared" si="171"/>
        <v>Ok</v>
      </c>
      <c r="AA2739" s="6"/>
      <c r="AB2739" s="6"/>
      <c r="AC2739" s="6"/>
      <c r="AD2739" s="6"/>
    </row>
    <row r="2740" spans="1:30" x14ac:dyDescent="0.3">
      <c r="A2740" t="s">
        <v>15282</v>
      </c>
      <c r="B2740" t="s">
        <v>15283</v>
      </c>
      <c r="C2740">
        <v>2024</v>
      </c>
      <c r="D2740" t="s">
        <v>9474</v>
      </c>
      <c r="E2740" t="s">
        <v>9289</v>
      </c>
      <c r="F2740" t="s">
        <v>10</v>
      </c>
      <c r="G2740" t="str">
        <f>_xlfn.XLOOKUP(I2740,'Class Code'!$A$2:$A$14,'Class Code'!$B$2:$B$14)</f>
        <v>Motor Private</v>
      </c>
      <c r="H2740" t="s">
        <v>41</v>
      </c>
      <c r="I2740">
        <f t="shared" si="168"/>
        <v>70</v>
      </c>
      <c r="J2740" t="s">
        <v>54</v>
      </c>
      <c r="K2740" t="s">
        <v>55</v>
      </c>
      <c r="L2740" t="s">
        <v>44</v>
      </c>
      <c r="M2740" s="5">
        <v>45649</v>
      </c>
      <c r="N2740" s="5">
        <v>45659</v>
      </c>
      <c r="O2740" s="5">
        <v>45791</v>
      </c>
      <c r="P2740" s="5">
        <v>45359</v>
      </c>
      <c r="Q2740" s="5">
        <v>45723</v>
      </c>
      <c r="R2740">
        <v>0</v>
      </c>
      <c r="S2740">
        <v>0</v>
      </c>
      <c r="T2740">
        <v>320756</v>
      </c>
      <c r="U2740">
        <v>320756</v>
      </c>
      <c r="V2740">
        <v>0</v>
      </c>
      <c r="W2740">
        <v>320756</v>
      </c>
      <c r="X2740" t="str">
        <f t="shared" si="169"/>
        <v>Ok</v>
      </c>
      <c r="Y2740" t="str">
        <f t="shared" si="170"/>
        <v>Ok</v>
      </c>
      <c r="Z2740" s="6" t="str">
        <f t="shared" si="171"/>
        <v>Ok</v>
      </c>
      <c r="AA2740" s="6"/>
      <c r="AB2740" s="6"/>
      <c r="AC2740" s="6"/>
      <c r="AD2740" s="6"/>
    </row>
    <row r="2741" spans="1:30" x14ac:dyDescent="0.3">
      <c r="A2741" t="s">
        <v>15284</v>
      </c>
      <c r="B2741" t="s">
        <v>15285</v>
      </c>
      <c r="C2741">
        <v>2024</v>
      </c>
      <c r="D2741" t="s">
        <v>9733</v>
      </c>
      <c r="E2741" t="s">
        <v>9284</v>
      </c>
      <c r="F2741" t="s">
        <v>11</v>
      </c>
      <c r="G2741" t="str">
        <f>_xlfn.XLOOKUP(I2741,'Class Code'!$A$2:$A$14,'Class Code'!$B$2:$B$14)</f>
        <v>Motor Commercial</v>
      </c>
      <c r="H2741" t="s">
        <v>176</v>
      </c>
      <c r="I2741">
        <f t="shared" si="168"/>
        <v>80</v>
      </c>
      <c r="J2741" t="s">
        <v>177</v>
      </c>
      <c r="K2741" t="s">
        <v>178</v>
      </c>
      <c r="L2741" t="s">
        <v>44</v>
      </c>
      <c r="M2741" s="5">
        <v>45657</v>
      </c>
      <c r="N2741" s="5">
        <v>45671</v>
      </c>
      <c r="O2741" s="5">
        <v>45828</v>
      </c>
      <c r="P2741" s="5">
        <v>45581</v>
      </c>
      <c r="Q2741" s="5">
        <v>45945</v>
      </c>
      <c r="R2741">
        <v>0</v>
      </c>
      <c r="S2741">
        <v>0</v>
      </c>
      <c r="T2741">
        <v>84580</v>
      </c>
      <c r="U2741">
        <v>84580</v>
      </c>
      <c r="V2741">
        <v>0</v>
      </c>
      <c r="W2741">
        <v>84580</v>
      </c>
      <c r="X2741" t="str">
        <f t="shared" si="169"/>
        <v>Ok</v>
      </c>
      <c r="Y2741" t="str">
        <f t="shared" si="170"/>
        <v>Ok</v>
      </c>
      <c r="Z2741" s="6" t="str">
        <f t="shared" si="171"/>
        <v>Ok</v>
      </c>
      <c r="AA2741" s="6"/>
      <c r="AB2741" s="6"/>
      <c r="AC2741" s="6"/>
      <c r="AD2741" s="6"/>
    </row>
    <row r="2742" spans="1:30" x14ac:dyDescent="0.3">
      <c r="A2742" t="s">
        <v>15286</v>
      </c>
      <c r="B2742" t="s">
        <v>15287</v>
      </c>
      <c r="C2742">
        <v>2018</v>
      </c>
      <c r="D2742" t="s">
        <v>9320</v>
      </c>
      <c r="E2742" t="s">
        <v>9267</v>
      </c>
      <c r="F2742" t="s">
        <v>10</v>
      </c>
      <c r="G2742" t="str">
        <f>_xlfn.XLOOKUP(I2742,'Class Code'!$A$2:$A$14,'Class Code'!$B$2:$B$14)</f>
        <v>Motor Private</v>
      </c>
      <c r="H2742" t="s">
        <v>41</v>
      </c>
      <c r="I2742">
        <f t="shared" si="168"/>
        <v>70</v>
      </c>
      <c r="J2742" t="s">
        <v>42</v>
      </c>
      <c r="K2742" t="s">
        <v>43</v>
      </c>
      <c r="L2742" t="s">
        <v>44</v>
      </c>
      <c r="M2742" s="5">
        <v>43749</v>
      </c>
      <c r="N2742" s="5">
        <v>43838</v>
      </c>
      <c r="O2742" s="5">
        <v>45786</v>
      </c>
      <c r="P2742" s="5">
        <v>43425</v>
      </c>
      <c r="Q2742" s="5">
        <v>43789</v>
      </c>
      <c r="R2742">
        <v>0</v>
      </c>
      <c r="S2742">
        <v>0</v>
      </c>
      <c r="T2742">
        <v>30000</v>
      </c>
      <c r="U2742">
        <v>30000</v>
      </c>
      <c r="V2742">
        <v>0</v>
      </c>
      <c r="W2742">
        <v>30000</v>
      </c>
      <c r="X2742" t="str">
        <f t="shared" si="169"/>
        <v>Ok</v>
      </c>
      <c r="Y2742" t="str">
        <f t="shared" si="170"/>
        <v>Ok</v>
      </c>
      <c r="Z2742" s="6" t="str">
        <f t="shared" si="171"/>
        <v>Ok</v>
      </c>
      <c r="AA2742" s="6"/>
      <c r="AB2742" s="6"/>
      <c r="AC2742" s="6"/>
      <c r="AD2742" s="6"/>
    </row>
    <row r="2743" spans="1:30" x14ac:dyDescent="0.3">
      <c r="A2743" t="s">
        <v>15288</v>
      </c>
      <c r="B2743" t="s">
        <v>15289</v>
      </c>
      <c r="C2743">
        <v>2019</v>
      </c>
      <c r="D2743" t="s">
        <v>9328</v>
      </c>
      <c r="E2743" t="s">
        <v>9280</v>
      </c>
      <c r="F2743" t="s">
        <v>10</v>
      </c>
      <c r="G2743" t="str">
        <f>_xlfn.XLOOKUP(I2743,'Class Code'!$A$2:$A$14,'Class Code'!$B$2:$B$14)</f>
        <v>Motor Private</v>
      </c>
      <c r="H2743" t="s">
        <v>41</v>
      </c>
      <c r="I2743">
        <f t="shared" si="168"/>
        <v>70</v>
      </c>
      <c r="J2743" t="s">
        <v>42</v>
      </c>
      <c r="K2743" t="s">
        <v>43</v>
      </c>
      <c r="L2743" t="s">
        <v>44</v>
      </c>
      <c r="M2743" s="5">
        <v>43876</v>
      </c>
      <c r="N2743" s="5">
        <v>44501</v>
      </c>
      <c r="O2743" s="5">
        <v>45786</v>
      </c>
      <c r="P2743" s="5">
        <v>43622</v>
      </c>
      <c r="Q2743" s="5">
        <v>43987</v>
      </c>
      <c r="R2743">
        <v>0</v>
      </c>
      <c r="S2743">
        <v>0</v>
      </c>
      <c r="T2743">
        <v>211600</v>
      </c>
      <c r="U2743">
        <v>211600</v>
      </c>
      <c r="V2743">
        <v>0</v>
      </c>
      <c r="W2743">
        <v>211600</v>
      </c>
      <c r="X2743" t="str">
        <f t="shared" si="169"/>
        <v>Ok</v>
      </c>
      <c r="Y2743" t="str">
        <f t="shared" si="170"/>
        <v>Ok</v>
      </c>
      <c r="Z2743" s="6" t="str">
        <f t="shared" si="171"/>
        <v>Ok</v>
      </c>
      <c r="AA2743" s="6"/>
      <c r="AB2743" s="6"/>
      <c r="AC2743" s="6"/>
      <c r="AD2743" s="6"/>
    </row>
    <row r="2744" spans="1:30" x14ac:dyDescent="0.3">
      <c r="A2744" t="s">
        <v>15290</v>
      </c>
      <c r="B2744" t="s">
        <v>15291</v>
      </c>
      <c r="C2744">
        <v>2023</v>
      </c>
      <c r="D2744" t="s">
        <v>9585</v>
      </c>
      <c r="E2744" t="s">
        <v>9274</v>
      </c>
      <c r="F2744" t="s">
        <v>11</v>
      </c>
      <c r="G2744" t="str">
        <f>_xlfn.XLOOKUP(I2744,'Class Code'!$A$2:$A$14,'Class Code'!$B$2:$B$14)</f>
        <v>Motor Commercial</v>
      </c>
      <c r="H2744" t="s">
        <v>176</v>
      </c>
      <c r="I2744">
        <f t="shared" si="168"/>
        <v>80</v>
      </c>
      <c r="J2744" t="s">
        <v>225</v>
      </c>
      <c r="K2744" t="s">
        <v>226</v>
      </c>
      <c r="L2744" t="s">
        <v>197</v>
      </c>
      <c r="M2744" s="5">
        <v>45204</v>
      </c>
      <c r="N2744" s="5">
        <v>45204</v>
      </c>
      <c r="O2744" s="5">
        <v>45786</v>
      </c>
      <c r="P2744" s="5">
        <v>45112</v>
      </c>
      <c r="Q2744" s="5">
        <v>45473</v>
      </c>
      <c r="R2744">
        <v>0</v>
      </c>
      <c r="S2744">
        <v>0</v>
      </c>
      <c r="T2744">
        <v>35000</v>
      </c>
      <c r="U2744">
        <v>35000</v>
      </c>
      <c r="V2744">
        <v>0</v>
      </c>
      <c r="W2744">
        <v>35000</v>
      </c>
      <c r="X2744" t="str">
        <f t="shared" si="169"/>
        <v>Ok</v>
      </c>
      <c r="Y2744" t="str">
        <f t="shared" si="170"/>
        <v>Ok</v>
      </c>
      <c r="Z2744" s="6" t="str">
        <f t="shared" si="171"/>
        <v>Ok</v>
      </c>
      <c r="AA2744" s="6"/>
      <c r="AB2744" s="6"/>
      <c r="AC2744" s="6"/>
      <c r="AD2744" s="6"/>
    </row>
    <row r="2745" spans="1:30" x14ac:dyDescent="0.3">
      <c r="A2745" t="s">
        <v>15292</v>
      </c>
      <c r="B2745" t="s">
        <v>15293</v>
      </c>
      <c r="C2745">
        <v>2024</v>
      </c>
      <c r="D2745" t="s">
        <v>9619</v>
      </c>
      <c r="E2745" t="s">
        <v>9272</v>
      </c>
      <c r="F2745" t="s">
        <v>10</v>
      </c>
      <c r="G2745" t="str">
        <f>_xlfn.XLOOKUP(I2745,'Class Code'!$A$2:$A$14,'Class Code'!$B$2:$B$14)</f>
        <v>Motor Private</v>
      </c>
      <c r="H2745" t="s">
        <v>41</v>
      </c>
      <c r="I2745">
        <f t="shared" si="168"/>
        <v>70</v>
      </c>
      <c r="J2745" t="s">
        <v>54</v>
      </c>
      <c r="K2745" t="s">
        <v>55</v>
      </c>
      <c r="L2745" t="s">
        <v>44</v>
      </c>
      <c r="M2745" s="5">
        <v>45682</v>
      </c>
      <c r="N2745" s="5">
        <v>45685</v>
      </c>
      <c r="O2745" s="5">
        <v>45791</v>
      </c>
      <c r="P2745" s="5">
        <v>45647</v>
      </c>
      <c r="Q2745" s="5">
        <v>46011</v>
      </c>
      <c r="R2745">
        <v>0</v>
      </c>
      <c r="S2745">
        <v>0</v>
      </c>
      <c r="T2745">
        <v>232000</v>
      </c>
      <c r="U2745">
        <v>232000</v>
      </c>
      <c r="V2745">
        <v>0</v>
      </c>
      <c r="W2745">
        <v>232000</v>
      </c>
      <c r="X2745" t="str">
        <f t="shared" si="169"/>
        <v>Ok</v>
      </c>
      <c r="Y2745" t="str">
        <f t="shared" si="170"/>
        <v>Ok</v>
      </c>
      <c r="Z2745" s="6" t="str">
        <f t="shared" si="171"/>
        <v>Ok</v>
      </c>
      <c r="AA2745" s="6"/>
      <c r="AB2745" s="6"/>
      <c r="AC2745" s="6"/>
      <c r="AD2745" s="6"/>
    </row>
    <row r="2746" spans="1:30" x14ac:dyDescent="0.3">
      <c r="A2746" t="s">
        <v>15294</v>
      </c>
      <c r="B2746" t="s">
        <v>15295</v>
      </c>
      <c r="C2746">
        <v>2022</v>
      </c>
      <c r="D2746" t="s">
        <v>9757</v>
      </c>
      <c r="E2746" t="s">
        <v>9297</v>
      </c>
      <c r="F2746" t="s">
        <v>10</v>
      </c>
      <c r="G2746" t="str">
        <f>_xlfn.XLOOKUP(I2746,'Class Code'!$A$2:$A$14,'Class Code'!$B$2:$B$14)</f>
        <v>Motor Private</v>
      </c>
      <c r="H2746" t="s">
        <v>41</v>
      </c>
      <c r="I2746">
        <f t="shared" si="168"/>
        <v>70</v>
      </c>
      <c r="J2746" t="s">
        <v>54</v>
      </c>
      <c r="K2746" t="s">
        <v>55</v>
      </c>
      <c r="L2746" t="s">
        <v>44</v>
      </c>
      <c r="M2746" s="5">
        <v>44759</v>
      </c>
      <c r="N2746" s="5">
        <v>44764</v>
      </c>
      <c r="O2746" s="5">
        <v>45792</v>
      </c>
      <c r="P2746" s="5">
        <v>44645</v>
      </c>
      <c r="Q2746" s="5">
        <v>45009</v>
      </c>
      <c r="R2746">
        <v>0</v>
      </c>
      <c r="S2746">
        <v>0</v>
      </c>
      <c r="T2746">
        <v>71600</v>
      </c>
      <c r="U2746">
        <v>71600</v>
      </c>
      <c r="V2746">
        <v>0</v>
      </c>
      <c r="W2746">
        <v>71600</v>
      </c>
      <c r="X2746" t="str">
        <f t="shared" si="169"/>
        <v>Ok</v>
      </c>
      <c r="Y2746" t="str">
        <f t="shared" si="170"/>
        <v>Ok</v>
      </c>
      <c r="Z2746" s="6" t="str">
        <f t="shared" si="171"/>
        <v>Ok</v>
      </c>
      <c r="AA2746" s="6"/>
      <c r="AB2746" s="6"/>
      <c r="AC2746" s="6"/>
      <c r="AD2746" s="6"/>
    </row>
    <row r="2747" spans="1:30" x14ac:dyDescent="0.3">
      <c r="A2747" t="s">
        <v>15296</v>
      </c>
      <c r="B2747" t="s">
        <v>15297</v>
      </c>
      <c r="C2747">
        <v>2024</v>
      </c>
      <c r="D2747" t="s">
        <v>9358</v>
      </c>
      <c r="E2747" t="s">
        <v>9332</v>
      </c>
      <c r="F2747" t="s">
        <v>11</v>
      </c>
      <c r="G2747" t="str">
        <f>_xlfn.XLOOKUP(I2747,'Class Code'!$A$2:$A$14,'Class Code'!$B$2:$B$14)</f>
        <v>Motor Commercial</v>
      </c>
      <c r="H2747" t="s">
        <v>176</v>
      </c>
      <c r="I2747">
        <f t="shared" si="168"/>
        <v>80</v>
      </c>
      <c r="J2747" t="s">
        <v>207</v>
      </c>
      <c r="K2747" t="s">
        <v>208</v>
      </c>
      <c r="L2747" t="s">
        <v>44</v>
      </c>
      <c r="M2747" s="5">
        <v>45764</v>
      </c>
      <c r="N2747" s="5">
        <v>45769</v>
      </c>
      <c r="O2747" s="5">
        <v>45789</v>
      </c>
      <c r="P2747" s="5">
        <v>45595</v>
      </c>
      <c r="Q2747" s="5">
        <v>45959</v>
      </c>
      <c r="R2747">
        <v>22500</v>
      </c>
      <c r="S2747">
        <v>0</v>
      </c>
      <c r="T2747">
        <v>0</v>
      </c>
      <c r="U2747">
        <v>22500</v>
      </c>
      <c r="V2747">
        <v>0</v>
      </c>
      <c r="W2747">
        <v>22500</v>
      </c>
      <c r="X2747" t="str">
        <f t="shared" si="169"/>
        <v>Ok</v>
      </c>
      <c r="Y2747" t="str">
        <f t="shared" si="170"/>
        <v>Ok</v>
      </c>
      <c r="Z2747" s="6" t="str">
        <f t="shared" si="171"/>
        <v>Ok</v>
      </c>
      <c r="AA2747" s="6"/>
      <c r="AB2747" s="6"/>
      <c r="AC2747" s="6"/>
      <c r="AD2747" s="6"/>
    </row>
    <row r="2748" spans="1:30" x14ac:dyDescent="0.3">
      <c r="A2748" t="s">
        <v>15298</v>
      </c>
      <c r="B2748" t="s">
        <v>15299</v>
      </c>
      <c r="C2748">
        <v>2024</v>
      </c>
      <c r="D2748" t="s">
        <v>9434</v>
      </c>
      <c r="E2748" t="s">
        <v>9305</v>
      </c>
      <c r="F2748" t="s">
        <v>7</v>
      </c>
      <c r="G2748" t="str">
        <f>_xlfn.XLOOKUP(I2748,'Class Code'!$A$2:$A$14,'Class Code'!$B$2:$B$14)</f>
        <v>Fire Industrial</v>
      </c>
      <c r="H2748" t="s">
        <v>381</v>
      </c>
      <c r="I2748">
        <f t="shared" si="168"/>
        <v>4</v>
      </c>
      <c r="J2748" t="s">
        <v>382</v>
      </c>
      <c r="K2748" t="s">
        <v>383</v>
      </c>
      <c r="L2748" t="s">
        <v>384</v>
      </c>
      <c r="M2748" s="5">
        <v>45682</v>
      </c>
      <c r="N2748" s="5">
        <v>45703</v>
      </c>
      <c r="O2748" s="5">
        <v>45792</v>
      </c>
      <c r="P2748" s="5">
        <v>45567</v>
      </c>
      <c r="Q2748" s="5">
        <v>45839</v>
      </c>
      <c r="R2748">
        <v>0</v>
      </c>
      <c r="S2748">
        <v>0</v>
      </c>
      <c r="T2748">
        <v>262740</v>
      </c>
      <c r="U2748" s="17">
        <v>262740</v>
      </c>
      <c r="V2748">
        <v>12511.42</v>
      </c>
      <c r="W2748">
        <v>250228.58</v>
      </c>
      <c r="X2748" t="str">
        <f t="shared" si="169"/>
        <v>Ok</v>
      </c>
      <c r="Y2748" t="str">
        <f t="shared" si="170"/>
        <v>Ok</v>
      </c>
      <c r="Z2748" s="6" t="str">
        <f t="shared" si="171"/>
        <v>Ok</v>
      </c>
      <c r="AA2748" s="6"/>
      <c r="AB2748" s="6"/>
      <c r="AC2748" s="6"/>
      <c r="AD2748" s="6"/>
    </row>
    <row r="2749" spans="1:30" x14ac:dyDescent="0.3">
      <c r="A2749" t="s">
        <v>15300</v>
      </c>
      <c r="B2749" t="s">
        <v>15301</v>
      </c>
      <c r="C2749">
        <v>2024</v>
      </c>
      <c r="D2749" t="s">
        <v>9623</v>
      </c>
      <c r="E2749" t="s">
        <v>9310</v>
      </c>
      <c r="F2749" t="s">
        <v>9</v>
      </c>
      <c r="G2749" t="str">
        <f>_xlfn.XLOOKUP(I2749,'Class Code'!$A$2:$A$14,'Class Code'!$B$2:$B$14)</f>
        <v>Marine</v>
      </c>
      <c r="H2749" t="s">
        <v>651</v>
      </c>
      <c r="I2749">
        <f t="shared" si="168"/>
        <v>6</v>
      </c>
      <c r="J2749" t="s">
        <v>856</v>
      </c>
      <c r="K2749" t="s">
        <v>857</v>
      </c>
      <c r="L2749" t="s">
        <v>858</v>
      </c>
      <c r="M2749" s="5">
        <v>45654</v>
      </c>
      <c r="N2749" s="5">
        <v>45663</v>
      </c>
      <c r="O2749" s="5">
        <v>45818</v>
      </c>
      <c r="P2749" s="5">
        <v>45292</v>
      </c>
      <c r="Q2749" s="5">
        <v>45657</v>
      </c>
      <c r="R2749">
        <v>1336300</v>
      </c>
      <c r="S2749">
        <v>0</v>
      </c>
      <c r="T2749">
        <v>0</v>
      </c>
      <c r="U2749">
        <v>1336300</v>
      </c>
      <c r="V2749">
        <v>1172671.3999999999</v>
      </c>
      <c r="W2749">
        <v>163628.60000000009</v>
      </c>
      <c r="X2749" t="str">
        <f t="shared" si="169"/>
        <v>Ok</v>
      </c>
      <c r="Y2749" t="str">
        <f t="shared" si="170"/>
        <v>Ok</v>
      </c>
      <c r="Z2749" s="6" t="str">
        <f t="shared" si="171"/>
        <v>Ok</v>
      </c>
      <c r="AA2749" s="6"/>
      <c r="AB2749" s="6"/>
      <c r="AC2749" s="6"/>
      <c r="AD2749" s="6"/>
    </row>
    <row r="2750" spans="1:30" x14ac:dyDescent="0.3">
      <c r="A2750" t="s">
        <v>15302</v>
      </c>
      <c r="B2750" t="s">
        <v>15303</v>
      </c>
      <c r="C2750">
        <v>2024</v>
      </c>
      <c r="D2750" t="s">
        <v>9771</v>
      </c>
      <c r="E2750" t="s">
        <v>9292</v>
      </c>
      <c r="F2750" t="s">
        <v>10</v>
      </c>
      <c r="G2750" t="str">
        <f>_xlfn.XLOOKUP(I2750,'Class Code'!$A$2:$A$14,'Class Code'!$B$2:$B$14)</f>
        <v>Motor Private</v>
      </c>
      <c r="H2750" t="s">
        <v>41</v>
      </c>
      <c r="I2750">
        <f t="shared" si="168"/>
        <v>70</v>
      </c>
      <c r="J2750" t="s">
        <v>54</v>
      </c>
      <c r="K2750" t="s">
        <v>55</v>
      </c>
      <c r="L2750" t="s">
        <v>44</v>
      </c>
      <c r="M2750" s="5">
        <v>45652</v>
      </c>
      <c r="N2750" s="5">
        <v>45656</v>
      </c>
      <c r="O2750" s="5">
        <v>45791</v>
      </c>
      <c r="P2750" s="5">
        <v>45309</v>
      </c>
      <c r="Q2750" s="5">
        <v>45674</v>
      </c>
      <c r="R2750">
        <v>0</v>
      </c>
      <c r="S2750">
        <v>0</v>
      </c>
      <c r="T2750">
        <v>17400</v>
      </c>
      <c r="U2750">
        <v>17400</v>
      </c>
      <c r="V2750">
        <v>0</v>
      </c>
      <c r="W2750">
        <v>17400</v>
      </c>
      <c r="X2750" t="str">
        <f t="shared" si="169"/>
        <v>Ok</v>
      </c>
      <c r="Y2750" t="str">
        <f t="shared" si="170"/>
        <v>Ok</v>
      </c>
      <c r="Z2750" s="6" t="str">
        <f t="shared" si="171"/>
        <v>Ok</v>
      </c>
      <c r="AA2750" s="6"/>
      <c r="AB2750" s="6"/>
      <c r="AC2750" s="6"/>
      <c r="AD2750" s="6"/>
    </row>
    <row r="2751" spans="1:30" x14ac:dyDescent="0.3">
      <c r="A2751" t="s">
        <v>15304</v>
      </c>
      <c r="B2751" t="s">
        <v>15305</v>
      </c>
      <c r="C2751">
        <v>2024</v>
      </c>
      <c r="D2751" t="s">
        <v>9771</v>
      </c>
      <c r="E2751" t="s">
        <v>9261</v>
      </c>
      <c r="F2751" t="s">
        <v>11</v>
      </c>
      <c r="G2751" t="str">
        <f>_xlfn.XLOOKUP(I2751,'Class Code'!$A$2:$A$14,'Class Code'!$B$2:$B$14)</f>
        <v>Motor Commercial</v>
      </c>
      <c r="H2751" t="s">
        <v>176</v>
      </c>
      <c r="I2751">
        <f t="shared" si="168"/>
        <v>80</v>
      </c>
      <c r="J2751" t="s">
        <v>207</v>
      </c>
      <c r="K2751" t="s">
        <v>208</v>
      </c>
      <c r="L2751" t="s">
        <v>44</v>
      </c>
      <c r="M2751" s="5">
        <v>45593</v>
      </c>
      <c r="N2751" s="5">
        <v>45593</v>
      </c>
      <c r="O2751" s="5">
        <v>45797</v>
      </c>
      <c r="P2751" s="5">
        <v>45566</v>
      </c>
      <c r="Q2751" s="5">
        <v>45930</v>
      </c>
      <c r="R2751">
        <v>0</v>
      </c>
      <c r="S2751">
        <v>0</v>
      </c>
      <c r="T2751">
        <v>1079251</v>
      </c>
      <c r="U2751">
        <v>1079251</v>
      </c>
      <c r="V2751">
        <v>0</v>
      </c>
      <c r="W2751">
        <v>1079251</v>
      </c>
      <c r="X2751" t="str">
        <f t="shared" si="169"/>
        <v>Ok</v>
      </c>
      <c r="Y2751" t="str">
        <f t="shared" si="170"/>
        <v>Ok</v>
      </c>
      <c r="Z2751" s="6" t="str">
        <f t="shared" si="171"/>
        <v>Ok</v>
      </c>
      <c r="AA2751" s="6"/>
      <c r="AB2751" s="6"/>
      <c r="AC2751" s="6"/>
      <c r="AD2751" s="6"/>
    </row>
    <row r="2752" spans="1:30" x14ac:dyDescent="0.3">
      <c r="A2752" t="s">
        <v>15306</v>
      </c>
      <c r="B2752" t="s">
        <v>15307</v>
      </c>
      <c r="C2752">
        <v>2025</v>
      </c>
      <c r="D2752" t="s">
        <v>9535</v>
      </c>
      <c r="E2752" t="s">
        <v>9317</v>
      </c>
      <c r="F2752" t="s">
        <v>11</v>
      </c>
      <c r="G2752" t="str">
        <f>_xlfn.XLOOKUP(I2752,'Class Code'!$A$2:$A$14,'Class Code'!$B$2:$B$14)</f>
        <v>Motor Commercial</v>
      </c>
      <c r="H2752" t="s">
        <v>176</v>
      </c>
      <c r="I2752">
        <f t="shared" si="168"/>
        <v>80</v>
      </c>
      <c r="J2752" t="s">
        <v>177</v>
      </c>
      <c r="K2752" t="s">
        <v>178</v>
      </c>
      <c r="L2752" t="s">
        <v>44</v>
      </c>
      <c r="M2752" s="5">
        <v>45658</v>
      </c>
      <c r="N2752" s="5">
        <v>45664</v>
      </c>
      <c r="O2752" s="5">
        <v>45796</v>
      </c>
      <c r="P2752" s="5">
        <v>45639</v>
      </c>
      <c r="Q2752" s="5">
        <v>46003</v>
      </c>
      <c r="R2752">
        <v>217018</v>
      </c>
      <c r="S2752">
        <v>0</v>
      </c>
      <c r="T2752">
        <v>0</v>
      </c>
      <c r="U2752">
        <v>217018</v>
      </c>
      <c r="V2752">
        <v>0</v>
      </c>
      <c r="W2752">
        <v>217018</v>
      </c>
      <c r="X2752" t="str">
        <f t="shared" si="169"/>
        <v>Ok</v>
      </c>
      <c r="Y2752" t="str">
        <f t="shared" si="170"/>
        <v>Ok</v>
      </c>
      <c r="Z2752" s="6" t="str">
        <f t="shared" si="171"/>
        <v>Ok</v>
      </c>
      <c r="AA2752" s="6"/>
      <c r="AB2752" s="6"/>
      <c r="AC2752" s="6"/>
      <c r="AD2752" s="6"/>
    </row>
    <row r="2753" spans="1:30" x14ac:dyDescent="0.3">
      <c r="A2753" t="s">
        <v>15308</v>
      </c>
      <c r="B2753" t="s">
        <v>15309</v>
      </c>
      <c r="C2753">
        <v>2024</v>
      </c>
      <c r="D2753" t="s">
        <v>9496</v>
      </c>
      <c r="E2753" t="s">
        <v>9287</v>
      </c>
      <c r="F2753" t="s">
        <v>11</v>
      </c>
      <c r="G2753" t="str">
        <f>_xlfn.XLOOKUP(I2753,'Class Code'!$A$2:$A$14,'Class Code'!$B$2:$B$14)</f>
        <v>Motor Commercial</v>
      </c>
      <c r="H2753" t="s">
        <v>176</v>
      </c>
      <c r="I2753">
        <f t="shared" si="168"/>
        <v>80</v>
      </c>
      <c r="J2753" t="s">
        <v>3219</v>
      </c>
      <c r="K2753" t="s">
        <v>3220</v>
      </c>
      <c r="L2753" t="s">
        <v>44</v>
      </c>
      <c r="M2753" s="5">
        <v>45716</v>
      </c>
      <c r="N2753" s="5">
        <v>45719</v>
      </c>
      <c r="O2753" s="5">
        <v>45796</v>
      </c>
      <c r="P2753" s="5">
        <v>45406</v>
      </c>
      <c r="Q2753" s="5">
        <v>45770</v>
      </c>
      <c r="R2753">
        <v>113000</v>
      </c>
      <c r="S2753">
        <v>0</v>
      </c>
      <c r="T2753">
        <v>0</v>
      </c>
      <c r="U2753">
        <v>113000</v>
      </c>
      <c r="V2753">
        <v>0</v>
      </c>
      <c r="W2753">
        <v>113000</v>
      </c>
      <c r="X2753" t="str">
        <f t="shared" si="169"/>
        <v>Ok</v>
      </c>
      <c r="Y2753" t="str">
        <f t="shared" si="170"/>
        <v>Ok</v>
      </c>
      <c r="Z2753" s="6" t="str">
        <f t="shared" si="171"/>
        <v>Ok</v>
      </c>
      <c r="AA2753" s="6"/>
      <c r="AB2753" s="6"/>
      <c r="AC2753" s="6"/>
      <c r="AD2753" s="6"/>
    </row>
    <row r="2754" spans="1:30" x14ac:dyDescent="0.3">
      <c r="A2754" t="s">
        <v>15310</v>
      </c>
      <c r="B2754" t="s">
        <v>15311</v>
      </c>
      <c r="C2754">
        <v>2024</v>
      </c>
      <c r="D2754" t="s">
        <v>9408</v>
      </c>
      <c r="E2754" t="s">
        <v>9261</v>
      </c>
      <c r="F2754" t="s">
        <v>10</v>
      </c>
      <c r="G2754" t="str">
        <f>_xlfn.XLOOKUP(I2754,'Class Code'!$A$2:$A$14,'Class Code'!$B$2:$B$14)</f>
        <v>Motor Private</v>
      </c>
      <c r="H2754" t="s">
        <v>41</v>
      </c>
      <c r="I2754">
        <f t="shared" si="168"/>
        <v>70</v>
      </c>
      <c r="J2754" t="s">
        <v>2061</v>
      </c>
      <c r="K2754" t="s">
        <v>2062</v>
      </c>
      <c r="L2754" t="s">
        <v>187</v>
      </c>
      <c r="M2754" s="5">
        <v>45607</v>
      </c>
      <c r="N2754" s="5">
        <v>45621</v>
      </c>
      <c r="O2754" s="5">
        <v>45797</v>
      </c>
      <c r="P2754" s="5">
        <v>45293</v>
      </c>
      <c r="Q2754" s="5">
        <v>45658</v>
      </c>
      <c r="R2754">
        <v>0</v>
      </c>
      <c r="S2754">
        <v>0</v>
      </c>
      <c r="T2754">
        <v>43533</v>
      </c>
      <c r="U2754">
        <v>43533</v>
      </c>
      <c r="V2754">
        <v>0</v>
      </c>
      <c r="W2754">
        <v>43533</v>
      </c>
      <c r="X2754" t="str">
        <f t="shared" si="169"/>
        <v>Ok</v>
      </c>
      <c r="Y2754" t="str">
        <f t="shared" si="170"/>
        <v>Ok</v>
      </c>
      <c r="Z2754" s="6" t="str">
        <f t="shared" si="171"/>
        <v>Ok</v>
      </c>
      <c r="AA2754" s="6"/>
      <c r="AB2754" s="6"/>
      <c r="AC2754" s="6"/>
      <c r="AD2754" s="6"/>
    </row>
    <row r="2755" spans="1:30" x14ac:dyDescent="0.3">
      <c r="A2755" t="s">
        <v>15312</v>
      </c>
      <c r="B2755" t="s">
        <v>15313</v>
      </c>
      <c r="C2755">
        <v>2022</v>
      </c>
      <c r="D2755" t="s">
        <v>9403</v>
      </c>
      <c r="E2755" t="s">
        <v>9269</v>
      </c>
      <c r="F2755" t="s">
        <v>11</v>
      </c>
      <c r="G2755" t="str">
        <f>_xlfn.XLOOKUP(I2755,'Class Code'!$A$2:$A$14,'Class Code'!$B$2:$B$14)</f>
        <v>Motor Commercial</v>
      </c>
      <c r="H2755" t="s">
        <v>176</v>
      </c>
      <c r="I2755">
        <f t="shared" si="168"/>
        <v>80</v>
      </c>
      <c r="J2755" t="s">
        <v>207</v>
      </c>
      <c r="K2755" t="s">
        <v>208</v>
      </c>
      <c r="L2755" t="s">
        <v>44</v>
      </c>
      <c r="M2755" s="5">
        <v>44928</v>
      </c>
      <c r="N2755" s="5">
        <v>44931</v>
      </c>
      <c r="O2755" s="5">
        <v>45797</v>
      </c>
      <c r="P2755" s="5">
        <v>44739</v>
      </c>
      <c r="Q2755" s="5">
        <v>45103</v>
      </c>
      <c r="R2755">
        <v>0</v>
      </c>
      <c r="S2755">
        <v>0</v>
      </c>
      <c r="T2755">
        <v>3000</v>
      </c>
      <c r="U2755">
        <v>3000</v>
      </c>
      <c r="V2755">
        <v>0</v>
      </c>
      <c r="W2755">
        <v>3000</v>
      </c>
      <c r="X2755" t="str">
        <f t="shared" si="169"/>
        <v>Ok</v>
      </c>
      <c r="Y2755" t="str">
        <f t="shared" si="170"/>
        <v>Ok</v>
      </c>
      <c r="Z2755" s="6" t="str">
        <f t="shared" si="171"/>
        <v>Ok</v>
      </c>
      <c r="AA2755" s="6"/>
      <c r="AB2755" s="6"/>
      <c r="AC2755" s="6"/>
      <c r="AD2755" s="6"/>
    </row>
    <row r="2756" spans="1:30" x14ac:dyDescent="0.3">
      <c r="A2756" t="s">
        <v>15314</v>
      </c>
      <c r="B2756" t="s">
        <v>15315</v>
      </c>
      <c r="C2756">
        <v>2024</v>
      </c>
      <c r="D2756" t="s">
        <v>9650</v>
      </c>
      <c r="E2756" t="s">
        <v>9289</v>
      </c>
      <c r="F2756" t="s">
        <v>11</v>
      </c>
      <c r="G2756" t="str">
        <f>_xlfn.XLOOKUP(I2756,'Class Code'!$A$2:$A$14,'Class Code'!$B$2:$B$14)</f>
        <v>Motor Commercial</v>
      </c>
      <c r="H2756" t="s">
        <v>176</v>
      </c>
      <c r="I2756">
        <f t="shared" ref="I2756:I2819" si="172">H2756*1</f>
        <v>80</v>
      </c>
      <c r="J2756" t="s">
        <v>207</v>
      </c>
      <c r="K2756" t="s">
        <v>208</v>
      </c>
      <c r="L2756" t="s">
        <v>44</v>
      </c>
      <c r="M2756" s="5">
        <v>45695</v>
      </c>
      <c r="N2756" s="5">
        <v>45700</v>
      </c>
      <c r="O2756" s="5">
        <v>45799</v>
      </c>
      <c r="P2756" s="5">
        <v>45413</v>
      </c>
      <c r="Q2756" s="5">
        <v>45777</v>
      </c>
      <c r="R2756">
        <v>159384</v>
      </c>
      <c r="S2756">
        <v>0</v>
      </c>
      <c r="T2756">
        <v>0</v>
      </c>
      <c r="U2756">
        <v>159384</v>
      </c>
      <c r="V2756">
        <v>0</v>
      </c>
      <c r="W2756">
        <v>159384</v>
      </c>
      <c r="X2756" t="str">
        <f t="shared" ref="X2756:X2819" si="173">IF(OR(A2756="",B2756="",C2756="",F2756="",H2756="",M2756="",N2756="",O2756="",P2756="",Q2756=""),"Check","Ok")</f>
        <v>Ok</v>
      </c>
      <c r="Y2756" t="str">
        <f t="shared" ref="Y2756:Y2819" si="174">IF(AND(Q2756&gt;=P2756,O2756&gt;=M2756,N2756&gt;=M2756,Q2756&gt;=M2756),"Ok","Check")</f>
        <v>Ok</v>
      </c>
      <c r="Z2756" s="6" t="str">
        <f t="shared" ref="Z2756:Z2819" si="175">IF(Q2756&gt;=M2756,"Ok","Check")</f>
        <v>Ok</v>
      </c>
      <c r="AA2756" s="6"/>
      <c r="AB2756" s="6"/>
      <c r="AC2756" s="6"/>
      <c r="AD2756" s="6"/>
    </row>
    <row r="2757" spans="1:30" x14ac:dyDescent="0.3">
      <c r="A2757" t="s">
        <v>15316</v>
      </c>
      <c r="B2757" t="s">
        <v>15317</v>
      </c>
      <c r="C2757">
        <v>2025</v>
      </c>
      <c r="D2757" t="s">
        <v>9768</v>
      </c>
      <c r="E2757" t="s">
        <v>9332</v>
      </c>
      <c r="F2757" t="s">
        <v>10</v>
      </c>
      <c r="G2757" t="str">
        <f>_xlfn.XLOOKUP(I2757,'Class Code'!$A$2:$A$14,'Class Code'!$B$2:$B$14)</f>
        <v>Motor Private</v>
      </c>
      <c r="H2757" t="s">
        <v>41</v>
      </c>
      <c r="I2757">
        <f t="shared" si="172"/>
        <v>70</v>
      </c>
      <c r="J2757" t="s">
        <v>54</v>
      </c>
      <c r="K2757" t="s">
        <v>55</v>
      </c>
      <c r="L2757" t="s">
        <v>187</v>
      </c>
      <c r="M2757" s="5">
        <v>45672</v>
      </c>
      <c r="N2757" s="5">
        <v>45726</v>
      </c>
      <c r="O2757" s="5">
        <v>45803</v>
      </c>
      <c r="P2757" s="5">
        <v>45658</v>
      </c>
      <c r="Q2757" s="5">
        <v>46022</v>
      </c>
      <c r="R2757">
        <v>0</v>
      </c>
      <c r="S2757">
        <v>0</v>
      </c>
      <c r="T2757">
        <v>296350</v>
      </c>
      <c r="U2757">
        <v>296350</v>
      </c>
      <c r="V2757">
        <v>0</v>
      </c>
      <c r="W2757">
        <v>296350</v>
      </c>
      <c r="X2757" t="str">
        <f t="shared" si="173"/>
        <v>Ok</v>
      </c>
      <c r="Y2757" t="str">
        <f t="shared" si="174"/>
        <v>Ok</v>
      </c>
      <c r="Z2757" s="6" t="str">
        <f t="shared" si="175"/>
        <v>Ok</v>
      </c>
      <c r="AA2757" s="6"/>
      <c r="AB2757" s="6"/>
      <c r="AC2757" s="6"/>
      <c r="AD2757" s="6"/>
    </row>
    <row r="2758" spans="1:30" x14ac:dyDescent="0.3">
      <c r="A2758" t="s">
        <v>15318</v>
      </c>
      <c r="B2758" t="s">
        <v>15319</v>
      </c>
      <c r="C2758">
        <v>2024</v>
      </c>
      <c r="D2758" t="s">
        <v>9450</v>
      </c>
      <c r="E2758" t="s">
        <v>9274</v>
      </c>
      <c r="F2758" t="s">
        <v>10</v>
      </c>
      <c r="G2758" t="str">
        <f>_xlfn.XLOOKUP(I2758,'Class Code'!$A$2:$A$14,'Class Code'!$B$2:$B$14)</f>
        <v>Motor Private</v>
      </c>
      <c r="H2758" t="s">
        <v>41</v>
      </c>
      <c r="I2758">
        <f t="shared" si="172"/>
        <v>70</v>
      </c>
      <c r="J2758" t="s">
        <v>54</v>
      </c>
      <c r="K2758" t="s">
        <v>55</v>
      </c>
      <c r="L2758" t="s">
        <v>44</v>
      </c>
      <c r="M2758" s="5">
        <v>45690</v>
      </c>
      <c r="N2758" s="5">
        <v>45693</v>
      </c>
      <c r="O2758" s="5">
        <v>45818</v>
      </c>
      <c r="P2758" s="5">
        <v>45628</v>
      </c>
      <c r="Q2758" s="5">
        <v>45901</v>
      </c>
      <c r="R2758">
        <v>0</v>
      </c>
      <c r="S2758">
        <v>0</v>
      </c>
      <c r="T2758">
        <v>695552</v>
      </c>
      <c r="U2758">
        <v>695552</v>
      </c>
      <c r="V2758">
        <v>0</v>
      </c>
      <c r="W2758">
        <v>695552</v>
      </c>
      <c r="X2758" t="str">
        <f t="shared" si="173"/>
        <v>Ok</v>
      </c>
      <c r="Y2758" t="str">
        <f t="shared" si="174"/>
        <v>Ok</v>
      </c>
      <c r="Z2758" s="6" t="str">
        <f t="shared" si="175"/>
        <v>Ok</v>
      </c>
      <c r="AA2758" s="6"/>
      <c r="AB2758" s="6"/>
      <c r="AC2758" s="6"/>
      <c r="AD2758" s="6"/>
    </row>
    <row r="2759" spans="1:30" x14ac:dyDescent="0.3">
      <c r="A2759" t="s">
        <v>15320</v>
      </c>
      <c r="B2759" t="s">
        <v>15321</v>
      </c>
      <c r="C2759">
        <v>2024</v>
      </c>
      <c r="D2759" t="s">
        <v>9735</v>
      </c>
      <c r="E2759" t="s">
        <v>9297</v>
      </c>
      <c r="F2759" t="s">
        <v>10</v>
      </c>
      <c r="G2759" t="str">
        <f>_xlfn.XLOOKUP(I2759,'Class Code'!$A$2:$A$14,'Class Code'!$B$2:$B$14)</f>
        <v>Motor Private</v>
      </c>
      <c r="H2759" t="s">
        <v>41</v>
      </c>
      <c r="I2759">
        <f t="shared" si="172"/>
        <v>70</v>
      </c>
      <c r="J2759" t="s">
        <v>54</v>
      </c>
      <c r="K2759" t="s">
        <v>55</v>
      </c>
      <c r="L2759" t="s">
        <v>44</v>
      </c>
      <c r="M2759" s="5">
        <v>45679</v>
      </c>
      <c r="N2759" s="5">
        <v>45691</v>
      </c>
      <c r="O2759" s="5">
        <v>45804</v>
      </c>
      <c r="P2759" s="5">
        <v>45333</v>
      </c>
      <c r="Q2759" s="5">
        <v>45698</v>
      </c>
      <c r="R2759">
        <v>0</v>
      </c>
      <c r="S2759">
        <v>0</v>
      </c>
      <c r="T2759">
        <v>20400</v>
      </c>
      <c r="U2759">
        <v>20400</v>
      </c>
      <c r="V2759">
        <v>0</v>
      </c>
      <c r="W2759">
        <v>20400</v>
      </c>
      <c r="X2759" t="str">
        <f t="shared" si="173"/>
        <v>Ok</v>
      </c>
      <c r="Y2759" t="str">
        <f t="shared" si="174"/>
        <v>Ok</v>
      </c>
      <c r="Z2759" s="6" t="str">
        <f t="shared" si="175"/>
        <v>Ok</v>
      </c>
      <c r="AA2759" s="6"/>
      <c r="AB2759" s="6"/>
      <c r="AC2759" s="6"/>
      <c r="AD2759" s="6"/>
    </row>
    <row r="2760" spans="1:30" x14ac:dyDescent="0.3">
      <c r="A2760" t="s">
        <v>15322</v>
      </c>
      <c r="B2760" t="s">
        <v>15323</v>
      </c>
      <c r="C2760">
        <v>2024</v>
      </c>
      <c r="D2760" t="s">
        <v>9593</v>
      </c>
      <c r="E2760" t="s">
        <v>9267</v>
      </c>
      <c r="F2760" t="s">
        <v>11</v>
      </c>
      <c r="G2760" t="str">
        <f>_xlfn.XLOOKUP(I2760,'Class Code'!$A$2:$A$14,'Class Code'!$B$2:$B$14)</f>
        <v>Motor Commercial</v>
      </c>
      <c r="H2760" t="s">
        <v>176</v>
      </c>
      <c r="I2760">
        <f t="shared" si="172"/>
        <v>80</v>
      </c>
      <c r="J2760" t="s">
        <v>785</v>
      </c>
      <c r="K2760" t="s">
        <v>786</v>
      </c>
      <c r="L2760" t="s">
        <v>44</v>
      </c>
      <c r="M2760" s="5">
        <v>45654</v>
      </c>
      <c r="N2760" s="5">
        <v>45681</v>
      </c>
      <c r="O2760" s="5">
        <v>45811</v>
      </c>
      <c r="P2760" s="5">
        <v>45564</v>
      </c>
      <c r="Q2760" s="5">
        <v>45929</v>
      </c>
      <c r="R2760">
        <v>0</v>
      </c>
      <c r="S2760">
        <v>0</v>
      </c>
      <c r="T2760">
        <v>23150</v>
      </c>
      <c r="U2760">
        <v>23150</v>
      </c>
      <c r="V2760">
        <v>0</v>
      </c>
      <c r="W2760">
        <v>23150</v>
      </c>
      <c r="X2760" t="str">
        <f t="shared" si="173"/>
        <v>Ok</v>
      </c>
      <c r="Y2760" t="str">
        <f t="shared" si="174"/>
        <v>Ok</v>
      </c>
      <c r="Z2760" s="6" t="str">
        <f t="shared" si="175"/>
        <v>Ok</v>
      </c>
      <c r="AA2760" s="6"/>
      <c r="AB2760" s="6"/>
      <c r="AC2760" s="6"/>
      <c r="AD2760" s="6"/>
    </row>
    <row r="2761" spans="1:30" x14ac:dyDescent="0.3">
      <c r="A2761" t="s">
        <v>15324</v>
      </c>
      <c r="B2761" t="s">
        <v>15325</v>
      </c>
      <c r="C2761">
        <v>2024</v>
      </c>
      <c r="D2761" t="s">
        <v>9802</v>
      </c>
      <c r="E2761" t="s">
        <v>9272</v>
      </c>
      <c r="F2761" t="s">
        <v>7</v>
      </c>
      <c r="G2761" t="str">
        <f>_xlfn.XLOOKUP(I2761,'Class Code'!$A$2:$A$14,'Class Code'!$B$2:$B$14)</f>
        <v>Fire Industrial</v>
      </c>
      <c r="H2761" t="s">
        <v>381</v>
      </c>
      <c r="I2761">
        <f t="shared" si="172"/>
        <v>4</v>
      </c>
      <c r="J2761" t="s">
        <v>382</v>
      </c>
      <c r="K2761" t="s">
        <v>383</v>
      </c>
      <c r="L2761" t="s">
        <v>384</v>
      </c>
      <c r="M2761" s="5">
        <v>45627</v>
      </c>
      <c r="N2761" s="5">
        <v>45777</v>
      </c>
      <c r="O2761" s="5">
        <v>45835</v>
      </c>
      <c r="P2761" s="5">
        <v>45413</v>
      </c>
      <c r="Q2761" s="5">
        <v>45778</v>
      </c>
      <c r="R2761">
        <v>533170</v>
      </c>
      <c r="S2761">
        <v>0</v>
      </c>
      <c r="T2761">
        <v>0</v>
      </c>
      <c r="U2761" s="17">
        <v>533170</v>
      </c>
      <c r="V2761">
        <v>0</v>
      </c>
      <c r="W2761">
        <v>533170</v>
      </c>
      <c r="X2761" t="str">
        <f t="shared" si="173"/>
        <v>Ok</v>
      </c>
      <c r="Y2761" t="str">
        <f t="shared" si="174"/>
        <v>Ok</v>
      </c>
      <c r="Z2761" s="6" t="str">
        <f t="shared" si="175"/>
        <v>Ok</v>
      </c>
      <c r="AA2761" s="6"/>
      <c r="AB2761" s="6"/>
      <c r="AC2761" s="6"/>
      <c r="AD2761" s="6"/>
    </row>
    <row r="2762" spans="1:30" x14ac:dyDescent="0.3">
      <c r="A2762" t="s">
        <v>15326</v>
      </c>
      <c r="B2762" t="s">
        <v>15327</v>
      </c>
      <c r="C2762">
        <v>2022</v>
      </c>
      <c r="D2762" t="s">
        <v>9724</v>
      </c>
      <c r="E2762" t="s">
        <v>9332</v>
      </c>
      <c r="F2762" t="s">
        <v>8</v>
      </c>
      <c r="G2762" t="str">
        <f>_xlfn.XLOOKUP(I2762,'Class Code'!$A$2:$A$14,'Class Code'!$B$2:$B$14)</f>
        <v>Liability</v>
      </c>
      <c r="H2762" t="s">
        <v>1170</v>
      </c>
      <c r="I2762">
        <f t="shared" si="172"/>
        <v>5</v>
      </c>
      <c r="J2762" t="s">
        <v>2250</v>
      </c>
      <c r="K2762" t="s">
        <v>2251</v>
      </c>
      <c r="L2762" t="s">
        <v>197</v>
      </c>
      <c r="M2762" s="5">
        <v>45027</v>
      </c>
      <c r="N2762" s="5">
        <v>45538</v>
      </c>
      <c r="O2762" s="5">
        <v>45817</v>
      </c>
      <c r="P2762" s="5">
        <v>44774</v>
      </c>
      <c r="Q2762" s="5">
        <v>45138</v>
      </c>
      <c r="R2762">
        <v>50000</v>
      </c>
      <c r="S2762">
        <v>0</v>
      </c>
      <c r="T2762">
        <v>0</v>
      </c>
      <c r="U2762">
        <v>50000</v>
      </c>
      <c r="V2762">
        <v>0</v>
      </c>
      <c r="W2762">
        <v>50000</v>
      </c>
      <c r="X2762" t="str">
        <f t="shared" si="173"/>
        <v>Ok</v>
      </c>
      <c r="Y2762" t="str">
        <f t="shared" si="174"/>
        <v>Ok</v>
      </c>
      <c r="Z2762" s="6" t="str">
        <f t="shared" si="175"/>
        <v>Ok</v>
      </c>
      <c r="AA2762" s="6"/>
      <c r="AB2762" s="6"/>
      <c r="AC2762" s="6"/>
      <c r="AD2762" s="6"/>
    </row>
    <row r="2763" spans="1:30" x14ac:dyDescent="0.3">
      <c r="A2763" t="s">
        <v>15328</v>
      </c>
      <c r="B2763" t="s">
        <v>15329</v>
      </c>
      <c r="C2763">
        <v>2025</v>
      </c>
      <c r="D2763" t="s">
        <v>9661</v>
      </c>
      <c r="E2763" t="s">
        <v>9263</v>
      </c>
      <c r="F2763" t="s">
        <v>10</v>
      </c>
      <c r="G2763" t="str">
        <f>_xlfn.XLOOKUP(I2763,'Class Code'!$A$2:$A$14,'Class Code'!$B$2:$B$14)</f>
        <v>Motor Private</v>
      </c>
      <c r="H2763" t="s">
        <v>41</v>
      </c>
      <c r="I2763">
        <f t="shared" si="172"/>
        <v>70</v>
      </c>
      <c r="J2763" t="s">
        <v>54</v>
      </c>
      <c r="K2763" t="s">
        <v>55</v>
      </c>
      <c r="L2763" t="s">
        <v>44</v>
      </c>
      <c r="M2763" s="5">
        <v>45731</v>
      </c>
      <c r="N2763" s="5">
        <v>45733</v>
      </c>
      <c r="O2763" s="5">
        <v>45805</v>
      </c>
      <c r="P2763" s="5">
        <v>45697</v>
      </c>
      <c r="Q2763" s="5">
        <v>45992</v>
      </c>
      <c r="R2763">
        <v>74000</v>
      </c>
      <c r="S2763">
        <v>0</v>
      </c>
      <c r="T2763">
        <v>0</v>
      </c>
      <c r="U2763">
        <v>74000</v>
      </c>
      <c r="V2763">
        <v>0</v>
      </c>
      <c r="W2763">
        <v>74000</v>
      </c>
      <c r="X2763" t="str">
        <f t="shared" si="173"/>
        <v>Ok</v>
      </c>
      <c r="Y2763" t="str">
        <f t="shared" si="174"/>
        <v>Ok</v>
      </c>
      <c r="Z2763" s="6" t="str">
        <f t="shared" si="175"/>
        <v>Ok</v>
      </c>
      <c r="AA2763" s="6"/>
      <c r="AB2763" s="6"/>
      <c r="AC2763" s="6"/>
      <c r="AD2763" s="6"/>
    </row>
    <row r="2764" spans="1:30" x14ac:dyDescent="0.3">
      <c r="A2764" t="s">
        <v>15330</v>
      </c>
      <c r="B2764" t="s">
        <v>15331</v>
      </c>
      <c r="C2764">
        <v>2025</v>
      </c>
      <c r="D2764" t="s">
        <v>9319</v>
      </c>
      <c r="E2764" t="s">
        <v>9272</v>
      </c>
      <c r="F2764" t="s">
        <v>10</v>
      </c>
      <c r="G2764" t="str">
        <f>_xlfn.XLOOKUP(I2764,'Class Code'!$A$2:$A$14,'Class Code'!$B$2:$B$14)</f>
        <v>Motor Private</v>
      </c>
      <c r="H2764" t="s">
        <v>41</v>
      </c>
      <c r="I2764">
        <f t="shared" si="172"/>
        <v>70</v>
      </c>
      <c r="J2764" t="s">
        <v>54</v>
      </c>
      <c r="K2764" t="s">
        <v>55</v>
      </c>
      <c r="L2764" t="s">
        <v>44</v>
      </c>
      <c r="M2764" s="5">
        <v>45732</v>
      </c>
      <c r="N2764" s="5">
        <v>45733</v>
      </c>
      <c r="O2764" s="5">
        <v>45805</v>
      </c>
      <c r="P2764" s="5">
        <v>45703</v>
      </c>
      <c r="Q2764" s="5">
        <v>46036</v>
      </c>
      <c r="R2764">
        <v>14344</v>
      </c>
      <c r="S2764">
        <v>0</v>
      </c>
      <c r="T2764">
        <v>0</v>
      </c>
      <c r="U2764">
        <v>14344</v>
      </c>
      <c r="V2764">
        <v>0</v>
      </c>
      <c r="W2764">
        <v>14344</v>
      </c>
      <c r="X2764" t="str">
        <f t="shared" si="173"/>
        <v>Ok</v>
      </c>
      <c r="Y2764" t="str">
        <f t="shared" si="174"/>
        <v>Ok</v>
      </c>
      <c r="Z2764" s="6" t="str">
        <f t="shared" si="175"/>
        <v>Ok</v>
      </c>
      <c r="AA2764" s="6"/>
      <c r="AB2764" s="6"/>
      <c r="AC2764" s="6"/>
      <c r="AD2764" s="6"/>
    </row>
    <row r="2765" spans="1:30" x14ac:dyDescent="0.3">
      <c r="A2765" t="s">
        <v>15332</v>
      </c>
      <c r="B2765" t="s">
        <v>15333</v>
      </c>
      <c r="C2765">
        <v>2023</v>
      </c>
      <c r="D2765" t="s">
        <v>9688</v>
      </c>
      <c r="E2765" t="s">
        <v>9261</v>
      </c>
      <c r="F2765" t="s">
        <v>10</v>
      </c>
      <c r="G2765" t="str">
        <f>_xlfn.XLOOKUP(I2765,'Class Code'!$A$2:$A$14,'Class Code'!$B$2:$B$14)</f>
        <v>Motor Private</v>
      </c>
      <c r="H2765" t="s">
        <v>41</v>
      </c>
      <c r="I2765">
        <f t="shared" si="172"/>
        <v>70</v>
      </c>
      <c r="J2765" t="s">
        <v>54</v>
      </c>
      <c r="K2765" t="s">
        <v>55</v>
      </c>
      <c r="L2765" t="s">
        <v>44</v>
      </c>
      <c r="M2765" s="5">
        <v>45246</v>
      </c>
      <c r="N2765" s="5">
        <v>45250</v>
      </c>
      <c r="O2765" s="5">
        <v>45805</v>
      </c>
      <c r="P2765" s="5">
        <v>45161</v>
      </c>
      <c r="Q2765" s="5">
        <v>45526</v>
      </c>
      <c r="R2765">
        <v>0</v>
      </c>
      <c r="S2765">
        <v>0</v>
      </c>
      <c r="T2765">
        <v>149800</v>
      </c>
      <c r="U2765">
        <v>149800</v>
      </c>
      <c r="V2765">
        <v>0</v>
      </c>
      <c r="W2765">
        <v>149800</v>
      </c>
      <c r="X2765" t="str">
        <f t="shared" si="173"/>
        <v>Ok</v>
      </c>
      <c r="Y2765" t="str">
        <f t="shared" si="174"/>
        <v>Ok</v>
      </c>
      <c r="Z2765" s="6" t="str">
        <f t="shared" si="175"/>
        <v>Ok</v>
      </c>
      <c r="AA2765" s="6"/>
      <c r="AB2765" s="6"/>
      <c r="AC2765" s="6"/>
      <c r="AD2765" s="6"/>
    </row>
    <row r="2766" spans="1:30" x14ac:dyDescent="0.3">
      <c r="A2766" t="s">
        <v>15334</v>
      </c>
      <c r="B2766" t="s">
        <v>15335</v>
      </c>
      <c r="C2766">
        <v>2024</v>
      </c>
      <c r="D2766" t="s">
        <v>9337</v>
      </c>
      <c r="E2766" t="s">
        <v>9289</v>
      </c>
      <c r="F2766" t="s">
        <v>10</v>
      </c>
      <c r="G2766" t="str">
        <f>_xlfn.XLOOKUP(I2766,'Class Code'!$A$2:$A$14,'Class Code'!$B$2:$B$14)</f>
        <v>Motor Private</v>
      </c>
      <c r="H2766" t="s">
        <v>41</v>
      </c>
      <c r="I2766">
        <f t="shared" si="172"/>
        <v>70</v>
      </c>
      <c r="J2766" t="s">
        <v>54</v>
      </c>
      <c r="K2766" t="s">
        <v>55</v>
      </c>
      <c r="L2766" t="s">
        <v>44</v>
      </c>
      <c r="M2766" s="5">
        <v>45440</v>
      </c>
      <c r="N2766" s="5">
        <v>45440</v>
      </c>
      <c r="O2766" s="5">
        <v>45806</v>
      </c>
      <c r="P2766" s="5">
        <v>45333</v>
      </c>
      <c r="Q2766" s="5">
        <v>45698</v>
      </c>
      <c r="R2766">
        <v>528936</v>
      </c>
      <c r="S2766">
        <v>0</v>
      </c>
      <c r="T2766">
        <v>0</v>
      </c>
      <c r="U2766">
        <v>528936</v>
      </c>
      <c r="V2766">
        <v>0</v>
      </c>
      <c r="W2766">
        <v>528936</v>
      </c>
      <c r="X2766" t="str">
        <f t="shared" si="173"/>
        <v>Ok</v>
      </c>
      <c r="Y2766" t="str">
        <f t="shared" si="174"/>
        <v>Ok</v>
      </c>
      <c r="Z2766" s="6" t="str">
        <f t="shared" si="175"/>
        <v>Ok</v>
      </c>
      <c r="AA2766" s="6"/>
      <c r="AB2766" s="6"/>
      <c r="AC2766" s="6"/>
      <c r="AD2766" s="6"/>
    </row>
    <row r="2767" spans="1:30" x14ac:dyDescent="0.3">
      <c r="A2767" t="s">
        <v>15336</v>
      </c>
      <c r="B2767" t="s">
        <v>15337</v>
      </c>
      <c r="C2767">
        <v>2024</v>
      </c>
      <c r="D2767" t="s">
        <v>9403</v>
      </c>
      <c r="E2767" t="s">
        <v>9265</v>
      </c>
      <c r="F2767" t="s">
        <v>9</v>
      </c>
      <c r="G2767" t="str">
        <f>_xlfn.XLOOKUP(I2767,'Class Code'!$A$2:$A$14,'Class Code'!$B$2:$B$14)</f>
        <v>Marine</v>
      </c>
      <c r="H2767" t="s">
        <v>651</v>
      </c>
      <c r="I2767">
        <f t="shared" si="172"/>
        <v>6</v>
      </c>
      <c r="J2767" t="s">
        <v>652</v>
      </c>
      <c r="K2767" t="s">
        <v>653</v>
      </c>
      <c r="L2767" t="s">
        <v>197</v>
      </c>
      <c r="M2767" s="5">
        <v>45386</v>
      </c>
      <c r="N2767" s="5">
        <v>45391</v>
      </c>
      <c r="O2767" s="5">
        <v>45807</v>
      </c>
      <c r="P2767" s="5">
        <v>45379</v>
      </c>
      <c r="Q2767" s="5">
        <v>45469</v>
      </c>
      <c r="R2767">
        <v>987654</v>
      </c>
      <c r="S2767">
        <v>0</v>
      </c>
      <c r="T2767">
        <v>0</v>
      </c>
      <c r="U2767">
        <v>987654</v>
      </c>
      <c r="V2767">
        <v>0</v>
      </c>
      <c r="W2767">
        <v>987654</v>
      </c>
      <c r="X2767" t="str">
        <f t="shared" si="173"/>
        <v>Ok</v>
      </c>
      <c r="Y2767" t="str">
        <f t="shared" si="174"/>
        <v>Ok</v>
      </c>
      <c r="Z2767" s="6" t="str">
        <f t="shared" si="175"/>
        <v>Ok</v>
      </c>
      <c r="AA2767" s="6"/>
      <c r="AB2767" s="6"/>
      <c r="AC2767" s="6"/>
      <c r="AD2767" s="6"/>
    </row>
    <row r="2768" spans="1:30" x14ac:dyDescent="0.3">
      <c r="A2768" t="s">
        <v>15338</v>
      </c>
      <c r="B2768" t="s">
        <v>15339</v>
      </c>
      <c r="C2768">
        <v>2023</v>
      </c>
      <c r="D2768" t="s">
        <v>9561</v>
      </c>
      <c r="E2768" t="s">
        <v>9297</v>
      </c>
      <c r="F2768" t="s">
        <v>10</v>
      </c>
      <c r="G2768" t="str">
        <f>_xlfn.XLOOKUP(I2768,'Class Code'!$A$2:$A$14,'Class Code'!$B$2:$B$14)</f>
        <v>Motor Private</v>
      </c>
      <c r="H2768" t="s">
        <v>41</v>
      </c>
      <c r="I2768">
        <f t="shared" si="172"/>
        <v>70</v>
      </c>
      <c r="J2768" t="s">
        <v>54</v>
      </c>
      <c r="K2768" t="s">
        <v>55</v>
      </c>
      <c r="L2768" t="s">
        <v>44</v>
      </c>
      <c r="M2768" s="5">
        <v>45291</v>
      </c>
      <c r="N2768" s="5">
        <v>45294</v>
      </c>
      <c r="O2768" s="5">
        <v>45807</v>
      </c>
      <c r="P2768" s="5">
        <v>45274</v>
      </c>
      <c r="Q2768" s="5">
        <v>45639</v>
      </c>
      <c r="R2768">
        <v>165000</v>
      </c>
      <c r="S2768">
        <v>0</v>
      </c>
      <c r="T2768">
        <v>0</v>
      </c>
      <c r="U2768">
        <v>165000</v>
      </c>
      <c r="V2768">
        <v>0</v>
      </c>
      <c r="W2768">
        <v>165000</v>
      </c>
      <c r="X2768" t="str">
        <f t="shared" si="173"/>
        <v>Ok</v>
      </c>
      <c r="Y2768" t="str">
        <f t="shared" si="174"/>
        <v>Ok</v>
      </c>
      <c r="Z2768" s="6" t="str">
        <f t="shared" si="175"/>
        <v>Ok</v>
      </c>
      <c r="AA2768" s="6"/>
      <c r="AB2768" s="6"/>
      <c r="AC2768" s="6"/>
      <c r="AD2768" s="6"/>
    </row>
    <row r="2769" spans="1:30" x14ac:dyDescent="0.3">
      <c r="A2769" t="s">
        <v>15340</v>
      </c>
      <c r="B2769" t="s">
        <v>15341</v>
      </c>
      <c r="C2769">
        <v>2023</v>
      </c>
      <c r="D2769" t="s">
        <v>9398</v>
      </c>
      <c r="E2769" t="s">
        <v>9284</v>
      </c>
      <c r="F2769" t="s">
        <v>11</v>
      </c>
      <c r="G2769" t="str">
        <f>_xlfn.XLOOKUP(I2769,'Class Code'!$A$2:$A$14,'Class Code'!$B$2:$B$14)</f>
        <v>Motor Commercial</v>
      </c>
      <c r="H2769" t="s">
        <v>176</v>
      </c>
      <c r="I2769">
        <f t="shared" si="172"/>
        <v>80</v>
      </c>
      <c r="J2769" t="s">
        <v>207</v>
      </c>
      <c r="K2769" t="s">
        <v>208</v>
      </c>
      <c r="L2769" t="s">
        <v>44</v>
      </c>
      <c r="M2769" s="5">
        <v>45359</v>
      </c>
      <c r="N2769" s="5">
        <v>45364</v>
      </c>
      <c r="O2769" s="5">
        <v>45807</v>
      </c>
      <c r="P2769" s="5">
        <v>45182</v>
      </c>
      <c r="Q2769" s="5">
        <v>45547</v>
      </c>
      <c r="R2769">
        <v>452100</v>
      </c>
      <c r="S2769">
        <v>0</v>
      </c>
      <c r="T2769">
        <v>0</v>
      </c>
      <c r="U2769">
        <v>452100</v>
      </c>
      <c r="V2769">
        <v>0</v>
      </c>
      <c r="W2769">
        <v>452100</v>
      </c>
      <c r="X2769" t="str">
        <f t="shared" si="173"/>
        <v>Ok</v>
      </c>
      <c r="Y2769" t="str">
        <f t="shared" si="174"/>
        <v>Ok</v>
      </c>
      <c r="Z2769" s="6" t="str">
        <f t="shared" si="175"/>
        <v>Ok</v>
      </c>
      <c r="AA2769" s="6"/>
      <c r="AB2769" s="6"/>
      <c r="AC2769" s="6"/>
      <c r="AD2769" s="6"/>
    </row>
    <row r="2770" spans="1:30" x14ac:dyDescent="0.3">
      <c r="A2770" t="s">
        <v>15342</v>
      </c>
      <c r="B2770" t="s">
        <v>15343</v>
      </c>
      <c r="C2770">
        <v>2024</v>
      </c>
      <c r="D2770" t="s">
        <v>9364</v>
      </c>
      <c r="E2770" t="s">
        <v>9282</v>
      </c>
      <c r="F2770" t="s">
        <v>439</v>
      </c>
      <c r="G2770" t="str">
        <f>_xlfn.XLOOKUP(I2770,'Class Code'!$A$2:$A$14,'Class Code'!$B$2:$B$14)</f>
        <v>Workmen's Compensation</v>
      </c>
      <c r="H2770" t="s">
        <v>440</v>
      </c>
      <c r="I2770">
        <f t="shared" si="172"/>
        <v>11</v>
      </c>
      <c r="J2770" t="s">
        <v>441</v>
      </c>
      <c r="K2770" t="s">
        <v>442</v>
      </c>
      <c r="L2770" t="s">
        <v>574</v>
      </c>
      <c r="M2770" s="5">
        <v>45689</v>
      </c>
      <c r="N2770" s="5">
        <v>45722</v>
      </c>
      <c r="O2770" s="5">
        <v>45826</v>
      </c>
      <c r="P2770" s="5">
        <v>45336</v>
      </c>
      <c r="Q2770" s="5">
        <v>45729</v>
      </c>
      <c r="R2770">
        <v>25725</v>
      </c>
      <c r="S2770">
        <v>0</v>
      </c>
      <c r="T2770">
        <v>0</v>
      </c>
      <c r="U2770">
        <v>25725</v>
      </c>
      <c r="V2770">
        <v>0</v>
      </c>
      <c r="W2770">
        <v>25725</v>
      </c>
      <c r="X2770" t="str">
        <f t="shared" si="173"/>
        <v>Ok</v>
      </c>
      <c r="Y2770" t="str">
        <f t="shared" si="174"/>
        <v>Ok</v>
      </c>
      <c r="Z2770" s="6" t="str">
        <f t="shared" si="175"/>
        <v>Ok</v>
      </c>
      <c r="AA2770" s="6"/>
      <c r="AB2770" s="6"/>
      <c r="AC2770" s="6"/>
      <c r="AD2770" s="6"/>
    </row>
    <row r="2771" spans="1:30" x14ac:dyDescent="0.3">
      <c r="A2771" t="s">
        <v>15344</v>
      </c>
      <c r="B2771" t="s">
        <v>15345</v>
      </c>
      <c r="C2771">
        <v>2024</v>
      </c>
      <c r="D2771" t="s">
        <v>9591</v>
      </c>
      <c r="E2771" t="s">
        <v>9310</v>
      </c>
      <c r="F2771" t="s">
        <v>10</v>
      </c>
      <c r="G2771" t="str">
        <f>_xlfn.XLOOKUP(I2771,'Class Code'!$A$2:$A$14,'Class Code'!$B$2:$B$14)</f>
        <v>Motor Private</v>
      </c>
      <c r="H2771" t="s">
        <v>41</v>
      </c>
      <c r="I2771">
        <f t="shared" si="172"/>
        <v>70</v>
      </c>
      <c r="J2771" t="s">
        <v>54</v>
      </c>
      <c r="K2771" t="s">
        <v>55</v>
      </c>
      <c r="L2771" t="s">
        <v>44</v>
      </c>
      <c r="M2771" s="5">
        <v>45707</v>
      </c>
      <c r="N2771" s="5">
        <v>45796</v>
      </c>
      <c r="O2771" s="5">
        <v>45811</v>
      </c>
      <c r="P2771" s="5">
        <v>45535</v>
      </c>
      <c r="Q2771" s="5">
        <v>45899</v>
      </c>
      <c r="R2771">
        <v>0</v>
      </c>
      <c r="S2771">
        <v>0</v>
      </c>
      <c r="T2771">
        <v>34500</v>
      </c>
      <c r="U2771">
        <v>34500</v>
      </c>
      <c r="V2771">
        <v>0</v>
      </c>
      <c r="W2771">
        <v>34500</v>
      </c>
      <c r="X2771" t="str">
        <f t="shared" si="173"/>
        <v>Ok</v>
      </c>
      <c r="Y2771" t="str">
        <f t="shared" si="174"/>
        <v>Ok</v>
      </c>
      <c r="Z2771" s="6" t="str">
        <f t="shared" si="175"/>
        <v>Ok</v>
      </c>
      <c r="AA2771" s="6"/>
      <c r="AB2771" s="6"/>
      <c r="AC2771" s="6"/>
      <c r="AD2771" s="6"/>
    </row>
    <row r="2772" spans="1:30" x14ac:dyDescent="0.3">
      <c r="A2772" t="s">
        <v>15346</v>
      </c>
      <c r="B2772" t="s">
        <v>15347</v>
      </c>
      <c r="C2772">
        <v>2024</v>
      </c>
      <c r="D2772" t="s">
        <v>9433</v>
      </c>
      <c r="E2772" t="s">
        <v>9277</v>
      </c>
      <c r="F2772" t="s">
        <v>10</v>
      </c>
      <c r="G2772" t="str">
        <f>_xlfn.XLOOKUP(I2772,'Class Code'!$A$2:$A$14,'Class Code'!$B$2:$B$14)</f>
        <v>Motor Private</v>
      </c>
      <c r="H2772" t="s">
        <v>41</v>
      </c>
      <c r="I2772">
        <f t="shared" si="172"/>
        <v>70</v>
      </c>
      <c r="J2772" t="s">
        <v>54</v>
      </c>
      <c r="K2772" t="s">
        <v>55</v>
      </c>
      <c r="L2772" t="s">
        <v>96</v>
      </c>
      <c r="M2772" s="5">
        <v>45656</v>
      </c>
      <c r="N2772" s="5">
        <v>45656</v>
      </c>
      <c r="O2772" s="5">
        <v>45818</v>
      </c>
      <c r="P2772" s="5">
        <v>45338</v>
      </c>
      <c r="Q2772" s="5">
        <v>45671</v>
      </c>
      <c r="R2772">
        <v>0</v>
      </c>
      <c r="S2772">
        <v>0</v>
      </c>
      <c r="T2772">
        <v>22000</v>
      </c>
      <c r="U2772">
        <v>22000</v>
      </c>
      <c r="V2772">
        <v>0</v>
      </c>
      <c r="W2772">
        <v>22000</v>
      </c>
      <c r="X2772" t="str">
        <f t="shared" si="173"/>
        <v>Ok</v>
      </c>
      <c r="Y2772" t="str">
        <f t="shared" si="174"/>
        <v>Ok</v>
      </c>
      <c r="Z2772" s="6" t="str">
        <f t="shared" si="175"/>
        <v>Ok</v>
      </c>
      <c r="AA2772" s="6"/>
      <c r="AB2772" s="6"/>
      <c r="AC2772" s="6"/>
      <c r="AD2772" s="6"/>
    </row>
    <row r="2773" spans="1:30" x14ac:dyDescent="0.3">
      <c r="A2773" t="s">
        <v>15348</v>
      </c>
      <c r="B2773" t="s">
        <v>15349</v>
      </c>
      <c r="C2773">
        <v>2024</v>
      </c>
      <c r="D2773" t="s">
        <v>9453</v>
      </c>
      <c r="E2773" t="s">
        <v>9280</v>
      </c>
      <c r="F2773" t="s">
        <v>10</v>
      </c>
      <c r="G2773" t="str">
        <f>_xlfn.XLOOKUP(I2773,'Class Code'!$A$2:$A$14,'Class Code'!$B$2:$B$14)</f>
        <v>Motor Private</v>
      </c>
      <c r="H2773" t="s">
        <v>41</v>
      </c>
      <c r="I2773">
        <f t="shared" si="172"/>
        <v>70</v>
      </c>
      <c r="J2773" t="s">
        <v>54</v>
      </c>
      <c r="K2773" t="s">
        <v>55</v>
      </c>
      <c r="L2773" t="s">
        <v>96</v>
      </c>
      <c r="M2773" s="5">
        <v>45765</v>
      </c>
      <c r="N2773" s="5">
        <v>45769</v>
      </c>
      <c r="O2773" s="5">
        <v>45818</v>
      </c>
      <c r="P2773" s="5">
        <v>45637</v>
      </c>
      <c r="Q2773" s="5">
        <v>46001</v>
      </c>
      <c r="R2773">
        <v>0</v>
      </c>
      <c r="S2773">
        <v>0</v>
      </c>
      <c r="T2773">
        <v>21000</v>
      </c>
      <c r="U2773">
        <v>21000</v>
      </c>
      <c r="V2773">
        <v>0</v>
      </c>
      <c r="W2773">
        <v>21000</v>
      </c>
      <c r="X2773" t="str">
        <f t="shared" si="173"/>
        <v>Ok</v>
      </c>
      <c r="Y2773" t="str">
        <f t="shared" si="174"/>
        <v>Ok</v>
      </c>
      <c r="Z2773" s="6" t="str">
        <f t="shared" si="175"/>
        <v>Ok</v>
      </c>
      <c r="AA2773" s="6"/>
      <c r="AB2773" s="6"/>
      <c r="AC2773" s="6"/>
      <c r="AD2773" s="6"/>
    </row>
    <row r="2774" spans="1:30" x14ac:dyDescent="0.3">
      <c r="A2774" t="s">
        <v>15350</v>
      </c>
      <c r="B2774" t="s">
        <v>15351</v>
      </c>
      <c r="C2774">
        <v>2025</v>
      </c>
      <c r="D2774" t="s">
        <v>9552</v>
      </c>
      <c r="E2774" t="s">
        <v>9287</v>
      </c>
      <c r="F2774" t="s">
        <v>10</v>
      </c>
      <c r="G2774" t="str">
        <f>_xlfn.XLOOKUP(I2774,'Class Code'!$A$2:$A$14,'Class Code'!$B$2:$B$14)</f>
        <v>Motor Private</v>
      </c>
      <c r="H2774" t="s">
        <v>41</v>
      </c>
      <c r="I2774">
        <f t="shared" si="172"/>
        <v>70</v>
      </c>
      <c r="J2774" t="s">
        <v>54</v>
      </c>
      <c r="K2774" t="s">
        <v>55</v>
      </c>
      <c r="L2774" t="s">
        <v>44</v>
      </c>
      <c r="M2774" s="5">
        <v>45708</v>
      </c>
      <c r="N2774" s="5">
        <v>45713</v>
      </c>
      <c r="O2774" s="5">
        <v>45819</v>
      </c>
      <c r="P2774" s="5">
        <v>45614</v>
      </c>
      <c r="Q2774" s="5">
        <v>45978</v>
      </c>
      <c r="R2774">
        <v>0</v>
      </c>
      <c r="S2774">
        <v>0</v>
      </c>
      <c r="T2774">
        <v>516390</v>
      </c>
      <c r="U2774">
        <v>516390</v>
      </c>
      <c r="V2774">
        <v>0</v>
      </c>
      <c r="W2774">
        <v>516390</v>
      </c>
      <c r="X2774" t="str">
        <f t="shared" si="173"/>
        <v>Ok</v>
      </c>
      <c r="Y2774" t="str">
        <f t="shared" si="174"/>
        <v>Ok</v>
      </c>
      <c r="Z2774" s="6" t="str">
        <f t="shared" si="175"/>
        <v>Ok</v>
      </c>
      <c r="AA2774" s="6"/>
      <c r="AB2774" s="6"/>
      <c r="AC2774" s="6"/>
      <c r="AD2774" s="6"/>
    </row>
    <row r="2775" spans="1:30" x14ac:dyDescent="0.3">
      <c r="A2775" t="s">
        <v>15352</v>
      </c>
      <c r="B2775" t="s">
        <v>15353</v>
      </c>
      <c r="C2775">
        <v>2025</v>
      </c>
      <c r="D2775" t="s">
        <v>9295</v>
      </c>
      <c r="E2775" t="s">
        <v>9294</v>
      </c>
      <c r="F2775" t="s">
        <v>10</v>
      </c>
      <c r="G2775" t="str">
        <f>_xlfn.XLOOKUP(I2775,'Class Code'!$A$2:$A$14,'Class Code'!$B$2:$B$14)</f>
        <v>Motor Private</v>
      </c>
      <c r="H2775" t="s">
        <v>41</v>
      </c>
      <c r="I2775">
        <f t="shared" si="172"/>
        <v>70</v>
      </c>
      <c r="J2775" t="s">
        <v>54</v>
      </c>
      <c r="K2775" t="s">
        <v>55</v>
      </c>
      <c r="L2775" t="s">
        <v>44</v>
      </c>
      <c r="M2775" s="5">
        <v>45776</v>
      </c>
      <c r="N2775" s="5">
        <v>45777</v>
      </c>
      <c r="O2775" s="5">
        <v>45818</v>
      </c>
      <c r="P2775" s="5">
        <v>45670</v>
      </c>
      <c r="Q2775" s="5">
        <v>45973</v>
      </c>
      <c r="R2775">
        <v>0</v>
      </c>
      <c r="S2775">
        <v>0</v>
      </c>
      <c r="T2775">
        <v>18500</v>
      </c>
      <c r="U2775">
        <v>18500</v>
      </c>
      <c r="V2775">
        <v>0</v>
      </c>
      <c r="W2775">
        <v>18500</v>
      </c>
      <c r="X2775" t="str">
        <f t="shared" si="173"/>
        <v>Ok</v>
      </c>
      <c r="Y2775" t="str">
        <f t="shared" si="174"/>
        <v>Ok</v>
      </c>
      <c r="Z2775" s="6" t="str">
        <f t="shared" si="175"/>
        <v>Ok</v>
      </c>
      <c r="AA2775" s="6"/>
      <c r="AB2775" s="6"/>
      <c r="AC2775" s="6"/>
      <c r="AD2775" s="6"/>
    </row>
    <row r="2776" spans="1:30" x14ac:dyDescent="0.3">
      <c r="A2776" t="s">
        <v>15354</v>
      </c>
      <c r="B2776" t="s">
        <v>15355</v>
      </c>
      <c r="C2776">
        <v>2024</v>
      </c>
      <c r="D2776" t="s">
        <v>9676</v>
      </c>
      <c r="E2776" t="s">
        <v>9277</v>
      </c>
      <c r="F2776" t="s">
        <v>11</v>
      </c>
      <c r="G2776" t="str">
        <f>_xlfn.XLOOKUP(I2776,'Class Code'!$A$2:$A$14,'Class Code'!$B$2:$B$14)</f>
        <v>Motor Commercial</v>
      </c>
      <c r="H2776" t="s">
        <v>176</v>
      </c>
      <c r="I2776">
        <f t="shared" si="172"/>
        <v>80</v>
      </c>
      <c r="J2776" t="s">
        <v>207</v>
      </c>
      <c r="K2776" t="s">
        <v>208</v>
      </c>
      <c r="L2776" t="s">
        <v>96</v>
      </c>
      <c r="M2776" s="5">
        <v>45784</v>
      </c>
      <c r="N2776" s="5">
        <v>45784</v>
      </c>
      <c r="O2776" s="5">
        <v>45818</v>
      </c>
      <c r="P2776" s="5">
        <v>45495</v>
      </c>
      <c r="Q2776" s="5">
        <v>45859</v>
      </c>
      <c r="R2776">
        <v>0</v>
      </c>
      <c r="S2776">
        <v>0</v>
      </c>
      <c r="T2776">
        <v>18500</v>
      </c>
      <c r="U2776">
        <v>18500</v>
      </c>
      <c r="V2776">
        <v>0</v>
      </c>
      <c r="W2776">
        <v>18500</v>
      </c>
      <c r="X2776" t="str">
        <f t="shared" si="173"/>
        <v>Ok</v>
      </c>
      <c r="Y2776" t="str">
        <f t="shared" si="174"/>
        <v>Ok</v>
      </c>
      <c r="Z2776" s="6" t="str">
        <f t="shared" si="175"/>
        <v>Ok</v>
      </c>
      <c r="AA2776" s="6"/>
      <c r="AB2776" s="6"/>
      <c r="AC2776" s="6"/>
      <c r="AD2776" s="6"/>
    </row>
    <row r="2777" spans="1:30" x14ac:dyDescent="0.3">
      <c r="A2777" t="s">
        <v>15356</v>
      </c>
      <c r="B2777" t="s">
        <v>15357</v>
      </c>
      <c r="C2777">
        <v>2024</v>
      </c>
      <c r="D2777" t="s">
        <v>9571</v>
      </c>
      <c r="E2777" t="s">
        <v>9267</v>
      </c>
      <c r="F2777" t="s">
        <v>10</v>
      </c>
      <c r="G2777" t="str">
        <f>_xlfn.XLOOKUP(I2777,'Class Code'!$A$2:$A$14,'Class Code'!$B$2:$B$14)</f>
        <v>Motor Private</v>
      </c>
      <c r="H2777" t="s">
        <v>41</v>
      </c>
      <c r="I2777">
        <f t="shared" si="172"/>
        <v>70</v>
      </c>
      <c r="J2777" t="s">
        <v>54</v>
      </c>
      <c r="K2777" t="s">
        <v>55</v>
      </c>
      <c r="L2777" t="s">
        <v>44</v>
      </c>
      <c r="M2777" s="5">
        <v>45758</v>
      </c>
      <c r="N2777" s="5">
        <v>45763</v>
      </c>
      <c r="O2777" s="5">
        <v>45818</v>
      </c>
      <c r="P2777" s="5">
        <v>45463</v>
      </c>
      <c r="Q2777" s="5">
        <v>45766</v>
      </c>
      <c r="R2777">
        <v>0</v>
      </c>
      <c r="S2777">
        <v>0</v>
      </c>
      <c r="T2777">
        <v>22000</v>
      </c>
      <c r="U2777">
        <v>22000</v>
      </c>
      <c r="V2777">
        <v>0</v>
      </c>
      <c r="W2777">
        <v>22000</v>
      </c>
      <c r="X2777" t="str">
        <f t="shared" si="173"/>
        <v>Ok</v>
      </c>
      <c r="Y2777" t="str">
        <f t="shared" si="174"/>
        <v>Ok</v>
      </c>
      <c r="Z2777" s="6" t="str">
        <f t="shared" si="175"/>
        <v>Ok</v>
      </c>
      <c r="AA2777" s="6"/>
      <c r="AB2777" s="6"/>
      <c r="AC2777" s="6"/>
      <c r="AD2777" s="6"/>
    </row>
    <row r="2778" spans="1:30" x14ac:dyDescent="0.3">
      <c r="A2778" t="s">
        <v>15358</v>
      </c>
      <c r="B2778" t="s">
        <v>15359</v>
      </c>
      <c r="C2778">
        <v>2023</v>
      </c>
      <c r="D2778" t="s">
        <v>9414</v>
      </c>
      <c r="E2778" t="s">
        <v>9280</v>
      </c>
      <c r="F2778" t="s">
        <v>10</v>
      </c>
      <c r="G2778" t="str">
        <f>_xlfn.XLOOKUP(I2778,'Class Code'!$A$2:$A$14,'Class Code'!$B$2:$B$14)</f>
        <v>Motor Private</v>
      </c>
      <c r="H2778" t="s">
        <v>41</v>
      </c>
      <c r="I2778">
        <f t="shared" si="172"/>
        <v>70</v>
      </c>
      <c r="J2778" t="s">
        <v>54</v>
      </c>
      <c r="K2778" t="s">
        <v>55</v>
      </c>
      <c r="L2778" t="s">
        <v>44</v>
      </c>
      <c r="M2778" s="5">
        <v>45277</v>
      </c>
      <c r="N2778" s="5">
        <v>45282</v>
      </c>
      <c r="O2778" s="5">
        <v>45818</v>
      </c>
      <c r="P2778" s="5">
        <v>44958</v>
      </c>
      <c r="Q2778" s="5">
        <v>45322</v>
      </c>
      <c r="R2778">
        <v>120000</v>
      </c>
      <c r="S2778">
        <v>0</v>
      </c>
      <c r="T2778">
        <v>0</v>
      </c>
      <c r="U2778">
        <v>120000</v>
      </c>
      <c r="V2778">
        <v>0</v>
      </c>
      <c r="W2778">
        <v>120000</v>
      </c>
      <c r="X2778" t="str">
        <f t="shared" si="173"/>
        <v>Ok</v>
      </c>
      <c r="Y2778" t="str">
        <f t="shared" si="174"/>
        <v>Ok</v>
      </c>
      <c r="Z2778" s="6" t="str">
        <f t="shared" si="175"/>
        <v>Ok</v>
      </c>
      <c r="AA2778" s="6"/>
      <c r="AB2778" s="6"/>
      <c r="AC2778" s="6"/>
      <c r="AD2778" s="6"/>
    </row>
    <row r="2779" spans="1:30" x14ac:dyDescent="0.3">
      <c r="A2779" t="s">
        <v>15360</v>
      </c>
      <c r="B2779" t="s">
        <v>15361</v>
      </c>
      <c r="C2779">
        <v>2019</v>
      </c>
      <c r="D2779" t="s">
        <v>9384</v>
      </c>
      <c r="E2779" t="s">
        <v>9263</v>
      </c>
      <c r="F2779" t="s">
        <v>11</v>
      </c>
      <c r="G2779" t="str">
        <f>_xlfn.XLOOKUP(I2779,'Class Code'!$A$2:$A$14,'Class Code'!$B$2:$B$14)</f>
        <v>Motor Commercial</v>
      </c>
      <c r="H2779" t="s">
        <v>176</v>
      </c>
      <c r="I2779">
        <f t="shared" si="172"/>
        <v>80</v>
      </c>
      <c r="J2779" t="s">
        <v>207</v>
      </c>
      <c r="K2779" t="s">
        <v>208</v>
      </c>
      <c r="L2779" t="s">
        <v>44</v>
      </c>
      <c r="M2779" s="5">
        <v>43618</v>
      </c>
      <c r="N2779" s="5">
        <v>43620</v>
      </c>
      <c r="O2779" s="5">
        <v>45818</v>
      </c>
      <c r="P2779" s="5">
        <v>43466</v>
      </c>
      <c r="Q2779" s="5">
        <v>43830</v>
      </c>
      <c r="R2779">
        <v>0</v>
      </c>
      <c r="S2779">
        <v>0</v>
      </c>
      <c r="T2779">
        <v>152325</v>
      </c>
      <c r="U2779">
        <v>152325</v>
      </c>
      <c r="V2779">
        <v>0</v>
      </c>
      <c r="W2779">
        <v>152325</v>
      </c>
      <c r="X2779" t="str">
        <f t="shared" si="173"/>
        <v>Ok</v>
      </c>
      <c r="Y2779" t="str">
        <f t="shared" si="174"/>
        <v>Ok</v>
      </c>
      <c r="Z2779" s="6" t="str">
        <f t="shared" si="175"/>
        <v>Ok</v>
      </c>
      <c r="AA2779" s="6"/>
      <c r="AB2779" s="6"/>
      <c r="AC2779" s="6"/>
      <c r="AD2779" s="6"/>
    </row>
    <row r="2780" spans="1:30" x14ac:dyDescent="0.3">
      <c r="A2780" t="s">
        <v>15362</v>
      </c>
      <c r="B2780" t="s">
        <v>15363</v>
      </c>
      <c r="C2780">
        <v>2025</v>
      </c>
      <c r="D2780" t="s">
        <v>9359</v>
      </c>
      <c r="E2780" t="s">
        <v>9317</v>
      </c>
      <c r="F2780" t="s">
        <v>10</v>
      </c>
      <c r="G2780" t="str">
        <f>_xlfn.XLOOKUP(I2780,'Class Code'!$A$2:$A$14,'Class Code'!$B$2:$B$14)</f>
        <v>Motor Private</v>
      </c>
      <c r="H2780" t="s">
        <v>41</v>
      </c>
      <c r="I2780">
        <f t="shared" si="172"/>
        <v>70</v>
      </c>
      <c r="J2780" t="s">
        <v>54</v>
      </c>
      <c r="K2780" t="s">
        <v>55</v>
      </c>
      <c r="L2780" t="s">
        <v>44</v>
      </c>
      <c r="M2780" s="5">
        <v>45716</v>
      </c>
      <c r="N2780" s="5">
        <v>45723</v>
      </c>
      <c r="O2780" s="5">
        <v>45818</v>
      </c>
      <c r="P2780" s="5">
        <v>45689</v>
      </c>
      <c r="Q2780" s="5">
        <v>46053</v>
      </c>
      <c r="R2780">
        <v>0</v>
      </c>
      <c r="S2780">
        <v>0</v>
      </c>
      <c r="T2780">
        <v>92120</v>
      </c>
      <c r="U2780">
        <v>92120</v>
      </c>
      <c r="V2780">
        <v>0</v>
      </c>
      <c r="W2780">
        <v>92120</v>
      </c>
      <c r="X2780" t="str">
        <f t="shared" si="173"/>
        <v>Ok</v>
      </c>
      <c r="Y2780" t="str">
        <f t="shared" si="174"/>
        <v>Ok</v>
      </c>
      <c r="Z2780" s="6" t="str">
        <f t="shared" si="175"/>
        <v>Ok</v>
      </c>
      <c r="AA2780" s="6"/>
      <c r="AB2780" s="6"/>
      <c r="AC2780" s="6"/>
      <c r="AD2780" s="6"/>
    </row>
    <row r="2781" spans="1:30" x14ac:dyDescent="0.3">
      <c r="A2781" t="s">
        <v>15364</v>
      </c>
      <c r="B2781" t="s">
        <v>15365</v>
      </c>
      <c r="C2781">
        <v>2025</v>
      </c>
      <c r="D2781" t="s">
        <v>9513</v>
      </c>
      <c r="E2781" t="s">
        <v>9284</v>
      </c>
      <c r="F2781" t="s">
        <v>11</v>
      </c>
      <c r="G2781" t="str">
        <f>_xlfn.XLOOKUP(I2781,'Class Code'!$A$2:$A$14,'Class Code'!$B$2:$B$14)</f>
        <v>Motor Commercial</v>
      </c>
      <c r="H2781" t="s">
        <v>176</v>
      </c>
      <c r="I2781">
        <f t="shared" si="172"/>
        <v>80</v>
      </c>
      <c r="J2781" t="s">
        <v>225</v>
      </c>
      <c r="K2781" t="s">
        <v>226</v>
      </c>
      <c r="L2781" t="s">
        <v>96</v>
      </c>
      <c r="M2781" s="5">
        <v>45779</v>
      </c>
      <c r="N2781" s="5">
        <v>45779</v>
      </c>
      <c r="O2781" s="5">
        <v>45817</v>
      </c>
      <c r="P2781" s="5">
        <v>45659</v>
      </c>
      <c r="Q2781" s="5">
        <v>46023</v>
      </c>
      <c r="R2781">
        <v>0</v>
      </c>
      <c r="S2781">
        <v>0</v>
      </c>
      <c r="T2781">
        <v>23780</v>
      </c>
      <c r="U2781">
        <v>23780</v>
      </c>
      <c r="V2781">
        <v>0</v>
      </c>
      <c r="W2781">
        <v>23780</v>
      </c>
      <c r="X2781" t="str">
        <f t="shared" si="173"/>
        <v>Ok</v>
      </c>
      <c r="Y2781" t="str">
        <f t="shared" si="174"/>
        <v>Ok</v>
      </c>
      <c r="Z2781" s="6" t="str">
        <f t="shared" si="175"/>
        <v>Ok</v>
      </c>
      <c r="AA2781" s="6"/>
      <c r="AB2781" s="6"/>
      <c r="AC2781" s="6"/>
      <c r="AD2781" s="6"/>
    </row>
    <row r="2782" spans="1:30" x14ac:dyDescent="0.3">
      <c r="A2782" t="s">
        <v>15366</v>
      </c>
      <c r="B2782" t="s">
        <v>15367</v>
      </c>
      <c r="C2782">
        <v>2024</v>
      </c>
      <c r="D2782" t="s">
        <v>9577</v>
      </c>
      <c r="E2782" t="s">
        <v>9292</v>
      </c>
      <c r="F2782" t="s">
        <v>10</v>
      </c>
      <c r="G2782" t="str">
        <f>_xlfn.XLOOKUP(I2782,'Class Code'!$A$2:$A$14,'Class Code'!$B$2:$B$14)</f>
        <v>Motor Private</v>
      </c>
      <c r="H2782" t="s">
        <v>41</v>
      </c>
      <c r="I2782">
        <f t="shared" si="172"/>
        <v>70</v>
      </c>
      <c r="J2782" t="s">
        <v>54</v>
      </c>
      <c r="K2782" t="s">
        <v>55</v>
      </c>
      <c r="L2782" t="s">
        <v>44</v>
      </c>
      <c r="M2782" s="5">
        <v>45649</v>
      </c>
      <c r="N2782" s="5">
        <v>45659</v>
      </c>
      <c r="O2782" s="5">
        <v>45818</v>
      </c>
      <c r="P2782" s="5">
        <v>45329</v>
      </c>
      <c r="Q2782" s="5">
        <v>45694</v>
      </c>
      <c r="R2782">
        <v>0</v>
      </c>
      <c r="S2782">
        <v>0</v>
      </c>
      <c r="T2782">
        <v>330500</v>
      </c>
      <c r="U2782">
        <v>330500</v>
      </c>
      <c r="V2782">
        <v>0</v>
      </c>
      <c r="W2782">
        <v>330500</v>
      </c>
      <c r="X2782" t="str">
        <f t="shared" si="173"/>
        <v>Ok</v>
      </c>
      <c r="Y2782" t="str">
        <f t="shared" si="174"/>
        <v>Ok</v>
      </c>
      <c r="Z2782" s="6" t="str">
        <f t="shared" si="175"/>
        <v>Ok</v>
      </c>
      <c r="AA2782" s="6"/>
      <c r="AB2782" s="6"/>
      <c r="AC2782" s="6"/>
      <c r="AD2782" s="6"/>
    </row>
    <row r="2783" spans="1:30" x14ac:dyDescent="0.3">
      <c r="A2783" t="s">
        <v>15368</v>
      </c>
      <c r="B2783" t="s">
        <v>15369</v>
      </c>
      <c r="C2783">
        <v>2024</v>
      </c>
      <c r="D2783" t="s">
        <v>9778</v>
      </c>
      <c r="E2783" t="s">
        <v>9305</v>
      </c>
      <c r="F2783" t="s">
        <v>10</v>
      </c>
      <c r="G2783" t="str">
        <f>_xlfn.XLOOKUP(I2783,'Class Code'!$A$2:$A$14,'Class Code'!$B$2:$B$14)</f>
        <v>Motor Private</v>
      </c>
      <c r="H2783" t="s">
        <v>41</v>
      </c>
      <c r="I2783">
        <f t="shared" si="172"/>
        <v>70</v>
      </c>
      <c r="J2783" t="s">
        <v>54</v>
      </c>
      <c r="K2783" t="s">
        <v>55</v>
      </c>
      <c r="L2783" t="s">
        <v>44</v>
      </c>
      <c r="M2783" s="5">
        <v>45611</v>
      </c>
      <c r="N2783" s="5">
        <v>45617</v>
      </c>
      <c r="O2783" s="5">
        <v>45824</v>
      </c>
      <c r="P2783" s="5">
        <v>45383</v>
      </c>
      <c r="Q2783" s="5">
        <v>45747</v>
      </c>
      <c r="R2783">
        <v>0</v>
      </c>
      <c r="S2783">
        <v>0</v>
      </c>
      <c r="T2783">
        <v>93380</v>
      </c>
      <c r="U2783">
        <v>93380</v>
      </c>
      <c r="V2783">
        <v>0</v>
      </c>
      <c r="W2783">
        <v>93380</v>
      </c>
      <c r="X2783" t="str">
        <f t="shared" si="173"/>
        <v>Ok</v>
      </c>
      <c r="Y2783" t="str">
        <f t="shared" si="174"/>
        <v>Ok</v>
      </c>
      <c r="Z2783" s="6" t="str">
        <f t="shared" si="175"/>
        <v>Ok</v>
      </c>
      <c r="AA2783" s="6"/>
      <c r="AB2783" s="6"/>
      <c r="AC2783" s="6"/>
      <c r="AD2783" s="6"/>
    </row>
    <row r="2784" spans="1:30" x14ac:dyDescent="0.3">
      <c r="A2784" t="s">
        <v>15370</v>
      </c>
      <c r="B2784" t="s">
        <v>15371</v>
      </c>
      <c r="C2784">
        <v>2024</v>
      </c>
      <c r="D2784" t="s">
        <v>9485</v>
      </c>
      <c r="E2784" t="s">
        <v>9282</v>
      </c>
      <c r="F2784" t="s">
        <v>10</v>
      </c>
      <c r="G2784" t="str">
        <f>_xlfn.XLOOKUP(I2784,'Class Code'!$A$2:$A$14,'Class Code'!$B$2:$B$14)</f>
        <v>Motor Private</v>
      </c>
      <c r="H2784" t="s">
        <v>41</v>
      </c>
      <c r="I2784">
        <f t="shared" si="172"/>
        <v>70</v>
      </c>
      <c r="J2784" t="s">
        <v>54</v>
      </c>
      <c r="K2784" t="s">
        <v>55</v>
      </c>
      <c r="L2784" t="s">
        <v>44</v>
      </c>
      <c r="M2784" s="5">
        <v>45687</v>
      </c>
      <c r="N2784" s="5">
        <v>45687</v>
      </c>
      <c r="O2784" s="5">
        <v>45824</v>
      </c>
      <c r="P2784" s="5">
        <v>45588</v>
      </c>
      <c r="Q2784" s="5">
        <v>45952</v>
      </c>
      <c r="R2784">
        <v>0</v>
      </c>
      <c r="S2784">
        <v>0</v>
      </c>
      <c r="T2784">
        <v>77620</v>
      </c>
      <c r="U2784">
        <v>77620</v>
      </c>
      <c r="V2784">
        <v>0</v>
      </c>
      <c r="W2784">
        <v>77620</v>
      </c>
      <c r="X2784" t="str">
        <f t="shared" si="173"/>
        <v>Ok</v>
      </c>
      <c r="Y2784" t="str">
        <f t="shared" si="174"/>
        <v>Ok</v>
      </c>
      <c r="Z2784" s="6" t="str">
        <f t="shared" si="175"/>
        <v>Ok</v>
      </c>
      <c r="AA2784" s="6"/>
      <c r="AB2784" s="6"/>
      <c r="AC2784" s="6"/>
      <c r="AD2784" s="6"/>
    </row>
    <row r="2785" spans="1:30" x14ac:dyDescent="0.3">
      <c r="A2785" t="s">
        <v>15372</v>
      </c>
      <c r="B2785" t="s">
        <v>15373</v>
      </c>
      <c r="C2785">
        <v>2023</v>
      </c>
      <c r="D2785" t="s">
        <v>9410</v>
      </c>
      <c r="E2785" t="s">
        <v>9287</v>
      </c>
      <c r="F2785" t="s">
        <v>9</v>
      </c>
      <c r="G2785" t="str">
        <f>_xlfn.XLOOKUP(I2785,'Class Code'!$A$2:$A$14,'Class Code'!$B$2:$B$14)</f>
        <v>Marine</v>
      </c>
      <c r="H2785" t="s">
        <v>651</v>
      </c>
      <c r="I2785">
        <f t="shared" si="172"/>
        <v>6</v>
      </c>
      <c r="J2785" t="s">
        <v>652</v>
      </c>
      <c r="K2785" t="s">
        <v>653</v>
      </c>
      <c r="L2785" t="s">
        <v>764</v>
      </c>
      <c r="M2785" s="5">
        <v>45208</v>
      </c>
      <c r="N2785" s="5">
        <v>45222</v>
      </c>
      <c r="O2785" s="5">
        <v>45818</v>
      </c>
      <c r="P2785" s="5">
        <v>45203</v>
      </c>
      <c r="Q2785" s="5">
        <v>45294</v>
      </c>
      <c r="R2785">
        <v>60039</v>
      </c>
      <c r="S2785">
        <v>0</v>
      </c>
      <c r="T2785">
        <v>0</v>
      </c>
      <c r="U2785">
        <v>60039</v>
      </c>
      <c r="V2785">
        <v>60038.99</v>
      </c>
      <c r="W2785">
        <v>1.0000000002037268E-2</v>
      </c>
      <c r="X2785" t="str">
        <f t="shared" si="173"/>
        <v>Ok</v>
      </c>
      <c r="Y2785" t="str">
        <f t="shared" si="174"/>
        <v>Ok</v>
      </c>
      <c r="Z2785" s="6" t="str">
        <f t="shared" si="175"/>
        <v>Ok</v>
      </c>
      <c r="AA2785" s="6"/>
      <c r="AB2785" s="6"/>
      <c r="AC2785" s="6"/>
      <c r="AD2785" s="6"/>
    </row>
    <row r="2786" spans="1:30" x14ac:dyDescent="0.3">
      <c r="A2786" t="s">
        <v>15374</v>
      </c>
      <c r="B2786" t="s">
        <v>15375</v>
      </c>
      <c r="C2786">
        <v>2023</v>
      </c>
      <c r="D2786" t="s">
        <v>9773</v>
      </c>
      <c r="E2786" t="s">
        <v>9261</v>
      </c>
      <c r="F2786" t="s">
        <v>9</v>
      </c>
      <c r="G2786" t="str">
        <f>_xlfn.XLOOKUP(I2786,'Class Code'!$A$2:$A$14,'Class Code'!$B$2:$B$14)</f>
        <v>Marine</v>
      </c>
      <c r="H2786" t="s">
        <v>651</v>
      </c>
      <c r="I2786">
        <f t="shared" si="172"/>
        <v>6</v>
      </c>
      <c r="J2786" t="s">
        <v>652</v>
      </c>
      <c r="K2786" t="s">
        <v>653</v>
      </c>
      <c r="L2786" t="s">
        <v>764</v>
      </c>
      <c r="M2786" s="5">
        <v>45208</v>
      </c>
      <c r="N2786" s="5">
        <v>45222</v>
      </c>
      <c r="O2786" s="5">
        <v>45818</v>
      </c>
      <c r="P2786" s="5">
        <v>45203</v>
      </c>
      <c r="Q2786" s="5">
        <v>45294</v>
      </c>
      <c r="R2786">
        <v>83611</v>
      </c>
      <c r="S2786">
        <v>0</v>
      </c>
      <c r="T2786">
        <v>0</v>
      </c>
      <c r="U2786">
        <v>83611</v>
      </c>
      <c r="V2786">
        <v>83610.989999999991</v>
      </c>
      <c r="W2786">
        <v>1.0000000009313226E-2</v>
      </c>
      <c r="X2786" t="str">
        <f t="shared" si="173"/>
        <v>Ok</v>
      </c>
      <c r="Y2786" t="str">
        <f t="shared" si="174"/>
        <v>Ok</v>
      </c>
      <c r="Z2786" s="6" t="str">
        <f t="shared" si="175"/>
        <v>Ok</v>
      </c>
      <c r="AA2786" s="6"/>
      <c r="AB2786" s="6"/>
      <c r="AC2786" s="6"/>
      <c r="AD2786" s="6"/>
    </row>
    <row r="2787" spans="1:30" x14ac:dyDescent="0.3">
      <c r="A2787" t="s">
        <v>15376</v>
      </c>
      <c r="B2787" t="s">
        <v>15377</v>
      </c>
      <c r="C2787">
        <v>2024</v>
      </c>
      <c r="D2787" t="s">
        <v>9788</v>
      </c>
      <c r="E2787" t="s">
        <v>9334</v>
      </c>
      <c r="F2787" t="s">
        <v>11</v>
      </c>
      <c r="G2787" t="str">
        <f>_xlfn.XLOOKUP(I2787,'Class Code'!$A$2:$A$14,'Class Code'!$B$2:$B$14)</f>
        <v>Motor Commercial</v>
      </c>
      <c r="H2787" t="s">
        <v>176</v>
      </c>
      <c r="I2787">
        <f t="shared" si="172"/>
        <v>80</v>
      </c>
      <c r="J2787" t="s">
        <v>207</v>
      </c>
      <c r="K2787" t="s">
        <v>208</v>
      </c>
      <c r="L2787" t="s">
        <v>96</v>
      </c>
      <c r="M2787" s="5">
        <v>45733</v>
      </c>
      <c r="N2787" s="5">
        <v>45734</v>
      </c>
      <c r="O2787" s="5">
        <v>45827</v>
      </c>
      <c r="P2787" s="5">
        <v>45574</v>
      </c>
      <c r="Q2787" s="5">
        <v>45908</v>
      </c>
      <c r="R2787">
        <v>0</v>
      </c>
      <c r="S2787">
        <v>0</v>
      </c>
      <c r="T2787">
        <v>16000</v>
      </c>
      <c r="U2787">
        <v>16000</v>
      </c>
      <c r="V2787">
        <v>0</v>
      </c>
      <c r="W2787">
        <v>16000</v>
      </c>
      <c r="X2787" t="str">
        <f t="shared" si="173"/>
        <v>Ok</v>
      </c>
      <c r="Y2787" t="str">
        <f t="shared" si="174"/>
        <v>Ok</v>
      </c>
      <c r="Z2787" s="6" t="str">
        <f t="shared" si="175"/>
        <v>Ok</v>
      </c>
      <c r="AA2787" s="6"/>
      <c r="AB2787" s="6"/>
      <c r="AC2787" s="6"/>
      <c r="AD2787" s="6"/>
    </row>
    <row r="2788" spans="1:30" x14ac:dyDescent="0.3">
      <c r="A2788" t="s">
        <v>15378</v>
      </c>
      <c r="B2788" t="s">
        <v>15379</v>
      </c>
      <c r="C2788">
        <v>2024</v>
      </c>
      <c r="D2788" t="s">
        <v>9398</v>
      </c>
      <c r="E2788" t="s">
        <v>9310</v>
      </c>
      <c r="F2788" t="s">
        <v>10</v>
      </c>
      <c r="G2788" t="str">
        <f>_xlfn.XLOOKUP(I2788,'Class Code'!$A$2:$A$14,'Class Code'!$B$2:$B$14)</f>
        <v>Motor Private</v>
      </c>
      <c r="H2788" t="s">
        <v>41</v>
      </c>
      <c r="I2788">
        <f t="shared" si="172"/>
        <v>70</v>
      </c>
      <c r="J2788" t="s">
        <v>54</v>
      </c>
      <c r="K2788" t="s">
        <v>55</v>
      </c>
      <c r="L2788" t="s">
        <v>44</v>
      </c>
      <c r="M2788" s="5">
        <v>45683</v>
      </c>
      <c r="N2788" s="5">
        <v>45684</v>
      </c>
      <c r="O2788" s="5">
        <v>45828</v>
      </c>
      <c r="P2788" s="5">
        <v>45632</v>
      </c>
      <c r="Q2788" s="5">
        <v>45996</v>
      </c>
      <c r="R2788">
        <v>7500</v>
      </c>
      <c r="S2788">
        <v>0</v>
      </c>
      <c r="T2788">
        <v>0</v>
      </c>
      <c r="U2788">
        <v>7500</v>
      </c>
      <c r="V2788">
        <v>0</v>
      </c>
      <c r="W2788">
        <v>7500</v>
      </c>
      <c r="X2788" t="str">
        <f t="shared" si="173"/>
        <v>Ok</v>
      </c>
      <c r="Y2788" t="str">
        <f t="shared" si="174"/>
        <v>Ok</v>
      </c>
      <c r="Z2788" s="6" t="str">
        <f t="shared" si="175"/>
        <v>Ok</v>
      </c>
      <c r="AA2788" s="6"/>
      <c r="AB2788" s="6"/>
      <c r="AC2788" s="6"/>
      <c r="AD2788" s="6"/>
    </row>
    <row r="2789" spans="1:30" x14ac:dyDescent="0.3">
      <c r="A2789" t="s">
        <v>15380</v>
      </c>
      <c r="B2789" t="s">
        <v>15381</v>
      </c>
      <c r="C2789">
        <v>2025</v>
      </c>
      <c r="D2789" t="s">
        <v>9788</v>
      </c>
      <c r="E2789" t="s">
        <v>9287</v>
      </c>
      <c r="F2789" t="s">
        <v>10</v>
      </c>
      <c r="G2789" t="str">
        <f>_xlfn.XLOOKUP(I2789,'Class Code'!$A$2:$A$14,'Class Code'!$B$2:$B$14)</f>
        <v>Motor Private</v>
      </c>
      <c r="H2789" t="s">
        <v>41</v>
      </c>
      <c r="I2789">
        <f t="shared" si="172"/>
        <v>70</v>
      </c>
      <c r="J2789" t="s">
        <v>54</v>
      </c>
      <c r="K2789" t="s">
        <v>55</v>
      </c>
      <c r="L2789" t="s">
        <v>44</v>
      </c>
      <c r="M2789" s="5">
        <v>45795</v>
      </c>
      <c r="N2789" s="5">
        <v>45797</v>
      </c>
      <c r="O2789" s="5">
        <v>45828</v>
      </c>
      <c r="P2789" s="5">
        <v>45779</v>
      </c>
      <c r="Q2789" s="5">
        <v>45809</v>
      </c>
      <c r="R2789">
        <v>24200</v>
      </c>
      <c r="S2789">
        <v>0</v>
      </c>
      <c r="T2789">
        <v>0</v>
      </c>
      <c r="U2789">
        <v>24200</v>
      </c>
      <c r="V2789">
        <v>0</v>
      </c>
      <c r="W2789">
        <v>24200</v>
      </c>
      <c r="X2789" t="str">
        <f t="shared" si="173"/>
        <v>Ok</v>
      </c>
      <c r="Y2789" t="str">
        <f t="shared" si="174"/>
        <v>Ok</v>
      </c>
      <c r="Z2789" s="6" t="str">
        <f t="shared" si="175"/>
        <v>Ok</v>
      </c>
      <c r="AA2789" s="6"/>
      <c r="AB2789" s="6"/>
      <c r="AC2789" s="6"/>
      <c r="AD2789" s="6"/>
    </row>
    <row r="2790" spans="1:30" x14ac:dyDescent="0.3">
      <c r="A2790" t="s">
        <v>15382</v>
      </c>
      <c r="B2790" t="s">
        <v>15383</v>
      </c>
      <c r="C2790">
        <v>2023</v>
      </c>
      <c r="D2790" t="s">
        <v>9806</v>
      </c>
      <c r="E2790" t="s">
        <v>9305</v>
      </c>
      <c r="F2790" t="s">
        <v>10</v>
      </c>
      <c r="G2790" t="str">
        <f>_xlfn.XLOOKUP(I2790,'Class Code'!$A$2:$A$14,'Class Code'!$B$2:$B$14)</f>
        <v>Motor Private</v>
      </c>
      <c r="H2790" t="s">
        <v>41</v>
      </c>
      <c r="I2790">
        <f t="shared" si="172"/>
        <v>70</v>
      </c>
      <c r="J2790" t="s">
        <v>54</v>
      </c>
      <c r="K2790" t="s">
        <v>55</v>
      </c>
      <c r="L2790" t="s">
        <v>44</v>
      </c>
      <c r="M2790" s="5">
        <v>45072</v>
      </c>
      <c r="N2790" s="5">
        <v>45077</v>
      </c>
      <c r="O2790" s="5">
        <v>45828</v>
      </c>
      <c r="P2790" s="5">
        <v>44938</v>
      </c>
      <c r="Q2790" s="5">
        <v>45239</v>
      </c>
      <c r="R2790">
        <v>0</v>
      </c>
      <c r="S2790">
        <v>0</v>
      </c>
      <c r="T2790">
        <v>31050</v>
      </c>
      <c r="U2790">
        <v>31050</v>
      </c>
      <c r="V2790">
        <v>0</v>
      </c>
      <c r="W2790">
        <v>31050</v>
      </c>
      <c r="X2790" t="str">
        <f t="shared" si="173"/>
        <v>Ok</v>
      </c>
      <c r="Y2790" t="str">
        <f t="shared" si="174"/>
        <v>Ok</v>
      </c>
      <c r="Z2790" s="6" t="str">
        <f t="shared" si="175"/>
        <v>Ok</v>
      </c>
      <c r="AA2790" s="6"/>
      <c r="AB2790" s="6"/>
      <c r="AC2790" s="6"/>
      <c r="AD2790" s="6"/>
    </row>
    <row r="2791" spans="1:30" x14ac:dyDescent="0.3">
      <c r="A2791" t="s">
        <v>15384</v>
      </c>
      <c r="B2791" t="s">
        <v>15385</v>
      </c>
      <c r="C2791">
        <v>2024</v>
      </c>
      <c r="D2791" t="s">
        <v>9433</v>
      </c>
      <c r="E2791" t="s">
        <v>9297</v>
      </c>
      <c r="F2791" t="s">
        <v>11</v>
      </c>
      <c r="G2791" t="str">
        <f>_xlfn.XLOOKUP(I2791,'Class Code'!$A$2:$A$14,'Class Code'!$B$2:$B$14)</f>
        <v>Motor Commercial</v>
      </c>
      <c r="H2791" t="s">
        <v>176</v>
      </c>
      <c r="I2791">
        <f t="shared" si="172"/>
        <v>80</v>
      </c>
      <c r="J2791" t="s">
        <v>177</v>
      </c>
      <c r="K2791" t="s">
        <v>178</v>
      </c>
      <c r="L2791" t="s">
        <v>44</v>
      </c>
      <c r="M2791" s="5">
        <v>45613</v>
      </c>
      <c r="N2791" s="5">
        <v>45616</v>
      </c>
      <c r="O2791" s="5">
        <v>45828</v>
      </c>
      <c r="P2791" s="5">
        <v>45533</v>
      </c>
      <c r="Q2791" s="5">
        <v>45836</v>
      </c>
      <c r="R2791">
        <v>0</v>
      </c>
      <c r="S2791">
        <v>0</v>
      </c>
      <c r="T2791">
        <v>24450</v>
      </c>
      <c r="U2791">
        <v>24450</v>
      </c>
      <c r="V2791">
        <v>0</v>
      </c>
      <c r="W2791">
        <v>24450</v>
      </c>
      <c r="X2791" t="str">
        <f t="shared" si="173"/>
        <v>Ok</v>
      </c>
      <c r="Y2791" t="str">
        <f t="shared" si="174"/>
        <v>Ok</v>
      </c>
      <c r="Z2791" s="6" t="str">
        <f t="shared" si="175"/>
        <v>Ok</v>
      </c>
      <c r="AA2791" s="6"/>
      <c r="AB2791" s="6"/>
      <c r="AC2791" s="6"/>
      <c r="AD2791" s="6"/>
    </row>
    <row r="2792" spans="1:30" x14ac:dyDescent="0.3">
      <c r="A2792" t="s">
        <v>15386</v>
      </c>
      <c r="B2792" t="s">
        <v>15387</v>
      </c>
      <c r="C2792">
        <v>2024</v>
      </c>
      <c r="D2792" t="s">
        <v>9757</v>
      </c>
      <c r="E2792" t="s">
        <v>9334</v>
      </c>
      <c r="F2792" t="s">
        <v>11</v>
      </c>
      <c r="G2792" t="str">
        <f>_xlfn.XLOOKUP(I2792,'Class Code'!$A$2:$A$14,'Class Code'!$B$2:$B$14)</f>
        <v>Motor Commercial</v>
      </c>
      <c r="H2792" t="s">
        <v>176</v>
      </c>
      <c r="I2792">
        <f t="shared" si="172"/>
        <v>80</v>
      </c>
      <c r="J2792" t="s">
        <v>177</v>
      </c>
      <c r="K2792" t="s">
        <v>178</v>
      </c>
      <c r="L2792" t="s">
        <v>44</v>
      </c>
      <c r="M2792" s="5">
        <v>45529</v>
      </c>
      <c r="N2792" s="5">
        <v>45532</v>
      </c>
      <c r="O2792" s="5">
        <v>45828</v>
      </c>
      <c r="P2792" s="5">
        <v>45423</v>
      </c>
      <c r="Q2792" s="5">
        <v>45757</v>
      </c>
      <c r="R2792">
        <v>0</v>
      </c>
      <c r="S2792">
        <v>0</v>
      </c>
      <c r="T2792">
        <v>26714</v>
      </c>
      <c r="U2792">
        <v>26714</v>
      </c>
      <c r="V2792">
        <v>0</v>
      </c>
      <c r="W2792">
        <v>26714</v>
      </c>
      <c r="X2792" t="str">
        <f t="shared" si="173"/>
        <v>Ok</v>
      </c>
      <c r="Y2792" t="str">
        <f t="shared" si="174"/>
        <v>Ok</v>
      </c>
      <c r="Z2792" s="6" t="str">
        <f t="shared" si="175"/>
        <v>Ok</v>
      </c>
      <c r="AA2792" s="6"/>
      <c r="AB2792" s="6"/>
      <c r="AC2792" s="6"/>
      <c r="AD2792" s="6"/>
    </row>
    <row r="2793" spans="1:30" x14ac:dyDescent="0.3">
      <c r="A2793" t="s">
        <v>15388</v>
      </c>
      <c r="B2793" t="s">
        <v>15389</v>
      </c>
      <c r="C2793">
        <v>2024</v>
      </c>
      <c r="D2793" t="s">
        <v>9338</v>
      </c>
      <c r="E2793" t="s">
        <v>9269</v>
      </c>
      <c r="F2793" t="s">
        <v>10</v>
      </c>
      <c r="G2793" t="str">
        <f>_xlfn.XLOOKUP(I2793,'Class Code'!$A$2:$A$14,'Class Code'!$B$2:$B$14)</f>
        <v>Motor Private</v>
      </c>
      <c r="H2793" t="s">
        <v>41</v>
      </c>
      <c r="I2793">
        <f t="shared" si="172"/>
        <v>70</v>
      </c>
      <c r="J2793" t="s">
        <v>54</v>
      </c>
      <c r="K2793" t="s">
        <v>55</v>
      </c>
      <c r="L2793" t="s">
        <v>44</v>
      </c>
      <c r="M2793" s="5">
        <v>45794</v>
      </c>
      <c r="N2793" s="5">
        <v>45803</v>
      </c>
      <c r="O2793" s="5">
        <v>45835</v>
      </c>
      <c r="P2793" s="5">
        <v>45459</v>
      </c>
      <c r="Q2793" s="5">
        <v>45823</v>
      </c>
      <c r="R2793">
        <v>0</v>
      </c>
      <c r="S2793">
        <v>0</v>
      </c>
      <c r="T2793">
        <v>34950</v>
      </c>
      <c r="U2793">
        <v>34950</v>
      </c>
      <c r="V2793">
        <v>0</v>
      </c>
      <c r="W2793">
        <v>34950</v>
      </c>
      <c r="X2793" t="str">
        <f t="shared" si="173"/>
        <v>Ok</v>
      </c>
      <c r="Y2793" t="str">
        <f t="shared" si="174"/>
        <v>Ok</v>
      </c>
      <c r="Z2793" s="6" t="str">
        <f t="shared" si="175"/>
        <v>Ok</v>
      </c>
      <c r="AA2793" s="6"/>
      <c r="AB2793" s="6"/>
      <c r="AC2793" s="6"/>
      <c r="AD2793" s="6"/>
    </row>
    <row r="2794" spans="1:30" x14ac:dyDescent="0.3">
      <c r="A2794" t="s">
        <v>15390</v>
      </c>
      <c r="B2794" t="s">
        <v>15391</v>
      </c>
      <c r="C2794">
        <v>2024</v>
      </c>
      <c r="D2794" t="s">
        <v>9794</v>
      </c>
      <c r="E2794" t="s">
        <v>9292</v>
      </c>
      <c r="F2794" t="s">
        <v>11</v>
      </c>
      <c r="G2794" t="str">
        <f>_xlfn.XLOOKUP(I2794,'Class Code'!$A$2:$A$14,'Class Code'!$B$2:$B$14)</f>
        <v>Motor Commercial</v>
      </c>
      <c r="H2794" t="s">
        <v>176</v>
      </c>
      <c r="I2794">
        <f t="shared" si="172"/>
        <v>80</v>
      </c>
      <c r="J2794" t="s">
        <v>207</v>
      </c>
      <c r="K2794" t="s">
        <v>208</v>
      </c>
      <c r="L2794" t="s">
        <v>44</v>
      </c>
      <c r="M2794" s="5">
        <v>45455</v>
      </c>
      <c r="N2794" s="5">
        <v>45456</v>
      </c>
      <c r="O2794" s="5">
        <v>45826</v>
      </c>
      <c r="P2794" s="5">
        <v>45292</v>
      </c>
      <c r="Q2794" s="5">
        <v>45657</v>
      </c>
      <c r="R2794">
        <v>1311000</v>
      </c>
      <c r="S2794">
        <v>0</v>
      </c>
      <c r="T2794">
        <v>0</v>
      </c>
      <c r="U2794">
        <v>1311000</v>
      </c>
      <c r="V2794">
        <v>0</v>
      </c>
      <c r="W2794">
        <v>1311000</v>
      </c>
      <c r="X2794" t="str">
        <f t="shared" si="173"/>
        <v>Ok</v>
      </c>
      <c r="Y2794" t="str">
        <f t="shared" si="174"/>
        <v>Ok</v>
      </c>
      <c r="Z2794" s="6" t="str">
        <f t="shared" si="175"/>
        <v>Ok</v>
      </c>
      <c r="AA2794" s="6"/>
      <c r="AB2794" s="6"/>
      <c r="AC2794" s="6"/>
      <c r="AD2794" s="6"/>
    </row>
    <row r="2795" spans="1:30" x14ac:dyDescent="0.3">
      <c r="A2795" t="s">
        <v>15392</v>
      </c>
      <c r="B2795" t="s">
        <v>15393</v>
      </c>
      <c r="C2795">
        <v>2025</v>
      </c>
      <c r="D2795" t="s">
        <v>9670</v>
      </c>
      <c r="E2795" t="s">
        <v>9301</v>
      </c>
      <c r="F2795" t="s">
        <v>10</v>
      </c>
      <c r="G2795" t="str">
        <f>_xlfn.XLOOKUP(I2795,'Class Code'!$A$2:$A$14,'Class Code'!$B$2:$B$14)</f>
        <v>Motor Private</v>
      </c>
      <c r="H2795" t="s">
        <v>41</v>
      </c>
      <c r="I2795">
        <f t="shared" si="172"/>
        <v>70</v>
      </c>
      <c r="J2795" t="s">
        <v>54</v>
      </c>
      <c r="K2795" t="s">
        <v>55</v>
      </c>
      <c r="L2795" t="s">
        <v>44</v>
      </c>
      <c r="M2795" s="5">
        <v>45768</v>
      </c>
      <c r="N2795" s="5">
        <v>45775</v>
      </c>
      <c r="O2795" s="5">
        <v>45826</v>
      </c>
      <c r="P2795" s="5">
        <v>45752</v>
      </c>
      <c r="Q2795" s="5">
        <v>46116</v>
      </c>
      <c r="R2795">
        <v>40000</v>
      </c>
      <c r="S2795">
        <v>0</v>
      </c>
      <c r="T2795">
        <v>0</v>
      </c>
      <c r="U2795">
        <v>40000</v>
      </c>
      <c r="V2795">
        <v>0</v>
      </c>
      <c r="W2795">
        <v>40000</v>
      </c>
      <c r="X2795" t="str">
        <f t="shared" si="173"/>
        <v>Ok</v>
      </c>
      <c r="Y2795" t="str">
        <f t="shared" si="174"/>
        <v>Ok</v>
      </c>
      <c r="Z2795" s="6" t="str">
        <f t="shared" si="175"/>
        <v>Ok</v>
      </c>
      <c r="AA2795" s="6"/>
      <c r="AB2795" s="6"/>
      <c r="AC2795" s="6"/>
      <c r="AD2795" s="6"/>
    </row>
    <row r="2796" spans="1:30" x14ac:dyDescent="0.3">
      <c r="A2796" t="s">
        <v>15394</v>
      </c>
      <c r="B2796" t="s">
        <v>15395</v>
      </c>
      <c r="C2796">
        <v>2024</v>
      </c>
      <c r="D2796" t="s">
        <v>9493</v>
      </c>
      <c r="E2796" t="s">
        <v>9265</v>
      </c>
      <c r="F2796" t="s">
        <v>10</v>
      </c>
      <c r="G2796" t="str">
        <f>_xlfn.XLOOKUP(I2796,'Class Code'!$A$2:$A$14,'Class Code'!$B$2:$B$14)</f>
        <v>Motor Private</v>
      </c>
      <c r="H2796" t="s">
        <v>41</v>
      </c>
      <c r="I2796">
        <f t="shared" si="172"/>
        <v>70</v>
      </c>
      <c r="J2796" t="s">
        <v>54</v>
      </c>
      <c r="K2796" t="s">
        <v>55</v>
      </c>
      <c r="L2796" t="s">
        <v>187</v>
      </c>
      <c r="M2796" s="5">
        <v>45473</v>
      </c>
      <c r="N2796" s="5">
        <v>45650</v>
      </c>
      <c r="O2796" s="5">
        <v>45828</v>
      </c>
      <c r="P2796" s="5">
        <v>45429</v>
      </c>
      <c r="Q2796" s="5">
        <v>45793</v>
      </c>
      <c r="R2796">
        <v>0</v>
      </c>
      <c r="S2796">
        <v>0</v>
      </c>
      <c r="T2796">
        <v>175700</v>
      </c>
      <c r="U2796">
        <v>175700</v>
      </c>
      <c r="V2796">
        <v>0</v>
      </c>
      <c r="W2796">
        <v>175700</v>
      </c>
      <c r="X2796" t="str">
        <f t="shared" si="173"/>
        <v>Ok</v>
      </c>
      <c r="Y2796" t="str">
        <f t="shared" si="174"/>
        <v>Ok</v>
      </c>
      <c r="Z2796" s="6" t="str">
        <f t="shared" si="175"/>
        <v>Ok</v>
      </c>
      <c r="AA2796" s="6"/>
      <c r="AB2796" s="6"/>
      <c r="AC2796" s="6"/>
      <c r="AD2796" s="6"/>
    </row>
    <row r="2797" spans="1:30" x14ac:dyDescent="0.3">
      <c r="A2797" t="s">
        <v>15396</v>
      </c>
      <c r="B2797" t="s">
        <v>15397</v>
      </c>
      <c r="C2797">
        <v>2024</v>
      </c>
      <c r="D2797" t="s">
        <v>9504</v>
      </c>
      <c r="E2797" t="s">
        <v>9272</v>
      </c>
      <c r="F2797" t="s">
        <v>10</v>
      </c>
      <c r="G2797" t="str">
        <f>_xlfn.XLOOKUP(I2797,'Class Code'!$A$2:$A$14,'Class Code'!$B$2:$B$14)</f>
        <v>Motor Private</v>
      </c>
      <c r="H2797" t="s">
        <v>41</v>
      </c>
      <c r="I2797">
        <f t="shared" si="172"/>
        <v>70</v>
      </c>
      <c r="J2797" t="s">
        <v>54</v>
      </c>
      <c r="K2797" t="s">
        <v>55</v>
      </c>
      <c r="L2797" t="s">
        <v>96</v>
      </c>
      <c r="M2797" s="5">
        <v>45821</v>
      </c>
      <c r="N2797" s="5">
        <v>45821</v>
      </c>
      <c r="O2797" s="5">
        <v>45827</v>
      </c>
      <c r="P2797" s="5">
        <v>45628</v>
      </c>
      <c r="Q2797" s="5">
        <v>45992</v>
      </c>
      <c r="R2797">
        <v>20000</v>
      </c>
      <c r="S2797">
        <v>0</v>
      </c>
      <c r="T2797">
        <v>0</v>
      </c>
      <c r="U2797">
        <v>20000</v>
      </c>
      <c r="V2797">
        <v>0</v>
      </c>
      <c r="W2797">
        <v>20000</v>
      </c>
      <c r="X2797" t="str">
        <f t="shared" si="173"/>
        <v>Ok</v>
      </c>
      <c r="Y2797" t="str">
        <f t="shared" si="174"/>
        <v>Ok</v>
      </c>
      <c r="Z2797" s="6" t="str">
        <f t="shared" si="175"/>
        <v>Ok</v>
      </c>
      <c r="AA2797" s="6"/>
      <c r="AB2797" s="6"/>
      <c r="AC2797" s="6"/>
      <c r="AD2797" s="6"/>
    </row>
    <row r="2798" spans="1:30" x14ac:dyDescent="0.3">
      <c r="A2798" t="s">
        <v>15398</v>
      </c>
      <c r="B2798" t="s">
        <v>15399</v>
      </c>
      <c r="C2798">
        <v>2020</v>
      </c>
      <c r="D2798" t="s">
        <v>9693</v>
      </c>
      <c r="E2798" t="s">
        <v>9272</v>
      </c>
      <c r="F2798" t="s">
        <v>439</v>
      </c>
      <c r="G2798" t="str">
        <f>_xlfn.XLOOKUP(I2798,'Class Code'!$A$2:$A$14,'Class Code'!$B$2:$B$14)</f>
        <v>Workmen's Compensation</v>
      </c>
      <c r="H2798" t="s">
        <v>440</v>
      </c>
      <c r="I2798">
        <f t="shared" si="172"/>
        <v>11</v>
      </c>
      <c r="J2798" t="s">
        <v>441</v>
      </c>
      <c r="K2798" t="s">
        <v>442</v>
      </c>
      <c r="L2798" t="s">
        <v>44</v>
      </c>
      <c r="M2798" s="5">
        <v>43981</v>
      </c>
      <c r="N2798" s="5">
        <v>43986</v>
      </c>
      <c r="O2798" s="5">
        <v>45832</v>
      </c>
      <c r="P2798" s="5">
        <v>43831</v>
      </c>
      <c r="Q2798" s="5">
        <v>44196</v>
      </c>
      <c r="R2798">
        <v>115200</v>
      </c>
      <c r="S2798">
        <v>0</v>
      </c>
      <c r="T2798">
        <v>0</v>
      </c>
      <c r="U2798">
        <v>115200</v>
      </c>
      <c r="V2798">
        <v>0</v>
      </c>
      <c r="W2798">
        <v>115200</v>
      </c>
      <c r="X2798" t="str">
        <f t="shared" si="173"/>
        <v>Ok</v>
      </c>
      <c r="Y2798" t="str">
        <f t="shared" si="174"/>
        <v>Ok</v>
      </c>
      <c r="Z2798" s="6" t="str">
        <f t="shared" si="175"/>
        <v>Ok</v>
      </c>
      <c r="AA2798" s="6"/>
      <c r="AB2798" s="6"/>
      <c r="AC2798" s="6"/>
      <c r="AD2798" s="6"/>
    </row>
    <row r="2799" spans="1:30" x14ac:dyDescent="0.3">
      <c r="A2799" t="s">
        <v>15400</v>
      </c>
      <c r="B2799" t="s">
        <v>15401</v>
      </c>
      <c r="C2799">
        <v>2025</v>
      </c>
      <c r="D2799" t="s">
        <v>9268</v>
      </c>
      <c r="E2799" t="s">
        <v>9272</v>
      </c>
      <c r="F2799" t="s">
        <v>10</v>
      </c>
      <c r="G2799" t="str">
        <f>_xlfn.XLOOKUP(I2799,'Class Code'!$A$2:$A$14,'Class Code'!$B$2:$B$14)</f>
        <v>Motor Private</v>
      </c>
      <c r="H2799" t="s">
        <v>41</v>
      </c>
      <c r="I2799">
        <f t="shared" si="172"/>
        <v>70</v>
      </c>
      <c r="J2799" t="s">
        <v>54</v>
      </c>
      <c r="K2799" t="s">
        <v>55</v>
      </c>
      <c r="L2799" t="s">
        <v>44</v>
      </c>
      <c r="M2799" s="5">
        <v>45716</v>
      </c>
      <c r="N2799" s="5">
        <v>45723</v>
      </c>
      <c r="O2799" s="5">
        <v>45835</v>
      </c>
      <c r="P2799" s="5">
        <v>45602</v>
      </c>
      <c r="Q2799" s="5">
        <v>45966</v>
      </c>
      <c r="R2799">
        <v>5220</v>
      </c>
      <c r="S2799">
        <v>0</v>
      </c>
      <c r="T2799">
        <v>0</v>
      </c>
      <c r="U2799">
        <v>5220</v>
      </c>
      <c r="V2799">
        <v>0</v>
      </c>
      <c r="W2799">
        <v>5220</v>
      </c>
      <c r="X2799" t="str">
        <f t="shared" si="173"/>
        <v>Ok</v>
      </c>
      <c r="Y2799" t="str">
        <f t="shared" si="174"/>
        <v>Ok</v>
      </c>
      <c r="Z2799" s="6" t="str">
        <f t="shared" si="175"/>
        <v>Ok</v>
      </c>
      <c r="AA2799" s="6"/>
      <c r="AB2799" s="6"/>
      <c r="AC2799" s="6"/>
      <c r="AD2799" s="6"/>
    </row>
    <row r="2800" spans="1:30" x14ac:dyDescent="0.3">
      <c r="A2800" t="s">
        <v>15402</v>
      </c>
      <c r="B2800" t="s">
        <v>15403</v>
      </c>
      <c r="C2800">
        <v>2024</v>
      </c>
      <c r="D2800" t="s">
        <v>9411</v>
      </c>
      <c r="E2800" t="s">
        <v>9261</v>
      </c>
      <c r="F2800" t="s">
        <v>10</v>
      </c>
      <c r="G2800" t="str">
        <f>_xlfn.XLOOKUP(I2800,'Class Code'!$A$2:$A$14,'Class Code'!$B$2:$B$14)</f>
        <v>Motor Private</v>
      </c>
      <c r="H2800" t="s">
        <v>41</v>
      </c>
      <c r="I2800">
        <f t="shared" si="172"/>
        <v>70</v>
      </c>
      <c r="J2800" t="s">
        <v>54</v>
      </c>
      <c r="K2800" t="s">
        <v>55</v>
      </c>
      <c r="L2800" t="s">
        <v>44</v>
      </c>
      <c r="M2800" s="5">
        <v>45758</v>
      </c>
      <c r="N2800" s="5">
        <v>45760</v>
      </c>
      <c r="O2800" s="5">
        <v>45832</v>
      </c>
      <c r="P2800" s="5">
        <v>45546</v>
      </c>
      <c r="Q2800" s="5">
        <v>45910</v>
      </c>
      <c r="R2800">
        <v>0</v>
      </c>
      <c r="S2800">
        <v>0</v>
      </c>
      <c r="T2800">
        <v>269600</v>
      </c>
      <c r="U2800">
        <v>269600</v>
      </c>
      <c r="V2800">
        <v>0</v>
      </c>
      <c r="W2800">
        <v>269600</v>
      </c>
      <c r="X2800" t="str">
        <f t="shared" si="173"/>
        <v>Ok</v>
      </c>
      <c r="Y2800" t="str">
        <f t="shared" si="174"/>
        <v>Ok</v>
      </c>
      <c r="Z2800" s="6" t="str">
        <f t="shared" si="175"/>
        <v>Ok</v>
      </c>
      <c r="AA2800" s="6"/>
      <c r="AB2800" s="6"/>
      <c r="AC2800" s="6"/>
      <c r="AD2800" s="6"/>
    </row>
    <row r="2801" spans="1:30" x14ac:dyDescent="0.3">
      <c r="A2801" t="s">
        <v>15404</v>
      </c>
      <c r="B2801" t="s">
        <v>15405</v>
      </c>
      <c r="C2801">
        <v>2024</v>
      </c>
      <c r="D2801" t="s">
        <v>9424</v>
      </c>
      <c r="E2801" t="s">
        <v>9287</v>
      </c>
      <c r="F2801" t="s">
        <v>10</v>
      </c>
      <c r="G2801" t="str">
        <f>_xlfn.XLOOKUP(I2801,'Class Code'!$A$2:$A$14,'Class Code'!$B$2:$B$14)</f>
        <v>Motor Private</v>
      </c>
      <c r="H2801" t="s">
        <v>41</v>
      </c>
      <c r="I2801">
        <f t="shared" si="172"/>
        <v>70</v>
      </c>
      <c r="J2801" t="s">
        <v>54</v>
      </c>
      <c r="K2801" t="s">
        <v>55</v>
      </c>
      <c r="L2801" t="s">
        <v>44</v>
      </c>
      <c r="M2801" s="5">
        <v>45633</v>
      </c>
      <c r="N2801" s="5">
        <v>45639</v>
      </c>
      <c r="O2801" s="5">
        <v>45833</v>
      </c>
      <c r="P2801" s="5">
        <v>45332</v>
      </c>
      <c r="Q2801" s="5">
        <v>45697</v>
      </c>
      <c r="R2801">
        <v>980560</v>
      </c>
      <c r="S2801">
        <v>0</v>
      </c>
      <c r="T2801">
        <v>0</v>
      </c>
      <c r="U2801">
        <v>980560</v>
      </c>
      <c r="V2801">
        <v>0</v>
      </c>
      <c r="W2801">
        <v>980560</v>
      </c>
      <c r="X2801" t="str">
        <f t="shared" si="173"/>
        <v>Ok</v>
      </c>
      <c r="Y2801" t="str">
        <f t="shared" si="174"/>
        <v>Ok</v>
      </c>
      <c r="Z2801" s="6" t="str">
        <f t="shared" si="175"/>
        <v>Ok</v>
      </c>
      <c r="AA2801" s="6"/>
      <c r="AB2801" s="6"/>
      <c r="AC2801" s="6"/>
      <c r="AD2801" s="6"/>
    </row>
    <row r="2802" spans="1:30" x14ac:dyDescent="0.3">
      <c r="A2802" t="s">
        <v>15406</v>
      </c>
      <c r="B2802" t="s">
        <v>15407</v>
      </c>
      <c r="C2802">
        <v>2024</v>
      </c>
      <c r="D2802" t="s">
        <v>9344</v>
      </c>
      <c r="E2802" t="s">
        <v>9263</v>
      </c>
      <c r="F2802" t="s">
        <v>10</v>
      </c>
      <c r="G2802" t="str">
        <f>_xlfn.XLOOKUP(I2802,'Class Code'!$A$2:$A$14,'Class Code'!$B$2:$B$14)</f>
        <v>Motor Private</v>
      </c>
      <c r="H2802" t="s">
        <v>41</v>
      </c>
      <c r="I2802">
        <f t="shared" si="172"/>
        <v>70</v>
      </c>
      <c r="J2802" t="s">
        <v>54</v>
      </c>
      <c r="K2802" t="s">
        <v>55</v>
      </c>
      <c r="L2802" t="s">
        <v>44</v>
      </c>
      <c r="M2802" s="5">
        <v>45513</v>
      </c>
      <c r="N2802" s="5">
        <v>45513</v>
      </c>
      <c r="O2802" s="5">
        <v>45833</v>
      </c>
      <c r="P2802" s="5">
        <v>45371</v>
      </c>
      <c r="Q2802" s="5">
        <v>45735</v>
      </c>
      <c r="R2802">
        <v>101020</v>
      </c>
      <c r="S2802">
        <v>0</v>
      </c>
      <c r="T2802">
        <v>0</v>
      </c>
      <c r="U2802">
        <v>101020</v>
      </c>
      <c r="V2802">
        <v>0</v>
      </c>
      <c r="W2802">
        <v>101020</v>
      </c>
      <c r="X2802" t="str">
        <f t="shared" si="173"/>
        <v>Ok</v>
      </c>
      <c r="Y2802" t="str">
        <f t="shared" si="174"/>
        <v>Ok</v>
      </c>
      <c r="Z2802" s="6" t="str">
        <f t="shared" si="175"/>
        <v>Ok</v>
      </c>
      <c r="AA2802" s="6"/>
      <c r="AB2802" s="6"/>
      <c r="AC2802" s="6"/>
      <c r="AD2802" s="6"/>
    </row>
    <row r="2803" spans="1:30" x14ac:dyDescent="0.3">
      <c r="A2803" t="s">
        <v>15408</v>
      </c>
      <c r="B2803" t="s">
        <v>14523</v>
      </c>
      <c r="C2803">
        <v>2024</v>
      </c>
      <c r="D2803" t="s">
        <v>9627</v>
      </c>
      <c r="E2803" t="s">
        <v>9305</v>
      </c>
      <c r="F2803" t="s">
        <v>10</v>
      </c>
      <c r="G2803" t="str">
        <f>_xlfn.XLOOKUP(I2803,'Class Code'!$A$2:$A$14,'Class Code'!$B$2:$B$14)</f>
        <v>Motor Private</v>
      </c>
      <c r="H2803" t="s">
        <v>41</v>
      </c>
      <c r="I2803">
        <f t="shared" si="172"/>
        <v>70</v>
      </c>
      <c r="J2803" t="s">
        <v>54</v>
      </c>
      <c r="K2803" t="s">
        <v>55</v>
      </c>
      <c r="L2803" t="s">
        <v>44</v>
      </c>
      <c r="M2803" s="5">
        <v>45480</v>
      </c>
      <c r="N2803" s="5">
        <v>45490</v>
      </c>
      <c r="O2803" s="5">
        <v>45833</v>
      </c>
      <c r="P2803" s="5">
        <v>45386</v>
      </c>
      <c r="Q2803" s="5">
        <v>45750</v>
      </c>
      <c r="R2803">
        <v>460390</v>
      </c>
      <c r="S2803">
        <v>0</v>
      </c>
      <c r="T2803">
        <v>0</v>
      </c>
      <c r="U2803">
        <v>460390</v>
      </c>
      <c r="V2803">
        <v>0</v>
      </c>
      <c r="W2803">
        <v>460390</v>
      </c>
      <c r="X2803" t="str">
        <f t="shared" si="173"/>
        <v>Ok</v>
      </c>
      <c r="Y2803" t="str">
        <f t="shared" si="174"/>
        <v>Ok</v>
      </c>
      <c r="Z2803" s="6" t="str">
        <f t="shared" si="175"/>
        <v>Ok</v>
      </c>
      <c r="AA2803" s="6"/>
      <c r="AB2803" s="6"/>
      <c r="AC2803" s="6"/>
      <c r="AD2803" s="6"/>
    </row>
    <row r="2804" spans="1:30" x14ac:dyDescent="0.3">
      <c r="A2804" t="s">
        <v>15409</v>
      </c>
      <c r="B2804" t="s">
        <v>15410</v>
      </c>
      <c r="C2804">
        <v>2024</v>
      </c>
      <c r="D2804" t="s">
        <v>9262</v>
      </c>
      <c r="E2804" t="s">
        <v>9269</v>
      </c>
      <c r="F2804" t="s">
        <v>10</v>
      </c>
      <c r="G2804" t="str">
        <f>_xlfn.XLOOKUP(I2804,'Class Code'!$A$2:$A$14,'Class Code'!$B$2:$B$14)</f>
        <v>Motor Private</v>
      </c>
      <c r="H2804" t="s">
        <v>41</v>
      </c>
      <c r="I2804">
        <f t="shared" si="172"/>
        <v>70</v>
      </c>
      <c r="J2804" t="s">
        <v>54</v>
      </c>
      <c r="K2804" t="s">
        <v>55</v>
      </c>
      <c r="L2804" t="s">
        <v>44</v>
      </c>
      <c r="M2804" s="5">
        <v>45787</v>
      </c>
      <c r="N2804" s="5">
        <v>45793</v>
      </c>
      <c r="O2804" s="5">
        <v>45835</v>
      </c>
      <c r="P2804" s="5">
        <v>45550</v>
      </c>
      <c r="Q2804" s="5">
        <v>45914</v>
      </c>
      <c r="R2804">
        <v>13920</v>
      </c>
      <c r="S2804">
        <v>0</v>
      </c>
      <c r="T2804">
        <v>0</v>
      </c>
      <c r="U2804">
        <v>13920</v>
      </c>
      <c r="V2804">
        <v>0</v>
      </c>
      <c r="W2804">
        <v>13920</v>
      </c>
      <c r="X2804" t="str">
        <f t="shared" si="173"/>
        <v>Ok</v>
      </c>
      <c r="Y2804" t="str">
        <f t="shared" si="174"/>
        <v>Ok</v>
      </c>
      <c r="Z2804" s="6" t="str">
        <f t="shared" si="175"/>
        <v>Ok</v>
      </c>
      <c r="AA2804" s="6"/>
      <c r="AB2804" s="6"/>
      <c r="AC2804" s="6"/>
      <c r="AD2804" s="6"/>
    </row>
    <row r="2805" spans="1:30" x14ac:dyDescent="0.3">
      <c r="A2805" t="s">
        <v>15411</v>
      </c>
      <c r="B2805" t="s">
        <v>15412</v>
      </c>
      <c r="C2805">
        <v>2025</v>
      </c>
      <c r="D2805" t="s">
        <v>9331</v>
      </c>
      <c r="E2805" t="s">
        <v>9310</v>
      </c>
      <c r="F2805" t="s">
        <v>10</v>
      </c>
      <c r="G2805" t="str">
        <f>_xlfn.XLOOKUP(I2805,'Class Code'!$A$2:$A$14,'Class Code'!$B$2:$B$14)</f>
        <v>Motor Private</v>
      </c>
      <c r="H2805" t="s">
        <v>41</v>
      </c>
      <c r="I2805">
        <f t="shared" si="172"/>
        <v>70</v>
      </c>
      <c r="J2805" t="s">
        <v>54</v>
      </c>
      <c r="K2805" t="s">
        <v>55</v>
      </c>
      <c r="L2805" t="s">
        <v>44</v>
      </c>
      <c r="M2805" s="5">
        <v>45773</v>
      </c>
      <c r="N2805" s="5">
        <v>45777</v>
      </c>
      <c r="O2805" s="5">
        <v>45835</v>
      </c>
      <c r="P2805" s="5">
        <v>45729</v>
      </c>
      <c r="Q2805" s="5">
        <v>46093</v>
      </c>
      <c r="R2805">
        <v>5220</v>
      </c>
      <c r="S2805">
        <v>0</v>
      </c>
      <c r="T2805">
        <v>0</v>
      </c>
      <c r="U2805">
        <v>5220</v>
      </c>
      <c r="V2805">
        <v>0</v>
      </c>
      <c r="W2805">
        <v>5220</v>
      </c>
      <c r="X2805" t="str">
        <f t="shared" si="173"/>
        <v>Ok</v>
      </c>
      <c r="Y2805" t="str">
        <f t="shared" si="174"/>
        <v>Ok</v>
      </c>
      <c r="Z2805" s="6" t="str">
        <f t="shared" si="175"/>
        <v>Ok</v>
      </c>
      <c r="AA2805" s="6"/>
      <c r="AB2805" s="6"/>
      <c r="AC2805" s="6"/>
      <c r="AD2805" s="6"/>
    </row>
    <row r="2806" spans="1:30" x14ac:dyDescent="0.3">
      <c r="A2806" t="s">
        <v>15413</v>
      </c>
      <c r="B2806" t="s">
        <v>15414</v>
      </c>
      <c r="C2806">
        <v>2025</v>
      </c>
      <c r="D2806" t="s">
        <v>9802</v>
      </c>
      <c r="E2806" t="s">
        <v>9334</v>
      </c>
      <c r="F2806" t="s">
        <v>10</v>
      </c>
      <c r="G2806" t="str">
        <f>_xlfn.XLOOKUP(I2806,'Class Code'!$A$2:$A$14,'Class Code'!$B$2:$B$14)</f>
        <v>Motor Private</v>
      </c>
      <c r="H2806" t="s">
        <v>41</v>
      </c>
      <c r="I2806">
        <f t="shared" si="172"/>
        <v>70</v>
      </c>
      <c r="J2806" t="s">
        <v>54</v>
      </c>
      <c r="K2806" t="s">
        <v>55</v>
      </c>
      <c r="L2806" t="s">
        <v>44</v>
      </c>
      <c r="M2806" s="5">
        <v>45700</v>
      </c>
      <c r="N2806" s="5">
        <v>45706</v>
      </c>
      <c r="O2806" s="5">
        <v>45835</v>
      </c>
      <c r="P2806" s="5">
        <v>45658</v>
      </c>
      <c r="Q2806" s="5">
        <v>46022</v>
      </c>
      <c r="R2806">
        <v>0</v>
      </c>
      <c r="S2806">
        <v>0</v>
      </c>
      <c r="T2806">
        <v>12000</v>
      </c>
      <c r="U2806">
        <v>12000</v>
      </c>
      <c r="V2806">
        <v>0</v>
      </c>
      <c r="W2806">
        <v>12000</v>
      </c>
      <c r="X2806" t="str">
        <f t="shared" si="173"/>
        <v>Ok</v>
      </c>
      <c r="Y2806" t="str">
        <f t="shared" si="174"/>
        <v>Ok</v>
      </c>
      <c r="Z2806" s="6" t="str">
        <f t="shared" si="175"/>
        <v>Ok</v>
      </c>
      <c r="AA2806" s="6"/>
      <c r="AB2806" s="6"/>
      <c r="AC2806" s="6"/>
      <c r="AD2806" s="6"/>
    </row>
    <row r="2807" spans="1:30" x14ac:dyDescent="0.3">
      <c r="A2807" t="s">
        <v>15415</v>
      </c>
      <c r="B2807" t="s">
        <v>15416</v>
      </c>
      <c r="C2807">
        <v>2023</v>
      </c>
      <c r="D2807" t="s">
        <v>9309</v>
      </c>
      <c r="E2807" t="s">
        <v>9292</v>
      </c>
      <c r="F2807" t="s">
        <v>6</v>
      </c>
      <c r="G2807" t="str">
        <f>_xlfn.XLOOKUP(I2807,'Class Code'!$A$2:$A$14,'Class Code'!$B$2:$B$14)</f>
        <v>Fire Domestic</v>
      </c>
      <c r="H2807" t="s">
        <v>194</v>
      </c>
      <c r="I2807">
        <f t="shared" si="172"/>
        <v>3</v>
      </c>
      <c r="J2807" t="s">
        <v>195</v>
      </c>
      <c r="K2807" t="s">
        <v>196</v>
      </c>
      <c r="L2807" t="s">
        <v>384</v>
      </c>
      <c r="M2807" s="5">
        <v>45414</v>
      </c>
      <c r="N2807" s="5">
        <v>45420</v>
      </c>
      <c r="O2807" s="5">
        <v>45835</v>
      </c>
      <c r="P2807" s="5">
        <v>45079</v>
      </c>
      <c r="Q2807" s="5">
        <v>45444</v>
      </c>
      <c r="R2807">
        <v>2000000</v>
      </c>
      <c r="S2807">
        <v>0</v>
      </c>
      <c r="T2807">
        <v>0</v>
      </c>
      <c r="U2807">
        <v>2000000</v>
      </c>
      <c r="V2807">
        <v>893539.6</v>
      </c>
      <c r="W2807">
        <v>1106460.3999999999</v>
      </c>
      <c r="X2807" t="str">
        <f t="shared" si="173"/>
        <v>Ok</v>
      </c>
      <c r="Y2807" t="str">
        <f t="shared" si="174"/>
        <v>Ok</v>
      </c>
      <c r="Z2807" s="6" t="str">
        <f t="shared" si="175"/>
        <v>Ok</v>
      </c>
      <c r="AA2807" s="6"/>
      <c r="AB2807" s="6"/>
      <c r="AC2807" s="6"/>
      <c r="AD2807" s="6"/>
    </row>
    <row r="2808" spans="1:30" x14ac:dyDescent="0.3">
      <c r="A2808" t="s">
        <v>15417</v>
      </c>
      <c r="B2808" t="s">
        <v>15418</v>
      </c>
      <c r="C2808">
        <v>2024</v>
      </c>
      <c r="D2808" t="s">
        <v>9313</v>
      </c>
      <c r="E2808" t="s">
        <v>9261</v>
      </c>
      <c r="F2808" t="s">
        <v>13</v>
      </c>
      <c r="G2808" t="str">
        <f>_xlfn.XLOOKUP(I2808,'Class Code'!$A$2:$A$14,'Class Code'!$B$2:$B$14)</f>
        <v>Theft</v>
      </c>
      <c r="H2808" t="s">
        <v>818</v>
      </c>
      <c r="I2808">
        <f t="shared" si="172"/>
        <v>10</v>
      </c>
      <c r="J2808" t="s">
        <v>842</v>
      </c>
      <c r="K2808" t="s">
        <v>843</v>
      </c>
      <c r="L2808" t="s">
        <v>2606</v>
      </c>
      <c r="M2808" s="5">
        <v>45666</v>
      </c>
      <c r="N2808" s="5">
        <v>45782</v>
      </c>
      <c r="O2808" s="5">
        <v>45838</v>
      </c>
      <c r="P2808" s="5">
        <v>45352</v>
      </c>
      <c r="Q2808" s="5">
        <v>45716</v>
      </c>
      <c r="R2808">
        <v>5123174</v>
      </c>
      <c r="S2808">
        <v>0</v>
      </c>
      <c r="T2808">
        <v>0</v>
      </c>
      <c r="U2808">
        <v>5123174</v>
      </c>
      <c r="V2808">
        <v>1317287.92</v>
      </c>
      <c r="W2808">
        <v>3805886.08</v>
      </c>
      <c r="X2808" t="str">
        <f t="shared" si="173"/>
        <v>Ok</v>
      </c>
      <c r="Y2808" t="str">
        <f t="shared" si="174"/>
        <v>Ok</v>
      </c>
      <c r="Z2808" s="6" t="str">
        <f t="shared" si="175"/>
        <v>Ok</v>
      </c>
      <c r="AA2808" s="6"/>
      <c r="AB2808" s="6"/>
      <c r="AC2808" s="6"/>
      <c r="AD2808" s="6"/>
    </row>
    <row r="2809" spans="1:30" x14ac:dyDescent="0.3">
      <c r="A2809" t="s">
        <v>15419</v>
      </c>
      <c r="B2809" t="s">
        <v>15420</v>
      </c>
      <c r="C2809">
        <v>2023</v>
      </c>
      <c r="D2809" t="s">
        <v>9296</v>
      </c>
      <c r="E2809" t="s">
        <v>9305</v>
      </c>
      <c r="F2809" t="s">
        <v>10</v>
      </c>
      <c r="G2809" t="str">
        <f>_xlfn.XLOOKUP(I2809,'Class Code'!$A$2:$A$14,'Class Code'!$B$2:$B$14)</f>
        <v>Motor Private</v>
      </c>
      <c r="H2809" t="s">
        <v>41</v>
      </c>
      <c r="I2809">
        <f t="shared" si="172"/>
        <v>70</v>
      </c>
      <c r="J2809" t="s">
        <v>54</v>
      </c>
      <c r="K2809" t="s">
        <v>55</v>
      </c>
      <c r="L2809" t="s">
        <v>44</v>
      </c>
      <c r="M2809" s="5">
        <v>45087</v>
      </c>
      <c r="N2809" s="5">
        <v>45110</v>
      </c>
      <c r="O2809" s="5">
        <v>45729</v>
      </c>
      <c r="P2809" s="5">
        <v>44966</v>
      </c>
      <c r="Q2809" s="5">
        <v>45330</v>
      </c>
      <c r="R2809">
        <v>0</v>
      </c>
      <c r="S2809">
        <v>0</v>
      </c>
      <c r="T2809">
        <v>10780</v>
      </c>
      <c r="U2809">
        <v>10780</v>
      </c>
      <c r="V2809">
        <v>0</v>
      </c>
      <c r="W2809">
        <v>10780</v>
      </c>
      <c r="X2809" t="str">
        <f t="shared" si="173"/>
        <v>Ok</v>
      </c>
      <c r="Y2809" t="str">
        <f t="shared" si="174"/>
        <v>Ok</v>
      </c>
      <c r="Z2809" s="6" t="str">
        <f t="shared" si="175"/>
        <v>Ok</v>
      </c>
      <c r="AA2809" s="6"/>
      <c r="AB2809" s="6"/>
      <c r="AC2809" s="6"/>
      <c r="AD2809" s="6"/>
    </row>
    <row r="2810" spans="1:30" x14ac:dyDescent="0.3">
      <c r="A2810" t="s">
        <v>15421</v>
      </c>
      <c r="B2810" t="s">
        <v>15422</v>
      </c>
      <c r="C2810">
        <v>2022</v>
      </c>
      <c r="D2810" t="s">
        <v>9512</v>
      </c>
      <c r="E2810" t="s">
        <v>9265</v>
      </c>
      <c r="F2810" t="s">
        <v>10</v>
      </c>
      <c r="G2810" t="str">
        <f>_xlfn.XLOOKUP(I2810,'Class Code'!$A$2:$A$14,'Class Code'!$B$2:$B$14)</f>
        <v>Motor Private</v>
      </c>
      <c r="H2810" t="s">
        <v>41</v>
      </c>
      <c r="I2810">
        <f t="shared" si="172"/>
        <v>70</v>
      </c>
      <c r="J2810" t="s">
        <v>54</v>
      </c>
      <c r="K2810" t="s">
        <v>55</v>
      </c>
      <c r="L2810" t="s">
        <v>44</v>
      </c>
      <c r="M2810" s="5">
        <v>45086</v>
      </c>
      <c r="N2810" s="5">
        <v>45089</v>
      </c>
      <c r="O2810" s="5">
        <v>45729</v>
      </c>
      <c r="P2810" s="5">
        <v>44904</v>
      </c>
      <c r="Q2810" s="5">
        <v>45268</v>
      </c>
      <c r="R2810">
        <v>0</v>
      </c>
      <c r="S2810">
        <v>0</v>
      </c>
      <c r="T2810">
        <v>2875</v>
      </c>
      <c r="U2810">
        <v>2875</v>
      </c>
      <c r="V2810">
        <v>0</v>
      </c>
      <c r="W2810">
        <v>2875</v>
      </c>
      <c r="X2810" t="str">
        <f t="shared" si="173"/>
        <v>Ok</v>
      </c>
      <c r="Y2810" t="str">
        <f t="shared" si="174"/>
        <v>Ok</v>
      </c>
      <c r="Z2810" s="6" t="str">
        <f t="shared" si="175"/>
        <v>Ok</v>
      </c>
      <c r="AA2810" s="6"/>
      <c r="AB2810" s="6"/>
      <c r="AC2810" s="6"/>
      <c r="AD2810" s="6"/>
    </row>
    <row r="2811" spans="1:30" x14ac:dyDescent="0.3">
      <c r="A2811" t="s">
        <v>15423</v>
      </c>
      <c r="B2811" t="s">
        <v>15424</v>
      </c>
      <c r="C2811">
        <v>2024</v>
      </c>
      <c r="D2811" t="s">
        <v>9571</v>
      </c>
      <c r="E2811" t="s">
        <v>9289</v>
      </c>
      <c r="F2811" t="s">
        <v>5</v>
      </c>
      <c r="G2811" t="str">
        <f>_xlfn.XLOOKUP(I2811,'Class Code'!$A$2:$A$14,'Class Code'!$B$2:$B$14)</f>
        <v>Engineering</v>
      </c>
      <c r="H2811" t="s">
        <v>423</v>
      </c>
      <c r="I2811">
        <f t="shared" si="172"/>
        <v>2</v>
      </c>
      <c r="J2811" t="s">
        <v>424</v>
      </c>
      <c r="K2811" t="s">
        <v>425</v>
      </c>
      <c r="L2811" t="s">
        <v>426</v>
      </c>
      <c r="M2811" s="5">
        <v>45434</v>
      </c>
      <c r="N2811" s="5">
        <v>45539</v>
      </c>
      <c r="O2811" s="5">
        <v>45666</v>
      </c>
      <c r="P2811" s="5">
        <v>45292</v>
      </c>
      <c r="Q2811" s="5">
        <v>45657</v>
      </c>
      <c r="R2811">
        <v>0</v>
      </c>
      <c r="S2811">
        <v>0</v>
      </c>
      <c r="T2811">
        <v>45240</v>
      </c>
      <c r="U2811">
        <v>45240</v>
      </c>
      <c r="V2811">
        <v>0</v>
      </c>
      <c r="W2811">
        <v>45240</v>
      </c>
      <c r="X2811" t="str">
        <f t="shared" si="173"/>
        <v>Ok</v>
      </c>
      <c r="Y2811" t="str">
        <f t="shared" si="174"/>
        <v>Ok</v>
      </c>
      <c r="Z2811" s="6" t="str">
        <f t="shared" si="175"/>
        <v>Ok</v>
      </c>
      <c r="AA2811" s="6"/>
      <c r="AB2811" s="6"/>
      <c r="AC2811" s="6"/>
      <c r="AD2811" s="6"/>
    </row>
    <row r="2812" spans="1:30" x14ac:dyDescent="0.3">
      <c r="A2812" t="s">
        <v>15425</v>
      </c>
      <c r="B2812" t="s">
        <v>15426</v>
      </c>
      <c r="C2812">
        <v>2023</v>
      </c>
      <c r="D2812" t="s">
        <v>9696</v>
      </c>
      <c r="E2812" t="s">
        <v>9272</v>
      </c>
      <c r="F2812" t="s">
        <v>10</v>
      </c>
      <c r="G2812" t="str">
        <f>_xlfn.XLOOKUP(I2812,'Class Code'!$A$2:$A$14,'Class Code'!$B$2:$B$14)</f>
        <v>Motor Private</v>
      </c>
      <c r="H2812" t="s">
        <v>41</v>
      </c>
      <c r="I2812">
        <f t="shared" si="172"/>
        <v>70</v>
      </c>
      <c r="J2812" t="s">
        <v>54</v>
      </c>
      <c r="K2812" t="s">
        <v>55</v>
      </c>
      <c r="L2812" t="s">
        <v>44</v>
      </c>
      <c r="M2812" s="5">
        <v>45255</v>
      </c>
      <c r="N2812" s="5">
        <v>45258</v>
      </c>
      <c r="O2812" s="5">
        <v>45666</v>
      </c>
      <c r="P2812" s="5">
        <v>45009</v>
      </c>
      <c r="Q2812" s="5">
        <v>45374</v>
      </c>
      <c r="R2812">
        <v>0</v>
      </c>
      <c r="S2812">
        <v>0</v>
      </c>
      <c r="T2812">
        <v>84800</v>
      </c>
      <c r="U2812">
        <v>84800</v>
      </c>
      <c r="V2812">
        <v>0</v>
      </c>
      <c r="W2812">
        <v>84800</v>
      </c>
      <c r="X2812" t="str">
        <f t="shared" si="173"/>
        <v>Ok</v>
      </c>
      <c r="Y2812" t="str">
        <f t="shared" si="174"/>
        <v>Ok</v>
      </c>
      <c r="Z2812" s="6" t="str">
        <f t="shared" si="175"/>
        <v>Ok</v>
      </c>
      <c r="AA2812" s="6"/>
      <c r="AB2812" s="6"/>
      <c r="AC2812" s="6"/>
      <c r="AD2812" s="6"/>
    </row>
    <row r="2813" spans="1:30" x14ac:dyDescent="0.3">
      <c r="A2813" t="s">
        <v>15427</v>
      </c>
      <c r="B2813" t="s">
        <v>15428</v>
      </c>
      <c r="C2813">
        <v>2023</v>
      </c>
      <c r="D2813" t="s">
        <v>9619</v>
      </c>
      <c r="E2813" t="s">
        <v>9259</v>
      </c>
      <c r="F2813" t="s">
        <v>10</v>
      </c>
      <c r="G2813" t="str">
        <f>_xlfn.XLOOKUP(I2813,'Class Code'!$A$2:$A$14,'Class Code'!$B$2:$B$14)</f>
        <v>Motor Private</v>
      </c>
      <c r="H2813" t="s">
        <v>41</v>
      </c>
      <c r="I2813">
        <f t="shared" si="172"/>
        <v>70</v>
      </c>
      <c r="J2813" t="s">
        <v>54</v>
      </c>
      <c r="K2813" t="s">
        <v>55</v>
      </c>
      <c r="L2813" t="s">
        <v>44</v>
      </c>
      <c r="M2813" s="5">
        <v>45484</v>
      </c>
      <c r="N2813" s="5">
        <v>45484</v>
      </c>
      <c r="O2813" s="5">
        <v>45707</v>
      </c>
      <c r="P2813" s="5">
        <v>45153</v>
      </c>
      <c r="Q2813" s="5">
        <v>45518</v>
      </c>
      <c r="R2813">
        <v>0</v>
      </c>
      <c r="S2813">
        <v>0</v>
      </c>
      <c r="T2813">
        <v>115204</v>
      </c>
      <c r="U2813">
        <v>115204</v>
      </c>
      <c r="V2813">
        <v>0</v>
      </c>
      <c r="W2813">
        <v>115204</v>
      </c>
      <c r="X2813" t="str">
        <f t="shared" si="173"/>
        <v>Ok</v>
      </c>
      <c r="Y2813" t="str">
        <f t="shared" si="174"/>
        <v>Ok</v>
      </c>
      <c r="Z2813" s="6" t="str">
        <f t="shared" si="175"/>
        <v>Ok</v>
      </c>
      <c r="AA2813" s="6"/>
      <c r="AB2813" s="6"/>
      <c r="AC2813" s="6"/>
      <c r="AD2813" s="6"/>
    </row>
    <row r="2814" spans="1:30" x14ac:dyDescent="0.3">
      <c r="A2814" t="s">
        <v>15429</v>
      </c>
      <c r="B2814" t="s">
        <v>15430</v>
      </c>
      <c r="C2814">
        <v>2023</v>
      </c>
      <c r="D2814" t="s">
        <v>9499</v>
      </c>
      <c r="E2814" t="s">
        <v>9269</v>
      </c>
      <c r="F2814" t="s">
        <v>10</v>
      </c>
      <c r="G2814" t="str">
        <f>_xlfn.XLOOKUP(I2814,'Class Code'!$A$2:$A$14,'Class Code'!$B$2:$B$14)</f>
        <v>Motor Private</v>
      </c>
      <c r="H2814" t="s">
        <v>41</v>
      </c>
      <c r="I2814">
        <f t="shared" si="172"/>
        <v>70</v>
      </c>
      <c r="J2814" t="s">
        <v>54</v>
      </c>
      <c r="K2814" t="s">
        <v>55</v>
      </c>
      <c r="L2814" t="s">
        <v>44</v>
      </c>
      <c r="M2814" s="5">
        <v>45478</v>
      </c>
      <c r="N2814" s="5">
        <v>45478</v>
      </c>
      <c r="O2814" s="5">
        <v>45709</v>
      </c>
      <c r="P2814" s="5">
        <v>45200</v>
      </c>
      <c r="Q2814" s="5">
        <v>45566</v>
      </c>
      <c r="R2814">
        <v>0</v>
      </c>
      <c r="S2814">
        <v>0</v>
      </c>
      <c r="T2814">
        <v>188284</v>
      </c>
      <c r="U2814">
        <v>188284</v>
      </c>
      <c r="V2814">
        <v>0</v>
      </c>
      <c r="W2814">
        <v>188284</v>
      </c>
      <c r="X2814" t="str">
        <f t="shared" si="173"/>
        <v>Ok</v>
      </c>
      <c r="Y2814" t="str">
        <f t="shared" si="174"/>
        <v>Ok</v>
      </c>
      <c r="Z2814" s="6" t="str">
        <f t="shared" si="175"/>
        <v>Ok</v>
      </c>
      <c r="AA2814" s="6"/>
      <c r="AB2814" s="6"/>
      <c r="AC2814" s="6"/>
      <c r="AD2814" s="6"/>
    </row>
    <row r="2815" spans="1:30" x14ac:dyDescent="0.3">
      <c r="A2815" t="s">
        <v>15431</v>
      </c>
      <c r="B2815" t="s">
        <v>15432</v>
      </c>
      <c r="C2815">
        <v>2024</v>
      </c>
      <c r="D2815" t="s">
        <v>9507</v>
      </c>
      <c r="E2815" t="s">
        <v>9267</v>
      </c>
      <c r="F2815" t="s">
        <v>10</v>
      </c>
      <c r="G2815" t="str">
        <f>_xlfn.XLOOKUP(I2815,'Class Code'!$A$2:$A$14,'Class Code'!$B$2:$B$14)</f>
        <v>Motor Private</v>
      </c>
      <c r="H2815" t="s">
        <v>41</v>
      </c>
      <c r="I2815">
        <f t="shared" si="172"/>
        <v>70</v>
      </c>
      <c r="J2815" t="s">
        <v>54</v>
      </c>
      <c r="K2815" t="s">
        <v>55</v>
      </c>
      <c r="L2815" t="s">
        <v>44</v>
      </c>
      <c r="M2815" s="5">
        <v>45521</v>
      </c>
      <c r="N2815" s="5">
        <v>45530</v>
      </c>
      <c r="O2815" s="5">
        <v>45667</v>
      </c>
      <c r="P2815" s="5">
        <v>45261</v>
      </c>
      <c r="Q2815" s="5">
        <v>45626</v>
      </c>
      <c r="R2815">
        <v>0</v>
      </c>
      <c r="S2815">
        <v>0</v>
      </c>
      <c r="T2815">
        <v>113420</v>
      </c>
      <c r="U2815">
        <v>113420</v>
      </c>
      <c r="V2815">
        <v>0</v>
      </c>
      <c r="W2815">
        <v>113420</v>
      </c>
      <c r="X2815" t="str">
        <f t="shared" si="173"/>
        <v>Ok</v>
      </c>
      <c r="Y2815" t="str">
        <f t="shared" si="174"/>
        <v>Ok</v>
      </c>
      <c r="Z2815" s="6" t="str">
        <f t="shared" si="175"/>
        <v>Ok</v>
      </c>
      <c r="AA2815" s="6"/>
      <c r="AB2815" s="6"/>
      <c r="AC2815" s="6"/>
      <c r="AD2815" s="6"/>
    </row>
    <row r="2816" spans="1:30" x14ac:dyDescent="0.3">
      <c r="A2816" t="s">
        <v>15433</v>
      </c>
      <c r="B2816" t="s">
        <v>15434</v>
      </c>
      <c r="C2816">
        <v>2022</v>
      </c>
      <c r="D2816" t="s">
        <v>9731</v>
      </c>
      <c r="E2816" t="s">
        <v>9310</v>
      </c>
      <c r="F2816" t="s">
        <v>439</v>
      </c>
      <c r="G2816" t="str">
        <f>_xlfn.XLOOKUP(I2816,'Class Code'!$A$2:$A$14,'Class Code'!$B$2:$B$14)</f>
        <v>Workmen's Compensation</v>
      </c>
      <c r="H2816" t="s">
        <v>440</v>
      </c>
      <c r="I2816">
        <f t="shared" si="172"/>
        <v>11</v>
      </c>
      <c r="J2816" t="s">
        <v>441</v>
      </c>
      <c r="K2816" t="s">
        <v>442</v>
      </c>
      <c r="L2816" t="s">
        <v>574</v>
      </c>
      <c r="M2816" s="5">
        <v>45135</v>
      </c>
      <c r="N2816" s="5">
        <v>45141</v>
      </c>
      <c r="O2816" s="5">
        <v>45672</v>
      </c>
      <c r="P2816" s="5">
        <v>44797</v>
      </c>
      <c r="Q2816" s="5">
        <v>45161</v>
      </c>
      <c r="R2816">
        <v>22011</v>
      </c>
      <c r="S2816">
        <v>0</v>
      </c>
      <c r="T2816">
        <v>0</v>
      </c>
      <c r="U2816">
        <v>22011</v>
      </c>
      <c r="V2816">
        <v>0</v>
      </c>
      <c r="W2816">
        <v>22011</v>
      </c>
      <c r="X2816" t="str">
        <f t="shared" si="173"/>
        <v>Ok</v>
      </c>
      <c r="Y2816" t="str">
        <f t="shared" si="174"/>
        <v>Ok</v>
      </c>
      <c r="Z2816" s="6" t="str">
        <f t="shared" si="175"/>
        <v>Ok</v>
      </c>
      <c r="AA2816" s="6"/>
      <c r="AB2816" s="6"/>
      <c r="AC2816" s="6"/>
      <c r="AD2816" s="6"/>
    </row>
    <row r="2817" spans="1:30" x14ac:dyDescent="0.3">
      <c r="A2817" t="s">
        <v>15435</v>
      </c>
      <c r="B2817" t="s">
        <v>15436</v>
      </c>
      <c r="C2817">
        <v>2023</v>
      </c>
      <c r="D2817" t="s">
        <v>9268</v>
      </c>
      <c r="E2817" t="s">
        <v>9289</v>
      </c>
      <c r="F2817" t="s">
        <v>11</v>
      </c>
      <c r="G2817" t="str">
        <f>_xlfn.XLOOKUP(I2817,'Class Code'!$A$2:$A$14,'Class Code'!$B$2:$B$14)</f>
        <v>Motor Commercial</v>
      </c>
      <c r="H2817" t="s">
        <v>176</v>
      </c>
      <c r="I2817">
        <f t="shared" si="172"/>
        <v>80</v>
      </c>
      <c r="J2817" t="s">
        <v>785</v>
      </c>
      <c r="K2817" t="s">
        <v>786</v>
      </c>
      <c r="L2817" t="s">
        <v>187</v>
      </c>
      <c r="M2817" s="5">
        <v>45390</v>
      </c>
      <c r="N2817" s="5">
        <v>45391</v>
      </c>
      <c r="O2817" s="5">
        <v>45666</v>
      </c>
      <c r="P2817" s="5">
        <v>45108</v>
      </c>
      <c r="Q2817" s="5">
        <v>45473</v>
      </c>
      <c r="R2817">
        <v>0</v>
      </c>
      <c r="S2817">
        <v>0</v>
      </c>
      <c r="T2817">
        <v>30000</v>
      </c>
      <c r="U2817">
        <v>30000</v>
      </c>
      <c r="V2817">
        <v>0</v>
      </c>
      <c r="W2817">
        <v>30000</v>
      </c>
      <c r="X2817" t="str">
        <f t="shared" si="173"/>
        <v>Ok</v>
      </c>
      <c r="Y2817" t="str">
        <f t="shared" si="174"/>
        <v>Ok</v>
      </c>
      <c r="Z2817" s="6" t="str">
        <f t="shared" si="175"/>
        <v>Ok</v>
      </c>
      <c r="AA2817" s="6"/>
      <c r="AB2817" s="6"/>
      <c r="AC2817" s="6"/>
      <c r="AD2817" s="6"/>
    </row>
    <row r="2818" spans="1:30" x14ac:dyDescent="0.3">
      <c r="A2818" t="s">
        <v>15437</v>
      </c>
      <c r="B2818" t="s">
        <v>15438</v>
      </c>
      <c r="C2818">
        <v>2024</v>
      </c>
      <c r="D2818" t="s">
        <v>9366</v>
      </c>
      <c r="E2818" t="s">
        <v>9280</v>
      </c>
      <c r="F2818" t="s">
        <v>10</v>
      </c>
      <c r="G2818" t="str">
        <f>_xlfn.XLOOKUP(I2818,'Class Code'!$A$2:$A$14,'Class Code'!$B$2:$B$14)</f>
        <v>Motor Private</v>
      </c>
      <c r="H2818" t="s">
        <v>41</v>
      </c>
      <c r="I2818">
        <f t="shared" si="172"/>
        <v>70</v>
      </c>
      <c r="J2818" t="s">
        <v>54</v>
      </c>
      <c r="K2818" t="s">
        <v>55</v>
      </c>
      <c r="L2818" t="s">
        <v>44</v>
      </c>
      <c r="M2818" s="5">
        <v>45501</v>
      </c>
      <c r="N2818" s="5">
        <v>45512</v>
      </c>
      <c r="O2818" s="5">
        <v>45707</v>
      </c>
      <c r="P2818" s="5">
        <v>45355</v>
      </c>
      <c r="Q2818" s="5">
        <v>45660</v>
      </c>
      <c r="R2818">
        <v>0</v>
      </c>
      <c r="S2818">
        <v>0</v>
      </c>
      <c r="T2818">
        <v>6980</v>
      </c>
      <c r="U2818">
        <v>6980</v>
      </c>
      <c r="V2818">
        <v>0</v>
      </c>
      <c r="W2818">
        <v>6980</v>
      </c>
      <c r="X2818" t="str">
        <f t="shared" si="173"/>
        <v>Ok</v>
      </c>
      <c r="Y2818" t="str">
        <f t="shared" si="174"/>
        <v>Ok</v>
      </c>
      <c r="Z2818" s="6" t="str">
        <f t="shared" si="175"/>
        <v>Ok</v>
      </c>
      <c r="AA2818" s="6"/>
      <c r="AB2818" s="6"/>
      <c r="AC2818" s="6"/>
      <c r="AD2818" s="6"/>
    </row>
    <row r="2819" spans="1:30" x14ac:dyDescent="0.3">
      <c r="A2819" t="s">
        <v>15439</v>
      </c>
      <c r="B2819" t="s">
        <v>15440</v>
      </c>
      <c r="C2819">
        <v>2014</v>
      </c>
      <c r="D2819" t="s">
        <v>9266</v>
      </c>
      <c r="E2819" t="s">
        <v>9261</v>
      </c>
      <c r="F2819" t="s">
        <v>439</v>
      </c>
      <c r="G2819" t="str">
        <f>_xlfn.XLOOKUP(I2819,'Class Code'!$A$2:$A$14,'Class Code'!$B$2:$B$14)</f>
        <v>Workmen's Compensation</v>
      </c>
      <c r="H2819" t="s">
        <v>440</v>
      </c>
      <c r="I2819">
        <f t="shared" si="172"/>
        <v>11</v>
      </c>
      <c r="J2819" t="s">
        <v>441</v>
      </c>
      <c r="K2819" t="s">
        <v>442</v>
      </c>
      <c r="L2819" t="s">
        <v>44</v>
      </c>
      <c r="M2819" s="5">
        <v>42087</v>
      </c>
      <c r="N2819" s="5">
        <v>42809</v>
      </c>
      <c r="O2819" s="5">
        <v>45687</v>
      </c>
      <c r="P2819" s="5">
        <v>41736</v>
      </c>
      <c r="Q2819" s="5">
        <v>42100</v>
      </c>
      <c r="R2819">
        <v>0</v>
      </c>
      <c r="S2819">
        <v>0</v>
      </c>
      <c r="T2819">
        <v>171600</v>
      </c>
      <c r="U2819">
        <v>171600</v>
      </c>
      <c r="V2819">
        <v>0</v>
      </c>
      <c r="W2819">
        <v>171600</v>
      </c>
      <c r="X2819" t="str">
        <f t="shared" si="173"/>
        <v>Ok</v>
      </c>
      <c r="Y2819" t="str">
        <f t="shared" si="174"/>
        <v>Ok</v>
      </c>
      <c r="Z2819" s="6" t="str">
        <f t="shared" si="175"/>
        <v>Ok</v>
      </c>
      <c r="AA2819" s="6"/>
      <c r="AB2819" s="6"/>
      <c r="AC2819" s="6"/>
      <c r="AD2819" s="6"/>
    </row>
    <row r="2820" spans="1:30" x14ac:dyDescent="0.3">
      <c r="A2820" t="s">
        <v>15441</v>
      </c>
      <c r="B2820" t="s">
        <v>15442</v>
      </c>
      <c r="C2820">
        <v>2023</v>
      </c>
      <c r="D2820" t="s">
        <v>9385</v>
      </c>
      <c r="E2820" t="s">
        <v>9272</v>
      </c>
      <c r="F2820" t="s">
        <v>10</v>
      </c>
      <c r="G2820" t="str">
        <f>_xlfn.XLOOKUP(I2820,'Class Code'!$A$2:$A$14,'Class Code'!$B$2:$B$14)</f>
        <v>Motor Private</v>
      </c>
      <c r="H2820" t="s">
        <v>41</v>
      </c>
      <c r="I2820">
        <f t="shared" ref="I2820:I2883" si="176">H2820*1</f>
        <v>70</v>
      </c>
      <c r="J2820" t="s">
        <v>54</v>
      </c>
      <c r="K2820" t="s">
        <v>55</v>
      </c>
      <c r="L2820" t="s">
        <v>44</v>
      </c>
      <c r="M2820" s="5">
        <v>44911</v>
      </c>
      <c r="N2820" s="5">
        <v>44924</v>
      </c>
      <c r="O2820" s="5">
        <v>45664</v>
      </c>
      <c r="P2820" s="5">
        <v>44905</v>
      </c>
      <c r="Q2820" s="5">
        <v>45269</v>
      </c>
      <c r="R2820">
        <v>0</v>
      </c>
      <c r="S2820">
        <v>0</v>
      </c>
      <c r="T2820">
        <v>487050</v>
      </c>
      <c r="U2820">
        <v>487050</v>
      </c>
      <c r="V2820">
        <v>0</v>
      </c>
      <c r="W2820">
        <v>487050</v>
      </c>
      <c r="X2820" t="str">
        <f t="shared" ref="X2820:X2883" si="177">IF(OR(A2820="",B2820="",C2820="",F2820="",H2820="",M2820="",N2820="",O2820="",P2820="",Q2820=""),"Check","Ok")</f>
        <v>Ok</v>
      </c>
      <c r="Y2820" t="str">
        <f t="shared" ref="Y2820:Y2883" si="178">IF(AND(Q2820&gt;=P2820,O2820&gt;=M2820,N2820&gt;=M2820,Q2820&gt;=M2820),"Ok","Check")</f>
        <v>Ok</v>
      </c>
      <c r="Z2820" s="6" t="str">
        <f t="shared" ref="Z2820:Z2883" si="179">IF(Q2820&gt;=M2820,"Ok","Check")</f>
        <v>Ok</v>
      </c>
      <c r="AA2820" s="6"/>
      <c r="AB2820" s="6"/>
      <c r="AC2820" s="6"/>
      <c r="AD2820" s="6"/>
    </row>
    <row r="2821" spans="1:30" x14ac:dyDescent="0.3">
      <c r="A2821" t="s">
        <v>15443</v>
      </c>
      <c r="B2821" t="s">
        <v>15444</v>
      </c>
      <c r="C2821">
        <v>2024</v>
      </c>
      <c r="D2821" t="s">
        <v>9665</v>
      </c>
      <c r="E2821" t="s">
        <v>9274</v>
      </c>
      <c r="F2821" t="s">
        <v>10</v>
      </c>
      <c r="G2821" t="str">
        <f>_xlfn.XLOOKUP(I2821,'Class Code'!$A$2:$A$14,'Class Code'!$B$2:$B$14)</f>
        <v>Motor Private</v>
      </c>
      <c r="H2821" t="s">
        <v>41</v>
      </c>
      <c r="I2821">
        <f t="shared" si="176"/>
        <v>70</v>
      </c>
      <c r="J2821" t="s">
        <v>54</v>
      </c>
      <c r="K2821" t="s">
        <v>55</v>
      </c>
      <c r="L2821" t="s">
        <v>6325</v>
      </c>
      <c r="M2821" s="5">
        <v>45489</v>
      </c>
      <c r="N2821" s="5">
        <v>45490</v>
      </c>
      <c r="O2821" s="5">
        <v>45695</v>
      </c>
      <c r="P2821" s="5">
        <v>45294</v>
      </c>
      <c r="Q2821" s="5">
        <v>45659</v>
      </c>
      <c r="R2821">
        <v>0</v>
      </c>
      <c r="S2821">
        <v>0</v>
      </c>
      <c r="T2821">
        <v>9980</v>
      </c>
      <c r="U2821">
        <v>9980</v>
      </c>
      <c r="V2821">
        <v>0</v>
      </c>
      <c r="W2821">
        <v>9980</v>
      </c>
      <c r="X2821" t="str">
        <f t="shared" si="177"/>
        <v>Ok</v>
      </c>
      <c r="Y2821" t="str">
        <f t="shared" si="178"/>
        <v>Ok</v>
      </c>
      <c r="Z2821" s="6" t="str">
        <f t="shared" si="179"/>
        <v>Ok</v>
      </c>
      <c r="AA2821" s="6"/>
      <c r="AB2821" s="6"/>
      <c r="AC2821" s="6"/>
      <c r="AD2821" s="6"/>
    </row>
    <row r="2822" spans="1:30" x14ac:dyDescent="0.3">
      <c r="A2822" t="s">
        <v>15445</v>
      </c>
      <c r="B2822" t="s">
        <v>15446</v>
      </c>
      <c r="C2822">
        <v>2023</v>
      </c>
      <c r="D2822" t="s">
        <v>9381</v>
      </c>
      <c r="E2822" t="s">
        <v>9284</v>
      </c>
      <c r="F2822" t="s">
        <v>10</v>
      </c>
      <c r="G2822" t="str">
        <f>_xlfn.XLOOKUP(I2822,'Class Code'!$A$2:$A$14,'Class Code'!$B$2:$B$14)</f>
        <v>Motor Private</v>
      </c>
      <c r="H2822" t="s">
        <v>41</v>
      </c>
      <c r="I2822">
        <f t="shared" si="176"/>
        <v>70</v>
      </c>
      <c r="J2822" t="s">
        <v>54</v>
      </c>
      <c r="K2822" t="s">
        <v>55</v>
      </c>
      <c r="L2822" t="s">
        <v>44</v>
      </c>
      <c r="M2822" s="5">
        <v>45237</v>
      </c>
      <c r="N2822" s="5">
        <v>45237</v>
      </c>
      <c r="O2822" s="5">
        <v>45701</v>
      </c>
      <c r="P2822" s="5">
        <v>45231</v>
      </c>
      <c r="Q2822" s="5">
        <v>45596</v>
      </c>
      <c r="R2822">
        <v>0</v>
      </c>
      <c r="S2822">
        <v>0</v>
      </c>
      <c r="T2822">
        <v>1025052</v>
      </c>
      <c r="U2822">
        <v>1025052</v>
      </c>
      <c r="V2822">
        <v>0</v>
      </c>
      <c r="W2822">
        <v>1025052</v>
      </c>
      <c r="X2822" t="str">
        <f t="shared" si="177"/>
        <v>Ok</v>
      </c>
      <c r="Y2822" t="str">
        <f t="shared" si="178"/>
        <v>Ok</v>
      </c>
      <c r="Z2822" s="6" t="str">
        <f t="shared" si="179"/>
        <v>Ok</v>
      </c>
      <c r="AA2822" s="6"/>
      <c r="AB2822" s="6"/>
      <c r="AC2822" s="6"/>
      <c r="AD2822" s="6"/>
    </row>
    <row r="2823" spans="1:30" x14ac:dyDescent="0.3">
      <c r="A2823" t="s">
        <v>15447</v>
      </c>
      <c r="B2823" t="s">
        <v>15448</v>
      </c>
      <c r="C2823">
        <v>2023</v>
      </c>
      <c r="D2823" t="s">
        <v>9611</v>
      </c>
      <c r="E2823" t="s">
        <v>9301</v>
      </c>
      <c r="F2823" t="s">
        <v>6</v>
      </c>
      <c r="G2823" t="str">
        <f>_xlfn.XLOOKUP(I2823,'Class Code'!$A$2:$A$14,'Class Code'!$B$2:$B$14)</f>
        <v>Fire Domestic</v>
      </c>
      <c r="H2823" t="s">
        <v>194</v>
      </c>
      <c r="I2823">
        <f t="shared" si="176"/>
        <v>3</v>
      </c>
      <c r="J2823" t="s">
        <v>195</v>
      </c>
      <c r="K2823" t="s">
        <v>196</v>
      </c>
      <c r="L2823" t="s">
        <v>197</v>
      </c>
      <c r="M2823" s="5">
        <v>45570</v>
      </c>
      <c r="N2823" s="5">
        <v>45582</v>
      </c>
      <c r="O2823" s="5">
        <v>45672</v>
      </c>
      <c r="P2823" s="5">
        <v>45222</v>
      </c>
      <c r="Q2823" s="5">
        <v>45587</v>
      </c>
      <c r="R2823">
        <v>317791</v>
      </c>
      <c r="S2823">
        <v>0</v>
      </c>
      <c r="T2823">
        <v>0</v>
      </c>
      <c r="U2823">
        <v>317791</v>
      </c>
      <c r="V2823">
        <v>0</v>
      </c>
      <c r="W2823">
        <v>317791</v>
      </c>
      <c r="X2823" t="str">
        <f t="shared" si="177"/>
        <v>Ok</v>
      </c>
      <c r="Y2823" t="str">
        <f t="shared" si="178"/>
        <v>Ok</v>
      </c>
      <c r="Z2823" s="6" t="str">
        <f t="shared" si="179"/>
        <v>Ok</v>
      </c>
      <c r="AA2823" s="6"/>
      <c r="AB2823" s="6"/>
      <c r="AC2823" s="6"/>
      <c r="AD2823" s="6"/>
    </row>
    <row r="2824" spans="1:30" x14ac:dyDescent="0.3">
      <c r="A2824" t="s">
        <v>15449</v>
      </c>
      <c r="B2824" t="s">
        <v>15450</v>
      </c>
      <c r="C2824">
        <v>2024</v>
      </c>
      <c r="D2824" t="s">
        <v>9616</v>
      </c>
      <c r="E2824" t="s">
        <v>9294</v>
      </c>
      <c r="F2824" t="s">
        <v>11</v>
      </c>
      <c r="G2824" t="str">
        <f>_xlfn.XLOOKUP(I2824,'Class Code'!$A$2:$A$14,'Class Code'!$B$2:$B$14)</f>
        <v>Motor Commercial</v>
      </c>
      <c r="H2824" t="s">
        <v>176</v>
      </c>
      <c r="I2824">
        <f t="shared" si="176"/>
        <v>80</v>
      </c>
      <c r="J2824" t="s">
        <v>207</v>
      </c>
      <c r="K2824" t="s">
        <v>208</v>
      </c>
      <c r="L2824" t="s">
        <v>44</v>
      </c>
      <c r="M2824" s="5">
        <v>45582</v>
      </c>
      <c r="N2824" s="5">
        <v>45582</v>
      </c>
      <c r="O2824" s="5">
        <v>45665</v>
      </c>
      <c r="P2824" s="5">
        <v>45353</v>
      </c>
      <c r="Q2824" s="5">
        <v>45717</v>
      </c>
      <c r="R2824">
        <v>400000</v>
      </c>
      <c r="S2824">
        <v>0</v>
      </c>
      <c r="T2824">
        <v>0</v>
      </c>
      <c r="U2824">
        <v>400000</v>
      </c>
      <c r="V2824">
        <v>0</v>
      </c>
      <c r="W2824">
        <v>400000</v>
      </c>
      <c r="X2824" t="str">
        <f t="shared" si="177"/>
        <v>Ok</v>
      </c>
      <c r="Y2824" t="str">
        <f t="shared" si="178"/>
        <v>Ok</v>
      </c>
      <c r="Z2824" s="6" t="str">
        <f t="shared" si="179"/>
        <v>Ok</v>
      </c>
      <c r="AA2824" s="6"/>
      <c r="AB2824" s="6"/>
      <c r="AC2824" s="6"/>
      <c r="AD2824" s="6"/>
    </row>
    <row r="2825" spans="1:30" x14ac:dyDescent="0.3">
      <c r="A2825" t="s">
        <v>15451</v>
      </c>
      <c r="B2825" t="s">
        <v>15452</v>
      </c>
      <c r="C2825">
        <v>2023</v>
      </c>
      <c r="D2825" t="s">
        <v>9579</v>
      </c>
      <c r="E2825" t="s">
        <v>9334</v>
      </c>
      <c r="F2825" t="s">
        <v>10</v>
      </c>
      <c r="G2825" t="str">
        <f>_xlfn.XLOOKUP(I2825,'Class Code'!$A$2:$A$14,'Class Code'!$B$2:$B$14)</f>
        <v>Motor Private</v>
      </c>
      <c r="H2825" t="s">
        <v>41</v>
      </c>
      <c r="I2825">
        <f t="shared" si="176"/>
        <v>70</v>
      </c>
      <c r="J2825" t="s">
        <v>54</v>
      </c>
      <c r="K2825" t="s">
        <v>55</v>
      </c>
      <c r="L2825" t="s">
        <v>44</v>
      </c>
      <c r="M2825" s="5">
        <v>45351</v>
      </c>
      <c r="N2825" s="5">
        <v>45546</v>
      </c>
      <c r="O2825" s="5">
        <v>45663</v>
      </c>
      <c r="P2825" s="5">
        <v>45243</v>
      </c>
      <c r="Q2825" s="5">
        <v>45539</v>
      </c>
      <c r="R2825">
        <v>11000</v>
      </c>
      <c r="S2825">
        <v>0</v>
      </c>
      <c r="T2825">
        <v>0</v>
      </c>
      <c r="U2825">
        <v>11000</v>
      </c>
      <c r="V2825">
        <v>0</v>
      </c>
      <c r="W2825">
        <v>11000</v>
      </c>
      <c r="X2825" t="str">
        <f t="shared" si="177"/>
        <v>Ok</v>
      </c>
      <c r="Y2825" t="str">
        <f t="shared" si="178"/>
        <v>Ok</v>
      </c>
      <c r="Z2825" s="6" t="str">
        <f t="shared" si="179"/>
        <v>Ok</v>
      </c>
      <c r="AA2825" s="6"/>
      <c r="AB2825" s="6"/>
      <c r="AC2825" s="6"/>
      <c r="AD2825" s="6"/>
    </row>
    <row r="2826" spans="1:30" x14ac:dyDescent="0.3">
      <c r="A2826" t="s">
        <v>15453</v>
      </c>
      <c r="B2826" t="s">
        <v>15454</v>
      </c>
      <c r="C2826">
        <v>2024</v>
      </c>
      <c r="D2826" t="s">
        <v>9281</v>
      </c>
      <c r="E2826" t="s">
        <v>9310</v>
      </c>
      <c r="F2826" t="s">
        <v>11</v>
      </c>
      <c r="G2826" t="str">
        <f>_xlfn.XLOOKUP(I2826,'Class Code'!$A$2:$A$14,'Class Code'!$B$2:$B$14)</f>
        <v>Motor Commercial</v>
      </c>
      <c r="H2826" t="s">
        <v>176</v>
      </c>
      <c r="I2826">
        <f t="shared" si="176"/>
        <v>80</v>
      </c>
      <c r="J2826" t="s">
        <v>177</v>
      </c>
      <c r="K2826" t="s">
        <v>178</v>
      </c>
      <c r="L2826" t="s">
        <v>44</v>
      </c>
      <c r="M2826" s="5">
        <v>45580</v>
      </c>
      <c r="N2826" s="5">
        <v>45583</v>
      </c>
      <c r="O2826" s="5">
        <v>45666</v>
      </c>
      <c r="P2826" s="5">
        <v>45530</v>
      </c>
      <c r="Q2826" s="5">
        <v>45832</v>
      </c>
      <c r="R2826">
        <v>580000</v>
      </c>
      <c r="S2826">
        <v>0</v>
      </c>
      <c r="T2826">
        <v>0</v>
      </c>
      <c r="U2826">
        <v>580000</v>
      </c>
      <c r="V2826">
        <v>0</v>
      </c>
      <c r="W2826">
        <v>580000</v>
      </c>
      <c r="X2826" t="str">
        <f t="shared" si="177"/>
        <v>Ok</v>
      </c>
      <c r="Y2826" t="str">
        <f t="shared" si="178"/>
        <v>Ok</v>
      </c>
      <c r="Z2826" s="6" t="str">
        <f t="shared" si="179"/>
        <v>Ok</v>
      </c>
      <c r="AA2826" s="6"/>
      <c r="AB2826" s="6"/>
      <c r="AC2826" s="6"/>
      <c r="AD2826" s="6"/>
    </row>
    <row r="2827" spans="1:30" x14ac:dyDescent="0.3">
      <c r="A2827" t="s">
        <v>15455</v>
      </c>
      <c r="B2827" t="s">
        <v>15456</v>
      </c>
      <c r="C2827">
        <v>2024</v>
      </c>
      <c r="D2827" t="s">
        <v>9325</v>
      </c>
      <c r="E2827" t="s">
        <v>9265</v>
      </c>
      <c r="F2827" t="s">
        <v>10</v>
      </c>
      <c r="G2827" t="str">
        <f>_xlfn.XLOOKUP(I2827,'Class Code'!$A$2:$A$14,'Class Code'!$B$2:$B$14)</f>
        <v>Motor Private</v>
      </c>
      <c r="H2827" t="s">
        <v>41</v>
      </c>
      <c r="I2827">
        <f t="shared" si="176"/>
        <v>70</v>
      </c>
      <c r="J2827" t="s">
        <v>54</v>
      </c>
      <c r="K2827" t="s">
        <v>55</v>
      </c>
      <c r="L2827" t="s">
        <v>44</v>
      </c>
      <c r="M2827" s="5">
        <v>45523</v>
      </c>
      <c r="N2827" s="5">
        <v>45524</v>
      </c>
      <c r="O2827" s="5">
        <v>45679</v>
      </c>
      <c r="P2827" s="5">
        <v>45345</v>
      </c>
      <c r="Q2827" s="5">
        <v>45710</v>
      </c>
      <c r="R2827">
        <v>900000</v>
      </c>
      <c r="S2827">
        <v>0</v>
      </c>
      <c r="T2827">
        <v>0</v>
      </c>
      <c r="U2827">
        <v>900000</v>
      </c>
      <c r="V2827">
        <v>0</v>
      </c>
      <c r="W2827">
        <v>900000</v>
      </c>
      <c r="X2827" t="str">
        <f t="shared" si="177"/>
        <v>Ok</v>
      </c>
      <c r="Y2827" t="str">
        <f t="shared" si="178"/>
        <v>Ok</v>
      </c>
      <c r="Z2827" s="6" t="str">
        <f t="shared" si="179"/>
        <v>Ok</v>
      </c>
      <c r="AA2827" s="6"/>
      <c r="AB2827" s="6"/>
      <c r="AC2827" s="6"/>
      <c r="AD2827" s="6"/>
    </row>
    <row r="2828" spans="1:30" x14ac:dyDescent="0.3">
      <c r="A2828" t="s">
        <v>15457</v>
      </c>
      <c r="B2828" t="s">
        <v>15458</v>
      </c>
      <c r="C2828">
        <v>2023</v>
      </c>
      <c r="D2828" t="s">
        <v>9713</v>
      </c>
      <c r="E2828" t="s">
        <v>9269</v>
      </c>
      <c r="F2828" t="s">
        <v>11</v>
      </c>
      <c r="G2828" t="str">
        <f>_xlfn.XLOOKUP(I2828,'Class Code'!$A$2:$A$14,'Class Code'!$B$2:$B$14)</f>
        <v>Motor Commercial</v>
      </c>
      <c r="H2828" t="s">
        <v>176</v>
      </c>
      <c r="I2828">
        <f t="shared" si="176"/>
        <v>80</v>
      </c>
      <c r="J2828" t="s">
        <v>207</v>
      </c>
      <c r="K2828" t="s">
        <v>208</v>
      </c>
      <c r="L2828" t="s">
        <v>44</v>
      </c>
      <c r="M2828" s="5">
        <v>45279</v>
      </c>
      <c r="N2828" s="5">
        <v>45280</v>
      </c>
      <c r="O2828" s="5">
        <v>45666</v>
      </c>
      <c r="P2828" s="5">
        <v>44927</v>
      </c>
      <c r="Q2828" s="5">
        <v>45291</v>
      </c>
      <c r="R2828">
        <v>0</v>
      </c>
      <c r="S2828">
        <v>0</v>
      </c>
      <c r="T2828">
        <v>49900</v>
      </c>
      <c r="U2828">
        <v>49900</v>
      </c>
      <c r="V2828">
        <v>0</v>
      </c>
      <c r="W2828">
        <v>49900</v>
      </c>
      <c r="X2828" t="str">
        <f t="shared" si="177"/>
        <v>Ok</v>
      </c>
      <c r="Y2828" t="str">
        <f t="shared" si="178"/>
        <v>Ok</v>
      </c>
      <c r="Z2828" s="6" t="str">
        <f t="shared" si="179"/>
        <v>Ok</v>
      </c>
      <c r="AA2828" s="6"/>
      <c r="AB2828" s="6"/>
      <c r="AC2828" s="6"/>
      <c r="AD2828" s="6"/>
    </row>
    <row r="2829" spans="1:30" x14ac:dyDescent="0.3">
      <c r="A2829" t="s">
        <v>15459</v>
      </c>
      <c r="B2829" t="s">
        <v>15460</v>
      </c>
      <c r="C2829">
        <v>2021</v>
      </c>
      <c r="D2829" t="s">
        <v>9536</v>
      </c>
      <c r="E2829" t="s">
        <v>9261</v>
      </c>
      <c r="F2829" t="s">
        <v>10</v>
      </c>
      <c r="G2829" t="str">
        <f>_xlfn.XLOOKUP(I2829,'Class Code'!$A$2:$A$14,'Class Code'!$B$2:$B$14)</f>
        <v>Motor Private</v>
      </c>
      <c r="H2829" t="s">
        <v>41</v>
      </c>
      <c r="I2829">
        <f t="shared" si="176"/>
        <v>70</v>
      </c>
      <c r="J2829" t="s">
        <v>54</v>
      </c>
      <c r="K2829" t="s">
        <v>55</v>
      </c>
      <c r="L2829" t="s">
        <v>44</v>
      </c>
      <c r="M2829" s="5">
        <v>44517</v>
      </c>
      <c r="N2829" s="5">
        <v>44519</v>
      </c>
      <c r="O2829" s="5">
        <v>45666</v>
      </c>
      <c r="P2829" s="5">
        <v>44256</v>
      </c>
      <c r="Q2829" s="5">
        <v>44620</v>
      </c>
      <c r="R2829">
        <v>0</v>
      </c>
      <c r="S2829">
        <v>0</v>
      </c>
      <c r="T2829">
        <v>334544</v>
      </c>
      <c r="U2829">
        <v>334544</v>
      </c>
      <c r="V2829">
        <v>0</v>
      </c>
      <c r="W2829">
        <v>334544</v>
      </c>
      <c r="X2829" t="str">
        <f t="shared" si="177"/>
        <v>Ok</v>
      </c>
      <c r="Y2829" t="str">
        <f t="shared" si="178"/>
        <v>Ok</v>
      </c>
      <c r="Z2829" s="6" t="str">
        <f t="shared" si="179"/>
        <v>Ok</v>
      </c>
      <c r="AA2829" s="6"/>
      <c r="AB2829" s="6"/>
      <c r="AC2829" s="6"/>
      <c r="AD2829" s="6"/>
    </row>
    <row r="2830" spans="1:30" x14ac:dyDescent="0.3">
      <c r="A2830" t="s">
        <v>15461</v>
      </c>
      <c r="B2830" t="s">
        <v>15462</v>
      </c>
      <c r="C2830">
        <v>2023</v>
      </c>
      <c r="D2830" t="s">
        <v>9679</v>
      </c>
      <c r="E2830" t="s">
        <v>9263</v>
      </c>
      <c r="F2830" t="s">
        <v>10</v>
      </c>
      <c r="G2830" t="str">
        <f>_xlfn.XLOOKUP(I2830,'Class Code'!$A$2:$A$14,'Class Code'!$B$2:$B$14)</f>
        <v>Motor Private</v>
      </c>
      <c r="H2830" t="s">
        <v>41</v>
      </c>
      <c r="I2830">
        <f t="shared" si="176"/>
        <v>70</v>
      </c>
      <c r="J2830" t="s">
        <v>54</v>
      </c>
      <c r="K2830" t="s">
        <v>55</v>
      </c>
      <c r="L2830" t="s">
        <v>44</v>
      </c>
      <c r="M2830" s="5">
        <v>45030</v>
      </c>
      <c r="N2830" s="5">
        <v>45033</v>
      </c>
      <c r="O2830" s="5">
        <v>45687</v>
      </c>
      <c r="P2830" s="5">
        <v>44927</v>
      </c>
      <c r="Q2830" s="5">
        <v>45291</v>
      </c>
      <c r="R2830">
        <v>0</v>
      </c>
      <c r="S2830">
        <v>0</v>
      </c>
      <c r="T2830">
        <v>176600</v>
      </c>
      <c r="U2830">
        <v>176600</v>
      </c>
      <c r="V2830">
        <v>0</v>
      </c>
      <c r="W2830">
        <v>176600</v>
      </c>
      <c r="X2830" t="str">
        <f t="shared" si="177"/>
        <v>Ok</v>
      </c>
      <c r="Y2830" t="str">
        <f t="shared" si="178"/>
        <v>Ok</v>
      </c>
      <c r="Z2830" s="6" t="str">
        <f t="shared" si="179"/>
        <v>Ok</v>
      </c>
      <c r="AA2830" s="6"/>
      <c r="AB2830" s="6"/>
      <c r="AC2830" s="6"/>
      <c r="AD2830" s="6"/>
    </row>
    <row r="2831" spans="1:30" x14ac:dyDescent="0.3">
      <c r="A2831" t="s">
        <v>15463</v>
      </c>
      <c r="B2831" t="s">
        <v>15464</v>
      </c>
      <c r="C2831">
        <v>2023</v>
      </c>
      <c r="D2831" t="s">
        <v>9541</v>
      </c>
      <c r="E2831" t="s">
        <v>9261</v>
      </c>
      <c r="F2831" t="s">
        <v>10</v>
      </c>
      <c r="G2831" t="str">
        <f>_xlfn.XLOOKUP(I2831,'Class Code'!$A$2:$A$14,'Class Code'!$B$2:$B$14)</f>
        <v>Motor Private</v>
      </c>
      <c r="H2831" t="s">
        <v>41</v>
      </c>
      <c r="I2831">
        <f t="shared" si="176"/>
        <v>70</v>
      </c>
      <c r="J2831" t="s">
        <v>54</v>
      </c>
      <c r="K2831" t="s">
        <v>55</v>
      </c>
      <c r="L2831" t="s">
        <v>44</v>
      </c>
      <c r="M2831" s="5">
        <v>45585</v>
      </c>
      <c r="N2831" s="5">
        <v>45587</v>
      </c>
      <c r="O2831" s="5">
        <v>45672</v>
      </c>
      <c r="P2831" s="5">
        <v>45260</v>
      </c>
      <c r="Q2831" s="5">
        <v>45625</v>
      </c>
      <c r="R2831">
        <v>0</v>
      </c>
      <c r="S2831">
        <v>0</v>
      </c>
      <c r="T2831">
        <v>426200</v>
      </c>
      <c r="U2831">
        <v>426200</v>
      </c>
      <c r="V2831">
        <v>0</v>
      </c>
      <c r="W2831">
        <v>426200</v>
      </c>
      <c r="X2831" t="str">
        <f t="shared" si="177"/>
        <v>Ok</v>
      </c>
      <c r="Y2831" t="str">
        <f t="shared" si="178"/>
        <v>Ok</v>
      </c>
      <c r="Z2831" s="6" t="str">
        <f t="shared" si="179"/>
        <v>Ok</v>
      </c>
      <c r="AA2831" s="6"/>
      <c r="AB2831" s="6"/>
      <c r="AC2831" s="6"/>
      <c r="AD2831" s="6"/>
    </row>
    <row r="2832" spans="1:30" x14ac:dyDescent="0.3">
      <c r="A2832" t="s">
        <v>15465</v>
      </c>
      <c r="B2832" t="s">
        <v>15466</v>
      </c>
      <c r="C2832">
        <v>2024</v>
      </c>
      <c r="D2832" t="s">
        <v>9369</v>
      </c>
      <c r="E2832" t="s">
        <v>9305</v>
      </c>
      <c r="F2832" t="s">
        <v>10</v>
      </c>
      <c r="G2832" t="str">
        <f>_xlfn.XLOOKUP(I2832,'Class Code'!$A$2:$A$14,'Class Code'!$B$2:$B$14)</f>
        <v>Motor Private</v>
      </c>
      <c r="H2832" t="s">
        <v>41</v>
      </c>
      <c r="I2832">
        <f t="shared" si="176"/>
        <v>70</v>
      </c>
      <c r="J2832" t="s">
        <v>54</v>
      </c>
      <c r="K2832" t="s">
        <v>55</v>
      </c>
      <c r="L2832" t="s">
        <v>44</v>
      </c>
      <c r="M2832" s="5">
        <v>45547</v>
      </c>
      <c r="N2832" s="5">
        <v>45552</v>
      </c>
      <c r="O2832" s="5">
        <v>45687</v>
      </c>
      <c r="P2832" s="5">
        <v>45443</v>
      </c>
      <c r="Q2832" s="5">
        <v>45747</v>
      </c>
      <c r="R2832">
        <v>25000</v>
      </c>
      <c r="S2832">
        <v>0</v>
      </c>
      <c r="T2832">
        <v>0</v>
      </c>
      <c r="U2832">
        <v>25000</v>
      </c>
      <c r="V2832">
        <v>0</v>
      </c>
      <c r="W2832">
        <v>25000</v>
      </c>
      <c r="X2832" t="str">
        <f t="shared" si="177"/>
        <v>Ok</v>
      </c>
      <c r="Y2832" t="str">
        <f t="shared" si="178"/>
        <v>Ok</v>
      </c>
      <c r="Z2832" s="6" t="str">
        <f t="shared" si="179"/>
        <v>Ok</v>
      </c>
      <c r="AA2832" s="6"/>
      <c r="AB2832" s="6"/>
      <c r="AC2832" s="6"/>
      <c r="AD2832" s="6"/>
    </row>
    <row r="2833" spans="1:30" x14ac:dyDescent="0.3">
      <c r="A2833" t="s">
        <v>15467</v>
      </c>
      <c r="B2833" t="s">
        <v>15468</v>
      </c>
      <c r="C2833">
        <v>2022</v>
      </c>
      <c r="D2833" t="s">
        <v>9685</v>
      </c>
      <c r="E2833" t="s">
        <v>9280</v>
      </c>
      <c r="F2833" t="s">
        <v>7</v>
      </c>
      <c r="G2833" t="str">
        <f>_xlfn.XLOOKUP(I2833,'Class Code'!$A$2:$A$14,'Class Code'!$B$2:$B$14)</f>
        <v>Fire Industrial</v>
      </c>
      <c r="H2833" t="s">
        <v>381</v>
      </c>
      <c r="I2833">
        <f t="shared" si="176"/>
        <v>4</v>
      </c>
      <c r="J2833" t="s">
        <v>865</v>
      </c>
      <c r="K2833" t="s">
        <v>866</v>
      </c>
      <c r="L2833" t="s">
        <v>426</v>
      </c>
      <c r="M2833" s="5">
        <v>44858</v>
      </c>
      <c r="N2833" s="5">
        <v>45303</v>
      </c>
      <c r="O2833" s="5">
        <v>45677</v>
      </c>
      <c r="P2833" s="5">
        <v>44593</v>
      </c>
      <c r="Q2833" s="5">
        <v>44958</v>
      </c>
      <c r="R2833">
        <v>105997</v>
      </c>
      <c r="S2833">
        <v>0</v>
      </c>
      <c r="T2833">
        <v>0</v>
      </c>
      <c r="U2833">
        <v>105997</v>
      </c>
      <c r="V2833">
        <v>96891.41</v>
      </c>
      <c r="W2833">
        <v>9105.5899999999965</v>
      </c>
      <c r="X2833" t="str">
        <f t="shared" si="177"/>
        <v>Ok</v>
      </c>
      <c r="Y2833" t="str">
        <f t="shared" si="178"/>
        <v>Ok</v>
      </c>
      <c r="Z2833" s="6" t="str">
        <f t="shared" si="179"/>
        <v>Ok</v>
      </c>
      <c r="AA2833" s="6"/>
      <c r="AB2833" s="6"/>
      <c r="AC2833" s="6"/>
      <c r="AD2833" s="6"/>
    </row>
    <row r="2834" spans="1:30" x14ac:dyDescent="0.3">
      <c r="A2834" t="s">
        <v>15469</v>
      </c>
      <c r="B2834" t="s">
        <v>15470</v>
      </c>
      <c r="C2834">
        <v>2024</v>
      </c>
      <c r="D2834" t="s">
        <v>9658</v>
      </c>
      <c r="E2834" t="s">
        <v>9289</v>
      </c>
      <c r="F2834" t="s">
        <v>10</v>
      </c>
      <c r="G2834" t="str">
        <f>_xlfn.XLOOKUP(I2834,'Class Code'!$A$2:$A$14,'Class Code'!$B$2:$B$14)</f>
        <v>Motor Private</v>
      </c>
      <c r="H2834" t="s">
        <v>41</v>
      </c>
      <c r="I2834">
        <f t="shared" si="176"/>
        <v>70</v>
      </c>
      <c r="J2834" t="s">
        <v>54</v>
      </c>
      <c r="K2834" t="s">
        <v>55</v>
      </c>
      <c r="L2834" t="s">
        <v>44</v>
      </c>
      <c r="M2834" s="5">
        <v>45639</v>
      </c>
      <c r="N2834" s="5">
        <v>45642</v>
      </c>
      <c r="O2834" s="5">
        <v>45679</v>
      </c>
      <c r="P2834" s="5">
        <v>45460</v>
      </c>
      <c r="Q2834" s="5">
        <v>45763</v>
      </c>
      <c r="R2834">
        <v>2750</v>
      </c>
      <c r="S2834">
        <v>0</v>
      </c>
      <c r="T2834">
        <v>0</v>
      </c>
      <c r="U2834">
        <v>2750</v>
      </c>
      <c r="V2834">
        <v>0</v>
      </c>
      <c r="W2834">
        <v>2750</v>
      </c>
      <c r="X2834" t="str">
        <f t="shared" si="177"/>
        <v>Ok</v>
      </c>
      <c r="Y2834" t="str">
        <f t="shared" si="178"/>
        <v>Ok</v>
      </c>
      <c r="Z2834" s="6" t="str">
        <f t="shared" si="179"/>
        <v>Ok</v>
      </c>
      <c r="AA2834" s="6"/>
      <c r="AB2834" s="6"/>
      <c r="AC2834" s="6"/>
      <c r="AD2834" s="6"/>
    </row>
    <row r="2835" spans="1:30" x14ac:dyDescent="0.3">
      <c r="A2835" t="s">
        <v>15471</v>
      </c>
      <c r="B2835" t="s">
        <v>15472</v>
      </c>
      <c r="C2835">
        <v>2024</v>
      </c>
      <c r="D2835" t="s">
        <v>9739</v>
      </c>
      <c r="E2835" t="s">
        <v>9259</v>
      </c>
      <c r="F2835" t="s">
        <v>10</v>
      </c>
      <c r="G2835" t="str">
        <f>_xlfn.XLOOKUP(I2835,'Class Code'!$A$2:$A$14,'Class Code'!$B$2:$B$14)</f>
        <v>Motor Private</v>
      </c>
      <c r="H2835" t="s">
        <v>41</v>
      </c>
      <c r="I2835">
        <f t="shared" si="176"/>
        <v>70</v>
      </c>
      <c r="J2835" t="s">
        <v>54</v>
      </c>
      <c r="K2835" t="s">
        <v>55</v>
      </c>
      <c r="L2835" t="s">
        <v>44</v>
      </c>
      <c r="M2835" s="5">
        <v>45561</v>
      </c>
      <c r="N2835" s="5">
        <v>45565</v>
      </c>
      <c r="O2835" s="5">
        <v>45678</v>
      </c>
      <c r="P2835" s="5">
        <v>45536</v>
      </c>
      <c r="Q2835" s="5">
        <v>45900</v>
      </c>
      <c r="R2835">
        <v>0</v>
      </c>
      <c r="S2835">
        <v>0</v>
      </c>
      <c r="T2835">
        <v>34700</v>
      </c>
      <c r="U2835">
        <v>34700</v>
      </c>
      <c r="V2835">
        <v>0</v>
      </c>
      <c r="W2835">
        <v>34700</v>
      </c>
      <c r="X2835" t="str">
        <f t="shared" si="177"/>
        <v>Ok</v>
      </c>
      <c r="Y2835" t="str">
        <f t="shared" si="178"/>
        <v>Ok</v>
      </c>
      <c r="Z2835" s="6" t="str">
        <f t="shared" si="179"/>
        <v>Ok</v>
      </c>
      <c r="AA2835" s="6"/>
      <c r="AB2835" s="6"/>
      <c r="AC2835" s="6"/>
      <c r="AD2835" s="6"/>
    </row>
    <row r="2836" spans="1:30" x14ac:dyDescent="0.3">
      <c r="A2836" t="s">
        <v>15473</v>
      </c>
      <c r="B2836" t="s">
        <v>15474</v>
      </c>
      <c r="C2836">
        <v>2024</v>
      </c>
      <c r="D2836" t="s">
        <v>9461</v>
      </c>
      <c r="E2836" t="s">
        <v>9284</v>
      </c>
      <c r="F2836" t="s">
        <v>10</v>
      </c>
      <c r="G2836" t="str">
        <f>_xlfn.XLOOKUP(I2836,'Class Code'!$A$2:$A$14,'Class Code'!$B$2:$B$14)</f>
        <v>Motor Private</v>
      </c>
      <c r="H2836" t="s">
        <v>41</v>
      </c>
      <c r="I2836">
        <f t="shared" si="176"/>
        <v>70</v>
      </c>
      <c r="J2836" t="s">
        <v>54</v>
      </c>
      <c r="K2836" t="s">
        <v>55</v>
      </c>
      <c r="L2836" t="s">
        <v>44</v>
      </c>
      <c r="M2836" s="5">
        <v>45583</v>
      </c>
      <c r="N2836" s="5">
        <v>45589</v>
      </c>
      <c r="O2836" s="5">
        <v>45678</v>
      </c>
      <c r="P2836" s="5">
        <v>45566</v>
      </c>
      <c r="Q2836" s="5">
        <v>45930</v>
      </c>
      <c r="R2836">
        <v>0</v>
      </c>
      <c r="S2836">
        <v>0</v>
      </c>
      <c r="T2836">
        <v>119960</v>
      </c>
      <c r="U2836">
        <v>119960</v>
      </c>
      <c r="V2836">
        <v>0</v>
      </c>
      <c r="W2836">
        <v>119960</v>
      </c>
      <c r="X2836" t="str">
        <f t="shared" si="177"/>
        <v>Ok</v>
      </c>
      <c r="Y2836" t="str">
        <f t="shared" si="178"/>
        <v>Ok</v>
      </c>
      <c r="Z2836" s="6" t="str">
        <f t="shared" si="179"/>
        <v>Ok</v>
      </c>
      <c r="AA2836" s="6"/>
      <c r="AB2836" s="6"/>
      <c r="AC2836" s="6"/>
      <c r="AD2836" s="6"/>
    </row>
    <row r="2837" spans="1:30" x14ac:dyDescent="0.3">
      <c r="A2837" t="s">
        <v>15475</v>
      </c>
      <c r="B2837" t="s">
        <v>15476</v>
      </c>
      <c r="C2837">
        <v>2024</v>
      </c>
      <c r="D2837" t="s">
        <v>9494</v>
      </c>
      <c r="E2837" t="s">
        <v>9269</v>
      </c>
      <c r="F2837" t="s">
        <v>10</v>
      </c>
      <c r="G2837" t="str">
        <f>_xlfn.XLOOKUP(I2837,'Class Code'!$A$2:$A$14,'Class Code'!$B$2:$B$14)</f>
        <v>Motor Private</v>
      </c>
      <c r="H2837" t="s">
        <v>41</v>
      </c>
      <c r="I2837">
        <f t="shared" si="176"/>
        <v>70</v>
      </c>
      <c r="J2837" t="s">
        <v>54</v>
      </c>
      <c r="K2837" t="s">
        <v>55</v>
      </c>
      <c r="L2837" t="s">
        <v>44</v>
      </c>
      <c r="M2837" s="5">
        <v>45538</v>
      </c>
      <c r="N2837" s="5">
        <v>45565</v>
      </c>
      <c r="O2837" s="5">
        <v>45692</v>
      </c>
      <c r="P2837" s="5">
        <v>45375</v>
      </c>
      <c r="Q2837" s="5">
        <v>45711</v>
      </c>
      <c r="R2837">
        <v>47250</v>
      </c>
      <c r="S2837">
        <v>0</v>
      </c>
      <c r="T2837">
        <v>0</v>
      </c>
      <c r="U2837">
        <v>47250</v>
      </c>
      <c r="V2837">
        <v>0</v>
      </c>
      <c r="W2837">
        <v>47250</v>
      </c>
      <c r="X2837" t="str">
        <f t="shared" si="177"/>
        <v>Ok</v>
      </c>
      <c r="Y2837" t="str">
        <f t="shared" si="178"/>
        <v>Ok</v>
      </c>
      <c r="Z2837" s="6" t="str">
        <f t="shared" si="179"/>
        <v>Ok</v>
      </c>
      <c r="AA2837" s="6"/>
      <c r="AB2837" s="6"/>
      <c r="AC2837" s="6"/>
      <c r="AD2837" s="6"/>
    </row>
    <row r="2838" spans="1:30" x14ac:dyDescent="0.3">
      <c r="A2838" t="s">
        <v>15477</v>
      </c>
      <c r="B2838" t="s">
        <v>15478</v>
      </c>
      <c r="C2838">
        <v>2024</v>
      </c>
      <c r="D2838" t="s">
        <v>9611</v>
      </c>
      <c r="E2838" t="s">
        <v>9297</v>
      </c>
      <c r="F2838" t="s">
        <v>10</v>
      </c>
      <c r="G2838" t="str">
        <f>_xlfn.XLOOKUP(I2838,'Class Code'!$A$2:$A$14,'Class Code'!$B$2:$B$14)</f>
        <v>Motor Private</v>
      </c>
      <c r="H2838" t="s">
        <v>41</v>
      </c>
      <c r="I2838">
        <f t="shared" si="176"/>
        <v>70</v>
      </c>
      <c r="J2838" t="s">
        <v>54</v>
      </c>
      <c r="K2838" t="s">
        <v>55</v>
      </c>
      <c r="L2838" t="s">
        <v>44</v>
      </c>
      <c r="M2838" s="5">
        <v>45598</v>
      </c>
      <c r="N2838" s="5">
        <v>45600</v>
      </c>
      <c r="O2838" s="5">
        <v>45783</v>
      </c>
      <c r="P2838" s="5">
        <v>45409</v>
      </c>
      <c r="Q2838" s="5">
        <v>45773</v>
      </c>
      <c r="R2838">
        <v>0</v>
      </c>
      <c r="S2838">
        <v>0</v>
      </c>
      <c r="T2838">
        <v>6380</v>
      </c>
      <c r="U2838">
        <v>6380</v>
      </c>
      <c r="V2838">
        <v>0</v>
      </c>
      <c r="W2838">
        <v>6380</v>
      </c>
      <c r="X2838" t="str">
        <f t="shared" si="177"/>
        <v>Ok</v>
      </c>
      <c r="Y2838" t="str">
        <f t="shared" si="178"/>
        <v>Ok</v>
      </c>
      <c r="Z2838" s="6" t="str">
        <f t="shared" si="179"/>
        <v>Ok</v>
      </c>
      <c r="AA2838" s="6"/>
      <c r="AB2838" s="6"/>
      <c r="AC2838" s="6"/>
      <c r="AD2838" s="6"/>
    </row>
    <row r="2839" spans="1:30" x14ac:dyDescent="0.3">
      <c r="A2839" t="s">
        <v>15479</v>
      </c>
      <c r="B2839" t="s">
        <v>15480</v>
      </c>
      <c r="C2839">
        <v>2015</v>
      </c>
      <c r="D2839" t="s">
        <v>9766</v>
      </c>
      <c r="E2839" t="s">
        <v>9287</v>
      </c>
      <c r="F2839" t="s">
        <v>10</v>
      </c>
      <c r="G2839" t="str">
        <f>_xlfn.XLOOKUP(I2839,'Class Code'!$A$2:$A$14,'Class Code'!$B$2:$B$14)</f>
        <v>Motor Private</v>
      </c>
      <c r="H2839" t="s">
        <v>41</v>
      </c>
      <c r="I2839">
        <f t="shared" si="176"/>
        <v>70</v>
      </c>
      <c r="J2839" t="s">
        <v>42</v>
      </c>
      <c r="K2839" t="s">
        <v>43</v>
      </c>
      <c r="L2839" t="s">
        <v>44</v>
      </c>
      <c r="M2839" s="5">
        <v>42301</v>
      </c>
      <c r="N2839" s="5">
        <v>42305</v>
      </c>
      <c r="O2839" s="5">
        <v>45678</v>
      </c>
      <c r="P2839" s="5">
        <v>42129</v>
      </c>
      <c r="Q2839" s="5">
        <v>42494</v>
      </c>
      <c r="R2839">
        <v>0</v>
      </c>
      <c r="S2839">
        <v>0</v>
      </c>
      <c r="T2839">
        <v>1135559</v>
      </c>
      <c r="U2839">
        <v>1135559</v>
      </c>
      <c r="V2839">
        <v>0</v>
      </c>
      <c r="W2839">
        <v>1135559</v>
      </c>
      <c r="X2839" t="str">
        <f t="shared" si="177"/>
        <v>Ok</v>
      </c>
      <c r="Y2839" t="str">
        <f t="shared" si="178"/>
        <v>Ok</v>
      </c>
      <c r="Z2839" s="6" t="str">
        <f t="shared" si="179"/>
        <v>Ok</v>
      </c>
      <c r="AA2839" s="6"/>
      <c r="AB2839" s="6"/>
      <c r="AC2839" s="6"/>
      <c r="AD2839" s="6"/>
    </row>
    <row r="2840" spans="1:30" x14ac:dyDescent="0.3">
      <c r="A2840" t="s">
        <v>15481</v>
      </c>
      <c r="B2840" t="s">
        <v>15482</v>
      </c>
      <c r="C2840">
        <v>2023</v>
      </c>
      <c r="D2840" t="s">
        <v>9646</v>
      </c>
      <c r="E2840" t="s">
        <v>9310</v>
      </c>
      <c r="F2840" t="s">
        <v>10</v>
      </c>
      <c r="G2840" t="str">
        <f>_xlfn.XLOOKUP(I2840,'Class Code'!$A$2:$A$14,'Class Code'!$B$2:$B$14)</f>
        <v>Motor Private</v>
      </c>
      <c r="H2840" t="s">
        <v>41</v>
      </c>
      <c r="I2840">
        <f t="shared" si="176"/>
        <v>70</v>
      </c>
      <c r="J2840" t="s">
        <v>54</v>
      </c>
      <c r="K2840" t="s">
        <v>55</v>
      </c>
      <c r="L2840" t="s">
        <v>187</v>
      </c>
      <c r="M2840" s="5">
        <v>45083</v>
      </c>
      <c r="N2840" s="5">
        <v>45086</v>
      </c>
      <c r="O2840" s="5">
        <v>45680</v>
      </c>
      <c r="P2840" s="5">
        <v>45054</v>
      </c>
      <c r="Q2840" s="5">
        <v>45084</v>
      </c>
      <c r="R2840">
        <v>0</v>
      </c>
      <c r="S2840">
        <v>0</v>
      </c>
      <c r="T2840">
        <v>1195446</v>
      </c>
      <c r="U2840">
        <v>1195446</v>
      </c>
      <c r="V2840">
        <v>0</v>
      </c>
      <c r="W2840">
        <v>1195446</v>
      </c>
      <c r="X2840" t="str">
        <f t="shared" si="177"/>
        <v>Ok</v>
      </c>
      <c r="Y2840" t="str">
        <f t="shared" si="178"/>
        <v>Ok</v>
      </c>
      <c r="Z2840" s="6" t="str">
        <f t="shared" si="179"/>
        <v>Ok</v>
      </c>
      <c r="AA2840" s="6"/>
      <c r="AB2840" s="6"/>
      <c r="AC2840" s="6"/>
      <c r="AD2840" s="6"/>
    </row>
    <row r="2841" spans="1:30" x14ac:dyDescent="0.3">
      <c r="A2841" t="s">
        <v>15483</v>
      </c>
      <c r="B2841" t="s">
        <v>15484</v>
      </c>
      <c r="C2841">
        <v>2024</v>
      </c>
      <c r="D2841" t="s">
        <v>9454</v>
      </c>
      <c r="E2841" t="s">
        <v>9332</v>
      </c>
      <c r="F2841" t="s">
        <v>10</v>
      </c>
      <c r="G2841" t="str">
        <f>_xlfn.XLOOKUP(I2841,'Class Code'!$A$2:$A$14,'Class Code'!$B$2:$B$14)</f>
        <v>Motor Private</v>
      </c>
      <c r="H2841" t="s">
        <v>41</v>
      </c>
      <c r="I2841">
        <f t="shared" si="176"/>
        <v>70</v>
      </c>
      <c r="J2841" t="s">
        <v>54</v>
      </c>
      <c r="K2841" t="s">
        <v>55</v>
      </c>
      <c r="L2841" t="s">
        <v>44</v>
      </c>
      <c r="M2841" s="5">
        <v>45552</v>
      </c>
      <c r="N2841" s="5">
        <v>45554</v>
      </c>
      <c r="O2841" s="5">
        <v>45705</v>
      </c>
      <c r="P2841" s="5">
        <v>45465</v>
      </c>
      <c r="Q2841" s="5">
        <v>45768</v>
      </c>
      <c r="R2841">
        <v>0</v>
      </c>
      <c r="S2841">
        <v>0</v>
      </c>
      <c r="T2841">
        <v>8930</v>
      </c>
      <c r="U2841">
        <v>8930</v>
      </c>
      <c r="V2841">
        <v>0</v>
      </c>
      <c r="W2841">
        <v>8930</v>
      </c>
      <c r="X2841" t="str">
        <f t="shared" si="177"/>
        <v>Ok</v>
      </c>
      <c r="Y2841" t="str">
        <f t="shared" si="178"/>
        <v>Ok</v>
      </c>
      <c r="Z2841" s="6" t="str">
        <f t="shared" si="179"/>
        <v>Ok</v>
      </c>
      <c r="AA2841" s="6"/>
      <c r="AB2841" s="6"/>
      <c r="AC2841" s="6"/>
      <c r="AD2841" s="6"/>
    </row>
    <row r="2842" spans="1:30" x14ac:dyDescent="0.3">
      <c r="A2842" t="s">
        <v>15485</v>
      </c>
      <c r="B2842" t="s">
        <v>15486</v>
      </c>
      <c r="C2842">
        <v>2023</v>
      </c>
      <c r="D2842" t="s">
        <v>9262</v>
      </c>
      <c r="E2842" t="s">
        <v>9284</v>
      </c>
      <c r="F2842" t="s">
        <v>6</v>
      </c>
      <c r="G2842" t="str">
        <f>_xlfn.XLOOKUP(I2842,'Class Code'!$A$2:$A$14,'Class Code'!$B$2:$B$14)</f>
        <v>Fire Domestic</v>
      </c>
      <c r="H2842" t="s">
        <v>194</v>
      </c>
      <c r="I2842">
        <f t="shared" si="176"/>
        <v>3</v>
      </c>
      <c r="J2842" t="s">
        <v>195</v>
      </c>
      <c r="K2842" t="s">
        <v>196</v>
      </c>
      <c r="L2842" t="s">
        <v>384</v>
      </c>
      <c r="M2842" s="5">
        <v>45401</v>
      </c>
      <c r="N2842" s="5">
        <v>45405</v>
      </c>
      <c r="O2842" s="5">
        <v>45679</v>
      </c>
      <c r="P2842" s="5">
        <v>45079</v>
      </c>
      <c r="Q2842" s="5">
        <v>45444</v>
      </c>
      <c r="R2842">
        <v>383350</v>
      </c>
      <c r="S2842">
        <v>0</v>
      </c>
      <c r="T2842">
        <v>0</v>
      </c>
      <c r="U2842">
        <v>383350</v>
      </c>
      <c r="V2842">
        <v>171269.21</v>
      </c>
      <c r="W2842">
        <v>212080.79</v>
      </c>
      <c r="X2842" t="str">
        <f t="shared" si="177"/>
        <v>Ok</v>
      </c>
      <c r="Y2842" t="str">
        <f t="shared" si="178"/>
        <v>Ok</v>
      </c>
      <c r="Z2842" s="6" t="str">
        <f t="shared" si="179"/>
        <v>Ok</v>
      </c>
      <c r="AA2842" s="6"/>
      <c r="AB2842" s="6"/>
      <c r="AC2842" s="6"/>
      <c r="AD2842" s="6"/>
    </row>
    <row r="2843" spans="1:30" x14ac:dyDescent="0.3">
      <c r="A2843" t="s">
        <v>15487</v>
      </c>
      <c r="B2843" t="s">
        <v>15488</v>
      </c>
      <c r="C2843">
        <v>2024</v>
      </c>
      <c r="D2843" t="s">
        <v>9368</v>
      </c>
      <c r="E2843" t="s">
        <v>9280</v>
      </c>
      <c r="F2843" t="s">
        <v>10</v>
      </c>
      <c r="G2843" t="str">
        <f>_xlfn.XLOOKUP(I2843,'Class Code'!$A$2:$A$14,'Class Code'!$B$2:$B$14)</f>
        <v>Motor Private</v>
      </c>
      <c r="H2843" t="s">
        <v>41</v>
      </c>
      <c r="I2843">
        <f t="shared" si="176"/>
        <v>70</v>
      </c>
      <c r="J2843" t="s">
        <v>54</v>
      </c>
      <c r="K2843" t="s">
        <v>55</v>
      </c>
      <c r="L2843" t="s">
        <v>44</v>
      </c>
      <c r="M2843" s="5">
        <v>45590</v>
      </c>
      <c r="N2843" s="5">
        <v>45593</v>
      </c>
      <c r="O2843" s="5">
        <v>45694</v>
      </c>
      <c r="P2843" s="5">
        <v>45429</v>
      </c>
      <c r="Q2843" s="5">
        <v>45793</v>
      </c>
      <c r="R2843">
        <v>0</v>
      </c>
      <c r="S2843">
        <v>0</v>
      </c>
      <c r="T2843">
        <v>3100</v>
      </c>
      <c r="U2843">
        <v>3100</v>
      </c>
      <c r="V2843">
        <v>0</v>
      </c>
      <c r="W2843">
        <v>3100</v>
      </c>
      <c r="X2843" t="str">
        <f t="shared" si="177"/>
        <v>Ok</v>
      </c>
      <c r="Y2843" t="str">
        <f t="shared" si="178"/>
        <v>Ok</v>
      </c>
      <c r="Z2843" s="6" t="str">
        <f t="shared" si="179"/>
        <v>Ok</v>
      </c>
      <c r="AA2843" s="6"/>
      <c r="AB2843" s="6"/>
      <c r="AC2843" s="6"/>
      <c r="AD2843" s="6"/>
    </row>
    <row r="2844" spans="1:30" x14ac:dyDescent="0.3">
      <c r="A2844" t="s">
        <v>15489</v>
      </c>
      <c r="B2844" t="s">
        <v>15490</v>
      </c>
      <c r="C2844">
        <v>2024</v>
      </c>
      <c r="D2844" t="s">
        <v>9338</v>
      </c>
      <c r="E2844" t="s">
        <v>9305</v>
      </c>
      <c r="F2844" t="s">
        <v>10</v>
      </c>
      <c r="G2844" t="str">
        <f>_xlfn.XLOOKUP(I2844,'Class Code'!$A$2:$A$14,'Class Code'!$B$2:$B$14)</f>
        <v>Motor Private</v>
      </c>
      <c r="H2844" t="s">
        <v>41</v>
      </c>
      <c r="I2844">
        <f t="shared" si="176"/>
        <v>70</v>
      </c>
      <c r="J2844" t="s">
        <v>54</v>
      </c>
      <c r="K2844" t="s">
        <v>55</v>
      </c>
      <c r="L2844" t="s">
        <v>44</v>
      </c>
      <c r="M2844" s="5">
        <v>45637</v>
      </c>
      <c r="N2844" s="5">
        <v>45642</v>
      </c>
      <c r="O2844" s="5">
        <v>45695</v>
      </c>
      <c r="P2844" s="5">
        <v>45583</v>
      </c>
      <c r="Q2844" s="5">
        <v>45947</v>
      </c>
      <c r="R2844">
        <v>0</v>
      </c>
      <c r="S2844">
        <v>0</v>
      </c>
      <c r="T2844">
        <v>6380</v>
      </c>
      <c r="U2844">
        <v>6380</v>
      </c>
      <c r="V2844">
        <v>0</v>
      </c>
      <c r="W2844">
        <v>6380</v>
      </c>
      <c r="X2844" t="str">
        <f t="shared" si="177"/>
        <v>Ok</v>
      </c>
      <c r="Y2844" t="str">
        <f t="shared" si="178"/>
        <v>Ok</v>
      </c>
      <c r="Z2844" s="6" t="str">
        <f t="shared" si="179"/>
        <v>Ok</v>
      </c>
      <c r="AA2844" s="6"/>
      <c r="AB2844" s="6"/>
      <c r="AC2844" s="6"/>
      <c r="AD2844" s="6"/>
    </row>
    <row r="2845" spans="1:30" x14ac:dyDescent="0.3">
      <c r="A2845" t="s">
        <v>15491</v>
      </c>
      <c r="B2845" t="s">
        <v>15492</v>
      </c>
      <c r="C2845">
        <v>2024</v>
      </c>
      <c r="D2845" t="s">
        <v>9514</v>
      </c>
      <c r="E2845" t="s">
        <v>9332</v>
      </c>
      <c r="F2845" t="s">
        <v>10</v>
      </c>
      <c r="G2845" t="str">
        <f>_xlfn.XLOOKUP(I2845,'Class Code'!$A$2:$A$14,'Class Code'!$B$2:$B$14)</f>
        <v>Motor Private</v>
      </c>
      <c r="H2845" t="s">
        <v>41</v>
      </c>
      <c r="I2845">
        <f t="shared" si="176"/>
        <v>70</v>
      </c>
      <c r="J2845" t="s">
        <v>54</v>
      </c>
      <c r="K2845" t="s">
        <v>55</v>
      </c>
      <c r="L2845" t="s">
        <v>44</v>
      </c>
      <c r="M2845" s="5">
        <v>45621</v>
      </c>
      <c r="N2845" s="5">
        <v>45637</v>
      </c>
      <c r="O2845" s="5">
        <v>45694</v>
      </c>
      <c r="P2845" s="5">
        <v>45479</v>
      </c>
      <c r="Q2845" s="5">
        <v>45843</v>
      </c>
      <c r="R2845">
        <v>0</v>
      </c>
      <c r="S2845">
        <v>0</v>
      </c>
      <c r="T2845">
        <v>6930</v>
      </c>
      <c r="U2845">
        <v>6930</v>
      </c>
      <c r="V2845">
        <v>0</v>
      </c>
      <c r="W2845">
        <v>6930</v>
      </c>
      <c r="X2845" t="str">
        <f t="shared" si="177"/>
        <v>Ok</v>
      </c>
      <c r="Y2845" t="str">
        <f t="shared" si="178"/>
        <v>Ok</v>
      </c>
      <c r="Z2845" s="6" t="str">
        <f t="shared" si="179"/>
        <v>Ok</v>
      </c>
      <c r="AA2845" s="6"/>
      <c r="AB2845" s="6"/>
      <c r="AC2845" s="6"/>
      <c r="AD2845" s="6"/>
    </row>
    <row r="2846" spans="1:30" x14ac:dyDescent="0.3">
      <c r="A2846" t="s">
        <v>15493</v>
      </c>
      <c r="B2846" t="s">
        <v>15494</v>
      </c>
      <c r="C2846">
        <v>2010</v>
      </c>
      <c r="D2846" t="s">
        <v>9748</v>
      </c>
      <c r="E2846" t="s">
        <v>9332</v>
      </c>
      <c r="F2846" t="s">
        <v>439</v>
      </c>
      <c r="G2846" t="str">
        <f>_xlfn.XLOOKUP(I2846,'Class Code'!$A$2:$A$14,'Class Code'!$B$2:$B$14)</f>
        <v>Workmen's Compensation</v>
      </c>
      <c r="H2846" t="s">
        <v>440</v>
      </c>
      <c r="I2846">
        <f t="shared" si="176"/>
        <v>11</v>
      </c>
      <c r="J2846" t="s">
        <v>441</v>
      </c>
      <c r="K2846" t="s">
        <v>442</v>
      </c>
      <c r="L2846" t="s">
        <v>44</v>
      </c>
      <c r="M2846" s="5">
        <v>40629</v>
      </c>
      <c r="N2846" s="5">
        <v>40686</v>
      </c>
      <c r="O2846" s="5">
        <v>45679</v>
      </c>
      <c r="P2846" s="5">
        <v>40269</v>
      </c>
      <c r="Q2846" s="5">
        <v>40633</v>
      </c>
      <c r="R2846">
        <v>0</v>
      </c>
      <c r="S2846">
        <v>0</v>
      </c>
      <c r="T2846">
        <v>314493</v>
      </c>
      <c r="U2846">
        <v>314493</v>
      </c>
      <c r="V2846">
        <v>0</v>
      </c>
      <c r="W2846">
        <v>314493</v>
      </c>
      <c r="X2846" t="str">
        <f t="shared" si="177"/>
        <v>Ok</v>
      </c>
      <c r="Y2846" t="str">
        <f t="shared" si="178"/>
        <v>Ok</v>
      </c>
      <c r="Z2846" s="6" t="str">
        <f t="shared" si="179"/>
        <v>Ok</v>
      </c>
      <c r="AA2846" s="6"/>
      <c r="AB2846" s="6"/>
      <c r="AC2846" s="6"/>
      <c r="AD2846" s="6"/>
    </row>
    <row r="2847" spans="1:30" x14ac:dyDescent="0.3">
      <c r="A2847" t="s">
        <v>15495</v>
      </c>
      <c r="B2847" t="s">
        <v>15496</v>
      </c>
      <c r="C2847">
        <v>2024</v>
      </c>
      <c r="D2847" t="s">
        <v>9390</v>
      </c>
      <c r="E2847" t="s">
        <v>9272</v>
      </c>
      <c r="F2847" t="s">
        <v>10</v>
      </c>
      <c r="G2847" t="str">
        <f>_xlfn.XLOOKUP(I2847,'Class Code'!$A$2:$A$14,'Class Code'!$B$2:$B$14)</f>
        <v>Motor Private</v>
      </c>
      <c r="H2847" t="s">
        <v>41</v>
      </c>
      <c r="I2847">
        <f t="shared" si="176"/>
        <v>70</v>
      </c>
      <c r="J2847" t="s">
        <v>54</v>
      </c>
      <c r="K2847" t="s">
        <v>55</v>
      </c>
      <c r="L2847" t="s">
        <v>44</v>
      </c>
      <c r="M2847" s="5">
        <v>45566</v>
      </c>
      <c r="N2847" s="5">
        <v>45566</v>
      </c>
      <c r="O2847" s="5">
        <v>45694</v>
      </c>
      <c r="P2847" s="5">
        <v>45545</v>
      </c>
      <c r="Q2847" s="5">
        <v>45909</v>
      </c>
      <c r="R2847">
        <v>0</v>
      </c>
      <c r="S2847">
        <v>0</v>
      </c>
      <c r="T2847">
        <v>6980</v>
      </c>
      <c r="U2847">
        <v>6980</v>
      </c>
      <c r="V2847">
        <v>0</v>
      </c>
      <c r="W2847">
        <v>6980</v>
      </c>
      <c r="X2847" t="str">
        <f t="shared" si="177"/>
        <v>Ok</v>
      </c>
      <c r="Y2847" t="str">
        <f t="shared" si="178"/>
        <v>Ok</v>
      </c>
      <c r="Z2847" s="6" t="str">
        <f t="shared" si="179"/>
        <v>Ok</v>
      </c>
      <c r="AA2847" s="6"/>
      <c r="AB2847" s="6"/>
      <c r="AC2847" s="6"/>
      <c r="AD2847" s="6"/>
    </row>
    <row r="2848" spans="1:30" x14ac:dyDescent="0.3">
      <c r="A2848" t="s">
        <v>15497</v>
      </c>
      <c r="B2848" t="s">
        <v>15498</v>
      </c>
      <c r="C2848">
        <v>2023</v>
      </c>
      <c r="D2848" t="s">
        <v>9666</v>
      </c>
      <c r="E2848" t="s">
        <v>9292</v>
      </c>
      <c r="F2848" t="s">
        <v>11</v>
      </c>
      <c r="G2848" t="str">
        <f>_xlfn.XLOOKUP(I2848,'Class Code'!$A$2:$A$14,'Class Code'!$B$2:$B$14)</f>
        <v>Motor Commercial</v>
      </c>
      <c r="H2848" t="s">
        <v>176</v>
      </c>
      <c r="I2848">
        <f t="shared" si="176"/>
        <v>80</v>
      </c>
      <c r="J2848" t="s">
        <v>207</v>
      </c>
      <c r="K2848" t="s">
        <v>208</v>
      </c>
      <c r="L2848" t="s">
        <v>44</v>
      </c>
      <c r="M2848" s="5">
        <v>45393</v>
      </c>
      <c r="N2848" s="5">
        <v>45401</v>
      </c>
      <c r="O2848" s="5">
        <v>45695</v>
      </c>
      <c r="P2848" s="5">
        <v>45108</v>
      </c>
      <c r="Q2848" s="5">
        <v>45474</v>
      </c>
      <c r="R2848">
        <v>0</v>
      </c>
      <c r="S2848">
        <v>0</v>
      </c>
      <c r="T2848">
        <v>2900</v>
      </c>
      <c r="U2848">
        <v>2900</v>
      </c>
      <c r="V2848">
        <v>0</v>
      </c>
      <c r="W2848">
        <v>2900</v>
      </c>
      <c r="X2848" t="str">
        <f t="shared" si="177"/>
        <v>Ok</v>
      </c>
      <c r="Y2848" t="str">
        <f t="shared" si="178"/>
        <v>Ok</v>
      </c>
      <c r="Z2848" s="6" t="str">
        <f t="shared" si="179"/>
        <v>Ok</v>
      </c>
      <c r="AA2848" s="6"/>
      <c r="AB2848" s="6"/>
      <c r="AC2848" s="6"/>
      <c r="AD2848" s="6"/>
    </row>
    <row r="2849" spans="1:30" x14ac:dyDescent="0.3">
      <c r="A2849" t="s">
        <v>15499</v>
      </c>
      <c r="B2849" t="s">
        <v>15500</v>
      </c>
      <c r="C2849">
        <v>2024</v>
      </c>
      <c r="D2849" t="s">
        <v>9416</v>
      </c>
      <c r="E2849" t="s">
        <v>9289</v>
      </c>
      <c r="F2849" t="s">
        <v>10</v>
      </c>
      <c r="G2849" t="str">
        <f>_xlfn.XLOOKUP(I2849,'Class Code'!$A$2:$A$14,'Class Code'!$B$2:$B$14)</f>
        <v>Motor Private</v>
      </c>
      <c r="H2849" t="s">
        <v>41</v>
      </c>
      <c r="I2849">
        <f t="shared" si="176"/>
        <v>70</v>
      </c>
      <c r="J2849" t="s">
        <v>54</v>
      </c>
      <c r="K2849" t="s">
        <v>55</v>
      </c>
      <c r="L2849" t="s">
        <v>44</v>
      </c>
      <c r="M2849" s="5">
        <v>45566</v>
      </c>
      <c r="N2849" s="5">
        <v>45567</v>
      </c>
      <c r="O2849" s="5">
        <v>45695</v>
      </c>
      <c r="P2849" s="5">
        <v>45317</v>
      </c>
      <c r="Q2849" s="5">
        <v>45682</v>
      </c>
      <c r="R2849">
        <v>0</v>
      </c>
      <c r="S2849">
        <v>0</v>
      </c>
      <c r="T2849">
        <v>6650</v>
      </c>
      <c r="U2849">
        <v>6650</v>
      </c>
      <c r="V2849">
        <v>0</v>
      </c>
      <c r="W2849">
        <v>6650</v>
      </c>
      <c r="X2849" t="str">
        <f t="shared" si="177"/>
        <v>Ok</v>
      </c>
      <c r="Y2849" t="str">
        <f t="shared" si="178"/>
        <v>Ok</v>
      </c>
      <c r="Z2849" s="6" t="str">
        <f t="shared" si="179"/>
        <v>Ok</v>
      </c>
      <c r="AA2849" s="6"/>
      <c r="AB2849" s="6"/>
      <c r="AC2849" s="6"/>
      <c r="AD2849" s="6"/>
    </row>
    <row r="2850" spans="1:30" x14ac:dyDescent="0.3">
      <c r="A2850" t="s">
        <v>15501</v>
      </c>
      <c r="B2850" t="s">
        <v>15502</v>
      </c>
      <c r="C2850">
        <v>2024</v>
      </c>
      <c r="D2850" t="s">
        <v>9427</v>
      </c>
      <c r="E2850" t="s">
        <v>9284</v>
      </c>
      <c r="F2850" t="s">
        <v>10</v>
      </c>
      <c r="G2850" t="str">
        <f>_xlfn.XLOOKUP(I2850,'Class Code'!$A$2:$A$14,'Class Code'!$B$2:$B$14)</f>
        <v>Motor Private</v>
      </c>
      <c r="H2850" t="s">
        <v>41</v>
      </c>
      <c r="I2850">
        <f t="shared" si="176"/>
        <v>70</v>
      </c>
      <c r="J2850" t="s">
        <v>54</v>
      </c>
      <c r="K2850" t="s">
        <v>55</v>
      </c>
      <c r="L2850" t="s">
        <v>44</v>
      </c>
      <c r="M2850" s="5">
        <v>45566</v>
      </c>
      <c r="N2850" s="5">
        <v>45567</v>
      </c>
      <c r="O2850" s="5">
        <v>45695</v>
      </c>
      <c r="P2850" s="5">
        <v>45317</v>
      </c>
      <c r="Q2850" s="5">
        <v>45682</v>
      </c>
      <c r="R2850">
        <v>0</v>
      </c>
      <c r="S2850">
        <v>0</v>
      </c>
      <c r="T2850">
        <v>2900</v>
      </c>
      <c r="U2850">
        <v>2900</v>
      </c>
      <c r="V2850">
        <v>0</v>
      </c>
      <c r="W2850">
        <v>2900</v>
      </c>
      <c r="X2850" t="str">
        <f t="shared" si="177"/>
        <v>Ok</v>
      </c>
      <c r="Y2850" t="str">
        <f t="shared" si="178"/>
        <v>Ok</v>
      </c>
      <c r="Z2850" s="6" t="str">
        <f t="shared" si="179"/>
        <v>Ok</v>
      </c>
      <c r="AA2850" s="6"/>
      <c r="AB2850" s="6"/>
      <c r="AC2850" s="6"/>
      <c r="AD2850" s="6"/>
    </row>
    <row r="2851" spans="1:30" x14ac:dyDescent="0.3">
      <c r="A2851" t="s">
        <v>15503</v>
      </c>
      <c r="B2851" t="s">
        <v>15504</v>
      </c>
      <c r="C2851">
        <v>2024</v>
      </c>
      <c r="D2851" t="s">
        <v>9631</v>
      </c>
      <c r="E2851" t="s">
        <v>9317</v>
      </c>
      <c r="F2851" t="s">
        <v>10</v>
      </c>
      <c r="G2851" t="str">
        <f>_xlfn.XLOOKUP(I2851,'Class Code'!$A$2:$A$14,'Class Code'!$B$2:$B$14)</f>
        <v>Motor Private</v>
      </c>
      <c r="H2851" t="s">
        <v>41</v>
      </c>
      <c r="I2851">
        <f t="shared" si="176"/>
        <v>70</v>
      </c>
      <c r="J2851" t="s">
        <v>54</v>
      </c>
      <c r="K2851" t="s">
        <v>55</v>
      </c>
      <c r="L2851" t="s">
        <v>44</v>
      </c>
      <c r="M2851" s="5">
        <v>45651</v>
      </c>
      <c r="N2851" s="5">
        <v>45656</v>
      </c>
      <c r="O2851" s="5">
        <v>45693</v>
      </c>
      <c r="P2851" s="5">
        <v>45621</v>
      </c>
      <c r="Q2851" s="5">
        <v>45985</v>
      </c>
      <c r="R2851">
        <v>1006500</v>
      </c>
      <c r="S2851">
        <v>0</v>
      </c>
      <c r="T2851">
        <v>0</v>
      </c>
      <c r="U2851">
        <v>1006500</v>
      </c>
      <c r="V2851">
        <v>0</v>
      </c>
      <c r="W2851">
        <v>1006500</v>
      </c>
      <c r="X2851" t="str">
        <f t="shared" si="177"/>
        <v>Ok</v>
      </c>
      <c r="Y2851" t="str">
        <f t="shared" si="178"/>
        <v>Ok</v>
      </c>
      <c r="Z2851" s="6" t="str">
        <f t="shared" si="179"/>
        <v>Ok</v>
      </c>
      <c r="AA2851" s="6"/>
      <c r="AB2851" s="6"/>
      <c r="AC2851" s="6"/>
      <c r="AD2851" s="6"/>
    </row>
    <row r="2852" spans="1:30" x14ac:dyDescent="0.3">
      <c r="A2852" t="s">
        <v>15505</v>
      </c>
      <c r="B2852" t="s">
        <v>15506</v>
      </c>
      <c r="C2852">
        <v>2024</v>
      </c>
      <c r="D2852" t="s">
        <v>9723</v>
      </c>
      <c r="E2852" t="s">
        <v>9261</v>
      </c>
      <c r="F2852" t="s">
        <v>10</v>
      </c>
      <c r="G2852" t="str">
        <f>_xlfn.XLOOKUP(I2852,'Class Code'!$A$2:$A$14,'Class Code'!$B$2:$B$14)</f>
        <v>Motor Private</v>
      </c>
      <c r="H2852" t="s">
        <v>41</v>
      </c>
      <c r="I2852">
        <f t="shared" si="176"/>
        <v>70</v>
      </c>
      <c r="J2852" t="s">
        <v>54</v>
      </c>
      <c r="K2852" t="s">
        <v>55</v>
      </c>
      <c r="L2852" t="s">
        <v>44</v>
      </c>
      <c r="M2852" s="5">
        <v>45594</v>
      </c>
      <c r="N2852" s="5">
        <v>45596</v>
      </c>
      <c r="O2852" s="5">
        <v>45723</v>
      </c>
      <c r="P2852" s="5">
        <v>45268</v>
      </c>
      <c r="Q2852" s="5">
        <v>45633</v>
      </c>
      <c r="R2852">
        <v>0</v>
      </c>
      <c r="S2852">
        <v>0</v>
      </c>
      <c r="T2852">
        <v>2900</v>
      </c>
      <c r="U2852">
        <v>2900</v>
      </c>
      <c r="V2852">
        <v>0</v>
      </c>
      <c r="W2852">
        <v>2900</v>
      </c>
      <c r="X2852" t="str">
        <f t="shared" si="177"/>
        <v>Ok</v>
      </c>
      <c r="Y2852" t="str">
        <f t="shared" si="178"/>
        <v>Ok</v>
      </c>
      <c r="Z2852" s="6" t="str">
        <f t="shared" si="179"/>
        <v>Ok</v>
      </c>
      <c r="AA2852" s="6"/>
      <c r="AB2852" s="6"/>
      <c r="AC2852" s="6"/>
      <c r="AD2852" s="6"/>
    </row>
    <row r="2853" spans="1:30" x14ac:dyDescent="0.3">
      <c r="A2853" t="s">
        <v>15507</v>
      </c>
      <c r="B2853" t="s">
        <v>15508</v>
      </c>
      <c r="C2853">
        <v>2024</v>
      </c>
      <c r="D2853" t="s">
        <v>9615</v>
      </c>
      <c r="E2853" t="s">
        <v>9287</v>
      </c>
      <c r="F2853" t="s">
        <v>10</v>
      </c>
      <c r="G2853" t="str">
        <f>_xlfn.XLOOKUP(I2853,'Class Code'!$A$2:$A$14,'Class Code'!$B$2:$B$14)</f>
        <v>Motor Private</v>
      </c>
      <c r="H2853" t="s">
        <v>41</v>
      </c>
      <c r="I2853">
        <f t="shared" si="176"/>
        <v>70</v>
      </c>
      <c r="J2853" t="s">
        <v>54</v>
      </c>
      <c r="K2853" t="s">
        <v>55</v>
      </c>
      <c r="L2853" t="s">
        <v>44</v>
      </c>
      <c r="M2853" s="5">
        <v>45627</v>
      </c>
      <c r="N2853" s="5">
        <v>45630</v>
      </c>
      <c r="O2853" s="5">
        <v>45695</v>
      </c>
      <c r="P2853" s="5">
        <v>45617</v>
      </c>
      <c r="Q2853" s="5">
        <v>45920</v>
      </c>
      <c r="R2853">
        <v>0</v>
      </c>
      <c r="S2853">
        <v>0</v>
      </c>
      <c r="T2853">
        <v>2320</v>
      </c>
      <c r="U2853">
        <v>2320</v>
      </c>
      <c r="V2853">
        <v>0</v>
      </c>
      <c r="W2853">
        <v>2320</v>
      </c>
      <c r="X2853" t="str">
        <f t="shared" si="177"/>
        <v>Ok</v>
      </c>
      <c r="Y2853" t="str">
        <f t="shared" si="178"/>
        <v>Ok</v>
      </c>
      <c r="Z2853" s="6" t="str">
        <f t="shared" si="179"/>
        <v>Ok</v>
      </c>
      <c r="AA2853" s="6"/>
      <c r="AB2853" s="6"/>
      <c r="AC2853" s="6"/>
      <c r="AD2853" s="6"/>
    </row>
    <row r="2854" spans="1:30" x14ac:dyDescent="0.3">
      <c r="A2854" t="s">
        <v>15509</v>
      </c>
      <c r="B2854" t="s">
        <v>15510</v>
      </c>
      <c r="C2854">
        <v>2024</v>
      </c>
      <c r="D2854" t="s">
        <v>9773</v>
      </c>
      <c r="E2854" t="s">
        <v>9261</v>
      </c>
      <c r="F2854" t="s">
        <v>10</v>
      </c>
      <c r="G2854" t="str">
        <f>_xlfn.XLOOKUP(I2854,'Class Code'!$A$2:$A$14,'Class Code'!$B$2:$B$14)</f>
        <v>Motor Private</v>
      </c>
      <c r="H2854" t="s">
        <v>41</v>
      </c>
      <c r="I2854">
        <f t="shared" si="176"/>
        <v>70</v>
      </c>
      <c r="J2854" t="s">
        <v>54</v>
      </c>
      <c r="K2854" t="s">
        <v>55</v>
      </c>
      <c r="L2854" t="s">
        <v>44</v>
      </c>
      <c r="M2854" s="5">
        <v>45543</v>
      </c>
      <c r="N2854" s="5">
        <v>45544</v>
      </c>
      <c r="O2854" s="5">
        <v>45783</v>
      </c>
      <c r="P2854" s="5">
        <v>45526</v>
      </c>
      <c r="Q2854" s="5">
        <v>45859</v>
      </c>
      <c r="R2854">
        <v>0</v>
      </c>
      <c r="S2854">
        <v>0</v>
      </c>
      <c r="T2854">
        <v>6980</v>
      </c>
      <c r="U2854">
        <v>6980</v>
      </c>
      <c r="V2854">
        <v>0</v>
      </c>
      <c r="W2854">
        <v>6980</v>
      </c>
      <c r="X2854" t="str">
        <f t="shared" si="177"/>
        <v>Ok</v>
      </c>
      <c r="Y2854" t="str">
        <f t="shared" si="178"/>
        <v>Ok</v>
      </c>
      <c r="Z2854" s="6" t="str">
        <f t="shared" si="179"/>
        <v>Ok</v>
      </c>
      <c r="AA2854" s="6"/>
      <c r="AB2854" s="6"/>
      <c r="AC2854" s="6"/>
      <c r="AD2854" s="6"/>
    </row>
    <row r="2855" spans="1:30" x14ac:dyDescent="0.3">
      <c r="A2855" t="s">
        <v>15511</v>
      </c>
      <c r="B2855" t="s">
        <v>15512</v>
      </c>
      <c r="C2855">
        <v>2024</v>
      </c>
      <c r="D2855" t="s">
        <v>9391</v>
      </c>
      <c r="E2855" t="s">
        <v>9280</v>
      </c>
      <c r="F2855" t="s">
        <v>10</v>
      </c>
      <c r="G2855" t="str">
        <f>_xlfn.XLOOKUP(I2855,'Class Code'!$A$2:$A$14,'Class Code'!$B$2:$B$14)</f>
        <v>Motor Private</v>
      </c>
      <c r="H2855" t="s">
        <v>41</v>
      </c>
      <c r="I2855">
        <f t="shared" si="176"/>
        <v>70</v>
      </c>
      <c r="J2855" t="s">
        <v>54</v>
      </c>
      <c r="K2855" t="s">
        <v>55</v>
      </c>
      <c r="L2855" t="s">
        <v>44</v>
      </c>
      <c r="M2855" s="5">
        <v>45543</v>
      </c>
      <c r="N2855" s="5">
        <v>45544</v>
      </c>
      <c r="O2855" s="5">
        <v>45702</v>
      </c>
      <c r="P2855" s="5">
        <v>45526</v>
      </c>
      <c r="Q2855" s="5">
        <v>45859</v>
      </c>
      <c r="R2855">
        <v>32000</v>
      </c>
      <c r="S2855">
        <v>0</v>
      </c>
      <c r="T2855">
        <v>0</v>
      </c>
      <c r="U2855">
        <v>32000</v>
      </c>
      <c r="V2855">
        <v>0</v>
      </c>
      <c r="W2855">
        <v>32000</v>
      </c>
      <c r="X2855" t="str">
        <f t="shared" si="177"/>
        <v>Ok</v>
      </c>
      <c r="Y2855" t="str">
        <f t="shared" si="178"/>
        <v>Ok</v>
      </c>
      <c r="Z2855" s="6" t="str">
        <f t="shared" si="179"/>
        <v>Ok</v>
      </c>
      <c r="AA2855" s="6"/>
      <c r="AB2855" s="6"/>
      <c r="AC2855" s="6"/>
      <c r="AD2855" s="6"/>
    </row>
    <row r="2856" spans="1:30" x14ac:dyDescent="0.3">
      <c r="A2856" t="s">
        <v>15513</v>
      </c>
      <c r="B2856" t="s">
        <v>15514</v>
      </c>
      <c r="C2856">
        <v>2023</v>
      </c>
      <c r="D2856" t="s">
        <v>9806</v>
      </c>
      <c r="E2856" t="s">
        <v>9289</v>
      </c>
      <c r="F2856" t="s">
        <v>11</v>
      </c>
      <c r="G2856" t="str">
        <f>_xlfn.XLOOKUP(I2856,'Class Code'!$A$2:$A$14,'Class Code'!$B$2:$B$14)</f>
        <v>Motor Commercial</v>
      </c>
      <c r="H2856" t="s">
        <v>176</v>
      </c>
      <c r="I2856">
        <f t="shared" si="176"/>
        <v>80</v>
      </c>
      <c r="J2856" t="s">
        <v>785</v>
      </c>
      <c r="K2856" t="s">
        <v>786</v>
      </c>
      <c r="L2856" t="s">
        <v>787</v>
      </c>
      <c r="M2856" s="5">
        <v>45442</v>
      </c>
      <c r="N2856" s="5">
        <v>45483</v>
      </c>
      <c r="O2856" s="5">
        <v>45706</v>
      </c>
      <c r="P2856" s="5">
        <v>45159</v>
      </c>
      <c r="Q2856" s="5">
        <v>45524</v>
      </c>
      <c r="R2856">
        <v>0</v>
      </c>
      <c r="S2856">
        <v>0</v>
      </c>
      <c r="T2856">
        <v>6500</v>
      </c>
      <c r="U2856">
        <v>6500</v>
      </c>
      <c r="V2856">
        <v>0</v>
      </c>
      <c r="W2856">
        <v>6500</v>
      </c>
      <c r="X2856" t="str">
        <f t="shared" si="177"/>
        <v>Ok</v>
      </c>
      <c r="Y2856" t="str">
        <f t="shared" si="178"/>
        <v>Ok</v>
      </c>
      <c r="Z2856" s="6" t="str">
        <f t="shared" si="179"/>
        <v>Ok</v>
      </c>
      <c r="AA2856" s="6"/>
      <c r="AB2856" s="6"/>
      <c r="AC2856" s="6"/>
      <c r="AD2856" s="6"/>
    </row>
    <row r="2857" spans="1:30" x14ac:dyDescent="0.3">
      <c r="A2857" t="s">
        <v>15515</v>
      </c>
      <c r="B2857" t="s">
        <v>15516</v>
      </c>
      <c r="C2857">
        <v>2024</v>
      </c>
      <c r="D2857" t="s">
        <v>9530</v>
      </c>
      <c r="E2857" t="s">
        <v>9269</v>
      </c>
      <c r="F2857" t="s">
        <v>10</v>
      </c>
      <c r="G2857" t="str">
        <f>_xlfn.XLOOKUP(I2857,'Class Code'!$A$2:$A$14,'Class Code'!$B$2:$B$14)</f>
        <v>Motor Private</v>
      </c>
      <c r="H2857" t="s">
        <v>41</v>
      </c>
      <c r="I2857">
        <f t="shared" si="176"/>
        <v>70</v>
      </c>
      <c r="J2857" t="s">
        <v>54</v>
      </c>
      <c r="K2857" t="s">
        <v>55</v>
      </c>
      <c r="L2857" t="s">
        <v>44</v>
      </c>
      <c r="M2857" s="5">
        <v>45599</v>
      </c>
      <c r="N2857" s="5">
        <v>45599</v>
      </c>
      <c r="O2857" s="5">
        <v>45694</v>
      </c>
      <c r="P2857" s="5">
        <v>45483</v>
      </c>
      <c r="Q2857" s="5">
        <v>45847</v>
      </c>
      <c r="R2857">
        <v>0</v>
      </c>
      <c r="S2857">
        <v>0</v>
      </c>
      <c r="T2857">
        <v>6380</v>
      </c>
      <c r="U2857">
        <v>6380</v>
      </c>
      <c r="V2857">
        <v>0</v>
      </c>
      <c r="W2857">
        <v>6380</v>
      </c>
      <c r="X2857" t="str">
        <f t="shared" si="177"/>
        <v>Ok</v>
      </c>
      <c r="Y2857" t="str">
        <f t="shared" si="178"/>
        <v>Ok</v>
      </c>
      <c r="Z2857" s="6" t="str">
        <f t="shared" si="179"/>
        <v>Ok</v>
      </c>
      <c r="AA2857" s="6"/>
      <c r="AB2857" s="6"/>
      <c r="AC2857" s="6"/>
      <c r="AD2857" s="6"/>
    </row>
    <row r="2858" spans="1:30" x14ac:dyDescent="0.3">
      <c r="A2858" t="s">
        <v>15517</v>
      </c>
      <c r="B2858" t="s">
        <v>15518</v>
      </c>
      <c r="C2858">
        <v>2024</v>
      </c>
      <c r="D2858" t="s">
        <v>9533</v>
      </c>
      <c r="E2858" t="s">
        <v>9297</v>
      </c>
      <c r="F2858" t="s">
        <v>6</v>
      </c>
      <c r="G2858" t="str">
        <f>_xlfn.XLOOKUP(I2858,'Class Code'!$A$2:$A$14,'Class Code'!$B$2:$B$14)</f>
        <v>Fire Domestic</v>
      </c>
      <c r="H2858" t="s">
        <v>194</v>
      </c>
      <c r="I2858">
        <f t="shared" si="176"/>
        <v>3</v>
      </c>
      <c r="J2858" t="s">
        <v>195</v>
      </c>
      <c r="K2858" t="s">
        <v>196</v>
      </c>
      <c r="L2858" t="s">
        <v>384</v>
      </c>
      <c r="M2858" s="5">
        <v>45453</v>
      </c>
      <c r="N2858" s="5">
        <v>45601</v>
      </c>
      <c r="O2858" s="5">
        <v>45723</v>
      </c>
      <c r="P2858" s="5">
        <v>45450</v>
      </c>
      <c r="Q2858" s="5">
        <v>45814</v>
      </c>
      <c r="R2858">
        <v>0</v>
      </c>
      <c r="S2858">
        <v>0</v>
      </c>
      <c r="T2858">
        <v>46574</v>
      </c>
      <c r="U2858">
        <v>46574</v>
      </c>
      <c r="V2858">
        <v>0</v>
      </c>
      <c r="W2858">
        <v>46574</v>
      </c>
      <c r="X2858" t="str">
        <f t="shared" si="177"/>
        <v>Ok</v>
      </c>
      <c r="Y2858" t="str">
        <f t="shared" si="178"/>
        <v>Ok</v>
      </c>
      <c r="Z2858" s="6" t="str">
        <f t="shared" si="179"/>
        <v>Ok</v>
      </c>
      <c r="AA2858" s="6"/>
      <c r="AB2858" s="6"/>
      <c r="AC2858" s="6"/>
      <c r="AD2858" s="6"/>
    </row>
    <row r="2859" spans="1:30" x14ac:dyDescent="0.3">
      <c r="A2859" t="s">
        <v>15519</v>
      </c>
      <c r="B2859" t="s">
        <v>15520</v>
      </c>
      <c r="C2859">
        <v>2022</v>
      </c>
      <c r="D2859" t="s">
        <v>9689</v>
      </c>
      <c r="E2859" t="s">
        <v>9334</v>
      </c>
      <c r="F2859" t="s">
        <v>10</v>
      </c>
      <c r="G2859" t="str">
        <f>_xlfn.XLOOKUP(I2859,'Class Code'!$A$2:$A$14,'Class Code'!$B$2:$B$14)</f>
        <v>Motor Private</v>
      </c>
      <c r="H2859" t="s">
        <v>41</v>
      </c>
      <c r="I2859">
        <f t="shared" si="176"/>
        <v>70</v>
      </c>
      <c r="J2859" t="s">
        <v>54</v>
      </c>
      <c r="K2859" t="s">
        <v>55</v>
      </c>
      <c r="L2859" t="s">
        <v>44</v>
      </c>
      <c r="M2859" s="5">
        <v>44982</v>
      </c>
      <c r="N2859" s="5">
        <v>44985</v>
      </c>
      <c r="O2859" s="5">
        <v>45694</v>
      </c>
      <c r="P2859" s="5">
        <v>44635</v>
      </c>
      <c r="Q2859" s="5">
        <v>44999</v>
      </c>
      <c r="R2859">
        <v>0</v>
      </c>
      <c r="S2859">
        <v>0</v>
      </c>
      <c r="T2859">
        <v>31740</v>
      </c>
      <c r="U2859">
        <v>31740</v>
      </c>
      <c r="V2859">
        <v>0</v>
      </c>
      <c r="W2859">
        <v>31740</v>
      </c>
      <c r="X2859" t="str">
        <f t="shared" si="177"/>
        <v>Ok</v>
      </c>
      <c r="Y2859" t="str">
        <f t="shared" si="178"/>
        <v>Ok</v>
      </c>
      <c r="Z2859" s="6" t="str">
        <f t="shared" si="179"/>
        <v>Ok</v>
      </c>
      <c r="AA2859" s="6"/>
      <c r="AB2859" s="6"/>
      <c r="AC2859" s="6"/>
      <c r="AD2859" s="6"/>
    </row>
    <row r="2860" spans="1:30" x14ac:dyDescent="0.3">
      <c r="A2860" t="s">
        <v>15521</v>
      </c>
      <c r="B2860" t="s">
        <v>15522</v>
      </c>
      <c r="C2860">
        <v>2023</v>
      </c>
      <c r="D2860" t="s">
        <v>9651</v>
      </c>
      <c r="E2860" t="s">
        <v>9274</v>
      </c>
      <c r="F2860" t="s">
        <v>11</v>
      </c>
      <c r="G2860" t="str">
        <f>_xlfn.XLOOKUP(I2860,'Class Code'!$A$2:$A$14,'Class Code'!$B$2:$B$14)</f>
        <v>Motor Commercial</v>
      </c>
      <c r="H2860" t="s">
        <v>176</v>
      </c>
      <c r="I2860">
        <f t="shared" si="176"/>
        <v>80</v>
      </c>
      <c r="J2860" t="s">
        <v>207</v>
      </c>
      <c r="K2860" t="s">
        <v>208</v>
      </c>
      <c r="L2860" t="s">
        <v>44</v>
      </c>
      <c r="M2860" s="5">
        <v>45569</v>
      </c>
      <c r="N2860" s="5">
        <v>45569</v>
      </c>
      <c r="O2860" s="5">
        <v>45700</v>
      </c>
      <c r="P2860" s="5">
        <v>45239</v>
      </c>
      <c r="Q2860" s="5">
        <v>45604</v>
      </c>
      <c r="R2860">
        <v>0</v>
      </c>
      <c r="S2860">
        <v>0</v>
      </c>
      <c r="T2860">
        <v>164457</v>
      </c>
      <c r="U2860">
        <v>164457</v>
      </c>
      <c r="V2860">
        <v>0</v>
      </c>
      <c r="W2860">
        <v>164457</v>
      </c>
      <c r="X2860" t="str">
        <f t="shared" si="177"/>
        <v>Ok</v>
      </c>
      <c r="Y2860" t="str">
        <f t="shared" si="178"/>
        <v>Ok</v>
      </c>
      <c r="Z2860" s="6" t="str">
        <f t="shared" si="179"/>
        <v>Ok</v>
      </c>
      <c r="AA2860" s="6"/>
      <c r="AB2860" s="6"/>
      <c r="AC2860" s="6"/>
      <c r="AD2860" s="6"/>
    </row>
    <row r="2861" spans="1:30" x14ac:dyDescent="0.3">
      <c r="A2861" t="s">
        <v>15523</v>
      </c>
      <c r="B2861" t="s">
        <v>15524</v>
      </c>
      <c r="C2861">
        <v>2024</v>
      </c>
      <c r="D2861" t="s">
        <v>9614</v>
      </c>
      <c r="E2861" t="s">
        <v>9292</v>
      </c>
      <c r="F2861" t="s">
        <v>10</v>
      </c>
      <c r="G2861" t="str">
        <f>_xlfn.XLOOKUP(I2861,'Class Code'!$A$2:$A$14,'Class Code'!$B$2:$B$14)</f>
        <v>Motor Private</v>
      </c>
      <c r="H2861" t="s">
        <v>41</v>
      </c>
      <c r="I2861">
        <f t="shared" si="176"/>
        <v>70</v>
      </c>
      <c r="J2861" t="s">
        <v>54</v>
      </c>
      <c r="K2861" t="s">
        <v>55</v>
      </c>
      <c r="L2861" t="s">
        <v>44</v>
      </c>
      <c r="M2861" s="5">
        <v>45401</v>
      </c>
      <c r="N2861" s="5">
        <v>45449</v>
      </c>
      <c r="O2861" s="5">
        <v>45708</v>
      </c>
      <c r="P2861" s="5">
        <v>45349</v>
      </c>
      <c r="Q2861" s="5">
        <v>45714</v>
      </c>
      <c r="R2861">
        <v>0</v>
      </c>
      <c r="S2861">
        <v>0</v>
      </c>
      <c r="T2861">
        <v>98600</v>
      </c>
      <c r="U2861">
        <v>98600</v>
      </c>
      <c r="V2861">
        <v>0</v>
      </c>
      <c r="W2861">
        <v>98600</v>
      </c>
      <c r="X2861" t="str">
        <f t="shared" si="177"/>
        <v>Ok</v>
      </c>
      <c r="Y2861" t="str">
        <f t="shared" si="178"/>
        <v>Ok</v>
      </c>
      <c r="Z2861" s="6" t="str">
        <f t="shared" si="179"/>
        <v>Ok</v>
      </c>
      <c r="AA2861" s="6"/>
      <c r="AB2861" s="6"/>
      <c r="AC2861" s="6"/>
      <c r="AD2861" s="6"/>
    </row>
    <row r="2862" spans="1:30" x14ac:dyDescent="0.3">
      <c r="A2862" t="s">
        <v>15525</v>
      </c>
      <c r="B2862" t="s">
        <v>15526</v>
      </c>
      <c r="C2862">
        <v>2020</v>
      </c>
      <c r="D2862" t="s">
        <v>9682</v>
      </c>
      <c r="E2862" t="s">
        <v>9310</v>
      </c>
      <c r="F2862" t="s">
        <v>10</v>
      </c>
      <c r="G2862" t="str">
        <f>_xlfn.XLOOKUP(I2862,'Class Code'!$A$2:$A$14,'Class Code'!$B$2:$B$14)</f>
        <v>Motor Private</v>
      </c>
      <c r="H2862" t="s">
        <v>41</v>
      </c>
      <c r="I2862">
        <f t="shared" si="176"/>
        <v>70</v>
      </c>
      <c r="J2862" t="s">
        <v>54</v>
      </c>
      <c r="K2862" t="s">
        <v>55</v>
      </c>
      <c r="L2862" t="s">
        <v>44</v>
      </c>
      <c r="M2862" s="5">
        <v>43998</v>
      </c>
      <c r="N2862" s="5">
        <v>44284</v>
      </c>
      <c r="O2862" s="5">
        <v>45687</v>
      </c>
      <c r="P2862" s="5">
        <v>43968</v>
      </c>
      <c r="Q2862" s="5">
        <v>43999</v>
      </c>
      <c r="R2862">
        <v>0</v>
      </c>
      <c r="S2862">
        <v>0</v>
      </c>
      <c r="T2862">
        <v>58400</v>
      </c>
      <c r="U2862">
        <v>58400</v>
      </c>
      <c r="V2862">
        <v>0</v>
      </c>
      <c r="W2862">
        <v>58400</v>
      </c>
      <c r="X2862" t="str">
        <f t="shared" si="177"/>
        <v>Ok</v>
      </c>
      <c r="Y2862" t="str">
        <f t="shared" si="178"/>
        <v>Ok</v>
      </c>
      <c r="Z2862" s="6" t="str">
        <f t="shared" si="179"/>
        <v>Ok</v>
      </c>
      <c r="AA2862" s="6"/>
      <c r="AB2862" s="6"/>
      <c r="AC2862" s="6"/>
      <c r="AD2862" s="6"/>
    </row>
    <row r="2863" spans="1:30" x14ac:dyDescent="0.3">
      <c r="A2863" t="s">
        <v>15527</v>
      </c>
      <c r="B2863" t="s">
        <v>15528</v>
      </c>
      <c r="C2863">
        <v>2024</v>
      </c>
      <c r="D2863" t="s">
        <v>9494</v>
      </c>
      <c r="E2863" t="s">
        <v>9317</v>
      </c>
      <c r="F2863" t="s">
        <v>13</v>
      </c>
      <c r="G2863" t="str">
        <f>_xlfn.XLOOKUP(I2863,'Class Code'!$A$2:$A$14,'Class Code'!$B$2:$B$14)</f>
        <v>Theft</v>
      </c>
      <c r="H2863" t="s">
        <v>818</v>
      </c>
      <c r="I2863">
        <f t="shared" si="176"/>
        <v>10</v>
      </c>
      <c r="J2863" t="s">
        <v>842</v>
      </c>
      <c r="K2863" t="s">
        <v>843</v>
      </c>
      <c r="L2863" t="s">
        <v>1226</v>
      </c>
      <c r="M2863" s="5">
        <v>45670</v>
      </c>
      <c r="N2863" s="5">
        <v>45673</v>
      </c>
      <c r="O2863" s="5">
        <v>45687</v>
      </c>
      <c r="P2863" s="5">
        <v>45593</v>
      </c>
      <c r="Q2863" s="5">
        <v>45838</v>
      </c>
      <c r="R2863">
        <v>51840</v>
      </c>
      <c r="S2863">
        <v>0</v>
      </c>
      <c r="T2863">
        <v>0</v>
      </c>
      <c r="U2863">
        <v>51840</v>
      </c>
      <c r="V2863">
        <v>0</v>
      </c>
      <c r="W2863">
        <v>51840</v>
      </c>
      <c r="X2863" t="str">
        <f t="shared" si="177"/>
        <v>Ok</v>
      </c>
      <c r="Y2863" t="str">
        <f t="shared" si="178"/>
        <v>Ok</v>
      </c>
      <c r="Z2863" s="6" t="str">
        <f t="shared" si="179"/>
        <v>Ok</v>
      </c>
      <c r="AA2863" s="6"/>
      <c r="AB2863" s="6"/>
      <c r="AC2863" s="6"/>
      <c r="AD2863" s="6"/>
    </row>
    <row r="2864" spans="1:30" x14ac:dyDescent="0.3">
      <c r="A2864" t="s">
        <v>15529</v>
      </c>
      <c r="B2864" t="s">
        <v>15530</v>
      </c>
      <c r="C2864">
        <v>2022</v>
      </c>
      <c r="D2864" t="s">
        <v>9806</v>
      </c>
      <c r="E2864" t="s">
        <v>9263</v>
      </c>
      <c r="F2864" t="s">
        <v>10</v>
      </c>
      <c r="G2864" t="str">
        <f>_xlfn.XLOOKUP(I2864,'Class Code'!$A$2:$A$14,'Class Code'!$B$2:$B$14)</f>
        <v>Motor Private</v>
      </c>
      <c r="H2864" t="s">
        <v>41</v>
      </c>
      <c r="I2864">
        <f t="shared" si="176"/>
        <v>70</v>
      </c>
      <c r="J2864" t="s">
        <v>54</v>
      </c>
      <c r="K2864" t="s">
        <v>55</v>
      </c>
      <c r="L2864" t="s">
        <v>44</v>
      </c>
      <c r="M2864" s="5">
        <v>44858</v>
      </c>
      <c r="N2864" s="5">
        <v>44859</v>
      </c>
      <c r="O2864" s="5">
        <v>45694</v>
      </c>
      <c r="P2864" s="5">
        <v>44562</v>
      </c>
      <c r="Q2864" s="5">
        <v>44926</v>
      </c>
      <c r="R2864">
        <v>0</v>
      </c>
      <c r="S2864">
        <v>0</v>
      </c>
      <c r="T2864">
        <v>26110</v>
      </c>
      <c r="U2864">
        <v>26110</v>
      </c>
      <c r="V2864">
        <v>0</v>
      </c>
      <c r="W2864">
        <v>26110</v>
      </c>
      <c r="X2864" t="str">
        <f t="shared" si="177"/>
        <v>Ok</v>
      </c>
      <c r="Y2864" t="str">
        <f t="shared" si="178"/>
        <v>Ok</v>
      </c>
      <c r="Z2864" s="6" t="str">
        <f t="shared" si="179"/>
        <v>Ok</v>
      </c>
      <c r="AA2864" s="6"/>
      <c r="AB2864" s="6"/>
      <c r="AC2864" s="6"/>
      <c r="AD2864" s="6"/>
    </row>
    <row r="2865" spans="1:30" x14ac:dyDescent="0.3">
      <c r="A2865" t="s">
        <v>15531</v>
      </c>
      <c r="B2865" t="s">
        <v>15532</v>
      </c>
      <c r="C2865">
        <v>2022</v>
      </c>
      <c r="D2865" t="s">
        <v>9367</v>
      </c>
      <c r="E2865" t="s">
        <v>9297</v>
      </c>
      <c r="F2865" t="s">
        <v>11</v>
      </c>
      <c r="G2865" t="str">
        <f>_xlfn.XLOOKUP(I2865,'Class Code'!$A$2:$A$14,'Class Code'!$B$2:$B$14)</f>
        <v>Motor Commercial</v>
      </c>
      <c r="H2865" t="s">
        <v>176</v>
      </c>
      <c r="I2865">
        <f t="shared" si="176"/>
        <v>80</v>
      </c>
      <c r="J2865" t="s">
        <v>207</v>
      </c>
      <c r="K2865" t="s">
        <v>208</v>
      </c>
      <c r="L2865" t="s">
        <v>44</v>
      </c>
      <c r="M2865" s="5">
        <v>44985</v>
      </c>
      <c r="N2865" s="5">
        <v>44985</v>
      </c>
      <c r="O2865" s="5">
        <v>45694</v>
      </c>
      <c r="P2865" s="5">
        <v>44631</v>
      </c>
      <c r="Q2865" s="5">
        <v>44995</v>
      </c>
      <c r="R2865">
        <v>0</v>
      </c>
      <c r="S2865">
        <v>0</v>
      </c>
      <c r="T2865">
        <v>29460</v>
      </c>
      <c r="U2865">
        <v>29460</v>
      </c>
      <c r="V2865">
        <v>0</v>
      </c>
      <c r="W2865">
        <v>29460</v>
      </c>
      <c r="X2865" t="str">
        <f t="shared" si="177"/>
        <v>Ok</v>
      </c>
      <c r="Y2865" t="str">
        <f t="shared" si="178"/>
        <v>Ok</v>
      </c>
      <c r="Z2865" s="6" t="str">
        <f t="shared" si="179"/>
        <v>Ok</v>
      </c>
      <c r="AA2865" s="6"/>
      <c r="AB2865" s="6"/>
      <c r="AC2865" s="6"/>
      <c r="AD2865" s="6"/>
    </row>
    <row r="2866" spans="1:30" x14ac:dyDescent="0.3">
      <c r="A2866" t="s">
        <v>15533</v>
      </c>
      <c r="B2866" t="s">
        <v>15534</v>
      </c>
      <c r="C2866">
        <v>2023</v>
      </c>
      <c r="D2866" t="s">
        <v>9725</v>
      </c>
      <c r="E2866" t="s">
        <v>9334</v>
      </c>
      <c r="F2866" t="s">
        <v>11</v>
      </c>
      <c r="G2866" t="str">
        <f>_xlfn.XLOOKUP(I2866,'Class Code'!$A$2:$A$14,'Class Code'!$B$2:$B$14)</f>
        <v>Motor Commercial</v>
      </c>
      <c r="H2866" t="s">
        <v>176</v>
      </c>
      <c r="I2866">
        <f t="shared" si="176"/>
        <v>80</v>
      </c>
      <c r="J2866" t="s">
        <v>207</v>
      </c>
      <c r="K2866" t="s">
        <v>208</v>
      </c>
      <c r="L2866" t="s">
        <v>44</v>
      </c>
      <c r="M2866" s="5">
        <v>45419</v>
      </c>
      <c r="N2866" s="5">
        <v>45425</v>
      </c>
      <c r="O2866" s="5">
        <v>45694</v>
      </c>
      <c r="P2866" s="5">
        <v>45129</v>
      </c>
      <c r="Q2866" s="5">
        <v>45494</v>
      </c>
      <c r="R2866">
        <v>0</v>
      </c>
      <c r="S2866">
        <v>0</v>
      </c>
      <c r="T2866">
        <v>27750</v>
      </c>
      <c r="U2866">
        <v>27750</v>
      </c>
      <c r="V2866">
        <v>0</v>
      </c>
      <c r="W2866">
        <v>27750</v>
      </c>
      <c r="X2866" t="str">
        <f t="shared" si="177"/>
        <v>Ok</v>
      </c>
      <c r="Y2866" t="str">
        <f t="shared" si="178"/>
        <v>Ok</v>
      </c>
      <c r="Z2866" s="6" t="str">
        <f t="shared" si="179"/>
        <v>Ok</v>
      </c>
      <c r="AA2866" s="6"/>
      <c r="AB2866" s="6"/>
      <c r="AC2866" s="6"/>
      <c r="AD2866" s="6"/>
    </row>
    <row r="2867" spans="1:30" x14ac:dyDescent="0.3">
      <c r="A2867" t="s">
        <v>15535</v>
      </c>
      <c r="B2867" t="s">
        <v>15536</v>
      </c>
      <c r="C2867">
        <v>2024</v>
      </c>
      <c r="D2867" t="s">
        <v>9423</v>
      </c>
      <c r="E2867" t="s">
        <v>9287</v>
      </c>
      <c r="F2867" t="s">
        <v>10</v>
      </c>
      <c r="G2867" t="str">
        <f>_xlfn.XLOOKUP(I2867,'Class Code'!$A$2:$A$14,'Class Code'!$B$2:$B$14)</f>
        <v>Motor Private</v>
      </c>
      <c r="H2867" t="s">
        <v>41</v>
      </c>
      <c r="I2867">
        <f t="shared" si="176"/>
        <v>70</v>
      </c>
      <c r="J2867" t="s">
        <v>54</v>
      </c>
      <c r="K2867" t="s">
        <v>55</v>
      </c>
      <c r="L2867" t="s">
        <v>44</v>
      </c>
      <c r="M2867" s="5">
        <v>45355</v>
      </c>
      <c r="N2867" s="5">
        <v>45546</v>
      </c>
      <c r="O2867" s="5">
        <v>45694</v>
      </c>
      <c r="P2867" s="5">
        <v>45336</v>
      </c>
      <c r="Q2867" s="5">
        <v>45701</v>
      </c>
      <c r="R2867">
        <v>0</v>
      </c>
      <c r="S2867">
        <v>0</v>
      </c>
      <c r="T2867">
        <v>23900</v>
      </c>
      <c r="U2867">
        <v>23900</v>
      </c>
      <c r="V2867">
        <v>0</v>
      </c>
      <c r="W2867">
        <v>23900</v>
      </c>
      <c r="X2867" t="str">
        <f t="shared" si="177"/>
        <v>Ok</v>
      </c>
      <c r="Y2867" t="str">
        <f t="shared" si="178"/>
        <v>Ok</v>
      </c>
      <c r="Z2867" s="6" t="str">
        <f t="shared" si="179"/>
        <v>Ok</v>
      </c>
      <c r="AA2867" s="6"/>
      <c r="AB2867" s="6"/>
      <c r="AC2867" s="6"/>
      <c r="AD2867" s="6"/>
    </row>
    <row r="2868" spans="1:30" x14ac:dyDescent="0.3">
      <c r="A2868" t="s">
        <v>15537</v>
      </c>
      <c r="B2868" t="s">
        <v>15538</v>
      </c>
      <c r="C2868">
        <v>2022</v>
      </c>
      <c r="D2868" t="s">
        <v>9570</v>
      </c>
      <c r="E2868" t="s">
        <v>9265</v>
      </c>
      <c r="F2868" t="s">
        <v>11</v>
      </c>
      <c r="G2868" t="str">
        <f>_xlfn.XLOOKUP(I2868,'Class Code'!$A$2:$A$14,'Class Code'!$B$2:$B$14)</f>
        <v>Motor Commercial</v>
      </c>
      <c r="H2868" t="s">
        <v>176</v>
      </c>
      <c r="I2868">
        <f t="shared" si="176"/>
        <v>80</v>
      </c>
      <c r="J2868" t="s">
        <v>207</v>
      </c>
      <c r="K2868" t="s">
        <v>208</v>
      </c>
      <c r="L2868" t="s">
        <v>44</v>
      </c>
      <c r="M2868" s="5">
        <v>44861</v>
      </c>
      <c r="N2868" s="5">
        <v>44861</v>
      </c>
      <c r="O2868" s="5">
        <v>45694</v>
      </c>
      <c r="P2868" s="5">
        <v>44562</v>
      </c>
      <c r="Q2868" s="5">
        <v>44926</v>
      </c>
      <c r="R2868">
        <v>0</v>
      </c>
      <c r="S2868">
        <v>0</v>
      </c>
      <c r="T2868">
        <v>34050</v>
      </c>
      <c r="U2868">
        <v>34050</v>
      </c>
      <c r="V2868">
        <v>0</v>
      </c>
      <c r="W2868">
        <v>34050</v>
      </c>
      <c r="X2868" t="str">
        <f t="shared" si="177"/>
        <v>Ok</v>
      </c>
      <c r="Y2868" t="str">
        <f t="shared" si="178"/>
        <v>Ok</v>
      </c>
      <c r="Z2868" s="6" t="str">
        <f t="shared" si="179"/>
        <v>Ok</v>
      </c>
      <c r="AA2868" s="6"/>
      <c r="AB2868" s="6"/>
      <c r="AC2868" s="6"/>
      <c r="AD2868" s="6"/>
    </row>
    <row r="2869" spans="1:30" x14ac:dyDescent="0.3">
      <c r="A2869" t="s">
        <v>15539</v>
      </c>
      <c r="B2869" t="s">
        <v>15540</v>
      </c>
      <c r="C2869">
        <v>2022</v>
      </c>
      <c r="D2869" t="s">
        <v>9749</v>
      </c>
      <c r="E2869" t="s">
        <v>9272</v>
      </c>
      <c r="F2869" t="s">
        <v>10</v>
      </c>
      <c r="G2869" t="str">
        <f>_xlfn.XLOOKUP(I2869,'Class Code'!$A$2:$A$14,'Class Code'!$B$2:$B$14)</f>
        <v>Motor Private</v>
      </c>
      <c r="H2869" t="s">
        <v>41</v>
      </c>
      <c r="I2869">
        <f t="shared" si="176"/>
        <v>70</v>
      </c>
      <c r="J2869" t="s">
        <v>54</v>
      </c>
      <c r="K2869" t="s">
        <v>55</v>
      </c>
      <c r="L2869" t="s">
        <v>44</v>
      </c>
      <c r="M2869" s="5">
        <v>44730</v>
      </c>
      <c r="N2869" s="5">
        <v>44735</v>
      </c>
      <c r="O2869" s="5">
        <v>45694</v>
      </c>
      <c r="P2869" s="5">
        <v>44644</v>
      </c>
      <c r="Q2869" s="5">
        <v>45008</v>
      </c>
      <c r="R2869">
        <v>0</v>
      </c>
      <c r="S2869">
        <v>0</v>
      </c>
      <c r="T2869">
        <v>31960</v>
      </c>
      <c r="U2869">
        <v>31960</v>
      </c>
      <c r="V2869">
        <v>0</v>
      </c>
      <c r="W2869">
        <v>31960</v>
      </c>
      <c r="X2869" t="str">
        <f t="shared" si="177"/>
        <v>Ok</v>
      </c>
      <c r="Y2869" t="str">
        <f t="shared" si="178"/>
        <v>Ok</v>
      </c>
      <c r="Z2869" s="6" t="str">
        <f t="shared" si="179"/>
        <v>Ok</v>
      </c>
      <c r="AA2869" s="6"/>
      <c r="AB2869" s="6"/>
      <c r="AC2869" s="6"/>
      <c r="AD2869" s="6"/>
    </row>
    <row r="2870" spans="1:30" x14ac:dyDescent="0.3">
      <c r="A2870" t="s">
        <v>15541</v>
      </c>
      <c r="B2870" t="s">
        <v>15542</v>
      </c>
      <c r="C2870">
        <v>2022</v>
      </c>
      <c r="D2870" t="s">
        <v>9793</v>
      </c>
      <c r="E2870" t="s">
        <v>9297</v>
      </c>
      <c r="F2870" t="s">
        <v>10</v>
      </c>
      <c r="G2870" t="str">
        <f>_xlfn.XLOOKUP(I2870,'Class Code'!$A$2:$A$14,'Class Code'!$B$2:$B$14)</f>
        <v>Motor Private</v>
      </c>
      <c r="H2870" t="s">
        <v>41</v>
      </c>
      <c r="I2870">
        <f t="shared" si="176"/>
        <v>70</v>
      </c>
      <c r="J2870" t="s">
        <v>54</v>
      </c>
      <c r="K2870" t="s">
        <v>55</v>
      </c>
      <c r="L2870" t="s">
        <v>44</v>
      </c>
      <c r="M2870" s="5">
        <v>44642</v>
      </c>
      <c r="N2870" s="5">
        <v>44643</v>
      </c>
      <c r="O2870" s="5">
        <v>45694</v>
      </c>
      <c r="P2870" s="5">
        <v>44562</v>
      </c>
      <c r="Q2870" s="5">
        <v>44926</v>
      </c>
      <c r="R2870">
        <v>0</v>
      </c>
      <c r="S2870">
        <v>0</v>
      </c>
      <c r="T2870">
        <v>31350</v>
      </c>
      <c r="U2870">
        <v>31350</v>
      </c>
      <c r="V2870">
        <v>0</v>
      </c>
      <c r="W2870">
        <v>31350</v>
      </c>
      <c r="X2870" t="str">
        <f t="shared" si="177"/>
        <v>Ok</v>
      </c>
      <c r="Y2870" t="str">
        <f t="shared" si="178"/>
        <v>Ok</v>
      </c>
      <c r="Z2870" s="6" t="str">
        <f t="shared" si="179"/>
        <v>Ok</v>
      </c>
      <c r="AA2870" s="6"/>
      <c r="AB2870" s="6"/>
      <c r="AC2870" s="6"/>
      <c r="AD2870" s="6"/>
    </row>
    <row r="2871" spans="1:30" x14ac:dyDescent="0.3">
      <c r="A2871" t="s">
        <v>15543</v>
      </c>
      <c r="B2871" t="s">
        <v>15544</v>
      </c>
      <c r="C2871">
        <v>2024</v>
      </c>
      <c r="D2871" t="s">
        <v>9703</v>
      </c>
      <c r="E2871" t="s">
        <v>9277</v>
      </c>
      <c r="F2871" t="s">
        <v>10</v>
      </c>
      <c r="G2871" t="str">
        <f>_xlfn.XLOOKUP(I2871,'Class Code'!$A$2:$A$14,'Class Code'!$B$2:$B$14)</f>
        <v>Motor Private</v>
      </c>
      <c r="H2871" t="s">
        <v>41</v>
      </c>
      <c r="I2871">
        <f t="shared" si="176"/>
        <v>70</v>
      </c>
      <c r="J2871" t="s">
        <v>54</v>
      </c>
      <c r="K2871" t="s">
        <v>55</v>
      </c>
      <c r="L2871" t="s">
        <v>44</v>
      </c>
      <c r="M2871" s="5">
        <v>45459</v>
      </c>
      <c r="N2871" s="5">
        <v>45483</v>
      </c>
      <c r="O2871" s="5">
        <v>45708</v>
      </c>
      <c r="P2871" s="5">
        <v>45352</v>
      </c>
      <c r="Q2871" s="5">
        <v>45719</v>
      </c>
      <c r="R2871">
        <v>0</v>
      </c>
      <c r="S2871">
        <v>0</v>
      </c>
      <c r="T2871">
        <v>346740</v>
      </c>
      <c r="U2871">
        <v>346740</v>
      </c>
      <c r="V2871">
        <v>0</v>
      </c>
      <c r="W2871">
        <v>346740</v>
      </c>
      <c r="X2871" t="str">
        <f t="shared" si="177"/>
        <v>Ok</v>
      </c>
      <c r="Y2871" t="str">
        <f t="shared" si="178"/>
        <v>Ok</v>
      </c>
      <c r="Z2871" s="6" t="str">
        <f t="shared" si="179"/>
        <v>Ok</v>
      </c>
      <c r="AA2871" s="6"/>
      <c r="AB2871" s="6"/>
      <c r="AC2871" s="6"/>
      <c r="AD2871" s="6"/>
    </row>
    <row r="2872" spans="1:30" x14ac:dyDescent="0.3">
      <c r="A2872" t="s">
        <v>15545</v>
      </c>
      <c r="B2872" t="s">
        <v>15546</v>
      </c>
      <c r="C2872">
        <v>2022</v>
      </c>
      <c r="D2872" t="s">
        <v>9687</v>
      </c>
      <c r="E2872" t="s">
        <v>9263</v>
      </c>
      <c r="F2872" t="s">
        <v>10</v>
      </c>
      <c r="G2872" t="str">
        <f>_xlfn.XLOOKUP(I2872,'Class Code'!$A$2:$A$14,'Class Code'!$B$2:$B$14)</f>
        <v>Motor Private</v>
      </c>
      <c r="H2872" t="s">
        <v>41</v>
      </c>
      <c r="I2872">
        <f t="shared" si="176"/>
        <v>70</v>
      </c>
      <c r="J2872" t="s">
        <v>54</v>
      </c>
      <c r="K2872" t="s">
        <v>55</v>
      </c>
      <c r="L2872" t="s">
        <v>44</v>
      </c>
      <c r="M2872" s="5">
        <v>44796</v>
      </c>
      <c r="N2872" s="5">
        <v>44803</v>
      </c>
      <c r="O2872" s="5">
        <v>45723</v>
      </c>
      <c r="P2872" s="5">
        <v>44754</v>
      </c>
      <c r="Q2872" s="5">
        <v>45118</v>
      </c>
      <c r="R2872">
        <v>0</v>
      </c>
      <c r="S2872">
        <v>0</v>
      </c>
      <c r="T2872">
        <v>34050</v>
      </c>
      <c r="U2872">
        <v>34050</v>
      </c>
      <c r="V2872">
        <v>0</v>
      </c>
      <c r="W2872">
        <v>34050</v>
      </c>
      <c r="X2872" t="str">
        <f t="shared" si="177"/>
        <v>Ok</v>
      </c>
      <c r="Y2872" t="str">
        <f t="shared" si="178"/>
        <v>Ok</v>
      </c>
      <c r="Z2872" s="6" t="str">
        <f t="shared" si="179"/>
        <v>Ok</v>
      </c>
      <c r="AA2872" s="6"/>
      <c r="AB2872" s="6"/>
      <c r="AC2872" s="6"/>
      <c r="AD2872" s="6"/>
    </row>
    <row r="2873" spans="1:30" x14ac:dyDescent="0.3">
      <c r="A2873" t="s">
        <v>15547</v>
      </c>
      <c r="B2873" t="s">
        <v>15548</v>
      </c>
      <c r="C2873">
        <v>2022</v>
      </c>
      <c r="D2873" t="s">
        <v>9807</v>
      </c>
      <c r="E2873" t="s">
        <v>9317</v>
      </c>
      <c r="F2873" t="s">
        <v>10</v>
      </c>
      <c r="G2873" t="str">
        <f>_xlfn.XLOOKUP(I2873,'Class Code'!$A$2:$A$14,'Class Code'!$B$2:$B$14)</f>
        <v>Motor Private</v>
      </c>
      <c r="H2873" t="s">
        <v>41</v>
      </c>
      <c r="I2873">
        <f t="shared" si="176"/>
        <v>70</v>
      </c>
      <c r="J2873" t="s">
        <v>54</v>
      </c>
      <c r="K2873" t="s">
        <v>55</v>
      </c>
      <c r="L2873" t="s">
        <v>44</v>
      </c>
      <c r="M2873" s="5">
        <v>44925</v>
      </c>
      <c r="N2873" s="5">
        <v>44925</v>
      </c>
      <c r="O2873" s="5">
        <v>45694</v>
      </c>
      <c r="P2873" s="5">
        <v>44670</v>
      </c>
      <c r="Q2873" s="5">
        <v>45034</v>
      </c>
      <c r="R2873">
        <v>0</v>
      </c>
      <c r="S2873">
        <v>0</v>
      </c>
      <c r="T2873">
        <v>32620</v>
      </c>
      <c r="U2873">
        <v>32620</v>
      </c>
      <c r="V2873">
        <v>0</v>
      </c>
      <c r="W2873">
        <v>32620</v>
      </c>
      <c r="X2873" t="str">
        <f t="shared" si="177"/>
        <v>Ok</v>
      </c>
      <c r="Y2873" t="str">
        <f t="shared" si="178"/>
        <v>Ok</v>
      </c>
      <c r="Z2873" s="6" t="str">
        <f t="shared" si="179"/>
        <v>Ok</v>
      </c>
      <c r="AA2873" s="6"/>
      <c r="AB2873" s="6"/>
      <c r="AC2873" s="6"/>
      <c r="AD2873" s="6"/>
    </row>
    <row r="2874" spans="1:30" x14ac:dyDescent="0.3">
      <c r="A2874" t="s">
        <v>15549</v>
      </c>
      <c r="B2874" t="s">
        <v>15550</v>
      </c>
      <c r="C2874">
        <v>2022</v>
      </c>
      <c r="D2874" t="s">
        <v>9464</v>
      </c>
      <c r="E2874" t="s">
        <v>9263</v>
      </c>
      <c r="F2874" t="s">
        <v>10</v>
      </c>
      <c r="G2874" t="str">
        <f>_xlfn.XLOOKUP(I2874,'Class Code'!$A$2:$A$14,'Class Code'!$B$2:$B$14)</f>
        <v>Motor Private</v>
      </c>
      <c r="H2874" t="s">
        <v>41</v>
      </c>
      <c r="I2874">
        <f t="shared" si="176"/>
        <v>70</v>
      </c>
      <c r="J2874" t="s">
        <v>54</v>
      </c>
      <c r="K2874" t="s">
        <v>55</v>
      </c>
      <c r="L2874" t="s">
        <v>44</v>
      </c>
      <c r="M2874" s="5">
        <v>44884</v>
      </c>
      <c r="N2874" s="5">
        <v>44886</v>
      </c>
      <c r="O2874" s="5">
        <v>45694</v>
      </c>
      <c r="P2874" s="5">
        <v>44766</v>
      </c>
      <c r="Q2874" s="5">
        <v>45130</v>
      </c>
      <c r="R2874">
        <v>0</v>
      </c>
      <c r="S2874">
        <v>0</v>
      </c>
      <c r="T2874">
        <v>36650</v>
      </c>
      <c r="U2874">
        <v>36650</v>
      </c>
      <c r="V2874">
        <v>0</v>
      </c>
      <c r="W2874">
        <v>36650</v>
      </c>
      <c r="X2874" t="str">
        <f t="shared" si="177"/>
        <v>Ok</v>
      </c>
      <c r="Y2874" t="str">
        <f t="shared" si="178"/>
        <v>Ok</v>
      </c>
      <c r="Z2874" s="6" t="str">
        <f t="shared" si="179"/>
        <v>Ok</v>
      </c>
      <c r="AA2874" s="6"/>
      <c r="AB2874" s="6"/>
      <c r="AC2874" s="6"/>
      <c r="AD2874" s="6"/>
    </row>
    <row r="2875" spans="1:30" x14ac:dyDescent="0.3">
      <c r="A2875" t="s">
        <v>15551</v>
      </c>
      <c r="B2875" t="s">
        <v>15552</v>
      </c>
      <c r="C2875">
        <v>2022</v>
      </c>
      <c r="D2875" t="s">
        <v>9507</v>
      </c>
      <c r="E2875" t="s">
        <v>9263</v>
      </c>
      <c r="F2875" t="s">
        <v>10</v>
      </c>
      <c r="G2875" t="str">
        <f>_xlfn.XLOOKUP(I2875,'Class Code'!$A$2:$A$14,'Class Code'!$B$2:$B$14)</f>
        <v>Motor Private</v>
      </c>
      <c r="H2875" t="s">
        <v>41</v>
      </c>
      <c r="I2875">
        <f t="shared" si="176"/>
        <v>70</v>
      </c>
      <c r="J2875" t="s">
        <v>54</v>
      </c>
      <c r="K2875" t="s">
        <v>55</v>
      </c>
      <c r="L2875" t="s">
        <v>44</v>
      </c>
      <c r="M2875" s="5">
        <v>45095</v>
      </c>
      <c r="N2875" s="5">
        <v>45098</v>
      </c>
      <c r="O2875" s="5">
        <v>45694</v>
      </c>
      <c r="P2875" s="5">
        <v>44906</v>
      </c>
      <c r="Q2875" s="5">
        <v>45270</v>
      </c>
      <c r="R2875">
        <v>0</v>
      </c>
      <c r="S2875">
        <v>0</v>
      </c>
      <c r="T2875">
        <v>34050</v>
      </c>
      <c r="U2875">
        <v>34050</v>
      </c>
      <c r="V2875">
        <v>0</v>
      </c>
      <c r="W2875">
        <v>34050</v>
      </c>
      <c r="X2875" t="str">
        <f t="shared" si="177"/>
        <v>Ok</v>
      </c>
      <c r="Y2875" t="str">
        <f t="shared" si="178"/>
        <v>Ok</v>
      </c>
      <c r="Z2875" s="6" t="str">
        <f t="shared" si="179"/>
        <v>Ok</v>
      </c>
      <c r="AA2875" s="6"/>
      <c r="AB2875" s="6"/>
      <c r="AC2875" s="6"/>
      <c r="AD2875" s="6"/>
    </row>
    <row r="2876" spans="1:30" x14ac:dyDescent="0.3">
      <c r="A2876" t="s">
        <v>15553</v>
      </c>
      <c r="B2876" t="s">
        <v>15554</v>
      </c>
      <c r="C2876">
        <v>2023</v>
      </c>
      <c r="D2876" t="s">
        <v>9429</v>
      </c>
      <c r="E2876" t="s">
        <v>9282</v>
      </c>
      <c r="F2876" t="s">
        <v>12</v>
      </c>
      <c r="G2876" t="str">
        <f>_xlfn.XLOOKUP(I2876,'Class Code'!$A$2:$A$14,'Class Code'!$B$2:$B$14)</f>
        <v>Personal Accident</v>
      </c>
      <c r="H2876" t="s">
        <v>2459</v>
      </c>
      <c r="I2876">
        <f t="shared" si="176"/>
        <v>9</v>
      </c>
      <c r="J2876" t="s">
        <v>12</v>
      </c>
      <c r="K2876" t="s">
        <v>4283</v>
      </c>
      <c r="L2876" t="s">
        <v>574</v>
      </c>
      <c r="M2876" s="5">
        <v>45373</v>
      </c>
      <c r="N2876" s="5">
        <v>45679</v>
      </c>
      <c r="O2876" s="5">
        <v>45782</v>
      </c>
      <c r="P2876" s="5">
        <v>45170</v>
      </c>
      <c r="Q2876" s="5">
        <v>45535</v>
      </c>
      <c r="R2876">
        <v>2000000</v>
      </c>
      <c r="S2876">
        <v>0</v>
      </c>
      <c r="T2876">
        <v>0</v>
      </c>
      <c r="U2876">
        <v>2000000</v>
      </c>
      <c r="V2876">
        <v>0</v>
      </c>
      <c r="W2876">
        <v>2000000</v>
      </c>
      <c r="X2876" t="str">
        <f t="shared" si="177"/>
        <v>Ok</v>
      </c>
      <c r="Y2876" t="str">
        <f t="shared" si="178"/>
        <v>Ok</v>
      </c>
      <c r="Z2876" s="6" t="str">
        <f t="shared" si="179"/>
        <v>Ok</v>
      </c>
      <c r="AA2876" s="6"/>
      <c r="AB2876" s="6"/>
      <c r="AC2876" s="6"/>
      <c r="AD2876" s="6"/>
    </row>
    <row r="2877" spans="1:30" x14ac:dyDescent="0.3">
      <c r="A2877" t="s">
        <v>15555</v>
      </c>
      <c r="B2877" t="s">
        <v>15556</v>
      </c>
      <c r="C2877">
        <v>2024</v>
      </c>
      <c r="D2877" t="s">
        <v>9749</v>
      </c>
      <c r="E2877" t="s">
        <v>9317</v>
      </c>
      <c r="F2877" t="s">
        <v>7</v>
      </c>
      <c r="G2877" t="str">
        <f>_xlfn.XLOOKUP(I2877,'Class Code'!$A$2:$A$14,'Class Code'!$B$2:$B$14)</f>
        <v>Fire Industrial</v>
      </c>
      <c r="H2877" t="s">
        <v>381</v>
      </c>
      <c r="I2877">
        <f t="shared" si="176"/>
        <v>4</v>
      </c>
      <c r="J2877" t="s">
        <v>382</v>
      </c>
      <c r="K2877" t="s">
        <v>383</v>
      </c>
      <c r="L2877" t="s">
        <v>384</v>
      </c>
      <c r="M2877" s="5">
        <v>45375</v>
      </c>
      <c r="N2877" s="5">
        <v>45376</v>
      </c>
      <c r="O2877" s="5">
        <v>45692</v>
      </c>
      <c r="P2877" s="5">
        <v>45292</v>
      </c>
      <c r="Q2877" s="5">
        <v>45658</v>
      </c>
      <c r="R2877">
        <v>0</v>
      </c>
      <c r="S2877">
        <v>0</v>
      </c>
      <c r="T2877">
        <v>580174</v>
      </c>
      <c r="U2877">
        <v>580174</v>
      </c>
      <c r="V2877">
        <v>511105.62</v>
      </c>
      <c r="W2877">
        <v>69068.38</v>
      </c>
      <c r="X2877" t="str">
        <f t="shared" si="177"/>
        <v>Ok</v>
      </c>
      <c r="Y2877" t="str">
        <f t="shared" si="178"/>
        <v>Ok</v>
      </c>
      <c r="Z2877" s="6" t="str">
        <f t="shared" si="179"/>
        <v>Ok</v>
      </c>
      <c r="AA2877" s="6"/>
      <c r="AB2877" s="6"/>
      <c r="AC2877" s="6"/>
      <c r="AD2877" s="6"/>
    </row>
    <row r="2878" spans="1:30" x14ac:dyDescent="0.3">
      <c r="A2878" t="s">
        <v>15557</v>
      </c>
      <c r="B2878" t="s">
        <v>15558</v>
      </c>
      <c r="C2878">
        <v>2024</v>
      </c>
      <c r="D2878" t="s">
        <v>9754</v>
      </c>
      <c r="E2878" t="s">
        <v>9294</v>
      </c>
      <c r="F2878" t="s">
        <v>10</v>
      </c>
      <c r="G2878" t="str">
        <f>_xlfn.XLOOKUP(I2878,'Class Code'!$A$2:$A$14,'Class Code'!$B$2:$B$14)</f>
        <v>Motor Private</v>
      </c>
      <c r="H2878" t="s">
        <v>41</v>
      </c>
      <c r="I2878">
        <f t="shared" si="176"/>
        <v>70</v>
      </c>
      <c r="J2878" t="s">
        <v>54</v>
      </c>
      <c r="K2878" t="s">
        <v>55</v>
      </c>
      <c r="L2878" t="s">
        <v>44</v>
      </c>
      <c r="M2878" s="5">
        <v>45671</v>
      </c>
      <c r="N2878" s="5">
        <v>45684</v>
      </c>
      <c r="O2878" s="5">
        <v>45687</v>
      </c>
      <c r="P2878" s="5">
        <v>45437</v>
      </c>
      <c r="Q2878" s="5">
        <v>45740</v>
      </c>
      <c r="R2878">
        <v>13000</v>
      </c>
      <c r="S2878">
        <v>0</v>
      </c>
      <c r="T2878">
        <v>0</v>
      </c>
      <c r="U2878">
        <v>13000</v>
      </c>
      <c r="V2878">
        <v>0</v>
      </c>
      <c r="W2878">
        <v>13000</v>
      </c>
      <c r="X2878" t="str">
        <f t="shared" si="177"/>
        <v>Ok</v>
      </c>
      <c r="Y2878" t="str">
        <f t="shared" si="178"/>
        <v>Ok</v>
      </c>
      <c r="Z2878" s="6" t="str">
        <f t="shared" si="179"/>
        <v>Ok</v>
      </c>
      <c r="AA2878" s="6"/>
      <c r="AB2878" s="6"/>
      <c r="AC2878" s="6"/>
      <c r="AD2878" s="6"/>
    </row>
    <row r="2879" spans="1:30" x14ac:dyDescent="0.3">
      <c r="A2879" t="s">
        <v>15559</v>
      </c>
      <c r="B2879" t="s">
        <v>15560</v>
      </c>
      <c r="C2879">
        <v>2023</v>
      </c>
      <c r="D2879" t="s">
        <v>9367</v>
      </c>
      <c r="E2879" t="s">
        <v>9269</v>
      </c>
      <c r="F2879" t="s">
        <v>10</v>
      </c>
      <c r="G2879" t="str">
        <f>_xlfn.XLOOKUP(I2879,'Class Code'!$A$2:$A$14,'Class Code'!$B$2:$B$14)</f>
        <v>Motor Private</v>
      </c>
      <c r="H2879" t="s">
        <v>41</v>
      </c>
      <c r="I2879">
        <f t="shared" si="176"/>
        <v>70</v>
      </c>
      <c r="J2879" t="s">
        <v>54</v>
      </c>
      <c r="K2879" t="s">
        <v>55</v>
      </c>
      <c r="L2879" t="s">
        <v>44</v>
      </c>
      <c r="M2879" s="5">
        <v>45085</v>
      </c>
      <c r="N2879" s="5">
        <v>45096</v>
      </c>
      <c r="O2879" s="5">
        <v>45706</v>
      </c>
      <c r="P2879" s="5">
        <v>44896</v>
      </c>
      <c r="Q2879" s="5">
        <v>45199</v>
      </c>
      <c r="R2879">
        <v>0</v>
      </c>
      <c r="S2879">
        <v>0</v>
      </c>
      <c r="T2879">
        <v>35600</v>
      </c>
      <c r="U2879">
        <v>35600</v>
      </c>
      <c r="V2879">
        <v>0</v>
      </c>
      <c r="W2879">
        <v>35600</v>
      </c>
      <c r="X2879" t="str">
        <f t="shared" si="177"/>
        <v>Ok</v>
      </c>
      <c r="Y2879" t="str">
        <f t="shared" si="178"/>
        <v>Ok</v>
      </c>
      <c r="Z2879" s="6" t="str">
        <f t="shared" si="179"/>
        <v>Ok</v>
      </c>
      <c r="AA2879" s="6"/>
      <c r="AB2879" s="6"/>
      <c r="AC2879" s="6"/>
      <c r="AD2879" s="6"/>
    </row>
    <row r="2880" spans="1:30" x14ac:dyDescent="0.3">
      <c r="A2880" t="s">
        <v>15561</v>
      </c>
      <c r="B2880" t="s">
        <v>15562</v>
      </c>
      <c r="C2880">
        <v>2023</v>
      </c>
      <c r="D2880" t="s">
        <v>9782</v>
      </c>
      <c r="E2880" t="s">
        <v>9282</v>
      </c>
      <c r="F2880" t="s">
        <v>10</v>
      </c>
      <c r="G2880" t="str">
        <f>_xlfn.XLOOKUP(I2880,'Class Code'!$A$2:$A$14,'Class Code'!$B$2:$B$14)</f>
        <v>Motor Private</v>
      </c>
      <c r="H2880" t="s">
        <v>41</v>
      </c>
      <c r="I2880">
        <f t="shared" si="176"/>
        <v>70</v>
      </c>
      <c r="J2880" t="s">
        <v>54</v>
      </c>
      <c r="K2880" t="s">
        <v>55</v>
      </c>
      <c r="L2880" t="s">
        <v>44</v>
      </c>
      <c r="M2880" s="5">
        <v>45283</v>
      </c>
      <c r="N2880" s="5">
        <v>45287</v>
      </c>
      <c r="O2880" s="5">
        <v>45687</v>
      </c>
      <c r="P2880" s="5">
        <v>45178</v>
      </c>
      <c r="Q2880" s="5">
        <v>45543</v>
      </c>
      <c r="R2880">
        <v>24800</v>
      </c>
      <c r="S2880">
        <v>0</v>
      </c>
      <c r="T2880">
        <v>0</v>
      </c>
      <c r="U2880">
        <v>24800</v>
      </c>
      <c r="V2880">
        <v>0</v>
      </c>
      <c r="W2880">
        <v>24800</v>
      </c>
      <c r="X2880" t="str">
        <f t="shared" si="177"/>
        <v>Ok</v>
      </c>
      <c r="Y2880" t="str">
        <f t="shared" si="178"/>
        <v>Ok</v>
      </c>
      <c r="Z2880" s="6" t="str">
        <f t="shared" si="179"/>
        <v>Ok</v>
      </c>
      <c r="AA2880" s="6"/>
      <c r="AB2880" s="6"/>
      <c r="AC2880" s="6"/>
      <c r="AD2880" s="6"/>
    </row>
    <row r="2881" spans="1:30" x14ac:dyDescent="0.3">
      <c r="A2881" t="s">
        <v>15563</v>
      </c>
      <c r="B2881" t="s">
        <v>15564</v>
      </c>
      <c r="C2881">
        <v>2022</v>
      </c>
      <c r="D2881" t="s">
        <v>9360</v>
      </c>
      <c r="E2881" t="s">
        <v>9263</v>
      </c>
      <c r="F2881" t="s">
        <v>10</v>
      </c>
      <c r="G2881" t="str">
        <f>_xlfn.XLOOKUP(I2881,'Class Code'!$A$2:$A$14,'Class Code'!$B$2:$B$14)</f>
        <v>Motor Private</v>
      </c>
      <c r="H2881" t="s">
        <v>41</v>
      </c>
      <c r="I2881">
        <f t="shared" si="176"/>
        <v>70</v>
      </c>
      <c r="J2881" t="s">
        <v>54</v>
      </c>
      <c r="K2881" t="s">
        <v>55</v>
      </c>
      <c r="L2881" t="s">
        <v>44</v>
      </c>
      <c r="M2881" s="5">
        <v>45178</v>
      </c>
      <c r="N2881" s="5">
        <v>45180</v>
      </c>
      <c r="O2881" s="5">
        <v>45688</v>
      </c>
      <c r="P2881" s="5">
        <v>44815</v>
      </c>
      <c r="Q2881" s="5">
        <v>45179</v>
      </c>
      <c r="R2881">
        <v>728586</v>
      </c>
      <c r="S2881">
        <v>0</v>
      </c>
      <c r="T2881">
        <v>0</v>
      </c>
      <c r="U2881">
        <v>728586</v>
      </c>
      <c r="V2881">
        <v>0</v>
      </c>
      <c r="W2881">
        <v>728586</v>
      </c>
      <c r="X2881" t="str">
        <f t="shared" si="177"/>
        <v>Ok</v>
      </c>
      <c r="Y2881" t="str">
        <f t="shared" si="178"/>
        <v>Ok</v>
      </c>
      <c r="Z2881" s="6" t="str">
        <f t="shared" si="179"/>
        <v>Ok</v>
      </c>
      <c r="AA2881" s="6"/>
      <c r="AB2881" s="6"/>
      <c r="AC2881" s="6"/>
      <c r="AD2881" s="6"/>
    </row>
    <row r="2882" spans="1:30" x14ac:dyDescent="0.3">
      <c r="A2882" t="s">
        <v>15565</v>
      </c>
      <c r="B2882" t="s">
        <v>15566</v>
      </c>
      <c r="C2882">
        <v>2023</v>
      </c>
      <c r="D2882" t="s">
        <v>9535</v>
      </c>
      <c r="E2882" t="s">
        <v>9284</v>
      </c>
      <c r="F2882" t="s">
        <v>10</v>
      </c>
      <c r="G2882" t="str">
        <f>_xlfn.XLOOKUP(I2882,'Class Code'!$A$2:$A$14,'Class Code'!$B$2:$B$14)</f>
        <v>Motor Private</v>
      </c>
      <c r="H2882" t="s">
        <v>41</v>
      </c>
      <c r="I2882">
        <f t="shared" si="176"/>
        <v>70</v>
      </c>
      <c r="J2882" t="s">
        <v>54</v>
      </c>
      <c r="K2882" t="s">
        <v>55</v>
      </c>
      <c r="L2882" t="s">
        <v>44</v>
      </c>
      <c r="M2882" s="5">
        <v>45027</v>
      </c>
      <c r="N2882" s="5">
        <v>45027</v>
      </c>
      <c r="O2882" s="5">
        <v>45687</v>
      </c>
      <c r="P2882" s="5">
        <v>44927</v>
      </c>
      <c r="Q2882" s="5">
        <v>45291</v>
      </c>
      <c r="R2882">
        <v>465350</v>
      </c>
      <c r="S2882">
        <v>0</v>
      </c>
      <c r="T2882">
        <v>0</v>
      </c>
      <c r="U2882">
        <v>465350</v>
      </c>
      <c r="V2882">
        <v>0</v>
      </c>
      <c r="W2882">
        <v>465350</v>
      </c>
      <c r="X2882" t="str">
        <f t="shared" si="177"/>
        <v>Ok</v>
      </c>
      <c r="Y2882" t="str">
        <f t="shared" si="178"/>
        <v>Ok</v>
      </c>
      <c r="Z2882" s="6" t="str">
        <f t="shared" si="179"/>
        <v>Ok</v>
      </c>
      <c r="AA2882" s="6"/>
      <c r="AB2882" s="6"/>
      <c r="AC2882" s="6"/>
      <c r="AD2882" s="6"/>
    </row>
    <row r="2883" spans="1:30" x14ac:dyDescent="0.3">
      <c r="A2883" t="s">
        <v>15567</v>
      </c>
      <c r="B2883" t="s">
        <v>15568</v>
      </c>
      <c r="C2883">
        <v>2023</v>
      </c>
      <c r="D2883" t="s">
        <v>9525</v>
      </c>
      <c r="E2883" t="s">
        <v>9280</v>
      </c>
      <c r="F2883" t="s">
        <v>10</v>
      </c>
      <c r="G2883" t="str">
        <f>_xlfn.XLOOKUP(I2883,'Class Code'!$A$2:$A$14,'Class Code'!$B$2:$B$14)</f>
        <v>Motor Private</v>
      </c>
      <c r="H2883" t="s">
        <v>41</v>
      </c>
      <c r="I2883">
        <f t="shared" si="176"/>
        <v>70</v>
      </c>
      <c r="J2883" t="s">
        <v>54</v>
      </c>
      <c r="K2883" t="s">
        <v>55</v>
      </c>
      <c r="L2883" t="s">
        <v>44</v>
      </c>
      <c r="M2883" s="5">
        <v>45165</v>
      </c>
      <c r="N2883" s="5">
        <v>45173</v>
      </c>
      <c r="O2883" s="5">
        <v>45687</v>
      </c>
      <c r="P2883" s="5">
        <v>44960</v>
      </c>
      <c r="Q2883" s="5">
        <v>45324</v>
      </c>
      <c r="R2883">
        <v>13000</v>
      </c>
      <c r="S2883">
        <v>0</v>
      </c>
      <c r="T2883">
        <v>0</v>
      </c>
      <c r="U2883">
        <v>13000</v>
      </c>
      <c r="V2883">
        <v>0</v>
      </c>
      <c r="W2883">
        <v>13000</v>
      </c>
      <c r="X2883" t="str">
        <f t="shared" si="177"/>
        <v>Ok</v>
      </c>
      <c r="Y2883" t="str">
        <f t="shared" si="178"/>
        <v>Ok</v>
      </c>
      <c r="Z2883" s="6" t="str">
        <f t="shared" si="179"/>
        <v>Ok</v>
      </c>
      <c r="AA2883" s="6"/>
      <c r="AB2883" s="6"/>
      <c r="AC2883" s="6"/>
      <c r="AD2883" s="6"/>
    </row>
    <row r="2884" spans="1:30" x14ac:dyDescent="0.3">
      <c r="A2884" t="s">
        <v>15569</v>
      </c>
      <c r="B2884" t="s">
        <v>15570</v>
      </c>
      <c r="C2884">
        <v>2023</v>
      </c>
      <c r="D2884" t="s">
        <v>9439</v>
      </c>
      <c r="E2884" t="s">
        <v>9310</v>
      </c>
      <c r="F2884" t="s">
        <v>10</v>
      </c>
      <c r="G2884" t="str">
        <f>_xlfn.XLOOKUP(I2884,'Class Code'!$A$2:$A$14,'Class Code'!$B$2:$B$14)</f>
        <v>Motor Private</v>
      </c>
      <c r="H2884" t="s">
        <v>41</v>
      </c>
      <c r="I2884">
        <f t="shared" ref="I2884:I2947" si="180">H2884*1</f>
        <v>70</v>
      </c>
      <c r="J2884" t="s">
        <v>54</v>
      </c>
      <c r="K2884" t="s">
        <v>55</v>
      </c>
      <c r="L2884" t="s">
        <v>44</v>
      </c>
      <c r="M2884" s="5">
        <v>45165</v>
      </c>
      <c r="N2884" s="5">
        <v>45173</v>
      </c>
      <c r="O2884" s="5">
        <v>45687</v>
      </c>
      <c r="P2884" s="5">
        <v>44960</v>
      </c>
      <c r="Q2884" s="5">
        <v>45324</v>
      </c>
      <c r="R2884">
        <v>46800</v>
      </c>
      <c r="S2884">
        <v>0</v>
      </c>
      <c r="T2884">
        <v>0</v>
      </c>
      <c r="U2884">
        <v>46800</v>
      </c>
      <c r="V2884">
        <v>0</v>
      </c>
      <c r="W2884">
        <v>46800</v>
      </c>
      <c r="X2884" t="str">
        <f t="shared" ref="X2884:X2947" si="181">IF(OR(A2884="",B2884="",C2884="",F2884="",H2884="",M2884="",N2884="",O2884="",P2884="",Q2884=""),"Check","Ok")</f>
        <v>Ok</v>
      </c>
      <c r="Y2884" t="str">
        <f t="shared" ref="Y2884:Y2947" si="182">IF(AND(Q2884&gt;=P2884,O2884&gt;=M2884,N2884&gt;=M2884,Q2884&gt;=M2884),"Ok","Check")</f>
        <v>Ok</v>
      </c>
      <c r="Z2884" s="6" t="str">
        <f t="shared" ref="Z2884:Z2947" si="183">IF(Q2884&gt;=M2884,"Ok","Check")</f>
        <v>Ok</v>
      </c>
      <c r="AA2884" s="6"/>
      <c r="AB2884" s="6"/>
      <c r="AC2884" s="6"/>
      <c r="AD2884" s="6"/>
    </row>
    <row r="2885" spans="1:30" x14ac:dyDescent="0.3">
      <c r="A2885" t="s">
        <v>15571</v>
      </c>
      <c r="B2885" t="s">
        <v>15572</v>
      </c>
      <c r="C2885">
        <v>2024</v>
      </c>
      <c r="D2885" t="s">
        <v>9764</v>
      </c>
      <c r="E2885" t="s">
        <v>9265</v>
      </c>
      <c r="F2885" t="s">
        <v>10</v>
      </c>
      <c r="G2885" t="str">
        <f>_xlfn.XLOOKUP(I2885,'Class Code'!$A$2:$A$14,'Class Code'!$B$2:$B$14)</f>
        <v>Motor Private</v>
      </c>
      <c r="H2885" t="s">
        <v>41</v>
      </c>
      <c r="I2885">
        <f t="shared" si="180"/>
        <v>70</v>
      </c>
      <c r="J2885" t="s">
        <v>54</v>
      </c>
      <c r="K2885" t="s">
        <v>55</v>
      </c>
      <c r="L2885" t="s">
        <v>44</v>
      </c>
      <c r="M2885" s="5">
        <v>45667</v>
      </c>
      <c r="N2885" s="5">
        <v>45673</v>
      </c>
      <c r="O2885" s="5">
        <v>45687</v>
      </c>
      <c r="P2885" s="5">
        <v>45328</v>
      </c>
      <c r="Q2885" s="5">
        <v>45693</v>
      </c>
      <c r="R2885">
        <v>750080</v>
      </c>
      <c r="S2885">
        <v>0</v>
      </c>
      <c r="T2885">
        <v>0</v>
      </c>
      <c r="U2885">
        <v>750080</v>
      </c>
      <c r="V2885">
        <v>0</v>
      </c>
      <c r="W2885">
        <v>750080</v>
      </c>
      <c r="X2885" t="str">
        <f t="shared" si="181"/>
        <v>Ok</v>
      </c>
      <c r="Y2885" t="str">
        <f t="shared" si="182"/>
        <v>Ok</v>
      </c>
      <c r="Z2885" s="6" t="str">
        <f t="shared" si="183"/>
        <v>Ok</v>
      </c>
      <c r="AA2885" s="6"/>
      <c r="AB2885" s="6"/>
      <c r="AC2885" s="6"/>
      <c r="AD2885" s="6"/>
    </row>
    <row r="2886" spans="1:30" x14ac:dyDescent="0.3">
      <c r="A2886" t="s">
        <v>15573</v>
      </c>
      <c r="B2886" t="s">
        <v>15574</v>
      </c>
      <c r="C2886">
        <v>2023</v>
      </c>
      <c r="D2886" t="s">
        <v>9551</v>
      </c>
      <c r="E2886" t="s">
        <v>9332</v>
      </c>
      <c r="F2886" t="s">
        <v>11</v>
      </c>
      <c r="G2886" t="str">
        <f>_xlfn.XLOOKUP(I2886,'Class Code'!$A$2:$A$14,'Class Code'!$B$2:$B$14)</f>
        <v>Motor Commercial</v>
      </c>
      <c r="H2886" t="s">
        <v>176</v>
      </c>
      <c r="I2886">
        <f t="shared" si="180"/>
        <v>80</v>
      </c>
      <c r="J2886" t="s">
        <v>207</v>
      </c>
      <c r="K2886" t="s">
        <v>208</v>
      </c>
      <c r="L2886" t="s">
        <v>44</v>
      </c>
      <c r="M2886" s="5">
        <v>45117</v>
      </c>
      <c r="N2886" s="5">
        <v>45118</v>
      </c>
      <c r="O2886" s="5">
        <v>45687</v>
      </c>
      <c r="P2886" s="5">
        <v>44835</v>
      </c>
      <c r="Q2886" s="5">
        <v>45199</v>
      </c>
      <c r="R2886">
        <v>800675</v>
      </c>
      <c r="S2886">
        <v>0</v>
      </c>
      <c r="T2886">
        <v>0</v>
      </c>
      <c r="U2886">
        <v>800675</v>
      </c>
      <c r="V2886">
        <v>0</v>
      </c>
      <c r="W2886">
        <v>800675</v>
      </c>
      <c r="X2886" t="str">
        <f t="shared" si="181"/>
        <v>Ok</v>
      </c>
      <c r="Y2886" t="str">
        <f t="shared" si="182"/>
        <v>Ok</v>
      </c>
      <c r="Z2886" s="6" t="str">
        <f t="shared" si="183"/>
        <v>Ok</v>
      </c>
      <c r="AA2886" s="6"/>
      <c r="AB2886" s="6"/>
      <c r="AC2886" s="6"/>
      <c r="AD2886" s="6"/>
    </row>
    <row r="2887" spans="1:30" x14ac:dyDescent="0.3">
      <c r="A2887" t="s">
        <v>15575</v>
      </c>
      <c r="B2887" t="s">
        <v>15576</v>
      </c>
      <c r="C2887">
        <v>2024</v>
      </c>
      <c r="D2887" t="s">
        <v>9584</v>
      </c>
      <c r="E2887" t="s">
        <v>9301</v>
      </c>
      <c r="F2887" t="s">
        <v>10</v>
      </c>
      <c r="G2887" t="str">
        <f>_xlfn.XLOOKUP(I2887,'Class Code'!$A$2:$A$14,'Class Code'!$B$2:$B$14)</f>
        <v>Motor Private</v>
      </c>
      <c r="H2887" t="s">
        <v>41</v>
      </c>
      <c r="I2887">
        <f t="shared" si="180"/>
        <v>70</v>
      </c>
      <c r="J2887" t="s">
        <v>54</v>
      </c>
      <c r="K2887" t="s">
        <v>55</v>
      </c>
      <c r="L2887" t="s">
        <v>44</v>
      </c>
      <c r="M2887" s="5">
        <v>45600</v>
      </c>
      <c r="N2887" s="5">
        <v>45672</v>
      </c>
      <c r="O2887" s="5">
        <v>45772</v>
      </c>
      <c r="P2887" s="5">
        <v>45534</v>
      </c>
      <c r="Q2887" s="5">
        <v>45898</v>
      </c>
      <c r="R2887">
        <v>0</v>
      </c>
      <c r="S2887">
        <v>0</v>
      </c>
      <c r="T2887">
        <v>30080</v>
      </c>
      <c r="U2887">
        <v>30080</v>
      </c>
      <c r="V2887">
        <v>0</v>
      </c>
      <c r="W2887">
        <v>30080</v>
      </c>
      <c r="X2887" t="str">
        <f t="shared" si="181"/>
        <v>Ok</v>
      </c>
      <c r="Y2887" t="str">
        <f t="shared" si="182"/>
        <v>Ok</v>
      </c>
      <c r="Z2887" s="6" t="str">
        <f t="shared" si="183"/>
        <v>Ok</v>
      </c>
      <c r="AA2887" s="6"/>
      <c r="AB2887" s="6"/>
      <c r="AC2887" s="6"/>
      <c r="AD2887" s="6"/>
    </row>
    <row r="2888" spans="1:30" x14ac:dyDescent="0.3">
      <c r="A2888" t="s">
        <v>15577</v>
      </c>
      <c r="B2888" t="s">
        <v>15578</v>
      </c>
      <c r="C2888">
        <v>2024</v>
      </c>
      <c r="D2888" t="s">
        <v>9552</v>
      </c>
      <c r="E2888" t="s">
        <v>9297</v>
      </c>
      <c r="F2888" t="s">
        <v>11</v>
      </c>
      <c r="G2888" t="str">
        <f>_xlfn.XLOOKUP(I2888,'Class Code'!$A$2:$A$14,'Class Code'!$B$2:$B$14)</f>
        <v>Motor Commercial</v>
      </c>
      <c r="H2888" t="s">
        <v>176</v>
      </c>
      <c r="I2888">
        <f t="shared" si="180"/>
        <v>80</v>
      </c>
      <c r="J2888" t="s">
        <v>207</v>
      </c>
      <c r="K2888" t="s">
        <v>208</v>
      </c>
      <c r="L2888" t="s">
        <v>44</v>
      </c>
      <c r="M2888" s="5">
        <v>45630</v>
      </c>
      <c r="N2888" s="5">
        <v>45635</v>
      </c>
      <c r="O2888" s="5">
        <v>45717</v>
      </c>
      <c r="P2888" s="5">
        <v>45292</v>
      </c>
      <c r="Q2888" s="5">
        <v>45657</v>
      </c>
      <c r="R2888">
        <v>2130000</v>
      </c>
      <c r="S2888">
        <v>0</v>
      </c>
      <c r="T2888">
        <v>0</v>
      </c>
      <c r="U2888">
        <v>2130000</v>
      </c>
      <c r="V2888">
        <v>0</v>
      </c>
      <c r="W2888">
        <v>2130000</v>
      </c>
      <c r="X2888" t="str">
        <f t="shared" si="181"/>
        <v>Ok</v>
      </c>
      <c r="Y2888" t="str">
        <f t="shared" si="182"/>
        <v>Ok</v>
      </c>
      <c r="Z2888" s="6" t="str">
        <f t="shared" si="183"/>
        <v>Ok</v>
      </c>
      <c r="AA2888" s="6"/>
      <c r="AB2888" s="6"/>
      <c r="AC2888" s="6"/>
      <c r="AD2888" s="6"/>
    </row>
    <row r="2889" spans="1:30" x14ac:dyDescent="0.3">
      <c r="A2889" t="s">
        <v>15579</v>
      </c>
      <c r="B2889" t="s">
        <v>15580</v>
      </c>
      <c r="C2889">
        <v>2024</v>
      </c>
      <c r="D2889" t="s">
        <v>9713</v>
      </c>
      <c r="E2889" t="s">
        <v>9305</v>
      </c>
      <c r="F2889" t="s">
        <v>10</v>
      </c>
      <c r="G2889" t="str">
        <f>_xlfn.XLOOKUP(I2889,'Class Code'!$A$2:$A$14,'Class Code'!$B$2:$B$14)</f>
        <v>Motor Private</v>
      </c>
      <c r="H2889" t="s">
        <v>41</v>
      </c>
      <c r="I2889">
        <f t="shared" si="180"/>
        <v>70</v>
      </c>
      <c r="J2889" t="s">
        <v>54</v>
      </c>
      <c r="K2889" t="s">
        <v>55</v>
      </c>
      <c r="L2889" t="s">
        <v>44</v>
      </c>
      <c r="M2889" s="5">
        <v>45623</v>
      </c>
      <c r="N2889" s="5">
        <v>45628</v>
      </c>
      <c r="O2889" s="5">
        <v>45705</v>
      </c>
      <c r="P2889" s="5">
        <v>45503</v>
      </c>
      <c r="Q2889" s="5">
        <v>45806</v>
      </c>
      <c r="R2889">
        <v>0</v>
      </c>
      <c r="S2889">
        <v>0</v>
      </c>
      <c r="T2889">
        <v>3100</v>
      </c>
      <c r="U2889">
        <v>3100</v>
      </c>
      <c r="V2889">
        <v>0</v>
      </c>
      <c r="W2889">
        <v>3100</v>
      </c>
      <c r="X2889" t="str">
        <f t="shared" si="181"/>
        <v>Ok</v>
      </c>
      <c r="Y2889" t="str">
        <f t="shared" si="182"/>
        <v>Ok</v>
      </c>
      <c r="Z2889" s="6" t="str">
        <f t="shared" si="183"/>
        <v>Ok</v>
      </c>
      <c r="AA2889" s="6"/>
      <c r="AB2889" s="6"/>
      <c r="AC2889" s="6"/>
      <c r="AD2889" s="6"/>
    </row>
    <row r="2890" spans="1:30" x14ac:dyDescent="0.3">
      <c r="A2890" t="s">
        <v>15581</v>
      </c>
      <c r="B2890" t="s">
        <v>15582</v>
      </c>
      <c r="C2890">
        <v>2024</v>
      </c>
      <c r="D2890" t="s">
        <v>9623</v>
      </c>
      <c r="E2890" t="s">
        <v>9301</v>
      </c>
      <c r="F2890" t="s">
        <v>10</v>
      </c>
      <c r="G2890" t="str">
        <f>_xlfn.XLOOKUP(I2890,'Class Code'!$A$2:$A$14,'Class Code'!$B$2:$B$14)</f>
        <v>Motor Private</v>
      </c>
      <c r="H2890" t="s">
        <v>41</v>
      </c>
      <c r="I2890">
        <f t="shared" si="180"/>
        <v>70</v>
      </c>
      <c r="J2890" t="s">
        <v>54</v>
      </c>
      <c r="K2890" t="s">
        <v>55</v>
      </c>
      <c r="L2890" t="s">
        <v>44</v>
      </c>
      <c r="M2890" s="5">
        <v>45598</v>
      </c>
      <c r="N2890" s="5">
        <v>45600</v>
      </c>
      <c r="O2890" s="5">
        <v>45722</v>
      </c>
      <c r="P2890" s="5">
        <v>45409</v>
      </c>
      <c r="Q2890" s="5">
        <v>45773</v>
      </c>
      <c r="R2890">
        <v>0</v>
      </c>
      <c r="S2890">
        <v>0</v>
      </c>
      <c r="T2890">
        <v>7280</v>
      </c>
      <c r="U2890">
        <v>7280</v>
      </c>
      <c r="V2890">
        <v>0</v>
      </c>
      <c r="W2890">
        <v>7280</v>
      </c>
      <c r="X2890" t="str">
        <f t="shared" si="181"/>
        <v>Ok</v>
      </c>
      <c r="Y2890" t="str">
        <f t="shared" si="182"/>
        <v>Ok</v>
      </c>
      <c r="Z2890" s="6" t="str">
        <f t="shared" si="183"/>
        <v>Ok</v>
      </c>
      <c r="AA2890" s="6"/>
      <c r="AB2890" s="6"/>
      <c r="AC2890" s="6"/>
      <c r="AD2890" s="6"/>
    </row>
    <row r="2891" spans="1:30" x14ac:dyDescent="0.3">
      <c r="A2891" t="s">
        <v>15583</v>
      </c>
      <c r="B2891" t="s">
        <v>15584</v>
      </c>
      <c r="C2891">
        <v>2024</v>
      </c>
      <c r="D2891" t="s">
        <v>9484</v>
      </c>
      <c r="E2891" t="s">
        <v>9265</v>
      </c>
      <c r="F2891" t="s">
        <v>10</v>
      </c>
      <c r="G2891" t="str">
        <f>_xlfn.XLOOKUP(I2891,'Class Code'!$A$2:$A$14,'Class Code'!$B$2:$B$14)</f>
        <v>Motor Private</v>
      </c>
      <c r="H2891" t="s">
        <v>41</v>
      </c>
      <c r="I2891">
        <f t="shared" si="180"/>
        <v>70</v>
      </c>
      <c r="J2891" t="s">
        <v>54</v>
      </c>
      <c r="K2891" t="s">
        <v>55</v>
      </c>
      <c r="L2891" t="s">
        <v>44</v>
      </c>
      <c r="M2891" s="5">
        <v>45577</v>
      </c>
      <c r="N2891" s="5">
        <v>45579</v>
      </c>
      <c r="O2891" s="5">
        <v>45783</v>
      </c>
      <c r="P2891" s="5">
        <v>45415</v>
      </c>
      <c r="Q2891" s="5">
        <v>45749</v>
      </c>
      <c r="R2891">
        <v>0</v>
      </c>
      <c r="S2891">
        <v>0</v>
      </c>
      <c r="T2891">
        <v>2900</v>
      </c>
      <c r="U2891">
        <v>2900</v>
      </c>
      <c r="V2891">
        <v>0</v>
      </c>
      <c r="W2891">
        <v>2900</v>
      </c>
      <c r="X2891" t="str">
        <f t="shared" si="181"/>
        <v>Ok</v>
      </c>
      <c r="Y2891" t="str">
        <f t="shared" si="182"/>
        <v>Ok</v>
      </c>
      <c r="Z2891" s="6" t="str">
        <f t="shared" si="183"/>
        <v>Ok</v>
      </c>
      <c r="AA2891" s="6"/>
      <c r="AB2891" s="6"/>
      <c r="AC2891" s="6"/>
      <c r="AD2891" s="6"/>
    </row>
    <row r="2892" spans="1:30" x14ac:dyDescent="0.3">
      <c r="A2892" t="s">
        <v>15585</v>
      </c>
      <c r="B2892" t="s">
        <v>15586</v>
      </c>
      <c r="C2892">
        <v>2024</v>
      </c>
      <c r="D2892" t="s">
        <v>9388</v>
      </c>
      <c r="E2892" t="s">
        <v>9284</v>
      </c>
      <c r="F2892" t="s">
        <v>11</v>
      </c>
      <c r="G2892" t="str">
        <f>_xlfn.XLOOKUP(I2892,'Class Code'!$A$2:$A$14,'Class Code'!$B$2:$B$14)</f>
        <v>Motor Commercial</v>
      </c>
      <c r="H2892" t="s">
        <v>176</v>
      </c>
      <c r="I2892">
        <f t="shared" si="180"/>
        <v>80</v>
      </c>
      <c r="J2892" t="s">
        <v>207</v>
      </c>
      <c r="K2892" t="s">
        <v>208</v>
      </c>
      <c r="L2892" t="s">
        <v>44</v>
      </c>
      <c r="M2892" s="5">
        <v>45569</v>
      </c>
      <c r="N2892" s="5">
        <v>45572</v>
      </c>
      <c r="O2892" s="5">
        <v>45783</v>
      </c>
      <c r="P2892" s="5">
        <v>45292</v>
      </c>
      <c r="Q2892" s="5">
        <v>45658</v>
      </c>
      <c r="R2892">
        <v>0</v>
      </c>
      <c r="S2892">
        <v>0</v>
      </c>
      <c r="T2892">
        <v>2900</v>
      </c>
      <c r="U2892">
        <v>2900</v>
      </c>
      <c r="V2892">
        <v>0</v>
      </c>
      <c r="W2892">
        <v>2900</v>
      </c>
      <c r="X2892" t="str">
        <f t="shared" si="181"/>
        <v>Ok</v>
      </c>
      <c r="Y2892" t="str">
        <f t="shared" si="182"/>
        <v>Ok</v>
      </c>
      <c r="Z2892" s="6" t="str">
        <f t="shared" si="183"/>
        <v>Ok</v>
      </c>
      <c r="AA2892" s="6"/>
      <c r="AB2892" s="6"/>
      <c r="AC2892" s="6"/>
      <c r="AD2892" s="6"/>
    </row>
    <row r="2893" spans="1:30" x14ac:dyDescent="0.3">
      <c r="A2893" t="s">
        <v>15587</v>
      </c>
      <c r="B2893" t="s">
        <v>15588</v>
      </c>
      <c r="C2893">
        <v>2021</v>
      </c>
      <c r="D2893" t="s">
        <v>9611</v>
      </c>
      <c r="E2893" t="s">
        <v>9310</v>
      </c>
      <c r="F2893" t="s">
        <v>11</v>
      </c>
      <c r="G2893" t="str">
        <f>_xlfn.XLOOKUP(I2893,'Class Code'!$A$2:$A$14,'Class Code'!$B$2:$B$14)</f>
        <v>Motor Commercial</v>
      </c>
      <c r="H2893" t="s">
        <v>176</v>
      </c>
      <c r="I2893">
        <f t="shared" si="180"/>
        <v>80</v>
      </c>
      <c r="J2893" t="s">
        <v>785</v>
      </c>
      <c r="K2893" t="s">
        <v>786</v>
      </c>
      <c r="L2893" t="s">
        <v>44</v>
      </c>
      <c r="M2893" s="5">
        <v>44742</v>
      </c>
      <c r="N2893" s="5">
        <v>44760</v>
      </c>
      <c r="O2893" s="5">
        <v>45692</v>
      </c>
      <c r="P2893" s="5">
        <v>44378</v>
      </c>
      <c r="Q2893" s="5">
        <v>44742</v>
      </c>
      <c r="R2893">
        <v>0</v>
      </c>
      <c r="S2893">
        <v>0</v>
      </c>
      <c r="T2893">
        <v>1645840</v>
      </c>
      <c r="U2893">
        <v>1645840</v>
      </c>
      <c r="V2893">
        <v>0</v>
      </c>
      <c r="W2893">
        <v>1645840</v>
      </c>
      <c r="X2893" t="str">
        <f t="shared" si="181"/>
        <v>Ok</v>
      </c>
      <c r="Y2893" t="str">
        <f t="shared" si="182"/>
        <v>Ok</v>
      </c>
      <c r="Z2893" s="6" t="str">
        <f t="shared" si="183"/>
        <v>Ok</v>
      </c>
      <c r="AA2893" s="6"/>
      <c r="AB2893" s="6"/>
      <c r="AC2893" s="6"/>
      <c r="AD2893" s="6"/>
    </row>
    <row r="2894" spans="1:30" x14ac:dyDescent="0.3">
      <c r="A2894" t="s">
        <v>15589</v>
      </c>
      <c r="B2894" t="s">
        <v>15590</v>
      </c>
      <c r="C2894">
        <v>2021</v>
      </c>
      <c r="D2894" t="s">
        <v>9807</v>
      </c>
      <c r="E2894" t="s">
        <v>9332</v>
      </c>
      <c r="F2894" t="s">
        <v>10</v>
      </c>
      <c r="G2894" t="str">
        <f>_xlfn.XLOOKUP(I2894,'Class Code'!$A$2:$A$14,'Class Code'!$B$2:$B$14)</f>
        <v>Motor Private</v>
      </c>
      <c r="H2894" t="s">
        <v>41</v>
      </c>
      <c r="I2894">
        <f t="shared" si="180"/>
        <v>70</v>
      </c>
      <c r="J2894" t="s">
        <v>42</v>
      </c>
      <c r="K2894" t="s">
        <v>43</v>
      </c>
      <c r="L2894" t="s">
        <v>44</v>
      </c>
      <c r="M2894" s="5">
        <v>44548</v>
      </c>
      <c r="N2894" s="5">
        <v>44622</v>
      </c>
      <c r="O2894" s="5">
        <v>45694</v>
      </c>
      <c r="P2894" s="5">
        <v>44490</v>
      </c>
      <c r="Q2894" s="5">
        <v>44549</v>
      </c>
      <c r="R2894">
        <v>0</v>
      </c>
      <c r="S2894">
        <v>0</v>
      </c>
      <c r="T2894">
        <v>23400</v>
      </c>
      <c r="U2894">
        <v>23400</v>
      </c>
      <c r="V2894">
        <v>0</v>
      </c>
      <c r="W2894">
        <v>23400</v>
      </c>
      <c r="X2894" t="str">
        <f t="shared" si="181"/>
        <v>Ok</v>
      </c>
      <c r="Y2894" t="str">
        <f t="shared" si="182"/>
        <v>Ok</v>
      </c>
      <c r="Z2894" s="6" t="str">
        <f t="shared" si="183"/>
        <v>Ok</v>
      </c>
      <c r="AA2894" s="6"/>
      <c r="AB2894" s="6"/>
      <c r="AC2894" s="6"/>
      <c r="AD2894" s="6"/>
    </row>
    <row r="2895" spans="1:30" x14ac:dyDescent="0.3">
      <c r="A2895" t="s">
        <v>15591</v>
      </c>
      <c r="B2895" t="s">
        <v>15592</v>
      </c>
      <c r="C2895">
        <v>2023</v>
      </c>
      <c r="D2895" t="s">
        <v>9762</v>
      </c>
      <c r="E2895" t="s">
        <v>9297</v>
      </c>
      <c r="F2895" t="s">
        <v>7</v>
      </c>
      <c r="G2895" t="str">
        <f>_xlfn.XLOOKUP(I2895,'Class Code'!$A$2:$A$14,'Class Code'!$B$2:$B$14)</f>
        <v>Fire Industrial</v>
      </c>
      <c r="H2895" t="s">
        <v>381</v>
      </c>
      <c r="I2895">
        <f t="shared" si="180"/>
        <v>4</v>
      </c>
      <c r="J2895" t="s">
        <v>382</v>
      </c>
      <c r="K2895" t="s">
        <v>383</v>
      </c>
      <c r="L2895" t="s">
        <v>384</v>
      </c>
      <c r="M2895" s="5">
        <v>45377</v>
      </c>
      <c r="N2895" s="5">
        <v>45384</v>
      </c>
      <c r="O2895" s="5">
        <v>45692</v>
      </c>
      <c r="P2895" s="5">
        <v>45108</v>
      </c>
      <c r="Q2895" s="5">
        <v>45474</v>
      </c>
      <c r="R2895">
        <v>0</v>
      </c>
      <c r="S2895">
        <v>0</v>
      </c>
      <c r="T2895">
        <v>26274</v>
      </c>
      <c r="U2895">
        <v>26274</v>
      </c>
      <c r="V2895">
        <v>0</v>
      </c>
      <c r="W2895">
        <v>26274</v>
      </c>
      <c r="X2895" t="str">
        <f t="shared" si="181"/>
        <v>Ok</v>
      </c>
      <c r="Y2895" t="str">
        <f t="shared" si="182"/>
        <v>Ok</v>
      </c>
      <c r="Z2895" s="6" t="str">
        <f t="shared" si="183"/>
        <v>Ok</v>
      </c>
      <c r="AA2895" s="6"/>
      <c r="AB2895" s="6"/>
      <c r="AC2895" s="6"/>
      <c r="AD2895" s="6"/>
    </row>
    <row r="2896" spans="1:30" x14ac:dyDescent="0.3">
      <c r="A2896" t="s">
        <v>15593</v>
      </c>
      <c r="B2896" t="s">
        <v>15594</v>
      </c>
      <c r="C2896">
        <v>2023</v>
      </c>
      <c r="D2896" t="s">
        <v>9568</v>
      </c>
      <c r="E2896" t="s">
        <v>9317</v>
      </c>
      <c r="F2896" t="s">
        <v>10</v>
      </c>
      <c r="G2896" t="str">
        <f>_xlfn.XLOOKUP(I2896,'Class Code'!$A$2:$A$14,'Class Code'!$B$2:$B$14)</f>
        <v>Motor Private</v>
      </c>
      <c r="H2896" t="s">
        <v>41</v>
      </c>
      <c r="I2896">
        <f t="shared" si="180"/>
        <v>70</v>
      </c>
      <c r="J2896" t="s">
        <v>54</v>
      </c>
      <c r="K2896" t="s">
        <v>55</v>
      </c>
      <c r="L2896" t="s">
        <v>44</v>
      </c>
      <c r="M2896" s="5">
        <v>45276</v>
      </c>
      <c r="N2896" s="5">
        <v>45287</v>
      </c>
      <c r="O2896" s="5">
        <v>45789</v>
      </c>
      <c r="P2896" s="5">
        <v>45126</v>
      </c>
      <c r="Q2896" s="5">
        <v>45491</v>
      </c>
      <c r="R2896">
        <v>0</v>
      </c>
      <c r="S2896">
        <v>0</v>
      </c>
      <c r="T2896">
        <v>6650</v>
      </c>
      <c r="U2896">
        <v>6650</v>
      </c>
      <c r="V2896">
        <v>0</v>
      </c>
      <c r="W2896">
        <v>6650</v>
      </c>
      <c r="X2896" t="str">
        <f t="shared" si="181"/>
        <v>Ok</v>
      </c>
      <c r="Y2896" t="str">
        <f t="shared" si="182"/>
        <v>Ok</v>
      </c>
      <c r="Z2896" s="6" t="str">
        <f t="shared" si="183"/>
        <v>Ok</v>
      </c>
      <c r="AA2896" s="6"/>
      <c r="AB2896" s="6"/>
      <c r="AC2896" s="6"/>
      <c r="AD2896" s="6"/>
    </row>
    <row r="2897" spans="1:30" x14ac:dyDescent="0.3">
      <c r="A2897" t="s">
        <v>15595</v>
      </c>
      <c r="B2897" t="s">
        <v>15596</v>
      </c>
      <c r="C2897">
        <v>2024</v>
      </c>
      <c r="D2897" t="s">
        <v>9647</v>
      </c>
      <c r="E2897" t="s">
        <v>9287</v>
      </c>
      <c r="F2897" t="s">
        <v>10</v>
      </c>
      <c r="G2897" t="str">
        <f>_xlfn.XLOOKUP(I2897,'Class Code'!$A$2:$A$14,'Class Code'!$B$2:$B$14)</f>
        <v>Motor Private</v>
      </c>
      <c r="H2897" t="s">
        <v>41</v>
      </c>
      <c r="I2897">
        <f t="shared" si="180"/>
        <v>70</v>
      </c>
      <c r="J2897" t="s">
        <v>54</v>
      </c>
      <c r="K2897" t="s">
        <v>55</v>
      </c>
      <c r="L2897" t="s">
        <v>44</v>
      </c>
      <c r="M2897" s="5">
        <v>45621</v>
      </c>
      <c r="N2897" s="5">
        <v>45622</v>
      </c>
      <c r="O2897" s="5">
        <v>45722</v>
      </c>
      <c r="P2897" s="5">
        <v>45467</v>
      </c>
      <c r="Q2897" s="5">
        <v>45831</v>
      </c>
      <c r="R2897">
        <v>0</v>
      </c>
      <c r="S2897">
        <v>0</v>
      </c>
      <c r="T2897">
        <v>24100</v>
      </c>
      <c r="U2897">
        <v>24100</v>
      </c>
      <c r="V2897">
        <v>0</v>
      </c>
      <c r="W2897">
        <v>24100</v>
      </c>
      <c r="X2897" t="str">
        <f t="shared" si="181"/>
        <v>Ok</v>
      </c>
      <c r="Y2897" t="str">
        <f t="shared" si="182"/>
        <v>Ok</v>
      </c>
      <c r="Z2897" s="6" t="str">
        <f t="shared" si="183"/>
        <v>Ok</v>
      </c>
      <c r="AA2897" s="6"/>
      <c r="AB2897" s="6"/>
      <c r="AC2897" s="6"/>
      <c r="AD2897" s="6"/>
    </row>
    <row r="2898" spans="1:30" x14ac:dyDescent="0.3">
      <c r="A2898" t="s">
        <v>15597</v>
      </c>
      <c r="B2898" t="s">
        <v>15598</v>
      </c>
      <c r="C2898">
        <v>2024</v>
      </c>
      <c r="D2898" t="s">
        <v>9564</v>
      </c>
      <c r="E2898" t="s">
        <v>9284</v>
      </c>
      <c r="F2898" t="s">
        <v>10</v>
      </c>
      <c r="G2898" t="str">
        <f>_xlfn.XLOOKUP(I2898,'Class Code'!$A$2:$A$14,'Class Code'!$B$2:$B$14)</f>
        <v>Motor Private</v>
      </c>
      <c r="H2898" t="s">
        <v>41</v>
      </c>
      <c r="I2898">
        <f t="shared" si="180"/>
        <v>70</v>
      </c>
      <c r="J2898" t="s">
        <v>54</v>
      </c>
      <c r="K2898" t="s">
        <v>55</v>
      </c>
      <c r="L2898" t="s">
        <v>44</v>
      </c>
      <c r="M2898" s="5">
        <v>45643</v>
      </c>
      <c r="N2898" s="5">
        <v>45644</v>
      </c>
      <c r="O2898" s="5">
        <v>45722</v>
      </c>
      <c r="P2898" s="5">
        <v>45292</v>
      </c>
      <c r="Q2898" s="5">
        <v>45657</v>
      </c>
      <c r="R2898">
        <v>0</v>
      </c>
      <c r="S2898">
        <v>0</v>
      </c>
      <c r="T2898">
        <v>21400</v>
      </c>
      <c r="U2898">
        <v>21400</v>
      </c>
      <c r="V2898">
        <v>0</v>
      </c>
      <c r="W2898">
        <v>21400</v>
      </c>
      <c r="X2898" t="str">
        <f t="shared" si="181"/>
        <v>Ok</v>
      </c>
      <c r="Y2898" t="str">
        <f t="shared" si="182"/>
        <v>Ok</v>
      </c>
      <c r="Z2898" s="6" t="str">
        <f t="shared" si="183"/>
        <v>Ok</v>
      </c>
      <c r="AA2898" s="6"/>
      <c r="AB2898" s="6"/>
      <c r="AC2898" s="6"/>
      <c r="AD2898" s="6"/>
    </row>
    <row r="2899" spans="1:30" x14ac:dyDescent="0.3">
      <c r="A2899" t="s">
        <v>15599</v>
      </c>
      <c r="B2899" t="s">
        <v>15600</v>
      </c>
      <c r="C2899">
        <v>2023</v>
      </c>
      <c r="D2899" t="s">
        <v>9441</v>
      </c>
      <c r="E2899" t="s">
        <v>9263</v>
      </c>
      <c r="F2899" t="s">
        <v>10</v>
      </c>
      <c r="G2899" t="str">
        <f>_xlfn.XLOOKUP(I2899,'Class Code'!$A$2:$A$14,'Class Code'!$B$2:$B$14)</f>
        <v>Motor Private</v>
      </c>
      <c r="H2899" t="s">
        <v>41</v>
      </c>
      <c r="I2899">
        <f t="shared" si="180"/>
        <v>70</v>
      </c>
      <c r="J2899" t="s">
        <v>54</v>
      </c>
      <c r="K2899" t="s">
        <v>55</v>
      </c>
      <c r="L2899" t="s">
        <v>187</v>
      </c>
      <c r="M2899" s="5">
        <v>45233</v>
      </c>
      <c r="N2899" s="5">
        <v>45258</v>
      </c>
      <c r="O2899" s="5">
        <v>45729</v>
      </c>
      <c r="P2899" s="5">
        <v>44912</v>
      </c>
      <c r="Q2899" s="5">
        <v>45246</v>
      </c>
      <c r="R2899">
        <v>0</v>
      </c>
      <c r="S2899">
        <v>0</v>
      </c>
      <c r="T2899">
        <v>5800</v>
      </c>
      <c r="U2899">
        <v>5800</v>
      </c>
      <c r="V2899">
        <v>0</v>
      </c>
      <c r="W2899">
        <v>5800</v>
      </c>
      <c r="X2899" t="str">
        <f t="shared" si="181"/>
        <v>Ok</v>
      </c>
      <c r="Y2899" t="str">
        <f t="shared" si="182"/>
        <v>Ok</v>
      </c>
      <c r="Z2899" s="6" t="str">
        <f t="shared" si="183"/>
        <v>Ok</v>
      </c>
      <c r="AA2899" s="6"/>
      <c r="AB2899" s="6"/>
      <c r="AC2899" s="6"/>
      <c r="AD2899" s="6"/>
    </row>
    <row r="2900" spans="1:30" x14ac:dyDescent="0.3">
      <c r="A2900" t="s">
        <v>15601</v>
      </c>
      <c r="B2900" t="s">
        <v>15602</v>
      </c>
      <c r="C2900">
        <v>2024</v>
      </c>
      <c r="D2900" t="s">
        <v>9760</v>
      </c>
      <c r="E2900" t="s">
        <v>9274</v>
      </c>
      <c r="F2900" t="s">
        <v>11</v>
      </c>
      <c r="G2900" t="str">
        <f>_xlfn.XLOOKUP(I2900,'Class Code'!$A$2:$A$14,'Class Code'!$B$2:$B$14)</f>
        <v>Motor Commercial</v>
      </c>
      <c r="H2900" t="s">
        <v>176</v>
      </c>
      <c r="I2900">
        <f t="shared" si="180"/>
        <v>80</v>
      </c>
      <c r="J2900" t="s">
        <v>785</v>
      </c>
      <c r="K2900" t="s">
        <v>786</v>
      </c>
      <c r="L2900" t="s">
        <v>787</v>
      </c>
      <c r="M2900" s="5">
        <v>45579</v>
      </c>
      <c r="N2900" s="5">
        <v>45580</v>
      </c>
      <c r="O2900" s="5">
        <v>45722</v>
      </c>
      <c r="P2900" s="5">
        <v>45292</v>
      </c>
      <c r="Q2900" s="5">
        <v>45657</v>
      </c>
      <c r="R2900">
        <v>0</v>
      </c>
      <c r="S2900">
        <v>0</v>
      </c>
      <c r="T2900">
        <v>38970</v>
      </c>
      <c r="U2900">
        <v>38970</v>
      </c>
      <c r="V2900">
        <v>0</v>
      </c>
      <c r="W2900">
        <v>38970</v>
      </c>
      <c r="X2900" t="str">
        <f t="shared" si="181"/>
        <v>Ok</v>
      </c>
      <c r="Y2900" t="str">
        <f t="shared" si="182"/>
        <v>Ok</v>
      </c>
      <c r="Z2900" s="6" t="str">
        <f t="shared" si="183"/>
        <v>Ok</v>
      </c>
      <c r="AA2900" s="6"/>
      <c r="AB2900" s="6"/>
      <c r="AC2900" s="6"/>
      <c r="AD2900" s="6"/>
    </row>
    <row r="2901" spans="1:30" x14ac:dyDescent="0.3">
      <c r="A2901" t="s">
        <v>15603</v>
      </c>
      <c r="B2901" t="s">
        <v>15604</v>
      </c>
      <c r="C2901">
        <v>2024</v>
      </c>
      <c r="D2901" t="s">
        <v>9771</v>
      </c>
      <c r="E2901" t="s">
        <v>9277</v>
      </c>
      <c r="F2901" t="s">
        <v>11</v>
      </c>
      <c r="G2901" t="str">
        <f>_xlfn.XLOOKUP(I2901,'Class Code'!$A$2:$A$14,'Class Code'!$B$2:$B$14)</f>
        <v>Motor Commercial</v>
      </c>
      <c r="H2901" t="s">
        <v>176</v>
      </c>
      <c r="I2901">
        <f t="shared" si="180"/>
        <v>80</v>
      </c>
      <c r="J2901" t="s">
        <v>207</v>
      </c>
      <c r="K2901" t="s">
        <v>208</v>
      </c>
      <c r="L2901" t="s">
        <v>44</v>
      </c>
      <c r="M2901" s="5">
        <v>45636</v>
      </c>
      <c r="N2901" s="5">
        <v>45645</v>
      </c>
      <c r="O2901" s="5">
        <v>45723</v>
      </c>
      <c r="P2901" s="5">
        <v>45352</v>
      </c>
      <c r="Q2901" s="5">
        <v>45716</v>
      </c>
      <c r="R2901">
        <v>0</v>
      </c>
      <c r="S2901">
        <v>0</v>
      </c>
      <c r="T2901">
        <v>30500</v>
      </c>
      <c r="U2901">
        <v>30500</v>
      </c>
      <c r="V2901">
        <v>0</v>
      </c>
      <c r="W2901">
        <v>30500</v>
      </c>
      <c r="X2901" t="str">
        <f t="shared" si="181"/>
        <v>Ok</v>
      </c>
      <c r="Y2901" t="str">
        <f t="shared" si="182"/>
        <v>Ok</v>
      </c>
      <c r="Z2901" s="6" t="str">
        <f t="shared" si="183"/>
        <v>Ok</v>
      </c>
      <c r="AA2901" s="6"/>
      <c r="AB2901" s="6"/>
      <c r="AC2901" s="6"/>
      <c r="AD2901" s="6"/>
    </row>
    <row r="2902" spans="1:30" x14ac:dyDescent="0.3">
      <c r="A2902" t="s">
        <v>15605</v>
      </c>
      <c r="B2902" t="s">
        <v>15606</v>
      </c>
      <c r="C2902">
        <v>2024</v>
      </c>
      <c r="D2902" t="s">
        <v>9266</v>
      </c>
      <c r="E2902" t="s">
        <v>9317</v>
      </c>
      <c r="F2902" t="s">
        <v>10</v>
      </c>
      <c r="G2902" t="str">
        <f>_xlfn.XLOOKUP(I2902,'Class Code'!$A$2:$A$14,'Class Code'!$B$2:$B$14)</f>
        <v>Motor Private</v>
      </c>
      <c r="H2902" t="s">
        <v>41</v>
      </c>
      <c r="I2902">
        <f t="shared" si="180"/>
        <v>70</v>
      </c>
      <c r="J2902" t="s">
        <v>54</v>
      </c>
      <c r="K2902" t="s">
        <v>55</v>
      </c>
      <c r="L2902" t="s">
        <v>44</v>
      </c>
      <c r="M2902" s="5">
        <v>45565</v>
      </c>
      <c r="N2902" s="5">
        <v>45568</v>
      </c>
      <c r="O2902" s="5">
        <v>45705</v>
      </c>
      <c r="P2902" s="5">
        <v>45352</v>
      </c>
      <c r="Q2902" s="5">
        <v>45657</v>
      </c>
      <c r="R2902">
        <v>0</v>
      </c>
      <c r="S2902">
        <v>0</v>
      </c>
      <c r="T2902">
        <v>7080</v>
      </c>
      <c r="U2902">
        <v>7080</v>
      </c>
      <c r="V2902">
        <v>0</v>
      </c>
      <c r="W2902">
        <v>7080</v>
      </c>
      <c r="X2902" t="str">
        <f t="shared" si="181"/>
        <v>Ok</v>
      </c>
      <c r="Y2902" t="str">
        <f t="shared" si="182"/>
        <v>Ok</v>
      </c>
      <c r="Z2902" s="6" t="str">
        <f t="shared" si="183"/>
        <v>Ok</v>
      </c>
      <c r="AA2902" s="6"/>
      <c r="AB2902" s="6"/>
      <c r="AC2902" s="6"/>
      <c r="AD2902" s="6"/>
    </row>
    <row r="2903" spans="1:30" x14ac:dyDescent="0.3">
      <c r="A2903" t="s">
        <v>15607</v>
      </c>
      <c r="B2903" t="s">
        <v>15608</v>
      </c>
      <c r="C2903">
        <v>2024</v>
      </c>
      <c r="D2903" t="s">
        <v>9331</v>
      </c>
      <c r="E2903" t="s">
        <v>9265</v>
      </c>
      <c r="F2903" t="s">
        <v>10</v>
      </c>
      <c r="G2903" t="str">
        <f>_xlfn.XLOOKUP(I2903,'Class Code'!$A$2:$A$14,'Class Code'!$B$2:$B$14)</f>
        <v>Motor Private</v>
      </c>
      <c r="H2903" t="s">
        <v>41</v>
      </c>
      <c r="I2903">
        <f t="shared" si="180"/>
        <v>70</v>
      </c>
      <c r="J2903" t="s">
        <v>54</v>
      </c>
      <c r="K2903" t="s">
        <v>55</v>
      </c>
      <c r="L2903" t="s">
        <v>44</v>
      </c>
      <c r="M2903" s="5">
        <v>45579</v>
      </c>
      <c r="N2903" s="5">
        <v>45582</v>
      </c>
      <c r="O2903" s="5">
        <v>45705</v>
      </c>
      <c r="P2903" s="5">
        <v>45335</v>
      </c>
      <c r="Q2903" s="5">
        <v>45638</v>
      </c>
      <c r="R2903">
        <v>0</v>
      </c>
      <c r="S2903">
        <v>0</v>
      </c>
      <c r="T2903">
        <v>3100</v>
      </c>
      <c r="U2903">
        <v>3100</v>
      </c>
      <c r="V2903">
        <v>0</v>
      </c>
      <c r="W2903">
        <v>3100</v>
      </c>
      <c r="X2903" t="str">
        <f t="shared" si="181"/>
        <v>Ok</v>
      </c>
      <c r="Y2903" t="str">
        <f t="shared" si="182"/>
        <v>Ok</v>
      </c>
      <c r="Z2903" s="6" t="str">
        <f t="shared" si="183"/>
        <v>Ok</v>
      </c>
      <c r="AA2903" s="6"/>
      <c r="AB2903" s="6"/>
      <c r="AC2903" s="6"/>
      <c r="AD2903" s="6"/>
    </row>
    <row r="2904" spans="1:30" x14ac:dyDescent="0.3">
      <c r="A2904" t="s">
        <v>15609</v>
      </c>
      <c r="B2904" t="s">
        <v>15610</v>
      </c>
      <c r="C2904">
        <v>2024</v>
      </c>
      <c r="D2904" t="s">
        <v>9536</v>
      </c>
      <c r="E2904" t="s">
        <v>9261</v>
      </c>
      <c r="F2904" t="s">
        <v>11</v>
      </c>
      <c r="G2904" t="str">
        <f>_xlfn.XLOOKUP(I2904,'Class Code'!$A$2:$A$14,'Class Code'!$B$2:$B$14)</f>
        <v>Motor Commercial</v>
      </c>
      <c r="H2904" t="s">
        <v>176</v>
      </c>
      <c r="I2904">
        <f t="shared" si="180"/>
        <v>80</v>
      </c>
      <c r="J2904" t="s">
        <v>207</v>
      </c>
      <c r="K2904" t="s">
        <v>208</v>
      </c>
      <c r="L2904" t="s">
        <v>44</v>
      </c>
      <c r="M2904" s="5">
        <v>45603</v>
      </c>
      <c r="N2904" s="5">
        <v>45607</v>
      </c>
      <c r="O2904" s="5">
        <v>45722</v>
      </c>
      <c r="P2904" s="5">
        <v>45469</v>
      </c>
      <c r="Q2904" s="5">
        <v>45833</v>
      </c>
      <c r="R2904">
        <v>0</v>
      </c>
      <c r="S2904">
        <v>0</v>
      </c>
      <c r="T2904">
        <v>13660</v>
      </c>
      <c r="U2904">
        <v>13660</v>
      </c>
      <c r="V2904">
        <v>0</v>
      </c>
      <c r="W2904">
        <v>13660</v>
      </c>
      <c r="X2904" t="str">
        <f t="shared" si="181"/>
        <v>Ok</v>
      </c>
      <c r="Y2904" t="str">
        <f t="shared" si="182"/>
        <v>Ok</v>
      </c>
      <c r="Z2904" s="6" t="str">
        <f t="shared" si="183"/>
        <v>Ok</v>
      </c>
      <c r="AA2904" s="6"/>
      <c r="AB2904" s="6"/>
      <c r="AC2904" s="6"/>
      <c r="AD2904" s="6"/>
    </row>
    <row r="2905" spans="1:30" x14ac:dyDescent="0.3">
      <c r="A2905" t="s">
        <v>15611</v>
      </c>
      <c r="B2905" t="s">
        <v>15612</v>
      </c>
      <c r="C2905">
        <v>2020</v>
      </c>
      <c r="D2905" t="s">
        <v>9296</v>
      </c>
      <c r="E2905" t="s">
        <v>9317</v>
      </c>
      <c r="F2905" t="s">
        <v>11</v>
      </c>
      <c r="G2905" t="str">
        <f>_xlfn.XLOOKUP(I2905,'Class Code'!$A$2:$A$14,'Class Code'!$B$2:$B$14)</f>
        <v>Motor Commercial</v>
      </c>
      <c r="H2905" t="s">
        <v>176</v>
      </c>
      <c r="I2905">
        <f t="shared" si="180"/>
        <v>80</v>
      </c>
      <c r="J2905" t="s">
        <v>207</v>
      </c>
      <c r="K2905" t="s">
        <v>208</v>
      </c>
      <c r="L2905" t="s">
        <v>44</v>
      </c>
      <c r="M2905" s="5">
        <v>44333</v>
      </c>
      <c r="N2905" s="5">
        <v>44347</v>
      </c>
      <c r="O2905" s="5">
        <v>45694</v>
      </c>
      <c r="P2905" s="5">
        <v>44105</v>
      </c>
      <c r="Q2905" s="5">
        <v>44469</v>
      </c>
      <c r="R2905">
        <v>0</v>
      </c>
      <c r="S2905">
        <v>0</v>
      </c>
      <c r="T2905">
        <v>20400</v>
      </c>
      <c r="U2905">
        <v>20400</v>
      </c>
      <c r="V2905">
        <v>0</v>
      </c>
      <c r="W2905">
        <v>20400</v>
      </c>
      <c r="X2905" t="str">
        <f t="shared" si="181"/>
        <v>Ok</v>
      </c>
      <c r="Y2905" t="str">
        <f t="shared" si="182"/>
        <v>Ok</v>
      </c>
      <c r="Z2905" s="6" t="str">
        <f t="shared" si="183"/>
        <v>Ok</v>
      </c>
      <c r="AA2905" s="6"/>
      <c r="AB2905" s="6"/>
      <c r="AC2905" s="6"/>
      <c r="AD2905" s="6"/>
    </row>
    <row r="2906" spans="1:30" x14ac:dyDescent="0.3">
      <c r="A2906" t="s">
        <v>15613</v>
      </c>
      <c r="B2906" t="s">
        <v>15614</v>
      </c>
      <c r="C2906">
        <v>2010</v>
      </c>
      <c r="D2906" t="s">
        <v>9751</v>
      </c>
      <c r="E2906" t="s">
        <v>9292</v>
      </c>
      <c r="F2906" t="s">
        <v>11</v>
      </c>
      <c r="G2906" t="str">
        <f>_xlfn.XLOOKUP(I2906,'Class Code'!$A$2:$A$14,'Class Code'!$B$2:$B$14)</f>
        <v>Motor Commercial</v>
      </c>
      <c r="H2906" t="s">
        <v>176</v>
      </c>
      <c r="I2906">
        <f t="shared" si="180"/>
        <v>80</v>
      </c>
      <c r="J2906" t="s">
        <v>3219</v>
      </c>
      <c r="K2906" t="s">
        <v>3220</v>
      </c>
      <c r="L2906" t="s">
        <v>44</v>
      </c>
      <c r="M2906" s="5">
        <v>40404</v>
      </c>
      <c r="N2906" s="5">
        <v>40406</v>
      </c>
      <c r="O2906" s="5">
        <v>45694</v>
      </c>
      <c r="P2906" s="5">
        <v>40360</v>
      </c>
      <c r="Q2906" s="5">
        <v>40451</v>
      </c>
      <c r="R2906">
        <v>0</v>
      </c>
      <c r="S2906">
        <v>0</v>
      </c>
      <c r="T2906">
        <v>34800</v>
      </c>
      <c r="U2906">
        <v>34800</v>
      </c>
      <c r="V2906">
        <v>0</v>
      </c>
      <c r="W2906">
        <v>34800</v>
      </c>
      <c r="X2906" t="str">
        <f t="shared" si="181"/>
        <v>Ok</v>
      </c>
      <c r="Y2906" t="str">
        <f t="shared" si="182"/>
        <v>Ok</v>
      </c>
      <c r="Z2906" s="6" t="str">
        <f t="shared" si="183"/>
        <v>Ok</v>
      </c>
      <c r="AA2906" s="6"/>
      <c r="AB2906" s="6"/>
      <c r="AC2906" s="6"/>
      <c r="AD2906" s="6"/>
    </row>
    <row r="2907" spans="1:30" x14ac:dyDescent="0.3">
      <c r="A2907" t="s">
        <v>15615</v>
      </c>
      <c r="B2907" t="s">
        <v>15616</v>
      </c>
      <c r="C2907">
        <v>2024</v>
      </c>
      <c r="D2907" t="s">
        <v>9299</v>
      </c>
      <c r="E2907" t="s">
        <v>9294</v>
      </c>
      <c r="F2907" t="s">
        <v>11</v>
      </c>
      <c r="G2907" t="str">
        <f>_xlfn.XLOOKUP(I2907,'Class Code'!$A$2:$A$14,'Class Code'!$B$2:$B$14)</f>
        <v>Motor Commercial</v>
      </c>
      <c r="H2907" t="s">
        <v>176</v>
      </c>
      <c r="I2907">
        <f t="shared" si="180"/>
        <v>80</v>
      </c>
      <c r="J2907" t="s">
        <v>177</v>
      </c>
      <c r="K2907" t="s">
        <v>178</v>
      </c>
      <c r="L2907" t="s">
        <v>197</v>
      </c>
      <c r="M2907" s="5">
        <v>45481</v>
      </c>
      <c r="N2907" s="5">
        <v>45482</v>
      </c>
      <c r="O2907" s="5">
        <v>45713</v>
      </c>
      <c r="P2907" s="5">
        <v>45291</v>
      </c>
      <c r="Q2907" s="5">
        <v>45656</v>
      </c>
      <c r="R2907">
        <v>0</v>
      </c>
      <c r="S2907">
        <v>0</v>
      </c>
      <c r="T2907">
        <v>190720</v>
      </c>
      <c r="U2907">
        <v>190720</v>
      </c>
      <c r="V2907">
        <v>0</v>
      </c>
      <c r="W2907">
        <v>190720</v>
      </c>
      <c r="X2907" t="str">
        <f t="shared" si="181"/>
        <v>Ok</v>
      </c>
      <c r="Y2907" t="str">
        <f t="shared" si="182"/>
        <v>Ok</v>
      </c>
      <c r="Z2907" s="6" t="str">
        <f t="shared" si="183"/>
        <v>Ok</v>
      </c>
      <c r="AA2907" s="6"/>
      <c r="AB2907" s="6"/>
      <c r="AC2907" s="6"/>
      <c r="AD2907" s="6"/>
    </row>
    <row r="2908" spans="1:30" x14ac:dyDescent="0.3">
      <c r="A2908" t="s">
        <v>15617</v>
      </c>
      <c r="B2908" t="s">
        <v>15618</v>
      </c>
      <c r="C2908">
        <v>2024</v>
      </c>
      <c r="D2908" t="s">
        <v>9418</v>
      </c>
      <c r="E2908" t="s">
        <v>9280</v>
      </c>
      <c r="F2908" t="s">
        <v>10</v>
      </c>
      <c r="G2908" t="str">
        <f>_xlfn.XLOOKUP(I2908,'Class Code'!$A$2:$A$14,'Class Code'!$B$2:$B$14)</f>
        <v>Motor Private</v>
      </c>
      <c r="H2908" t="s">
        <v>41</v>
      </c>
      <c r="I2908">
        <f t="shared" si="180"/>
        <v>70</v>
      </c>
      <c r="J2908" t="s">
        <v>54</v>
      </c>
      <c r="K2908" t="s">
        <v>55</v>
      </c>
      <c r="L2908" t="s">
        <v>44</v>
      </c>
      <c r="M2908" s="5">
        <v>45562</v>
      </c>
      <c r="N2908" s="5">
        <v>45564</v>
      </c>
      <c r="O2908" s="5">
        <v>45709</v>
      </c>
      <c r="P2908" s="5">
        <v>45292</v>
      </c>
      <c r="Q2908" s="5">
        <v>45657</v>
      </c>
      <c r="R2908">
        <v>0</v>
      </c>
      <c r="S2908">
        <v>0</v>
      </c>
      <c r="T2908">
        <v>170420</v>
      </c>
      <c r="U2908">
        <v>170420</v>
      </c>
      <c r="V2908">
        <v>0</v>
      </c>
      <c r="W2908">
        <v>170420</v>
      </c>
      <c r="X2908" t="str">
        <f t="shared" si="181"/>
        <v>Ok</v>
      </c>
      <c r="Y2908" t="str">
        <f t="shared" si="182"/>
        <v>Ok</v>
      </c>
      <c r="Z2908" s="6" t="str">
        <f t="shared" si="183"/>
        <v>Ok</v>
      </c>
      <c r="AA2908" s="6"/>
      <c r="AB2908" s="6"/>
      <c r="AC2908" s="6"/>
      <c r="AD2908" s="6"/>
    </row>
    <row r="2909" spans="1:30" x14ac:dyDescent="0.3">
      <c r="A2909" t="s">
        <v>15619</v>
      </c>
      <c r="B2909" t="s">
        <v>15620</v>
      </c>
      <c r="C2909">
        <v>2023</v>
      </c>
      <c r="D2909" t="s">
        <v>9656</v>
      </c>
      <c r="E2909" t="s">
        <v>9267</v>
      </c>
      <c r="F2909" t="s">
        <v>10</v>
      </c>
      <c r="G2909" t="str">
        <f>_xlfn.XLOOKUP(I2909,'Class Code'!$A$2:$A$14,'Class Code'!$B$2:$B$14)</f>
        <v>Motor Private</v>
      </c>
      <c r="H2909" t="s">
        <v>41</v>
      </c>
      <c r="I2909">
        <f t="shared" si="180"/>
        <v>70</v>
      </c>
      <c r="J2909" t="s">
        <v>54</v>
      </c>
      <c r="K2909" t="s">
        <v>55</v>
      </c>
      <c r="L2909" t="s">
        <v>44</v>
      </c>
      <c r="M2909" s="5">
        <v>45484</v>
      </c>
      <c r="N2909" s="5">
        <v>45491</v>
      </c>
      <c r="O2909" s="5">
        <v>45729</v>
      </c>
      <c r="P2909" s="5">
        <v>45182</v>
      </c>
      <c r="Q2909" s="5">
        <v>45547</v>
      </c>
      <c r="R2909">
        <v>0</v>
      </c>
      <c r="S2909">
        <v>0</v>
      </c>
      <c r="T2909">
        <v>713880</v>
      </c>
      <c r="U2909">
        <v>713880</v>
      </c>
      <c r="V2909">
        <v>0</v>
      </c>
      <c r="W2909">
        <v>713880</v>
      </c>
      <c r="X2909" t="str">
        <f t="shared" si="181"/>
        <v>Ok</v>
      </c>
      <c r="Y2909" t="str">
        <f t="shared" si="182"/>
        <v>Ok</v>
      </c>
      <c r="Z2909" s="6" t="str">
        <f t="shared" si="183"/>
        <v>Ok</v>
      </c>
      <c r="AA2909" s="6"/>
      <c r="AB2909" s="6"/>
      <c r="AC2909" s="6"/>
      <c r="AD2909" s="6"/>
    </row>
    <row r="2910" spans="1:30" x14ac:dyDescent="0.3">
      <c r="A2910" t="s">
        <v>15621</v>
      </c>
      <c r="B2910" t="s">
        <v>15622</v>
      </c>
      <c r="C2910">
        <v>2024</v>
      </c>
      <c r="D2910" t="s">
        <v>9735</v>
      </c>
      <c r="E2910" t="s">
        <v>9282</v>
      </c>
      <c r="F2910" t="s">
        <v>10</v>
      </c>
      <c r="G2910" t="str">
        <f>_xlfn.XLOOKUP(I2910,'Class Code'!$A$2:$A$14,'Class Code'!$B$2:$B$14)</f>
        <v>Motor Private</v>
      </c>
      <c r="H2910" t="s">
        <v>41</v>
      </c>
      <c r="I2910">
        <f t="shared" si="180"/>
        <v>70</v>
      </c>
      <c r="J2910" t="s">
        <v>54</v>
      </c>
      <c r="K2910" t="s">
        <v>55</v>
      </c>
      <c r="L2910" t="s">
        <v>44</v>
      </c>
      <c r="M2910" s="5">
        <v>45533</v>
      </c>
      <c r="N2910" s="5">
        <v>45544</v>
      </c>
      <c r="O2910" s="5">
        <v>45756</v>
      </c>
      <c r="P2910" s="5">
        <v>45246</v>
      </c>
      <c r="Q2910" s="5">
        <v>45611</v>
      </c>
      <c r="R2910">
        <v>0</v>
      </c>
      <c r="S2910">
        <v>0</v>
      </c>
      <c r="T2910">
        <v>494176</v>
      </c>
      <c r="U2910">
        <v>494176</v>
      </c>
      <c r="V2910">
        <v>0</v>
      </c>
      <c r="W2910">
        <v>494176</v>
      </c>
      <c r="X2910" t="str">
        <f t="shared" si="181"/>
        <v>Ok</v>
      </c>
      <c r="Y2910" t="str">
        <f t="shared" si="182"/>
        <v>Ok</v>
      </c>
      <c r="Z2910" s="6" t="str">
        <f t="shared" si="183"/>
        <v>Ok</v>
      </c>
      <c r="AA2910" s="6"/>
      <c r="AB2910" s="6"/>
      <c r="AC2910" s="6"/>
      <c r="AD2910" s="6"/>
    </row>
    <row r="2911" spans="1:30" x14ac:dyDescent="0.3">
      <c r="A2911" t="s">
        <v>15623</v>
      </c>
      <c r="B2911" t="s">
        <v>15624</v>
      </c>
      <c r="C2911">
        <v>2024</v>
      </c>
      <c r="D2911" t="s">
        <v>9518</v>
      </c>
      <c r="E2911" t="s">
        <v>9280</v>
      </c>
      <c r="F2911" t="s">
        <v>10</v>
      </c>
      <c r="G2911" t="str">
        <f>_xlfn.XLOOKUP(I2911,'Class Code'!$A$2:$A$14,'Class Code'!$B$2:$B$14)</f>
        <v>Motor Private</v>
      </c>
      <c r="H2911" t="s">
        <v>41</v>
      </c>
      <c r="I2911">
        <f t="shared" si="180"/>
        <v>70</v>
      </c>
      <c r="J2911" t="s">
        <v>54</v>
      </c>
      <c r="K2911" t="s">
        <v>55</v>
      </c>
      <c r="L2911" t="s">
        <v>44</v>
      </c>
      <c r="M2911" s="5">
        <v>45621</v>
      </c>
      <c r="N2911" s="5">
        <v>45622</v>
      </c>
      <c r="O2911" s="5">
        <v>45694</v>
      </c>
      <c r="P2911" s="5">
        <v>45621</v>
      </c>
      <c r="Q2911" s="5">
        <v>45650</v>
      </c>
      <c r="R2911">
        <v>0</v>
      </c>
      <c r="S2911">
        <v>0</v>
      </c>
      <c r="T2911">
        <v>7280</v>
      </c>
      <c r="U2911">
        <v>7280</v>
      </c>
      <c r="V2911">
        <v>0</v>
      </c>
      <c r="W2911">
        <v>7280</v>
      </c>
      <c r="X2911" t="str">
        <f t="shared" si="181"/>
        <v>Ok</v>
      </c>
      <c r="Y2911" t="str">
        <f t="shared" si="182"/>
        <v>Ok</v>
      </c>
      <c r="Z2911" s="6" t="str">
        <f t="shared" si="183"/>
        <v>Ok</v>
      </c>
      <c r="AA2911" s="6"/>
      <c r="AB2911" s="6"/>
      <c r="AC2911" s="6"/>
      <c r="AD2911" s="6"/>
    </row>
    <row r="2912" spans="1:30" x14ac:dyDescent="0.3">
      <c r="A2912" t="s">
        <v>15625</v>
      </c>
      <c r="B2912" t="s">
        <v>15626</v>
      </c>
      <c r="C2912">
        <v>2024</v>
      </c>
      <c r="D2912" t="s">
        <v>9302</v>
      </c>
      <c r="E2912" t="s">
        <v>9294</v>
      </c>
      <c r="F2912" t="s">
        <v>10</v>
      </c>
      <c r="G2912" t="str">
        <f>_xlfn.XLOOKUP(I2912,'Class Code'!$A$2:$A$14,'Class Code'!$B$2:$B$14)</f>
        <v>Motor Private</v>
      </c>
      <c r="H2912" t="s">
        <v>41</v>
      </c>
      <c r="I2912">
        <f t="shared" si="180"/>
        <v>70</v>
      </c>
      <c r="J2912" t="s">
        <v>54</v>
      </c>
      <c r="K2912" t="s">
        <v>55</v>
      </c>
      <c r="L2912" t="s">
        <v>44</v>
      </c>
      <c r="M2912" s="5">
        <v>45668</v>
      </c>
      <c r="N2912" s="5">
        <v>45674</v>
      </c>
      <c r="O2912" s="5">
        <v>45694</v>
      </c>
      <c r="P2912" s="5">
        <v>45640</v>
      </c>
      <c r="Q2912" s="5">
        <v>45670</v>
      </c>
      <c r="R2912">
        <v>226800</v>
      </c>
      <c r="S2912">
        <v>0</v>
      </c>
      <c r="T2912">
        <v>0</v>
      </c>
      <c r="U2912">
        <v>226800</v>
      </c>
      <c r="V2912">
        <v>0</v>
      </c>
      <c r="W2912">
        <v>226800</v>
      </c>
      <c r="X2912" t="str">
        <f t="shared" si="181"/>
        <v>Ok</v>
      </c>
      <c r="Y2912" t="str">
        <f t="shared" si="182"/>
        <v>Ok</v>
      </c>
      <c r="Z2912" s="6" t="str">
        <f t="shared" si="183"/>
        <v>Ok</v>
      </c>
      <c r="AA2912" s="6"/>
      <c r="AB2912" s="6"/>
      <c r="AC2912" s="6"/>
      <c r="AD2912" s="6"/>
    </row>
    <row r="2913" spans="1:30" x14ac:dyDescent="0.3">
      <c r="A2913" t="s">
        <v>15627</v>
      </c>
      <c r="B2913" t="s">
        <v>15628</v>
      </c>
      <c r="C2913">
        <v>2023</v>
      </c>
      <c r="D2913" t="s">
        <v>9662</v>
      </c>
      <c r="E2913" t="s">
        <v>9289</v>
      </c>
      <c r="F2913" t="s">
        <v>11</v>
      </c>
      <c r="G2913" t="str">
        <f>_xlfn.XLOOKUP(I2913,'Class Code'!$A$2:$A$14,'Class Code'!$B$2:$B$14)</f>
        <v>Motor Commercial</v>
      </c>
      <c r="H2913" t="s">
        <v>176</v>
      </c>
      <c r="I2913">
        <f t="shared" si="180"/>
        <v>80</v>
      </c>
      <c r="J2913" t="s">
        <v>177</v>
      </c>
      <c r="K2913" t="s">
        <v>178</v>
      </c>
      <c r="L2913" t="s">
        <v>44</v>
      </c>
      <c r="M2913" s="5">
        <v>45595</v>
      </c>
      <c r="N2913" s="5">
        <v>45601</v>
      </c>
      <c r="O2913" s="5">
        <v>45702</v>
      </c>
      <c r="P2913" s="5">
        <v>45254</v>
      </c>
      <c r="Q2913" s="5">
        <v>45619</v>
      </c>
      <c r="R2913">
        <v>0</v>
      </c>
      <c r="S2913">
        <v>0</v>
      </c>
      <c r="T2913">
        <v>15000</v>
      </c>
      <c r="U2913">
        <v>15000</v>
      </c>
      <c r="V2913">
        <v>0</v>
      </c>
      <c r="W2913">
        <v>15000</v>
      </c>
      <c r="X2913" t="str">
        <f t="shared" si="181"/>
        <v>Ok</v>
      </c>
      <c r="Y2913" t="str">
        <f t="shared" si="182"/>
        <v>Ok</v>
      </c>
      <c r="Z2913" s="6" t="str">
        <f t="shared" si="183"/>
        <v>Ok</v>
      </c>
      <c r="AA2913" s="6"/>
      <c r="AB2913" s="6"/>
      <c r="AC2913" s="6"/>
      <c r="AD2913" s="6"/>
    </row>
    <row r="2914" spans="1:30" x14ac:dyDescent="0.3">
      <c r="A2914" t="s">
        <v>15629</v>
      </c>
      <c r="B2914" t="s">
        <v>15630</v>
      </c>
      <c r="C2914">
        <v>2024</v>
      </c>
      <c r="D2914" t="s">
        <v>9722</v>
      </c>
      <c r="E2914" t="s">
        <v>9292</v>
      </c>
      <c r="F2914" t="s">
        <v>10</v>
      </c>
      <c r="G2914" t="str">
        <f>_xlfn.XLOOKUP(I2914,'Class Code'!$A$2:$A$14,'Class Code'!$B$2:$B$14)</f>
        <v>Motor Private</v>
      </c>
      <c r="H2914" t="s">
        <v>41</v>
      </c>
      <c r="I2914">
        <f t="shared" si="180"/>
        <v>70</v>
      </c>
      <c r="J2914" t="s">
        <v>54</v>
      </c>
      <c r="K2914" t="s">
        <v>55</v>
      </c>
      <c r="L2914" t="s">
        <v>44</v>
      </c>
      <c r="M2914" s="5">
        <v>45596</v>
      </c>
      <c r="N2914" s="5">
        <v>45601</v>
      </c>
      <c r="O2914" s="5">
        <v>45702</v>
      </c>
      <c r="P2914" s="5">
        <v>45407</v>
      </c>
      <c r="Q2914" s="5">
        <v>45712</v>
      </c>
      <c r="R2914">
        <v>0</v>
      </c>
      <c r="S2914">
        <v>0</v>
      </c>
      <c r="T2914">
        <v>25500</v>
      </c>
      <c r="U2914">
        <v>25500</v>
      </c>
      <c r="V2914">
        <v>0</v>
      </c>
      <c r="W2914">
        <v>25500</v>
      </c>
      <c r="X2914" t="str">
        <f t="shared" si="181"/>
        <v>Ok</v>
      </c>
      <c r="Y2914" t="str">
        <f t="shared" si="182"/>
        <v>Ok</v>
      </c>
      <c r="Z2914" s="6" t="str">
        <f t="shared" si="183"/>
        <v>Ok</v>
      </c>
      <c r="AA2914" s="6"/>
      <c r="AB2914" s="6"/>
      <c r="AC2914" s="6"/>
      <c r="AD2914" s="6"/>
    </row>
    <row r="2915" spans="1:30" x14ac:dyDescent="0.3">
      <c r="A2915" t="s">
        <v>15631</v>
      </c>
      <c r="B2915" t="s">
        <v>15632</v>
      </c>
      <c r="C2915">
        <v>2024</v>
      </c>
      <c r="D2915" t="s">
        <v>9452</v>
      </c>
      <c r="E2915" t="s">
        <v>9277</v>
      </c>
      <c r="F2915" t="s">
        <v>10</v>
      </c>
      <c r="G2915" t="str">
        <f>_xlfn.XLOOKUP(I2915,'Class Code'!$A$2:$A$14,'Class Code'!$B$2:$B$14)</f>
        <v>Motor Private</v>
      </c>
      <c r="H2915" t="s">
        <v>41</v>
      </c>
      <c r="I2915">
        <f t="shared" si="180"/>
        <v>70</v>
      </c>
      <c r="J2915" t="s">
        <v>54</v>
      </c>
      <c r="K2915" t="s">
        <v>55</v>
      </c>
      <c r="L2915" t="s">
        <v>44</v>
      </c>
      <c r="M2915" s="5">
        <v>45464</v>
      </c>
      <c r="N2915" s="5">
        <v>45467</v>
      </c>
      <c r="O2915" s="5">
        <v>45694</v>
      </c>
      <c r="P2915" s="5">
        <v>45316</v>
      </c>
      <c r="Q2915" s="5">
        <v>45681</v>
      </c>
      <c r="R2915">
        <v>0</v>
      </c>
      <c r="S2915">
        <v>0</v>
      </c>
      <c r="T2915">
        <v>116000</v>
      </c>
      <c r="U2915">
        <v>116000</v>
      </c>
      <c r="V2915">
        <v>0</v>
      </c>
      <c r="W2915">
        <v>116000</v>
      </c>
      <c r="X2915" t="str">
        <f t="shared" si="181"/>
        <v>Ok</v>
      </c>
      <c r="Y2915" t="str">
        <f t="shared" si="182"/>
        <v>Ok</v>
      </c>
      <c r="Z2915" s="6" t="str">
        <f t="shared" si="183"/>
        <v>Ok</v>
      </c>
      <c r="AA2915" s="6"/>
      <c r="AB2915" s="6"/>
      <c r="AC2915" s="6"/>
      <c r="AD2915" s="6"/>
    </row>
    <row r="2916" spans="1:30" x14ac:dyDescent="0.3">
      <c r="A2916" t="s">
        <v>15633</v>
      </c>
      <c r="B2916" t="s">
        <v>15634</v>
      </c>
      <c r="C2916">
        <v>2024</v>
      </c>
      <c r="D2916" t="s">
        <v>9627</v>
      </c>
      <c r="E2916" t="s">
        <v>9263</v>
      </c>
      <c r="F2916" t="s">
        <v>11</v>
      </c>
      <c r="G2916" t="str">
        <f>_xlfn.XLOOKUP(I2916,'Class Code'!$A$2:$A$14,'Class Code'!$B$2:$B$14)</f>
        <v>Motor Commercial</v>
      </c>
      <c r="H2916" t="s">
        <v>176</v>
      </c>
      <c r="I2916">
        <f t="shared" si="180"/>
        <v>80</v>
      </c>
      <c r="J2916" t="s">
        <v>177</v>
      </c>
      <c r="K2916" t="s">
        <v>178</v>
      </c>
      <c r="L2916" t="s">
        <v>44</v>
      </c>
      <c r="M2916" s="5">
        <v>45580</v>
      </c>
      <c r="N2916" s="5">
        <v>45583</v>
      </c>
      <c r="O2916" s="5">
        <v>45694</v>
      </c>
      <c r="P2916" s="5">
        <v>45530</v>
      </c>
      <c r="Q2916" s="5">
        <v>45832</v>
      </c>
      <c r="R2916">
        <v>20000</v>
      </c>
      <c r="S2916">
        <v>0</v>
      </c>
      <c r="T2916">
        <v>0</v>
      </c>
      <c r="U2916">
        <v>20000</v>
      </c>
      <c r="V2916">
        <v>0</v>
      </c>
      <c r="W2916">
        <v>20000</v>
      </c>
      <c r="X2916" t="str">
        <f t="shared" si="181"/>
        <v>Ok</v>
      </c>
      <c r="Y2916" t="str">
        <f t="shared" si="182"/>
        <v>Ok</v>
      </c>
      <c r="Z2916" s="6" t="str">
        <f t="shared" si="183"/>
        <v>Ok</v>
      </c>
      <c r="AA2916" s="6"/>
      <c r="AB2916" s="6"/>
      <c r="AC2916" s="6"/>
      <c r="AD2916" s="6"/>
    </row>
    <row r="2917" spans="1:30" x14ac:dyDescent="0.3">
      <c r="A2917" t="s">
        <v>15635</v>
      </c>
      <c r="B2917" t="s">
        <v>15636</v>
      </c>
      <c r="C2917">
        <v>2023</v>
      </c>
      <c r="D2917" t="s">
        <v>9684</v>
      </c>
      <c r="E2917" t="s">
        <v>9280</v>
      </c>
      <c r="F2917" t="s">
        <v>11</v>
      </c>
      <c r="G2917" t="str">
        <f>_xlfn.XLOOKUP(I2917,'Class Code'!$A$2:$A$14,'Class Code'!$B$2:$B$14)</f>
        <v>Motor Commercial</v>
      </c>
      <c r="H2917" t="s">
        <v>176</v>
      </c>
      <c r="I2917">
        <f t="shared" si="180"/>
        <v>80</v>
      </c>
      <c r="J2917" t="s">
        <v>207</v>
      </c>
      <c r="K2917" t="s">
        <v>208</v>
      </c>
      <c r="L2917" t="s">
        <v>44</v>
      </c>
      <c r="M2917" s="5">
        <v>45580</v>
      </c>
      <c r="N2917" s="5">
        <v>45582</v>
      </c>
      <c r="O2917" s="5">
        <v>45702</v>
      </c>
      <c r="P2917" s="5">
        <v>45253</v>
      </c>
      <c r="Q2917" s="5">
        <v>45618</v>
      </c>
      <c r="R2917">
        <v>0</v>
      </c>
      <c r="S2917">
        <v>0</v>
      </c>
      <c r="T2917">
        <v>13920</v>
      </c>
      <c r="U2917">
        <v>13920</v>
      </c>
      <c r="V2917">
        <v>0</v>
      </c>
      <c r="W2917">
        <v>13920</v>
      </c>
      <c r="X2917" t="str">
        <f t="shared" si="181"/>
        <v>Ok</v>
      </c>
      <c r="Y2917" t="str">
        <f t="shared" si="182"/>
        <v>Ok</v>
      </c>
      <c r="Z2917" s="6" t="str">
        <f t="shared" si="183"/>
        <v>Ok</v>
      </c>
      <c r="AA2917" s="6"/>
      <c r="AB2917" s="6"/>
      <c r="AC2917" s="6"/>
      <c r="AD2917" s="6"/>
    </row>
    <row r="2918" spans="1:30" x14ac:dyDescent="0.3">
      <c r="A2918" t="s">
        <v>15637</v>
      </c>
      <c r="B2918" t="s">
        <v>15638</v>
      </c>
      <c r="C2918">
        <v>2025</v>
      </c>
      <c r="D2918" t="s">
        <v>9550</v>
      </c>
      <c r="E2918" t="s">
        <v>9267</v>
      </c>
      <c r="F2918" t="s">
        <v>10</v>
      </c>
      <c r="G2918" t="str">
        <f>_xlfn.XLOOKUP(I2918,'Class Code'!$A$2:$A$14,'Class Code'!$B$2:$B$14)</f>
        <v>Motor Private</v>
      </c>
      <c r="H2918" t="s">
        <v>41</v>
      </c>
      <c r="I2918">
        <f t="shared" si="180"/>
        <v>70</v>
      </c>
      <c r="J2918" t="s">
        <v>54</v>
      </c>
      <c r="K2918" t="s">
        <v>55</v>
      </c>
      <c r="L2918" t="s">
        <v>44</v>
      </c>
      <c r="M2918" s="5">
        <v>45658</v>
      </c>
      <c r="N2918" s="5">
        <v>45660</v>
      </c>
      <c r="O2918" s="5">
        <v>45702</v>
      </c>
      <c r="P2918" s="5">
        <v>45651</v>
      </c>
      <c r="Q2918" s="5">
        <v>45681</v>
      </c>
      <c r="R2918">
        <v>0</v>
      </c>
      <c r="S2918">
        <v>0</v>
      </c>
      <c r="T2918">
        <v>22000</v>
      </c>
      <c r="U2918">
        <v>22000</v>
      </c>
      <c r="V2918">
        <v>0</v>
      </c>
      <c r="W2918">
        <v>22000</v>
      </c>
      <c r="X2918" t="str">
        <f t="shared" si="181"/>
        <v>Ok</v>
      </c>
      <c r="Y2918" t="str">
        <f t="shared" si="182"/>
        <v>Ok</v>
      </c>
      <c r="Z2918" s="6" t="str">
        <f t="shared" si="183"/>
        <v>Ok</v>
      </c>
      <c r="AA2918" s="6"/>
      <c r="AB2918" s="6"/>
      <c r="AC2918" s="6"/>
      <c r="AD2918" s="6"/>
    </row>
    <row r="2919" spans="1:30" x14ac:dyDescent="0.3">
      <c r="A2919" t="s">
        <v>15639</v>
      </c>
      <c r="B2919" t="s">
        <v>15640</v>
      </c>
      <c r="C2919">
        <v>2024</v>
      </c>
      <c r="D2919" t="s">
        <v>9800</v>
      </c>
      <c r="E2919" t="s">
        <v>9287</v>
      </c>
      <c r="F2919" t="s">
        <v>10</v>
      </c>
      <c r="G2919" t="str">
        <f>_xlfn.XLOOKUP(I2919,'Class Code'!$A$2:$A$14,'Class Code'!$B$2:$B$14)</f>
        <v>Motor Private</v>
      </c>
      <c r="H2919" t="s">
        <v>41</v>
      </c>
      <c r="I2919">
        <f t="shared" si="180"/>
        <v>70</v>
      </c>
      <c r="J2919" t="s">
        <v>54</v>
      </c>
      <c r="K2919" t="s">
        <v>55</v>
      </c>
      <c r="L2919" t="s">
        <v>96</v>
      </c>
      <c r="M2919" s="5">
        <v>45638</v>
      </c>
      <c r="N2919" s="5">
        <v>45644</v>
      </c>
      <c r="O2919" s="5">
        <v>45702</v>
      </c>
      <c r="P2919" s="5">
        <v>45376</v>
      </c>
      <c r="Q2919" s="5">
        <v>45740</v>
      </c>
      <c r="R2919">
        <v>0</v>
      </c>
      <c r="S2919">
        <v>0</v>
      </c>
      <c r="T2919">
        <v>14800</v>
      </c>
      <c r="U2919">
        <v>14800</v>
      </c>
      <c r="V2919">
        <v>0</v>
      </c>
      <c r="W2919">
        <v>14800</v>
      </c>
      <c r="X2919" t="str">
        <f t="shared" si="181"/>
        <v>Ok</v>
      </c>
      <c r="Y2919" t="str">
        <f t="shared" si="182"/>
        <v>Ok</v>
      </c>
      <c r="Z2919" s="6" t="str">
        <f t="shared" si="183"/>
        <v>Ok</v>
      </c>
      <c r="AA2919" s="6"/>
      <c r="AB2919" s="6"/>
      <c r="AC2919" s="6"/>
      <c r="AD2919" s="6"/>
    </row>
    <row r="2920" spans="1:30" x14ac:dyDescent="0.3">
      <c r="A2920" t="s">
        <v>15641</v>
      </c>
      <c r="B2920" t="s">
        <v>15642</v>
      </c>
      <c r="C2920">
        <v>2024</v>
      </c>
      <c r="D2920" t="s">
        <v>9550</v>
      </c>
      <c r="E2920" t="s">
        <v>9297</v>
      </c>
      <c r="F2920" t="s">
        <v>10</v>
      </c>
      <c r="G2920" t="str">
        <f>_xlfn.XLOOKUP(I2920,'Class Code'!$A$2:$A$14,'Class Code'!$B$2:$B$14)</f>
        <v>Motor Private</v>
      </c>
      <c r="H2920" t="s">
        <v>41</v>
      </c>
      <c r="I2920">
        <f t="shared" si="180"/>
        <v>70</v>
      </c>
      <c r="J2920" t="s">
        <v>54</v>
      </c>
      <c r="K2920" t="s">
        <v>55</v>
      </c>
      <c r="L2920" t="s">
        <v>44</v>
      </c>
      <c r="M2920" s="5">
        <v>45625</v>
      </c>
      <c r="N2920" s="5">
        <v>45628</v>
      </c>
      <c r="O2920" s="5">
        <v>45702</v>
      </c>
      <c r="P2920" s="5">
        <v>45539</v>
      </c>
      <c r="Q2920" s="5">
        <v>45903</v>
      </c>
      <c r="R2920">
        <v>0</v>
      </c>
      <c r="S2920">
        <v>0</v>
      </c>
      <c r="T2920">
        <v>17000</v>
      </c>
      <c r="U2920">
        <v>17000</v>
      </c>
      <c r="V2920">
        <v>0</v>
      </c>
      <c r="W2920">
        <v>17000</v>
      </c>
      <c r="X2920" t="str">
        <f t="shared" si="181"/>
        <v>Ok</v>
      </c>
      <c r="Y2920" t="str">
        <f t="shared" si="182"/>
        <v>Ok</v>
      </c>
      <c r="Z2920" s="6" t="str">
        <f t="shared" si="183"/>
        <v>Ok</v>
      </c>
      <c r="AA2920" s="6"/>
      <c r="AB2920" s="6"/>
      <c r="AC2920" s="6"/>
      <c r="AD2920" s="6"/>
    </row>
    <row r="2921" spans="1:30" x14ac:dyDescent="0.3">
      <c r="A2921" t="s">
        <v>15643</v>
      </c>
      <c r="B2921" t="s">
        <v>15644</v>
      </c>
      <c r="C2921">
        <v>2024</v>
      </c>
      <c r="D2921" t="s">
        <v>9415</v>
      </c>
      <c r="E2921" t="s">
        <v>9301</v>
      </c>
      <c r="F2921" t="s">
        <v>10</v>
      </c>
      <c r="G2921" t="str">
        <f>_xlfn.XLOOKUP(I2921,'Class Code'!$A$2:$A$14,'Class Code'!$B$2:$B$14)</f>
        <v>Motor Private</v>
      </c>
      <c r="H2921" t="s">
        <v>41</v>
      </c>
      <c r="I2921">
        <f t="shared" si="180"/>
        <v>70</v>
      </c>
      <c r="J2921" t="s">
        <v>54</v>
      </c>
      <c r="K2921" t="s">
        <v>55</v>
      </c>
      <c r="L2921" t="s">
        <v>44</v>
      </c>
      <c r="M2921" s="5">
        <v>45588</v>
      </c>
      <c r="N2921" s="5">
        <v>45596</v>
      </c>
      <c r="O2921" s="5">
        <v>45695</v>
      </c>
      <c r="P2921" s="5">
        <v>45349</v>
      </c>
      <c r="Q2921" s="5">
        <v>45714</v>
      </c>
      <c r="R2921">
        <v>2850000</v>
      </c>
      <c r="S2921">
        <v>0</v>
      </c>
      <c r="T2921">
        <v>0</v>
      </c>
      <c r="U2921">
        <v>2850000</v>
      </c>
      <c r="V2921">
        <v>0</v>
      </c>
      <c r="W2921">
        <v>2850000</v>
      </c>
      <c r="X2921" t="str">
        <f t="shared" si="181"/>
        <v>Ok</v>
      </c>
      <c r="Y2921" t="str">
        <f t="shared" si="182"/>
        <v>Ok</v>
      </c>
      <c r="Z2921" s="6" t="str">
        <f t="shared" si="183"/>
        <v>Ok</v>
      </c>
      <c r="AA2921" s="6"/>
      <c r="AB2921" s="6"/>
      <c r="AC2921" s="6"/>
      <c r="AD2921" s="6"/>
    </row>
    <row r="2922" spans="1:30" x14ac:dyDescent="0.3">
      <c r="A2922" t="s">
        <v>15645</v>
      </c>
      <c r="B2922" t="s">
        <v>15646</v>
      </c>
      <c r="C2922">
        <v>2023</v>
      </c>
      <c r="D2922" t="s">
        <v>9733</v>
      </c>
      <c r="E2922" t="s">
        <v>9272</v>
      </c>
      <c r="F2922" t="s">
        <v>7</v>
      </c>
      <c r="G2922" t="str">
        <f>_xlfn.XLOOKUP(I2922,'Class Code'!$A$2:$A$14,'Class Code'!$B$2:$B$14)</f>
        <v>Fire Industrial</v>
      </c>
      <c r="H2922" t="s">
        <v>381</v>
      </c>
      <c r="I2922">
        <f t="shared" si="180"/>
        <v>4</v>
      </c>
      <c r="J2922" t="s">
        <v>382</v>
      </c>
      <c r="K2922" t="s">
        <v>383</v>
      </c>
      <c r="L2922" t="s">
        <v>197</v>
      </c>
      <c r="M2922" s="5">
        <v>45570</v>
      </c>
      <c r="N2922" s="5">
        <v>45572</v>
      </c>
      <c r="O2922" s="5">
        <v>45701</v>
      </c>
      <c r="P2922" s="5">
        <v>45214</v>
      </c>
      <c r="Q2922" s="5">
        <v>45579</v>
      </c>
      <c r="R2922">
        <v>205772</v>
      </c>
      <c r="S2922">
        <v>0</v>
      </c>
      <c r="T2922">
        <v>0</v>
      </c>
      <c r="U2922">
        <v>205772</v>
      </c>
      <c r="V2922">
        <v>168775.95</v>
      </c>
      <c r="W2922">
        <v>36996.049999999988</v>
      </c>
      <c r="X2922" t="str">
        <f t="shared" si="181"/>
        <v>Ok</v>
      </c>
      <c r="Y2922" t="str">
        <f t="shared" si="182"/>
        <v>Ok</v>
      </c>
      <c r="Z2922" s="6" t="str">
        <f t="shared" si="183"/>
        <v>Ok</v>
      </c>
      <c r="AA2922" s="6"/>
      <c r="AB2922" s="6"/>
      <c r="AC2922" s="6"/>
      <c r="AD2922" s="6"/>
    </row>
    <row r="2923" spans="1:30" x14ac:dyDescent="0.3">
      <c r="A2923" t="s">
        <v>15647</v>
      </c>
      <c r="B2923" t="s">
        <v>15648</v>
      </c>
      <c r="C2923">
        <v>2024</v>
      </c>
      <c r="D2923" t="s">
        <v>9589</v>
      </c>
      <c r="E2923" t="s">
        <v>9287</v>
      </c>
      <c r="F2923" t="s">
        <v>10</v>
      </c>
      <c r="G2923" t="str">
        <f>_xlfn.XLOOKUP(I2923,'Class Code'!$A$2:$A$14,'Class Code'!$B$2:$B$14)</f>
        <v>Motor Private</v>
      </c>
      <c r="H2923" t="s">
        <v>41</v>
      </c>
      <c r="I2923">
        <f t="shared" si="180"/>
        <v>70</v>
      </c>
      <c r="J2923" t="s">
        <v>54</v>
      </c>
      <c r="K2923" t="s">
        <v>55</v>
      </c>
      <c r="L2923" t="s">
        <v>44</v>
      </c>
      <c r="M2923" s="5">
        <v>45618</v>
      </c>
      <c r="N2923" s="5">
        <v>45625</v>
      </c>
      <c r="O2923" s="5">
        <v>45705</v>
      </c>
      <c r="P2923" s="5">
        <v>45555</v>
      </c>
      <c r="Q2923" s="5">
        <v>45857</v>
      </c>
      <c r="R2923">
        <v>0</v>
      </c>
      <c r="S2923">
        <v>0</v>
      </c>
      <c r="T2923">
        <v>505660</v>
      </c>
      <c r="U2923">
        <v>505660</v>
      </c>
      <c r="V2923">
        <v>0</v>
      </c>
      <c r="W2923">
        <v>505660</v>
      </c>
      <c r="X2923" t="str">
        <f t="shared" si="181"/>
        <v>Ok</v>
      </c>
      <c r="Y2923" t="str">
        <f t="shared" si="182"/>
        <v>Ok</v>
      </c>
      <c r="Z2923" s="6" t="str">
        <f t="shared" si="183"/>
        <v>Ok</v>
      </c>
      <c r="AA2923" s="6"/>
      <c r="AB2923" s="6"/>
      <c r="AC2923" s="6"/>
      <c r="AD2923" s="6"/>
    </row>
    <row r="2924" spans="1:30" x14ac:dyDescent="0.3">
      <c r="A2924" t="s">
        <v>15649</v>
      </c>
      <c r="B2924" t="s">
        <v>15650</v>
      </c>
      <c r="C2924">
        <v>2024</v>
      </c>
      <c r="D2924" t="s">
        <v>9517</v>
      </c>
      <c r="E2924" t="s">
        <v>9317</v>
      </c>
      <c r="F2924" t="s">
        <v>10</v>
      </c>
      <c r="G2924" t="str">
        <f>_xlfn.XLOOKUP(I2924,'Class Code'!$A$2:$A$14,'Class Code'!$B$2:$B$14)</f>
        <v>Motor Private</v>
      </c>
      <c r="H2924" t="s">
        <v>41</v>
      </c>
      <c r="I2924">
        <f t="shared" si="180"/>
        <v>70</v>
      </c>
      <c r="J2924" t="s">
        <v>54</v>
      </c>
      <c r="K2924" t="s">
        <v>55</v>
      </c>
      <c r="L2924" t="s">
        <v>44</v>
      </c>
      <c r="M2924" s="5">
        <v>45618</v>
      </c>
      <c r="N2924" s="5">
        <v>45625</v>
      </c>
      <c r="O2924" s="5">
        <v>45703</v>
      </c>
      <c r="P2924" s="5">
        <v>45555</v>
      </c>
      <c r="Q2924" s="5">
        <v>45857</v>
      </c>
      <c r="R2924">
        <v>0</v>
      </c>
      <c r="S2924">
        <v>0</v>
      </c>
      <c r="T2924">
        <v>6980</v>
      </c>
      <c r="U2924">
        <v>6980</v>
      </c>
      <c r="V2924">
        <v>0</v>
      </c>
      <c r="W2924">
        <v>6980</v>
      </c>
      <c r="X2924" t="str">
        <f t="shared" si="181"/>
        <v>Ok</v>
      </c>
      <c r="Y2924" t="str">
        <f t="shared" si="182"/>
        <v>Ok</v>
      </c>
      <c r="Z2924" s="6" t="str">
        <f t="shared" si="183"/>
        <v>Ok</v>
      </c>
      <c r="AA2924" s="6"/>
      <c r="AB2924" s="6"/>
      <c r="AC2924" s="6"/>
      <c r="AD2924" s="6"/>
    </row>
    <row r="2925" spans="1:30" x14ac:dyDescent="0.3">
      <c r="A2925" t="s">
        <v>15651</v>
      </c>
      <c r="B2925" t="s">
        <v>15652</v>
      </c>
      <c r="C2925">
        <v>2024</v>
      </c>
      <c r="D2925" t="s">
        <v>9504</v>
      </c>
      <c r="E2925" t="s">
        <v>9310</v>
      </c>
      <c r="F2925" t="s">
        <v>10</v>
      </c>
      <c r="G2925" t="str">
        <f>_xlfn.XLOOKUP(I2925,'Class Code'!$A$2:$A$14,'Class Code'!$B$2:$B$14)</f>
        <v>Motor Private</v>
      </c>
      <c r="H2925" t="s">
        <v>41</v>
      </c>
      <c r="I2925">
        <f t="shared" si="180"/>
        <v>70</v>
      </c>
      <c r="J2925" t="s">
        <v>54</v>
      </c>
      <c r="K2925" t="s">
        <v>55</v>
      </c>
      <c r="L2925" t="s">
        <v>44</v>
      </c>
      <c r="M2925" s="5">
        <v>45544</v>
      </c>
      <c r="N2925" s="5">
        <v>45561</v>
      </c>
      <c r="O2925" s="5">
        <v>45705</v>
      </c>
      <c r="P2925" s="5">
        <v>45345</v>
      </c>
      <c r="Q2925" s="5">
        <v>45648</v>
      </c>
      <c r="R2925">
        <v>0</v>
      </c>
      <c r="S2925">
        <v>0</v>
      </c>
      <c r="T2925">
        <v>84680</v>
      </c>
      <c r="U2925">
        <v>84680</v>
      </c>
      <c r="V2925">
        <v>0</v>
      </c>
      <c r="W2925">
        <v>84680</v>
      </c>
      <c r="X2925" t="str">
        <f t="shared" si="181"/>
        <v>Ok</v>
      </c>
      <c r="Y2925" t="str">
        <f t="shared" si="182"/>
        <v>Ok</v>
      </c>
      <c r="Z2925" s="6" t="str">
        <f t="shared" si="183"/>
        <v>Ok</v>
      </c>
      <c r="AA2925" s="6"/>
      <c r="AB2925" s="6"/>
      <c r="AC2925" s="6"/>
      <c r="AD2925" s="6"/>
    </row>
    <row r="2926" spans="1:30" x14ac:dyDescent="0.3">
      <c r="A2926" t="s">
        <v>15653</v>
      </c>
      <c r="B2926" t="s">
        <v>15654</v>
      </c>
      <c r="C2926">
        <v>2024</v>
      </c>
      <c r="D2926" t="s">
        <v>9775</v>
      </c>
      <c r="E2926" t="s">
        <v>9301</v>
      </c>
      <c r="F2926" t="s">
        <v>10</v>
      </c>
      <c r="G2926" t="str">
        <f>_xlfn.XLOOKUP(I2926,'Class Code'!$A$2:$A$14,'Class Code'!$B$2:$B$14)</f>
        <v>Motor Private</v>
      </c>
      <c r="H2926" t="s">
        <v>41</v>
      </c>
      <c r="I2926">
        <f t="shared" si="180"/>
        <v>70</v>
      </c>
      <c r="J2926" t="s">
        <v>54</v>
      </c>
      <c r="K2926" t="s">
        <v>55</v>
      </c>
      <c r="L2926" t="s">
        <v>44</v>
      </c>
      <c r="M2926" s="5">
        <v>45617</v>
      </c>
      <c r="N2926" s="5">
        <v>45622</v>
      </c>
      <c r="O2926" s="5">
        <v>45705</v>
      </c>
      <c r="P2926" s="5">
        <v>45527</v>
      </c>
      <c r="Q2926" s="5">
        <v>45891</v>
      </c>
      <c r="R2926">
        <v>0</v>
      </c>
      <c r="S2926">
        <v>0</v>
      </c>
      <c r="T2926">
        <v>615628</v>
      </c>
      <c r="U2926">
        <v>615628</v>
      </c>
      <c r="V2926">
        <v>0</v>
      </c>
      <c r="W2926">
        <v>615628</v>
      </c>
      <c r="X2926" t="str">
        <f t="shared" si="181"/>
        <v>Ok</v>
      </c>
      <c r="Y2926" t="str">
        <f t="shared" si="182"/>
        <v>Ok</v>
      </c>
      <c r="Z2926" s="6" t="str">
        <f t="shared" si="183"/>
        <v>Ok</v>
      </c>
      <c r="AA2926" s="6"/>
      <c r="AB2926" s="6"/>
      <c r="AC2926" s="6"/>
      <c r="AD2926" s="6"/>
    </row>
    <row r="2927" spans="1:30" x14ac:dyDescent="0.3">
      <c r="A2927" t="s">
        <v>15655</v>
      </c>
      <c r="B2927" t="s">
        <v>15656</v>
      </c>
      <c r="C2927">
        <v>2022</v>
      </c>
      <c r="D2927" t="s">
        <v>9771</v>
      </c>
      <c r="E2927" t="s">
        <v>9289</v>
      </c>
      <c r="F2927" t="s">
        <v>11</v>
      </c>
      <c r="G2927" t="str">
        <f>_xlfn.XLOOKUP(I2927,'Class Code'!$A$2:$A$14,'Class Code'!$B$2:$B$14)</f>
        <v>Motor Commercial</v>
      </c>
      <c r="H2927" t="s">
        <v>176</v>
      </c>
      <c r="I2927">
        <f t="shared" si="180"/>
        <v>80</v>
      </c>
      <c r="J2927" t="s">
        <v>177</v>
      </c>
      <c r="K2927" t="s">
        <v>178</v>
      </c>
      <c r="L2927" t="s">
        <v>44</v>
      </c>
      <c r="M2927" s="5">
        <v>44665</v>
      </c>
      <c r="N2927" s="5">
        <v>44697</v>
      </c>
      <c r="O2927" s="5">
        <v>45707</v>
      </c>
      <c r="P2927" s="5">
        <v>44593</v>
      </c>
      <c r="Q2927" s="5">
        <v>44957</v>
      </c>
      <c r="R2927">
        <v>611250</v>
      </c>
      <c r="S2927">
        <v>0</v>
      </c>
      <c r="T2927">
        <v>0</v>
      </c>
      <c r="U2927">
        <v>611250</v>
      </c>
      <c r="V2927">
        <v>0</v>
      </c>
      <c r="W2927">
        <v>611250</v>
      </c>
      <c r="X2927" t="str">
        <f t="shared" si="181"/>
        <v>Ok</v>
      </c>
      <c r="Y2927" t="str">
        <f t="shared" si="182"/>
        <v>Ok</v>
      </c>
      <c r="Z2927" s="6" t="str">
        <f t="shared" si="183"/>
        <v>Ok</v>
      </c>
      <c r="AA2927" s="6"/>
      <c r="AB2927" s="6"/>
      <c r="AC2927" s="6"/>
      <c r="AD2927" s="6"/>
    </row>
    <row r="2928" spans="1:30" x14ac:dyDescent="0.3">
      <c r="A2928" t="s">
        <v>15657</v>
      </c>
      <c r="B2928" t="s">
        <v>15658</v>
      </c>
      <c r="C2928">
        <v>2021</v>
      </c>
      <c r="D2928" t="s">
        <v>9662</v>
      </c>
      <c r="E2928" t="s">
        <v>9301</v>
      </c>
      <c r="F2928" t="s">
        <v>10</v>
      </c>
      <c r="G2928" t="str">
        <f>_xlfn.XLOOKUP(I2928,'Class Code'!$A$2:$A$14,'Class Code'!$B$2:$B$14)</f>
        <v>Motor Private</v>
      </c>
      <c r="H2928" t="s">
        <v>41</v>
      </c>
      <c r="I2928">
        <f t="shared" si="180"/>
        <v>70</v>
      </c>
      <c r="J2928" t="s">
        <v>54</v>
      </c>
      <c r="K2928" t="s">
        <v>55</v>
      </c>
      <c r="L2928" t="s">
        <v>44</v>
      </c>
      <c r="M2928" s="5">
        <v>44307</v>
      </c>
      <c r="N2928" s="5">
        <v>44624</v>
      </c>
      <c r="O2928" s="5">
        <v>45702</v>
      </c>
      <c r="P2928" s="5">
        <v>44278</v>
      </c>
      <c r="Q2928" s="5">
        <v>44308</v>
      </c>
      <c r="R2928">
        <v>0</v>
      </c>
      <c r="S2928">
        <v>0</v>
      </c>
      <c r="T2928">
        <v>74580</v>
      </c>
      <c r="U2928">
        <v>74580</v>
      </c>
      <c r="V2928">
        <v>0</v>
      </c>
      <c r="W2928">
        <v>74580</v>
      </c>
      <c r="X2928" t="str">
        <f t="shared" si="181"/>
        <v>Ok</v>
      </c>
      <c r="Y2928" t="str">
        <f t="shared" si="182"/>
        <v>Ok</v>
      </c>
      <c r="Z2928" s="6" t="str">
        <f t="shared" si="183"/>
        <v>Ok</v>
      </c>
      <c r="AA2928" s="6"/>
      <c r="AB2928" s="6"/>
      <c r="AC2928" s="6"/>
      <c r="AD2928" s="6"/>
    </row>
    <row r="2929" spans="1:30" x14ac:dyDescent="0.3">
      <c r="A2929" t="s">
        <v>15659</v>
      </c>
      <c r="B2929" t="s">
        <v>15660</v>
      </c>
      <c r="C2929">
        <v>2024</v>
      </c>
      <c r="D2929" t="s">
        <v>9592</v>
      </c>
      <c r="E2929" t="s">
        <v>9277</v>
      </c>
      <c r="F2929" t="s">
        <v>10</v>
      </c>
      <c r="G2929" t="str">
        <f>_xlfn.XLOOKUP(I2929,'Class Code'!$A$2:$A$14,'Class Code'!$B$2:$B$14)</f>
        <v>Motor Private</v>
      </c>
      <c r="H2929" t="s">
        <v>41</v>
      </c>
      <c r="I2929">
        <f t="shared" si="180"/>
        <v>70</v>
      </c>
      <c r="J2929" t="s">
        <v>468</v>
      </c>
      <c r="K2929" t="s">
        <v>469</v>
      </c>
      <c r="L2929" t="s">
        <v>44</v>
      </c>
      <c r="M2929" s="5">
        <v>45598</v>
      </c>
      <c r="N2929" s="5">
        <v>45608</v>
      </c>
      <c r="O2929" s="5">
        <v>45722</v>
      </c>
      <c r="P2929" s="5">
        <v>45413</v>
      </c>
      <c r="Q2929" s="5">
        <v>45777</v>
      </c>
      <c r="R2929">
        <v>0</v>
      </c>
      <c r="S2929">
        <v>0</v>
      </c>
      <c r="T2929">
        <v>5390</v>
      </c>
      <c r="U2929">
        <v>5390</v>
      </c>
      <c r="V2929">
        <v>0</v>
      </c>
      <c r="W2929">
        <v>5390</v>
      </c>
      <c r="X2929" t="str">
        <f t="shared" si="181"/>
        <v>Ok</v>
      </c>
      <c r="Y2929" t="str">
        <f t="shared" si="182"/>
        <v>Ok</v>
      </c>
      <c r="Z2929" s="6" t="str">
        <f t="shared" si="183"/>
        <v>Ok</v>
      </c>
      <c r="AA2929" s="6"/>
      <c r="AB2929" s="6"/>
      <c r="AC2929" s="6"/>
      <c r="AD2929" s="6"/>
    </row>
    <row r="2930" spans="1:30" x14ac:dyDescent="0.3">
      <c r="A2930" t="s">
        <v>15661</v>
      </c>
      <c r="B2930" t="s">
        <v>15662</v>
      </c>
      <c r="C2930">
        <v>2024</v>
      </c>
      <c r="D2930" t="s">
        <v>9465</v>
      </c>
      <c r="E2930" t="s">
        <v>9274</v>
      </c>
      <c r="F2930" t="s">
        <v>10</v>
      </c>
      <c r="G2930" t="str">
        <f>_xlfn.XLOOKUP(I2930,'Class Code'!$A$2:$A$14,'Class Code'!$B$2:$B$14)</f>
        <v>Motor Private</v>
      </c>
      <c r="H2930" t="s">
        <v>41</v>
      </c>
      <c r="I2930">
        <f t="shared" si="180"/>
        <v>70</v>
      </c>
      <c r="J2930" t="s">
        <v>54</v>
      </c>
      <c r="K2930" t="s">
        <v>55</v>
      </c>
      <c r="L2930" t="s">
        <v>44</v>
      </c>
      <c r="M2930" s="5">
        <v>45615</v>
      </c>
      <c r="N2930" s="5">
        <v>45616</v>
      </c>
      <c r="O2930" s="5">
        <v>45722</v>
      </c>
      <c r="P2930" s="5">
        <v>45490</v>
      </c>
      <c r="Q2930" s="5">
        <v>45854</v>
      </c>
      <c r="R2930">
        <v>0</v>
      </c>
      <c r="S2930">
        <v>0</v>
      </c>
      <c r="T2930">
        <v>7280</v>
      </c>
      <c r="U2930">
        <v>7280</v>
      </c>
      <c r="V2930">
        <v>0</v>
      </c>
      <c r="W2930">
        <v>7280</v>
      </c>
      <c r="X2930" t="str">
        <f t="shared" si="181"/>
        <v>Ok</v>
      </c>
      <c r="Y2930" t="str">
        <f t="shared" si="182"/>
        <v>Ok</v>
      </c>
      <c r="Z2930" s="6" t="str">
        <f t="shared" si="183"/>
        <v>Ok</v>
      </c>
      <c r="AA2930" s="6"/>
      <c r="AB2930" s="6"/>
      <c r="AC2930" s="6"/>
      <c r="AD2930" s="6"/>
    </row>
    <row r="2931" spans="1:30" x14ac:dyDescent="0.3">
      <c r="A2931" t="s">
        <v>15663</v>
      </c>
      <c r="B2931" t="s">
        <v>15664</v>
      </c>
      <c r="C2931">
        <v>2024</v>
      </c>
      <c r="D2931" t="s">
        <v>9703</v>
      </c>
      <c r="E2931" t="s">
        <v>9265</v>
      </c>
      <c r="F2931" t="s">
        <v>10</v>
      </c>
      <c r="G2931" t="str">
        <f>_xlfn.XLOOKUP(I2931,'Class Code'!$A$2:$A$14,'Class Code'!$B$2:$B$14)</f>
        <v>Motor Private</v>
      </c>
      <c r="H2931" t="s">
        <v>41</v>
      </c>
      <c r="I2931">
        <f t="shared" si="180"/>
        <v>70</v>
      </c>
      <c r="J2931" t="s">
        <v>54</v>
      </c>
      <c r="K2931" t="s">
        <v>55</v>
      </c>
      <c r="L2931" t="s">
        <v>44</v>
      </c>
      <c r="M2931" s="5">
        <v>45591</v>
      </c>
      <c r="N2931" s="5">
        <v>45593</v>
      </c>
      <c r="O2931" s="5">
        <v>45783</v>
      </c>
      <c r="P2931" s="5">
        <v>45413</v>
      </c>
      <c r="Q2931" s="5">
        <v>45777</v>
      </c>
      <c r="R2931">
        <v>0</v>
      </c>
      <c r="S2931">
        <v>0</v>
      </c>
      <c r="T2931">
        <v>7230</v>
      </c>
      <c r="U2931">
        <v>7230</v>
      </c>
      <c r="V2931">
        <v>0</v>
      </c>
      <c r="W2931">
        <v>7230</v>
      </c>
      <c r="X2931" t="str">
        <f t="shared" si="181"/>
        <v>Ok</v>
      </c>
      <c r="Y2931" t="str">
        <f t="shared" si="182"/>
        <v>Ok</v>
      </c>
      <c r="Z2931" s="6" t="str">
        <f t="shared" si="183"/>
        <v>Ok</v>
      </c>
      <c r="AA2931" s="6"/>
      <c r="AB2931" s="6"/>
      <c r="AC2931" s="6"/>
      <c r="AD2931" s="6"/>
    </row>
    <row r="2932" spans="1:30" x14ac:dyDescent="0.3">
      <c r="A2932" t="s">
        <v>15665</v>
      </c>
      <c r="B2932" t="s">
        <v>15666</v>
      </c>
      <c r="C2932">
        <v>2024</v>
      </c>
      <c r="D2932" t="s">
        <v>9648</v>
      </c>
      <c r="E2932" t="s">
        <v>9282</v>
      </c>
      <c r="F2932" t="s">
        <v>10</v>
      </c>
      <c r="G2932" t="str">
        <f>_xlfn.XLOOKUP(I2932,'Class Code'!$A$2:$A$14,'Class Code'!$B$2:$B$14)</f>
        <v>Motor Private</v>
      </c>
      <c r="H2932" t="s">
        <v>41</v>
      </c>
      <c r="I2932">
        <f t="shared" si="180"/>
        <v>70</v>
      </c>
      <c r="J2932" t="s">
        <v>54</v>
      </c>
      <c r="K2932" t="s">
        <v>55</v>
      </c>
      <c r="L2932" t="s">
        <v>44</v>
      </c>
      <c r="M2932" s="5">
        <v>45576</v>
      </c>
      <c r="N2932" s="5">
        <v>45579</v>
      </c>
      <c r="O2932" s="5">
        <v>45783</v>
      </c>
      <c r="P2932" s="5">
        <v>45323</v>
      </c>
      <c r="Q2932" s="5">
        <v>45688</v>
      </c>
      <c r="R2932">
        <v>0</v>
      </c>
      <c r="S2932">
        <v>0</v>
      </c>
      <c r="T2932">
        <v>7280</v>
      </c>
      <c r="U2932">
        <v>7280</v>
      </c>
      <c r="V2932">
        <v>0</v>
      </c>
      <c r="W2932">
        <v>7280</v>
      </c>
      <c r="X2932" t="str">
        <f t="shared" si="181"/>
        <v>Ok</v>
      </c>
      <c r="Y2932" t="str">
        <f t="shared" si="182"/>
        <v>Ok</v>
      </c>
      <c r="Z2932" s="6" t="str">
        <f t="shared" si="183"/>
        <v>Ok</v>
      </c>
      <c r="AA2932" s="6"/>
      <c r="AB2932" s="6"/>
      <c r="AC2932" s="6"/>
      <c r="AD2932" s="6"/>
    </row>
    <row r="2933" spans="1:30" x14ac:dyDescent="0.3">
      <c r="A2933" t="s">
        <v>15667</v>
      </c>
      <c r="B2933" t="s">
        <v>15668</v>
      </c>
      <c r="C2933">
        <v>2024</v>
      </c>
      <c r="D2933" t="s">
        <v>9604</v>
      </c>
      <c r="E2933" t="s">
        <v>9334</v>
      </c>
      <c r="F2933" t="s">
        <v>11</v>
      </c>
      <c r="G2933" t="str">
        <f>_xlfn.XLOOKUP(I2933,'Class Code'!$A$2:$A$14,'Class Code'!$B$2:$B$14)</f>
        <v>Motor Commercial</v>
      </c>
      <c r="H2933" t="s">
        <v>176</v>
      </c>
      <c r="I2933">
        <f t="shared" si="180"/>
        <v>80</v>
      </c>
      <c r="J2933" t="s">
        <v>177</v>
      </c>
      <c r="K2933" t="s">
        <v>178</v>
      </c>
      <c r="L2933" t="s">
        <v>44</v>
      </c>
      <c r="M2933" s="5">
        <v>45613</v>
      </c>
      <c r="N2933" s="5">
        <v>45621</v>
      </c>
      <c r="O2933" s="5">
        <v>45705</v>
      </c>
      <c r="P2933" s="5">
        <v>45393</v>
      </c>
      <c r="Q2933" s="5">
        <v>45757</v>
      </c>
      <c r="R2933">
        <v>0</v>
      </c>
      <c r="S2933">
        <v>0</v>
      </c>
      <c r="T2933">
        <v>69500</v>
      </c>
      <c r="U2933">
        <v>69500</v>
      </c>
      <c r="V2933">
        <v>0</v>
      </c>
      <c r="W2933">
        <v>69500</v>
      </c>
      <c r="X2933" t="str">
        <f t="shared" si="181"/>
        <v>Ok</v>
      </c>
      <c r="Y2933" t="str">
        <f t="shared" si="182"/>
        <v>Ok</v>
      </c>
      <c r="Z2933" s="6" t="str">
        <f t="shared" si="183"/>
        <v>Ok</v>
      </c>
      <c r="AA2933" s="6"/>
      <c r="AB2933" s="6"/>
      <c r="AC2933" s="6"/>
      <c r="AD2933" s="6"/>
    </row>
    <row r="2934" spans="1:30" x14ac:dyDescent="0.3">
      <c r="A2934" t="s">
        <v>15669</v>
      </c>
      <c r="B2934" t="s">
        <v>15670</v>
      </c>
      <c r="C2934">
        <v>2024</v>
      </c>
      <c r="D2934" t="s">
        <v>9500</v>
      </c>
      <c r="E2934" t="s">
        <v>9274</v>
      </c>
      <c r="F2934" t="s">
        <v>10</v>
      </c>
      <c r="G2934" t="str">
        <f>_xlfn.XLOOKUP(I2934,'Class Code'!$A$2:$A$14,'Class Code'!$B$2:$B$14)</f>
        <v>Motor Private</v>
      </c>
      <c r="H2934" t="s">
        <v>41</v>
      </c>
      <c r="I2934">
        <f t="shared" si="180"/>
        <v>70</v>
      </c>
      <c r="J2934" t="s">
        <v>54</v>
      </c>
      <c r="K2934" t="s">
        <v>55</v>
      </c>
      <c r="L2934" t="s">
        <v>44</v>
      </c>
      <c r="M2934" s="5">
        <v>45620</v>
      </c>
      <c r="N2934" s="5">
        <v>45622</v>
      </c>
      <c r="O2934" s="5">
        <v>45705</v>
      </c>
      <c r="P2934" s="5">
        <v>45568</v>
      </c>
      <c r="Q2934" s="5">
        <v>45902</v>
      </c>
      <c r="R2934">
        <v>0</v>
      </c>
      <c r="S2934">
        <v>0</v>
      </c>
      <c r="T2934">
        <v>48720</v>
      </c>
      <c r="U2934">
        <v>48720</v>
      </c>
      <c r="V2934">
        <v>0</v>
      </c>
      <c r="W2934">
        <v>48720</v>
      </c>
      <c r="X2934" t="str">
        <f t="shared" si="181"/>
        <v>Ok</v>
      </c>
      <c r="Y2934" t="str">
        <f t="shared" si="182"/>
        <v>Ok</v>
      </c>
      <c r="Z2934" s="6" t="str">
        <f t="shared" si="183"/>
        <v>Ok</v>
      </c>
      <c r="AA2934" s="6"/>
      <c r="AB2934" s="6"/>
      <c r="AC2934" s="6"/>
      <c r="AD2934" s="6"/>
    </row>
    <row r="2935" spans="1:30" x14ac:dyDescent="0.3">
      <c r="A2935" t="s">
        <v>15671</v>
      </c>
      <c r="B2935" t="s">
        <v>15672</v>
      </c>
      <c r="C2935">
        <v>2024</v>
      </c>
      <c r="D2935" t="s">
        <v>9778</v>
      </c>
      <c r="E2935" t="s">
        <v>9274</v>
      </c>
      <c r="F2935" t="s">
        <v>11</v>
      </c>
      <c r="G2935" t="str">
        <f>_xlfn.XLOOKUP(I2935,'Class Code'!$A$2:$A$14,'Class Code'!$B$2:$B$14)</f>
        <v>Motor Commercial</v>
      </c>
      <c r="H2935" t="s">
        <v>176</v>
      </c>
      <c r="I2935">
        <f t="shared" si="180"/>
        <v>80</v>
      </c>
      <c r="J2935" t="s">
        <v>207</v>
      </c>
      <c r="K2935" t="s">
        <v>208</v>
      </c>
      <c r="L2935" t="s">
        <v>44</v>
      </c>
      <c r="M2935" s="5">
        <v>45593</v>
      </c>
      <c r="N2935" s="5">
        <v>45604</v>
      </c>
      <c r="O2935" s="5">
        <v>45756</v>
      </c>
      <c r="P2935" s="5">
        <v>45413</v>
      </c>
      <c r="Q2935" s="5">
        <v>45777</v>
      </c>
      <c r="R2935">
        <v>94308</v>
      </c>
      <c r="S2935">
        <v>0</v>
      </c>
      <c r="T2935">
        <v>0</v>
      </c>
      <c r="U2935">
        <v>94308</v>
      </c>
      <c r="V2935">
        <v>0</v>
      </c>
      <c r="W2935">
        <v>94308</v>
      </c>
      <c r="X2935" t="str">
        <f t="shared" si="181"/>
        <v>Ok</v>
      </c>
      <c r="Y2935" t="str">
        <f t="shared" si="182"/>
        <v>Ok</v>
      </c>
      <c r="Z2935" s="6" t="str">
        <f t="shared" si="183"/>
        <v>Ok</v>
      </c>
      <c r="AA2935" s="6"/>
      <c r="AB2935" s="6"/>
      <c r="AC2935" s="6"/>
      <c r="AD2935" s="6"/>
    </row>
    <row r="2936" spans="1:30" x14ac:dyDescent="0.3">
      <c r="A2936" t="s">
        <v>15673</v>
      </c>
      <c r="B2936" t="s">
        <v>15674</v>
      </c>
      <c r="C2936">
        <v>2024</v>
      </c>
      <c r="D2936" t="s">
        <v>9568</v>
      </c>
      <c r="E2936" t="s">
        <v>9332</v>
      </c>
      <c r="F2936" t="s">
        <v>11</v>
      </c>
      <c r="G2936" t="str">
        <f>_xlfn.XLOOKUP(I2936,'Class Code'!$A$2:$A$14,'Class Code'!$B$2:$B$14)</f>
        <v>Motor Commercial</v>
      </c>
      <c r="H2936" t="s">
        <v>176</v>
      </c>
      <c r="I2936">
        <f t="shared" si="180"/>
        <v>80</v>
      </c>
      <c r="J2936" t="s">
        <v>207</v>
      </c>
      <c r="K2936" t="s">
        <v>208</v>
      </c>
      <c r="L2936" t="s">
        <v>44</v>
      </c>
      <c r="M2936" s="5">
        <v>45668</v>
      </c>
      <c r="N2936" s="5">
        <v>45674</v>
      </c>
      <c r="O2936" s="5">
        <v>45717</v>
      </c>
      <c r="P2936" s="5">
        <v>45413</v>
      </c>
      <c r="Q2936" s="5">
        <v>45777</v>
      </c>
      <c r="R2936">
        <v>145000</v>
      </c>
      <c r="S2936">
        <v>0</v>
      </c>
      <c r="T2936">
        <v>0</v>
      </c>
      <c r="U2936">
        <v>145000</v>
      </c>
      <c r="V2936">
        <v>0</v>
      </c>
      <c r="W2936">
        <v>145000</v>
      </c>
      <c r="X2936" t="str">
        <f t="shared" si="181"/>
        <v>Ok</v>
      </c>
      <c r="Y2936" t="str">
        <f t="shared" si="182"/>
        <v>Ok</v>
      </c>
      <c r="Z2936" s="6" t="str">
        <f t="shared" si="183"/>
        <v>Ok</v>
      </c>
      <c r="AA2936" s="6"/>
      <c r="AB2936" s="6"/>
      <c r="AC2936" s="6"/>
      <c r="AD2936" s="6"/>
    </row>
    <row r="2937" spans="1:30" x14ac:dyDescent="0.3">
      <c r="A2937" t="s">
        <v>15675</v>
      </c>
      <c r="B2937" t="s">
        <v>15676</v>
      </c>
      <c r="C2937">
        <v>2023</v>
      </c>
      <c r="D2937" t="s">
        <v>9447</v>
      </c>
      <c r="E2937" t="s">
        <v>9277</v>
      </c>
      <c r="F2937" t="s">
        <v>10</v>
      </c>
      <c r="G2937" t="str">
        <f>_xlfn.XLOOKUP(I2937,'Class Code'!$A$2:$A$14,'Class Code'!$B$2:$B$14)</f>
        <v>Motor Private</v>
      </c>
      <c r="H2937" t="s">
        <v>41</v>
      </c>
      <c r="I2937">
        <f t="shared" si="180"/>
        <v>70</v>
      </c>
      <c r="J2937" t="s">
        <v>54</v>
      </c>
      <c r="K2937" t="s">
        <v>55</v>
      </c>
      <c r="L2937" t="s">
        <v>44</v>
      </c>
      <c r="M2937" s="5">
        <v>45407</v>
      </c>
      <c r="N2937" s="5">
        <v>45411</v>
      </c>
      <c r="O2937" s="5">
        <v>45702</v>
      </c>
      <c r="P2937" s="5">
        <v>45266</v>
      </c>
      <c r="Q2937" s="5">
        <v>45631</v>
      </c>
      <c r="R2937">
        <v>318764</v>
      </c>
      <c r="S2937">
        <v>0</v>
      </c>
      <c r="T2937">
        <v>0</v>
      </c>
      <c r="U2937">
        <v>318764</v>
      </c>
      <c r="V2937">
        <v>0</v>
      </c>
      <c r="W2937">
        <v>318764</v>
      </c>
      <c r="X2937" t="str">
        <f t="shared" si="181"/>
        <v>Ok</v>
      </c>
      <c r="Y2937" t="str">
        <f t="shared" si="182"/>
        <v>Ok</v>
      </c>
      <c r="Z2937" s="6" t="str">
        <f t="shared" si="183"/>
        <v>Ok</v>
      </c>
      <c r="AA2937" s="6"/>
      <c r="AB2937" s="6"/>
      <c r="AC2937" s="6"/>
      <c r="AD2937" s="6"/>
    </row>
    <row r="2938" spans="1:30" x14ac:dyDescent="0.3">
      <c r="A2938" t="s">
        <v>15677</v>
      </c>
      <c r="B2938" t="s">
        <v>15678</v>
      </c>
      <c r="C2938">
        <v>2023</v>
      </c>
      <c r="D2938" t="s">
        <v>9409</v>
      </c>
      <c r="E2938" t="s">
        <v>9294</v>
      </c>
      <c r="F2938" t="s">
        <v>10</v>
      </c>
      <c r="G2938" t="str">
        <f>_xlfn.XLOOKUP(I2938,'Class Code'!$A$2:$A$14,'Class Code'!$B$2:$B$14)</f>
        <v>Motor Private</v>
      </c>
      <c r="H2938" t="s">
        <v>41</v>
      </c>
      <c r="I2938">
        <f t="shared" si="180"/>
        <v>70</v>
      </c>
      <c r="J2938" t="s">
        <v>54</v>
      </c>
      <c r="K2938" t="s">
        <v>55</v>
      </c>
      <c r="L2938" t="s">
        <v>44</v>
      </c>
      <c r="M2938" s="5">
        <v>45614</v>
      </c>
      <c r="N2938" s="5">
        <v>45618</v>
      </c>
      <c r="O2938" s="5">
        <v>45702</v>
      </c>
      <c r="P2938" s="5">
        <v>45260</v>
      </c>
      <c r="Q2938" s="5">
        <v>45625</v>
      </c>
      <c r="R2938">
        <v>0</v>
      </c>
      <c r="S2938">
        <v>0</v>
      </c>
      <c r="T2938">
        <v>9000</v>
      </c>
      <c r="U2938">
        <v>9000</v>
      </c>
      <c r="V2938">
        <v>0</v>
      </c>
      <c r="W2938">
        <v>9000</v>
      </c>
      <c r="X2938" t="str">
        <f t="shared" si="181"/>
        <v>Ok</v>
      </c>
      <c r="Y2938" t="str">
        <f t="shared" si="182"/>
        <v>Ok</v>
      </c>
      <c r="Z2938" s="6" t="str">
        <f t="shared" si="183"/>
        <v>Ok</v>
      </c>
      <c r="AA2938" s="6"/>
      <c r="AB2938" s="6"/>
      <c r="AC2938" s="6"/>
      <c r="AD2938" s="6"/>
    </row>
    <row r="2939" spans="1:30" x14ac:dyDescent="0.3">
      <c r="A2939" t="s">
        <v>15679</v>
      </c>
      <c r="B2939" t="s">
        <v>15680</v>
      </c>
      <c r="C2939">
        <v>2024</v>
      </c>
      <c r="D2939" t="s">
        <v>9646</v>
      </c>
      <c r="E2939" t="s">
        <v>9265</v>
      </c>
      <c r="F2939" t="s">
        <v>10</v>
      </c>
      <c r="G2939" t="str">
        <f>_xlfn.XLOOKUP(I2939,'Class Code'!$A$2:$A$14,'Class Code'!$B$2:$B$14)</f>
        <v>Motor Private</v>
      </c>
      <c r="H2939" t="s">
        <v>41</v>
      </c>
      <c r="I2939">
        <f t="shared" si="180"/>
        <v>70</v>
      </c>
      <c r="J2939" t="s">
        <v>54</v>
      </c>
      <c r="K2939" t="s">
        <v>55</v>
      </c>
      <c r="L2939" t="s">
        <v>96</v>
      </c>
      <c r="M2939" s="5">
        <v>45602</v>
      </c>
      <c r="N2939" s="5">
        <v>45610</v>
      </c>
      <c r="O2939" s="5">
        <v>45702</v>
      </c>
      <c r="P2939" s="5">
        <v>45360</v>
      </c>
      <c r="Q2939" s="5">
        <v>45724</v>
      </c>
      <c r="R2939">
        <v>0</v>
      </c>
      <c r="S2939">
        <v>0</v>
      </c>
      <c r="T2939">
        <v>12500</v>
      </c>
      <c r="U2939">
        <v>12500</v>
      </c>
      <c r="V2939">
        <v>0</v>
      </c>
      <c r="W2939">
        <v>12500</v>
      </c>
      <c r="X2939" t="str">
        <f t="shared" si="181"/>
        <v>Ok</v>
      </c>
      <c r="Y2939" t="str">
        <f t="shared" si="182"/>
        <v>Ok</v>
      </c>
      <c r="Z2939" s="6" t="str">
        <f t="shared" si="183"/>
        <v>Ok</v>
      </c>
      <c r="AA2939" s="6"/>
      <c r="AB2939" s="6"/>
      <c r="AC2939" s="6"/>
      <c r="AD2939" s="6"/>
    </row>
    <row r="2940" spans="1:30" x14ac:dyDescent="0.3">
      <c r="A2940" t="s">
        <v>15681</v>
      </c>
      <c r="B2940" t="s">
        <v>15682</v>
      </c>
      <c r="C2940">
        <v>2024</v>
      </c>
      <c r="D2940" t="s">
        <v>9704</v>
      </c>
      <c r="E2940" t="s">
        <v>9261</v>
      </c>
      <c r="F2940" t="s">
        <v>10</v>
      </c>
      <c r="G2940" t="str">
        <f>_xlfn.XLOOKUP(I2940,'Class Code'!$A$2:$A$14,'Class Code'!$B$2:$B$14)</f>
        <v>Motor Private</v>
      </c>
      <c r="H2940" t="s">
        <v>41</v>
      </c>
      <c r="I2940">
        <f t="shared" si="180"/>
        <v>70</v>
      </c>
      <c r="J2940" t="s">
        <v>54</v>
      </c>
      <c r="K2940" t="s">
        <v>55</v>
      </c>
      <c r="L2940" t="s">
        <v>44</v>
      </c>
      <c r="M2940" s="5">
        <v>45576</v>
      </c>
      <c r="N2940" s="5">
        <v>45590</v>
      </c>
      <c r="O2940" s="5">
        <v>45713</v>
      </c>
      <c r="P2940" s="5">
        <v>45292</v>
      </c>
      <c r="Q2940" s="5">
        <v>45657</v>
      </c>
      <c r="R2940">
        <v>0</v>
      </c>
      <c r="S2940">
        <v>0</v>
      </c>
      <c r="T2940">
        <v>30000</v>
      </c>
      <c r="U2940">
        <v>30000</v>
      </c>
      <c r="V2940">
        <v>0</v>
      </c>
      <c r="W2940">
        <v>30000</v>
      </c>
      <c r="X2940" t="str">
        <f t="shared" si="181"/>
        <v>Ok</v>
      </c>
      <c r="Y2940" t="str">
        <f t="shared" si="182"/>
        <v>Ok</v>
      </c>
      <c r="Z2940" s="6" t="str">
        <f t="shared" si="183"/>
        <v>Ok</v>
      </c>
      <c r="AA2940" s="6"/>
      <c r="AB2940" s="6"/>
      <c r="AC2940" s="6"/>
      <c r="AD2940" s="6"/>
    </row>
    <row r="2941" spans="1:30" x14ac:dyDescent="0.3">
      <c r="A2941" t="s">
        <v>15683</v>
      </c>
      <c r="B2941" t="s">
        <v>15684</v>
      </c>
      <c r="C2941">
        <v>2024</v>
      </c>
      <c r="D2941" t="s">
        <v>9304</v>
      </c>
      <c r="E2941" t="s">
        <v>9284</v>
      </c>
      <c r="F2941" t="s">
        <v>11</v>
      </c>
      <c r="G2941" t="str">
        <f>_xlfn.XLOOKUP(I2941,'Class Code'!$A$2:$A$14,'Class Code'!$B$2:$B$14)</f>
        <v>Motor Commercial</v>
      </c>
      <c r="H2941" t="s">
        <v>176</v>
      </c>
      <c r="I2941">
        <f t="shared" si="180"/>
        <v>80</v>
      </c>
      <c r="J2941" t="s">
        <v>207</v>
      </c>
      <c r="K2941" t="s">
        <v>208</v>
      </c>
      <c r="L2941" t="s">
        <v>96</v>
      </c>
      <c r="M2941" s="5">
        <v>45639</v>
      </c>
      <c r="N2941" s="5">
        <v>45642</v>
      </c>
      <c r="O2941" s="5">
        <v>45708</v>
      </c>
      <c r="P2941" s="5">
        <v>45573</v>
      </c>
      <c r="Q2941" s="5">
        <v>45937</v>
      </c>
      <c r="R2941">
        <v>0</v>
      </c>
      <c r="S2941">
        <v>0</v>
      </c>
      <c r="T2941">
        <v>8500</v>
      </c>
      <c r="U2941">
        <v>8500</v>
      </c>
      <c r="V2941">
        <v>0</v>
      </c>
      <c r="W2941">
        <v>8500</v>
      </c>
      <c r="X2941" t="str">
        <f t="shared" si="181"/>
        <v>Ok</v>
      </c>
      <c r="Y2941" t="str">
        <f t="shared" si="182"/>
        <v>Ok</v>
      </c>
      <c r="Z2941" s="6" t="str">
        <f t="shared" si="183"/>
        <v>Ok</v>
      </c>
      <c r="AA2941" s="6"/>
      <c r="AB2941" s="6"/>
      <c r="AC2941" s="6"/>
      <c r="AD2941" s="6"/>
    </row>
    <row r="2942" spans="1:30" x14ac:dyDescent="0.3">
      <c r="A2942" t="s">
        <v>15685</v>
      </c>
      <c r="B2942" t="s">
        <v>15686</v>
      </c>
      <c r="C2942">
        <v>2024</v>
      </c>
      <c r="D2942" t="s">
        <v>9712</v>
      </c>
      <c r="E2942" t="s">
        <v>9284</v>
      </c>
      <c r="F2942" t="s">
        <v>10</v>
      </c>
      <c r="G2942" t="str">
        <f>_xlfn.XLOOKUP(I2942,'Class Code'!$A$2:$A$14,'Class Code'!$B$2:$B$14)</f>
        <v>Motor Private</v>
      </c>
      <c r="H2942" t="s">
        <v>41</v>
      </c>
      <c r="I2942">
        <f t="shared" si="180"/>
        <v>70</v>
      </c>
      <c r="J2942" t="s">
        <v>54</v>
      </c>
      <c r="K2942" t="s">
        <v>55</v>
      </c>
      <c r="L2942" t="s">
        <v>44</v>
      </c>
      <c r="M2942" s="5">
        <v>45614</v>
      </c>
      <c r="N2942" s="5">
        <v>45643</v>
      </c>
      <c r="O2942" s="5">
        <v>45708</v>
      </c>
      <c r="P2942" s="5">
        <v>45501</v>
      </c>
      <c r="Q2942" s="5">
        <v>45865</v>
      </c>
      <c r="R2942">
        <v>0</v>
      </c>
      <c r="S2942">
        <v>0</v>
      </c>
      <c r="T2942">
        <v>15000</v>
      </c>
      <c r="U2942">
        <v>15000</v>
      </c>
      <c r="V2942">
        <v>0</v>
      </c>
      <c r="W2942">
        <v>15000</v>
      </c>
      <c r="X2942" t="str">
        <f t="shared" si="181"/>
        <v>Ok</v>
      </c>
      <c r="Y2942" t="str">
        <f t="shared" si="182"/>
        <v>Ok</v>
      </c>
      <c r="Z2942" s="6" t="str">
        <f t="shared" si="183"/>
        <v>Ok</v>
      </c>
      <c r="AA2942" s="6"/>
      <c r="AB2942" s="6"/>
      <c r="AC2942" s="6"/>
      <c r="AD2942" s="6"/>
    </row>
    <row r="2943" spans="1:30" x14ac:dyDescent="0.3">
      <c r="A2943" t="s">
        <v>15687</v>
      </c>
      <c r="B2943" t="s">
        <v>15688</v>
      </c>
      <c r="C2943">
        <v>2024</v>
      </c>
      <c r="D2943" t="s">
        <v>9416</v>
      </c>
      <c r="E2943" t="s">
        <v>9274</v>
      </c>
      <c r="F2943" t="s">
        <v>10</v>
      </c>
      <c r="G2943" t="str">
        <f>_xlfn.XLOOKUP(I2943,'Class Code'!$A$2:$A$14,'Class Code'!$B$2:$B$14)</f>
        <v>Motor Private</v>
      </c>
      <c r="H2943" t="s">
        <v>41</v>
      </c>
      <c r="I2943">
        <f t="shared" si="180"/>
        <v>70</v>
      </c>
      <c r="J2943" t="s">
        <v>54</v>
      </c>
      <c r="K2943" t="s">
        <v>55</v>
      </c>
      <c r="L2943" t="s">
        <v>96</v>
      </c>
      <c r="M2943" s="5">
        <v>45537</v>
      </c>
      <c r="N2943" s="5">
        <v>45544</v>
      </c>
      <c r="O2943" s="5">
        <v>45707</v>
      </c>
      <c r="P2943" s="5">
        <v>45292</v>
      </c>
      <c r="Q2943" s="5">
        <v>45657</v>
      </c>
      <c r="R2943">
        <v>0</v>
      </c>
      <c r="S2943">
        <v>0</v>
      </c>
      <c r="T2943">
        <v>10000</v>
      </c>
      <c r="U2943">
        <v>10000</v>
      </c>
      <c r="V2943">
        <v>0</v>
      </c>
      <c r="W2943">
        <v>10000</v>
      </c>
      <c r="X2943" t="str">
        <f t="shared" si="181"/>
        <v>Ok</v>
      </c>
      <c r="Y2943" t="str">
        <f t="shared" si="182"/>
        <v>Ok</v>
      </c>
      <c r="Z2943" s="6" t="str">
        <f t="shared" si="183"/>
        <v>Ok</v>
      </c>
      <c r="AA2943" s="6"/>
      <c r="AB2943" s="6"/>
      <c r="AC2943" s="6"/>
      <c r="AD2943" s="6"/>
    </row>
    <row r="2944" spans="1:30" x14ac:dyDescent="0.3">
      <c r="A2944" t="s">
        <v>15689</v>
      </c>
      <c r="B2944" t="s">
        <v>15690</v>
      </c>
      <c r="C2944">
        <v>2024</v>
      </c>
      <c r="D2944" t="s">
        <v>9570</v>
      </c>
      <c r="E2944" t="s">
        <v>9282</v>
      </c>
      <c r="F2944" t="s">
        <v>10</v>
      </c>
      <c r="G2944" t="str">
        <f>_xlfn.XLOOKUP(I2944,'Class Code'!$A$2:$A$14,'Class Code'!$B$2:$B$14)</f>
        <v>Motor Private</v>
      </c>
      <c r="H2944" t="s">
        <v>41</v>
      </c>
      <c r="I2944">
        <f t="shared" si="180"/>
        <v>70</v>
      </c>
      <c r="J2944" t="s">
        <v>54</v>
      </c>
      <c r="K2944" t="s">
        <v>55</v>
      </c>
      <c r="L2944" t="s">
        <v>44</v>
      </c>
      <c r="M2944" s="5">
        <v>45575</v>
      </c>
      <c r="N2944" s="5">
        <v>45576</v>
      </c>
      <c r="O2944" s="5">
        <v>45707</v>
      </c>
      <c r="P2944" s="5">
        <v>45310</v>
      </c>
      <c r="Q2944" s="5">
        <v>45675</v>
      </c>
      <c r="R2944">
        <v>0</v>
      </c>
      <c r="S2944">
        <v>0</v>
      </c>
      <c r="T2944">
        <v>15000</v>
      </c>
      <c r="U2944">
        <v>15000</v>
      </c>
      <c r="V2944">
        <v>0</v>
      </c>
      <c r="W2944">
        <v>15000</v>
      </c>
      <c r="X2944" t="str">
        <f t="shared" si="181"/>
        <v>Ok</v>
      </c>
      <c r="Y2944" t="str">
        <f t="shared" si="182"/>
        <v>Ok</v>
      </c>
      <c r="Z2944" s="6" t="str">
        <f t="shared" si="183"/>
        <v>Ok</v>
      </c>
      <c r="AA2944" s="6"/>
      <c r="AB2944" s="6"/>
      <c r="AC2944" s="6"/>
      <c r="AD2944" s="6"/>
    </row>
    <row r="2945" spans="1:30" x14ac:dyDescent="0.3">
      <c r="A2945" t="s">
        <v>15691</v>
      </c>
      <c r="B2945" t="s">
        <v>15692</v>
      </c>
      <c r="C2945">
        <v>2022</v>
      </c>
      <c r="D2945" t="s">
        <v>9373</v>
      </c>
      <c r="E2945" t="s">
        <v>9280</v>
      </c>
      <c r="F2945" t="s">
        <v>10</v>
      </c>
      <c r="G2945" t="str">
        <f>_xlfn.XLOOKUP(I2945,'Class Code'!$A$2:$A$14,'Class Code'!$B$2:$B$14)</f>
        <v>Motor Private</v>
      </c>
      <c r="H2945" t="s">
        <v>41</v>
      </c>
      <c r="I2945">
        <f t="shared" si="180"/>
        <v>70</v>
      </c>
      <c r="J2945" t="s">
        <v>54</v>
      </c>
      <c r="K2945" t="s">
        <v>55</v>
      </c>
      <c r="L2945" t="s">
        <v>44</v>
      </c>
      <c r="M2945" s="5">
        <v>44821</v>
      </c>
      <c r="N2945" s="5">
        <v>44828</v>
      </c>
      <c r="O2945" s="5">
        <v>45706</v>
      </c>
      <c r="P2945" s="5">
        <v>44539</v>
      </c>
      <c r="Q2945" s="5">
        <v>44903</v>
      </c>
      <c r="R2945">
        <v>0</v>
      </c>
      <c r="S2945">
        <v>0</v>
      </c>
      <c r="T2945">
        <v>46200</v>
      </c>
      <c r="U2945">
        <v>46200</v>
      </c>
      <c r="V2945">
        <v>0</v>
      </c>
      <c r="W2945">
        <v>46200</v>
      </c>
      <c r="X2945" t="str">
        <f t="shared" si="181"/>
        <v>Ok</v>
      </c>
      <c r="Y2945" t="str">
        <f t="shared" si="182"/>
        <v>Ok</v>
      </c>
      <c r="Z2945" s="6" t="str">
        <f t="shared" si="183"/>
        <v>Ok</v>
      </c>
      <c r="AA2945" s="6"/>
      <c r="AB2945" s="6"/>
      <c r="AC2945" s="6"/>
      <c r="AD2945" s="6"/>
    </row>
    <row r="2946" spans="1:30" x14ac:dyDescent="0.3">
      <c r="A2946" t="s">
        <v>15693</v>
      </c>
      <c r="B2946" t="s">
        <v>15694</v>
      </c>
      <c r="C2946">
        <v>2024</v>
      </c>
      <c r="D2946" t="s">
        <v>9523</v>
      </c>
      <c r="E2946" t="s">
        <v>9267</v>
      </c>
      <c r="F2946" t="s">
        <v>10</v>
      </c>
      <c r="G2946" t="str">
        <f>_xlfn.XLOOKUP(I2946,'Class Code'!$A$2:$A$14,'Class Code'!$B$2:$B$14)</f>
        <v>Motor Private</v>
      </c>
      <c r="H2946" t="s">
        <v>41</v>
      </c>
      <c r="I2946">
        <f t="shared" si="180"/>
        <v>70</v>
      </c>
      <c r="J2946" t="s">
        <v>54</v>
      </c>
      <c r="K2946" t="s">
        <v>55</v>
      </c>
      <c r="L2946" t="s">
        <v>44</v>
      </c>
      <c r="M2946" s="5">
        <v>45618</v>
      </c>
      <c r="N2946" s="5">
        <v>45622</v>
      </c>
      <c r="O2946" s="5">
        <v>45705</v>
      </c>
      <c r="P2946" s="5">
        <v>45569</v>
      </c>
      <c r="Q2946" s="5">
        <v>45903</v>
      </c>
      <c r="R2946">
        <v>0</v>
      </c>
      <c r="S2946">
        <v>0</v>
      </c>
      <c r="T2946">
        <v>63220</v>
      </c>
      <c r="U2946">
        <v>63220</v>
      </c>
      <c r="V2946">
        <v>0</v>
      </c>
      <c r="W2946">
        <v>63220</v>
      </c>
      <c r="X2946" t="str">
        <f t="shared" si="181"/>
        <v>Ok</v>
      </c>
      <c r="Y2946" t="str">
        <f t="shared" si="182"/>
        <v>Ok</v>
      </c>
      <c r="Z2946" s="6" t="str">
        <f t="shared" si="183"/>
        <v>Ok</v>
      </c>
      <c r="AA2946" s="6"/>
      <c r="AB2946" s="6"/>
      <c r="AC2946" s="6"/>
      <c r="AD2946" s="6"/>
    </row>
    <row r="2947" spans="1:30" x14ac:dyDescent="0.3">
      <c r="A2947" t="s">
        <v>15695</v>
      </c>
      <c r="B2947" t="s">
        <v>15696</v>
      </c>
      <c r="C2947">
        <v>2024</v>
      </c>
      <c r="D2947" t="s">
        <v>9667</v>
      </c>
      <c r="E2947" t="s">
        <v>9317</v>
      </c>
      <c r="F2947" t="s">
        <v>7</v>
      </c>
      <c r="G2947" t="str">
        <f>_xlfn.XLOOKUP(I2947,'Class Code'!$A$2:$A$14,'Class Code'!$B$2:$B$14)</f>
        <v>Fire Industrial</v>
      </c>
      <c r="H2947" t="s">
        <v>381</v>
      </c>
      <c r="I2947">
        <f t="shared" si="180"/>
        <v>4</v>
      </c>
      <c r="J2947" t="s">
        <v>382</v>
      </c>
      <c r="K2947" t="s">
        <v>383</v>
      </c>
      <c r="L2947" t="s">
        <v>197</v>
      </c>
      <c r="M2947" s="5">
        <v>45411</v>
      </c>
      <c r="N2947" s="5">
        <v>45647</v>
      </c>
      <c r="O2947" s="5">
        <v>45701</v>
      </c>
      <c r="P2947" s="5">
        <v>45292</v>
      </c>
      <c r="Q2947" s="5">
        <v>45657</v>
      </c>
      <c r="R2947">
        <v>0</v>
      </c>
      <c r="S2947">
        <v>0</v>
      </c>
      <c r="T2947">
        <v>62640</v>
      </c>
      <c r="U2947">
        <v>62640</v>
      </c>
      <c r="V2947">
        <v>62220.76</v>
      </c>
      <c r="W2947">
        <v>419.23999999999796</v>
      </c>
      <c r="X2947" t="str">
        <f t="shared" si="181"/>
        <v>Ok</v>
      </c>
      <c r="Y2947" t="str">
        <f t="shared" si="182"/>
        <v>Ok</v>
      </c>
      <c r="Z2947" s="6" t="str">
        <f t="shared" si="183"/>
        <v>Ok</v>
      </c>
      <c r="AA2947" s="6"/>
      <c r="AB2947" s="6"/>
      <c r="AC2947" s="6"/>
      <c r="AD2947" s="6"/>
    </row>
    <row r="2948" spans="1:30" x14ac:dyDescent="0.3">
      <c r="A2948" t="s">
        <v>15697</v>
      </c>
      <c r="B2948" t="s">
        <v>15698</v>
      </c>
      <c r="C2948">
        <v>2024</v>
      </c>
      <c r="D2948" t="s">
        <v>9545</v>
      </c>
      <c r="E2948" t="s">
        <v>9289</v>
      </c>
      <c r="F2948" t="s">
        <v>10</v>
      </c>
      <c r="G2948" t="str">
        <f>_xlfn.XLOOKUP(I2948,'Class Code'!$A$2:$A$14,'Class Code'!$B$2:$B$14)</f>
        <v>Motor Private</v>
      </c>
      <c r="H2948" t="s">
        <v>41</v>
      </c>
      <c r="I2948">
        <f t="shared" ref="I2948:I3011" si="184">H2948*1</f>
        <v>70</v>
      </c>
      <c r="J2948" t="s">
        <v>54</v>
      </c>
      <c r="K2948" t="s">
        <v>55</v>
      </c>
      <c r="L2948" t="s">
        <v>44</v>
      </c>
      <c r="M2948" s="5">
        <v>45679</v>
      </c>
      <c r="N2948" s="5">
        <v>45679</v>
      </c>
      <c r="O2948" s="5">
        <v>45716</v>
      </c>
      <c r="P2948" s="5">
        <v>45505</v>
      </c>
      <c r="Q2948" s="5">
        <v>45869</v>
      </c>
      <c r="R2948">
        <v>85996</v>
      </c>
      <c r="S2948">
        <v>0</v>
      </c>
      <c r="T2948">
        <v>0</v>
      </c>
      <c r="U2948">
        <v>85996</v>
      </c>
      <c r="V2948">
        <v>0</v>
      </c>
      <c r="W2948">
        <v>85996</v>
      </c>
      <c r="X2948" t="str">
        <f t="shared" ref="X2948:X3011" si="185">IF(OR(A2948="",B2948="",C2948="",F2948="",H2948="",M2948="",N2948="",O2948="",P2948="",Q2948=""),"Check","Ok")</f>
        <v>Ok</v>
      </c>
      <c r="Y2948" t="str">
        <f t="shared" ref="Y2948:Y3011" si="186">IF(AND(Q2948&gt;=P2948,O2948&gt;=M2948,N2948&gt;=M2948,Q2948&gt;=M2948),"Ok","Check")</f>
        <v>Ok</v>
      </c>
      <c r="Z2948" s="6" t="str">
        <f t="shared" ref="Z2948:Z3011" si="187">IF(Q2948&gt;=M2948,"Ok","Check")</f>
        <v>Ok</v>
      </c>
      <c r="AA2948" s="6"/>
      <c r="AB2948" s="6"/>
      <c r="AC2948" s="6"/>
      <c r="AD2948" s="6"/>
    </row>
    <row r="2949" spans="1:30" x14ac:dyDescent="0.3">
      <c r="A2949" t="s">
        <v>15699</v>
      </c>
      <c r="B2949" t="s">
        <v>15700</v>
      </c>
      <c r="C2949">
        <v>2022</v>
      </c>
      <c r="D2949" t="s">
        <v>9262</v>
      </c>
      <c r="E2949" t="s">
        <v>9292</v>
      </c>
      <c r="F2949" t="s">
        <v>439</v>
      </c>
      <c r="G2949" t="str">
        <f>_xlfn.XLOOKUP(I2949,'Class Code'!$A$2:$A$14,'Class Code'!$B$2:$B$14)</f>
        <v>Workmen's Compensation</v>
      </c>
      <c r="H2949" t="s">
        <v>440</v>
      </c>
      <c r="I2949">
        <f t="shared" si="184"/>
        <v>11</v>
      </c>
      <c r="J2949" t="s">
        <v>572</v>
      </c>
      <c r="K2949" t="s">
        <v>573</v>
      </c>
      <c r="L2949" t="s">
        <v>443</v>
      </c>
      <c r="M2949" s="5">
        <v>45050</v>
      </c>
      <c r="N2949" s="5">
        <v>45050</v>
      </c>
      <c r="O2949" s="5">
        <v>45706</v>
      </c>
      <c r="P2949" s="5">
        <v>44749</v>
      </c>
      <c r="Q2949" s="5">
        <v>45113</v>
      </c>
      <c r="R2949">
        <v>0</v>
      </c>
      <c r="S2949">
        <v>0</v>
      </c>
      <c r="T2949">
        <v>5000</v>
      </c>
      <c r="U2949">
        <v>5000</v>
      </c>
      <c r="V2949">
        <v>5000</v>
      </c>
      <c r="W2949">
        <v>0</v>
      </c>
      <c r="X2949" t="str">
        <f t="shared" si="185"/>
        <v>Ok</v>
      </c>
      <c r="Y2949" t="str">
        <f t="shared" si="186"/>
        <v>Ok</v>
      </c>
      <c r="Z2949" s="6" t="str">
        <f t="shared" si="187"/>
        <v>Ok</v>
      </c>
      <c r="AA2949" s="6"/>
      <c r="AB2949" s="6"/>
      <c r="AC2949" s="6"/>
      <c r="AD2949" s="6"/>
    </row>
    <row r="2950" spans="1:30" x14ac:dyDescent="0.3">
      <c r="A2950" t="s">
        <v>15701</v>
      </c>
      <c r="B2950" t="s">
        <v>15702</v>
      </c>
      <c r="C2950">
        <v>2024</v>
      </c>
      <c r="D2950" t="s">
        <v>9479</v>
      </c>
      <c r="E2950" t="s">
        <v>9287</v>
      </c>
      <c r="F2950" t="s">
        <v>10</v>
      </c>
      <c r="G2950" t="str">
        <f>_xlfn.XLOOKUP(I2950,'Class Code'!$A$2:$A$14,'Class Code'!$B$2:$B$14)</f>
        <v>Motor Private</v>
      </c>
      <c r="H2950" t="s">
        <v>41</v>
      </c>
      <c r="I2950">
        <f t="shared" si="184"/>
        <v>70</v>
      </c>
      <c r="J2950" t="s">
        <v>54</v>
      </c>
      <c r="K2950" t="s">
        <v>55</v>
      </c>
      <c r="L2950" t="s">
        <v>44</v>
      </c>
      <c r="M2950" s="5">
        <v>45557</v>
      </c>
      <c r="N2950" s="5">
        <v>45560</v>
      </c>
      <c r="O2950" s="5">
        <v>45703</v>
      </c>
      <c r="P2950" s="5">
        <v>45500</v>
      </c>
      <c r="Q2950" s="5">
        <v>45803</v>
      </c>
      <c r="R2950">
        <v>0</v>
      </c>
      <c r="S2950">
        <v>0</v>
      </c>
      <c r="T2950">
        <v>8930</v>
      </c>
      <c r="U2950">
        <v>8930</v>
      </c>
      <c r="V2950">
        <v>0</v>
      </c>
      <c r="W2950">
        <v>8930</v>
      </c>
      <c r="X2950" t="str">
        <f t="shared" si="185"/>
        <v>Ok</v>
      </c>
      <c r="Y2950" t="str">
        <f t="shared" si="186"/>
        <v>Ok</v>
      </c>
      <c r="Z2950" s="6" t="str">
        <f t="shared" si="187"/>
        <v>Ok</v>
      </c>
      <c r="AA2950" s="6"/>
      <c r="AB2950" s="6"/>
      <c r="AC2950" s="6"/>
      <c r="AD2950" s="6"/>
    </row>
    <row r="2951" spans="1:30" x14ac:dyDescent="0.3">
      <c r="A2951" t="s">
        <v>15703</v>
      </c>
      <c r="B2951" t="s">
        <v>15704</v>
      </c>
      <c r="C2951">
        <v>2024</v>
      </c>
      <c r="D2951" t="s">
        <v>9403</v>
      </c>
      <c r="E2951" t="s">
        <v>9305</v>
      </c>
      <c r="F2951" t="s">
        <v>10</v>
      </c>
      <c r="G2951" t="str">
        <f>_xlfn.XLOOKUP(I2951,'Class Code'!$A$2:$A$14,'Class Code'!$B$2:$B$14)</f>
        <v>Motor Private</v>
      </c>
      <c r="H2951" t="s">
        <v>41</v>
      </c>
      <c r="I2951">
        <f t="shared" si="184"/>
        <v>70</v>
      </c>
      <c r="J2951" t="s">
        <v>54</v>
      </c>
      <c r="K2951" t="s">
        <v>55</v>
      </c>
      <c r="L2951" t="s">
        <v>44</v>
      </c>
      <c r="M2951" s="5">
        <v>45559</v>
      </c>
      <c r="N2951" s="5">
        <v>45561</v>
      </c>
      <c r="O2951" s="5">
        <v>45705</v>
      </c>
      <c r="P2951" s="5">
        <v>45532</v>
      </c>
      <c r="Q2951" s="5">
        <v>45896</v>
      </c>
      <c r="R2951">
        <v>0</v>
      </c>
      <c r="S2951">
        <v>0</v>
      </c>
      <c r="T2951">
        <v>10580</v>
      </c>
      <c r="U2951">
        <v>10580</v>
      </c>
      <c r="V2951">
        <v>0</v>
      </c>
      <c r="W2951">
        <v>10580</v>
      </c>
      <c r="X2951" t="str">
        <f t="shared" si="185"/>
        <v>Ok</v>
      </c>
      <c r="Y2951" t="str">
        <f t="shared" si="186"/>
        <v>Ok</v>
      </c>
      <c r="Z2951" s="6" t="str">
        <f t="shared" si="187"/>
        <v>Ok</v>
      </c>
      <c r="AA2951" s="6"/>
      <c r="AB2951" s="6"/>
      <c r="AC2951" s="6"/>
      <c r="AD2951" s="6"/>
    </row>
    <row r="2952" spans="1:30" x14ac:dyDescent="0.3">
      <c r="A2952" t="s">
        <v>15705</v>
      </c>
      <c r="B2952" t="s">
        <v>15706</v>
      </c>
      <c r="C2952">
        <v>2024</v>
      </c>
      <c r="D2952" t="s">
        <v>9602</v>
      </c>
      <c r="E2952" t="s">
        <v>9297</v>
      </c>
      <c r="F2952" t="s">
        <v>10</v>
      </c>
      <c r="G2952" t="str">
        <f>_xlfn.XLOOKUP(I2952,'Class Code'!$A$2:$A$14,'Class Code'!$B$2:$B$14)</f>
        <v>Motor Private</v>
      </c>
      <c r="H2952" t="s">
        <v>41</v>
      </c>
      <c r="I2952">
        <f t="shared" si="184"/>
        <v>70</v>
      </c>
      <c r="J2952" t="s">
        <v>54</v>
      </c>
      <c r="K2952" t="s">
        <v>55</v>
      </c>
      <c r="L2952" t="s">
        <v>44</v>
      </c>
      <c r="M2952" s="5">
        <v>45609</v>
      </c>
      <c r="N2952" s="5">
        <v>45610</v>
      </c>
      <c r="O2952" s="5">
        <v>45705</v>
      </c>
      <c r="P2952" s="5">
        <v>45292</v>
      </c>
      <c r="Q2952" s="5">
        <v>45657</v>
      </c>
      <c r="R2952">
        <v>0</v>
      </c>
      <c r="S2952">
        <v>0</v>
      </c>
      <c r="T2952">
        <v>3100</v>
      </c>
      <c r="U2952">
        <v>3100</v>
      </c>
      <c r="V2952">
        <v>0</v>
      </c>
      <c r="W2952">
        <v>3100</v>
      </c>
      <c r="X2952" t="str">
        <f t="shared" si="185"/>
        <v>Ok</v>
      </c>
      <c r="Y2952" t="str">
        <f t="shared" si="186"/>
        <v>Ok</v>
      </c>
      <c r="Z2952" s="6" t="str">
        <f t="shared" si="187"/>
        <v>Ok</v>
      </c>
      <c r="AA2952" s="6"/>
      <c r="AB2952" s="6"/>
      <c r="AC2952" s="6"/>
      <c r="AD2952" s="6"/>
    </row>
    <row r="2953" spans="1:30" x14ac:dyDescent="0.3">
      <c r="A2953" t="s">
        <v>15707</v>
      </c>
      <c r="B2953" t="s">
        <v>15708</v>
      </c>
      <c r="C2953">
        <v>2024</v>
      </c>
      <c r="D2953" t="s">
        <v>9626</v>
      </c>
      <c r="E2953" t="s">
        <v>9297</v>
      </c>
      <c r="F2953" t="s">
        <v>10</v>
      </c>
      <c r="G2953" t="str">
        <f>_xlfn.XLOOKUP(I2953,'Class Code'!$A$2:$A$14,'Class Code'!$B$2:$B$14)</f>
        <v>Motor Private</v>
      </c>
      <c r="H2953" t="s">
        <v>41</v>
      </c>
      <c r="I2953">
        <f t="shared" si="184"/>
        <v>70</v>
      </c>
      <c r="J2953" t="s">
        <v>54</v>
      </c>
      <c r="K2953" t="s">
        <v>55</v>
      </c>
      <c r="L2953" t="s">
        <v>44</v>
      </c>
      <c r="M2953" s="5">
        <v>45628</v>
      </c>
      <c r="N2953" s="5">
        <v>45628</v>
      </c>
      <c r="O2953" s="5">
        <v>45705</v>
      </c>
      <c r="P2953" s="5">
        <v>45273</v>
      </c>
      <c r="Q2953" s="5">
        <v>45638</v>
      </c>
      <c r="R2953">
        <v>0</v>
      </c>
      <c r="S2953">
        <v>0</v>
      </c>
      <c r="T2953">
        <v>6930</v>
      </c>
      <c r="U2953">
        <v>6930</v>
      </c>
      <c r="V2953">
        <v>0</v>
      </c>
      <c r="W2953">
        <v>6930</v>
      </c>
      <c r="X2953" t="str">
        <f t="shared" si="185"/>
        <v>Ok</v>
      </c>
      <c r="Y2953" t="str">
        <f t="shared" si="186"/>
        <v>Ok</v>
      </c>
      <c r="Z2953" s="6" t="str">
        <f t="shared" si="187"/>
        <v>Ok</v>
      </c>
      <c r="AA2953" s="6"/>
      <c r="AB2953" s="6"/>
      <c r="AC2953" s="6"/>
      <c r="AD2953" s="6"/>
    </row>
    <row r="2954" spans="1:30" x14ac:dyDescent="0.3">
      <c r="A2954" t="s">
        <v>15709</v>
      </c>
      <c r="B2954" t="s">
        <v>15710</v>
      </c>
      <c r="C2954">
        <v>2024</v>
      </c>
      <c r="D2954" t="s">
        <v>9386</v>
      </c>
      <c r="E2954" t="s">
        <v>9297</v>
      </c>
      <c r="F2954" t="s">
        <v>10</v>
      </c>
      <c r="G2954" t="str">
        <f>_xlfn.XLOOKUP(I2954,'Class Code'!$A$2:$A$14,'Class Code'!$B$2:$B$14)</f>
        <v>Motor Private</v>
      </c>
      <c r="H2954" t="s">
        <v>41</v>
      </c>
      <c r="I2954">
        <f t="shared" si="184"/>
        <v>70</v>
      </c>
      <c r="J2954" t="s">
        <v>54</v>
      </c>
      <c r="K2954" t="s">
        <v>55</v>
      </c>
      <c r="L2954" t="s">
        <v>44</v>
      </c>
      <c r="M2954" s="5">
        <v>45628</v>
      </c>
      <c r="N2954" s="5">
        <v>45628</v>
      </c>
      <c r="O2954" s="5">
        <v>45705</v>
      </c>
      <c r="P2954" s="5">
        <v>45273</v>
      </c>
      <c r="Q2954" s="5">
        <v>45638</v>
      </c>
      <c r="R2954">
        <v>0</v>
      </c>
      <c r="S2954">
        <v>0</v>
      </c>
      <c r="T2954">
        <v>3100</v>
      </c>
      <c r="U2954">
        <v>3100</v>
      </c>
      <c r="V2954">
        <v>0</v>
      </c>
      <c r="W2954">
        <v>3100</v>
      </c>
      <c r="X2954" t="str">
        <f t="shared" si="185"/>
        <v>Ok</v>
      </c>
      <c r="Y2954" t="str">
        <f t="shared" si="186"/>
        <v>Ok</v>
      </c>
      <c r="Z2954" s="6" t="str">
        <f t="shared" si="187"/>
        <v>Ok</v>
      </c>
      <c r="AA2954" s="6"/>
      <c r="AB2954" s="6"/>
      <c r="AC2954" s="6"/>
      <c r="AD2954" s="6"/>
    </row>
    <row r="2955" spans="1:30" x14ac:dyDescent="0.3">
      <c r="A2955" t="s">
        <v>15711</v>
      </c>
      <c r="B2955" t="s">
        <v>15712</v>
      </c>
      <c r="C2955">
        <v>2023</v>
      </c>
      <c r="D2955" t="s">
        <v>9512</v>
      </c>
      <c r="E2955" t="s">
        <v>9305</v>
      </c>
      <c r="F2955" t="s">
        <v>11</v>
      </c>
      <c r="G2955" t="str">
        <f>_xlfn.XLOOKUP(I2955,'Class Code'!$A$2:$A$14,'Class Code'!$B$2:$B$14)</f>
        <v>Motor Commercial</v>
      </c>
      <c r="H2955" t="s">
        <v>176</v>
      </c>
      <c r="I2955">
        <f t="shared" si="184"/>
        <v>80</v>
      </c>
      <c r="J2955" t="s">
        <v>785</v>
      </c>
      <c r="K2955" t="s">
        <v>786</v>
      </c>
      <c r="L2955" t="s">
        <v>187</v>
      </c>
      <c r="M2955" s="5">
        <v>45600</v>
      </c>
      <c r="N2955" s="5">
        <v>45665</v>
      </c>
      <c r="O2955" s="5">
        <v>45707</v>
      </c>
      <c r="P2955" s="5">
        <v>45291</v>
      </c>
      <c r="Q2955" s="5">
        <v>45656</v>
      </c>
      <c r="R2955">
        <v>0</v>
      </c>
      <c r="S2955">
        <v>0</v>
      </c>
      <c r="T2955">
        <v>30000</v>
      </c>
      <c r="U2955">
        <v>30000</v>
      </c>
      <c r="V2955">
        <v>0</v>
      </c>
      <c r="W2955">
        <v>30000</v>
      </c>
      <c r="X2955" t="str">
        <f t="shared" si="185"/>
        <v>Ok</v>
      </c>
      <c r="Y2955" t="str">
        <f t="shared" si="186"/>
        <v>Ok</v>
      </c>
      <c r="Z2955" s="6" t="str">
        <f t="shared" si="187"/>
        <v>Ok</v>
      </c>
      <c r="AA2955" s="6"/>
      <c r="AB2955" s="6"/>
      <c r="AC2955" s="6"/>
      <c r="AD2955" s="6"/>
    </row>
    <row r="2956" spans="1:30" x14ac:dyDescent="0.3">
      <c r="A2956" t="s">
        <v>15713</v>
      </c>
      <c r="B2956" t="s">
        <v>15714</v>
      </c>
      <c r="C2956">
        <v>2023</v>
      </c>
      <c r="D2956" t="s">
        <v>9517</v>
      </c>
      <c r="E2956" t="s">
        <v>9334</v>
      </c>
      <c r="F2956" t="s">
        <v>11</v>
      </c>
      <c r="G2956" t="str">
        <f>_xlfn.XLOOKUP(I2956,'Class Code'!$A$2:$A$14,'Class Code'!$B$2:$B$14)</f>
        <v>Motor Commercial</v>
      </c>
      <c r="H2956" t="s">
        <v>176</v>
      </c>
      <c r="I2956">
        <f t="shared" si="184"/>
        <v>80</v>
      </c>
      <c r="J2956" t="s">
        <v>785</v>
      </c>
      <c r="K2956" t="s">
        <v>786</v>
      </c>
      <c r="L2956" t="s">
        <v>187</v>
      </c>
      <c r="M2956" s="5">
        <v>45600</v>
      </c>
      <c r="N2956" s="5">
        <v>45665</v>
      </c>
      <c r="O2956" s="5">
        <v>45707</v>
      </c>
      <c r="P2956" s="5">
        <v>45291</v>
      </c>
      <c r="Q2956" s="5">
        <v>45656</v>
      </c>
      <c r="R2956">
        <v>0</v>
      </c>
      <c r="S2956">
        <v>0</v>
      </c>
      <c r="T2956">
        <v>30000</v>
      </c>
      <c r="U2956">
        <v>30000</v>
      </c>
      <c r="V2956">
        <v>0</v>
      </c>
      <c r="W2956">
        <v>30000</v>
      </c>
      <c r="X2956" t="str">
        <f t="shared" si="185"/>
        <v>Ok</v>
      </c>
      <c r="Y2956" t="str">
        <f t="shared" si="186"/>
        <v>Ok</v>
      </c>
      <c r="Z2956" s="6" t="str">
        <f t="shared" si="187"/>
        <v>Ok</v>
      </c>
      <c r="AA2956" s="6"/>
      <c r="AB2956" s="6"/>
      <c r="AC2956" s="6"/>
      <c r="AD2956" s="6"/>
    </row>
    <row r="2957" spans="1:30" x14ac:dyDescent="0.3">
      <c r="A2957" t="s">
        <v>15715</v>
      </c>
      <c r="B2957" t="s">
        <v>15716</v>
      </c>
      <c r="C2957">
        <v>2024</v>
      </c>
      <c r="D2957" t="s">
        <v>9530</v>
      </c>
      <c r="E2957" t="s">
        <v>9287</v>
      </c>
      <c r="F2957" t="s">
        <v>10</v>
      </c>
      <c r="G2957" t="str">
        <f>_xlfn.XLOOKUP(I2957,'Class Code'!$A$2:$A$14,'Class Code'!$B$2:$B$14)</f>
        <v>Motor Private</v>
      </c>
      <c r="H2957" t="s">
        <v>41</v>
      </c>
      <c r="I2957">
        <f t="shared" si="184"/>
        <v>70</v>
      </c>
      <c r="J2957" t="s">
        <v>54</v>
      </c>
      <c r="K2957" t="s">
        <v>55</v>
      </c>
      <c r="L2957" t="s">
        <v>44</v>
      </c>
      <c r="M2957" s="5">
        <v>45636</v>
      </c>
      <c r="N2957" s="5">
        <v>45639</v>
      </c>
      <c r="O2957" s="5">
        <v>45705</v>
      </c>
      <c r="P2957" s="5">
        <v>45572</v>
      </c>
      <c r="Q2957" s="5">
        <v>45936</v>
      </c>
      <c r="R2957">
        <v>0</v>
      </c>
      <c r="S2957">
        <v>0</v>
      </c>
      <c r="T2957">
        <v>3100</v>
      </c>
      <c r="U2957">
        <v>3100</v>
      </c>
      <c r="V2957">
        <v>0</v>
      </c>
      <c r="W2957">
        <v>3100</v>
      </c>
      <c r="X2957" t="str">
        <f t="shared" si="185"/>
        <v>Ok</v>
      </c>
      <c r="Y2957" t="str">
        <f t="shared" si="186"/>
        <v>Ok</v>
      </c>
      <c r="Z2957" s="6" t="str">
        <f t="shared" si="187"/>
        <v>Ok</v>
      </c>
      <c r="AA2957" s="6"/>
      <c r="AB2957" s="6"/>
      <c r="AC2957" s="6"/>
      <c r="AD2957" s="6"/>
    </row>
    <row r="2958" spans="1:30" x14ac:dyDescent="0.3">
      <c r="A2958" t="s">
        <v>15717</v>
      </c>
      <c r="B2958" t="s">
        <v>15718</v>
      </c>
      <c r="C2958">
        <v>2024</v>
      </c>
      <c r="D2958" t="s">
        <v>9788</v>
      </c>
      <c r="E2958" t="s">
        <v>9272</v>
      </c>
      <c r="F2958" t="s">
        <v>10</v>
      </c>
      <c r="G2958" t="str">
        <f>_xlfn.XLOOKUP(I2958,'Class Code'!$A$2:$A$14,'Class Code'!$B$2:$B$14)</f>
        <v>Motor Private</v>
      </c>
      <c r="H2958" t="s">
        <v>41</v>
      </c>
      <c r="I2958">
        <f t="shared" si="184"/>
        <v>70</v>
      </c>
      <c r="J2958" t="s">
        <v>54</v>
      </c>
      <c r="K2958" t="s">
        <v>55</v>
      </c>
      <c r="L2958" t="s">
        <v>44</v>
      </c>
      <c r="M2958" s="5">
        <v>45506</v>
      </c>
      <c r="N2958" s="5">
        <v>45509</v>
      </c>
      <c r="O2958" s="5">
        <v>45705</v>
      </c>
      <c r="P2958" s="5">
        <v>45430</v>
      </c>
      <c r="Q2958" s="5">
        <v>45794</v>
      </c>
      <c r="R2958">
        <v>0</v>
      </c>
      <c r="S2958">
        <v>0</v>
      </c>
      <c r="T2958">
        <v>683372</v>
      </c>
      <c r="U2958">
        <v>683372</v>
      </c>
      <c r="V2958">
        <v>0</v>
      </c>
      <c r="W2958">
        <v>683372</v>
      </c>
      <c r="X2958" t="str">
        <f t="shared" si="185"/>
        <v>Ok</v>
      </c>
      <c r="Y2958" t="str">
        <f t="shared" si="186"/>
        <v>Ok</v>
      </c>
      <c r="Z2958" s="6" t="str">
        <f t="shared" si="187"/>
        <v>Ok</v>
      </c>
      <c r="AA2958" s="6"/>
      <c r="AB2958" s="6"/>
      <c r="AC2958" s="6"/>
      <c r="AD2958" s="6"/>
    </row>
    <row r="2959" spans="1:30" x14ac:dyDescent="0.3">
      <c r="A2959" t="s">
        <v>15719</v>
      </c>
      <c r="B2959" t="s">
        <v>15720</v>
      </c>
      <c r="C2959">
        <v>2024</v>
      </c>
      <c r="D2959" t="s">
        <v>9362</v>
      </c>
      <c r="E2959" t="s">
        <v>9261</v>
      </c>
      <c r="F2959" t="s">
        <v>10</v>
      </c>
      <c r="G2959" t="str">
        <f>_xlfn.XLOOKUP(I2959,'Class Code'!$A$2:$A$14,'Class Code'!$B$2:$B$14)</f>
        <v>Motor Private</v>
      </c>
      <c r="H2959" t="s">
        <v>41</v>
      </c>
      <c r="I2959">
        <f t="shared" si="184"/>
        <v>70</v>
      </c>
      <c r="J2959" t="s">
        <v>54</v>
      </c>
      <c r="K2959" t="s">
        <v>55</v>
      </c>
      <c r="L2959" t="s">
        <v>44</v>
      </c>
      <c r="M2959" s="5">
        <v>45595</v>
      </c>
      <c r="N2959" s="5">
        <v>45600</v>
      </c>
      <c r="O2959" s="5">
        <v>45705</v>
      </c>
      <c r="P2959" s="5">
        <v>45293</v>
      </c>
      <c r="Q2959" s="5">
        <v>45658</v>
      </c>
      <c r="R2959">
        <v>0</v>
      </c>
      <c r="S2959">
        <v>0</v>
      </c>
      <c r="T2959">
        <v>3100</v>
      </c>
      <c r="U2959">
        <v>3100</v>
      </c>
      <c r="V2959">
        <v>0</v>
      </c>
      <c r="W2959">
        <v>3100</v>
      </c>
      <c r="X2959" t="str">
        <f t="shared" si="185"/>
        <v>Ok</v>
      </c>
      <c r="Y2959" t="str">
        <f t="shared" si="186"/>
        <v>Ok</v>
      </c>
      <c r="Z2959" s="6" t="str">
        <f t="shared" si="187"/>
        <v>Ok</v>
      </c>
      <c r="AA2959" s="6"/>
      <c r="AB2959" s="6"/>
      <c r="AC2959" s="6"/>
      <c r="AD2959" s="6"/>
    </row>
    <row r="2960" spans="1:30" x14ac:dyDescent="0.3">
      <c r="A2960" t="s">
        <v>15721</v>
      </c>
      <c r="B2960" t="s">
        <v>15722</v>
      </c>
      <c r="C2960">
        <v>2024</v>
      </c>
      <c r="D2960" t="s">
        <v>9721</v>
      </c>
      <c r="E2960" t="s">
        <v>9305</v>
      </c>
      <c r="F2960" t="s">
        <v>10</v>
      </c>
      <c r="G2960" t="str">
        <f>_xlfn.XLOOKUP(I2960,'Class Code'!$A$2:$A$14,'Class Code'!$B$2:$B$14)</f>
        <v>Motor Private</v>
      </c>
      <c r="H2960" t="s">
        <v>41</v>
      </c>
      <c r="I2960">
        <f t="shared" si="184"/>
        <v>70</v>
      </c>
      <c r="J2960" t="s">
        <v>54</v>
      </c>
      <c r="K2960" t="s">
        <v>55</v>
      </c>
      <c r="L2960" t="s">
        <v>44</v>
      </c>
      <c r="M2960" s="5">
        <v>45671</v>
      </c>
      <c r="N2960" s="5">
        <v>45678</v>
      </c>
      <c r="O2960" s="5">
        <v>45705</v>
      </c>
      <c r="P2960" s="5">
        <v>45598</v>
      </c>
      <c r="Q2960" s="5">
        <v>45962</v>
      </c>
      <c r="R2960">
        <v>0</v>
      </c>
      <c r="S2960">
        <v>0</v>
      </c>
      <c r="T2960">
        <v>6380</v>
      </c>
      <c r="U2960">
        <v>6380</v>
      </c>
      <c r="V2960">
        <v>0</v>
      </c>
      <c r="W2960">
        <v>6380</v>
      </c>
      <c r="X2960" t="str">
        <f t="shared" si="185"/>
        <v>Ok</v>
      </c>
      <c r="Y2960" t="str">
        <f t="shared" si="186"/>
        <v>Ok</v>
      </c>
      <c r="Z2960" s="6" t="str">
        <f t="shared" si="187"/>
        <v>Ok</v>
      </c>
      <c r="AA2960" s="6"/>
      <c r="AB2960" s="6"/>
      <c r="AC2960" s="6"/>
      <c r="AD2960" s="6"/>
    </row>
    <row r="2961" spans="1:30" x14ac:dyDescent="0.3">
      <c r="A2961" t="s">
        <v>15723</v>
      </c>
      <c r="B2961" t="s">
        <v>15724</v>
      </c>
      <c r="C2961">
        <v>2024</v>
      </c>
      <c r="D2961" t="s">
        <v>9527</v>
      </c>
      <c r="E2961" t="s">
        <v>9287</v>
      </c>
      <c r="F2961" t="s">
        <v>10</v>
      </c>
      <c r="G2961" t="str">
        <f>_xlfn.XLOOKUP(I2961,'Class Code'!$A$2:$A$14,'Class Code'!$B$2:$B$14)</f>
        <v>Motor Private</v>
      </c>
      <c r="H2961" t="s">
        <v>41</v>
      </c>
      <c r="I2961">
        <f t="shared" si="184"/>
        <v>70</v>
      </c>
      <c r="J2961" t="s">
        <v>54</v>
      </c>
      <c r="K2961" t="s">
        <v>55</v>
      </c>
      <c r="L2961" t="s">
        <v>44</v>
      </c>
      <c r="M2961" s="5">
        <v>45577</v>
      </c>
      <c r="N2961" s="5">
        <v>45582</v>
      </c>
      <c r="O2961" s="5">
        <v>45705</v>
      </c>
      <c r="P2961" s="5">
        <v>45461</v>
      </c>
      <c r="Q2961" s="5">
        <v>45825</v>
      </c>
      <c r="R2961">
        <v>0</v>
      </c>
      <c r="S2961">
        <v>0</v>
      </c>
      <c r="T2961">
        <v>67396</v>
      </c>
      <c r="U2961">
        <v>67396</v>
      </c>
      <c r="V2961">
        <v>0</v>
      </c>
      <c r="W2961">
        <v>67396</v>
      </c>
      <c r="X2961" t="str">
        <f t="shared" si="185"/>
        <v>Ok</v>
      </c>
      <c r="Y2961" t="str">
        <f t="shared" si="186"/>
        <v>Ok</v>
      </c>
      <c r="Z2961" s="6" t="str">
        <f t="shared" si="187"/>
        <v>Ok</v>
      </c>
      <c r="AA2961" s="6"/>
      <c r="AB2961" s="6"/>
      <c r="AC2961" s="6"/>
      <c r="AD2961" s="6"/>
    </row>
    <row r="2962" spans="1:30" x14ac:dyDescent="0.3">
      <c r="A2962" t="s">
        <v>15725</v>
      </c>
      <c r="B2962" t="s">
        <v>15726</v>
      </c>
      <c r="C2962">
        <v>2024</v>
      </c>
      <c r="D2962" t="s">
        <v>9322</v>
      </c>
      <c r="E2962" t="s">
        <v>9289</v>
      </c>
      <c r="F2962" t="s">
        <v>10</v>
      </c>
      <c r="G2962" t="str">
        <f>_xlfn.XLOOKUP(I2962,'Class Code'!$A$2:$A$14,'Class Code'!$B$2:$B$14)</f>
        <v>Motor Private</v>
      </c>
      <c r="H2962" t="s">
        <v>41</v>
      </c>
      <c r="I2962">
        <f t="shared" si="184"/>
        <v>70</v>
      </c>
      <c r="J2962" t="s">
        <v>54</v>
      </c>
      <c r="K2962" t="s">
        <v>55</v>
      </c>
      <c r="L2962" t="s">
        <v>44</v>
      </c>
      <c r="M2962" s="5">
        <v>45519</v>
      </c>
      <c r="N2962" s="5">
        <v>45524</v>
      </c>
      <c r="O2962" s="5">
        <v>45705</v>
      </c>
      <c r="P2962" s="5">
        <v>45345</v>
      </c>
      <c r="Q2962" s="5">
        <v>45710</v>
      </c>
      <c r="R2962">
        <v>0</v>
      </c>
      <c r="S2962">
        <v>0</v>
      </c>
      <c r="T2962">
        <v>6980</v>
      </c>
      <c r="U2962">
        <v>6980</v>
      </c>
      <c r="V2962">
        <v>0</v>
      </c>
      <c r="W2962">
        <v>6980</v>
      </c>
      <c r="X2962" t="str">
        <f t="shared" si="185"/>
        <v>Ok</v>
      </c>
      <c r="Y2962" t="str">
        <f t="shared" si="186"/>
        <v>Ok</v>
      </c>
      <c r="Z2962" s="6" t="str">
        <f t="shared" si="187"/>
        <v>Ok</v>
      </c>
      <c r="AA2962" s="6"/>
      <c r="AB2962" s="6"/>
      <c r="AC2962" s="6"/>
      <c r="AD2962" s="6"/>
    </row>
    <row r="2963" spans="1:30" x14ac:dyDescent="0.3">
      <c r="A2963" t="s">
        <v>15727</v>
      </c>
      <c r="B2963" t="s">
        <v>15728</v>
      </c>
      <c r="C2963">
        <v>2023</v>
      </c>
      <c r="D2963" t="s">
        <v>9581</v>
      </c>
      <c r="E2963" t="s">
        <v>9317</v>
      </c>
      <c r="F2963" t="s">
        <v>10</v>
      </c>
      <c r="G2963" t="str">
        <f>_xlfn.XLOOKUP(I2963,'Class Code'!$A$2:$A$14,'Class Code'!$B$2:$B$14)</f>
        <v>Motor Private</v>
      </c>
      <c r="H2963" t="s">
        <v>41</v>
      </c>
      <c r="I2963">
        <f t="shared" si="184"/>
        <v>70</v>
      </c>
      <c r="J2963" t="s">
        <v>54</v>
      </c>
      <c r="K2963" t="s">
        <v>55</v>
      </c>
      <c r="L2963" t="s">
        <v>44</v>
      </c>
      <c r="M2963" s="5">
        <v>45103</v>
      </c>
      <c r="N2963" s="5">
        <v>45117</v>
      </c>
      <c r="O2963" s="5">
        <v>45705</v>
      </c>
      <c r="P2963" s="5">
        <v>44986</v>
      </c>
      <c r="Q2963" s="5">
        <v>45258</v>
      </c>
      <c r="R2963">
        <v>0</v>
      </c>
      <c r="S2963">
        <v>0</v>
      </c>
      <c r="T2963">
        <v>37120</v>
      </c>
      <c r="U2963">
        <v>37120</v>
      </c>
      <c r="V2963">
        <v>0</v>
      </c>
      <c r="W2963">
        <v>37120</v>
      </c>
      <c r="X2963" t="str">
        <f t="shared" si="185"/>
        <v>Ok</v>
      </c>
      <c r="Y2963" t="str">
        <f t="shared" si="186"/>
        <v>Ok</v>
      </c>
      <c r="Z2963" s="6" t="str">
        <f t="shared" si="187"/>
        <v>Ok</v>
      </c>
      <c r="AA2963" s="6"/>
      <c r="AB2963" s="6"/>
      <c r="AC2963" s="6"/>
      <c r="AD2963" s="6"/>
    </row>
    <row r="2964" spans="1:30" x14ac:dyDescent="0.3">
      <c r="A2964" t="s">
        <v>15729</v>
      </c>
      <c r="B2964" t="s">
        <v>15730</v>
      </c>
      <c r="C2964">
        <v>2021</v>
      </c>
      <c r="D2964" t="s">
        <v>9304</v>
      </c>
      <c r="E2964" t="s">
        <v>9282</v>
      </c>
      <c r="F2964" t="s">
        <v>10</v>
      </c>
      <c r="G2964" t="str">
        <f>_xlfn.XLOOKUP(I2964,'Class Code'!$A$2:$A$14,'Class Code'!$B$2:$B$14)</f>
        <v>Motor Private</v>
      </c>
      <c r="H2964" t="s">
        <v>41</v>
      </c>
      <c r="I2964">
        <f t="shared" si="184"/>
        <v>70</v>
      </c>
      <c r="J2964" t="s">
        <v>54</v>
      </c>
      <c r="K2964" t="s">
        <v>55</v>
      </c>
      <c r="L2964" t="s">
        <v>44</v>
      </c>
      <c r="M2964" s="5">
        <v>44285</v>
      </c>
      <c r="N2964" s="5">
        <v>44586</v>
      </c>
      <c r="O2964" s="5">
        <v>45707</v>
      </c>
      <c r="P2964" s="5">
        <v>44256</v>
      </c>
      <c r="Q2964" s="5">
        <v>44286</v>
      </c>
      <c r="R2964">
        <v>0</v>
      </c>
      <c r="S2964">
        <v>0</v>
      </c>
      <c r="T2964">
        <v>6980</v>
      </c>
      <c r="U2964">
        <v>6980</v>
      </c>
      <c r="V2964">
        <v>0</v>
      </c>
      <c r="W2964">
        <v>6980</v>
      </c>
      <c r="X2964" t="str">
        <f t="shared" si="185"/>
        <v>Ok</v>
      </c>
      <c r="Y2964" t="str">
        <f t="shared" si="186"/>
        <v>Ok</v>
      </c>
      <c r="Z2964" s="6" t="str">
        <f t="shared" si="187"/>
        <v>Ok</v>
      </c>
      <c r="AA2964" s="6"/>
      <c r="AB2964" s="6"/>
      <c r="AC2964" s="6"/>
      <c r="AD2964" s="6"/>
    </row>
    <row r="2965" spans="1:30" x14ac:dyDescent="0.3">
      <c r="A2965" t="s">
        <v>15731</v>
      </c>
      <c r="B2965" t="s">
        <v>15732</v>
      </c>
      <c r="C2965">
        <v>2024</v>
      </c>
      <c r="D2965" t="s">
        <v>9393</v>
      </c>
      <c r="E2965" t="s">
        <v>9277</v>
      </c>
      <c r="F2965" t="s">
        <v>10</v>
      </c>
      <c r="G2965" t="str">
        <f>_xlfn.XLOOKUP(I2965,'Class Code'!$A$2:$A$14,'Class Code'!$B$2:$B$14)</f>
        <v>Motor Private</v>
      </c>
      <c r="H2965" t="s">
        <v>41</v>
      </c>
      <c r="I2965">
        <f t="shared" si="184"/>
        <v>70</v>
      </c>
      <c r="J2965" t="s">
        <v>54</v>
      </c>
      <c r="K2965" t="s">
        <v>55</v>
      </c>
      <c r="L2965" t="s">
        <v>44</v>
      </c>
      <c r="M2965" s="5">
        <v>45645</v>
      </c>
      <c r="N2965" s="5">
        <v>45649</v>
      </c>
      <c r="O2965" s="5">
        <v>45705</v>
      </c>
      <c r="P2965" s="5">
        <v>45535</v>
      </c>
      <c r="Q2965" s="5">
        <v>45868</v>
      </c>
      <c r="R2965">
        <v>0</v>
      </c>
      <c r="S2965">
        <v>0</v>
      </c>
      <c r="T2965">
        <v>3100</v>
      </c>
      <c r="U2965">
        <v>3100</v>
      </c>
      <c r="V2965">
        <v>0</v>
      </c>
      <c r="W2965">
        <v>3100</v>
      </c>
      <c r="X2965" t="str">
        <f t="shared" si="185"/>
        <v>Ok</v>
      </c>
      <c r="Y2965" t="str">
        <f t="shared" si="186"/>
        <v>Ok</v>
      </c>
      <c r="Z2965" s="6" t="str">
        <f t="shared" si="187"/>
        <v>Ok</v>
      </c>
      <c r="AA2965" s="6"/>
      <c r="AB2965" s="6"/>
      <c r="AC2965" s="6"/>
      <c r="AD2965" s="6"/>
    </row>
    <row r="2966" spans="1:30" x14ac:dyDescent="0.3">
      <c r="A2966" t="s">
        <v>15733</v>
      </c>
      <c r="B2966" t="s">
        <v>15734</v>
      </c>
      <c r="C2966">
        <v>2024</v>
      </c>
      <c r="D2966" t="s">
        <v>9554</v>
      </c>
      <c r="E2966" t="s">
        <v>9272</v>
      </c>
      <c r="F2966" t="s">
        <v>10</v>
      </c>
      <c r="G2966" t="str">
        <f>_xlfn.XLOOKUP(I2966,'Class Code'!$A$2:$A$14,'Class Code'!$B$2:$B$14)</f>
        <v>Motor Private</v>
      </c>
      <c r="H2966" t="s">
        <v>41</v>
      </c>
      <c r="I2966">
        <f t="shared" si="184"/>
        <v>70</v>
      </c>
      <c r="J2966" t="s">
        <v>54</v>
      </c>
      <c r="K2966" t="s">
        <v>55</v>
      </c>
      <c r="L2966" t="s">
        <v>2857</v>
      </c>
      <c r="M2966" s="5">
        <v>45540</v>
      </c>
      <c r="N2966" s="5">
        <v>45546</v>
      </c>
      <c r="O2966" s="5">
        <v>45705</v>
      </c>
      <c r="P2966" s="5">
        <v>45472</v>
      </c>
      <c r="Q2966" s="5">
        <v>45836</v>
      </c>
      <c r="R2966">
        <v>0</v>
      </c>
      <c r="S2966">
        <v>0</v>
      </c>
      <c r="T2966">
        <v>6980</v>
      </c>
      <c r="U2966">
        <v>6980</v>
      </c>
      <c r="V2966">
        <v>0</v>
      </c>
      <c r="W2966">
        <v>6980</v>
      </c>
      <c r="X2966" t="str">
        <f t="shared" si="185"/>
        <v>Ok</v>
      </c>
      <c r="Y2966" t="str">
        <f t="shared" si="186"/>
        <v>Ok</v>
      </c>
      <c r="Z2966" s="6" t="str">
        <f t="shared" si="187"/>
        <v>Ok</v>
      </c>
      <c r="AA2966" s="6"/>
      <c r="AB2966" s="6"/>
      <c r="AC2966" s="6"/>
      <c r="AD2966" s="6"/>
    </row>
    <row r="2967" spans="1:30" x14ac:dyDescent="0.3">
      <c r="A2967" t="s">
        <v>15735</v>
      </c>
      <c r="B2967" t="s">
        <v>15736</v>
      </c>
      <c r="C2967">
        <v>2024</v>
      </c>
      <c r="D2967" t="s">
        <v>9681</v>
      </c>
      <c r="E2967" t="s">
        <v>9301</v>
      </c>
      <c r="F2967" t="s">
        <v>10</v>
      </c>
      <c r="G2967" t="str">
        <f>_xlfn.XLOOKUP(I2967,'Class Code'!$A$2:$A$14,'Class Code'!$B$2:$B$14)</f>
        <v>Motor Private</v>
      </c>
      <c r="H2967" t="s">
        <v>41</v>
      </c>
      <c r="I2967">
        <f t="shared" si="184"/>
        <v>70</v>
      </c>
      <c r="J2967" t="s">
        <v>54</v>
      </c>
      <c r="K2967" t="s">
        <v>55</v>
      </c>
      <c r="L2967" t="s">
        <v>44</v>
      </c>
      <c r="M2967" s="5">
        <v>45580</v>
      </c>
      <c r="N2967" s="5">
        <v>45581</v>
      </c>
      <c r="O2967" s="5">
        <v>45705</v>
      </c>
      <c r="P2967" s="5">
        <v>45344</v>
      </c>
      <c r="Q2967" s="5">
        <v>45709</v>
      </c>
      <c r="R2967">
        <v>0</v>
      </c>
      <c r="S2967">
        <v>0</v>
      </c>
      <c r="T2967">
        <v>8160</v>
      </c>
      <c r="U2967">
        <v>8160</v>
      </c>
      <c r="V2967">
        <v>0</v>
      </c>
      <c r="W2967">
        <v>8160</v>
      </c>
      <c r="X2967" t="str">
        <f t="shared" si="185"/>
        <v>Ok</v>
      </c>
      <c r="Y2967" t="str">
        <f t="shared" si="186"/>
        <v>Ok</v>
      </c>
      <c r="Z2967" s="6" t="str">
        <f t="shared" si="187"/>
        <v>Ok</v>
      </c>
      <c r="AA2967" s="6"/>
      <c r="AB2967" s="6"/>
      <c r="AC2967" s="6"/>
      <c r="AD2967" s="6"/>
    </row>
    <row r="2968" spans="1:30" x14ac:dyDescent="0.3">
      <c r="A2968" t="s">
        <v>15737</v>
      </c>
      <c r="B2968" t="s">
        <v>15738</v>
      </c>
      <c r="C2968">
        <v>2023</v>
      </c>
      <c r="D2968" t="s">
        <v>9501</v>
      </c>
      <c r="E2968" t="s">
        <v>9297</v>
      </c>
      <c r="F2968" t="s">
        <v>10</v>
      </c>
      <c r="G2968" t="str">
        <f>_xlfn.XLOOKUP(I2968,'Class Code'!$A$2:$A$14,'Class Code'!$B$2:$B$14)</f>
        <v>Motor Private</v>
      </c>
      <c r="H2968" t="s">
        <v>41</v>
      </c>
      <c r="I2968">
        <f t="shared" si="184"/>
        <v>70</v>
      </c>
      <c r="J2968" t="s">
        <v>54</v>
      </c>
      <c r="K2968" t="s">
        <v>55</v>
      </c>
      <c r="L2968" t="s">
        <v>44</v>
      </c>
      <c r="M2968" s="5">
        <v>45156</v>
      </c>
      <c r="N2968" s="5">
        <v>45160</v>
      </c>
      <c r="O2968" s="5">
        <v>45705</v>
      </c>
      <c r="P2968" s="5">
        <v>44960</v>
      </c>
      <c r="Q2968" s="5">
        <v>45293</v>
      </c>
      <c r="R2968">
        <v>0</v>
      </c>
      <c r="S2968">
        <v>0</v>
      </c>
      <c r="T2968">
        <v>3020</v>
      </c>
      <c r="U2968">
        <v>3020</v>
      </c>
      <c r="V2968">
        <v>0</v>
      </c>
      <c r="W2968">
        <v>3020</v>
      </c>
      <c r="X2968" t="str">
        <f t="shared" si="185"/>
        <v>Ok</v>
      </c>
      <c r="Y2968" t="str">
        <f t="shared" si="186"/>
        <v>Ok</v>
      </c>
      <c r="Z2968" s="6" t="str">
        <f t="shared" si="187"/>
        <v>Ok</v>
      </c>
      <c r="AA2968" s="6"/>
      <c r="AB2968" s="6"/>
      <c r="AC2968" s="6"/>
      <c r="AD2968" s="6"/>
    </row>
    <row r="2969" spans="1:30" x14ac:dyDescent="0.3">
      <c r="A2969" t="s">
        <v>15739</v>
      </c>
      <c r="B2969" t="s">
        <v>15740</v>
      </c>
      <c r="C2969">
        <v>2024</v>
      </c>
      <c r="D2969" t="s">
        <v>9796</v>
      </c>
      <c r="E2969" t="s">
        <v>9259</v>
      </c>
      <c r="F2969" t="s">
        <v>10</v>
      </c>
      <c r="G2969" t="str">
        <f>_xlfn.XLOOKUP(I2969,'Class Code'!$A$2:$A$14,'Class Code'!$B$2:$B$14)</f>
        <v>Motor Private</v>
      </c>
      <c r="H2969" t="s">
        <v>41</v>
      </c>
      <c r="I2969">
        <f t="shared" si="184"/>
        <v>70</v>
      </c>
      <c r="J2969" t="s">
        <v>54</v>
      </c>
      <c r="K2969" t="s">
        <v>55</v>
      </c>
      <c r="L2969" t="s">
        <v>44</v>
      </c>
      <c r="M2969" s="5">
        <v>45526</v>
      </c>
      <c r="N2969" s="5">
        <v>45530</v>
      </c>
      <c r="O2969" s="5">
        <v>45705</v>
      </c>
      <c r="P2969" s="5">
        <v>45313</v>
      </c>
      <c r="Q2969" s="5">
        <v>45678</v>
      </c>
      <c r="R2969">
        <v>0</v>
      </c>
      <c r="S2969">
        <v>0</v>
      </c>
      <c r="T2969">
        <v>6980</v>
      </c>
      <c r="U2969">
        <v>6980</v>
      </c>
      <c r="V2969">
        <v>0</v>
      </c>
      <c r="W2969">
        <v>6980</v>
      </c>
      <c r="X2969" t="str">
        <f t="shared" si="185"/>
        <v>Ok</v>
      </c>
      <c r="Y2969" t="str">
        <f t="shared" si="186"/>
        <v>Ok</v>
      </c>
      <c r="Z2969" s="6" t="str">
        <f t="shared" si="187"/>
        <v>Ok</v>
      </c>
      <c r="AA2969" s="6"/>
      <c r="AB2969" s="6"/>
      <c r="AC2969" s="6"/>
      <c r="AD2969" s="6"/>
    </row>
    <row r="2970" spans="1:30" x14ac:dyDescent="0.3">
      <c r="A2970" t="s">
        <v>15741</v>
      </c>
      <c r="B2970" t="s">
        <v>15742</v>
      </c>
      <c r="C2970">
        <v>2024</v>
      </c>
      <c r="D2970" t="s">
        <v>9481</v>
      </c>
      <c r="E2970" t="s">
        <v>9269</v>
      </c>
      <c r="F2970" t="s">
        <v>11</v>
      </c>
      <c r="G2970" t="str">
        <f>_xlfn.XLOOKUP(I2970,'Class Code'!$A$2:$A$14,'Class Code'!$B$2:$B$14)</f>
        <v>Motor Commercial</v>
      </c>
      <c r="H2970" t="s">
        <v>176</v>
      </c>
      <c r="I2970">
        <f t="shared" si="184"/>
        <v>80</v>
      </c>
      <c r="J2970" t="s">
        <v>177</v>
      </c>
      <c r="K2970" t="s">
        <v>178</v>
      </c>
      <c r="L2970" t="s">
        <v>5165</v>
      </c>
      <c r="M2970" s="5">
        <v>45609</v>
      </c>
      <c r="N2970" s="5">
        <v>45611</v>
      </c>
      <c r="O2970" s="5">
        <v>45705</v>
      </c>
      <c r="P2970" s="5">
        <v>45590</v>
      </c>
      <c r="Q2970" s="5">
        <v>45620</v>
      </c>
      <c r="R2970">
        <v>0</v>
      </c>
      <c r="S2970">
        <v>0</v>
      </c>
      <c r="T2970">
        <v>3100</v>
      </c>
      <c r="U2970">
        <v>3100</v>
      </c>
      <c r="V2970">
        <v>0</v>
      </c>
      <c r="W2970">
        <v>3100</v>
      </c>
      <c r="X2970" t="str">
        <f t="shared" si="185"/>
        <v>Ok</v>
      </c>
      <c r="Y2970" t="str">
        <f t="shared" si="186"/>
        <v>Ok</v>
      </c>
      <c r="Z2970" s="6" t="str">
        <f t="shared" si="187"/>
        <v>Ok</v>
      </c>
      <c r="AA2970" s="6"/>
      <c r="AB2970" s="6"/>
      <c r="AC2970" s="6"/>
      <c r="AD2970" s="6"/>
    </row>
    <row r="2971" spans="1:30" x14ac:dyDescent="0.3">
      <c r="A2971" t="s">
        <v>15743</v>
      </c>
      <c r="B2971" t="s">
        <v>15744</v>
      </c>
      <c r="C2971">
        <v>2024</v>
      </c>
      <c r="D2971" t="s">
        <v>9374</v>
      </c>
      <c r="E2971" t="s">
        <v>9282</v>
      </c>
      <c r="F2971" t="s">
        <v>10</v>
      </c>
      <c r="G2971" t="str">
        <f>_xlfn.XLOOKUP(I2971,'Class Code'!$A$2:$A$14,'Class Code'!$B$2:$B$14)</f>
        <v>Motor Private</v>
      </c>
      <c r="H2971" t="s">
        <v>41</v>
      </c>
      <c r="I2971">
        <f t="shared" si="184"/>
        <v>70</v>
      </c>
      <c r="J2971" t="s">
        <v>54</v>
      </c>
      <c r="K2971" t="s">
        <v>55</v>
      </c>
      <c r="L2971" t="s">
        <v>44</v>
      </c>
      <c r="M2971" s="5">
        <v>45556</v>
      </c>
      <c r="N2971" s="5">
        <v>45567</v>
      </c>
      <c r="O2971" s="5">
        <v>45707</v>
      </c>
      <c r="P2971" s="5">
        <v>45438</v>
      </c>
      <c r="Q2971" s="5">
        <v>45715</v>
      </c>
      <c r="R2971">
        <v>0</v>
      </c>
      <c r="S2971">
        <v>0</v>
      </c>
      <c r="T2971">
        <v>6380</v>
      </c>
      <c r="U2971">
        <v>6380</v>
      </c>
      <c r="V2971">
        <v>0</v>
      </c>
      <c r="W2971">
        <v>6380</v>
      </c>
      <c r="X2971" t="str">
        <f t="shared" si="185"/>
        <v>Ok</v>
      </c>
      <c r="Y2971" t="str">
        <f t="shared" si="186"/>
        <v>Ok</v>
      </c>
      <c r="Z2971" s="6" t="str">
        <f t="shared" si="187"/>
        <v>Ok</v>
      </c>
      <c r="AA2971" s="6"/>
      <c r="AB2971" s="6"/>
      <c r="AC2971" s="6"/>
      <c r="AD2971" s="6"/>
    </row>
    <row r="2972" spans="1:30" x14ac:dyDescent="0.3">
      <c r="A2972" t="s">
        <v>15745</v>
      </c>
      <c r="B2972" t="s">
        <v>15746</v>
      </c>
      <c r="C2972">
        <v>2023</v>
      </c>
      <c r="D2972" t="s">
        <v>9658</v>
      </c>
      <c r="E2972" t="s">
        <v>9305</v>
      </c>
      <c r="F2972" t="s">
        <v>10</v>
      </c>
      <c r="G2972" t="str">
        <f>_xlfn.XLOOKUP(I2972,'Class Code'!$A$2:$A$14,'Class Code'!$B$2:$B$14)</f>
        <v>Motor Private</v>
      </c>
      <c r="H2972" t="s">
        <v>41</v>
      </c>
      <c r="I2972">
        <f t="shared" si="184"/>
        <v>70</v>
      </c>
      <c r="J2972" t="s">
        <v>54</v>
      </c>
      <c r="K2972" t="s">
        <v>55</v>
      </c>
      <c r="L2972" t="s">
        <v>44</v>
      </c>
      <c r="M2972" s="5">
        <v>45175</v>
      </c>
      <c r="N2972" s="5">
        <v>45187</v>
      </c>
      <c r="O2972" s="5">
        <v>45707</v>
      </c>
      <c r="P2972" s="5">
        <v>45169</v>
      </c>
      <c r="Q2972" s="5">
        <v>45199</v>
      </c>
      <c r="R2972">
        <v>0</v>
      </c>
      <c r="S2972">
        <v>0</v>
      </c>
      <c r="T2972">
        <v>3140</v>
      </c>
      <c r="U2972">
        <v>3140</v>
      </c>
      <c r="V2972">
        <v>0</v>
      </c>
      <c r="W2972">
        <v>3140</v>
      </c>
      <c r="X2972" t="str">
        <f t="shared" si="185"/>
        <v>Ok</v>
      </c>
      <c r="Y2972" t="str">
        <f t="shared" si="186"/>
        <v>Ok</v>
      </c>
      <c r="Z2972" s="6" t="str">
        <f t="shared" si="187"/>
        <v>Ok</v>
      </c>
      <c r="AA2972" s="6"/>
      <c r="AB2972" s="6"/>
      <c r="AC2972" s="6"/>
      <c r="AD2972" s="6"/>
    </row>
    <row r="2973" spans="1:30" x14ac:dyDescent="0.3">
      <c r="A2973" t="s">
        <v>15747</v>
      </c>
      <c r="B2973" t="s">
        <v>15748</v>
      </c>
      <c r="C2973">
        <v>2023</v>
      </c>
      <c r="D2973" t="s">
        <v>9585</v>
      </c>
      <c r="E2973" t="s">
        <v>9261</v>
      </c>
      <c r="F2973" t="s">
        <v>10</v>
      </c>
      <c r="G2973" t="str">
        <f>_xlfn.XLOOKUP(I2973,'Class Code'!$A$2:$A$14,'Class Code'!$B$2:$B$14)</f>
        <v>Motor Private</v>
      </c>
      <c r="H2973" t="s">
        <v>41</v>
      </c>
      <c r="I2973">
        <f t="shared" si="184"/>
        <v>70</v>
      </c>
      <c r="J2973" t="s">
        <v>54</v>
      </c>
      <c r="K2973" t="s">
        <v>55</v>
      </c>
      <c r="L2973" t="s">
        <v>44</v>
      </c>
      <c r="M2973" s="5">
        <v>45034</v>
      </c>
      <c r="N2973" s="5">
        <v>45049</v>
      </c>
      <c r="O2973" s="5">
        <v>45706</v>
      </c>
      <c r="P2973" s="5">
        <v>44912</v>
      </c>
      <c r="Q2973" s="5">
        <v>45246</v>
      </c>
      <c r="R2973">
        <v>0</v>
      </c>
      <c r="S2973">
        <v>0</v>
      </c>
      <c r="T2973">
        <v>40070</v>
      </c>
      <c r="U2973">
        <v>40070</v>
      </c>
      <c r="V2973">
        <v>0</v>
      </c>
      <c r="W2973">
        <v>40070</v>
      </c>
      <c r="X2973" t="str">
        <f t="shared" si="185"/>
        <v>Ok</v>
      </c>
      <c r="Y2973" t="str">
        <f t="shared" si="186"/>
        <v>Ok</v>
      </c>
      <c r="Z2973" s="6" t="str">
        <f t="shared" si="187"/>
        <v>Ok</v>
      </c>
      <c r="AA2973" s="6"/>
      <c r="AB2973" s="6"/>
      <c r="AC2973" s="6"/>
      <c r="AD2973" s="6"/>
    </row>
    <row r="2974" spans="1:30" x14ac:dyDescent="0.3">
      <c r="A2974" t="s">
        <v>15749</v>
      </c>
      <c r="B2974" t="s">
        <v>15750</v>
      </c>
      <c r="C2974">
        <v>2022</v>
      </c>
      <c r="D2974" t="s">
        <v>9582</v>
      </c>
      <c r="E2974" t="s">
        <v>9280</v>
      </c>
      <c r="F2974" t="s">
        <v>10</v>
      </c>
      <c r="G2974" t="str">
        <f>_xlfn.XLOOKUP(I2974,'Class Code'!$A$2:$A$14,'Class Code'!$B$2:$B$14)</f>
        <v>Motor Private</v>
      </c>
      <c r="H2974" t="s">
        <v>41</v>
      </c>
      <c r="I2974">
        <f t="shared" si="184"/>
        <v>70</v>
      </c>
      <c r="J2974" t="s">
        <v>54</v>
      </c>
      <c r="K2974" t="s">
        <v>55</v>
      </c>
      <c r="L2974" t="s">
        <v>44</v>
      </c>
      <c r="M2974" s="5">
        <v>44765</v>
      </c>
      <c r="N2974" s="5">
        <v>44768</v>
      </c>
      <c r="O2974" s="5">
        <v>45706</v>
      </c>
      <c r="P2974" s="5">
        <v>44650</v>
      </c>
      <c r="Q2974" s="5">
        <v>45014</v>
      </c>
      <c r="R2974">
        <v>0</v>
      </c>
      <c r="S2974">
        <v>0</v>
      </c>
      <c r="T2974">
        <v>26960</v>
      </c>
      <c r="U2974">
        <v>26960</v>
      </c>
      <c r="V2974">
        <v>0</v>
      </c>
      <c r="W2974">
        <v>26960</v>
      </c>
      <c r="X2974" t="str">
        <f t="shared" si="185"/>
        <v>Ok</v>
      </c>
      <c r="Y2974" t="str">
        <f t="shared" si="186"/>
        <v>Ok</v>
      </c>
      <c r="Z2974" s="6" t="str">
        <f t="shared" si="187"/>
        <v>Ok</v>
      </c>
      <c r="AA2974" s="6"/>
      <c r="AB2974" s="6"/>
      <c r="AC2974" s="6"/>
      <c r="AD2974" s="6"/>
    </row>
    <row r="2975" spans="1:30" x14ac:dyDescent="0.3">
      <c r="A2975" t="s">
        <v>15751</v>
      </c>
      <c r="B2975" t="s">
        <v>15752</v>
      </c>
      <c r="C2975">
        <v>2022</v>
      </c>
      <c r="D2975" t="s">
        <v>9427</v>
      </c>
      <c r="E2975" t="s">
        <v>9280</v>
      </c>
      <c r="F2975" t="s">
        <v>10</v>
      </c>
      <c r="G2975" t="str">
        <f>_xlfn.XLOOKUP(I2975,'Class Code'!$A$2:$A$14,'Class Code'!$B$2:$B$14)</f>
        <v>Motor Private</v>
      </c>
      <c r="H2975" t="s">
        <v>41</v>
      </c>
      <c r="I2975">
        <f t="shared" si="184"/>
        <v>70</v>
      </c>
      <c r="J2975" t="s">
        <v>54</v>
      </c>
      <c r="K2975" t="s">
        <v>55</v>
      </c>
      <c r="L2975" t="s">
        <v>44</v>
      </c>
      <c r="M2975" s="5">
        <v>44801</v>
      </c>
      <c r="N2975" s="5">
        <v>44861</v>
      </c>
      <c r="O2975" s="5">
        <v>45706</v>
      </c>
      <c r="P2975" s="5">
        <v>44771</v>
      </c>
      <c r="Q2975" s="5">
        <v>44802</v>
      </c>
      <c r="R2975">
        <v>0</v>
      </c>
      <c r="S2975">
        <v>0</v>
      </c>
      <c r="T2975">
        <v>23960</v>
      </c>
      <c r="U2975">
        <v>23960</v>
      </c>
      <c r="V2975">
        <v>0</v>
      </c>
      <c r="W2975">
        <v>23960</v>
      </c>
      <c r="X2975" t="str">
        <f t="shared" si="185"/>
        <v>Ok</v>
      </c>
      <c r="Y2975" t="str">
        <f t="shared" si="186"/>
        <v>Ok</v>
      </c>
      <c r="Z2975" s="6" t="str">
        <f t="shared" si="187"/>
        <v>Ok</v>
      </c>
      <c r="AA2975" s="6"/>
      <c r="AB2975" s="6"/>
      <c r="AC2975" s="6"/>
      <c r="AD2975" s="6"/>
    </row>
    <row r="2976" spans="1:30" x14ac:dyDescent="0.3">
      <c r="A2976" t="s">
        <v>15753</v>
      </c>
      <c r="B2976" t="s">
        <v>15754</v>
      </c>
      <c r="C2976">
        <v>2022</v>
      </c>
      <c r="D2976" t="s">
        <v>9619</v>
      </c>
      <c r="E2976" t="s">
        <v>9267</v>
      </c>
      <c r="F2976" t="s">
        <v>10</v>
      </c>
      <c r="G2976" t="str">
        <f>_xlfn.XLOOKUP(I2976,'Class Code'!$A$2:$A$14,'Class Code'!$B$2:$B$14)</f>
        <v>Motor Private</v>
      </c>
      <c r="H2976" t="s">
        <v>41</v>
      </c>
      <c r="I2976">
        <f t="shared" si="184"/>
        <v>70</v>
      </c>
      <c r="J2976" t="s">
        <v>54</v>
      </c>
      <c r="K2976" t="s">
        <v>55</v>
      </c>
      <c r="L2976" t="s">
        <v>44</v>
      </c>
      <c r="M2976" s="5">
        <v>44648</v>
      </c>
      <c r="N2976" s="5">
        <v>44648</v>
      </c>
      <c r="O2976" s="5">
        <v>45706</v>
      </c>
      <c r="P2976" s="5">
        <v>44611</v>
      </c>
      <c r="Q2976" s="5">
        <v>44975</v>
      </c>
      <c r="R2976">
        <v>0</v>
      </c>
      <c r="S2976">
        <v>0</v>
      </c>
      <c r="T2976">
        <v>32850</v>
      </c>
      <c r="U2976">
        <v>32850</v>
      </c>
      <c r="V2976">
        <v>0</v>
      </c>
      <c r="W2976">
        <v>32850</v>
      </c>
      <c r="X2976" t="str">
        <f t="shared" si="185"/>
        <v>Ok</v>
      </c>
      <c r="Y2976" t="str">
        <f t="shared" si="186"/>
        <v>Ok</v>
      </c>
      <c r="Z2976" s="6" t="str">
        <f t="shared" si="187"/>
        <v>Ok</v>
      </c>
      <c r="AA2976" s="6"/>
      <c r="AB2976" s="6"/>
      <c r="AC2976" s="6"/>
      <c r="AD2976" s="6"/>
    </row>
    <row r="2977" spans="1:30" x14ac:dyDescent="0.3">
      <c r="A2977" t="s">
        <v>15755</v>
      </c>
      <c r="B2977" t="s">
        <v>15756</v>
      </c>
      <c r="C2977">
        <v>2022</v>
      </c>
      <c r="D2977" t="s">
        <v>9504</v>
      </c>
      <c r="E2977" t="s">
        <v>9292</v>
      </c>
      <c r="F2977" t="s">
        <v>10</v>
      </c>
      <c r="G2977" t="str">
        <f>_xlfn.XLOOKUP(I2977,'Class Code'!$A$2:$A$14,'Class Code'!$B$2:$B$14)</f>
        <v>Motor Private</v>
      </c>
      <c r="H2977" t="s">
        <v>41</v>
      </c>
      <c r="I2977">
        <f t="shared" si="184"/>
        <v>70</v>
      </c>
      <c r="J2977" t="s">
        <v>54</v>
      </c>
      <c r="K2977" t="s">
        <v>55</v>
      </c>
      <c r="L2977" t="s">
        <v>44</v>
      </c>
      <c r="M2977" s="5">
        <v>44983</v>
      </c>
      <c r="N2977" s="5">
        <v>44991</v>
      </c>
      <c r="O2977" s="5">
        <v>45706</v>
      </c>
      <c r="P2977" s="5">
        <v>44663</v>
      </c>
      <c r="Q2977" s="5">
        <v>45027</v>
      </c>
      <c r="R2977">
        <v>0</v>
      </c>
      <c r="S2977">
        <v>0</v>
      </c>
      <c r="T2977">
        <v>39750</v>
      </c>
      <c r="U2977">
        <v>39750</v>
      </c>
      <c r="V2977">
        <v>0</v>
      </c>
      <c r="W2977">
        <v>39750</v>
      </c>
      <c r="X2977" t="str">
        <f t="shared" si="185"/>
        <v>Ok</v>
      </c>
      <c r="Y2977" t="str">
        <f t="shared" si="186"/>
        <v>Ok</v>
      </c>
      <c r="Z2977" s="6" t="str">
        <f t="shared" si="187"/>
        <v>Ok</v>
      </c>
      <c r="AA2977" s="6"/>
      <c r="AB2977" s="6"/>
      <c r="AC2977" s="6"/>
      <c r="AD2977" s="6"/>
    </row>
    <row r="2978" spans="1:30" x14ac:dyDescent="0.3">
      <c r="A2978" t="s">
        <v>15757</v>
      </c>
      <c r="B2978" t="s">
        <v>15758</v>
      </c>
      <c r="C2978">
        <v>2022</v>
      </c>
      <c r="D2978" t="s">
        <v>9575</v>
      </c>
      <c r="E2978" t="s">
        <v>9289</v>
      </c>
      <c r="F2978" t="s">
        <v>10</v>
      </c>
      <c r="G2978" t="str">
        <f>_xlfn.XLOOKUP(I2978,'Class Code'!$A$2:$A$14,'Class Code'!$B$2:$B$14)</f>
        <v>Motor Private</v>
      </c>
      <c r="H2978" t="s">
        <v>41</v>
      </c>
      <c r="I2978">
        <f t="shared" si="184"/>
        <v>70</v>
      </c>
      <c r="J2978" t="s">
        <v>54</v>
      </c>
      <c r="K2978" t="s">
        <v>55</v>
      </c>
      <c r="L2978" t="s">
        <v>44</v>
      </c>
      <c r="M2978" s="5">
        <v>44690</v>
      </c>
      <c r="N2978" s="5">
        <v>44895</v>
      </c>
      <c r="O2978" s="5">
        <v>45707</v>
      </c>
      <c r="P2978" s="5">
        <v>44662</v>
      </c>
      <c r="Q2978" s="5">
        <v>44691</v>
      </c>
      <c r="R2978">
        <v>0</v>
      </c>
      <c r="S2978">
        <v>0</v>
      </c>
      <c r="T2978">
        <v>27960</v>
      </c>
      <c r="U2978">
        <v>27960</v>
      </c>
      <c r="V2978">
        <v>0</v>
      </c>
      <c r="W2978">
        <v>27960</v>
      </c>
      <c r="X2978" t="str">
        <f t="shared" si="185"/>
        <v>Ok</v>
      </c>
      <c r="Y2978" t="str">
        <f t="shared" si="186"/>
        <v>Ok</v>
      </c>
      <c r="Z2978" s="6" t="str">
        <f t="shared" si="187"/>
        <v>Ok</v>
      </c>
      <c r="AA2978" s="6"/>
      <c r="AB2978" s="6"/>
      <c r="AC2978" s="6"/>
      <c r="AD2978" s="6"/>
    </row>
    <row r="2979" spans="1:30" x14ac:dyDescent="0.3">
      <c r="A2979" t="s">
        <v>15759</v>
      </c>
      <c r="B2979" t="s">
        <v>15760</v>
      </c>
      <c r="C2979">
        <v>2023</v>
      </c>
      <c r="D2979" t="s">
        <v>9640</v>
      </c>
      <c r="E2979" t="s">
        <v>9282</v>
      </c>
      <c r="F2979" t="s">
        <v>10</v>
      </c>
      <c r="G2979" t="str">
        <f>_xlfn.XLOOKUP(I2979,'Class Code'!$A$2:$A$14,'Class Code'!$B$2:$B$14)</f>
        <v>Motor Private</v>
      </c>
      <c r="H2979" t="s">
        <v>41</v>
      </c>
      <c r="I2979">
        <f t="shared" si="184"/>
        <v>70</v>
      </c>
      <c r="J2979" t="s">
        <v>54</v>
      </c>
      <c r="K2979" t="s">
        <v>55</v>
      </c>
      <c r="L2979" t="s">
        <v>44</v>
      </c>
      <c r="M2979" s="5">
        <v>45145</v>
      </c>
      <c r="N2979" s="5">
        <v>45147</v>
      </c>
      <c r="O2979" s="5">
        <v>45707</v>
      </c>
      <c r="P2979" s="5">
        <v>45038</v>
      </c>
      <c r="Q2979" s="5">
        <v>45342</v>
      </c>
      <c r="R2979">
        <v>0</v>
      </c>
      <c r="S2979">
        <v>0</v>
      </c>
      <c r="T2979">
        <v>2900</v>
      </c>
      <c r="U2979">
        <v>2900</v>
      </c>
      <c r="V2979">
        <v>0</v>
      </c>
      <c r="W2979">
        <v>2900</v>
      </c>
      <c r="X2979" t="str">
        <f t="shared" si="185"/>
        <v>Ok</v>
      </c>
      <c r="Y2979" t="str">
        <f t="shared" si="186"/>
        <v>Ok</v>
      </c>
      <c r="Z2979" s="6" t="str">
        <f t="shared" si="187"/>
        <v>Ok</v>
      </c>
      <c r="AA2979" s="6"/>
      <c r="AB2979" s="6"/>
      <c r="AC2979" s="6"/>
      <c r="AD2979" s="6"/>
    </row>
    <row r="2980" spans="1:30" x14ac:dyDescent="0.3">
      <c r="A2980" t="s">
        <v>15761</v>
      </c>
      <c r="B2980" t="s">
        <v>15762</v>
      </c>
      <c r="C2980">
        <v>2023</v>
      </c>
      <c r="D2980" t="s">
        <v>9794</v>
      </c>
      <c r="E2980" t="s">
        <v>9261</v>
      </c>
      <c r="F2980" t="s">
        <v>10</v>
      </c>
      <c r="G2980" t="str">
        <f>_xlfn.XLOOKUP(I2980,'Class Code'!$A$2:$A$14,'Class Code'!$B$2:$B$14)</f>
        <v>Motor Private</v>
      </c>
      <c r="H2980" t="s">
        <v>41</v>
      </c>
      <c r="I2980">
        <f t="shared" si="184"/>
        <v>70</v>
      </c>
      <c r="J2980" t="s">
        <v>54</v>
      </c>
      <c r="K2980" t="s">
        <v>55</v>
      </c>
      <c r="L2980" t="s">
        <v>44</v>
      </c>
      <c r="M2980" s="5">
        <v>45485</v>
      </c>
      <c r="N2980" s="5">
        <v>45485</v>
      </c>
      <c r="O2980" s="5">
        <v>45784</v>
      </c>
      <c r="P2980" s="5">
        <v>45201</v>
      </c>
      <c r="Q2980" s="5">
        <v>45566</v>
      </c>
      <c r="R2980">
        <v>0</v>
      </c>
      <c r="S2980">
        <v>0</v>
      </c>
      <c r="T2980">
        <v>2900</v>
      </c>
      <c r="U2980">
        <v>2900</v>
      </c>
      <c r="V2980">
        <v>0</v>
      </c>
      <c r="W2980">
        <v>2900</v>
      </c>
      <c r="X2980" t="str">
        <f t="shared" si="185"/>
        <v>Ok</v>
      </c>
      <c r="Y2980" t="str">
        <f t="shared" si="186"/>
        <v>Ok</v>
      </c>
      <c r="Z2980" s="6" t="str">
        <f t="shared" si="187"/>
        <v>Ok</v>
      </c>
      <c r="AA2980" s="6"/>
      <c r="AB2980" s="6"/>
      <c r="AC2980" s="6"/>
      <c r="AD2980" s="6"/>
    </row>
    <row r="2981" spans="1:30" x14ac:dyDescent="0.3">
      <c r="A2981" t="s">
        <v>15763</v>
      </c>
      <c r="B2981" t="s">
        <v>15764</v>
      </c>
      <c r="C2981">
        <v>2024</v>
      </c>
      <c r="D2981" t="s">
        <v>9475</v>
      </c>
      <c r="E2981" t="s">
        <v>9334</v>
      </c>
      <c r="F2981" t="s">
        <v>11</v>
      </c>
      <c r="G2981" t="str">
        <f>_xlfn.XLOOKUP(I2981,'Class Code'!$A$2:$A$14,'Class Code'!$B$2:$B$14)</f>
        <v>Motor Commercial</v>
      </c>
      <c r="H2981" t="s">
        <v>176</v>
      </c>
      <c r="I2981">
        <f t="shared" si="184"/>
        <v>80</v>
      </c>
      <c r="J2981" t="s">
        <v>177</v>
      </c>
      <c r="K2981" t="s">
        <v>178</v>
      </c>
      <c r="L2981" t="s">
        <v>197</v>
      </c>
      <c r="M2981" s="5">
        <v>45629</v>
      </c>
      <c r="N2981" s="5">
        <v>45636</v>
      </c>
      <c r="O2981" s="5">
        <v>45784</v>
      </c>
      <c r="P2981" s="5">
        <v>45324</v>
      </c>
      <c r="Q2981" s="5">
        <v>45689</v>
      </c>
      <c r="R2981">
        <v>0</v>
      </c>
      <c r="S2981">
        <v>0</v>
      </c>
      <c r="T2981">
        <v>6380</v>
      </c>
      <c r="U2981">
        <v>6380</v>
      </c>
      <c r="V2981">
        <v>0</v>
      </c>
      <c r="W2981">
        <v>6380</v>
      </c>
      <c r="X2981" t="str">
        <f t="shared" si="185"/>
        <v>Ok</v>
      </c>
      <c r="Y2981" t="str">
        <f t="shared" si="186"/>
        <v>Ok</v>
      </c>
      <c r="Z2981" s="6" t="str">
        <f t="shared" si="187"/>
        <v>Ok</v>
      </c>
      <c r="AA2981" s="6"/>
      <c r="AB2981" s="6"/>
      <c r="AC2981" s="6"/>
      <c r="AD2981" s="6"/>
    </row>
    <row r="2982" spans="1:30" x14ac:dyDescent="0.3">
      <c r="A2982" t="s">
        <v>15765</v>
      </c>
      <c r="B2982" t="s">
        <v>15766</v>
      </c>
      <c r="C2982">
        <v>2024</v>
      </c>
      <c r="D2982" t="s">
        <v>9594</v>
      </c>
      <c r="E2982" t="s">
        <v>9294</v>
      </c>
      <c r="F2982" t="s">
        <v>10</v>
      </c>
      <c r="G2982" t="str">
        <f>_xlfn.XLOOKUP(I2982,'Class Code'!$A$2:$A$14,'Class Code'!$B$2:$B$14)</f>
        <v>Motor Private</v>
      </c>
      <c r="H2982" t="s">
        <v>41</v>
      </c>
      <c r="I2982">
        <f t="shared" si="184"/>
        <v>70</v>
      </c>
      <c r="J2982" t="s">
        <v>54</v>
      </c>
      <c r="K2982" t="s">
        <v>55</v>
      </c>
      <c r="L2982" t="s">
        <v>44</v>
      </c>
      <c r="M2982" s="5">
        <v>45612</v>
      </c>
      <c r="N2982" s="5">
        <v>45614</v>
      </c>
      <c r="O2982" s="5">
        <v>45723</v>
      </c>
      <c r="P2982" s="5">
        <v>45281</v>
      </c>
      <c r="Q2982" s="5">
        <v>45646</v>
      </c>
      <c r="R2982">
        <v>0</v>
      </c>
      <c r="S2982">
        <v>0</v>
      </c>
      <c r="T2982">
        <v>2900</v>
      </c>
      <c r="U2982">
        <v>2900</v>
      </c>
      <c r="V2982">
        <v>0</v>
      </c>
      <c r="W2982">
        <v>2900</v>
      </c>
      <c r="X2982" t="str">
        <f t="shared" si="185"/>
        <v>Ok</v>
      </c>
      <c r="Y2982" t="str">
        <f t="shared" si="186"/>
        <v>Ok</v>
      </c>
      <c r="Z2982" s="6" t="str">
        <f t="shared" si="187"/>
        <v>Ok</v>
      </c>
      <c r="AA2982" s="6"/>
      <c r="AB2982" s="6"/>
      <c r="AC2982" s="6"/>
      <c r="AD2982" s="6"/>
    </row>
    <row r="2983" spans="1:30" x14ac:dyDescent="0.3">
      <c r="A2983" t="s">
        <v>15767</v>
      </c>
      <c r="B2983" t="s">
        <v>15768</v>
      </c>
      <c r="C2983">
        <v>2024</v>
      </c>
      <c r="D2983" t="s">
        <v>9420</v>
      </c>
      <c r="E2983" t="s">
        <v>9332</v>
      </c>
      <c r="F2983" t="s">
        <v>10</v>
      </c>
      <c r="G2983" t="str">
        <f>_xlfn.XLOOKUP(I2983,'Class Code'!$A$2:$A$14,'Class Code'!$B$2:$B$14)</f>
        <v>Motor Private</v>
      </c>
      <c r="H2983" t="s">
        <v>41</v>
      </c>
      <c r="I2983">
        <f t="shared" si="184"/>
        <v>70</v>
      </c>
      <c r="J2983" t="s">
        <v>54</v>
      </c>
      <c r="K2983" t="s">
        <v>55</v>
      </c>
      <c r="L2983" t="s">
        <v>44</v>
      </c>
      <c r="M2983" s="5">
        <v>45631</v>
      </c>
      <c r="N2983" s="5">
        <v>45635</v>
      </c>
      <c r="O2983" s="5">
        <v>45723</v>
      </c>
      <c r="P2983" s="5">
        <v>45627</v>
      </c>
      <c r="Q2983" s="5">
        <v>45991</v>
      </c>
      <c r="R2983">
        <v>0</v>
      </c>
      <c r="S2983">
        <v>0</v>
      </c>
      <c r="T2983">
        <v>6380</v>
      </c>
      <c r="U2983">
        <v>6380</v>
      </c>
      <c r="V2983">
        <v>0</v>
      </c>
      <c r="W2983">
        <v>6380</v>
      </c>
      <c r="X2983" t="str">
        <f t="shared" si="185"/>
        <v>Ok</v>
      </c>
      <c r="Y2983" t="str">
        <f t="shared" si="186"/>
        <v>Ok</v>
      </c>
      <c r="Z2983" s="6" t="str">
        <f t="shared" si="187"/>
        <v>Ok</v>
      </c>
      <c r="AA2983" s="6"/>
      <c r="AB2983" s="6"/>
      <c r="AC2983" s="6"/>
      <c r="AD2983" s="6"/>
    </row>
    <row r="2984" spans="1:30" x14ac:dyDescent="0.3">
      <c r="A2984" t="s">
        <v>15769</v>
      </c>
      <c r="B2984" t="s">
        <v>15770</v>
      </c>
      <c r="C2984">
        <v>2024</v>
      </c>
      <c r="D2984" t="s">
        <v>9443</v>
      </c>
      <c r="E2984" t="s">
        <v>9289</v>
      </c>
      <c r="F2984" t="s">
        <v>10</v>
      </c>
      <c r="G2984" t="str">
        <f>_xlfn.XLOOKUP(I2984,'Class Code'!$A$2:$A$14,'Class Code'!$B$2:$B$14)</f>
        <v>Motor Private</v>
      </c>
      <c r="H2984" t="s">
        <v>41</v>
      </c>
      <c r="I2984">
        <f t="shared" si="184"/>
        <v>70</v>
      </c>
      <c r="J2984" t="s">
        <v>54</v>
      </c>
      <c r="K2984" t="s">
        <v>55</v>
      </c>
      <c r="L2984" t="s">
        <v>44</v>
      </c>
      <c r="M2984" s="5">
        <v>45666</v>
      </c>
      <c r="N2984" s="5">
        <v>45666</v>
      </c>
      <c r="O2984" s="5">
        <v>45723</v>
      </c>
      <c r="P2984" s="5">
        <v>45371</v>
      </c>
      <c r="Q2984" s="5">
        <v>45735</v>
      </c>
      <c r="R2984">
        <v>0</v>
      </c>
      <c r="S2984">
        <v>0</v>
      </c>
      <c r="T2984">
        <v>6380</v>
      </c>
      <c r="U2984">
        <v>6380</v>
      </c>
      <c r="V2984">
        <v>0</v>
      </c>
      <c r="W2984">
        <v>6380</v>
      </c>
      <c r="X2984" t="str">
        <f t="shared" si="185"/>
        <v>Ok</v>
      </c>
      <c r="Y2984" t="str">
        <f t="shared" si="186"/>
        <v>Ok</v>
      </c>
      <c r="Z2984" s="6" t="str">
        <f t="shared" si="187"/>
        <v>Ok</v>
      </c>
      <c r="AA2984" s="6"/>
      <c r="AB2984" s="6"/>
      <c r="AC2984" s="6"/>
      <c r="AD2984" s="6"/>
    </row>
    <row r="2985" spans="1:30" x14ac:dyDescent="0.3">
      <c r="A2985" t="s">
        <v>15771</v>
      </c>
      <c r="B2985" t="s">
        <v>15772</v>
      </c>
      <c r="C2985">
        <v>2024</v>
      </c>
      <c r="D2985" t="s">
        <v>9428</v>
      </c>
      <c r="E2985" t="s">
        <v>9334</v>
      </c>
      <c r="F2985" t="s">
        <v>10</v>
      </c>
      <c r="G2985" t="str">
        <f>_xlfn.XLOOKUP(I2985,'Class Code'!$A$2:$A$14,'Class Code'!$B$2:$B$14)</f>
        <v>Motor Private</v>
      </c>
      <c r="H2985" t="s">
        <v>41</v>
      </c>
      <c r="I2985">
        <f t="shared" si="184"/>
        <v>70</v>
      </c>
      <c r="J2985" t="s">
        <v>54</v>
      </c>
      <c r="K2985" t="s">
        <v>55</v>
      </c>
      <c r="L2985" t="s">
        <v>44</v>
      </c>
      <c r="M2985" s="5">
        <v>45576</v>
      </c>
      <c r="N2985" s="5">
        <v>45583</v>
      </c>
      <c r="O2985" s="5">
        <v>45723</v>
      </c>
      <c r="P2985" s="5">
        <v>45483</v>
      </c>
      <c r="Q2985" s="5">
        <v>45847</v>
      </c>
      <c r="R2985">
        <v>0</v>
      </c>
      <c r="S2985">
        <v>0</v>
      </c>
      <c r="T2985">
        <v>2900</v>
      </c>
      <c r="U2985">
        <v>2900</v>
      </c>
      <c r="V2985">
        <v>0</v>
      </c>
      <c r="W2985">
        <v>2900</v>
      </c>
      <c r="X2985" t="str">
        <f t="shared" si="185"/>
        <v>Ok</v>
      </c>
      <c r="Y2985" t="str">
        <f t="shared" si="186"/>
        <v>Ok</v>
      </c>
      <c r="Z2985" s="6" t="str">
        <f t="shared" si="187"/>
        <v>Ok</v>
      </c>
      <c r="AA2985" s="6"/>
      <c r="AB2985" s="6"/>
      <c r="AC2985" s="6"/>
      <c r="AD2985" s="6"/>
    </row>
    <row r="2986" spans="1:30" x14ac:dyDescent="0.3">
      <c r="A2986" t="s">
        <v>15773</v>
      </c>
      <c r="B2986" t="s">
        <v>15774</v>
      </c>
      <c r="C2986">
        <v>2024</v>
      </c>
      <c r="D2986" t="s">
        <v>9650</v>
      </c>
      <c r="E2986" t="s">
        <v>9287</v>
      </c>
      <c r="F2986" t="s">
        <v>10</v>
      </c>
      <c r="G2986" t="str">
        <f>_xlfn.XLOOKUP(I2986,'Class Code'!$A$2:$A$14,'Class Code'!$B$2:$B$14)</f>
        <v>Motor Private</v>
      </c>
      <c r="H2986" t="s">
        <v>41</v>
      </c>
      <c r="I2986">
        <f t="shared" si="184"/>
        <v>70</v>
      </c>
      <c r="J2986" t="s">
        <v>54</v>
      </c>
      <c r="K2986" t="s">
        <v>55</v>
      </c>
      <c r="L2986" t="s">
        <v>44</v>
      </c>
      <c r="M2986" s="5">
        <v>45512</v>
      </c>
      <c r="N2986" s="5">
        <v>45513</v>
      </c>
      <c r="O2986" s="5">
        <v>45783</v>
      </c>
      <c r="P2986" s="5">
        <v>45383</v>
      </c>
      <c r="Q2986" s="5">
        <v>45747</v>
      </c>
      <c r="R2986">
        <v>0</v>
      </c>
      <c r="S2986">
        <v>0</v>
      </c>
      <c r="T2986">
        <v>6980</v>
      </c>
      <c r="U2986">
        <v>6980</v>
      </c>
      <c r="V2986">
        <v>0</v>
      </c>
      <c r="W2986">
        <v>6980</v>
      </c>
      <c r="X2986" t="str">
        <f t="shared" si="185"/>
        <v>Ok</v>
      </c>
      <c r="Y2986" t="str">
        <f t="shared" si="186"/>
        <v>Ok</v>
      </c>
      <c r="Z2986" s="6" t="str">
        <f t="shared" si="187"/>
        <v>Ok</v>
      </c>
      <c r="AA2986" s="6"/>
      <c r="AB2986" s="6"/>
      <c r="AC2986" s="6"/>
      <c r="AD2986" s="6"/>
    </row>
    <row r="2987" spans="1:30" x14ac:dyDescent="0.3">
      <c r="A2987" t="s">
        <v>15775</v>
      </c>
      <c r="B2987" t="s">
        <v>15776</v>
      </c>
      <c r="C2987">
        <v>2023</v>
      </c>
      <c r="D2987" t="s">
        <v>9561</v>
      </c>
      <c r="E2987" t="s">
        <v>9261</v>
      </c>
      <c r="F2987" t="s">
        <v>10</v>
      </c>
      <c r="G2987" t="str">
        <f>_xlfn.XLOOKUP(I2987,'Class Code'!$A$2:$A$14,'Class Code'!$B$2:$B$14)</f>
        <v>Motor Private</v>
      </c>
      <c r="H2987" t="s">
        <v>41</v>
      </c>
      <c r="I2987">
        <f t="shared" si="184"/>
        <v>70</v>
      </c>
      <c r="J2987" t="s">
        <v>54</v>
      </c>
      <c r="K2987" t="s">
        <v>55</v>
      </c>
      <c r="L2987" t="s">
        <v>44</v>
      </c>
      <c r="M2987" s="5">
        <v>45364</v>
      </c>
      <c r="N2987" s="5">
        <v>45365</v>
      </c>
      <c r="O2987" s="5">
        <v>45706</v>
      </c>
      <c r="P2987" s="5">
        <v>45155</v>
      </c>
      <c r="Q2987" s="5">
        <v>45520</v>
      </c>
      <c r="R2987">
        <v>0</v>
      </c>
      <c r="S2987">
        <v>0</v>
      </c>
      <c r="T2987">
        <v>79814</v>
      </c>
      <c r="U2987">
        <v>79814</v>
      </c>
      <c r="V2987">
        <v>0</v>
      </c>
      <c r="W2987">
        <v>79814</v>
      </c>
      <c r="X2987" t="str">
        <f t="shared" si="185"/>
        <v>Ok</v>
      </c>
      <c r="Y2987" t="str">
        <f t="shared" si="186"/>
        <v>Ok</v>
      </c>
      <c r="Z2987" s="6" t="str">
        <f t="shared" si="187"/>
        <v>Ok</v>
      </c>
      <c r="AA2987" s="6"/>
      <c r="AB2987" s="6"/>
      <c r="AC2987" s="6"/>
      <c r="AD2987" s="6"/>
    </row>
    <row r="2988" spans="1:30" x14ac:dyDescent="0.3">
      <c r="A2988" t="s">
        <v>15777</v>
      </c>
      <c r="B2988" t="s">
        <v>15778</v>
      </c>
      <c r="C2988">
        <v>2023</v>
      </c>
      <c r="D2988" t="s">
        <v>9729</v>
      </c>
      <c r="E2988" t="s">
        <v>9269</v>
      </c>
      <c r="F2988" t="s">
        <v>10</v>
      </c>
      <c r="G2988" t="str">
        <f>_xlfn.XLOOKUP(I2988,'Class Code'!$A$2:$A$14,'Class Code'!$B$2:$B$14)</f>
        <v>Motor Private</v>
      </c>
      <c r="H2988" t="s">
        <v>41</v>
      </c>
      <c r="I2988">
        <f t="shared" si="184"/>
        <v>70</v>
      </c>
      <c r="J2988" t="s">
        <v>54</v>
      </c>
      <c r="K2988" t="s">
        <v>55</v>
      </c>
      <c r="L2988" t="s">
        <v>44</v>
      </c>
      <c r="M2988" s="5">
        <v>45204</v>
      </c>
      <c r="N2988" s="5">
        <v>45208</v>
      </c>
      <c r="O2988" s="5">
        <v>45705</v>
      </c>
      <c r="P2988" s="5">
        <v>45052</v>
      </c>
      <c r="Q2988" s="5">
        <v>45418</v>
      </c>
      <c r="R2988">
        <v>897653</v>
      </c>
      <c r="S2988">
        <v>0</v>
      </c>
      <c r="T2988">
        <v>0</v>
      </c>
      <c r="U2988">
        <v>897653</v>
      </c>
      <c r="V2988">
        <v>0</v>
      </c>
      <c r="W2988">
        <v>897653</v>
      </c>
      <c r="X2988" t="str">
        <f t="shared" si="185"/>
        <v>Ok</v>
      </c>
      <c r="Y2988" t="str">
        <f t="shared" si="186"/>
        <v>Ok</v>
      </c>
      <c r="Z2988" s="6" t="str">
        <f t="shared" si="187"/>
        <v>Ok</v>
      </c>
      <c r="AA2988" s="6"/>
      <c r="AB2988" s="6"/>
      <c r="AC2988" s="6"/>
      <c r="AD2988" s="6"/>
    </row>
    <row r="2989" spans="1:30" x14ac:dyDescent="0.3">
      <c r="A2989" t="s">
        <v>15779</v>
      </c>
      <c r="B2989" t="s">
        <v>15780</v>
      </c>
      <c r="C2989">
        <v>2022</v>
      </c>
      <c r="D2989" t="s">
        <v>9340</v>
      </c>
      <c r="E2989" t="s">
        <v>9282</v>
      </c>
      <c r="F2989" t="s">
        <v>10</v>
      </c>
      <c r="G2989" t="str">
        <f>_xlfn.XLOOKUP(I2989,'Class Code'!$A$2:$A$14,'Class Code'!$B$2:$B$14)</f>
        <v>Motor Private</v>
      </c>
      <c r="H2989" t="s">
        <v>41</v>
      </c>
      <c r="I2989">
        <f t="shared" si="184"/>
        <v>70</v>
      </c>
      <c r="J2989" t="s">
        <v>54</v>
      </c>
      <c r="K2989" t="s">
        <v>55</v>
      </c>
      <c r="L2989" t="s">
        <v>44</v>
      </c>
      <c r="M2989" s="5">
        <v>45026</v>
      </c>
      <c r="N2989" s="5">
        <v>45027</v>
      </c>
      <c r="O2989" s="5">
        <v>45705</v>
      </c>
      <c r="P2989" s="5">
        <v>44713</v>
      </c>
      <c r="Q2989" s="5">
        <v>45077</v>
      </c>
      <c r="R2989">
        <v>43000</v>
      </c>
      <c r="S2989">
        <v>0</v>
      </c>
      <c r="T2989">
        <v>0</v>
      </c>
      <c r="U2989">
        <v>43000</v>
      </c>
      <c r="V2989">
        <v>0</v>
      </c>
      <c r="W2989">
        <v>43000</v>
      </c>
      <c r="X2989" t="str">
        <f t="shared" si="185"/>
        <v>Ok</v>
      </c>
      <c r="Y2989" t="str">
        <f t="shared" si="186"/>
        <v>Ok</v>
      </c>
      <c r="Z2989" s="6" t="str">
        <f t="shared" si="187"/>
        <v>Ok</v>
      </c>
      <c r="AA2989" s="6"/>
      <c r="AB2989" s="6"/>
      <c r="AC2989" s="6"/>
      <c r="AD2989" s="6"/>
    </row>
    <row r="2990" spans="1:30" x14ac:dyDescent="0.3">
      <c r="A2990" t="s">
        <v>15781</v>
      </c>
      <c r="B2990" t="s">
        <v>15782</v>
      </c>
      <c r="C2990">
        <v>2023</v>
      </c>
      <c r="D2990" t="s">
        <v>9449</v>
      </c>
      <c r="E2990" t="s">
        <v>9317</v>
      </c>
      <c r="F2990" t="s">
        <v>10</v>
      </c>
      <c r="G2990" t="str">
        <f>_xlfn.XLOOKUP(I2990,'Class Code'!$A$2:$A$14,'Class Code'!$B$2:$B$14)</f>
        <v>Motor Private</v>
      </c>
      <c r="H2990" t="s">
        <v>41</v>
      </c>
      <c r="I2990">
        <f t="shared" si="184"/>
        <v>70</v>
      </c>
      <c r="J2990" t="s">
        <v>54</v>
      </c>
      <c r="K2990" t="s">
        <v>55</v>
      </c>
      <c r="L2990" t="s">
        <v>44</v>
      </c>
      <c r="M2990" s="5">
        <v>45226</v>
      </c>
      <c r="N2990" s="5">
        <v>45229</v>
      </c>
      <c r="O2990" s="5">
        <v>45705</v>
      </c>
      <c r="P2990" s="5">
        <v>45222</v>
      </c>
      <c r="Q2990" s="5">
        <v>45526</v>
      </c>
      <c r="R2990">
        <v>907200</v>
      </c>
      <c r="S2990">
        <v>0</v>
      </c>
      <c r="T2990">
        <v>0</v>
      </c>
      <c r="U2990">
        <v>907200</v>
      </c>
      <c r="V2990">
        <v>0</v>
      </c>
      <c r="W2990">
        <v>907200</v>
      </c>
      <c r="X2990" t="str">
        <f t="shared" si="185"/>
        <v>Ok</v>
      </c>
      <c r="Y2990" t="str">
        <f t="shared" si="186"/>
        <v>Ok</v>
      </c>
      <c r="Z2990" s="6" t="str">
        <f t="shared" si="187"/>
        <v>Ok</v>
      </c>
      <c r="AA2990" s="6"/>
      <c r="AB2990" s="6"/>
      <c r="AC2990" s="6"/>
      <c r="AD2990" s="6"/>
    </row>
    <row r="2991" spans="1:30" x14ac:dyDescent="0.3">
      <c r="A2991" t="s">
        <v>15783</v>
      </c>
      <c r="B2991" t="s">
        <v>15784</v>
      </c>
      <c r="C2991">
        <v>2023</v>
      </c>
      <c r="D2991" t="s">
        <v>9266</v>
      </c>
      <c r="E2991" t="s">
        <v>9305</v>
      </c>
      <c r="F2991" t="s">
        <v>10</v>
      </c>
      <c r="G2991" t="str">
        <f>_xlfn.XLOOKUP(I2991,'Class Code'!$A$2:$A$14,'Class Code'!$B$2:$B$14)</f>
        <v>Motor Private</v>
      </c>
      <c r="H2991" t="s">
        <v>41</v>
      </c>
      <c r="I2991">
        <f t="shared" si="184"/>
        <v>70</v>
      </c>
      <c r="J2991" t="s">
        <v>54</v>
      </c>
      <c r="K2991" t="s">
        <v>55</v>
      </c>
      <c r="L2991" t="s">
        <v>44</v>
      </c>
      <c r="M2991" s="5">
        <v>45575</v>
      </c>
      <c r="N2991" s="5">
        <v>45580</v>
      </c>
      <c r="O2991" s="5">
        <v>45707</v>
      </c>
      <c r="P2991" s="5">
        <v>45270</v>
      </c>
      <c r="Q2991" s="5">
        <v>45635</v>
      </c>
      <c r="R2991">
        <v>16086</v>
      </c>
      <c r="S2991">
        <v>0</v>
      </c>
      <c r="T2991">
        <v>0</v>
      </c>
      <c r="U2991">
        <v>16086</v>
      </c>
      <c r="V2991">
        <v>0</v>
      </c>
      <c r="W2991">
        <v>16086</v>
      </c>
      <c r="X2991" t="str">
        <f t="shared" si="185"/>
        <v>Ok</v>
      </c>
      <c r="Y2991" t="str">
        <f t="shared" si="186"/>
        <v>Ok</v>
      </c>
      <c r="Z2991" s="6" t="str">
        <f t="shared" si="187"/>
        <v>Ok</v>
      </c>
      <c r="AA2991" s="6"/>
      <c r="AB2991" s="6"/>
      <c r="AC2991" s="6"/>
      <c r="AD2991" s="6"/>
    </row>
    <row r="2992" spans="1:30" x14ac:dyDescent="0.3">
      <c r="A2992" t="s">
        <v>15785</v>
      </c>
      <c r="B2992" t="s">
        <v>15786</v>
      </c>
      <c r="C2992">
        <v>2023</v>
      </c>
      <c r="D2992" t="s">
        <v>9302</v>
      </c>
      <c r="E2992" t="s">
        <v>9259</v>
      </c>
      <c r="F2992" t="s">
        <v>10</v>
      </c>
      <c r="G2992" t="str">
        <f>_xlfn.XLOOKUP(I2992,'Class Code'!$A$2:$A$14,'Class Code'!$B$2:$B$14)</f>
        <v>Motor Private</v>
      </c>
      <c r="H2992" t="s">
        <v>41</v>
      </c>
      <c r="I2992">
        <f t="shared" si="184"/>
        <v>70</v>
      </c>
      <c r="J2992" t="s">
        <v>54</v>
      </c>
      <c r="K2992" t="s">
        <v>55</v>
      </c>
      <c r="L2992" t="s">
        <v>44</v>
      </c>
      <c r="M2992" s="5">
        <v>45178</v>
      </c>
      <c r="N2992" s="5">
        <v>45180</v>
      </c>
      <c r="O2992" s="5">
        <v>45706</v>
      </c>
      <c r="P2992" s="5">
        <v>45017</v>
      </c>
      <c r="Q2992" s="5">
        <v>45382</v>
      </c>
      <c r="R2992">
        <v>0</v>
      </c>
      <c r="S2992">
        <v>0</v>
      </c>
      <c r="T2992">
        <v>5000</v>
      </c>
      <c r="U2992">
        <v>5000</v>
      </c>
      <c r="V2992">
        <v>0</v>
      </c>
      <c r="W2992">
        <v>5000</v>
      </c>
      <c r="X2992" t="str">
        <f t="shared" si="185"/>
        <v>Ok</v>
      </c>
      <c r="Y2992" t="str">
        <f t="shared" si="186"/>
        <v>Ok</v>
      </c>
      <c r="Z2992" s="6" t="str">
        <f t="shared" si="187"/>
        <v>Ok</v>
      </c>
      <c r="AA2992" s="6"/>
      <c r="AB2992" s="6"/>
      <c r="AC2992" s="6"/>
      <c r="AD2992" s="6"/>
    </row>
    <row r="2993" spans="1:30" x14ac:dyDescent="0.3">
      <c r="A2993" t="s">
        <v>15787</v>
      </c>
      <c r="B2993" t="s">
        <v>15788</v>
      </c>
      <c r="C2993">
        <v>2019</v>
      </c>
      <c r="D2993" t="s">
        <v>9586</v>
      </c>
      <c r="E2993" t="s">
        <v>9265</v>
      </c>
      <c r="F2993" t="s">
        <v>11</v>
      </c>
      <c r="G2993" t="str">
        <f>_xlfn.XLOOKUP(I2993,'Class Code'!$A$2:$A$14,'Class Code'!$B$2:$B$14)</f>
        <v>Motor Commercial</v>
      </c>
      <c r="H2993" t="s">
        <v>176</v>
      </c>
      <c r="I2993">
        <f t="shared" si="184"/>
        <v>80</v>
      </c>
      <c r="J2993" t="s">
        <v>785</v>
      </c>
      <c r="K2993" t="s">
        <v>786</v>
      </c>
      <c r="L2993" t="s">
        <v>44</v>
      </c>
      <c r="M2993" s="5">
        <v>43816</v>
      </c>
      <c r="N2993" s="5">
        <v>43861</v>
      </c>
      <c r="O2993" s="5">
        <v>45707</v>
      </c>
      <c r="P2993" s="5">
        <v>43775</v>
      </c>
      <c r="Q2993" s="5">
        <v>44140</v>
      </c>
      <c r="R2993">
        <v>0</v>
      </c>
      <c r="S2993">
        <v>0</v>
      </c>
      <c r="T2993">
        <v>110400</v>
      </c>
      <c r="U2993">
        <v>110400</v>
      </c>
      <c r="V2993">
        <v>0</v>
      </c>
      <c r="W2993">
        <v>110400</v>
      </c>
      <c r="X2993" t="str">
        <f t="shared" si="185"/>
        <v>Ok</v>
      </c>
      <c r="Y2993" t="str">
        <f t="shared" si="186"/>
        <v>Ok</v>
      </c>
      <c r="Z2993" s="6" t="str">
        <f t="shared" si="187"/>
        <v>Ok</v>
      </c>
      <c r="AA2993" s="6"/>
      <c r="AB2993" s="6"/>
      <c r="AC2993" s="6"/>
      <c r="AD2993" s="6"/>
    </row>
    <row r="2994" spans="1:30" x14ac:dyDescent="0.3">
      <c r="A2994" t="s">
        <v>15789</v>
      </c>
      <c r="B2994" t="s">
        <v>15790</v>
      </c>
      <c r="C2994">
        <v>2024</v>
      </c>
      <c r="D2994" t="s">
        <v>9322</v>
      </c>
      <c r="E2994" t="s">
        <v>9277</v>
      </c>
      <c r="F2994" t="s">
        <v>10</v>
      </c>
      <c r="G2994" t="str">
        <f>_xlfn.XLOOKUP(I2994,'Class Code'!$A$2:$A$14,'Class Code'!$B$2:$B$14)</f>
        <v>Motor Private</v>
      </c>
      <c r="H2994" t="s">
        <v>41</v>
      </c>
      <c r="I2994">
        <f t="shared" si="184"/>
        <v>70</v>
      </c>
      <c r="J2994" t="s">
        <v>54</v>
      </c>
      <c r="K2994" t="s">
        <v>55</v>
      </c>
      <c r="L2994" t="s">
        <v>44</v>
      </c>
      <c r="M2994" s="5">
        <v>45608</v>
      </c>
      <c r="N2994" s="5">
        <v>45610</v>
      </c>
      <c r="O2994" s="5">
        <v>45708</v>
      </c>
      <c r="P2994" s="5">
        <v>45583</v>
      </c>
      <c r="Q2994" s="5">
        <v>45947</v>
      </c>
      <c r="R2994">
        <v>0</v>
      </c>
      <c r="S2994">
        <v>0</v>
      </c>
      <c r="T2994">
        <v>243384</v>
      </c>
      <c r="U2994">
        <v>243384</v>
      </c>
      <c r="V2994">
        <v>0</v>
      </c>
      <c r="W2994">
        <v>243384</v>
      </c>
      <c r="X2994" t="str">
        <f t="shared" si="185"/>
        <v>Ok</v>
      </c>
      <c r="Y2994" t="str">
        <f t="shared" si="186"/>
        <v>Ok</v>
      </c>
      <c r="Z2994" s="6" t="str">
        <f t="shared" si="187"/>
        <v>Ok</v>
      </c>
      <c r="AA2994" s="6"/>
      <c r="AB2994" s="6"/>
      <c r="AC2994" s="6"/>
      <c r="AD2994" s="6"/>
    </row>
    <row r="2995" spans="1:30" x14ac:dyDescent="0.3">
      <c r="A2995" t="s">
        <v>15791</v>
      </c>
      <c r="B2995" t="s">
        <v>15792</v>
      </c>
      <c r="C2995">
        <v>2023</v>
      </c>
      <c r="D2995" t="s">
        <v>9589</v>
      </c>
      <c r="E2995" t="s">
        <v>9301</v>
      </c>
      <c r="F2995" t="s">
        <v>7</v>
      </c>
      <c r="G2995" t="str">
        <f>_xlfn.XLOOKUP(I2995,'Class Code'!$A$2:$A$14,'Class Code'!$B$2:$B$14)</f>
        <v>Fire Industrial</v>
      </c>
      <c r="H2995" t="s">
        <v>381</v>
      </c>
      <c r="I2995">
        <f t="shared" si="184"/>
        <v>4</v>
      </c>
      <c r="J2995" t="s">
        <v>865</v>
      </c>
      <c r="K2995" t="s">
        <v>866</v>
      </c>
      <c r="L2995" t="s">
        <v>384</v>
      </c>
      <c r="M2995" s="5">
        <v>45418</v>
      </c>
      <c r="N2995" s="5">
        <v>45476</v>
      </c>
      <c r="O2995" s="5">
        <v>45714</v>
      </c>
      <c r="P2995" s="5">
        <v>45200</v>
      </c>
      <c r="Q2995" s="5">
        <v>45566</v>
      </c>
      <c r="R2995">
        <v>2242623</v>
      </c>
      <c r="S2995">
        <v>0</v>
      </c>
      <c r="T2995">
        <v>0</v>
      </c>
      <c r="U2995">
        <v>2242623</v>
      </c>
      <c r="V2995">
        <v>0</v>
      </c>
      <c r="W2995">
        <v>2242623</v>
      </c>
      <c r="X2995" t="str">
        <f t="shared" si="185"/>
        <v>Ok</v>
      </c>
      <c r="Y2995" t="str">
        <f t="shared" si="186"/>
        <v>Ok</v>
      </c>
      <c r="Z2995" s="6" t="str">
        <f t="shared" si="187"/>
        <v>Ok</v>
      </c>
      <c r="AA2995" s="6"/>
      <c r="AB2995" s="6"/>
      <c r="AC2995" s="6"/>
      <c r="AD2995" s="6"/>
    </row>
    <row r="2996" spans="1:30" x14ac:dyDescent="0.3">
      <c r="A2996" t="s">
        <v>15793</v>
      </c>
      <c r="B2996" t="s">
        <v>15794</v>
      </c>
      <c r="C2996">
        <v>2023</v>
      </c>
      <c r="D2996" t="s">
        <v>9373</v>
      </c>
      <c r="E2996" t="s">
        <v>9301</v>
      </c>
      <c r="F2996" t="s">
        <v>10</v>
      </c>
      <c r="G2996" t="str">
        <f>_xlfn.XLOOKUP(I2996,'Class Code'!$A$2:$A$14,'Class Code'!$B$2:$B$14)</f>
        <v>Motor Private</v>
      </c>
      <c r="H2996" t="s">
        <v>41</v>
      </c>
      <c r="I2996">
        <f t="shared" si="184"/>
        <v>70</v>
      </c>
      <c r="J2996" t="s">
        <v>54</v>
      </c>
      <c r="K2996" t="s">
        <v>55</v>
      </c>
      <c r="L2996" t="s">
        <v>44</v>
      </c>
      <c r="M2996" s="5">
        <v>45273</v>
      </c>
      <c r="N2996" s="5">
        <v>45274</v>
      </c>
      <c r="O2996" s="5">
        <v>45709</v>
      </c>
      <c r="P2996" s="5">
        <v>44927</v>
      </c>
      <c r="Q2996" s="5">
        <v>45291</v>
      </c>
      <c r="R2996">
        <v>471978</v>
      </c>
      <c r="S2996">
        <v>0</v>
      </c>
      <c r="T2996">
        <v>0</v>
      </c>
      <c r="U2996">
        <v>471978</v>
      </c>
      <c r="V2996">
        <v>0</v>
      </c>
      <c r="W2996">
        <v>471978</v>
      </c>
      <c r="X2996" t="str">
        <f t="shared" si="185"/>
        <v>Ok</v>
      </c>
      <c r="Y2996" t="str">
        <f t="shared" si="186"/>
        <v>Ok</v>
      </c>
      <c r="Z2996" s="6" t="str">
        <f t="shared" si="187"/>
        <v>Ok</v>
      </c>
      <c r="AA2996" s="6"/>
      <c r="AB2996" s="6"/>
      <c r="AC2996" s="6"/>
      <c r="AD2996" s="6"/>
    </row>
    <row r="2997" spans="1:30" x14ac:dyDescent="0.3">
      <c r="A2997" t="s">
        <v>15795</v>
      </c>
      <c r="B2997" t="s">
        <v>15796</v>
      </c>
      <c r="C2997">
        <v>2024</v>
      </c>
      <c r="D2997" t="s">
        <v>9650</v>
      </c>
      <c r="E2997" t="s">
        <v>9289</v>
      </c>
      <c r="F2997" t="s">
        <v>10</v>
      </c>
      <c r="G2997" t="str">
        <f>_xlfn.XLOOKUP(I2997,'Class Code'!$A$2:$A$14,'Class Code'!$B$2:$B$14)</f>
        <v>Motor Private</v>
      </c>
      <c r="H2997" t="s">
        <v>41</v>
      </c>
      <c r="I2997">
        <f t="shared" si="184"/>
        <v>70</v>
      </c>
      <c r="J2997" t="s">
        <v>54</v>
      </c>
      <c r="K2997" t="s">
        <v>55</v>
      </c>
      <c r="L2997" t="s">
        <v>44</v>
      </c>
      <c r="M2997" s="5">
        <v>45676</v>
      </c>
      <c r="N2997" s="5">
        <v>45679</v>
      </c>
      <c r="O2997" s="5">
        <v>45723</v>
      </c>
      <c r="P2997" s="5">
        <v>45485</v>
      </c>
      <c r="Q2997" s="5">
        <v>45849</v>
      </c>
      <c r="R2997">
        <v>0</v>
      </c>
      <c r="S2997">
        <v>0</v>
      </c>
      <c r="T2997">
        <v>6980</v>
      </c>
      <c r="U2997">
        <v>6980</v>
      </c>
      <c r="V2997">
        <v>0</v>
      </c>
      <c r="W2997">
        <v>6980</v>
      </c>
      <c r="X2997" t="str">
        <f t="shared" si="185"/>
        <v>Ok</v>
      </c>
      <c r="Y2997" t="str">
        <f t="shared" si="186"/>
        <v>Ok</v>
      </c>
      <c r="Z2997" s="6" t="str">
        <f t="shared" si="187"/>
        <v>Ok</v>
      </c>
      <c r="AA2997" s="6"/>
      <c r="AB2997" s="6"/>
      <c r="AC2997" s="6"/>
      <c r="AD2997" s="6"/>
    </row>
    <row r="2998" spans="1:30" x14ac:dyDescent="0.3">
      <c r="A2998" t="s">
        <v>15797</v>
      </c>
      <c r="B2998" t="s">
        <v>15798</v>
      </c>
      <c r="C2998">
        <v>2024</v>
      </c>
      <c r="D2998" t="s">
        <v>9677</v>
      </c>
      <c r="E2998" t="s">
        <v>9269</v>
      </c>
      <c r="F2998" t="s">
        <v>11</v>
      </c>
      <c r="G2998" t="str">
        <f>_xlfn.XLOOKUP(I2998,'Class Code'!$A$2:$A$14,'Class Code'!$B$2:$B$14)</f>
        <v>Motor Commercial</v>
      </c>
      <c r="H2998" t="s">
        <v>176</v>
      </c>
      <c r="I2998">
        <f t="shared" si="184"/>
        <v>80</v>
      </c>
      <c r="J2998" t="s">
        <v>207</v>
      </c>
      <c r="K2998" t="s">
        <v>208</v>
      </c>
      <c r="L2998" t="s">
        <v>44</v>
      </c>
      <c r="M2998" s="5">
        <v>45614</v>
      </c>
      <c r="N2998" s="5">
        <v>45618</v>
      </c>
      <c r="O2998" s="5">
        <v>45723</v>
      </c>
      <c r="P2998" s="5">
        <v>45413</v>
      </c>
      <c r="Q2998" s="5">
        <v>45777</v>
      </c>
      <c r="R2998">
        <v>0</v>
      </c>
      <c r="S2998">
        <v>0</v>
      </c>
      <c r="T2998">
        <v>10280</v>
      </c>
      <c r="U2998">
        <v>10280</v>
      </c>
      <c r="V2998">
        <v>0</v>
      </c>
      <c r="W2998">
        <v>10280</v>
      </c>
      <c r="X2998" t="str">
        <f t="shared" si="185"/>
        <v>Ok</v>
      </c>
      <c r="Y2998" t="str">
        <f t="shared" si="186"/>
        <v>Ok</v>
      </c>
      <c r="Z2998" s="6" t="str">
        <f t="shared" si="187"/>
        <v>Ok</v>
      </c>
      <c r="AA2998" s="6"/>
      <c r="AB2998" s="6"/>
      <c r="AC2998" s="6"/>
      <c r="AD2998" s="6"/>
    </row>
    <row r="2999" spans="1:30" x14ac:dyDescent="0.3">
      <c r="A2999" t="s">
        <v>15799</v>
      </c>
      <c r="B2999" t="s">
        <v>15800</v>
      </c>
      <c r="C2999">
        <v>2024</v>
      </c>
      <c r="D2999" t="s">
        <v>9413</v>
      </c>
      <c r="E2999" t="s">
        <v>9317</v>
      </c>
      <c r="F2999" t="s">
        <v>10</v>
      </c>
      <c r="G2999" t="str">
        <f>_xlfn.XLOOKUP(I2999,'Class Code'!$A$2:$A$14,'Class Code'!$B$2:$B$14)</f>
        <v>Motor Private</v>
      </c>
      <c r="H2999" t="s">
        <v>41</v>
      </c>
      <c r="I2999">
        <f t="shared" si="184"/>
        <v>70</v>
      </c>
      <c r="J2999" t="s">
        <v>54</v>
      </c>
      <c r="K2999" t="s">
        <v>55</v>
      </c>
      <c r="L2999" t="s">
        <v>44</v>
      </c>
      <c r="M2999" s="5">
        <v>45646</v>
      </c>
      <c r="N2999" s="5">
        <v>45663</v>
      </c>
      <c r="O2999" s="5">
        <v>45723</v>
      </c>
      <c r="P2999" s="5">
        <v>45570</v>
      </c>
      <c r="Q2999" s="5">
        <v>45810</v>
      </c>
      <c r="R2999">
        <v>0</v>
      </c>
      <c r="S2999">
        <v>0</v>
      </c>
      <c r="T2999">
        <v>6980</v>
      </c>
      <c r="U2999">
        <v>6980</v>
      </c>
      <c r="V2999">
        <v>0</v>
      </c>
      <c r="W2999">
        <v>6980</v>
      </c>
      <c r="X2999" t="str">
        <f t="shared" si="185"/>
        <v>Ok</v>
      </c>
      <c r="Y2999" t="str">
        <f t="shared" si="186"/>
        <v>Ok</v>
      </c>
      <c r="Z2999" s="6" t="str">
        <f t="shared" si="187"/>
        <v>Ok</v>
      </c>
      <c r="AA2999" s="6"/>
      <c r="AB2999" s="6"/>
      <c r="AC2999" s="6"/>
      <c r="AD2999" s="6"/>
    </row>
    <row r="3000" spans="1:30" x14ac:dyDescent="0.3">
      <c r="A3000" t="s">
        <v>15801</v>
      </c>
      <c r="B3000" t="s">
        <v>15802</v>
      </c>
      <c r="C3000">
        <v>2024</v>
      </c>
      <c r="D3000" t="s">
        <v>9369</v>
      </c>
      <c r="E3000" t="s">
        <v>9263</v>
      </c>
      <c r="F3000" t="s">
        <v>9</v>
      </c>
      <c r="G3000" t="str">
        <f>_xlfn.XLOOKUP(I3000,'Class Code'!$A$2:$A$14,'Class Code'!$B$2:$B$14)</f>
        <v>Marine</v>
      </c>
      <c r="H3000" t="s">
        <v>651</v>
      </c>
      <c r="I3000">
        <f t="shared" si="184"/>
        <v>6</v>
      </c>
      <c r="J3000" t="s">
        <v>652</v>
      </c>
      <c r="K3000" t="s">
        <v>653</v>
      </c>
      <c r="L3000" t="s">
        <v>764</v>
      </c>
      <c r="M3000" s="5">
        <v>45605</v>
      </c>
      <c r="N3000" s="5">
        <v>45608</v>
      </c>
      <c r="O3000" s="5">
        <v>45723</v>
      </c>
      <c r="P3000" s="5">
        <v>45559</v>
      </c>
      <c r="Q3000" s="5">
        <v>45649</v>
      </c>
      <c r="R3000">
        <v>0</v>
      </c>
      <c r="S3000">
        <v>0</v>
      </c>
      <c r="T3000">
        <v>23780</v>
      </c>
      <c r="U3000">
        <v>23780</v>
      </c>
      <c r="V3000">
        <v>3053.77</v>
      </c>
      <c r="W3000">
        <v>20726.23</v>
      </c>
      <c r="X3000" t="str">
        <f t="shared" si="185"/>
        <v>Ok</v>
      </c>
      <c r="Y3000" t="str">
        <f t="shared" si="186"/>
        <v>Ok</v>
      </c>
      <c r="Z3000" s="6" t="str">
        <f t="shared" si="187"/>
        <v>Ok</v>
      </c>
      <c r="AA3000" s="6"/>
      <c r="AB3000" s="6"/>
      <c r="AC3000" s="6"/>
      <c r="AD3000" s="6"/>
    </row>
    <row r="3001" spans="1:30" x14ac:dyDescent="0.3">
      <c r="A3001" t="s">
        <v>15803</v>
      </c>
      <c r="B3001" t="s">
        <v>15804</v>
      </c>
      <c r="C3001">
        <v>2024</v>
      </c>
      <c r="D3001" t="s">
        <v>9593</v>
      </c>
      <c r="E3001" t="s">
        <v>9310</v>
      </c>
      <c r="F3001" t="s">
        <v>9</v>
      </c>
      <c r="G3001" t="str">
        <f>_xlfn.XLOOKUP(I3001,'Class Code'!$A$2:$A$14,'Class Code'!$B$2:$B$14)</f>
        <v>Marine</v>
      </c>
      <c r="H3001" t="s">
        <v>651</v>
      </c>
      <c r="I3001">
        <f t="shared" si="184"/>
        <v>6</v>
      </c>
      <c r="J3001" t="s">
        <v>652</v>
      </c>
      <c r="K3001" t="s">
        <v>653</v>
      </c>
      <c r="L3001" t="s">
        <v>764</v>
      </c>
      <c r="M3001" s="5">
        <v>45594</v>
      </c>
      <c r="N3001" s="5">
        <v>45594</v>
      </c>
      <c r="O3001" s="5">
        <v>45723</v>
      </c>
      <c r="P3001" s="5">
        <v>45558</v>
      </c>
      <c r="Q3001" s="5">
        <v>45648</v>
      </c>
      <c r="R3001">
        <v>0</v>
      </c>
      <c r="S3001">
        <v>0</v>
      </c>
      <c r="T3001">
        <v>23780</v>
      </c>
      <c r="U3001">
        <v>23780</v>
      </c>
      <c r="V3001">
        <v>0</v>
      </c>
      <c r="W3001">
        <v>23780</v>
      </c>
      <c r="X3001" t="str">
        <f t="shared" si="185"/>
        <v>Ok</v>
      </c>
      <c r="Y3001" t="str">
        <f t="shared" si="186"/>
        <v>Ok</v>
      </c>
      <c r="Z3001" s="6" t="str">
        <f t="shared" si="187"/>
        <v>Ok</v>
      </c>
      <c r="AA3001" s="6"/>
      <c r="AB3001" s="6"/>
      <c r="AC3001" s="6"/>
      <c r="AD3001" s="6"/>
    </row>
    <row r="3002" spans="1:30" x14ac:dyDescent="0.3">
      <c r="A3002" t="s">
        <v>15805</v>
      </c>
      <c r="B3002" t="s">
        <v>15806</v>
      </c>
      <c r="C3002">
        <v>2024</v>
      </c>
      <c r="D3002" t="s">
        <v>9549</v>
      </c>
      <c r="E3002" t="s">
        <v>9305</v>
      </c>
      <c r="F3002" t="s">
        <v>9</v>
      </c>
      <c r="G3002" t="str">
        <f>_xlfn.XLOOKUP(I3002,'Class Code'!$A$2:$A$14,'Class Code'!$B$2:$B$14)</f>
        <v>Marine</v>
      </c>
      <c r="H3002" t="s">
        <v>651</v>
      </c>
      <c r="I3002">
        <f t="shared" si="184"/>
        <v>6</v>
      </c>
      <c r="J3002" t="s">
        <v>856</v>
      </c>
      <c r="K3002" t="s">
        <v>857</v>
      </c>
      <c r="L3002" t="s">
        <v>764</v>
      </c>
      <c r="M3002" s="5">
        <v>45545</v>
      </c>
      <c r="N3002" s="5">
        <v>45551</v>
      </c>
      <c r="O3002" s="5">
        <v>45723</v>
      </c>
      <c r="P3002" s="5">
        <v>45343</v>
      </c>
      <c r="Q3002" s="5">
        <v>45708</v>
      </c>
      <c r="R3002">
        <v>0</v>
      </c>
      <c r="S3002">
        <v>0</v>
      </c>
      <c r="T3002">
        <v>63278</v>
      </c>
      <c r="U3002">
        <v>63278</v>
      </c>
      <c r="V3002">
        <v>0</v>
      </c>
      <c r="W3002">
        <v>63278</v>
      </c>
      <c r="X3002" t="str">
        <f t="shared" si="185"/>
        <v>Ok</v>
      </c>
      <c r="Y3002" t="str">
        <f t="shared" si="186"/>
        <v>Ok</v>
      </c>
      <c r="Z3002" s="6" t="str">
        <f t="shared" si="187"/>
        <v>Ok</v>
      </c>
      <c r="AA3002" s="6"/>
      <c r="AB3002" s="6"/>
      <c r="AC3002" s="6"/>
      <c r="AD3002" s="6"/>
    </row>
    <row r="3003" spans="1:30" x14ac:dyDescent="0.3">
      <c r="A3003" t="s">
        <v>15807</v>
      </c>
      <c r="B3003" t="s">
        <v>15808</v>
      </c>
      <c r="C3003">
        <v>2021</v>
      </c>
      <c r="D3003" t="s">
        <v>9731</v>
      </c>
      <c r="E3003" t="s">
        <v>9282</v>
      </c>
      <c r="F3003" t="s">
        <v>10</v>
      </c>
      <c r="G3003" t="str">
        <f>_xlfn.XLOOKUP(I3003,'Class Code'!$A$2:$A$14,'Class Code'!$B$2:$B$14)</f>
        <v>Motor Private</v>
      </c>
      <c r="H3003" t="s">
        <v>41</v>
      </c>
      <c r="I3003">
        <f t="shared" si="184"/>
        <v>70</v>
      </c>
      <c r="J3003" t="s">
        <v>54</v>
      </c>
      <c r="K3003" t="s">
        <v>55</v>
      </c>
      <c r="L3003" t="s">
        <v>44</v>
      </c>
      <c r="M3003" s="5">
        <v>44425</v>
      </c>
      <c r="N3003" s="5">
        <v>44433</v>
      </c>
      <c r="O3003" s="5">
        <v>45712</v>
      </c>
      <c r="P3003" s="5">
        <v>44413</v>
      </c>
      <c r="Q3003" s="5">
        <v>44777</v>
      </c>
      <c r="R3003">
        <v>0</v>
      </c>
      <c r="S3003">
        <v>0</v>
      </c>
      <c r="T3003">
        <v>125800</v>
      </c>
      <c r="U3003">
        <v>125800</v>
      </c>
      <c r="V3003">
        <v>0</v>
      </c>
      <c r="W3003">
        <v>125800</v>
      </c>
      <c r="X3003" t="str">
        <f t="shared" si="185"/>
        <v>Ok</v>
      </c>
      <c r="Y3003" t="str">
        <f t="shared" si="186"/>
        <v>Ok</v>
      </c>
      <c r="Z3003" s="6" t="str">
        <f t="shared" si="187"/>
        <v>Ok</v>
      </c>
      <c r="AA3003" s="6"/>
      <c r="AB3003" s="6"/>
      <c r="AC3003" s="6"/>
      <c r="AD3003" s="6"/>
    </row>
    <row r="3004" spans="1:30" x14ac:dyDescent="0.3">
      <c r="A3004" t="s">
        <v>15809</v>
      </c>
      <c r="B3004" t="s">
        <v>15810</v>
      </c>
      <c r="C3004">
        <v>2024</v>
      </c>
      <c r="D3004" t="s">
        <v>9694</v>
      </c>
      <c r="E3004" t="s">
        <v>9284</v>
      </c>
      <c r="F3004" t="s">
        <v>10</v>
      </c>
      <c r="G3004" t="str">
        <f>_xlfn.XLOOKUP(I3004,'Class Code'!$A$2:$A$14,'Class Code'!$B$2:$B$14)</f>
        <v>Motor Private</v>
      </c>
      <c r="H3004" t="s">
        <v>41</v>
      </c>
      <c r="I3004">
        <f t="shared" si="184"/>
        <v>70</v>
      </c>
      <c r="J3004" t="s">
        <v>54</v>
      </c>
      <c r="K3004" t="s">
        <v>55</v>
      </c>
      <c r="L3004" t="s">
        <v>44</v>
      </c>
      <c r="M3004" s="5">
        <v>45659</v>
      </c>
      <c r="N3004" s="5">
        <v>45666</v>
      </c>
      <c r="O3004" s="5">
        <v>45730</v>
      </c>
      <c r="P3004" s="5">
        <v>45595</v>
      </c>
      <c r="Q3004" s="5">
        <v>45959</v>
      </c>
      <c r="R3004">
        <v>0</v>
      </c>
      <c r="S3004">
        <v>0</v>
      </c>
      <c r="T3004">
        <v>6980</v>
      </c>
      <c r="U3004">
        <v>6980</v>
      </c>
      <c r="V3004">
        <v>0</v>
      </c>
      <c r="W3004">
        <v>6980</v>
      </c>
      <c r="X3004" t="str">
        <f t="shared" si="185"/>
        <v>Ok</v>
      </c>
      <c r="Y3004" t="str">
        <f t="shared" si="186"/>
        <v>Ok</v>
      </c>
      <c r="Z3004" s="6" t="str">
        <f t="shared" si="187"/>
        <v>Ok</v>
      </c>
      <c r="AA3004" s="6"/>
      <c r="AB3004" s="6"/>
      <c r="AC3004" s="6"/>
      <c r="AD3004" s="6"/>
    </row>
    <row r="3005" spans="1:30" x14ac:dyDescent="0.3">
      <c r="A3005" t="s">
        <v>15811</v>
      </c>
      <c r="B3005" t="s">
        <v>15812</v>
      </c>
      <c r="C3005">
        <v>2013</v>
      </c>
      <c r="D3005" t="s">
        <v>9271</v>
      </c>
      <c r="E3005" t="s">
        <v>9263</v>
      </c>
      <c r="F3005" t="s">
        <v>439</v>
      </c>
      <c r="G3005" t="str">
        <f>_xlfn.XLOOKUP(I3005,'Class Code'!$A$2:$A$14,'Class Code'!$B$2:$B$14)</f>
        <v>Workmen's Compensation</v>
      </c>
      <c r="H3005" t="s">
        <v>440</v>
      </c>
      <c r="I3005">
        <f t="shared" si="184"/>
        <v>11</v>
      </c>
      <c r="J3005" t="s">
        <v>441</v>
      </c>
      <c r="K3005" t="s">
        <v>442</v>
      </c>
      <c r="L3005" t="s">
        <v>44</v>
      </c>
      <c r="M3005" s="5">
        <v>41784</v>
      </c>
      <c r="N3005" s="5">
        <v>42675</v>
      </c>
      <c r="O3005" s="5">
        <v>45737</v>
      </c>
      <c r="P3005" s="5">
        <v>41421</v>
      </c>
      <c r="Q3005" s="5">
        <v>41785</v>
      </c>
      <c r="R3005">
        <v>0</v>
      </c>
      <c r="S3005">
        <v>0</v>
      </c>
      <c r="T3005">
        <v>123100</v>
      </c>
      <c r="U3005">
        <v>123100</v>
      </c>
      <c r="V3005">
        <v>0</v>
      </c>
      <c r="W3005">
        <v>123100</v>
      </c>
      <c r="X3005" t="str">
        <f t="shared" si="185"/>
        <v>Ok</v>
      </c>
      <c r="Y3005" t="str">
        <f t="shared" si="186"/>
        <v>Ok</v>
      </c>
      <c r="Z3005" s="6" t="str">
        <f t="shared" si="187"/>
        <v>Ok</v>
      </c>
      <c r="AA3005" s="6"/>
      <c r="AB3005" s="6"/>
      <c r="AC3005" s="6"/>
      <c r="AD3005" s="6"/>
    </row>
    <row r="3006" spans="1:30" x14ac:dyDescent="0.3">
      <c r="A3006" t="s">
        <v>15813</v>
      </c>
      <c r="B3006" t="s">
        <v>15814</v>
      </c>
      <c r="C3006">
        <v>2023</v>
      </c>
      <c r="D3006" t="s">
        <v>9356</v>
      </c>
      <c r="E3006" t="s">
        <v>9334</v>
      </c>
      <c r="F3006" t="s">
        <v>11</v>
      </c>
      <c r="G3006" t="str">
        <f>_xlfn.XLOOKUP(I3006,'Class Code'!$A$2:$A$14,'Class Code'!$B$2:$B$14)</f>
        <v>Motor Commercial</v>
      </c>
      <c r="H3006" t="s">
        <v>176</v>
      </c>
      <c r="I3006">
        <f t="shared" si="184"/>
        <v>80</v>
      </c>
      <c r="J3006" t="s">
        <v>785</v>
      </c>
      <c r="K3006" t="s">
        <v>786</v>
      </c>
      <c r="L3006" t="s">
        <v>187</v>
      </c>
      <c r="M3006" s="5">
        <v>45346</v>
      </c>
      <c r="N3006" s="5">
        <v>45348</v>
      </c>
      <c r="O3006" s="5">
        <v>45735</v>
      </c>
      <c r="P3006" s="5">
        <v>45253</v>
      </c>
      <c r="Q3006" s="5">
        <v>45565</v>
      </c>
      <c r="R3006">
        <v>0</v>
      </c>
      <c r="S3006">
        <v>0</v>
      </c>
      <c r="T3006">
        <v>30000</v>
      </c>
      <c r="U3006">
        <v>30000</v>
      </c>
      <c r="V3006">
        <v>0</v>
      </c>
      <c r="W3006">
        <v>30000</v>
      </c>
      <c r="X3006" t="str">
        <f t="shared" si="185"/>
        <v>Ok</v>
      </c>
      <c r="Y3006" t="str">
        <f t="shared" si="186"/>
        <v>Ok</v>
      </c>
      <c r="Z3006" s="6" t="str">
        <f t="shared" si="187"/>
        <v>Ok</v>
      </c>
      <c r="AA3006" s="6"/>
      <c r="AB3006" s="6"/>
      <c r="AC3006" s="6"/>
      <c r="AD3006" s="6"/>
    </row>
    <row r="3007" spans="1:30" x14ac:dyDescent="0.3">
      <c r="A3007" t="s">
        <v>15815</v>
      </c>
      <c r="B3007" t="s">
        <v>15816</v>
      </c>
      <c r="C3007">
        <v>2022</v>
      </c>
      <c r="D3007" t="s">
        <v>9728</v>
      </c>
      <c r="E3007" t="s">
        <v>9301</v>
      </c>
      <c r="F3007" t="s">
        <v>10</v>
      </c>
      <c r="G3007" t="str">
        <f>_xlfn.XLOOKUP(I3007,'Class Code'!$A$2:$A$14,'Class Code'!$B$2:$B$14)</f>
        <v>Motor Private</v>
      </c>
      <c r="H3007" t="s">
        <v>41</v>
      </c>
      <c r="I3007">
        <f t="shared" si="184"/>
        <v>70</v>
      </c>
      <c r="J3007" t="s">
        <v>54</v>
      </c>
      <c r="K3007" t="s">
        <v>55</v>
      </c>
      <c r="L3007" t="s">
        <v>44</v>
      </c>
      <c r="M3007" s="5">
        <v>44690</v>
      </c>
      <c r="N3007" s="5">
        <v>44693</v>
      </c>
      <c r="O3007" s="5">
        <v>45736</v>
      </c>
      <c r="P3007" s="5">
        <v>44562</v>
      </c>
      <c r="Q3007" s="5">
        <v>44926</v>
      </c>
      <c r="R3007">
        <v>0</v>
      </c>
      <c r="S3007">
        <v>0</v>
      </c>
      <c r="T3007">
        <v>200368</v>
      </c>
      <c r="U3007">
        <v>200368</v>
      </c>
      <c r="V3007">
        <v>0</v>
      </c>
      <c r="W3007">
        <v>200368</v>
      </c>
      <c r="X3007" t="str">
        <f t="shared" si="185"/>
        <v>Ok</v>
      </c>
      <c r="Y3007" t="str">
        <f t="shared" si="186"/>
        <v>Ok</v>
      </c>
      <c r="Z3007" s="6" t="str">
        <f t="shared" si="187"/>
        <v>Ok</v>
      </c>
      <c r="AA3007" s="6"/>
      <c r="AB3007" s="6"/>
      <c r="AC3007" s="6"/>
      <c r="AD3007" s="6"/>
    </row>
    <row r="3008" spans="1:30" x14ac:dyDescent="0.3">
      <c r="A3008" t="s">
        <v>15817</v>
      </c>
      <c r="B3008" t="s">
        <v>15818</v>
      </c>
      <c r="C3008">
        <v>2024</v>
      </c>
      <c r="D3008" t="s">
        <v>9568</v>
      </c>
      <c r="E3008" t="s">
        <v>9272</v>
      </c>
      <c r="F3008" t="s">
        <v>10</v>
      </c>
      <c r="G3008" t="str">
        <f>_xlfn.XLOOKUP(I3008,'Class Code'!$A$2:$A$14,'Class Code'!$B$2:$B$14)</f>
        <v>Motor Private</v>
      </c>
      <c r="H3008" t="s">
        <v>41</v>
      </c>
      <c r="I3008">
        <f t="shared" si="184"/>
        <v>70</v>
      </c>
      <c r="J3008" t="s">
        <v>54</v>
      </c>
      <c r="K3008" t="s">
        <v>55</v>
      </c>
      <c r="L3008" t="s">
        <v>44</v>
      </c>
      <c r="M3008" s="5">
        <v>45571</v>
      </c>
      <c r="N3008" s="5">
        <v>45573</v>
      </c>
      <c r="O3008" s="5">
        <v>45692</v>
      </c>
      <c r="P3008" s="5">
        <v>45480</v>
      </c>
      <c r="Q3008" s="5">
        <v>45844</v>
      </c>
      <c r="R3008">
        <v>600250</v>
      </c>
      <c r="S3008">
        <v>0</v>
      </c>
      <c r="T3008">
        <v>0</v>
      </c>
      <c r="U3008">
        <v>600250</v>
      </c>
      <c r="V3008">
        <v>0</v>
      </c>
      <c r="W3008">
        <v>600250</v>
      </c>
      <c r="X3008" t="str">
        <f t="shared" si="185"/>
        <v>Ok</v>
      </c>
      <c r="Y3008" t="str">
        <f t="shared" si="186"/>
        <v>Ok</v>
      </c>
      <c r="Z3008" s="6" t="str">
        <f t="shared" si="187"/>
        <v>Ok</v>
      </c>
      <c r="AA3008" s="6"/>
      <c r="AB3008" s="6"/>
      <c r="AC3008" s="6"/>
      <c r="AD3008" s="6"/>
    </row>
    <row r="3009" spans="1:30" x14ac:dyDescent="0.3">
      <c r="A3009" t="s">
        <v>15819</v>
      </c>
      <c r="B3009" t="s">
        <v>15820</v>
      </c>
      <c r="C3009">
        <v>2024</v>
      </c>
      <c r="D3009" t="s">
        <v>9610</v>
      </c>
      <c r="E3009" t="s">
        <v>9332</v>
      </c>
      <c r="F3009" t="s">
        <v>11</v>
      </c>
      <c r="G3009" t="str">
        <f>_xlfn.XLOOKUP(I3009,'Class Code'!$A$2:$A$14,'Class Code'!$B$2:$B$14)</f>
        <v>Motor Commercial</v>
      </c>
      <c r="H3009" t="s">
        <v>176</v>
      </c>
      <c r="I3009">
        <f t="shared" si="184"/>
        <v>80</v>
      </c>
      <c r="J3009" t="s">
        <v>207</v>
      </c>
      <c r="K3009" t="s">
        <v>208</v>
      </c>
      <c r="L3009" t="s">
        <v>44</v>
      </c>
      <c r="M3009" s="5">
        <v>45534</v>
      </c>
      <c r="N3009" s="5">
        <v>45537</v>
      </c>
      <c r="O3009" s="5">
        <v>45715</v>
      </c>
      <c r="P3009" s="5">
        <v>45383</v>
      </c>
      <c r="Q3009" s="5">
        <v>45747</v>
      </c>
      <c r="R3009">
        <v>865450</v>
      </c>
      <c r="S3009">
        <v>0</v>
      </c>
      <c r="T3009">
        <v>0</v>
      </c>
      <c r="U3009">
        <v>865450</v>
      </c>
      <c r="V3009">
        <v>0</v>
      </c>
      <c r="W3009">
        <v>865450</v>
      </c>
      <c r="X3009" t="str">
        <f t="shared" si="185"/>
        <v>Ok</v>
      </c>
      <c r="Y3009" t="str">
        <f t="shared" si="186"/>
        <v>Ok</v>
      </c>
      <c r="Z3009" s="6" t="str">
        <f t="shared" si="187"/>
        <v>Ok</v>
      </c>
      <c r="AA3009" s="6"/>
      <c r="AB3009" s="6"/>
      <c r="AC3009" s="6"/>
      <c r="AD3009" s="6"/>
    </row>
    <row r="3010" spans="1:30" x14ac:dyDescent="0.3">
      <c r="A3010" t="s">
        <v>15821</v>
      </c>
      <c r="B3010" t="s">
        <v>10637</v>
      </c>
      <c r="C3010">
        <v>2024</v>
      </c>
      <c r="D3010" t="s">
        <v>9445</v>
      </c>
      <c r="E3010" t="s">
        <v>9284</v>
      </c>
      <c r="F3010" t="s">
        <v>11</v>
      </c>
      <c r="G3010" t="str">
        <f>_xlfn.XLOOKUP(I3010,'Class Code'!$A$2:$A$14,'Class Code'!$B$2:$B$14)</f>
        <v>Motor Commercial</v>
      </c>
      <c r="H3010" t="s">
        <v>176</v>
      </c>
      <c r="I3010">
        <f t="shared" si="184"/>
        <v>80</v>
      </c>
      <c r="J3010" t="s">
        <v>207</v>
      </c>
      <c r="K3010" t="s">
        <v>208</v>
      </c>
      <c r="L3010" t="s">
        <v>787</v>
      </c>
      <c r="M3010" s="5">
        <v>45456</v>
      </c>
      <c r="N3010" s="5">
        <v>45456</v>
      </c>
      <c r="O3010" s="5">
        <v>45715</v>
      </c>
      <c r="P3010" s="5">
        <v>45402</v>
      </c>
      <c r="Q3010" s="5">
        <v>45657</v>
      </c>
      <c r="R3010">
        <v>754200</v>
      </c>
      <c r="S3010">
        <v>0</v>
      </c>
      <c r="T3010">
        <v>0</v>
      </c>
      <c r="U3010">
        <v>754200</v>
      </c>
      <c r="V3010">
        <v>0</v>
      </c>
      <c r="W3010">
        <v>754200</v>
      </c>
      <c r="X3010" t="str">
        <f t="shared" si="185"/>
        <v>Ok</v>
      </c>
      <c r="Y3010" t="str">
        <f t="shared" si="186"/>
        <v>Ok</v>
      </c>
      <c r="Z3010" s="6" t="str">
        <f t="shared" si="187"/>
        <v>Ok</v>
      </c>
      <c r="AA3010" s="6"/>
      <c r="AB3010" s="6"/>
      <c r="AC3010" s="6"/>
      <c r="AD3010" s="6"/>
    </row>
    <row r="3011" spans="1:30" x14ac:dyDescent="0.3">
      <c r="A3011" t="s">
        <v>15822</v>
      </c>
      <c r="B3011" t="s">
        <v>15823</v>
      </c>
      <c r="C3011">
        <v>2024</v>
      </c>
      <c r="D3011" t="s">
        <v>9790</v>
      </c>
      <c r="E3011" t="s">
        <v>9292</v>
      </c>
      <c r="F3011" t="s">
        <v>10</v>
      </c>
      <c r="G3011" t="str">
        <f>_xlfn.XLOOKUP(I3011,'Class Code'!$A$2:$A$14,'Class Code'!$B$2:$B$14)</f>
        <v>Motor Private</v>
      </c>
      <c r="H3011" t="s">
        <v>41</v>
      </c>
      <c r="I3011">
        <f t="shared" si="184"/>
        <v>70</v>
      </c>
      <c r="J3011" t="s">
        <v>54</v>
      </c>
      <c r="K3011" t="s">
        <v>55</v>
      </c>
      <c r="L3011" t="s">
        <v>44</v>
      </c>
      <c r="M3011" s="5">
        <v>45376</v>
      </c>
      <c r="N3011" s="5">
        <v>45400</v>
      </c>
      <c r="O3011" s="5">
        <v>45715</v>
      </c>
      <c r="P3011" s="5">
        <v>45090</v>
      </c>
      <c r="Q3011" s="5">
        <v>45424</v>
      </c>
      <c r="R3011">
        <v>745800</v>
      </c>
      <c r="S3011">
        <v>0</v>
      </c>
      <c r="T3011">
        <v>0</v>
      </c>
      <c r="U3011">
        <v>745800</v>
      </c>
      <c r="V3011">
        <v>0</v>
      </c>
      <c r="W3011">
        <v>745800</v>
      </c>
      <c r="X3011" t="str">
        <f t="shared" si="185"/>
        <v>Ok</v>
      </c>
      <c r="Y3011" t="str">
        <f t="shared" si="186"/>
        <v>Ok</v>
      </c>
      <c r="Z3011" s="6" t="str">
        <f t="shared" si="187"/>
        <v>Ok</v>
      </c>
      <c r="AA3011" s="6"/>
      <c r="AB3011" s="6"/>
      <c r="AC3011" s="6"/>
      <c r="AD3011" s="6"/>
    </row>
    <row r="3012" spans="1:30" x14ac:dyDescent="0.3">
      <c r="A3012" t="s">
        <v>15824</v>
      </c>
      <c r="B3012" t="s">
        <v>15825</v>
      </c>
      <c r="C3012">
        <v>2024</v>
      </c>
      <c r="D3012" t="s">
        <v>9574</v>
      </c>
      <c r="E3012" t="s">
        <v>9334</v>
      </c>
      <c r="F3012" t="s">
        <v>11</v>
      </c>
      <c r="G3012" t="str">
        <f>_xlfn.XLOOKUP(I3012,'Class Code'!$A$2:$A$14,'Class Code'!$B$2:$B$14)</f>
        <v>Motor Commercial</v>
      </c>
      <c r="H3012" t="s">
        <v>176</v>
      </c>
      <c r="I3012">
        <f t="shared" ref="I3012:I3075" si="188">H3012*1</f>
        <v>80</v>
      </c>
      <c r="J3012" t="s">
        <v>225</v>
      </c>
      <c r="K3012" t="s">
        <v>226</v>
      </c>
      <c r="L3012" t="s">
        <v>197</v>
      </c>
      <c r="M3012" s="5">
        <v>45514</v>
      </c>
      <c r="N3012" s="5">
        <v>45516</v>
      </c>
      <c r="O3012" s="5">
        <v>45712</v>
      </c>
      <c r="P3012" s="5">
        <v>45474</v>
      </c>
      <c r="Q3012" s="5">
        <v>45838</v>
      </c>
      <c r="R3012">
        <v>880750</v>
      </c>
      <c r="S3012">
        <v>0</v>
      </c>
      <c r="T3012">
        <v>0</v>
      </c>
      <c r="U3012">
        <v>880750</v>
      </c>
      <c r="V3012">
        <v>0</v>
      </c>
      <c r="W3012">
        <v>880750</v>
      </c>
      <c r="X3012" t="str">
        <f t="shared" ref="X3012:X3075" si="189">IF(OR(A3012="",B3012="",C3012="",F3012="",H3012="",M3012="",N3012="",O3012="",P3012="",Q3012=""),"Check","Ok")</f>
        <v>Ok</v>
      </c>
      <c r="Y3012" t="str">
        <f t="shared" ref="Y3012:Y3075" si="190">IF(AND(Q3012&gt;=P3012,O3012&gt;=M3012,N3012&gt;=M3012,Q3012&gt;=M3012),"Ok","Check")</f>
        <v>Ok</v>
      </c>
      <c r="Z3012" s="6" t="str">
        <f t="shared" ref="Z3012:Z3075" si="191">IF(Q3012&gt;=M3012,"Ok","Check")</f>
        <v>Ok</v>
      </c>
      <c r="AA3012" s="6"/>
      <c r="AB3012" s="6"/>
      <c r="AC3012" s="6"/>
      <c r="AD3012" s="6"/>
    </row>
    <row r="3013" spans="1:30" x14ac:dyDescent="0.3">
      <c r="A3013" t="s">
        <v>15826</v>
      </c>
      <c r="B3013" t="s">
        <v>15827</v>
      </c>
      <c r="C3013">
        <v>2023</v>
      </c>
      <c r="D3013" t="s">
        <v>9318</v>
      </c>
      <c r="E3013" t="s">
        <v>9332</v>
      </c>
      <c r="F3013" t="s">
        <v>10</v>
      </c>
      <c r="G3013" t="str">
        <f>_xlfn.XLOOKUP(I3013,'Class Code'!$A$2:$A$14,'Class Code'!$B$2:$B$14)</f>
        <v>Motor Private</v>
      </c>
      <c r="H3013" t="s">
        <v>41</v>
      </c>
      <c r="I3013">
        <f t="shared" si="188"/>
        <v>70</v>
      </c>
      <c r="J3013" t="s">
        <v>54</v>
      </c>
      <c r="K3013" t="s">
        <v>55</v>
      </c>
      <c r="L3013" t="s">
        <v>44</v>
      </c>
      <c r="M3013" s="5">
        <v>45251</v>
      </c>
      <c r="N3013" s="5">
        <v>45252</v>
      </c>
      <c r="O3013" s="5">
        <v>45716</v>
      </c>
      <c r="P3013" s="5">
        <v>45127</v>
      </c>
      <c r="Q3013" s="5">
        <v>45493</v>
      </c>
      <c r="R3013">
        <v>600740</v>
      </c>
      <c r="S3013">
        <v>0</v>
      </c>
      <c r="T3013">
        <v>0</v>
      </c>
      <c r="U3013">
        <v>600740</v>
      </c>
      <c r="V3013">
        <v>0</v>
      </c>
      <c r="W3013">
        <v>600740</v>
      </c>
      <c r="X3013" t="str">
        <f t="shared" si="189"/>
        <v>Ok</v>
      </c>
      <c r="Y3013" t="str">
        <f t="shared" si="190"/>
        <v>Ok</v>
      </c>
      <c r="Z3013" s="6" t="str">
        <f t="shared" si="191"/>
        <v>Ok</v>
      </c>
      <c r="AA3013" s="6"/>
      <c r="AB3013" s="6"/>
      <c r="AC3013" s="6"/>
      <c r="AD3013" s="6"/>
    </row>
    <row r="3014" spans="1:30" x14ac:dyDescent="0.3">
      <c r="A3014" t="s">
        <v>15828</v>
      </c>
      <c r="B3014" t="s">
        <v>15829</v>
      </c>
      <c r="C3014">
        <v>2024</v>
      </c>
      <c r="D3014" t="s">
        <v>9602</v>
      </c>
      <c r="E3014" t="s">
        <v>9297</v>
      </c>
      <c r="F3014" t="s">
        <v>7</v>
      </c>
      <c r="G3014" t="str">
        <f>_xlfn.XLOOKUP(I3014,'Class Code'!$A$2:$A$14,'Class Code'!$B$2:$B$14)</f>
        <v>Fire Industrial</v>
      </c>
      <c r="H3014" t="s">
        <v>381</v>
      </c>
      <c r="I3014">
        <f t="shared" si="188"/>
        <v>4</v>
      </c>
      <c r="J3014" t="s">
        <v>865</v>
      </c>
      <c r="K3014" t="s">
        <v>866</v>
      </c>
      <c r="L3014" t="s">
        <v>384</v>
      </c>
      <c r="M3014" s="5">
        <v>45413</v>
      </c>
      <c r="N3014" s="5">
        <v>45413</v>
      </c>
      <c r="O3014" s="5">
        <v>45717</v>
      </c>
      <c r="P3014" s="5">
        <v>45352</v>
      </c>
      <c r="Q3014" s="5">
        <v>45717</v>
      </c>
      <c r="R3014">
        <v>0</v>
      </c>
      <c r="S3014">
        <v>0</v>
      </c>
      <c r="T3014">
        <v>5774480</v>
      </c>
      <c r="U3014">
        <v>5774480</v>
      </c>
      <c r="V3014">
        <v>5716278.4399999995</v>
      </c>
      <c r="W3014">
        <v>58201.560000000522</v>
      </c>
      <c r="X3014" t="str">
        <f t="shared" si="189"/>
        <v>Ok</v>
      </c>
      <c r="Y3014" t="str">
        <f t="shared" si="190"/>
        <v>Ok</v>
      </c>
      <c r="Z3014" s="6" t="str">
        <f t="shared" si="191"/>
        <v>Ok</v>
      </c>
      <c r="AA3014" s="6"/>
      <c r="AB3014" s="6"/>
      <c r="AC3014" s="6"/>
      <c r="AD3014" s="6"/>
    </row>
    <row r="3015" spans="1:30" x14ac:dyDescent="0.3">
      <c r="A3015" t="s">
        <v>15830</v>
      </c>
      <c r="B3015" t="s">
        <v>15831</v>
      </c>
      <c r="C3015">
        <v>2024</v>
      </c>
      <c r="D3015" t="s">
        <v>9635</v>
      </c>
      <c r="E3015" t="s">
        <v>9305</v>
      </c>
      <c r="F3015" t="s">
        <v>10</v>
      </c>
      <c r="G3015" t="str">
        <f>_xlfn.XLOOKUP(I3015,'Class Code'!$A$2:$A$14,'Class Code'!$B$2:$B$14)</f>
        <v>Motor Private</v>
      </c>
      <c r="H3015" t="s">
        <v>41</v>
      </c>
      <c r="I3015">
        <f t="shared" si="188"/>
        <v>70</v>
      </c>
      <c r="J3015" t="s">
        <v>54</v>
      </c>
      <c r="K3015" t="s">
        <v>55</v>
      </c>
      <c r="L3015" t="s">
        <v>44</v>
      </c>
      <c r="M3015" s="5">
        <v>45570</v>
      </c>
      <c r="N3015" s="5">
        <v>45576</v>
      </c>
      <c r="O3015" s="5">
        <v>45729</v>
      </c>
      <c r="P3015" s="5">
        <v>45560</v>
      </c>
      <c r="Q3015" s="5">
        <v>45589</v>
      </c>
      <c r="R3015">
        <v>17400</v>
      </c>
      <c r="S3015">
        <v>0</v>
      </c>
      <c r="T3015">
        <v>0</v>
      </c>
      <c r="U3015">
        <v>17400</v>
      </c>
      <c r="V3015">
        <v>0</v>
      </c>
      <c r="W3015">
        <v>17400</v>
      </c>
      <c r="X3015" t="str">
        <f t="shared" si="189"/>
        <v>Ok</v>
      </c>
      <c r="Y3015" t="str">
        <f t="shared" si="190"/>
        <v>Ok</v>
      </c>
      <c r="Z3015" s="6" t="str">
        <f t="shared" si="191"/>
        <v>Ok</v>
      </c>
      <c r="AA3015" s="6"/>
      <c r="AB3015" s="6"/>
      <c r="AC3015" s="6"/>
      <c r="AD3015" s="6"/>
    </row>
    <row r="3016" spans="1:30" x14ac:dyDescent="0.3">
      <c r="A3016" t="s">
        <v>15832</v>
      </c>
      <c r="B3016" t="s">
        <v>15833</v>
      </c>
      <c r="C3016">
        <v>2024</v>
      </c>
      <c r="D3016" t="s">
        <v>9713</v>
      </c>
      <c r="E3016" t="s">
        <v>9292</v>
      </c>
      <c r="F3016" t="s">
        <v>10</v>
      </c>
      <c r="G3016" t="str">
        <f>_xlfn.XLOOKUP(I3016,'Class Code'!$A$2:$A$14,'Class Code'!$B$2:$B$14)</f>
        <v>Motor Private</v>
      </c>
      <c r="H3016" t="s">
        <v>41</v>
      </c>
      <c r="I3016">
        <f t="shared" si="188"/>
        <v>70</v>
      </c>
      <c r="J3016" t="s">
        <v>54</v>
      </c>
      <c r="K3016" t="s">
        <v>55</v>
      </c>
      <c r="L3016" t="s">
        <v>44</v>
      </c>
      <c r="M3016" s="5">
        <v>45520</v>
      </c>
      <c r="N3016" s="5">
        <v>45523</v>
      </c>
      <c r="O3016" s="5">
        <v>45730</v>
      </c>
      <c r="P3016" s="5">
        <v>45513</v>
      </c>
      <c r="Q3016" s="5">
        <v>45543</v>
      </c>
      <c r="R3016">
        <v>0</v>
      </c>
      <c r="S3016">
        <v>0</v>
      </c>
      <c r="T3016">
        <v>6980</v>
      </c>
      <c r="U3016">
        <v>6980</v>
      </c>
      <c r="V3016">
        <v>0</v>
      </c>
      <c r="W3016">
        <v>6980</v>
      </c>
      <c r="X3016" t="str">
        <f t="shared" si="189"/>
        <v>Ok</v>
      </c>
      <c r="Y3016" t="str">
        <f t="shared" si="190"/>
        <v>Ok</v>
      </c>
      <c r="Z3016" s="6" t="str">
        <f t="shared" si="191"/>
        <v>Ok</v>
      </c>
      <c r="AA3016" s="6"/>
      <c r="AB3016" s="6"/>
      <c r="AC3016" s="6"/>
      <c r="AD3016" s="6"/>
    </row>
    <row r="3017" spans="1:30" x14ac:dyDescent="0.3">
      <c r="A3017" t="s">
        <v>15834</v>
      </c>
      <c r="B3017" t="s">
        <v>15835</v>
      </c>
      <c r="C3017">
        <v>2024</v>
      </c>
      <c r="D3017" t="s">
        <v>9338</v>
      </c>
      <c r="E3017" t="s">
        <v>9280</v>
      </c>
      <c r="F3017" t="s">
        <v>10</v>
      </c>
      <c r="G3017" t="str">
        <f>_xlfn.XLOOKUP(I3017,'Class Code'!$A$2:$A$14,'Class Code'!$B$2:$B$14)</f>
        <v>Motor Private</v>
      </c>
      <c r="H3017" t="s">
        <v>41</v>
      </c>
      <c r="I3017">
        <f t="shared" si="188"/>
        <v>70</v>
      </c>
      <c r="J3017" t="s">
        <v>54</v>
      </c>
      <c r="K3017" t="s">
        <v>55</v>
      </c>
      <c r="L3017" t="s">
        <v>44</v>
      </c>
      <c r="M3017" s="5">
        <v>45677</v>
      </c>
      <c r="N3017" s="5">
        <v>45678</v>
      </c>
      <c r="O3017" s="5">
        <v>45722</v>
      </c>
      <c r="P3017" s="5">
        <v>45313</v>
      </c>
      <c r="Q3017" s="5">
        <v>45678</v>
      </c>
      <c r="R3017">
        <v>5220</v>
      </c>
      <c r="S3017">
        <v>0</v>
      </c>
      <c r="T3017">
        <v>0</v>
      </c>
      <c r="U3017">
        <v>5220</v>
      </c>
      <c r="V3017">
        <v>0</v>
      </c>
      <c r="W3017">
        <v>5220</v>
      </c>
      <c r="X3017" t="str">
        <f t="shared" si="189"/>
        <v>Ok</v>
      </c>
      <c r="Y3017" t="str">
        <f t="shared" si="190"/>
        <v>Ok</v>
      </c>
      <c r="Z3017" s="6" t="str">
        <f t="shared" si="191"/>
        <v>Ok</v>
      </c>
      <c r="AA3017" s="6"/>
      <c r="AB3017" s="6"/>
      <c r="AC3017" s="6"/>
      <c r="AD3017" s="6"/>
    </row>
    <row r="3018" spans="1:30" x14ac:dyDescent="0.3">
      <c r="A3018" t="s">
        <v>15836</v>
      </c>
      <c r="B3018" t="s">
        <v>15837</v>
      </c>
      <c r="C3018">
        <v>2024</v>
      </c>
      <c r="D3018" t="s">
        <v>9618</v>
      </c>
      <c r="E3018" t="s">
        <v>9280</v>
      </c>
      <c r="F3018" t="s">
        <v>10</v>
      </c>
      <c r="G3018" t="str">
        <f>_xlfn.XLOOKUP(I3018,'Class Code'!$A$2:$A$14,'Class Code'!$B$2:$B$14)</f>
        <v>Motor Private</v>
      </c>
      <c r="H3018" t="s">
        <v>41</v>
      </c>
      <c r="I3018">
        <f t="shared" si="188"/>
        <v>70</v>
      </c>
      <c r="J3018" t="s">
        <v>54</v>
      </c>
      <c r="K3018" t="s">
        <v>55</v>
      </c>
      <c r="L3018" t="s">
        <v>44</v>
      </c>
      <c r="M3018" s="5">
        <v>45651</v>
      </c>
      <c r="N3018" s="5">
        <v>45656</v>
      </c>
      <c r="O3018" s="5">
        <v>45722</v>
      </c>
      <c r="P3018" s="5">
        <v>45621</v>
      </c>
      <c r="Q3018" s="5">
        <v>45985</v>
      </c>
      <c r="R3018">
        <v>4640</v>
      </c>
      <c r="S3018">
        <v>0</v>
      </c>
      <c r="T3018">
        <v>0</v>
      </c>
      <c r="U3018">
        <v>4640</v>
      </c>
      <c r="V3018">
        <v>0</v>
      </c>
      <c r="W3018">
        <v>4640</v>
      </c>
      <c r="X3018" t="str">
        <f t="shared" si="189"/>
        <v>Ok</v>
      </c>
      <c r="Y3018" t="str">
        <f t="shared" si="190"/>
        <v>Ok</v>
      </c>
      <c r="Z3018" s="6" t="str">
        <f t="shared" si="191"/>
        <v>Ok</v>
      </c>
      <c r="AA3018" s="6"/>
      <c r="AB3018" s="6"/>
      <c r="AC3018" s="6"/>
      <c r="AD3018" s="6"/>
    </row>
    <row r="3019" spans="1:30" x14ac:dyDescent="0.3">
      <c r="A3019" t="s">
        <v>15838</v>
      </c>
      <c r="B3019" t="s">
        <v>15839</v>
      </c>
      <c r="C3019">
        <v>2024</v>
      </c>
      <c r="D3019" t="s">
        <v>9388</v>
      </c>
      <c r="E3019" t="s">
        <v>9267</v>
      </c>
      <c r="F3019" t="s">
        <v>10</v>
      </c>
      <c r="G3019" t="str">
        <f>_xlfn.XLOOKUP(I3019,'Class Code'!$A$2:$A$14,'Class Code'!$B$2:$B$14)</f>
        <v>Motor Private</v>
      </c>
      <c r="H3019" t="s">
        <v>41</v>
      </c>
      <c r="I3019">
        <f t="shared" si="188"/>
        <v>70</v>
      </c>
      <c r="J3019" t="s">
        <v>54</v>
      </c>
      <c r="K3019" t="s">
        <v>55</v>
      </c>
      <c r="L3019" t="s">
        <v>44</v>
      </c>
      <c r="M3019" s="5">
        <v>45628</v>
      </c>
      <c r="N3019" s="5">
        <v>45629</v>
      </c>
      <c r="O3019" s="5">
        <v>45762</v>
      </c>
      <c r="P3019" s="5">
        <v>45444</v>
      </c>
      <c r="Q3019" s="5">
        <v>45808</v>
      </c>
      <c r="R3019">
        <v>5220</v>
      </c>
      <c r="S3019">
        <v>0</v>
      </c>
      <c r="T3019">
        <v>0</v>
      </c>
      <c r="U3019">
        <v>5220</v>
      </c>
      <c r="V3019">
        <v>0</v>
      </c>
      <c r="W3019">
        <v>5220</v>
      </c>
      <c r="X3019" t="str">
        <f t="shared" si="189"/>
        <v>Ok</v>
      </c>
      <c r="Y3019" t="str">
        <f t="shared" si="190"/>
        <v>Ok</v>
      </c>
      <c r="Z3019" s="6" t="str">
        <f t="shared" si="191"/>
        <v>Ok</v>
      </c>
      <c r="AA3019" s="6"/>
      <c r="AB3019" s="6"/>
      <c r="AC3019" s="6"/>
      <c r="AD3019" s="6"/>
    </row>
    <row r="3020" spans="1:30" x14ac:dyDescent="0.3">
      <c r="A3020" t="s">
        <v>15840</v>
      </c>
      <c r="B3020" t="s">
        <v>15841</v>
      </c>
      <c r="C3020">
        <v>2024</v>
      </c>
      <c r="D3020" t="s">
        <v>9422</v>
      </c>
      <c r="E3020" t="s">
        <v>9289</v>
      </c>
      <c r="F3020" t="s">
        <v>11</v>
      </c>
      <c r="G3020" t="str">
        <f>_xlfn.XLOOKUP(I3020,'Class Code'!$A$2:$A$14,'Class Code'!$B$2:$B$14)</f>
        <v>Motor Commercial</v>
      </c>
      <c r="H3020" t="s">
        <v>176</v>
      </c>
      <c r="I3020">
        <f t="shared" si="188"/>
        <v>80</v>
      </c>
      <c r="J3020" t="s">
        <v>177</v>
      </c>
      <c r="K3020" t="s">
        <v>178</v>
      </c>
      <c r="L3020" t="s">
        <v>44</v>
      </c>
      <c r="M3020" s="5">
        <v>45569</v>
      </c>
      <c r="N3020" s="5">
        <v>45576</v>
      </c>
      <c r="O3020" s="5">
        <v>45729</v>
      </c>
      <c r="P3020" s="5">
        <v>45519</v>
      </c>
      <c r="Q3020" s="5">
        <v>45883</v>
      </c>
      <c r="R3020">
        <v>0</v>
      </c>
      <c r="S3020">
        <v>0</v>
      </c>
      <c r="T3020">
        <v>6980</v>
      </c>
      <c r="U3020">
        <v>6980</v>
      </c>
      <c r="V3020">
        <v>0</v>
      </c>
      <c r="W3020">
        <v>6980</v>
      </c>
      <c r="X3020" t="str">
        <f t="shared" si="189"/>
        <v>Ok</v>
      </c>
      <c r="Y3020" t="str">
        <f t="shared" si="190"/>
        <v>Ok</v>
      </c>
      <c r="Z3020" s="6" t="str">
        <f t="shared" si="191"/>
        <v>Ok</v>
      </c>
      <c r="AA3020" s="6"/>
      <c r="AB3020" s="6"/>
      <c r="AC3020" s="6"/>
      <c r="AD3020" s="6"/>
    </row>
    <row r="3021" spans="1:30" x14ac:dyDescent="0.3">
      <c r="A3021" t="s">
        <v>15842</v>
      </c>
      <c r="B3021" t="s">
        <v>15843</v>
      </c>
      <c r="C3021">
        <v>2024</v>
      </c>
      <c r="D3021" t="s">
        <v>9725</v>
      </c>
      <c r="E3021" t="s">
        <v>9274</v>
      </c>
      <c r="F3021" t="s">
        <v>10</v>
      </c>
      <c r="G3021" t="str">
        <f>_xlfn.XLOOKUP(I3021,'Class Code'!$A$2:$A$14,'Class Code'!$B$2:$B$14)</f>
        <v>Motor Private</v>
      </c>
      <c r="H3021" t="s">
        <v>41</v>
      </c>
      <c r="I3021">
        <f t="shared" si="188"/>
        <v>70</v>
      </c>
      <c r="J3021" t="s">
        <v>54</v>
      </c>
      <c r="K3021" t="s">
        <v>55</v>
      </c>
      <c r="L3021" t="s">
        <v>44</v>
      </c>
      <c r="M3021" s="5">
        <v>45408</v>
      </c>
      <c r="N3021" s="5">
        <v>45443</v>
      </c>
      <c r="O3021" s="5">
        <v>45789</v>
      </c>
      <c r="P3021" s="5">
        <v>45370</v>
      </c>
      <c r="Q3021" s="5">
        <v>45632</v>
      </c>
      <c r="R3021">
        <v>0</v>
      </c>
      <c r="S3021">
        <v>0</v>
      </c>
      <c r="T3021">
        <v>3140</v>
      </c>
      <c r="U3021">
        <v>3140</v>
      </c>
      <c r="V3021">
        <v>0</v>
      </c>
      <c r="W3021">
        <v>3140</v>
      </c>
      <c r="X3021" t="str">
        <f t="shared" si="189"/>
        <v>Ok</v>
      </c>
      <c r="Y3021" t="str">
        <f t="shared" si="190"/>
        <v>Ok</v>
      </c>
      <c r="Z3021" s="6" t="str">
        <f t="shared" si="191"/>
        <v>Ok</v>
      </c>
      <c r="AA3021" s="6"/>
      <c r="AB3021" s="6"/>
      <c r="AC3021" s="6"/>
      <c r="AD3021" s="6"/>
    </row>
    <row r="3022" spans="1:30" x14ac:dyDescent="0.3">
      <c r="A3022" t="s">
        <v>15844</v>
      </c>
      <c r="B3022" t="s">
        <v>15845</v>
      </c>
      <c r="C3022">
        <v>2024</v>
      </c>
      <c r="D3022" t="s">
        <v>9755</v>
      </c>
      <c r="E3022" t="s">
        <v>9274</v>
      </c>
      <c r="F3022" t="s">
        <v>11</v>
      </c>
      <c r="G3022" t="str">
        <f>_xlfn.XLOOKUP(I3022,'Class Code'!$A$2:$A$14,'Class Code'!$B$2:$B$14)</f>
        <v>Motor Commercial</v>
      </c>
      <c r="H3022" t="s">
        <v>176</v>
      </c>
      <c r="I3022">
        <f t="shared" si="188"/>
        <v>80</v>
      </c>
      <c r="J3022" t="s">
        <v>177</v>
      </c>
      <c r="K3022" t="s">
        <v>178</v>
      </c>
      <c r="L3022" t="s">
        <v>44</v>
      </c>
      <c r="M3022" s="5">
        <v>45645</v>
      </c>
      <c r="N3022" s="5">
        <v>45649</v>
      </c>
      <c r="O3022" s="5">
        <v>45730</v>
      </c>
      <c r="P3022" s="5">
        <v>45617</v>
      </c>
      <c r="Q3022" s="5">
        <v>45920</v>
      </c>
      <c r="R3022">
        <v>0</v>
      </c>
      <c r="S3022">
        <v>0</v>
      </c>
      <c r="T3022">
        <v>6980</v>
      </c>
      <c r="U3022">
        <v>6980</v>
      </c>
      <c r="V3022">
        <v>0</v>
      </c>
      <c r="W3022">
        <v>6980</v>
      </c>
      <c r="X3022" t="str">
        <f t="shared" si="189"/>
        <v>Ok</v>
      </c>
      <c r="Y3022" t="str">
        <f t="shared" si="190"/>
        <v>Ok</v>
      </c>
      <c r="Z3022" s="6" t="str">
        <f t="shared" si="191"/>
        <v>Ok</v>
      </c>
      <c r="AA3022" s="6"/>
      <c r="AB3022" s="6"/>
      <c r="AC3022" s="6"/>
      <c r="AD3022" s="6"/>
    </row>
    <row r="3023" spans="1:30" x14ac:dyDescent="0.3">
      <c r="A3023" t="s">
        <v>15846</v>
      </c>
      <c r="B3023" t="s">
        <v>15847</v>
      </c>
      <c r="C3023">
        <v>2024</v>
      </c>
      <c r="D3023" t="s">
        <v>9447</v>
      </c>
      <c r="E3023" t="s">
        <v>9274</v>
      </c>
      <c r="F3023" t="s">
        <v>10</v>
      </c>
      <c r="G3023" t="str">
        <f>_xlfn.XLOOKUP(I3023,'Class Code'!$A$2:$A$14,'Class Code'!$B$2:$B$14)</f>
        <v>Motor Private</v>
      </c>
      <c r="H3023" t="s">
        <v>41</v>
      </c>
      <c r="I3023">
        <f t="shared" si="188"/>
        <v>70</v>
      </c>
      <c r="J3023" t="s">
        <v>54</v>
      </c>
      <c r="K3023" t="s">
        <v>55</v>
      </c>
      <c r="L3023" t="s">
        <v>44</v>
      </c>
      <c r="M3023" s="5">
        <v>45630</v>
      </c>
      <c r="N3023" s="5">
        <v>45636</v>
      </c>
      <c r="O3023" s="5">
        <v>45729</v>
      </c>
      <c r="P3023" s="5">
        <v>45554</v>
      </c>
      <c r="Q3023" s="5">
        <v>45918</v>
      </c>
      <c r="R3023">
        <v>0</v>
      </c>
      <c r="S3023">
        <v>0</v>
      </c>
      <c r="T3023">
        <v>16340</v>
      </c>
      <c r="U3023">
        <v>16340</v>
      </c>
      <c r="V3023">
        <v>0</v>
      </c>
      <c r="W3023">
        <v>16340</v>
      </c>
      <c r="X3023" t="str">
        <f t="shared" si="189"/>
        <v>Ok</v>
      </c>
      <c r="Y3023" t="str">
        <f t="shared" si="190"/>
        <v>Ok</v>
      </c>
      <c r="Z3023" s="6" t="str">
        <f t="shared" si="191"/>
        <v>Ok</v>
      </c>
      <c r="AA3023" s="6"/>
      <c r="AB3023" s="6"/>
      <c r="AC3023" s="6"/>
      <c r="AD3023" s="6"/>
    </row>
    <row r="3024" spans="1:30" x14ac:dyDescent="0.3">
      <c r="A3024" t="s">
        <v>15848</v>
      </c>
      <c r="B3024" t="s">
        <v>15849</v>
      </c>
      <c r="C3024">
        <v>2024</v>
      </c>
      <c r="D3024" t="s">
        <v>9616</v>
      </c>
      <c r="E3024" t="s">
        <v>9332</v>
      </c>
      <c r="F3024" t="s">
        <v>11</v>
      </c>
      <c r="G3024" t="str">
        <f>_xlfn.XLOOKUP(I3024,'Class Code'!$A$2:$A$14,'Class Code'!$B$2:$B$14)</f>
        <v>Motor Commercial</v>
      </c>
      <c r="H3024" t="s">
        <v>176</v>
      </c>
      <c r="I3024">
        <f t="shared" si="188"/>
        <v>80</v>
      </c>
      <c r="J3024" t="s">
        <v>207</v>
      </c>
      <c r="K3024" t="s">
        <v>208</v>
      </c>
      <c r="L3024" t="s">
        <v>44</v>
      </c>
      <c r="M3024" s="5">
        <v>45450</v>
      </c>
      <c r="N3024" s="5">
        <v>45457</v>
      </c>
      <c r="O3024" s="5">
        <v>45730</v>
      </c>
      <c r="P3024" s="5">
        <v>45426</v>
      </c>
      <c r="Q3024" s="5">
        <v>45790</v>
      </c>
      <c r="R3024">
        <v>0</v>
      </c>
      <c r="S3024">
        <v>0</v>
      </c>
      <c r="T3024">
        <v>6980</v>
      </c>
      <c r="U3024">
        <v>6980</v>
      </c>
      <c r="V3024">
        <v>0</v>
      </c>
      <c r="W3024">
        <v>6980</v>
      </c>
      <c r="X3024" t="str">
        <f t="shared" si="189"/>
        <v>Ok</v>
      </c>
      <c r="Y3024" t="str">
        <f t="shared" si="190"/>
        <v>Ok</v>
      </c>
      <c r="Z3024" s="6" t="str">
        <f t="shared" si="191"/>
        <v>Ok</v>
      </c>
      <c r="AA3024" s="6"/>
      <c r="AB3024" s="6"/>
      <c r="AC3024" s="6"/>
      <c r="AD3024" s="6"/>
    </row>
    <row r="3025" spans="1:30" x14ac:dyDescent="0.3">
      <c r="A3025" t="s">
        <v>15850</v>
      </c>
      <c r="B3025" t="s">
        <v>15851</v>
      </c>
      <c r="C3025">
        <v>2024</v>
      </c>
      <c r="D3025" t="s">
        <v>9586</v>
      </c>
      <c r="E3025" t="s">
        <v>9265</v>
      </c>
      <c r="F3025" t="s">
        <v>10</v>
      </c>
      <c r="G3025" t="str">
        <f>_xlfn.XLOOKUP(I3025,'Class Code'!$A$2:$A$14,'Class Code'!$B$2:$B$14)</f>
        <v>Motor Private</v>
      </c>
      <c r="H3025" t="s">
        <v>41</v>
      </c>
      <c r="I3025">
        <f t="shared" si="188"/>
        <v>70</v>
      </c>
      <c r="J3025" t="s">
        <v>54</v>
      </c>
      <c r="K3025" t="s">
        <v>55</v>
      </c>
      <c r="L3025" t="s">
        <v>44</v>
      </c>
      <c r="M3025" s="5">
        <v>45656</v>
      </c>
      <c r="N3025" s="5">
        <v>45666</v>
      </c>
      <c r="O3025" s="5">
        <v>45729</v>
      </c>
      <c r="P3025" s="5">
        <v>45364</v>
      </c>
      <c r="Q3025" s="5">
        <v>45728</v>
      </c>
      <c r="R3025">
        <v>0</v>
      </c>
      <c r="S3025">
        <v>0</v>
      </c>
      <c r="T3025">
        <v>7280</v>
      </c>
      <c r="U3025">
        <v>7280</v>
      </c>
      <c r="V3025">
        <v>0</v>
      </c>
      <c r="W3025">
        <v>7280</v>
      </c>
      <c r="X3025" t="str">
        <f t="shared" si="189"/>
        <v>Ok</v>
      </c>
      <c r="Y3025" t="str">
        <f t="shared" si="190"/>
        <v>Ok</v>
      </c>
      <c r="Z3025" s="6" t="str">
        <f t="shared" si="191"/>
        <v>Ok</v>
      </c>
      <c r="AA3025" s="6"/>
      <c r="AB3025" s="6"/>
      <c r="AC3025" s="6"/>
      <c r="AD3025" s="6"/>
    </row>
    <row r="3026" spans="1:30" x14ac:dyDescent="0.3">
      <c r="A3026" t="s">
        <v>15852</v>
      </c>
      <c r="B3026" t="s">
        <v>15853</v>
      </c>
      <c r="C3026">
        <v>2025</v>
      </c>
      <c r="D3026" t="s">
        <v>9364</v>
      </c>
      <c r="E3026" t="s">
        <v>9334</v>
      </c>
      <c r="F3026" t="s">
        <v>11</v>
      </c>
      <c r="G3026" t="str">
        <f>_xlfn.XLOOKUP(I3026,'Class Code'!$A$2:$A$14,'Class Code'!$B$2:$B$14)</f>
        <v>Motor Commercial</v>
      </c>
      <c r="H3026" t="s">
        <v>176</v>
      </c>
      <c r="I3026">
        <f t="shared" si="188"/>
        <v>80</v>
      </c>
      <c r="J3026" t="s">
        <v>177</v>
      </c>
      <c r="K3026" t="s">
        <v>178</v>
      </c>
      <c r="L3026" t="s">
        <v>44</v>
      </c>
      <c r="M3026" s="5">
        <v>45658</v>
      </c>
      <c r="N3026" s="5">
        <v>45664</v>
      </c>
      <c r="O3026" s="5">
        <v>45730</v>
      </c>
      <c r="P3026" s="5">
        <v>45639</v>
      </c>
      <c r="Q3026" s="5">
        <v>46003</v>
      </c>
      <c r="R3026">
        <v>0</v>
      </c>
      <c r="S3026">
        <v>0</v>
      </c>
      <c r="T3026">
        <v>3140</v>
      </c>
      <c r="U3026">
        <v>3140</v>
      </c>
      <c r="V3026">
        <v>0</v>
      </c>
      <c r="W3026">
        <v>3140</v>
      </c>
      <c r="X3026" t="str">
        <f t="shared" si="189"/>
        <v>Ok</v>
      </c>
      <c r="Y3026" t="str">
        <f t="shared" si="190"/>
        <v>Ok</v>
      </c>
      <c r="Z3026" s="6" t="str">
        <f t="shared" si="191"/>
        <v>Ok</v>
      </c>
      <c r="AA3026" s="6"/>
      <c r="AB3026" s="6"/>
      <c r="AC3026" s="6"/>
      <c r="AD3026" s="6"/>
    </row>
    <row r="3027" spans="1:30" x14ac:dyDescent="0.3">
      <c r="A3027" t="s">
        <v>15854</v>
      </c>
      <c r="B3027" t="s">
        <v>15855</v>
      </c>
      <c r="C3027">
        <v>2024</v>
      </c>
      <c r="D3027" t="s">
        <v>9405</v>
      </c>
      <c r="E3027" t="s">
        <v>9297</v>
      </c>
      <c r="F3027" t="s">
        <v>10</v>
      </c>
      <c r="G3027" t="str">
        <f>_xlfn.XLOOKUP(I3027,'Class Code'!$A$2:$A$14,'Class Code'!$B$2:$B$14)</f>
        <v>Motor Private</v>
      </c>
      <c r="H3027" t="s">
        <v>41</v>
      </c>
      <c r="I3027">
        <f t="shared" si="188"/>
        <v>70</v>
      </c>
      <c r="J3027" t="s">
        <v>54</v>
      </c>
      <c r="K3027" t="s">
        <v>55</v>
      </c>
      <c r="L3027" t="s">
        <v>44</v>
      </c>
      <c r="M3027" s="5">
        <v>45538</v>
      </c>
      <c r="N3027" s="5">
        <v>45539</v>
      </c>
      <c r="O3027" s="5">
        <v>45730</v>
      </c>
      <c r="P3027" s="5">
        <v>45509</v>
      </c>
      <c r="Q3027" s="5">
        <v>45812</v>
      </c>
      <c r="R3027">
        <v>0</v>
      </c>
      <c r="S3027">
        <v>0</v>
      </c>
      <c r="T3027">
        <v>3020</v>
      </c>
      <c r="U3027">
        <v>3020</v>
      </c>
      <c r="V3027">
        <v>0</v>
      </c>
      <c r="W3027">
        <v>3020</v>
      </c>
      <c r="X3027" t="str">
        <f t="shared" si="189"/>
        <v>Ok</v>
      </c>
      <c r="Y3027" t="str">
        <f t="shared" si="190"/>
        <v>Ok</v>
      </c>
      <c r="Z3027" s="6" t="str">
        <f t="shared" si="191"/>
        <v>Ok</v>
      </c>
      <c r="AA3027" s="6"/>
      <c r="AB3027" s="6"/>
      <c r="AC3027" s="6"/>
      <c r="AD3027" s="6"/>
    </row>
    <row r="3028" spans="1:30" x14ac:dyDescent="0.3">
      <c r="A3028" t="s">
        <v>15856</v>
      </c>
      <c r="B3028" t="s">
        <v>15857</v>
      </c>
      <c r="C3028">
        <v>2024</v>
      </c>
      <c r="D3028" t="s">
        <v>9276</v>
      </c>
      <c r="E3028" t="s">
        <v>9287</v>
      </c>
      <c r="F3028" t="s">
        <v>10</v>
      </c>
      <c r="G3028" t="str">
        <f>_xlfn.XLOOKUP(I3028,'Class Code'!$A$2:$A$14,'Class Code'!$B$2:$B$14)</f>
        <v>Motor Private</v>
      </c>
      <c r="H3028" t="s">
        <v>41</v>
      </c>
      <c r="I3028">
        <f t="shared" si="188"/>
        <v>70</v>
      </c>
      <c r="J3028" t="s">
        <v>54</v>
      </c>
      <c r="K3028" t="s">
        <v>55</v>
      </c>
      <c r="L3028" t="s">
        <v>44</v>
      </c>
      <c r="M3028" s="5">
        <v>45444</v>
      </c>
      <c r="N3028" s="5">
        <v>45467</v>
      </c>
      <c r="O3028" s="5">
        <v>45730</v>
      </c>
      <c r="P3028" s="5">
        <v>45407</v>
      </c>
      <c r="Q3028" s="5">
        <v>45709</v>
      </c>
      <c r="R3028">
        <v>0</v>
      </c>
      <c r="S3028">
        <v>0</v>
      </c>
      <c r="T3028">
        <v>3020</v>
      </c>
      <c r="U3028">
        <v>3020</v>
      </c>
      <c r="V3028">
        <v>0</v>
      </c>
      <c r="W3028">
        <v>3020</v>
      </c>
      <c r="X3028" t="str">
        <f t="shared" si="189"/>
        <v>Ok</v>
      </c>
      <c r="Y3028" t="str">
        <f t="shared" si="190"/>
        <v>Ok</v>
      </c>
      <c r="Z3028" s="6" t="str">
        <f t="shared" si="191"/>
        <v>Ok</v>
      </c>
      <c r="AA3028" s="6"/>
      <c r="AB3028" s="6"/>
      <c r="AC3028" s="6"/>
      <c r="AD3028" s="6"/>
    </row>
    <row r="3029" spans="1:30" x14ac:dyDescent="0.3">
      <c r="A3029" t="s">
        <v>15858</v>
      </c>
      <c r="B3029" t="s">
        <v>15859</v>
      </c>
      <c r="C3029">
        <v>2024</v>
      </c>
      <c r="D3029" t="s">
        <v>9718</v>
      </c>
      <c r="E3029" t="s">
        <v>9284</v>
      </c>
      <c r="F3029" t="s">
        <v>10</v>
      </c>
      <c r="G3029" t="str">
        <f>_xlfn.XLOOKUP(I3029,'Class Code'!$A$2:$A$14,'Class Code'!$B$2:$B$14)</f>
        <v>Motor Private</v>
      </c>
      <c r="H3029" t="s">
        <v>41</v>
      </c>
      <c r="I3029">
        <f t="shared" si="188"/>
        <v>70</v>
      </c>
      <c r="J3029" t="s">
        <v>54</v>
      </c>
      <c r="K3029" t="s">
        <v>55</v>
      </c>
      <c r="L3029" t="s">
        <v>44</v>
      </c>
      <c r="M3029" s="5">
        <v>45620</v>
      </c>
      <c r="N3029" s="5">
        <v>45628</v>
      </c>
      <c r="O3029" s="5">
        <v>45730</v>
      </c>
      <c r="P3029" s="5">
        <v>45564</v>
      </c>
      <c r="Q3029" s="5">
        <v>45928</v>
      </c>
      <c r="R3029">
        <v>0</v>
      </c>
      <c r="S3029">
        <v>0</v>
      </c>
      <c r="T3029">
        <v>3020</v>
      </c>
      <c r="U3029">
        <v>3020</v>
      </c>
      <c r="V3029">
        <v>0</v>
      </c>
      <c r="W3029">
        <v>3020</v>
      </c>
      <c r="X3029" t="str">
        <f t="shared" si="189"/>
        <v>Ok</v>
      </c>
      <c r="Y3029" t="str">
        <f t="shared" si="190"/>
        <v>Ok</v>
      </c>
      <c r="Z3029" s="6" t="str">
        <f t="shared" si="191"/>
        <v>Ok</v>
      </c>
      <c r="AA3029" s="6"/>
      <c r="AB3029" s="6"/>
      <c r="AC3029" s="6"/>
      <c r="AD3029" s="6"/>
    </row>
    <row r="3030" spans="1:30" x14ac:dyDescent="0.3">
      <c r="A3030" t="s">
        <v>15860</v>
      </c>
      <c r="B3030" t="s">
        <v>15861</v>
      </c>
      <c r="C3030">
        <v>2024</v>
      </c>
      <c r="D3030" t="s">
        <v>9760</v>
      </c>
      <c r="E3030" t="s">
        <v>9317</v>
      </c>
      <c r="F3030" t="s">
        <v>10</v>
      </c>
      <c r="G3030" t="str">
        <f>_xlfn.XLOOKUP(I3030,'Class Code'!$A$2:$A$14,'Class Code'!$B$2:$B$14)</f>
        <v>Motor Private</v>
      </c>
      <c r="H3030" t="s">
        <v>41</v>
      </c>
      <c r="I3030">
        <f t="shared" si="188"/>
        <v>70</v>
      </c>
      <c r="J3030" t="s">
        <v>54</v>
      </c>
      <c r="K3030" t="s">
        <v>55</v>
      </c>
      <c r="L3030" t="s">
        <v>44</v>
      </c>
      <c r="M3030" s="5">
        <v>45651</v>
      </c>
      <c r="N3030" s="5">
        <v>45659</v>
      </c>
      <c r="O3030" s="5">
        <v>45729</v>
      </c>
      <c r="P3030" s="5">
        <v>45636</v>
      </c>
      <c r="Q3030" s="5">
        <v>45666</v>
      </c>
      <c r="R3030">
        <v>0</v>
      </c>
      <c r="S3030">
        <v>0</v>
      </c>
      <c r="T3030">
        <v>6980</v>
      </c>
      <c r="U3030">
        <v>6980</v>
      </c>
      <c r="V3030">
        <v>0</v>
      </c>
      <c r="W3030">
        <v>6980</v>
      </c>
      <c r="X3030" t="str">
        <f t="shared" si="189"/>
        <v>Ok</v>
      </c>
      <c r="Y3030" t="str">
        <f t="shared" si="190"/>
        <v>Ok</v>
      </c>
      <c r="Z3030" s="6" t="str">
        <f t="shared" si="191"/>
        <v>Ok</v>
      </c>
      <c r="AA3030" s="6"/>
      <c r="AB3030" s="6"/>
      <c r="AC3030" s="6"/>
      <c r="AD3030" s="6"/>
    </row>
    <row r="3031" spans="1:30" x14ac:dyDescent="0.3">
      <c r="A3031" t="s">
        <v>15862</v>
      </c>
      <c r="B3031" t="s">
        <v>15863</v>
      </c>
      <c r="C3031">
        <v>2024</v>
      </c>
      <c r="D3031" t="s">
        <v>9646</v>
      </c>
      <c r="E3031" t="s">
        <v>9274</v>
      </c>
      <c r="F3031" t="s">
        <v>10</v>
      </c>
      <c r="G3031" t="str">
        <f>_xlfn.XLOOKUP(I3031,'Class Code'!$A$2:$A$14,'Class Code'!$B$2:$B$14)</f>
        <v>Motor Private</v>
      </c>
      <c r="H3031" t="s">
        <v>41</v>
      </c>
      <c r="I3031">
        <f t="shared" si="188"/>
        <v>70</v>
      </c>
      <c r="J3031" t="s">
        <v>54</v>
      </c>
      <c r="K3031" t="s">
        <v>55</v>
      </c>
      <c r="L3031" t="s">
        <v>44</v>
      </c>
      <c r="M3031" s="5">
        <v>45579</v>
      </c>
      <c r="N3031" s="5">
        <v>45583</v>
      </c>
      <c r="O3031" s="5">
        <v>45789</v>
      </c>
      <c r="P3031" s="5">
        <v>45345</v>
      </c>
      <c r="Q3031" s="5">
        <v>45679</v>
      </c>
      <c r="R3031">
        <v>0</v>
      </c>
      <c r="S3031">
        <v>0</v>
      </c>
      <c r="T3031">
        <v>3020</v>
      </c>
      <c r="U3031">
        <v>3020</v>
      </c>
      <c r="V3031">
        <v>0</v>
      </c>
      <c r="W3031">
        <v>3020</v>
      </c>
      <c r="X3031" t="str">
        <f t="shared" si="189"/>
        <v>Ok</v>
      </c>
      <c r="Y3031" t="str">
        <f t="shared" si="190"/>
        <v>Ok</v>
      </c>
      <c r="Z3031" s="6" t="str">
        <f t="shared" si="191"/>
        <v>Ok</v>
      </c>
      <c r="AA3031" s="6"/>
      <c r="AB3031" s="6"/>
      <c r="AC3031" s="6"/>
      <c r="AD3031" s="6"/>
    </row>
    <row r="3032" spans="1:30" x14ac:dyDescent="0.3">
      <c r="A3032" t="s">
        <v>15864</v>
      </c>
      <c r="B3032" t="s">
        <v>15865</v>
      </c>
      <c r="C3032">
        <v>2024</v>
      </c>
      <c r="D3032" t="s">
        <v>9374</v>
      </c>
      <c r="E3032" t="s">
        <v>9277</v>
      </c>
      <c r="F3032" t="s">
        <v>10</v>
      </c>
      <c r="G3032" t="str">
        <f>_xlfn.XLOOKUP(I3032,'Class Code'!$A$2:$A$14,'Class Code'!$B$2:$B$14)</f>
        <v>Motor Private</v>
      </c>
      <c r="H3032" t="s">
        <v>41</v>
      </c>
      <c r="I3032">
        <f t="shared" si="188"/>
        <v>70</v>
      </c>
      <c r="J3032" t="s">
        <v>54</v>
      </c>
      <c r="K3032" t="s">
        <v>55</v>
      </c>
      <c r="L3032" t="s">
        <v>44</v>
      </c>
      <c r="M3032" s="5">
        <v>45616</v>
      </c>
      <c r="N3032" s="5">
        <v>45622</v>
      </c>
      <c r="O3032" s="5">
        <v>45756</v>
      </c>
      <c r="P3032" s="5">
        <v>45598</v>
      </c>
      <c r="Q3032" s="5">
        <v>45962</v>
      </c>
      <c r="R3032">
        <v>0</v>
      </c>
      <c r="S3032">
        <v>0</v>
      </c>
      <c r="T3032">
        <v>85260</v>
      </c>
      <c r="U3032">
        <v>85260</v>
      </c>
      <c r="V3032">
        <v>0</v>
      </c>
      <c r="W3032">
        <v>85260</v>
      </c>
      <c r="X3032" t="str">
        <f t="shared" si="189"/>
        <v>Ok</v>
      </c>
      <c r="Y3032" t="str">
        <f t="shared" si="190"/>
        <v>Ok</v>
      </c>
      <c r="Z3032" s="6" t="str">
        <f t="shared" si="191"/>
        <v>Ok</v>
      </c>
      <c r="AA3032" s="6"/>
      <c r="AB3032" s="6"/>
      <c r="AC3032" s="6"/>
      <c r="AD3032" s="6"/>
    </row>
    <row r="3033" spans="1:30" x14ac:dyDescent="0.3">
      <c r="A3033" t="s">
        <v>15866</v>
      </c>
      <c r="B3033" t="s">
        <v>15867</v>
      </c>
      <c r="C3033">
        <v>2024</v>
      </c>
      <c r="D3033" t="s">
        <v>9530</v>
      </c>
      <c r="E3033" t="s">
        <v>9310</v>
      </c>
      <c r="F3033" t="s">
        <v>10</v>
      </c>
      <c r="G3033" t="str">
        <f>_xlfn.XLOOKUP(I3033,'Class Code'!$A$2:$A$14,'Class Code'!$B$2:$B$14)</f>
        <v>Motor Private</v>
      </c>
      <c r="H3033" t="s">
        <v>41</v>
      </c>
      <c r="I3033">
        <f t="shared" si="188"/>
        <v>70</v>
      </c>
      <c r="J3033" t="s">
        <v>54</v>
      </c>
      <c r="K3033" t="s">
        <v>55</v>
      </c>
      <c r="L3033" t="s">
        <v>44</v>
      </c>
      <c r="M3033" s="5">
        <v>45670</v>
      </c>
      <c r="N3033" s="5">
        <v>45671</v>
      </c>
      <c r="O3033" s="5">
        <v>45722</v>
      </c>
      <c r="P3033" s="5">
        <v>45557</v>
      </c>
      <c r="Q3033" s="5">
        <v>45921</v>
      </c>
      <c r="R3033">
        <v>0</v>
      </c>
      <c r="S3033">
        <v>0</v>
      </c>
      <c r="T3033">
        <v>6830</v>
      </c>
      <c r="U3033">
        <v>6830</v>
      </c>
      <c r="V3033">
        <v>0</v>
      </c>
      <c r="W3033">
        <v>6830</v>
      </c>
      <c r="X3033" t="str">
        <f t="shared" si="189"/>
        <v>Ok</v>
      </c>
      <c r="Y3033" t="str">
        <f t="shared" si="190"/>
        <v>Ok</v>
      </c>
      <c r="Z3033" s="6" t="str">
        <f t="shared" si="191"/>
        <v>Ok</v>
      </c>
      <c r="AA3033" s="6"/>
      <c r="AB3033" s="6"/>
      <c r="AC3033" s="6"/>
      <c r="AD3033" s="6"/>
    </row>
    <row r="3034" spans="1:30" x14ac:dyDescent="0.3">
      <c r="A3034" t="s">
        <v>15868</v>
      </c>
      <c r="B3034" t="s">
        <v>15869</v>
      </c>
      <c r="C3034">
        <v>2024</v>
      </c>
      <c r="D3034" t="s">
        <v>9781</v>
      </c>
      <c r="E3034" t="s">
        <v>9267</v>
      </c>
      <c r="F3034" t="s">
        <v>10</v>
      </c>
      <c r="G3034" t="str">
        <f>_xlfn.XLOOKUP(I3034,'Class Code'!$A$2:$A$14,'Class Code'!$B$2:$B$14)</f>
        <v>Motor Private</v>
      </c>
      <c r="H3034" t="s">
        <v>41</v>
      </c>
      <c r="I3034">
        <f t="shared" si="188"/>
        <v>70</v>
      </c>
      <c r="J3034" t="s">
        <v>54</v>
      </c>
      <c r="K3034" t="s">
        <v>55</v>
      </c>
      <c r="L3034" t="s">
        <v>44</v>
      </c>
      <c r="M3034" s="5">
        <v>45660</v>
      </c>
      <c r="N3034" s="5">
        <v>45663</v>
      </c>
      <c r="O3034" s="5">
        <v>45722</v>
      </c>
      <c r="P3034" s="5">
        <v>45352</v>
      </c>
      <c r="Q3034" s="5">
        <v>45716</v>
      </c>
      <c r="R3034">
        <v>0</v>
      </c>
      <c r="S3034">
        <v>0</v>
      </c>
      <c r="T3034">
        <v>6730</v>
      </c>
      <c r="U3034">
        <v>6730</v>
      </c>
      <c r="V3034">
        <v>0</v>
      </c>
      <c r="W3034">
        <v>6730</v>
      </c>
      <c r="X3034" t="str">
        <f t="shared" si="189"/>
        <v>Ok</v>
      </c>
      <c r="Y3034" t="str">
        <f t="shared" si="190"/>
        <v>Ok</v>
      </c>
      <c r="Z3034" s="6" t="str">
        <f t="shared" si="191"/>
        <v>Ok</v>
      </c>
      <c r="AA3034" s="6"/>
      <c r="AB3034" s="6"/>
      <c r="AC3034" s="6"/>
      <c r="AD3034" s="6"/>
    </row>
    <row r="3035" spans="1:30" x14ac:dyDescent="0.3">
      <c r="A3035" t="s">
        <v>15870</v>
      </c>
      <c r="B3035" t="s">
        <v>15871</v>
      </c>
      <c r="C3035">
        <v>2024</v>
      </c>
      <c r="D3035" t="s">
        <v>9783</v>
      </c>
      <c r="E3035" t="s">
        <v>9305</v>
      </c>
      <c r="F3035" t="s">
        <v>10</v>
      </c>
      <c r="G3035" t="str">
        <f>_xlfn.XLOOKUP(I3035,'Class Code'!$A$2:$A$14,'Class Code'!$B$2:$B$14)</f>
        <v>Motor Private</v>
      </c>
      <c r="H3035" t="s">
        <v>41</v>
      </c>
      <c r="I3035">
        <f t="shared" si="188"/>
        <v>70</v>
      </c>
      <c r="J3035" t="s">
        <v>54</v>
      </c>
      <c r="K3035" t="s">
        <v>55</v>
      </c>
      <c r="L3035" t="s">
        <v>44</v>
      </c>
      <c r="M3035" s="5">
        <v>45701</v>
      </c>
      <c r="N3035" s="5">
        <v>45701</v>
      </c>
      <c r="O3035" s="5">
        <v>45723</v>
      </c>
      <c r="P3035" s="5">
        <v>45566</v>
      </c>
      <c r="Q3035" s="5">
        <v>45930</v>
      </c>
      <c r="R3035">
        <v>0</v>
      </c>
      <c r="S3035">
        <v>0</v>
      </c>
      <c r="T3035">
        <v>6980</v>
      </c>
      <c r="U3035">
        <v>6980</v>
      </c>
      <c r="V3035">
        <v>0</v>
      </c>
      <c r="W3035">
        <v>6980</v>
      </c>
      <c r="X3035" t="str">
        <f t="shared" si="189"/>
        <v>Ok</v>
      </c>
      <c r="Y3035" t="str">
        <f t="shared" si="190"/>
        <v>Ok</v>
      </c>
      <c r="Z3035" s="6" t="str">
        <f t="shared" si="191"/>
        <v>Ok</v>
      </c>
      <c r="AA3035" s="6"/>
      <c r="AB3035" s="6"/>
      <c r="AC3035" s="6"/>
      <c r="AD3035" s="6"/>
    </row>
    <row r="3036" spans="1:30" x14ac:dyDescent="0.3">
      <c r="A3036" t="s">
        <v>15872</v>
      </c>
      <c r="B3036" t="s">
        <v>15873</v>
      </c>
      <c r="C3036">
        <v>2024</v>
      </c>
      <c r="D3036" t="s">
        <v>9397</v>
      </c>
      <c r="E3036" t="s">
        <v>9287</v>
      </c>
      <c r="F3036" t="s">
        <v>10</v>
      </c>
      <c r="G3036" t="str">
        <f>_xlfn.XLOOKUP(I3036,'Class Code'!$A$2:$A$14,'Class Code'!$B$2:$B$14)</f>
        <v>Motor Private</v>
      </c>
      <c r="H3036" t="s">
        <v>41</v>
      </c>
      <c r="I3036">
        <f t="shared" si="188"/>
        <v>70</v>
      </c>
      <c r="J3036" t="s">
        <v>54</v>
      </c>
      <c r="K3036" t="s">
        <v>55</v>
      </c>
      <c r="L3036" t="s">
        <v>44</v>
      </c>
      <c r="M3036" s="5">
        <v>45625</v>
      </c>
      <c r="N3036" s="5">
        <v>45626</v>
      </c>
      <c r="O3036" s="5">
        <v>45723</v>
      </c>
      <c r="P3036" s="5">
        <v>45383</v>
      </c>
      <c r="Q3036" s="5">
        <v>45747</v>
      </c>
      <c r="R3036">
        <v>0</v>
      </c>
      <c r="S3036">
        <v>0</v>
      </c>
      <c r="T3036">
        <v>6380</v>
      </c>
      <c r="U3036">
        <v>6380</v>
      </c>
      <c r="V3036">
        <v>0</v>
      </c>
      <c r="W3036">
        <v>6380</v>
      </c>
      <c r="X3036" t="str">
        <f t="shared" si="189"/>
        <v>Ok</v>
      </c>
      <c r="Y3036" t="str">
        <f t="shared" si="190"/>
        <v>Ok</v>
      </c>
      <c r="Z3036" s="6" t="str">
        <f t="shared" si="191"/>
        <v>Ok</v>
      </c>
      <c r="AA3036" s="6"/>
      <c r="AB3036" s="6"/>
      <c r="AC3036" s="6"/>
      <c r="AD3036" s="6"/>
    </row>
    <row r="3037" spans="1:30" x14ac:dyDescent="0.3">
      <c r="A3037" t="s">
        <v>15874</v>
      </c>
      <c r="B3037" t="s">
        <v>15875</v>
      </c>
      <c r="C3037">
        <v>2024</v>
      </c>
      <c r="D3037" t="s">
        <v>9662</v>
      </c>
      <c r="E3037" t="s">
        <v>9334</v>
      </c>
      <c r="F3037" t="s">
        <v>10</v>
      </c>
      <c r="G3037" t="str">
        <f>_xlfn.XLOOKUP(I3037,'Class Code'!$A$2:$A$14,'Class Code'!$B$2:$B$14)</f>
        <v>Motor Private</v>
      </c>
      <c r="H3037" t="s">
        <v>41</v>
      </c>
      <c r="I3037">
        <f t="shared" si="188"/>
        <v>70</v>
      </c>
      <c r="J3037" t="s">
        <v>54</v>
      </c>
      <c r="K3037" t="s">
        <v>55</v>
      </c>
      <c r="L3037" t="s">
        <v>44</v>
      </c>
      <c r="M3037" s="5">
        <v>45497</v>
      </c>
      <c r="N3037" s="5">
        <v>45500</v>
      </c>
      <c r="O3037" s="5">
        <v>45723</v>
      </c>
      <c r="P3037" s="5">
        <v>45483</v>
      </c>
      <c r="Q3037" s="5">
        <v>45513</v>
      </c>
      <c r="R3037">
        <v>0</v>
      </c>
      <c r="S3037">
        <v>0</v>
      </c>
      <c r="T3037">
        <v>6980</v>
      </c>
      <c r="U3037">
        <v>6980</v>
      </c>
      <c r="V3037">
        <v>0</v>
      </c>
      <c r="W3037">
        <v>6980</v>
      </c>
      <c r="X3037" t="str">
        <f t="shared" si="189"/>
        <v>Ok</v>
      </c>
      <c r="Y3037" t="str">
        <f t="shared" si="190"/>
        <v>Ok</v>
      </c>
      <c r="Z3037" s="6" t="str">
        <f t="shared" si="191"/>
        <v>Ok</v>
      </c>
      <c r="AA3037" s="6"/>
      <c r="AB3037" s="6"/>
      <c r="AC3037" s="6"/>
      <c r="AD3037" s="6"/>
    </row>
    <row r="3038" spans="1:30" x14ac:dyDescent="0.3">
      <c r="A3038" t="s">
        <v>15876</v>
      </c>
      <c r="B3038" t="s">
        <v>15877</v>
      </c>
      <c r="C3038">
        <v>2024</v>
      </c>
      <c r="D3038" t="s">
        <v>9739</v>
      </c>
      <c r="E3038" t="s">
        <v>9272</v>
      </c>
      <c r="F3038" t="s">
        <v>10</v>
      </c>
      <c r="G3038" t="str">
        <f>_xlfn.XLOOKUP(I3038,'Class Code'!$A$2:$A$14,'Class Code'!$B$2:$B$14)</f>
        <v>Motor Private</v>
      </c>
      <c r="H3038" t="s">
        <v>41</v>
      </c>
      <c r="I3038">
        <f t="shared" si="188"/>
        <v>70</v>
      </c>
      <c r="J3038" t="s">
        <v>54</v>
      </c>
      <c r="K3038" t="s">
        <v>55</v>
      </c>
      <c r="L3038" t="s">
        <v>44</v>
      </c>
      <c r="M3038" s="5">
        <v>45627</v>
      </c>
      <c r="N3038" s="5">
        <v>45629</v>
      </c>
      <c r="O3038" s="5">
        <v>45772</v>
      </c>
      <c r="P3038" s="5">
        <v>45555</v>
      </c>
      <c r="Q3038" s="5">
        <v>45919</v>
      </c>
      <c r="R3038">
        <v>0</v>
      </c>
      <c r="S3038">
        <v>0</v>
      </c>
      <c r="T3038">
        <v>6380</v>
      </c>
      <c r="U3038">
        <v>6380</v>
      </c>
      <c r="V3038">
        <v>0</v>
      </c>
      <c r="W3038">
        <v>6380</v>
      </c>
      <c r="X3038" t="str">
        <f t="shared" si="189"/>
        <v>Ok</v>
      </c>
      <c r="Y3038" t="str">
        <f t="shared" si="190"/>
        <v>Ok</v>
      </c>
      <c r="Z3038" s="6" t="str">
        <f t="shared" si="191"/>
        <v>Ok</v>
      </c>
      <c r="AA3038" s="6"/>
      <c r="AB3038" s="6"/>
      <c r="AC3038" s="6"/>
      <c r="AD3038" s="6"/>
    </row>
    <row r="3039" spans="1:30" x14ac:dyDescent="0.3">
      <c r="A3039" t="s">
        <v>15878</v>
      </c>
      <c r="B3039" t="s">
        <v>15879</v>
      </c>
      <c r="C3039">
        <v>2024</v>
      </c>
      <c r="D3039" t="s">
        <v>9593</v>
      </c>
      <c r="E3039" t="s">
        <v>9301</v>
      </c>
      <c r="F3039" t="s">
        <v>10</v>
      </c>
      <c r="G3039" t="str">
        <f>_xlfn.XLOOKUP(I3039,'Class Code'!$A$2:$A$14,'Class Code'!$B$2:$B$14)</f>
        <v>Motor Private</v>
      </c>
      <c r="H3039" t="s">
        <v>41</v>
      </c>
      <c r="I3039">
        <f t="shared" si="188"/>
        <v>70</v>
      </c>
      <c r="J3039" t="s">
        <v>54</v>
      </c>
      <c r="K3039" t="s">
        <v>55</v>
      </c>
      <c r="L3039" t="s">
        <v>44</v>
      </c>
      <c r="M3039" s="5">
        <v>45632</v>
      </c>
      <c r="N3039" s="5">
        <v>45636</v>
      </c>
      <c r="O3039" s="5">
        <v>45762</v>
      </c>
      <c r="P3039" s="5">
        <v>45402</v>
      </c>
      <c r="Q3039" s="5">
        <v>45766</v>
      </c>
      <c r="R3039">
        <v>0</v>
      </c>
      <c r="S3039">
        <v>0</v>
      </c>
      <c r="T3039">
        <v>74140</v>
      </c>
      <c r="U3039">
        <v>74140</v>
      </c>
      <c r="V3039">
        <v>0</v>
      </c>
      <c r="W3039">
        <v>74140</v>
      </c>
      <c r="X3039" t="str">
        <f t="shared" si="189"/>
        <v>Ok</v>
      </c>
      <c r="Y3039" t="str">
        <f t="shared" si="190"/>
        <v>Ok</v>
      </c>
      <c r="Z3039" s="6" t="str">
        <f t="shared" si="191"/>
        <v>Ok</v>
      </c>
      <c r="AA3039" s="6"/>
      <c r="AB3039" s="6"/>
      <c r="AC3039" s="6"/>
      <c r="AD3039" s="6"/>
    </row>
    <row r="3040" spans="1:30" x14ac:dyDescent="0.3">
      <c r="A3040" t="s">
        <v>15880</v>
      </c>
      <c r="B3040" t="s">
        <v>15881</v>
      </c>
      <c r="C3040">
        <v>2024</v>
      </c>
      <c r="D3040" t="s">
        <v>9481</v>
      </c>
      <c r="E3040" t="s">
        <v>9297</v>
      </c>
      <c r="F3040" t="s">
        <v>15</v>
      </c>
      <c r="G3040" t="str">
        <f>_xlfn.XLOOKUP(I3040,'Class Code'!$A$2:$A$14,'Class Code'!$B$2:$B$14)</f>
        <v>Miscellaneous</v>
      </c>
      <c r="H3040" t="s">
        <v>707</v>
      </c>
      <c r="I3040">
        <f t="shared" si="188"/>
        <v>12</v>
      </c>
      <c r="J3040" t="s">
        <v>6323</v>
      </c>
      <c r="K3040" t="s">
        <v>6324</v>
      </c>
      <c r="L3040" t="s">
        <v>6325</v>
      </c>
      <c r="M3040" s="5">
        <v>45489</v>
      </c>
      <c r="N3040" s="5">
        <v>45491</v>
      </c>
      <c r="O3040" s="5">
        <v>45722</v>
      </c>
      <c r="P3040" s="5">
        <v>45292</v>
      </c>
      <c r="Q3040" s="5">
        <v>45657</v>
      </c>
      <c r="R3040">
        <v>0</v>
      </c>
      <c r="S3040">
        <v>0</v>
      </c>
      <c r="T3040">
        <v>317840</v>
      </c>
      <c r="U3040">
        <v>317840</v>
      </c>
      <c r="V3040">
        <v>255640.52000000002</v>
      </c>
      <c r="W3040">
        <v>62199.479999999981</v>
      </c>
      <c r="X3040" t="str">
        <f t="shared" si="189"/>
        <v>Ok</v>
      </c>
      <c r="Y3040" t="str">
        <f t="shared" si="190"/>
        <v>Ok</v>
      </c>
      <c r="Z3040" s="6" t="str">
        <f t="shared" si="191"/>
        <v>Ok</v>
      </c>
      <c r="AA3040" s="6"/>
      <c r="AB3040" s="6"/>
      <c r="AC3040" s="6"/>
      <c r="AD3040" s="6"/>
    </row>
    <row r="3041" spans="1:30" x14ac:dyDescent="0.3">
      <c r="A3041" t="s">
        <v>15882</v>
      </c>
      <c r="B3041" t="s">
        <v>15883</v>
      </c>
      <c r="C3041">
        <v>2024</v>
      </c>
      <c r="D3041" t="s">
        <v>9750</v>
      </c>
      <c r="E3041" t="s">
        <v>9277</v>
      </c>
      <c r="F3041" t="s">
        <v>10</v>
      </c>
      <c r="G3041" t="str">
        <f>_xlfn.XLOOKUP(I3041,'Class Code'!$A$2:$A$14,'Class Code'!$B$2:$B$14)</f>
        <v>Motor Private</v>
      </c>
      <c r="H3041" t="s">
        <v>41</v>
      </c>
      <c r="I3041">
        <f t="shared" si="188"/>
        <v>70</v>
      </c>
      <c r="J3041" t="s">
        <v>54</v>
      </c>
      <c r="K3041" t="s">
        <v>55</v>
      </c>
      <c r="L3041" t="s">
        <v>44</v>
      </c>
      <c r="M3041" s="5">
        <v>45639</v>
      </c>
      <c r="N3041" s="5">
        <v>45642</v>
      </c>
      <c r="O3041" s="5">
        <v>45722</v>
      </c>
      <c r="P3041" s="5">
        <v>45292</v>
      </c>
      <c r="Q3041" s="5">
        <v>45657</v>
      </c>
      <c r="R3041">
        <v>0</v>
      </c>
      <c r="S3041">
        <v>0</v>
      </c>
      <c r="T3041">
        <v>8700</v>
      </c>
      <c r="U3041">
        <v>8700</v>
      </c>
      <c r="V3041">
        <v>0</v>
      </c>
      <c r="W3041">
        <v>8700</v>
      </c>
      <c r="X3041" t="str">
        <f t="shared" si="189"/>
        <v>Ok</v>
      </c>
      <c r="Y3041" t="str">
        <f t="shared" si="190"/>
        <v>Ok</v>
      </c>
      <c r="Z3041" s="6" t="str">
        <f t="shared" si="191"/>
        <v>Ok</v>
      </c>
      <c r="AA3041" s="6"/>
      <c r="AB3041" s="6"/>
      <c r="AC3041" s="6"/>
      <c r="AD3041" s="6"/>
    </row>
    <row r="3042" spans="1:30" x14ac:dyDescent="0.3">
      <c r="A3042" t="s">
        <v>15884</v>
      </c>
      <c r="B3042" t="s">
        <v>15885</v>
      </c>
      <c r="C3042">
        <v>2024</v>
      </c>
      <c r="D3042" t="s">
        <v>9765</v>
      </c>
      <c r="E3042" t="s">
        <v>9292</v>
      </c>
      <c r="F3042" t="s">
        <v>10</v>
      </c>
      <c r="G3042" t="str">
        <f>_xlfn.XLOOKUP(I3042,'Class Code'!$A$2:$A$14,'Class Code'!$B$2:$B$14)</f>
        <v>Motor Private</v>
      </c>
      <c r="H3042" t="s">
        <v>41</v>
      </c>
      <c r="I3042">
        <f t="shared" si="188"/>
        <v>70</v>
      </c>
      <c r="J3042" t="s">
        <v>54</v>
      </c>
      <c r="K3042" t="s">
        <v>55</v>
      </c>
      <c r="L3042" t="s">
        <v>44</v>
      </c>
      <c r="M3042" s="5">
        <v>45562</v>
      </c>
      <c r="N3042" s="5">
        <v>45565</v>
      </c>
      <c r="O3042" s="5">
        <v>45723</v>
      </c>
      <c r="P3042" s="5">
        <v>45384</v>
      </c>
      <c r="Q3042" s="5">
        <v>45748</v>
      </c>
      <c r="R3042">
        <v>0</v>
      </c>
      <c r="S3042">
        <v>0</v>
      </c>
      <c r="T3042">
        <v>31700</v>
      </c>
      <c r="U3042">
        <v>31700</v>
      </c>
      <c r="V3042">
        <v>0</v>
      </c>
      <c r="W3042">
        <v>31700</v>
      </c>
      <c r="X3042" t="str">
        <f t="shared" si="189"/>
        <v>Ok</v>
      </c>
      <c r="Y3042" t="str">
        <f t="shared" si="190"/>
        <v>Ok</v>
      </c>
      <c r="Z3042" s="6" t="str">
        <f t="shared" si="191"/>
        <v>Ok</v>
      </c>
      <c r="AA3042" s="6"/>
      <c r="AB3042" s="6"/>
      <c r="AC3042" s="6"/>
      <c r="AD3042" s="6"/>
    </row>
    <row r="3043" spans="1:30" x14ac:dyDescent="0.3">
      <c r="A3043" t="s">
        <v>15886</v>
      </c>
      <c r="B3043" t="s">
        <v>15887</v>
      </c>
      <c r="C3043">
        <v>2024</v>
      </c>
      <c r="D3043" t="s">
        <v>9545</v>
      </c>
      <c r="E3043" t="s">
        <v>9265</v>
      </c>
      <c r="F3043" t="s">
        <v>10</v>
      </c>
      <c r="G3043" t="str">
        <f>_xlfn.XLOOKUP(I3043,'Class Code'!$A$2:$A$14,'Class Code'!$B$2:$B$14)</f>
        <v>Motor Private</v>
      </c>
      <c r="H3043" t="s">
        <v>41</v>
      </c>
      <c r="I3043">
        <f t="shared" si="188"/>
        <v>70</v>
      </c>
      <c r="J3043" t="s">
        <v>54</v>
      </c>
      <c r="K3043" t="s">
        <v>55</v>
      </c>
      <c r="L3043" t="s">
        <v>44</v>
      </c>
      <c r="M3043" s="5">
        <v>45634</v>
      </c>
      <c r="N3043" s="5">
        <v>45635</v>
      </c>
      <c r="O3043" s="5">
        <v>45723</v>
      </c>
      <c r="P3043" s="5">
        <v>45627</v>
      </c>
      <c r="Q3043" s="5">
        <v>45991</v>
      </c>
      <c r="R3043">
        <v>0</v>
      </c>
      <c r="S3043">
        <v>0</v>
      </c>
      <c r="T3043">
        <v>6980</v>
      </c>
      <c r="U3043">
        <v>6980</v>
      </c>
      <c r="V3043">
        <v>0</v>
      </c>
      <c r="W3043">
        <v>6980</v>
      </c>
      <c r="X3043" t="str">
        <f t="shared" si="189"/>
        <v>Ok</v>
      </c>
      <c r="Y3043" t="str">
        <f t="shared" si="190"/>
        <v>Ok</v>
      </c>
      <c r="Z3043" s="6" t="str">
        <f t="shared" si="191"/>
        <v>Ok</v>
      </c>
      <c r="AA3043" s="6"/>
      <c r="AB3043" s="6"/>
      <c r="AC3043" s="6"/>
      <c r="AD3043" s="6"/>
    </row>
    <row r="3044" spans="1:30" x14ac:dyDescent="0.3">
      <c r="A3044" t="s">
        <v>15888</v>
      </c>
      <c r="B3044" t="s">
        <v>15889</v>
      </c>
      <c r="C3044">
        <v>2024</v>
      </c>
      <c r="D3044" t="s">
        <v>9788</v>
      </c>
      <c r="E3044" t="s">
        <v>9274</v>
      </c>
      <c r="F3044" t="s">
        <v>10</v>
      </c>
      <c r="G3044" t="str">
        <f>_xlfn.XLOOKUP(I3044,'Class Code'!$A$2:$A$14,'Class Code'!$B$2:$B$14)</f>
        <v>Motor Private</v>
      </c>
      <c r="H3044" t="s">
        <v>41</v>
      </c>
      <c r="I3044">
        <f t="shared" si="188"/>
        <v>70</v>
      </c>
      <c r="J3044" t="s">
        <v>54</v>
      </c>
      <c r="K3044" t="s">
        <v>55</v>
      </c>
      <c r="L3044" t="s">
        <v>44</v>
      </c>
      <c r="M3044" s="5">
        <v>45680</v>
      </c>
      <c r="N3044" s="5">
        <v>45680</v>
      </c>
      <c r="O3044" s="5">
        <v>45723</v>
      </c>
      <c r="P3044" s="5">
        <v>45365</v>
      </c>
      <c r="Q3044" s="5">
        <v>45729</v>
      </c>
      <c r="R3044">
        <v>0</v>
      </c>
      <c r="S3044">
        <v>0</v>
      </c>
      <c r="T3044">
        <v>2900</v>
      </c>
      <c r="U3044">
        <v>2900</v>
      </c>
      <c r="V3044">
        <v>0</v>
      </c>
      <c r="W3044">
        <v>2900</v>
      </c>
      <c r="X3044" t="str">
        <f t="shared" si="189"/>
        <v>Ok</v>
      </c>
      <c r="Y3044" t="str">
        <f t="shared" si="190"/>
        <v>Ok</v>
      </c>
      <c r="Z3044" s="6" t="str">
        <f t="shared" si="191"/>
        <v>Ok</v>
      </c>
      <c r="AA3044" s="6"/>
      <c r="AB3044" s="6"/>
      <c r="AC3044" s="6"/>
      <c r="AD3044" s="6"/>
    </row>
    <row r="3045" spans="1:30" x14ac:dyDescent="0.3">
      <c r="A3045" t="s">
        <v>15890</v>
      </c>
      <c r="B3045" t="s">
        <v>15891</v>
      </c>
      <c r="C3045">
        <v>2024</v>
      </c>
      <c r="D3045" t="s">
        <v>9531</v>
      </c>
      <c r="E3045" t="s">
        <v>9280</v>
      </c>
      <c r="F3045" t="s">
        <v>10</v>
      </c>
      <c r="G3045" t="str">
        <f>_xlfn.XLOOKUP(I3045,'Class Code'!$A$2:$A$14,'Class Code'!$B$2:$B$14)</f>
        <v>Motor Private</v>
      </c>
      <c r="H3045" t="s">
        <v>41</v>
      </c>
      <c r="I3045">
        <f t="shared" si="188"/>
        <v>70</v>
      </c>
      <c r="J3045" t="s">
        <v>54</v>
      </c>
      <c r="K3045" t="s">
        <v>55</v>
      </c>
      <c r="L3045" t="s">
        <v>44</v>
      </c>
      <c r="M3045" s="5">
        <v>45464</v>
      </c>
      <c r="N3045" s="5">
        <v>45467</v>
      </c>
      <c r="O3045" s="5">
        <v>45783</v>
      </c>
      <c r="P3045" s="5">
        <v>45412</v>
      </c>
      <c r="Q3045" s="5">
        <v>45473</v>
      </c>
      <c r="R3045">
        <v>0</v>
      </c>
      <c r="S3045">
        <v>0</v>
      </c>
      <c r="T3045">
        <v>3020</v>
      </c>
      <c r="U3045">
        <v>3020</v>
      </c>
      <c r="V3045">
        <v>0</v>
      </c>
      <c r="W3045">
        <v>3020</v>
      </c>
      <c r="X3045" t="str">
        <f t="shared" si="189"/>
        <v>Ok</v>
      </c>
      <c r="Y3045" t="str">
        <f t="shared" si="190"/>
        <v>Ok</v>
      </c>
      <c r="Z3045" s="6" t="str">
        <f t="shared" si="191"/>
        <v>Ok</v>
      </c>
      <c r="AA3045" s="6"/>
      <c r="AB3045" s="6"/>
      <c r="AC3045" s="6"/>
      <c r="AD3045" s="6"/>
    </row>
    <row r="3046" spans="1:30" x14ac:dyDescent="0.3">
      <c r="A3046" t="s">
        <v>15892</v>
      </c>
      <c r="B3046" t="s">
        <v>15893</v>
      </c>
      <c r="C3046">
        <v>2024</v>
      </c>
      <c r="D3046" t="s">
        <v>9420</v>
      </c>
      <c r="E3046" t="s">
        <v>9292</v>
      </c>
      <c r="F3046" t="s">
        <v>11</v>
      </c>
      <c r="G3046" t="str">
        <f>_xlfn.XLOOKUP(I3046,'Class Code'!$A$2:$A$14,'Class Code'!$B$2:$B$14)</f>
        <v>Motor Commercial</v>
      </c>
      <c r="H3046" t="s">
        <v>176</v>
      </c>
      <c r="I3046">
        <f t="shared" si="188"/>
        <v>80</v>
      </c>
      <c r="J3046" t="s">
        <v>207</v>
      </c>
      <c r="K3046" t="s">
        <v>208</v>
      </c>
      <c r="L3046" t="s">
        <v>44</v>
      </c>
      <c r="M3046" s="5">
        <v>45688</v>
      </c>
      <c r="N3046" s="5">
        <v>45691</v>
      </c>
      <c r="O3046" s="5">
        <v>45783</v>
      </c>
      <c r="P3046" s="5">
        <v>45567</v>
      </c>
      <c r="Q3046" s="5">
        <v>45931</v>
      </c>
      <c r="R3046">
        <v>0</v>
      </c>
      <c r="S3046">
        <v>0</v>
      </c>
      <c r="T3046">
        <v>2900</v>
      </c>
      <c r="U3046">
        <v>2900</v>
      </c>
      <c r="V3046">
        <v>0</v>
      </c>
      <c r="W3046">
        <v>2900</v>
      </c>
      <c r="X3046" t="str">
        <f t="shared" si="189"/>
        <v>Ok</v>
      </c>
      <c r="Y3046" t="str">
        <f t="shared" si="190"/>
        <v>Ok</v>
      </c>
      <c r="Z3046" s="6" t="str">
        <f t="shared" si="191"/>
        <v>Ok</v>
      </c>
      <c r="AA3046" s="6"/>
      <c r="AB3046" s="6"/>
      <c r="AC3046" s="6"/>
      <c r="AD3046" s="6"/>
    </row>
    <row r="3047" spans="1:30" x14ac:dyDescent="0.3">
      <c r="A3047" t="s">
        <v>15894</v>
      </c>
      <c r="B3047" t="s">
        <v>15895</v>
      </c>
      <c r="C3047">
        <v>2024</v>
      </c>
      <c r="D3047" t="s">
        <v>9643</v>
      </c>
      <c r="E3047" t="s">
        <v>9272</v>
      </c>
      <c r="F3047" t="s">
        <v>10</v>
      </c>
      <c r="G3047" t="str">
        <f>_xlfn.XLOOKUP(I3047,'Class Code'!$A$2:$A$14,'Class Code'!$B$2:$B$14)</f>
        <v>Motor Private</v>
      </c>
      <c r="H3047" t="s">
        <v>41</v>
      </c>
      <c r="I3047">
        <f t="shared" si="188"/>
        <v>70</v>
      </c>
      <c r="J3047" t="s">
        <v>54</v>
      </c>
      <c r="K3047" t="s">
        <v>55</v>
      </c>
      <c r="L3047" t="s">
        <v>44</v>
      </c>
      <c r="M3047" s="5">
        <v>45656</v>
      </c>
      <c r="N3047" s="5">
        <v>45665</v>
      </c>
      <c r="O3047" s="5">
        <v>45723</v>
      </c>
      <c r="P3047" s="5">
        <v>45588</v>
      </c>
      <c r="Q3047" s="5">
        <v>45952</v>
      </c>
      <c r="R3047">
        <v>0</v>
      </c>
      <c r="S3047">
        <v>0</v>
      </c>
      <c r="T3047">
        <v>14350</v>
      </c>
      <c r="U3047">
        <v>14350</v>
      </c>
      <c r="V3047">
        <v>0</v>
      </c>
      <c r="W3047">
        <v>14350</v>
      </c>
      <c r="X3047" t="str">
        <f t="shared" si="189"/>
        <v>Ok</v>
      </c>
      <c r="Y3047" t="str">
        <f t="shared" si="190"/>
        <v>Ok</v>
      </c>
      <c r="Z3047" s="6" t="str">
        <f t="shared" si="191"/>
        <v>Ok</v>
      </c>
      <c r="AA3047" s="6"/>
      <c r="AB3047" s="6"/>
      <c r="AC3047" s="6"/>
      <c r="AD3047" s="6"/>
    </row>
    <row r="3048" spans="1:30" x14ac:dyDescent="0.3">
      <c r="A3048" t="s">
        <v>15896</v>
      </c>
      <c r="B3048" t="s">
        <v>15897</v>
      </c>
      <c r="C3048">
        <v>2024</v>
      </c>
      <c r="D3048" t="s">
        <v>9657</v>
      </c>
      <c r="E3048" t="s">
        <v>9269</v>
      </c>
      <c r="F3048" t="s">
        <v>10</v>
      </c>
      <c r="G3048" t="str">
        <f>_xlfn.XLOOKUP(I3048,'Class Code'!$A$2:$A$14,'Class Code'!$B$2:$B$14)</f>
        <v>Motor Private</v>
      </c>
      <c r="H3048" t="s">
        <v>41</v>
      </c>
      <c r="I3048">
        <f t="shared" si="188"/>
        <v>70</v>
      </c>
      <c r="J3048" t="s">
        <v>54</v>
      </c>
      <c r="K3048" t="s">
        <v>55</v>
      </c>
      <c r="L3048" t="s">
        <v>44</v>
      </c>
      <c r="M3048" s="5">
        <v>45637</v>
      </c>
      <c r="N3048" s="5">
        <v>45649</v>
      </c>
      <c r="O3048" s="5">
        <v>45723</v>
      </c>
      <c r="P3048" s="5">
        <v>45408</v>
      </c>
      <c r="Q3048" s="5">
        <v>45772</v>
      </c>
      <c r="R3048">
        <v>0</v>
      </c>
      <c r="S3048">
        <v>0</v>
      </c>
      <c r="T3048">
        <v>20400</v>
      </c>
      <c r="U3048">
        <v>20400</v>
      </c>
      <c r="V3048">
        <v>0</v>
      </c>
      <c r="W3048">
        <v>20400</v>
      </c>
      <c r="X3048" t="str">
        <f t="shared" si="189"/>
        <v>Ok</v>
      </c>
      <c r="Y3048" t="str">
        <f t="shared" si="190"/>
        <v>Ok</v>
      </c>
      <c r="Z3048" s="6" t="str">
        <f t="shared" si="191"/>
        <v>Ok</v>
      </c>
      <c r="AA3048" s="6"/>
      <c r="AB3048" s="6"/>
      <c r="AC3048" s="6"/>
      <c r="AD3048" s="6"/>
    </row>
    <row r="3049" spans="1:30" x14ac:dyDescent="0.3">
      <c r="A3049" t="s">
        <v>15898</v>
      </c>
      <c r="B3049" t="s">
        <v>15899</v>
      </c>
      <c r="C3049">
        <v>2024</v>
      </c>
      <c r="D3049" t="s">
        <v>9360</v>
      </c>
      <c r="E3049" t="s">
        <v>9277</v>
      </c>
      <c r="F3049" t="s">
        <v>10</v>
      </c>
      <c r="G3049" t="str">
        <f>_xlfn.XLOOKUP(I3049,'Class Code'!$A$2:$A$14,'Class Code'!$B$2:$B$14)</f>
        <v>Motor Private</v>
      </c>
      <c r="H3049" t="s">
        <v>41</v>
      </c>
      <c r="I3049">
        <f t="shared" si="188"/>
        <v>70</v>
      </c>
      <c r="J3049" t="s">
        <v>54</v>
      </c>
      <c r="K3049" t="s">
        <v>55</v>
      </c>
      <c r="L3049" t="s">
        <v>44</v>
      </c>
      <c r="M3049" s="5">
        <v>45600</v>
      </c>
      <c r="N3049" s="5">
        <v>45601</v>
      </c>
      <c r="O3049" s="5">
        <v>45757</v>
      </c>
      <c r="P3049" s="5">
        <v>45439</v>
      </c>
      <c r="Q3049" s="5">
        <v>45803</v>
      </c>
      <c r="R3049">
        <v>0</v>
      </c>
      <c r="S3049">
        <v>0</v>
      </c>
      <c r="T3049">
        <v>50360</v>
      </c>
      <c r="U3049">
        <v>50360</v>
      </c>
      <c r="V3049">
        <v>0</v>
      </c>
      <c r="W3049">
        <v>50360</v>
      </c>
      <c r="X3049" t="str">
        <f t="shared" si="189"/>
        <v>Ok</v>
      </c>
      <c r="Y3049" t="str">
        <f t="shared" si="190"/>
        <v>Ok</v>
      </c>
      <c r="Z3049" s="6" t="str">
        <f t="shared" si="191"/>
        <v>Ok</v>
      </c>
      <c r="AA3049" s="6"/>
      <c r="AB3049" s="6"/>
      <c r="AC3049" s="6"/>
      <c r="AD3049" s="6"/>
    </row>
    <row r="3050" spans="1:30" x14ac:dyDescent="0.3">
      <c r="A3050" t="s">
        <v>15900</v>
      </c>
      <c r="B3050" t="s">
        <v>15901</v>
      </c>
      <c r="C3050">
        <v>2024</v>
      </c>
      <c r="D3050" t="s">
        <v>9742</v>
      </c>
      <c r="E3050" t="s">
        <v>9289</v>
      </c>
      <c r="F3050" t="s">
        <v>10</v>
      </c>
      <c r="G3050" t="str">
        <f>_xlfn.XLOOKUP(I3050,'Class Code'!$A$2:$A$14,'Class Code'!$B$2:$B$14)</f>
        <v>Motor Private</v>
      </c>
      <c r="H3050" t="s">
        <v>41</v>
      </c>
      <c r="I3050">
        <f t="shared" si="188"/>
        <v>70</v>
      </c>
      <c r="J3050" t="s">
        <v>54</v>
      </c>
      <c r="K3050" t="s">
        <v>55</v>
      </c>
      <c r="L3050" t="s">
        <v>44</v>
      </c>
      <c r="M3050" s="5">
        <v>45516</v>
      </c>
      <c r="N3050" s="5">
        <v>45518</v>
      </c>
      <c r="O3050" s="5">
        <v>45730</v>
      </c>
      <c r="P3050" s="5">
        <v>45447</v>
      </c>
      <c r="Q3050" s="5">
        <v>45811</v>
      </c>
      <c r="R3050">
        <v>0</v>
      </c>
      <c r="S3050">
        <v>0</v>
      </c>
      <c r="T3050">
        <v>6980</v>
      </c>
      <c r="U3050">
        <v>6980</v>
      </c>
      <c r="V3050">
        <v>0</v>
      </c>
      <c r="W3050">
        <v>6980</v>
      </c>
      <c r="X3050" t="str">
        <f t="shared" si="189"/>
        <v>Ok</v>
      </c>
      <c r="Y3050" t="str">
        <f t="shared" si="190"/>
        <v>Ok</v>
      </c>
      <c r="Z3050" s="6" t="str">
        <f t="shared" si="191"/>
        <v>Ok</v>
      </c>
      <c r="AA3050" s="6"/>
      <c r="AB3050" s="6"/>
      <c r="AC3050" s="6"/>
      <c r="AD3050" s="6"/>
    </row>
    <row r="3051" spans="1:30" x14ac:dyDescent="0.3">
      <c r="A3051" t="s">
        <v>15902</v>
      </c>
      <c r="B3051" t="s">
        <v>15903</v>
      </c>
      <c r="C3051">
        <v>2025</v>
      </c>
      <c r="D3051" t="s">
        <v>9374</v>
      </c>
      <c r="E3051" t="s">
        <v>9277</v>
      </c>
      <c r="F3051" t="s">
        <v>10</v>
      </c>
      <c r="G3051" t="str">
        <f>_xlfn.XLOOKUP(I3051,'Class Code'!$A$2:$A$14,'Class Code'!$B$2:$B$14)</f>
        <v>Motor Private</v>
      </c>
      <c r="H3051" t="s">
        <v>41</v>
      </c>
      <c r="I3051">
        <f t="shared" si="188"/>
        <v>70</v>
      </c>
      <c r="J3051" t="s">
        <v>54</v>
      </c>
      <c r="K3051" t="s">
        <v>55</v>
      </c>
      <c r="L3051" t="s">
        <v>44</v>
      </c>
      <c r="M3051" s="5">
        <v>45666</v>
      </c>
      <c r="N3051" s="5">
        <v>45666</v>
      </c>
      <c r="O3051" s="5">
        <v>45783</v>
      </c>
      <c r="P3051" s="5">
        <v>45622</v>
      </c>
      <c r="Q3051" s="5">
        <v>45986</v>
      </c>
      <c r="R3051">
        <v>0</v>
      </c>
      <c r="S3051">
        <v>0</v>
      </c>
      <c r="T3051">
        <v>6930</v>
      </c>
      <c r="U3051">
        <v>6930</v>
      </c>
      <c r="V3051">
        <v>0</v>
      </c>
      <c r="W3051">
        <v>6930</v>
      </c>
      <c r="X3051" t="str">
        <f t="shared" si="189"/>
        <v>Ok</v>
      </c>
      <c r="Y3051" t="str">
        <f t="shared" si="190"/>
        <v>Ok</v>
      </c>
      <c r="Z3051" s="6" t="str">
        <f t="shared" si="191"/>
        <v>Ok</v>
      </c>
      <c r="AA3051" s="6"/>
      <c r="AB3051" s="6"/>
      <c r="AC3051" s="6"/>
      <c r="AD3051" s="6"/>
    </row>
    <row r="3052" spans="1:30" x14ac:dyDescent="0.3">
      <c r="A3052" t="s">
        <v>15904</v>
      </c>
      <c r="B3052" t="s">
        <v>15905</v>
      </c>
      <c r="C3052">
        <v>2025</v>
      </c>
      <c r="D3052" t="s">
        <v>9556</v>
      </c>
      <c r="E3052" t="s">
        <v>9272</v>
      </c>
      <c r="F3052" t="s">
        <v>10</v>
      </c>
      <c r="G3052" t="str">
        <f>_xlfn.XLOOKUP(I3052,'Class Code'!$A$2:$A$14,'Class Code'!$B$2:$B$14)</f>
        <v>Motor Private</v>
      </c>
      <c r="H3052" t="s">
        <v>41</v>
      </c>
      <c r="I3052">
        <f t="shared" si="188"/>
        <v>70</v>
      </c>
      <c r="J3052" t="s">
        <v>54</v>
      </c>
      <c r="K3052" t="s">
        <v>55</v>
      </c>
      <c r="L3052" t="s">
        <v>44</v>
      </c>
      <c r="M3052" s="5">
        <v>45666</v>
      </c>
      <c r="N3052" s="5">
        <v>45666</v>
      </c>
      <c r="O3052" s="5">
        <v>45722</v>
      </c>
      <c r="P3052" s="5">
        <v>45622</v>
      </c>
      <c r="Q3052" s="5">
        <v>45986</v>
      </c>
      <c r="R3052">
        <v>0</v>
      </c>
      <c r="S3052">
        <v>0</v>
      </c>
      <c r="T3052">
        <v>3100</v>
      </c>
      <c r="U3052">
        <v>3100</v>
      </c>
      <c r="V3052">
        <v>0</v>
      </c>
      <c r="W3052">
        <v>3100</v>
      </c>
      <c r="X3052" t="str">
        <f t="shared" si="189"/>
        <v>Ok</v>
      </c>
      <c r="Y3052" t="str">
        <f t="shared" si="190"/>
        <v>Ok</v>
      </c>
      <c r="Z3052" s="6" t="str">
        <f t="shared" si="191"/>
        <v>Ok</v>
      </c>
      <c r="AA3052" s="6"/>
      <c r="AB3052" s="6"/>
      <c r="AC3052" s="6"/>
      <c r="AD3052" s="6"/>
    </row>
    <row r="3053" spans="1:30" x14ac:dyDescent="0.3">
      <c r="A3053" t="s">
        <v>15906</v>
      </c>
      <c r="B3053" t="s">
        <v>15907</v>
      </c>
      <c r="C3053">
        <v>2024</v>
      </c>
      <c r="D3053" t="s">
        <v>9389</v>
      </c>
      <c r="E3053" t="s">
        <v>9292</v>
      </c>
      <c r="F3053" t="s">
        <v>6</v>
      </c>
      <c r="G3053" t="str">
        <f>_xlfn.XLOOKUP(I3053,'Class Code'!$A$2:$A$14,'Class Code'!$B$2:$B$14)</f>
        <v>Fire Domestic</v>
      </c>
      <c r="H3053" t="s">
        <v>194</v>
      </c>
      <c r="I3053">
        <f t="shared" si="188"/>
        <v>3</v>
      </c>
      <c r="J3053" t="s">
        <v>195</v>
      </c>
      <c r="K3053" t="s">
        <v>196</v>
      </c>
      <c r="L3053" t="s">
        <v>197</v>
      </c>
      <c r="M3053" s="5">
        <v>45709</v>
      </c>
      <c r="N3053" s="5">
        <v>45714</v>
      </c>
      <c r="O3053" s="5">
        <v>45728</v>
      </c>
      <c r="P3053" s="5">
        <v>45370</v>
      </c>
      <c r="Q3053" s="5">
        <v>45734</v>
      </c>
      <c r="R3053">
        <v>133701</v>
      </c>
      <c r="S3053">
        <v>0</v>
      </c>
      <c r="T3053">
        <v>0</v>
      </c>
      <c r="U3053">
        <v>133701</v>
      </c>
      <c r="V3053">
        <v>0</v>
      </c>
      <c r="W3053">
        <v>133701</v>
      </c>
      <c r="X3053" t="str">
        <f t="shared" si="189"/>
        <v>Ok</v>
      </c>
      <c r="Y3053" t="str">
        <f t="shared" si="190"/>
        <v>Ok</v>
      </c>
      <c r="Z3053" s="6" t="str">
        <f t="shared" si="191"/>
        <v>Ok</v>
      </c>
      <c r="AA3053" s="6"/>
      <c r="AB3053" s="6"/>
      <c r="AC3053" s="6"/>
      <c r="AD3053" s="6"/>
    </row>
    <row r="3054" spans="1:30" x14ac:dyDescent="0.3">
      <c r="A3054" t="s">
        <v>15908</v>
      </c>
      <c r="B3054" t="s">
        <v>15909</v>
      </c>
      <c r="C3054">
        <v>2024</v>
      </c>
      <c r="D3054" t="s">
        <v>9553</v>
      </c>
      <c r="E3054" t="s">
        <v>9334</v>
      </c>
      <c r="F3054" t="s">
        <v>7</v>
      </c>
      <c r="G3054" t="str">
        <f>_xlfn.XLOOKUP(I3054,'Class Code'!$A$2:$A$14,'Class Code'!$B$2:$B$14)</f>
        <v>Fire Industrial</v>
      </c>
      <c r="H3054" t="s">
        <v>381</v>
      </c>
      <c r="I3054">
        <f t="shared" si="188"/>
        <v>4</v>
      </c>
      <c r="J3054" t="s">
        <v>382</v>
      </c>
      <c r="K3054" t="s">
        <v>383</v>
      </c>
      <c r="L3054" t="s">
        <v>384</v>
      </c>
      <c r="M3054" s="5">
        <v>45407</v>
      </c>
      <c r="N3054" s="5">
        <v>45464</v>
      </c>
      <c r="O3054" s="5">
        <v>45771</v>
      </c>
      <c r="P3054" s="5">
        <v>45383</v>
      </c>
      <c r="Q3054" s="5">
        <v>45748</v>
      </c>
      <c r="R3054">
        <v>384602</v>
      </c>
      <c r="S3054">
        <v>0</v>
      </c>
      <c r="T3054">
        <v>0</v>
      </c>
      <c r="U3054" s="17">
        <v>384602</v>
      </c>
      <c r="V3054">
        <v>252608.71</v>
      </c>
      <c r="W3054">
        <v>131993.29</v>
      </c>
      <c r="X3054" t="str">
        <f t="shared" si="189"/>
        <v>Ok</v>
      </c>
      <c r="Y3054" t="str">
        <f t="shared" si="190"/>
        <v>Ok</v>
      </c>
      <c r="Z3054" s="6" t="str">
        <f t="shared" si="191"/>
        <v>Ok</v>
      </c>
      <c r="AA3054" s="6"/>
      <c r="AB3054" s="6"/>
      <c r="AC3054" s="6"/>
      <c r="AD3054" s="6"/>
    </row>
    <row r="3055" spans="1:30" x14ac:dyDescent="0.3">
      <c r="A3055" t="s">
        <v>15910</v>
      </c>
      <c r="B3055" t="s">
        <v>15911</v>
      </c>
      <c r="C3055">
        <v>2023</v>
      </c>
      <c r="D3055" t="s">
        <v>9658</v>
      </c>
      <c r="E3055" t="s">
        <v>9267</v>
      </c>
      <c r="F3055" t="s">
        <v>8</v>
      </c>
      <c r="G3055" t="str">
        <f>_xlfn.XLOOKUP(I3055,'Class Code'!$A$2:$A$14,'Class Code'!$B$2:$B$14)</f>
        <v>Liability</v>
      </c>
      <c r="H3055" t="s">
        <v>1170</v>
      </c>
      <c r="I3055">
        <f t="shared" si="188"/>
        <v>5</v>
      </c>
      <c r="J3055" t="s">
        <v>3905</v>
      </c>
      <c r="K3055" t="s">
        <v>3906</v>
      </c>
      <c r="L3055" t="s">
        <v>1044</v>
      </c>
      <c r="M3055" s="5">
        <v>45296</v>
      </c>
      <c r="N3055" s="5">
        <v>45363</v>
      </c>
      <c r="O3055" s="5">
        <v>45726</v>
      </c>
      <c r="P3055" s="5">
        <v>45108</v>
      </c>
      <c r="Q3055" s="5">
        <v>45473</v>
      </c>
      <c r="R3055">
        <v>1876475</v>
      </c>
      <c r="S3055">
        <v>0</v>
      </c>
      <c r="T3055">
        <v>0</v>
      </c>
      <c r="U3055">
        <v>1876475</v>
      </c>
      <c r="V3055">
        <v>0</v>
      </c>
      <c r="W3055">
        <v>1876475</v>
      </c>
      <c r="X3055" t="str">
        <f t="shared" si="189"/>
        <v>Ok</v>
      </c>
      <c r="Y3055" t="str">
        <f t="shared" si="190"/>
        <v>Ok</v>
      </c>
      <c r="Z3055" s="6" t="str">
        <f t="shared" si="191"/>
        <v>Ok</v>
      </c>
      <c r="AA3055" s="6"/>
      <c r="AB3055" s="6"/>
      <c r="AC3055" s="6"/>
      <c r="AD3055" s="6"/>
    </row>
    <row r="3056" spans="1:30" x14ac:dyDescent="0.3">
      <c r="A3056" t="s">
        <v>15912</v>
      </c>
      <c r="B3056" t="s">
        <v>15913</v>
      </c>
      <c r="C3056">
        <v>2024</v>
      </c>
      <c r="D3056" t="s">
        <v>9764</v>
      </c>
      <c r="E3056" t="s">
        <v>9284</v>
      </c>
      <c r="F3056" t="s">
        <v>10</v>
      </c>
      <c r="G3056" t="str">
        <f>_xlfn.XLOOKUP(I3056,'Class Code'!$A$2:$A$14,'Class Code'!$B$2:$B$14)</f>
        <v>Motor Private</v>
      </c>
      <c r="H3056" t="s">
        <v>41</v>
      </c>
      <c r="I3056">
        <f t="shared" si="188"/>
        <v>70</v>
      </c>
      <c r="J3056" t="s">
        <v>54</v>
      </c>
      <c r="K3056" t="s">
        <v>55</v>
      </c>
      <c r="L3056" t="s">
        <v>44</v>
      </c>
      <c r="M3056" s="5">
        <v>45542</v>
      </c>
      <c r="N3056" s="5">
        <v>45544</v>
      </c>
      <c r="O3056" s="5">
        <v>45723</v>
      </c>
      <c r="P3056" s="5">
        <v>45512</v>
      </c>
      <c r="Q3056" s="5">
        <v>45876</v>
      </c>
      <c r="R3056">
        <v>0</v>
      </c>
      <c r="S3056">
        <v>0</v>
      </c>
      <c r="T3056">
        <v>22040</v>
      </c>
      <c r="U3056">
        <v>22040</v>
      </c>
      <c r="V3056">
        <v>0</v>
      </c>
      <c r="W3056">
        <v>22040</v>
      </c>
      <c r="X3056" t="str">
        <f t="shared" si="189"/>
        <v>Ok</v>
      </c>
      <c r="Y3056" t="str">
        <f t="shared" si="190"/>
        <v>Ok</v>
      </c>
      <c r="Z3056" s="6" t="str">
        <f t="shared" si="191"/>
        <v>Ok</v>
      </c>
      <c r="AA3056" s="6"/>
      <c r="AB3056" s="6"/>
      <c r="AC3056" s="6"/>
      <c r="AD3056" s="6"/>
    </row>
    <row r="3057" spans="1:30" x14ac:dyDescent="0.3">
      <c r="A3057" t="s">
        <v>15914</v>
      </c>
      <c r="B3057" t="s">
        <v>15915</v>
      </c>
      <c r="C3057">
        <v>2024</v>
      </c>
      <c r="D3057" t="s">
        <v>9740</v>
      </c>
      <c r="E3057" t="s">
        <v>9272</v>
      </c>
      <c r="F3057" t="s">
        <v>10</v>
      </c>
      <c r="G3057" t="str">
        <f>_xlfn.XLOOKUP(I3057,'Class Code'!$A$2:$A$14,'Class Code'!$B$2:$B$14)</f>
        <v>Motor Private</v>
      </c>
      <c r="H3057" t="s">
        <v>41</v>
      </c>
      <c r="I3057">
        <f t="shared" si="188"/>
        <v>70</v>
      </c>
      <c r="J3057" t="s">
        <v>54</v>
      </c>
      <c r="K3057" t="s">
        <v>55</v>
      </c>
      <c r="L3057" t="s">
        <v>44</v>
      </c>
      <c r="M3057" s="5">
        <v>45655</v>
      </c>
      <c r="N3057" s="5">
        <v>45656</v>
      </c>
      <c r="O3057" s="5">
        <v>45723</v>
      </c>
      <c r="P3057" s="5">
        <v>45355</v>
      </c>
      <c r="Q3057" s="5">
        <v>45719</v>
      </c>
      <c r="R3057">
        <v>0</v>
      </c>
      <c r="S3057">
        <v>0</v>
      </c>
      <c r="T3057">
        <v>174248</v>
      </c>
      <c r="U3057">
        <v>174248</v>
      </c>
      <c r="V3057">
        <v>0</v>
      </c>
      <c r="W3057">
        <v>174248</v>
      </c>
      <c r="X3057" t="str">
        <f t="shared" si="189"/>
        <v>Ok</v>
      </c>
      <c r="Y3057" t="str">
        <f t="shared" si="190"/>
        <v>Ok</v>
      </c>
      <c r="Z3057" s="6" t="str">
        <f t="shared" si="191"/>
        <v>Ok</v>
      </c>
      <c r="AA3057" s="6"/>
      <c r="AB3057" s="6"/>
      <c r="AC3057" s="6"/>
      <c r="AD3057" s="6"/>
    </row>
    <row r="3058" spans="1:30" x14ac:dyDescent="0.3">
      <c r="A3058" t="s">
        <v>15916</v>
      </c>
      <c r="B3058" t="s">
        <v>15917</v>
      </c>
      <c r="C3058">
        <v>2024</v>
      </c>
      <c r="D3058" t="s">
        <v>9782</v>
      </c>
      <c r="E3058" t="s">
        <v>9305</v>
      </c>
      <c r="F3058" t="s">
        <v>10</v>
      </c>
      <c r="G3058" t="str">
        <f>_xlfn.XLOOKUP(I3058,'Class Code'!$A$2:$A$14,'Class Code'!$B$2:$B$14)</f>
        <v>Motor Private</v>
      </c>
      <c r="H3058" t="s">
        <v>41</v>
      </c>
      <c r="I3058">
        <f t="shared" si="188"/>
        <v>70</v>
      </c>
      <c r="J3058" t="s">
        <v>54</v>
      </c>
      <c r="K3058" t="s">
        <v>55</v>
      </c>
      <c r="L3058" t="s">
        <v>44</v>
      </c>
      <c r="M3058" s="5">
        <v>45607</v>
      </c>
      <c r="N3058" s="5">
        <v>45622</v>
      </c>
      <c r="O3058" s="5">
        <v>45723</v>
      </c>
      <c r="P3058" s="5">
        <v>45292</v>
      </c>
      <c r="Q3058" s="5">
        <v>45657</v>
      </c>
      <c r="R3058">
        <v>0</v>
      </c>
      <c r="S3058">
        <v>0</v>
      </c>
      <c r="T3058">
        <v>87348</v>
      </c>
      <c r="U3058">
        <v>87348</v>
      </c>
      <c r="V3058">
        <v>0</v>
      </c>
      <c r="W3058">
        <v>87348</v>
      </c>
      <c r="X3058" t="str">
        <f t="shared" si="189"/>
        <v>Ok</v>
      </c>
      <c r="Y3058" t="str">
        <f t="shared" si="190"/>
        <v>Ok</v>
      </c>
      <c r="Z3058" s="6" t="str">
        <f t="shared" si="191"/>
        <v>Ok</v>
      </c>
      <c r="AA3058" s="6"/>
      <c r="AB3058" s="6"/>
      <c r="AC3058" s="6"/>
      <c r="AD3058" s="6"/>
    </row>
    <row r="3059" spans="1:30" x14ac:dyDescent="0.3">
      <c r="A3059" t="s">
        <v>15918</v>
      </c>
      <c r="B3059" t="s">
        <v>15919</v>
      </c>
      <c r="C3059">
        <v>2024</v>
      </c>
      <c r="D3059" t="s">
        <v>9614</v>
      </c>
      <c r="E3059" t="s">
        <v>9259</v>
      </c>
      <c r="F3059" t="s">
        <v>11</v>
      </c>
      <c r="G3059" t="str">
        <f>_xlfn.XLOOKUP(I3059,'Class Code'!$A$2:$A$14,'Class Code'!$B$2:$B$14)</f>
        <v>Motor Commercial</v>
      </c>
      <c r="H3059" t="s">
        <v>176</v>
      </c>
      <c r="I3059">
        <f t="shared" si="188"/>
        <v>80</v>
      </c>
      <c r="J3059" t="s">
        <v>207</v>
      </c>
      <c r="K3059" t="s">
        <v>208</v>
      </c>
      <c r="L3059" t="s">
        <v>44</v>
      </c>
      <c r="M3059" s="5">
        <v>45582</v>
      </c>
      <c r="N3059" s="5">
        <v>45583</v>
      </c>
      <c r="O3059" s="5">
        <v>45723</v>
      </c>
      <c r="P3059" s="5">
        <v>45323</v>
      </c>
      <c r="Q3059" s="5">
        <v>45688</v>
      </c>
      <c r="R3059">
        <v>0</v>
      </c>
      <c r="S3059">
        <v>0</v>
      </c>
      <c r="T3059">
        <v>16800</v>
      </c>
      <c r="U3059">
        <v>16800</v>
      </c>
      <c r="V3059">
        <v>0</v>
      </c>
      <c r="W3059">
        <v>16800</v>
      </c>
      <c r="X3059" t="str">
        <f t="shared" si="189"/>
        <v>Ok</v>
      </c>
      <c r="Y3059" t="str">
        <f t="shared" si="190"/>
        <v>Ok</v>
      </c>
      <c r="Z3059" s="6" t="str">
        <f t="shared" si="191"/>
        <v>Ok</v>
      </c>
      <c r="AA3059" s="6"/>
      <c r="AB3059" s="6"/>
      <c r="AC3059" s="6"/>
      <c r="AD3059" s="6"/>
    </row>
    <row r="3060" spans="1:30" x14ac:dyDescent="0.3">
      <c r="A3060" t="s">
        <v>15920</v>
      </c>
      <c r="B3060" t="s">
        <v>15921</v>
      </c>
      <c r="C3060">
        <v>2024</v>
      </c>
      <c r="D3060" t="s">
        <v>9588</v>
      </c>
      <c r="E3060" t="s">
        <v>9261</v>
      </c>
      <c r="F3060" t="s">
        <v>10</v>
      </c>
      <c r="G3060" t="str">
        <f>_xlfn.XLOOKUP(I3060,'Class Code'!$A$2:$A$14,'Class Code'!$B$2:$B$14)</f>
        <v>Motor Private</v>
      </c>
      <c r="H3060" t="s">
        <v>41</v>
      </c>
      <c r="I3060">
        <f t="shared" si="188"/>
        <v>70</v>
      </c>
      <c r="J3060" t="s">
        <v>54</v>
      </c>
      <c r="K3060" t="s">
        <v>55</v>
      </c>
      <c r="L3060" t="s">
        <v>44</v>
      </c>
      <c r="M3060" s="5">
        <v>45643</v>
      </c>
      <c r="N3060" s="5">
        <v>45646</v>
      </c>
      <c r="O3060" s="5">
        <v>45723</v>
      </c>
      <c r="P3060" s="5">
        <v>45474</v>
      </c>
      <c r="Q3060" s="5">
        <v>45838</v>
      </c>
      <c r="R3060">
        <v>0</v>
      </c>
      <c r="S3060">
        <v>0</v>
      </c>
      <c r="T3060">
        <v>113116</v>
      </c>
      <c r="U3060">
        <v>113116</v>
      </c>
      <c r="V3060">
        <v>0</v>
      </c>
      <c r="W3060">
        <v>113116</v>
      </c>
      <c r="X3060" t="str">
        <f t="shared" si="189"/>
        <v>Ok</v>
      </c>
      <c r="Y3060" t="str">
        <f t="shared" si="190"/>
        <v>Ok</v>
      </c>
      <c r="Z3060" s="6" t="str">
        <f t="shared" si="191"/>
        <v>Ok</v>
      </c>
      <c r="AA3060" s="6"/>
      <c r="AB3060" s="6"/>
      <c r="AC3060" s="6"/>
      <c r="AD3060" s="6"/>
    </row>
    <row r="3061" spans="1:30" x14ac:dyDescent="0.3">
      <c r="A3061" t="s">
        <v>15922</v>
      </c>
      <c r="B3061" t="s">
        <v>15923</v>
      </c>
      <c r="C3061">
        <v>2024</v>
      </c>
      <c r="D3061" t="s">
        <v>9452</v>
      </c>
      <c r="E3061" t="s">
        <v>9261</v>
      </c>
      <c r="F3061" t="s">
        <v>10</v>
      </c>
      <c r="G3061" t="str">
        <f>_xlfn.XLOOKUP(I3061,'Class Code'!$A$2:$A$14,'Class Code'!$B$2:$B$14)</f>
        <v>Motor Private</v>
      </c>
      <c r="H3061" t="s">
        <v>41</v>
      </c>
      <c r="I3061">
        <f t="shared" si="188"/>
        <v>70</v>
      </c>
      <c r="J3061" t="s">
        <v>54</v>
      </c>
      <c r="K3061" t="s">
        <v>55</v>
      </c>
      <c r="L3061" t="s">
        <v>44</v>
      </c>
      <c r="M3061" s="5">
        <v>45631</v>
      </c>
      <c r="N3061" s="5">
        <v>45636</v>
      </c>
      <c r="O3061" s="5">
        <v>45730</v>
      </c>
      <c r="P3061" s="5">
        <v>45624</v>
      </c>
      <c r="Q3061" s="5">
        <v>45988</v>
      </c>
      <c r="R3061">
        <v>0</v>
      </c>
      <c r="S3061">
        <v>0</v>
      </c>
      <c r="T3061">
        <v>3020</v>
      </c>
      <c r="U3061">
        <v>3020</v>
      </c>
      <c r="V3061">
        <v>0</v>
      </c>
      <c r="W3061">
        <v>3020</v>
      </c>
      <c r="X3061" t="str">
        <f t="shared" si="189"/>
        <v>Ok</v>
      </c>
      <c r="Y3061" t="str">
        <f t="shared" si="190"/>
        <v>Ok</v>
      </c>
      <c r="Z3061" s="6" t="str">
        <f t="shared" si="191"/>
        <v>Ok</v>
      </c>
      <c r="AA3061" s="6"/>
      <c r="AB3061" s="6"/>
      <c r="AC3061" s="6"/>
      <c r="AD3061" s="6"/>
    </row>
    <row r="3062" spans="1:30" x14ac:dyDescent="0.3">
      <c r="A3062" t="s">
        <v>15924</v>
      </c>
      <c r="B3062" t="s">
        <v>15925</v>
      </c>
      <c r="C3062">
        <v>2024</v>
      </c>
      <c r="D3062" t="s">
        <v>9420</v>
      </c>
      <c r="E3062" t="s">
        <v>9310</v>
      </c>
      <c r="F3062" t="s">
        <v>10</v>
      </c>
      <c r="G3062" t="str">
        <f>_xlfn.XLOOKUP(I3062,'Class Code'!$A$2:$A$14,'Class Code'!$B$2:$B$14)</f>
        <v>Motor Private</v>
      </c>
      <c r="H3062" t="s">
        <v>41</v>
      </c>
      <c r="I3062">
        <f t="shared" si="188"/>
        <v>70</v>
      </c>
      <c r="J3062" t="s">
        <v>54</v>
      </c>
      <c r="K3062" t="s">
        <v>55</v>
      </c>
      <c r="L3062" t="s">
        <v>44</v>
      </c>
      <c r="M3062" s="5">
        <v>45671</v>
      </c>
      <c r="N3062" s="5">
        <v>45672</v>
      </c>
      <c r="O3062" s="5">
        <v>45729</v>
      </c>
      <c r="P3062" s="5">
        <v>45346</v>
      </c>
      <c r="Q3062" s="5">
        <v>45679</v>
      </c>
      <c r="R3062">
        <v>0</v>
      </c>
      <c r="S3062">
        <v>0</v>
      </c>
      <c r="T3062">
        <v>358920</v>
      </c>
      <c r="U3062">
        <v>358920</v>
      </c>
      <c r="V3062">
        <v>0</v>
      </c>
      <c r="W3062">
        <v>358920</v>
      </c>
      <c r="X3062" t="str">
        <f t="shared" si="189"/>
        <v>Ok</v>
      </c>
      <c r="Y3062" t="str">
        <f t="shared" si="190"/>
        <v>Ok</v>
      </c>
      <c r="Z3062" s="6" t="str">
        <f t="shared" si="191"/>
        <v>Ok</v>
      </c>
      <c r="AA3062" s="6"/>
      <c r="AB3062" s="6"/>
      <c r="AC3062" s="6"/>
      <c r="AD3062" s="6"/>
    </row>
    <row r="3063" spans="1:30" x14ac:dyDescent="0.3">
      <c r="A3063" t="s">
        <v>15926</v>
      </c>
      <c r="B3063" t="s">
        <v>15927</v>
      </c>
      <c r="C3063">
        <v>2022</v>
      </c>
      <c r="D3063" t="s">
        <v>9784</v>
      </c>
      <c r="E3063" t="s">
        <v>9334</v>
      </c>
      <c r="F3063" t="s">
        <v>10</v>
      </c>
      <c r="G3063" t="str">
        <f>_xlfn.XLOOKUP(I3063,'Class Code'!$A$2:$A$14,'Class Code'!$B$2:$B$14)</f>
        <v>Motor Private</v>
      </c>
      <c r="H3063" t="s">
        <v>41</v>
      </c>
      <c r="I3063">
        <f t="shared" si="188"/>
        <v>70</v>
      </c>
      <c r="J3063" t="s">
        <v>54</v>
      </c>
      <c r="K3063" t="s">
        <v>55</v>
      </c>
      <c r="L3063" t="s">
        <v>44</v>
      </c>
      <c r="M3063" s="5">
        <v>45004</v>
      </c>
      <c r="N3063" s="5">
        <v>45013</v>
      </c>
      <c r="O3063" s="5">
        <v>45729</v>
      </c>
      <c r="P3063" s="5">
        <v>44811</v>
      </c>
      <c r="Q3063" s="5">
        <v>45175</v>
      </c>
      <c r="R3063">
        <v>42920</v>
      </c>
      <c r="S3063">
        <v>0</v>
      </c>
      <c r="T3063">
        <v>0</v>
      </c>
      <c r="U3063">
        <v>42920</v>
      </c>
      <c r="V3063">
        <v>0</v>
      </c>
      <c r="W3063">
        <v>42920</v>
      </c>
      <c r="X3063" t="str">
        <f t="shared" si="189"/>
        <v>Ok</v>
      </c>
      <c r="Y3063" t="str">
        <f t="shared" si="190"/>
        <v>Ok</v>
      </c>
      <c r="Z3063" s="6" t="str">
        <f t="shared" si="191"/>
        <v>Ok</v>
      </c>
      <c r="AA3063" s="6"/>
      <c r="AB3063" s="6"/>
      <c r="AC3063" s="6"/>
      <c r="AD3063" s="6"/>
    </row>
    <row r="3064" spans="1:30" x14ac:dyDescent="0.3">
      <c r="A3064" t="s">
        <v>15928</v>
      </c>
      <c r="B3064" t="s">
        <v>15929</v>
      </c>
      <c r="C3064">
        <v>2024</v>
      </c>
      <c r="D3064" t="s">
        <v>9651</v>
      </c>
      <c r="E3064" t="s">
        <v>9301</v>
      </c>
      <c r="F3064" t="s">
        <v>10</v>
      </c>
      <c r="G3064" t="str">
        <f>_xlfn.XLOOKUP(I3064,'Class Code'!$A$2:$A$14,'Class Code'!$B$2:$B$14)</f>
        <v>Motor Private</v>
      </c>
      <c r="H3064" t="s">
        <v>41</v>
      </c>
      <c r="I3064">
        <f t="shared" si="188"/>
        <v>70</v>
      </c>
      <c r="J3064" t="s">
        <v>54</v>
      </c>
      <c r="K3064" t="s">
        <v>55</v>
      </c>
      <c r="L3064" t="s">
        <v>44</v>
      </c>
      <c r="M3064" s="5">
        <v>45623</v>
      </c>
      <c r="N3064" s="5">
        <v>45628</v>
      </c>
      <c r="O3064" s="5">
        <v>45729</v>
      </c>
      <c r="P3064" s="5">
        <v>45503</v>
      </c>
      <c r="Q3064" s="5">
        <v>45806</v>
      </c>
      <c r="R3064">
        <v>0</v>
      </c>
      <c r="S3064">
        <v>0</v>
      </c>
      <c r="T3064">
        <v>233060</v>
      </c>
      <c r="U3064">
        <v>233060</v>
      </c>
      <c r="V3064">
        <v>0</v>
      </c>
      <c r="W3064">
        <v>233060</v>
      </c>
      <c r="X3064" t="str">
        <f t="shared" si="189"/>
        <v>Ok</v>
      </c>
      <c r="Y3064" t="str">
        <f t="shared" si="190"/>
        <v>Ok</v>
      </c>
      <c r="Z3064" s="6" t="str">
        <f t="shared" si="191"/>
        <v>Ok</v>
      </c>
      <c r="AA3064" s="6"/>
      <c r="AB3064" s="6"/>
      <c r="AC3064" s="6"/>
      <c r="AD3064" s="6"/>
    </row>
    <row r="3065" spans="1:30" x14ac:dyDescent="0.3">
      <c r="A3065" t="s">
        <v>15930</v>
      </c>
      <c r="B3065" t="s">
        <v>15931</v>
      </c>
      <c r="C3065">
        <v>2024</v>
      </c>
      <c r="D3065" t="s">
        <v>9340</v>
      </c>
      <c r="E3065" t="s">
        <v>9263</v>
      </c>
      <c r="F3065" t="s">
        <v>11</v>
      </c>
      <c r="G3065" t="str">
        <f>_xlfn.XLOOKUP(I3065,'Class Code'!$A$2:$A$14,'Class Code'!$B$2:$B$14)</f>
        <v>Motor Commercial</v>
      </c>
      <c r="H3065" t="s">
        <v>176</v>
      </c>
      <c r="I3065">
        <f t="shared" si="188"/>
        <v>80</v>
      </c>
      <c r="J3065" t="s">
        <v>207</v>
      </c>
      <c r="K3065" t="s">
        <v>208</v>
      </c>
      <c r="L3065" t="s">
        <v>384</v>
      </c>
      <c r="M3065" s="5">
        <v>45375</v>
      </c>
      <c r="N3065" s="5">
        <v>45384</v>
      </c>
      <c r="O3065" s="5">
        <v>45735</v>
      </c>
      <c r="P3065" s="5">
        <v>45335</v>
      </c>
      <c r="Q3065" s="5">
        <v>45700</v>
      </c>
      <c r="R3065">
        <v>80994</v>
      </c>
      <c r="S3065">
        <v>0</v>
      </c>
      <c r="T3065">
        <v>0</v>
      </c>
      <c r="U3065">
        <v>80994</v>
      </c>
      <c r="V3065">
        <v>0</v>
      </c>
      <c r="W3065">
        <v>80994</v>
      </c>
      <c r="X3065" t="str">
        <f t="shared" si="189"/>
        <v>Ok</v>
      </c>
      <c r="Y3065" t="str">
        <f t="shared" si="190"/>
        <v>Ok</v>
      </c>
      <c r="Z3065" s="6" t="str">
        <f t="shared" si="191"/>
        <v>Ok</v>
      </c>
      <c r="AA3065" s="6"/>
      <c r="AB3065" s="6"/>
      <c r="AC3065" s="6"/>
      <c r="AD3065" s="6"/>
    </row>
    <row r="3066" spans="1:30" x14ac:dyDescent="0.3">
      <c r="A3066" t="s">
        <v>15932</v>
      </c>
      <c r="B3066" t="s">
        <v>15933</v>
      </c>
      <c r="C3066">
        <v>2024</v>
      </c>
      <c r="D3066" t="s">
        <v>9357</v>
      </c>
      <c r="E3066" t="s">
        <v>9334</v>
      </c>
      <c r="F3066" t="s">
        <v>10</v>
      </c>
      <c r="G3066" t="str">
        <f>_xlfn.XLOOKUP(I3066,'Class Code'!$A$2:$A$14,'Class Code'!$B$2:$B$14)</f>
        <v>Motor Private</v>
      </c>
      <c r="H3066" t="s">
        <v>41</v>
      </c>
      <c r="I3066">
        <f t="shared" si="188"/>
        <v>70</v>
      </c>
      <c r="J3066" t="s">
        <v>54</v>
      </c>
      <c r="K3066" t="s">
        <v>55</v>
      </c>
      <c r="L3066" t="s">
        <v>44</v>
      </c>
      <c r="M3066" s="5">
        <v>45660</v>
      </c>
      <c r="N3066" s="5">
        <v>45666</v>
      </c>
      <c r="O3066" s="5">
        <v>45729</v>
      </c>
      <c r="P3066" s="5">
        <v>45634</v>
      </c>
      <c r="Q3066" s="5">
        <v>45664</v>
      </c>
      <c r="R3066">
        <v>32000</v>
      </c>
      <c r="S3066">
        <v>0</v>
      </c>
      <c r="T3066">
        <v>0</v>
      </c>
      <c r="U3066">
        <v>32000</v>
      </c>
      <c r="V3066">
        <v>0</v>
      </c>
      <c r="W3066">
        <v>32000</v>
      </c>
      <c r="X3066" t="str">
        <f t="shared" si="189"/>
        <v>Ok</v>
      </c>
      <c r="Y3066" t="str">
        <f t="shared" si="190"/>
        <v>Ok</v>
      </c>
      <c r="Z3066" s="6" t="str">
        <f t="shared" si="191"/>
        <v>Ok</v>
      </c>
      <c r="AA3066" s="6"/>
      <c r="AB3066" s="6"/>
      <c r="AC3066" s="6"/>
      <c r="AD3066" s="6"/>
    </row>
    <row r="3067" spans="1:30" x14ac:dyDescent="0.3">
      <c r="A3067" t="s">
        <v>15934</v>
      </c>
      <c r="B3067" t="s">
        <v>15935</v>
      </c>
      <c r="C3067">
        <v>2024</v>
      </c>
      <c r="D3067" t="s">
        <v>9712</v>
      </c>
      <c r="E3067" t="s">
        <v>9284</v>
      </c>
      <c r="F3067" t="s">
        <v>10</v>
      </c>
      <c r="G3067" t="str">
        <f>_xlfn.XLOOKUP(I3067,'Class Code'!$A$2:$A$14,'Class Code'!$B$2:$B$14)</f>
        <v>Motor Private</v>
      </c>
      <c r="H3067" t="s">
        <v>41</v>
      </c>
      <c r="I3067">
        <f t="shared" si="188"/>
        <v>70</v>
      </c>
      <c r="J3067" t="s">
        <v>54</v>
      </c>
      <c r="K3067" t="s">
        <v>55</v>
      </c>
      <c r="L3067" t="s">
        <v>44</v>
      </c>
      <c r="M3067" s="5">
        <v>45692</v>
      </c>
      <c r="N3067" s="5">
        <v>45705</v>
      </c>
      <c r="O3067" s="5">
        <v>45784</v>
      </c>
      <c r="P3067" s="5">
        <v>45524</v>
      </c>
      <c r="Q3067" s="5">
        <v>45888</v>
      </c>
      <c r="R3067">
        <v>0</v>
      </c>
      <c r="S3067">
        <v>0</v>
      </c>
      <c r="T3067">
        <v>6380</v>
      </c>
      <c r="U3067">
        <v>6380</v>
      </c>
      <c r="V3067">
        <v>0</v>
      </c>
      <c r="W3067">
        <v>6380</v>
      </c>
      <c r="X3067" t="str">
        <f t="shared" si="189"/>
        <v>Ok</v>
      </c>
      <c r="Y3067" t="str">
        <f t="shared" si="190"/>
        <v>Ok</v>
      </c>
      <c r="Z3067" s="6" t="str">
        <f t="shared" si="191"/>
        <v>Ok</v>
      </c>
      <c r="AA3067" s="6"/>
      <c r="AB3067" s="6"/>
      <c r="AC3067" s="6"/>
      <c r="AD3067" s="6"/>
    </row>
    <row r="3068" spans="1:30" x14ac:dyDescent="0.3">
      <c r="A3068" t="s">
        <v>15936</v>
      </c>
      <c r="B3068" t="s">
        <v>15937</v>
      </c>
      <c r="C3068">
        <v>2024</v>
      </c>
      <c r="D3068" t="s">
        <v>9497</v>
      </c>
      <c r="E3068" t="s">
        <v>9263</v>
      </c>
      <c r="F3068" t="s">
        <v>10</v>
      </c>
      <c r="G3068" t="str">
        <f>_xlfn.XLOOKUP(I3068,'Class Code'!$A$2:$A$14,'Class Code'!$B$2:$B$14)</f>
        <v>Motor Private</v>
      </c>
      <c r="H3068" t="s">
        <v>41</v>
      </c>
      <c r="I3068">
        <f t="shared" si="188"/>
        <v>70</v>
      </c>
      <c r="J3068" t="s">
        <v>54</v>
      </c>
      <c r="K3068" t="s">
        <v>55</v>
      </c>
      <c r="L3068" t="s">
        <v>44</v>
      </c>
      <c r="M3068" s="5">
        <v>45590</v>
      </c>
      <c r="N3068" s="5">
        <v>45594</v>
      </c>
      <c r="O3068" s="5">
        <v>45762</v>
      </c>
      <c r="P3068" s="5">
        <v>45299</v>
      </c>
      <c r="Q3068" s="5">
        <v>45663</v>
      </c>
      <c r="R3068">
        <v>0</v>
      </c>
      <c r="S3068">
        <v>0</v>
      </c>
      <c r="T3068">
        <v>61828</v>
      </c>
      <c r="U3068">
        <v>61828</v>
      </c>
      <c r="V3068">
        <v>0</v>
      </c>
      <c r="W3068">
        <v>61828</v>
      </c>
      <c r="X3068" t="str">
        <f t="shared" si="189"/>
        <v>Ok</v>
      </c>
      <c r="Y3068" t="str">
        <f t="shared" si="190"/>
        <v>Ok</v>
      </c>
      <c r="Z3068" s="6" t="str">
        <f t="shared" si="191"/>
        <v>Ok</v>
      </c>
      <c r="AA3068" s="6"/>
      <c r="AB3068" s="6"/>
      <c r="AC3068" s="6"/>
      <c r="AD3068" s="6"/>
    </row>
    <row r="3069" spans="1:30" x14ac:dyDescent="0.3">
      <c r="A3069" t="s">
        <v>15938</v>
      </c>
      <c r="B3069" t="s">
        <v>15939</v>
      </c>
      <c r="C3069">
        <v>2024</v>
      </c>
      <c r="D3069" t="s">
        <v>9321</v>
      </c>
      <c r="E3069" t="s">
        <v>9272</v>
      </c>
      <c r="F3069" t="s">
        <v>10</v>
      </c>
      <c r="G3069" t="str">
        <f>_xlfn.XLOOKUP(I3069,'Class Code'!$A$2:$A$14,'Class Code'!$B$2:$B$14)</f>
        <v>Motor Private</v>
      </c>
      <c r="H3069" t="s">
        <v>41</v>
      </c>
      <c r="I3069">
        <f t="shared" si="188"/>
        <v>70</v>
      </c>
      <c r="J3069" t="s">
        <v>54</v>
      </c>
      <c r="K3069" t="s">
        <v>55</v>
      </c>
      <c r="L3069" t="s">
        <v>44</v>
      </c>
      <c r="M3069" s="5">
        <v>45623</v>
      </c>
      <c r="N3069" s="5">
        <v>45623</v>
      </c>
      <c r="O3069" s="5">
        <v>45757</v>
      </c>
      <c r="P3069" s="5">
        <v>45592</v>
      </c>
      <c r="Q3069" s="5">
        <v>45956</v>
      </c>
      <c r="R3069">
        <v>0</v>
      </c>
      <c r="S3069">
        <v>0</v>
      </c>
      <c r="T3069">
        <v>89658</v>
      </c>
      <c r="U3069">
        <v>89658</v>
      </c>
      <c r="V3069">
        <v>0</v>
      </c>
      <c r="W3069">
        <v>89658</v>
      </c>
      <c r="X3069" t="str">
        <f t="shared" si="189"/>
        <v>Ok</v>
      </c>
      <c r="Y3069" t="str">
        <f t="shared" si="190"/>
        <v>Ok</v>
      </c>
      <c r="Z3069" s="6" t="str">
        <f t="shared" si="191"/>
        <v>Ok</v>
      </c>
      <c r="AA3069" s="6"/>
      <c r="AB3069" s="6"/>
      <c r="AC3069" s="6"/>
      <c r="AD3069" s="6"/>
    </row>
    <row r="3070" spans="1:30" x14ac:dyDescent="0.3">
      <c r="A3070" t="s">
        <v>15940</v>
      </c>
      <c r="B3070" t="s">
        <v>15941</v>
      </c>
      <c r="C3070">
        <v>2024</v>
      </c>
      <c r="D3070" t="s">
        <v>9643</v>
      </c>
      <c r="E3070" t="s">
        <v>9280</v>
      </c>
      <c r="F3070" t="s">
        <v>10</v>
      </c>
      <c r="G3070" t="str">
        <f>_xlfn.XLOOKUP(I3070,'Class Code'!$A$2:$A$14,'Class Code'!$B$2:$B$14)</f>
        <v>Motor Private</v>
      </c>
      <c r="H3070" t="s">
        <v>41</v>
      </c>
      <c r="I3070">
        <f t="shared" si="188"/>
        <v>70</v>
      </c>
      <c r="J3070" t="s">
        <v>54</v>
      </c>
      <c r="K3070" t="s">
        <v>55</v>
      </c>
      <c r="L3070" t="s">
        <v>44</v>
      </c>
      <c r="M3070" s="5">
        <v>45565</v>
      </c>
      <c r="N3070" s="5">
        <v>45566</v>
      </c>
      <c r="O3070" s="5">
        <v>45783</v>
      </c>
      <c r="P3070" s="5">
        <v>45298</v>
      </c>
      <c r="Q3070" s="5">
        <v>45657</v>
      </c>
      <c r="R3070">
        <v>0</v>
      </c>
      <c r="S3070">
        <v>0</v>
      </c>
      <c r="T3070">
        <v>2900</v>
      </c>
      <c r="U3070">
        <v>2900</v>
      </c>
      <c r="V3070">
        <v>0</v>
      </c>
      <c r="W3070">
        <v>2900</v>
      </c>
      <c r="X3070" t="str">
        <f t="shared" si="189"/>
        <v>Ok</v>
      </c>
      <c r="Y3070" t="str">
        <f t="shared" si="190"/>
        <v>Ok</v>
      </c>
      <c r="Z3070" s="6" t="str">
        <f t="shared" si="191"/>
        <v>Ok</v>
      </c>
      <c r="AA3070" s="6"/>
      <c r="AB3070" s="6"/>
      <c r="AC3070" s="6"/>
      <c r="AD3070" s="6"/>
    </row>
    <row r="3071" spans="1:30" x14ac:dyDescent="0.3">
      <c r="A3071" t="s">
        <v>15942</v>
      </c>
      <c r="B3071" t="s">
        <v>15943</v>
      </c>
      <c r="C3071">
        <v>2022</v>
      </c>
      <c r="D3071" t="s">
        <v>9528</v>
      </c>
      <c r="E3071" t="s">
        <v>9292</v>
      </c>
      <c r="F3071" t="s">
        <v>11</v>
      </c>
      <c r="G3071" t="str">
        <f>_xlfn.XLOOKUP(I3071,'Class Code'!$A$2:$A$14,'Class Code'!$B$2:$B$14)</f>
        <v>Motor Commercial</v>
      </c>
      <c r="H3071" t="s">
        <v>176</v>
      </c>
      <c r="I3071">
        <f t="shared" si="188"/>
        <v>80</v>
      </c>
      <c r="J3071" t="s">
        <v>785</v>
      </c>
      <c r="K3071" t="s">
        <v>786</v>
      </c>
      <c r="L3071" t="s">
        <v>44</v>
      </c>
      <c r="M3071" s="5">
        <v>44841</v>
      </c>
      <c r="N3071" s="5">
        <v>45156</v>
      </c>
      <c r="O3071" s="5">
        <v>45735</v>
      </c>
      <c r="P3071" s="5">
        <v>44835</v>
      </c>
      <c r="Q3071" s="5">
        <v>45199</v>
      </c>
      <c r="R3071">
        <v>0</v>
      </c>
      <c r="S3071">
        <v>0</v>
      </c>
      <c r="T3071">
        <v>134840</v>
      </c>
      <c r="U3071">
        <v>134840</v>
      </c>
      <c r="V3071">
        <v>0</v>
      </c>
      <c r="W3071">
        <v>134840</v>
      </c>
      <c r="X3071" t="str">
        <f t="shared" si="189"/>
        <v>Ok</v>
      </c>
      <c r="Y3071" t="str">
        <f t="shared" si="190"/>
        <v>Ok</v>
      </c>
      <c r="Z3071" s="6" t="str">
        <f t="shared" si="191"/>
        <v>Ok</v>
      </c>
      <c r="AA3071" s="6"/>
      <c r="AB3071" s="6"/>
      <c r="AC3071" s="6"/>
      <c r="AD3071" s="6"/>
    </row>
    <row r="3072" spans="1:30" x14ac:dyDescent="0.3">
      <c r="A3072" t="s">
        <v>15944</v>
      </c>
      <c r="B3072" t="s">
        <v>15945</v>
      </c>
      <c r="C3072">
        <v>2024</v>
      </c>
      <c r="D3072" t="s">
        <v>9742</v>
      </c>
      <c r="E3072" t="s">
        <v>9310</v>
      </c>
      <c r="F3072" t="s">
        <v>11</v>
      </c>
      <c r="G3072" t="str">
        <f>_xlfn.XLOOKUP(I3072,'Class Code'!$A$2:$A$14,'Class Code'!$B$2:$B$14)</f>
        <v>Motor Commercial</v>
      </c>
      <c r="H3072" t="s">
        <v>176</v>
      </c>
      <c r="I3072">
        <f t="shared" si="188"/>
        <v>80</v>
      </c>
      <c r="J3072" t="s">
        <v>207</v>
      </c>
      <c r="K3072" t="s">
        <v>208</v>
      </c>
      <c r="L3072" t="s">
        <v>44</v>
      </c>
      <c r="M3072" s="5">
        <v>45462</v>
      </c>
      <c r="N3072" s="5">
        <v>45462</v>
      </c>
      <c r="O3072" s="5">
        <v>45735</v>
      </c>
      <c r="P3072" s="5">
        <v>45292</v>
      </c>
      <c r="Q3072" s="5">
        <v>45657</v>
      </c>
      <c r="R3072">
        <v>0</v>
      </c>
      <c r="S3072">
        <v>0</v>
      </c>
      <c r="T3072">
        <v>30000</v>
      </c>
      <c r="U3072">
        <v>30000</v>
      </c>
      <c r="V3072">
        <v>0</v>
      </c>
      <c r="W3072">
        <v>30000</v>
      </c>
      <c r="X3072" t="str">
        <f t="shared" si="189"/>
        <v>Ok</v>
      </c>
      <c r="Y3072" t="str">
        <f t="shared" si="190"/>
        <v>Ok</v>
      </c>
      <c r="Z3072" s="6" t="str">
        <f t="shared" si="191"/>
        <v>Ok</v>
      </c>
      <c r="AA3072" s="6"/>
      <c r="AB3072" s="6"/>
      <c r="AC3072" s="6"/>
      <c r="AD3072" s="6"/>
    </row>
    <row r="3073" spans="1:30" x14ac:dyDescent="0.3">
      <c r="A3073" t="s">
        <v>15946</v>
      </c>
      <c r="B3073" t="s">
        <v>15947</v>
      </c>
      <c r="C3073">
        <v>2012</v>
      </c>
      <c r="D3073" t="s">
        <v>9684</v>
      </c>
      <c r="E3073" t="s">
        <v>9282</v>
      </c>
      <c r="F3073" t="s">
        <v>5</v>
      </c>
      <c r="G3073" t="str">
        <f>_xlfn.XLOOKUP(I3073,'Class Code'!$A$2:$A$14,'Class Code'!$B$2:$B$14)</f>
        <v>Engineering</v>
      </c>
      <c r="H3073" t="s">
        <v>423</v>
      </c>
      <c r="I3073">
        <f t="shared" si="188"/>
        <v>2</v>
      </c>
      <c r="J3073" t="s">
        <v>634</v>
      </c>
      <c r="K3073" t="s">
        <v>635</v>
      </c>
      <c r="L3073" t="s">
        <v>44</v>
      </c>
      <c r="M3073" s="5">
        <v>41117</v>
      </c>
      <c r="N3073" s="5">
        <v>41191</v>
      </c>
      <c r="O3073" s="5">
        <v>45733</v>
      </c>
      <c r="P3073" s="5">
        <v>41099</v>
      </c>
      <c r="Q3073" s="5">
        <v>41131</v>
      </c>
      <c r="R3073">
        <v>0</v>
      </c>
      <c r="S3073">
        <v>0</v>
      </c>
      <c r="T3073">
        <v>850000</v>
      </c>
      <c r="U3073">
        <v>850000</v>
      </c>
      <c r="V3073">
        <v>226146.75</v>
      </c>
      <c r="W3073">
        <v>623853.25</v>
      </c>
      <c r="X3073" t="str">
        <f t="shared" si="189"/>
        <v>Ok</v>
      </c>
      <c r="Y3073" t="str">
        <f t="shared" si="190"/>
        <v>Ok</v>
      </c>
      <c r="Z3073" s="6" t="str">
        <f t="shared" si="191"/>
        <v>Ok</v>
      </c>
      <c r="AA3073" s="6"/>
      <c r="AB3073" s="6"/>
      <c r="AC3073" s="6"/>
      <c r="AD3073" s="6"/>
    </row>
    <row r="3074" spans="1:30" x14ac:dyDescent="0.3">
      <c r="A3074" t="s">
        <v>15948</v>
      </c>
      <c r="B3074" t="s">
        <v>15949</v>
      </c>
      <c r="C3074">
        <v>2024</v>
      </c>
      <c r="D3074" t="s">
        <v>9323</v>
      </c>
      <c r="E3074" t="s">
        <v>9277</v>
      </c>
      <c r="F3074" t="s">
        <v>13</v>
      </c>
      <c r="G3074" t="str">
        <f>_xlfn.XLOOKUP(I3074,'Class Code'!$A$2:$A$14,'Class Code'!$B$2:$B$14)</f>
        <v>Theft</v>
      </c>
      <c r="H3074" t="s">
        <v>818</v>
      </c>
      <c r="I3074">
        <f t="shared" si="188"/>
        <v>10</v>
      </c>
      <c r="J3074" t="s">
        <v>842</v>
      </c>
      <c r="K3074" t="s">
        <v>843</v>
      </c>
      <c r="L3074" t="s">
        <v>2606</v>
      </c>
      <c r="M3074" s="5">
        <v>45630</v>
      </c>
      <c r="N3074" s="5">
        <v>45632</v>
      </c>
      <c r="O3074" s="5">
        <v>45730</v>
      </c>
      <c r="P3074" s="5">
        <v>45383</v>
      </c>
      <c r="Q3074" s="5">
        <v>45747</v>
      </c>
      <c r="R3074">
        <v>165000</v>
      </c>
      <c r="S3074">
        <v>0</v>
      </c>
      <c r="T3074">
        <v>0</v>
      </c>
      <c r="U3074">
        <v>165000</v>
      </c>
      <c r="V3074">
        <v>0</v>
      </c>
      <c r="W3074">
        <v>165000</v>
      </c>
      <c r="X3074" t="str">
        <f t="shared" si="189"/>
        <v>Ok</v>
      </c>
      <c r="Y3074" t="str">
        <f t="shared" si="190"/>
        <v>Ok</v>
      </c>
      <c r="Z3074" s="6" t="str">
        <f t="shared" si="191"/>
        <v>Ok</v>
      </c>
      <c r="AA3074" s="6"/>
      <c r="AB3074" s="6"/>
      <c r="AC3074" s="6"/>
      <c r="AD3074" s="6"/>
    </row>
    <row r="3075" spans="1:30" x14ac:dyDescent="0.3">
      <c r="A3075" t="s">
        <v>15950</v>
      </c>
      <c r="B3075" t="s">
        <v>15951</v>
      </c>
      <c r="C3075">
        <v>2024</v>
      </c>
      <c r="D3075" t="s">
        <v>9389</v>
      </c>
      <c r="E3075" t="s">
        <v>9269</v>
      </c>
      <c r="F3075" t="s">
        <v>11</v>
      </c>
      <c r="G3075" t="str">
        <f>_xlfn.XLOOKUP(I3075,'Class Code'!$A$2:$A$14,'Class Code'!$B$2:$B$14)</f>
        <v>Motor Commercial</v>
      </c>
      <c r="H3075" t="s">
        <v>176</v>
      </c>
      <c r="I3075">
        <f t="shared" si="188"/>
        <v>80</v>
      </c>
      <c r="J3075" t="s">
        <v>207</v>
      </c>
      <c r="K3075" t="s">
        <v>208</v>
      </c>
      <c r="L3075" t="s">
        <v>44</v>
      </c>
      <c r="M3075" s="5">
        <v>45709</v>
      </c>
      <c r="N3075" s="5">
        <v>45713</v>
      </c>
      <c r="O3075" s="5">
        <v>45730</v>
      </c>
      <c r="P3075" s="5">
        <v>45625</v>
      </c>
      <c r="Q3075" s="5">
        <v>45928</v>
      </c>
      <c r="R3075">
        <v>64800</v>
      </c>
      <c r="S3075">
        <v>0</v>
      </c>
      <c r="T3075">
        <v>0</v>
      </c>
      <c r="U3075">
        <v>64800</v>
      </c>
      <c r="V3075">
        <v>0</v>
      </c>
      <c r="W3075">
        <v>64800</v>
      </c>
      <c r="X3075" t="str">
        <f t="shared" si="189"/>
        <v>Ok</v>
      </c>
      <c r="Y3075" t="str">
        <f t="shared" si="190"/>
        <v>Ok</v>
      </c>
      <c r="Z3075" s="6" t="str">
        <f t="shared" si="191"/>
        <v>Ok</v>
      </c>
      <c r="AA3075" s="6"/>
      <c r="AB3075" s="6"/>
      <c r="AC3075" s="6"/>
      <c r="AD3075" s="6"/>
    </row>
    <row r="3076" spans="1:30" x14ac:dyDescent="0.3">
      <c r="A3076" t="s">
        <v>15952</v>
      </c>
      <c r="B3076" t="s">
        <v>15953</v>
      </c>
      <c r="C3076">
        <v>2024</v>
      </c>
      <c r="D3076" t="s">
        <v>9587</v>
      </c>
      <c r="E3076" t="s">
        <v>9274</v>
      </c>
      <c r="F3076" t="s">
        <v>10</v>
      </c>
      <c r="G3076" t="str">
        <f>_xlfn.XLOOKUP(I3076,'Class Code'!$A$2:$A$14,'Class Code'!$B$2:$B$14)</f>
        <v>Motor Private</v>
      </c>
      <c r="H3076" t="s">
        <v>41</v>
      </c>
      <c r="I3076">
        <f t="shared" ref="I3076:I3139" si="192">H3076*1</f>
        <v>70</v>
      </c>
      <c r="J3076" t="s">
        <v>54</v>
      </c>
      <c r="K3076" t="s">
        <v>55</v>
      </c>
      <c r="L3076" t="s">
        <v>44</v>
      </c>
      <c r="M3076" s="5">
        <v>45581</v>
      </c>
      <c r="N3076" s="5">
        <v>45587</v>
      </c>
      <c r="O3076" s="5">
        <v>45730</v>
      </c>
      <c r="P3076" s="5">
        <v>45579</v>
      </c>
      <c r="Q3076" s="5">
        <v>45940</v>
      </c>
      <c r="R3076">
        <v>0</v>
      </c>
      <c r="S3076">
        <v>0</v>
      </c>
      <c r="T3076">
        <v>7280</v>
      </c>
      <c r="U3076">
        <v>7280</v>
      </c>
      <c r="V3076">
        <v>0</v>
      </c>
      <c r="W3076">
        <v>7280</v>
      </c>
      <c r="X3076" t="str">
        <f t="shared" ref="X3076:X3139" si="193">IF(OR(A3076="",B3076="",C3076="",F3076="",H3076="",M3076="",N3076="",O3076="",P3076="",Q3076=""),"Check","Ok")</f>
        <v>Ok</v>
      </c>
      <c r="Y3076" t="str">
        <f t="shared" ref="Y3076:Y3139" si="194">IF(AND(Q3076&gt;=P3076,O3076&gt;=M3076,N3076&gt;=M3076,Q3076&gt;=M3076),"Ok","Check")</f>
        <v>Ok</v>
      </c>
      <c r="Z3076" s="6" t="str">
        <f t="shared" ref="Z3076:Z3139" si="195">IF(Q3076&gt;=M3076,"Ok","Check")</f>
        <v>Ok</v>
      </c>
      <c r="AA3076" s="6"/>
      <c r="AB3076" s="6"/>
      <c r="AC3076" s="6"/>
      <c r="AD3076" s="6"/>
    </row>
    <row r="3077" spans="1:30" x14ac:dyDescent="0.3">
      <c r="A3077" t="s">
        <v>15954</v>
      </c>
      <c r="B3077" t="s">
        <v>15955</v>
      </c>
      <c r="C3077">
        <v>2024</v>
      </c>
      <c r="D3077" t="s">
        <v>9416</v>
      </c>
      <c r="E3077" t="s">
        <v>9292</v>
      </c>
      <c r="F3077" t="s">
        <v>10</v>
      </c>
      <c r="G3077" t="str">
        <f>_xlfn.XLOOKUP(I3077,'Class Code'!$A$2:$A$14,'Class Code'!$B$2:$B$14)</f>
        <v>Motor Private</v>
      </c>
      <c r="H3077" t="s">
        <v>41</v>
      </c>
      <c r="I3077">
        <f t="shared" si="192"/>
        <v>70</v>
      </c>
      <c r="J3077" t="s">
        <v>54</v>
      </c>
      <c r="K3077" t="s">
        <v>55</v>
      </c>
      <c r="L3077" t="s">
        <v>44</v>
      </c>
      <c r="M3077" s="5">
        <v>45584</v>
      </c>
      <c r="N3077" s="5">
        <v>45588</v>
      </c>
      <c r="O3077" s="5">
        <v>45730</v>
      </c>
      <c r="P3077" s="5">
        <v>45434</v>
      </c>
      <c r="Q3077" s="5">
        <v>45768</v>
      </c>
      <c r="R3077">
        <v>0</v>
      </c>
      <c r="S3077">
        <v>0</v>
      </c>
      <c r="T3077">
        <v>7380</v>
      </c>
      <c r="U3077">
        <v>7380</v>
      </c>
      <c r="V3077">
        <v>0</v>
      </c>
      <c r="W3077">
        <v>7380</v>
      </c>
      <c r="X3077" t="str">
        <f t="shared" si="193"/>
        <v>Ok</v>
      </c>
      <c r="Y3077" t="str">
        <f t="shared" si="194"/>
        <v>Ok</v>
      </c>
      <c r="Z3077" s="6" t="str">
        <f t="shared" si="195"/>
        <v>Ok</v>
      </c>
      <c r="AA3077" s="6"/>
      <c r="AB3077" s="6"/>
      <c r="AC3077" s="6"/>
      <c r="AD3077" s="6"/>
    </row>
    <row r="3078" spans="1:30" x14ac:dyDescent="0.3">
      <c r="A3078" t="s">
        <v>15956</v>
      </c>
      <c r="B3078" t="s">
        <v>15957</v>
      </c>
      <c r="C3078">
        <v>2024</v>
      </c>
      <c r="D3078" t="s">
        <v>9585</v>
      </c>
      <c r="E3078" t="s">
        <v>9261</v>
      </c>
      <c r="F3078" t="s">
        <v>10</v>
      </c>
      <c r="G3078" t="str">
        <f>_xlfn.XLOOKUP(I3078,'Class Code'!$A$2:$A$14,'Class Code'!$B$2:$B$14)</f>
        <v>Motor Private</v>
      </c>
      <c r="H3078" t="s">
        <v>41</v>
      </c>
      <c r="I3078">
        <f t="shared" si="192"/>
        <v>70</v>
      </c>
      <c r="J3078" t="s">
        <v>54</v>
      </c>
      <c r="K3078" t="s">
        <v>55</v>
      </c>
      <c r="L3078" t="s">
        <v>96</v>
      </c>
      <c r="M3078" s="5">
        <v>45669</v>
      </c>
      <c r="N3078" s="5">
        <v>45716</v>
      </c>
      <c r="O3078" s="5">
        <v>45730</v>
      </c>
      <c r="P3078" s="5">
        <v>45538</v>
      </c>
      <c r="Q3078" s="5">
        <v>45902</v>
      </c>
      <c r="R3078">
        <v>18000</v>
      </c>
      <c r="S3078">
        <v>0</v>
      </c>
      <c r="T3078">
        <v>0</v>
      </c>
      <c r="U3078">
        <v>18000</v>
      </c>
      <c r="V3078">
        <v>0</v>
      </c>
      <c r="W3078">
        <v>18000</v>
      </c>
      <c r="X3078" t="str">
        <f t="shared" si="193"/>
        <v>Ok</v>
      </c>
      <c r="Y3078" t="str">
        <f t="shared" si="194"/>
        <v>Ok</v>
      </c>
      <c r="Z3078" s="6" t="str">
        <f t="shared" si="195"/>
        <v>Ok</v>
      </c>
      <c r="AA3078" s="6"/>
      <c r="AB3078" s="6"/>
      <c r="AC3078" s="6"/>
      <c r="AD3078" s="6"/>
    </row>
    <row r="3079" spans="1:30" x14ac:dyDescent="0.3">
      <c r="A3079" t="s">
        <v>15958</v>
      </c>
      <c r="B3079" t="s">
        <v>15959</v>
      </c>
      <c r="C3079">
        <v>2024</v>
      </c>
      <c r="D3079" t="s">
        <v>9418</v>
      </c>
      <c r="E3079" t="s">
        <v>9259</v>
      </c>
      <c r="F3079" t="s">
        <v>10</v>
      </c>
      <c r="G3079" t="str">
        <f>_xlfn.XLOOKUP(I3079,'Class Code'!$A$2:$A$14,'Class Code'!$B$2:$B$14)</f>
        <v>Motor Private</v>
      </c>
      <c r="H3079" t="s">
        <v>41</v>
      </c>
      <c r="I3079">
        <f t="shared" si="192"/>
        <v>70</v>
      </c>
      <c r="J3079" t="s">
        <v>54</v>
      </c>
      <c r="K3079" t="s">
        <v>55</v>
      </c>
      <c r="L3079" t="s">
        <v>44</v>
      </c>
      <c r="M3079" s="5">
        <v>45631</v>
      </c>
      <c r="N3079" s="5">
        <v>45631</v>
      </c>
      <c r="O3079" s="5">
        <v>45748</v>
      </c>
      <c r="P3079" s="5">
        <v>45536</v>
      </c>
      <c r="Q3079" s="5">
        <v>45900</v>
      </c>
      <c r="R3079">
        <v>0</v>
      </c>
      <c r="S3079">
        <v>0</v>
      </c>
      <c r="T3079">
        <v>65540</v>
      </c>
      <c r="U3079">
        <v>65540</v>
      </c>
      <c r="V3079">
        <v>0</v>
      </c>
      <c r="W3079">
        <v>65540</v>
      </c>
      <c r="X3079" t="str">
        <f t="shared" si="193"/>
        <v>Ok</v>
      </c>
      <c r="Y3079" t="str">
        <f t="shared" si="194"/>
        <v>Ok</v>
      </c>
      <c r="Z3079" s="6" t="str">
        <f t="shared" si="195"/>
        <v>Ok</v>
      </c>
      <c r="AA3079" s="6"/>
      <c r="AB3079" s="6"/>
      <c r="AC3079" s="6"/>
      <c r="AD3079" s="6"/>
    </row>
    <row r="3080" spans="1:30" x14ac:dyDescent="0.3">
      <c r="A3080" t="s">
        <v>15960</v>
      </c>
      <c r="B3080" t="s">
        <v>15961</v>
      </c>
      <c r="C3080">
        <v>2023</v>
      </c>
      <c r="D3080" t="s">
        <v>9326</v>
      </c>
      <c r="E3080" t="s">
        <v>9292</v>
      </c>
      <c r="F3080" t="s">
        <v>10</v>
      </c>
      <c r="G3080" t="str">
        <f>_xlfn.XLOOKUP(I3080,'Class Code'!$A$2:$A$14,'Class Code'!$B$2:$B$14)</f>
        <v>Motor Private</v>
      </c>
      <c r="H3080" t="s">
        <v>41</v>
      </c>
      <c r="I3080">
        <f t="shared" si="192"/>
        <v>70</v>
      </c>
      <c r="J3080" t="s">
        <v>54</v>
      </c>
      <c r="K3080" t="s">
        <v>55</v>
      </c>
      <c r="L3080" t="s">
        <v>44</v>
      </c>
      <c r="M3080" s="5">
        <v>45335</v>
      </c>
      <c r="N3080" s="5">
        <v>45337</v>
      </c>
      <c r="O3080" s="5">
        <v>45719</v>
      </c>
      <c r="P3080" s="5">
        <v>45076</v>
      </c>
      <c r="Q3080" s="5">
        <v>45336</v>
      </c>
      <c r="R3080">
        <v>701230</v>
      </c>
      <c r="S3080">
        <v>0</v>
      </c>
      <c r="T3080">
        <v>0</v>
      </c>
      <c r="U3080">
        <v>701230</v>
      </c>
      <c r="V3080">
        <v>0</v>
      </c>
      <c r="W3080">
        <v>701230</v>
      </c>
      <c r="X3080" t="str">
        <f t="shared" si="193"/>
        <v>Ok</v>
      </c>
      <c r="Y3080" t="str">
        <f t="shared" si="194"/>
        <v>Ok</v>
      </c>
      <c r="Z3080" s="6" t="str">
        <f t="shared" si="195"/>
        <v>Ok</v>
      </c>
      <c r="AA3080" s="6"/>
      <c r="AB3080" s="6"/>
      <c r="AC3080" s="6"/>
      <c r="AD3080" s="6"/>
    </row>
    <row r="3081" spans="1:30" x14ac:dyDescent="0.3">
      <c r="A3081" t="s">
        <v>15962</v>
      </c>
      <c r="B3081" t="s">
        <v>15963</v>
      </c>
      <c r="C3081">
        <v>2023</v>
      </c>
      <c r="D3081" t="s">
        <v>9341</v>
      </c>
      <c r="E3081" t="s">
        <v>9259</v>
      </c>
      <c r="F3081" t="s">
        <v>10</v>
      </c>
      <c r="G3081" t="str">
        <f>_xlfn.XLOOKUP(I3081,'Class Code'!$A$2:$A$14,'Class Code'!$B$2:$B$14)</f>
        <v>Motor Private</v>
      </c>
      <c r="H3081" t="s">
        <v>41</v>
      </c>
      <c r="I3081">
        <f t="shared" si="192"/>
        <v>70</v>
      </c>
      <c r="J3081" t="s">
        <v>54</v>
      </c>
      <c r="K3081" t="s">
        <v>55</v>
      </c>
      <c r="L3081" t="s">
        <v>44</v>
      </c>
      <c r="M3081" s="5">
        <v>45275</v>
      </c>
      <c r="N3081" s="5">
        <v>45287</v>
      </c>
      <c r="O3081" s="5">
        <v>45723</v>
      </c>
      <c r="P3081" s="5">
        <v>45187</v>
      </c>
      <c r="Q3081" s="5">
        <v>45552</v>
      </c>
      <c r="R3081">
        <v>100000</v>
      </c>
      <c r="S3081">
        <v>0</v>
      </c>
      <c r="T3081">
        <v>0</v>
      </c>
      <c r="U3081">
        <v>100000</v>
      </c>
      <c r="V3081">
        <v>0</v>
      </c>
      <c r="W3081">
        <v>100000</v>
      </c>
      <c r="X3081" t="str">
        <f t="shared" si="193"/>
        <v>Ok</v>
      </c>
      <c r="Y3081" t="str">
        <f t="shared" si="194"/>
        <v>Ok</v>
      </c>
      <c r="Z3081" s="6" t="str">
        <f t="shared" si="195"/>
        <v>Ok</v>
      </c>
      <c r="AA3081" s="6"/>
      <c r="AB3081" s="6"/>
      <c r="AC3081" s="6"/>
      <c r="AD3081" s="6"/>
    </row>
    <row r="3082" spans="1:30" x14ac:dyDescent="0.3">
      <c r="A3082" t="s">
        <v>15964</v>
      </c>
      <c r="B3082" t="s">
        <v>15965</v>
      </c>
      <c r="C3082">
        <v>2024</v>
      </c>
      <c r="D3082" t="s">
        <v>9408</v>
      </c>
      <c r="E3082" t="s">
        <v>9297</v>
      </c>
      <c r="F3082" t="s">
        <v>10</v>
      </c>
      <c r="G3082" t="str">
        <f>_xlfn.XLOOKUP(I3082,'Class Code'!$A$2:$A$14,'Class Code'!$B$2:$B$14)</f>
        <v>Motor Private</v>
      </c>
      <c r="H3082" t="s">
        <v>41</v>
      </c>
      <c r="I3082">
        <f t="shared" si="192"/>
        <v>70</v>
      </c>
      <c r="J3082" t="s">
        <v>54</v>
      </c>
      <c r="K3082" t="s">
        <v>55</v>
      </c>
      <c r="L3082" t="s">
        <v>44</v>
      </c>
      <c r="M3082" s="5">
        <v>45474</v>
      </c>
      <c r="N3082" s="5">
        <v>45474</v>
      </c>
      <c r="O3082" s="5">
        <v>45719</v>
      </c>
      <c r="P3082" s="5">
        <v>45407</v>
      </c>
      <c r="Q3082" s="5">
        <v>45771</v>
      </c>
      <c r="R3082">
        <v>760000</v>
      </c>
      <c r="S3082">
        <v>0</v>
      </c>
      <c r="T3082">
        <v>0</v>
      </c>
      <c r="U3082">
        <v>760000</v>
      </c>
      <c r="V3082">
        <v>0</v>
      </c>
      <c r="W3082">
        <v>760000</v>
      </c>
      <c r="X3082" t="str">
        <f t="shared" si="193"/>
        <v>Ok</v>
      </c>
      <c r="Y3082" t="str">
        <f t="shared" si="194"/>
        <v>Ok</v>
      </c>
      <c r="Z3082" s="6" t="str">
        <f t="shared" si="195"/>
        <v>Ok</v>
      </c>
      <c r="AA3082" s="6"/>
      <c r="AB3082" s="6"/>
      <c r="AC3082" s="6"/>
      <c r="AD3082" s="6"/>
    </row>
    <row r="3083" spans="1:30" x14ac:dyDescent="0.3">
      <c r="A3083" t="s">
        <v>15966</v>
      </c>
      <c r="B3083" t="s">
        <v>15967</v>
      </c>
      <c r="C3083">
        <v>2023</v>
      </c>
      <c r="D3083" t="s">
        <v>9742</v>
      </c>
      <c r="E3083" t="s">
        <v>9297</v>
      </c>
      <c r="F3083" t="s">
        <v>10</v>
      </c>
      <c r="G3083" t="str">
        <f>_xlfn.XLOOKUP(I3083,'Class Code'!$A$2:$A$14,'Class Code'!$B$2:$B$14)</f>
        <v>Motor Private</v>
      </c>
      <c r="H3083" t="s">
        <v>41</v>
      </c>
      <c r="I3083">
        <f t="shared" si="192"/>
        <v>70</v>
      </c>
      <c r="J3083" t="s">
        <v>54</v>
      </c>
      <c r="K3083" t="s">
        <v>55</v>
      </c>
      <c r="L3083" t="s">
        <v>44</v>
      </c>
      <c r="M3083" s="5">
        <v>45614</v>
      </c>
      <c r="N3083" s="5">
        <v>45616</v>
      </c>
      <c r="O3083" s="5">
        <v>45731</v>
      </c>
      <c r="P3083" s="5">
        <v>45264</v>
      </c>
      <c r="Q3083" s="5">
        <v>45629</v>
      </c>
      <c r="R3083">
        <v>700260</v>
      </c>
      <c r="S3083">
        <v>0</v>
      </c>
      <c r="T3083">
        <v>0</v>
      </c>
      <c r="U3083">
        <v>700260</v>
      </c>
      <c r="V3083">
        <v>0</v>
      </c>
      <c r="W3083">
        <v>700260</v>
      </c>
      <c r="X3083" t="str">
        <f t="shared" si="193"/>
        <v>Ok</v>
      </c>
      <c r="Y3083" t="str">
        <f t="shared" si="194"/>
        <v>Ok</v>
      </c>
      <c r="Z3083" s="6" t="str">
        <f t="shared" si="195"/>
        <v>Ok</v>
      </c>
      <c r="AA3083" s="6"/>
      <c r="AB3083" s="6"/>
      <c r="AC3083" s="6"/>
      <c r="AD3083" s="6"/>
    </row>
    <row r="3084" spans="1:30" x14ac:dyDescent="0.3">
      <c r="A3084" t="s">
        <v>15968</v>
      </c>
      <c r="B3084" t="s">
        <v>15969</v>
      </c>
      <c r="C3084">
        <v>2024</v>
      </c>
      <c r="D3084" t="s">
        <v>9714</v>
      </c>
      <c r="E3084" t="s">
        <v>9292</v>
      </c>
      <c r="F3084" t="s">
        <v>11</v>
      </c>
      <c r="G3084" t="str">
        <f>_xlfn.XLOOKUP(I3084,'Class Code'!$A$2:$A$14,'Class Code'!$B$2:$B$14)</f>
        <v>Motor Commercial</v>
      </c>
      <c r="H3084" t="s">
        <v>176</v>
      </c>
      <c r="I3084">
        <f t="shared" si="192"/>
        <v>80</v>
      </c>
      <c r="J3084" t="s">
        <v>207</v>
      </c>
      <c r="K3084" t="s">
        <v>208</v>
      </c>
      <c r="L3084" t="s">
        <v>787</v>
      </c>
      <c r="M3084" s="5">
        <v>45456</v>
      </c>
      <c r="N3084" s="5">
        <v>45456</v>
      </c>
      <c r="O3084" s="5">
        <v>45731</v>
      </c>
      <c r="P3084" s="5">
        <v>45402</v>
      </c>
      <c r="Q3084" s="5">
        <v>45657</v>
      </c>
      <c r="R3084">
        <v>980765</v>
      </c>
      <c r="S3084">
        <v>0</v>
      </c>
      <c r="T3084">
        <v>0</v>
      </c>
      <c r="U3084">
        <v>980765</v>
      </c>
      <c r="V3084">
        <v>0</v>
      </c>
      <c r="W3084">
        <v>980765</v>
      </c>
      <c r="X3084" t="str">
        <f t="shared" si="193"/>
        <v>Ok</v>
      </c>
      <c r="Y3084" t="str">
        <f t="shared" si="194"/>
        <v>Ok</v>
      </c>
      <c r="Z3084" s="6" t="str">
        <f t="shared" si="195"/>
        <v>Ok</v>
      </c>
      <c r="AA3084" s="6"/>
      <c r="AB3084" s="6"/>
      <c r="AC3084" s="6"/>
      <c r="AD3084" s="6"/>
    </row>
    <row r="3085" spans="1:30" x14ac:dyDescent="0.3">
      <c r="A3085" t="s">
        <v>15970</v>
      </c>
      <c r="B3085" t="s">
        <v>15971</v>
      </c>
      <c r="C3085">
        <v>2024</v>
      </c>
      <c r="D3085" t="s">
        <v>9794</v>
      </c>
      <c r="E3085" t="s">
        <v>9297</v>
      </c>
      <c r="F3085" t="s">
        <v>10</v>
      </c>
      <c r="G3085" t="str">
        <f>_xlfn.XLOOKUP(I3085,'Class Code'!$A$2:$A$14,'Class Code'!$B$2:$B$14)</f>
        <v>Motor Private</v>
      </c>
      <c r="H3085" t="s">
        <v>41</v>
      </c>
      <c r="I3085">
        <f t="shared" si="192"/>
        <v>70</v>
      </c>
      <c r="J3085" t="s">
        <v>54</v>
      </c>
      <c r="K3085" t="s">
        <v>55</v>
      </c>
      <c r="L3085" t="s">
        <v>44</v>
      </c>
      <c r="M3085" s="5">
        <v>45288</v>
      </c>
      <c r="N3085" s="5">
        <v>45308</v>
      </c>
      <c r="O3085" s="5">
        <v>45731</v>
      </c>
      <c r="P3085" s="5">
        <v>45284</v>
      </c>
      <c r="Q3085" s="5">
        <v>45649</v>
      </c>
      <c r="R3085">
        <v>244970</v>
      </c>
      <c r="S3085">
        <v>0</v>
      </c>
      <c r="T3085">
        <v>0</v>
      </c>
      <c r="U3085">
        <v>244970</v>
      </c>
      <c r="V3085">
        <v>0</v>
      </c>
      <c r="W3085">
        <v>244970</v>
      </c>
      <c r="X3085" t="str">
        <f t="shared" si="193"/>
        <v>Ok</v>
      </c>
      <c r="Y3085" t="str">
        <f t="shared" si="194"/>
        <v>Ok</v>
      </c>
      <c r="Z3085" s="6" t="str">
        <f t="shared" si="195"/>
        <v>Ok</v>
      </c>
      <c r="AA3085" s="6"/>
      <c r="AB3085" s="6"/>
      <c r="AC3085" s="6"/>
      <c r="AD3085" s="6"/>
    </row>
    <row r="3086" spans="1:30" x14ac:dyDescent="0.3">
      <c r="A3086" t="s">
        <v>15972</v>
      </c>
      <c r="B3086" t="s">
        <v>15369</v>
      </c>
      <c r="C3086">
        <v>2024</v>
      </c>
      <c r="D3086" t="s">
        <v>9514</v>
      </c>
      <c r="E3086" t="s">
        <v>9274</v>
      </c>
      <c r="F3086" t="s">
        <v>10</v>
      </c>
      <c r="G3086" t="str">
        <f>_xlfn.XLOOKUP(I3086,'Class Code'!$A$2:$A$14,'Class Code'!$B$2:$B$14)</f>
        <v>Motor Private</v>
      </c>
      <c r="H3086" t="s">
        <v>41</v>
      </c>
      <c r="I3086">
        <f t="shared" si="192"/>
        <v>70</v>
      </c>
      <c r="J3086" t="s">
        <v>54</v>
      </c>
      <c r="K3086" t="s">
        <v>55</v>
      </c>
      <c r="L3086" t="s">
        <v>44</v>
      </c>
      <c r="M3086" s="5">
        <v>45304</v>
      </c>
      <c r="N3086" s="5">
        <v>45310</v>
      </c>
      <c r="O3086" s="5">
        <v>45727</v>
      </c>
      <c r="P3086" s="5">
        <v>45255</v>
      </c>
      <c r="Q3086" s="5">
        <v>45620</v>
      </c>
      <c r="R3086">
        <v>513444</v>
      </c>
      <c r="S3086">
        <v>0</v>
      </c>
      <c r="T3086">
        <v>0</v>
      </c>
      <c r="U3086">
        <v>513444</v>
      </c>
      <c r="V3086">
        <v>0</v>
      </c>
      <c r="W3086">
        <v>513444</v>
      </c>
      <c r="X3086" t="str">
        <f t="shared" si="193"/>
        <v>Ok</v>
      </c>
      <c r="Y3086" t="str">
        <f t="shared" si="194"/>
        <v>Ok</v>
      </c>
      <c r="Z3086" s="6" t="str">
        <f t="shared" si="195"/>
        <v>Ok</v>
      </c>
      <c r="AA3086" s="6"/>
      <c r="AB3086" s="6"/>
      <c r="AC3086" s="6"/>
      <c r="AD3086" s="6"/>
    </row>
    <row r="3087" spans="1:30" x14ac:dyDescent="0.3">
      <c r="A3087" t="s">
        <v>15973</v>
      </c>
      <c r="B3087" t="s">
        <v>15974</v>
      </c>
      <c r="C3087">
        <v>2024</v>
      </c>
      <c r="D3087" t="s">
        <v>9433</v>
      </c>
      <c r="E3087" t="s">
        <v>9332</v>
      </c>
      <c r="F3087" t="s">
        <v>10</v>
      </c>
      <c r="G3087" t="str">
        <f>_xlfn.XLOOKUP(I3087,'Class Code'!$A$2:$A$14,'Class Code'!$B$2:$B$14)</f>
        <v>Motor Private</v>
      </c>
      <c r="H3087" t="s">
        <v>41</v>
      </c>
      <c r="I3087">
        <f t="shared" si="192"/>
        <v>70</v>
      </c>
      <c r="J3087" t="s">
        <v>54</v>
      </c>
      <c r="K3087" t="s">
        <v>55</v>
      </c>
      <c r="L3087" t="s">
        <v>44</v>
      </c>
      <c r="M3087" s="5">
        <v>45331</v>
      </c>
      <c r="N3087" s="5">
        <v>45331</v>
      </c>
      <c r="O3087" s="5">
        <v>45720</v>
      </c>
      <c r="P3087" s="5">
        <v>45292</v>
      </c>
      <c r="Q3087" s="5">
        <v>45657</v>
      </c>
      <c r="R3087">
        <v>482230</v>
      </c>
      <c r="S3087">
        <v>0</v>
      </c>
      <c r="T3087">
        <v>0</v>
      </c>
      <c r="U3087">
        <v>482230</v>
      </c>
      <c r="V3087">
        <v>0</v>
      </c>
      <c r="W3087">
        <v>482230</v>
      </c>
      <c r="X3087" t="str">
        <f t="shared" si="193"/>
        <v>Ok</v>
      </c>
      <c r="Y3087" t="str">
        <f t="shared" si="194"/>
        <v>Ok</v>
      </c>
      <c r="Z3087" s="6" t="str">
        <f t="shared" si="195"/>
        <v>Ok</v>
      </c>
      <c r="AA3087" s="6"/>
      <c r="AB3087" s="6"/>
      <c r="AC3087" s="6"/>
      <c r="AD3087" s="6"/>
    </row>
    <row r="3088" spans="1:30" x14ac:dyDescent="0.3">
      <c r="A3088" t="s">
        <v>15975</v>
      </c>
      <c r="B3088" t="s">
        <v>15976</v>
      </c>
      <c r="C3088">
        <v>2021</v>
      </c>
      <c r="D3088" t="s">
        <v>9606</v>
      </c>
      <c r="E3088" t="s">
        <v>9277</v>
      </c>
      <c r="F3088" t="s">
        <v>10</v>
      </c>
      <c r="G3088" t="str">
        <f>_xlfn.XLOOKUP(I3088,'Class Code'!$A$2:$A$14,'Class Code'!$B$2:$B$14)</f>
        <v>Motor Private</v>
      </c>
      <c r="H3088" t="s">
        <v>41</v>
      </c>
      <c r="I3088">
        <f t="shared" si="192"/>
        <v>70</v>
      </c>
      <c r="J3088" t="s">
        <v>54</v>
      </c>
      <c r="K3088" t="s">
        <v>55</v>
      </c>
      <c r="L3088" t="s">
        <v>44</v>
      </c>
      <c r="M3088" s="5">
        <v>44832</v>
      </c>
      <c r="N3088" s="5">
        <v>44833</v>
      </c>
      <c r="O3088" s="5">
        <v>45772</v>
      </c>
      <c r="P3088" s="5">
        <v>44531</v>
      </c>
      <c r="Q3088" s="5">
        <v>44895</v>
      </c>
      <c r="R3088">
        <v>0</v>
      </c>
      <c r="S3088">
        <v>0</v>
      </c>
      <c r="T3088">
        <v>2320</v>
      </c>
      <c r="U3088">
        <v>2320</v>
      </c>
      <c r="V3088">
        <v>0</v>
      </c>
      <c r="W3088">
        <v>2320</v>
      </c>
      <c r="X3088" t="str">
        <f t="shared" si="193"/>
        <v>Ok</v>
      </c>
      <c r="Y3088" t="str">
        <f t="shared" si="194"/>
        <v>Ok</v>
      </c>
      <c r="Z3088" s="6" t="str">
        <f t="shared" si="195"/>
        <v>Ok</v>
      </c>
      <c r="AA3088" s="6"/>
      <c r="AB3088" s="6"/>
      <c r="AC3088" s="6"/>
      <c r="AD3088" s="6"/>
    </row>
    <row r="3089" spans="1:30" x14ac:dyDescent="0.3">
      <c r="A3089" t="s">
        <v>15977</v>
      </c>
      <c r="B3089" t="s">
        <v>15978</v>
      </c>
      <c r="C3089">
        <v>2021</v>
      </c>
      <c r="D3089" t="s">
        <v>9515</v>
      </c>
      <c r="E3089" t="s">
        <v>9310</v>
      </c>
      <c r="F3089" t="s">
        <v>10</v>
      </c>
      <c r="G3089" t="str">
        <f>_xlfn.XLOOKUP(I3089,'Class Code'!$A$2:$A$14,'Class Code'!$B$2:$B$14)</f>
        <v>Motor Private</v>
      </c>
      <c r="H3089" t="s">
        <v>41</v>
      </c>
      <c r="I3089">
        <f t="shared" si="192"/>
        <v>70</v>
      </c>
      <c r="J3089" t="s">
        <v>54</v>
      </c>
      <c r="K3089" t="s">
        <v>55</v>
      </c>
      <c r="L3089" t="s">
        <v>44</v>
      </c>
      <c r="M3089" s="5">
        <v>44814</v>
      </c>
      <c r="N3089" s="5">
        <v>44818</v>
      </c>
      <c r="O3089" s="5">
        <v>45772</v>
      </c>
      <c r="P3089" s="5">
        <v>44531</v>
      </c>
      <c r="Q3089" s="5">
        <v>44895</v>
      </c>
      <c r="R3089">
        <v>0</v>
      </c>
      <c r="S3089">
        <v>0</v>
      </c>
      <c r="T3089">
        <v>7120</v>
      </c>
      <c r="U3089">
        <v>7120</v>
      </c>
      <c r="V3089">
        <v>0</v>
      </c>
      <c r="W3089">
        <v>7120</v>
      </c>
      <c r="X3089" t="str">
        <f t="shared" si="193"/>
        <v>Ok</v>
      </c>
      <c r="Y3089" t="str">
        <f t="shared" si="194"/>
        <v>Ok</v>
      </c>
      <c r="Z3089" s="6" t="str">
        <f t="shared" si="195"/>
        <v>Ok</v>
      </c>
      <c r="AA3089" s="6"/>
      <c r="AB3089" s="6"/>
      <c r="AC3089" s="6"/>
      <c r="AD3089" s="6"/>
    </row>
    <row r="3090" spans="1:30" x14ac:dyDescent="0.3">
      <c r="A3090" t="s">
        <v>15979</v>
      </c>
      <c r="B3090" t="s">
        <v>15980</v>
      </c>
      <c r="C3090">
        <v>2024</v>
      </c>
      <c r="D3090" t="s">
        <v>9771</v>
      </c>
      <c r="E3090" t="s">
        <v>9297</v>
      </c>
      <c r="F3090" t="s">
        <v>9</v>
      </c>
      <c r="G3090" t="str">
        <f>_xlfn.XLOOKUP(I3090,'Class Code'!$A$2:$A$14,'Class Code'!$B$2:$B$14)</f>
        <v>Marine</v>
      </c>
      <c r="H3090" t="s">
        <v>651</v>
      </c>
      <c r="I3090">
        <f t="shared" si="192"/>
        <v>6</v>
      </c>
      <c r="J3090" t="s">
        <v>856</v>
      </c>
      <c r="K3090" t="s">
        <v>857</v>
      </c>
      <c r="L3090" t="s">
        <v>858</v>
      </c>
      <c r="M3090" s="5">
        <v>45627</v>
      </c>
      <c r="N3090" s="5">
        <v>45660</v>
      </c>
      <c r="O3090" s="5">
        <v>45734</v>
      </c>
      <c r="P3090" s="5">
        <v>45376</v>
      </c>
      <c r="Q3090" s="5">
        <v>45740</v>
      </c>
      <c r="R3090">
        <v>0</v>
      </c>
      <c r="S3090">
        <v>0</v>
      </c>
      <c r="T3090">
        <v>135140</v>
      </c>
      <c r="U3090">
        <v>135140</v>
      </c>
      <c r="V3090">
        <v>0</v>
      </c>
      <c r="W3090">
        <v>135140</v>
      </c>
      <c r="X3090" t="str">
        <f t="shared" si="193"/>
        <v>Ok</v>
      </c>
      <c r="Y3090" t="str">
        <f t="shared" si="194"/>
        <v>Ok</v>
      </c>
      <c r="Z3090" s="6" t="str">
        <f t="shared" si="195"/>
        <v>Ok</v>
      </c>
      <c r="AA3090" s="6"/>
      <c r="AB3090" s="6"/>
      <c r="AC3090" s="6"/>
      <c r="AD3090" s="6"/>
    </row>
    <row r="3091" spans="1:30" x14ac:dyDescent="0.3">
      <c r="A3091" t="s">
        <v>15981</v>
      </c>
      <c r="B3091" t="s">
        <v>15982</v>
      </c>
      <c r="C3091">
        <v>2023</v>
      </c>
      <c r="D3091" t="s">
        <v>9435</v>
      </c>
      <c r="E3091" t="s">
        <v>9277</v>
      </c>
      <c r="F3091" t="s">
        <v>7</v>
      </c>
      <c r="G3091" t="str">
        <f>_xlfn.XLOOKUP(I3091,'Class Code'!$A$2:$A$14,'Class Code'!$B$2:$B$14)</f>
        <v>Fire Industrial</v>
      </c>
      <c r="H3091" t="s">
        <v>381</v>
      </c>
      <c r="I3091">
        <f t="shared" si="192"/>
        <v>4</v>
      </c>
      <c r="J3091" t="s">
        <v>382</v>
      </c>
      <c r="K3091" t="s">
        <v>383</v>
      </c>
      <c r="L3091" t="s">
        <v>197</v>
      </c>
      <c r="M3091" s="5">
        <v>45267</v>
      </c>
      <c r="N3091" s="5">
        <v>45281</v>
      </c>
      <c r="O3091" s="5">
        <v>45734</v>
      </c>
      <c r="P3091" s="5">
        <v>44927</v>
      </c>
      <c r="Q3091" s="5">
        <v>45292</v>
      </c>
      <c r="R3091">
        <v>0</v>
      </c>
      <c r="S3091">
        <v>0</v>
      </c>
      <c r="T3091">
        <v>349740</v>
      </c>
      <c r="U3091">
        <v>349740</v>
      </c>
      <c r="V3091">
        <v>325486.2</v>
      </c>
      <c r="W3091">
        <v>24253.799999999988</v>
      </c>
      <c r="X3091" t="str">
        <f t="shared" si="193"/>
        <v>Ok</v>
      </c>
      <c r="Y3091" t="str">
        <f t="shared" si="194"/>
        <v>Ok</v>
      </c>
      <c r="Z3091" s="6" t="str">
        <f t="shared" si="195"/>
        <v>Ok</v>
      </c>
      <c r="AA3091" s="6"/>
      <c r="AB3091" s="6"/>
      <c r="AC3091" s="6"/>
      <c r="AD3091" s="6"/>
    </row>
    <row r="3092" spans="1:30" x14ac:dyDescent="0.3">
      <c r="A3092" t="s">
        <v>15983</v>
      </c>
      <c r="B3092" t="s">
        <v>15984</v>
      </c>
      <c r="C3092">
        <v>2024</v>
      </c>
      <c r="D3092" t="s">
        <v>9641</v>
      </c>
      <c r="E3092" t="s">
        <v>9297</v>
      </c>
      <c r="F3092" t="s">
        <v>6</v>
      </c>
      <c r="G3092" t="str">
        <f>_xlfn.XLOOKUP(I3092,'Class Code'!$A$2:$A$14,'Class Code'!$B$2:$B$14)</f>
        <v>Fire Domestic</v>
      </c>
      <c r="H3092" t="s">
        <v>194</v>
      </c>
      <c r="I3092">
        <f t="shared" si="192"/>
        <v>3</v>
      </c>
      <c r="J3092" t="s">
        <v>195</v>
      </c>
      <c r="K3092" t="s">
        <v>196</v>
      </c>
      <c r="L3092" t="s">
        <v>197</v>
      </c>
      <c r="M3092" s="5">
        <v>45598</v>
      </c>
      <c r="N3092" s="5">
        <v>45615</v>
      </c>
      <c r="O3092" s="5">
        <v>45733</v>
      </c>
      <c r="P3092" s="5">
        <v>45474</v>
      </c>
      <c r="Q3092" s="5">
        <v>45838</v>
      </c>
      <c r="R3092">
        <v>1300500</v>
      </c>
      <c r="S3092">
        <v>0</v>
      </c>
      <c r="T3092">
        <v>0</v>
      </c>
      <c r="U3092">
        <v>1300500</v>
      </c>
      <c r="V3092">
        <v>0</v>
      </c>
      <c r="W3092">
        <v>1300500</v>
      </c>
      <c r="X3092" t="str">
        <f t="shared" si="193"/>
        <v>Ok</v>
      </c>
      <c r="Y3092" t="str">
        <f t="shared" si="194"/>
        <v>Ok</v>
      </c>
      <c r="Z3092" s="6" t="str">
        <f t="shared" si="195"/>
        <v>Ok</v>
      </c>
      <c r="AA3092" s="6"/>
      <c r="AB3092" s="6"/>
      <c r="AC3092" s="6"/>
      <c r="AD3092" s="6"/>
    </row>
    <row r="3093" spans="1:30" x14ac:dyDescent="0.3">
      <c r="A3093" t="s">
        <v>15985</v>
      </c>
      <c r="B3093" t="s">
        <v>15986</v>
      </c>
      <c r="C3093">
        <v>2022</v>
      </c>
      <c r="D3093" t="s">
        <v>9354</v>
      </c>
      <c r="E3093" t="s">
        <v>9334</v>
      </c>
      <c r="F3093" t="s">
        <v>11</v>
      </c>
      <c r="G3093" t="str">
        <f>_xlfn.XLOOKUP(I3093,'Class Code'!$A$2:$A$14,'Class Code'!$B$2:$B$14)</f>
        <v>Motor Commercial</v>
      </c>
      <c r="H3093" t="s">
        <v>176</v>
      </c>
      <c r="I3093">
        <f t="shared" si="192"/>
        <v>80</v>
      </c>
      <c r="J3093" t="s">
        <v>207</v>
      </c>
      <c r="K3093" t="s">
        <v>208</v>
      </c>
      <c r="L3093" t="s">
        <v>44</v>
      </c>
      <c r="M3093" s="5">
        <v>44999</v>
      </c>
      <c r="N3093" s="5">
        <v>45006</v>
      </c>
      <c r="O3093" s="5">
        <v>45741</v>
      </c>
      <c r="P3093" s="5">
        <v>44826</v>
      </c>
      <c r="Q3093" s="5">
        <v>45190</v>
      </c>
      <c r="R3093">
        <v>0</v>
      </c>
      <c r="S3093">
        <v>0</v>
      </c>
      <c r="T3093">
        <v>74500</v>
      </c>
      <c r="U3093">
        <v>74500</v>
      </c>
      <c r="V3093">
        <v>74500</v>
      </c>
      <c r="W3093">
        <v>0</v>
      </c>
      <c r="X3093" t="str">
        <f t="shared" si="193"/>
        <v>Ok</v>
      </c>
      <c r="Y3093" t="str">
        <f t="shared" si="194"/>
        <v>Ok</v>
      </c>
      <c r="Z3093" s="6" t="str">
        <f t="shared" si="195"/>
        <v>Ok</v>
      </c>
      <c r="AA3093" s="6"/>
      <c r="AB3093" s="6"/>
      <c r="AC3093" s="6"/>
      <c r="AD3093" s="6"/>
    </row>
    <row r="3094" spans="1:30" x14ac:dyDescent="0.3">
      <c r="A3094" t="s">
        <v>15987</v>
      </c>
      <c r="B3094" t="s">
        <v>15988</v>
      </c>
      <c r="C3094">
        <v>2023</v>
      </c>
      <c r="D3094" t="s">
        <v>9780</v>
      </c>
      <c r="E3094" t="s">
        <v>9267</v>
      </c>
      <c r="F3094" t="s">
        <v>10</v>
      </c>
      <c r="G3094" t="str">
        <f>_xlfn.XLOOKUP(I3094,'Class Code'!$A$2:$A$14,'Class Code'!$B$2:$B$14)</f>
        <v>Motor Private</v>
      </c>
      <c r="H3094" t="s">
        <v>41</v>
      </c>
      <c r="I3094">
        <f t="shared" si="192"/>
        <v>70</v>
      </c>
      <c r="J3094" t="s">
        <v>54</v>
      </c>
      <c r="K3094" t="s">
        <v>55</v>
      </c>
      <c r="L3094" t="s">
        <v>44</v>
      </c>
      <c r="M3094" s="5">
        <v>45427</v>
      </c>
      <c r="N3094" s="5">
        <v>45430</v>
      </c>
      <c r="O3094" s="5">
        <v>45758</v>
      </c>
      <c r="P3094" s="5">
        <v>45129</v>
      </c>
      <c r="Q3094" s="5">
        <v>45494</v>
      </c>
      <c r="R3094">
        <v>73500</v>
      </c>
      <c r="S3094">
        <v>0</v>
      </c>
      <c r="T3094">
        <v>0</v>
      </c>
      <c r="U3094">
        <v>73500</v>
      </c>
      <c r="V3094">
        <v>0</v>
      </c>
      <c r="W3094">
        <v>73500</v>
      </c>
      <c r="X3094" t="str">
        <f t="shared" si="193"/>
        <v>Ok</v>
      </c>
      <c r="Y3094" t="str">
        <f t="shared" si="194"/>
        <v>Ok</v>
      </c>
      <c r="Z3094" s="6" t="str">
        <f t="shared" si="195"/>
        <v>Ok</v>
      </c>
      <c r="AA3094" s="6"/>
      <c r="AB3094" s="6"/>
      <c r="AC3094" s="6"/>
      <c r="AD3094" s="6"/>
    </row>
    <row r="3095" spans="1:30" x14ac:dyDescent="0.3">
      <c r="A3095" t="s">
        <v>15989</v>
      </c>
      <c r="B3095" t="s">
        <v>15990</v>
      </c>
      <c r="C3095">
        <v>2022</v>
      </c>
      <c r="D3095" t="s">
        <v>9303</v>
      </c>
      <c r="E3095" t="s">
        <v>9317</v>
      </c>
      <c r="F3095" t="s">
        <v>10</v>
      </c>
      <c r="G3095" t="str">
        <f>_xlfn.XLOOKUP(I3095,'Class Code'!$A$2:$A$14,'Class Code'!$B$2:$B$14)</f>
        <v>Motor Private</v>
      </c>
      <c r="H3095" t="s">
        <v>41</v>
      </c>
      <c r="I3095">
        <f t="shared" si="192"/>
        <v>70</v>
      </c>
      <c r="J3095" t="s">
        <v>54</v>
      </c>
      <c r="K3095" t="s">
        <v>55</v>
      </c>
      <c r="L3095" t="s">
        <v>44</v>
      </c>
      <c r="M3095" s="5">
        <v>44791</v>
      </c>
      <c r="N3095" s="5">
        <v>44856</v>
      </c>
      <c r="O3095" s="5">
        <v>45741</v>
      </c>
      <c r="P3095" s="5">
        <v>44761</v>
      </c>
      <c r="Q3095" s="5">
        <v>44792</v>
      </c>
      <c r="R3095">
        <v>0</v>
      </c>
      <c r="S3095">
        <v>0</v>
      </c>
      <c r="T3095">
        <v>202925</v>
      </c>
      <c r="U3095">
        <v>202925</v>
      </c>
      <c r="V3095">
        <v>0</v>
      </c>
      <c r="W3095">
        <v>202925</v>
      </c>
      <c r="X3095" t="str">
        <f t="shared" si="193"/>
        <v>Ok</v>
      </c>
      <c r="Y3095" t="str">
        <f t="shared" si="194"/>
        <v>Ok</v>
      </c>
      <c r="Z3095" s="6" t="str">
        <f t="shared" si="195"/>
        <v>Ok</v>
      </c>
      <c r="AA3095" s="6"/>
      <c r="AB3095" s="6"/>
      <c r="AC3095" s="6"/>
      <c r="AD3095" s="6"/>
    </row>
    <row r="3096" spans="1:30" x14ac:dyDescent="0.3">
      <c r="A3096" t="s">
        <v>15991</v>
      </c>
      <c r="B3096" t="s">
        <v>15992</v>
      </c>
      <c r="C3096">
        <v>2024</v>
      </c>
      <c r="D3096" t="s">
        <v>9423</v>
      </c>
      <c r="E3096" t="s">
        <v>9317</v>
      </c>
      <c r="F3096" t="s">
        <v>11</v>
      </c>
      <c r="G3096" t="str">
        <f>_xlfn.XLOOKUP(I3096,'Class Code'!$A$2:$A$14,'Class Code'!$B$2:$B$14)</f>
        <v>Motor Commercial</v>
      </c>
      <c r="H3096" t="s">
        <v>176</v>
      </c>
      <c r="I3096">
        <f t="shared" si="192"/>
        <v>80</v>
      </c>
      <c r="J3096" t="s">
        <v>177</v>
      </c>
      <c r="K3096" t="s">
        <v>178</v>
      </c>
      <c r="L3096" t="s">
        <v>44</v>
      </c>
      <c r="M3096" s="5">
        <v>45624</v>
      </c>
      <c r="N3096" s="5">
        <v>45629</v>
      </c>
      <c r="O3096" s="5">
        <v>45743</v>
      </c>
      <c r="P3096" s="5">
        <v>45343</v>
      </c>
      <c r="Q3096" s="5">
        <v>45708</v>
      </c>
      <c r="R3096">
        <v>0</v>
      </c>
      <c r="S3096">
        <v>0</v>
      </c>
      <c r="T3096">
        <v>86482</v>
      </c>
      <c r="U3096">
        <v>86482</v>
      </c>
      <c r="V3096">
        <v>0</v>
      </c>
      <c r="W3096">
        <v>86482</v>
      </c>
      <c r="X3096" t="str">
        <f t="shared" si="193"/>
        <v>Ok</v>
      </c>
      <c r="Y3096" t="str">
        <f t="shared" si="194"/>
        <v>Ok</v>
      </c>
      <c r="Z3096" s="6" t="str">
        <f t="shared" si="195"/>
        <v>Ok</v>
      </c>
      <c r="AA3096" s="6"/>
      <c r="AB3096" s="6"/>
      <c r="AC3096" s="6"/>
      <c r="AD3096" s="6"/>
    </row>
    <row r="3097" spans="1:30" x14ac:dyDescent="0.3">
      <c r="A3097" t="s">
        <v>15993</v>
      </c>
      <c r="B3097" t="s">
        <v>15994</v>
      </c>
      <c r="C3097">
        <v>2024</v>
      </c>
      <c r="D3097" t="s">
        <v>9764</v>
      </c>
      <c r="E3097" t="s">
        <v>9280</v>
      </c>
      <c r="F3097" t="s">
        <v>10</v>
      </c>
      <c r="G3097" t="str">
        <f>_xlfn.XLOOKUP(I3097,'Class Code'!$A$2:$A$14,'Class Code'!$B$2:$B$14)</f>
        <v>Motor Private</v>
      </c>
      <c r="H3097" t="s">
        <v>41</v>
      </c>
      <c r="I3097">
        <f t="shared" si="192"/>
        <v>70</v>
      </c>
      <c r="J3097" t="s">
        <v>54</v>
      </c>
      <c r="K3097" t="s">
        <v>55</v>
      </c>
      <c r="L3097" t="s">
        <v>44</v>
      </c>
      <c r="M3097" s="5">
        <v>45638</v>
      </c>
      <c r="N3097" s="5">
        <v>45644</v>
      </c>
      <c r="O3097" s="5">
        <v>45743</v>
      </c>
      <c r="P3097" s="5">
        <v>45607</v>
      </c>
      <c r="Q3097" s="5">
        <v>45971</v>
      </c>
      <c r="R3097">
        <v>0</v>
      </c>
      <c r="S3097">
        <v>0</v>
      </c>
      <c r="T3097">
        <v>454393</v>
      </c>
      <c r="U3097">
        <v>454393</v>
      </c>
      <c r="V3097">
        <v>0</v>
      </c>
      <c r="W3097">
        <v>454393</v>
      </c>
      <c r="X3097" t="str">
        <f t="shared" si="193"/>
        <v>Ok</v>
      </c>
      <c r="Y3097" t="str">
        <f t="shared" si="194"/>
        <v>Ok</v>
      </c>
      <c r="Z3097" s="6" t="str">
        <f t="shared" si="195"/>
        <v>Ok</v>
      </c>
      <c r="AA3097" s="6"/>
      <c r="AB3097" s="6"/>
      <c r="AC3097" s="6"/>
      <c r="AD3097" s="6"/>
    </row>
    <row r="3098" spans="1:30" x14ac:dyDescent="0.3">
      <c r="A3098" t="s">
        <v>15995</v>
      </c>
      <c r="B3098" t="s">
        <v>15996</v>
      </c>
      <c r="C3098">
        <v>2024</v>
      </c>
      <c r="D3098" t="s">
        <v>9560</v>
      </c>
      <c r="E3098" t="s">
        <v>9297</v>
      </c>
      <c r="F3098" t="s">
        <v>11</v>
      </c>
      <c r="G3098" t="str">
        <f>_xlfn.XLOOKUP(I3098,'Class Code'!$A$2:$A$14,'Class Code'!$B$2:$B$14)</f>
        <v>Motor Commercial</v>
      </c>
      <c r="H3098" t="s">
        <v>176</v>
      </c>
      <c r="I3098">
        <f t="shared" si="192"/>
        <v>80</v>
      </c>
      <c r="J3098" t="s">
        <v>3219</v>
      </c>
      <c r="K3098" t="s">
        <v>3220</v>
      </c>
      <c r="L3098" t="s">
        <v>44</v>
      </c>
      <c r="M3098" s="5">
        <v>45670</v>
      </c>
      <c r="N3098" s="5">
        <v>45671</v>
      </c>
      <c r="O3098" s="5">
        <v>45743</v>
      </c>
      <c r="P3098" s="5">
        <v>45632</v>
      </c>
      <c r="Q3098" s="5">
        <v>45996</v>
      </c>
      <c r="R3098">
        <v>0</v>
      </c>
      <c r="S3098">
        <v>0</v>
      </c>
      <c r="T3098">
        <v>176800</v>
      </c>
      <c r="U3098">
        <v>176800</v>
      </c>
      <c r="V3098">
        <v>0</v>
      </c>
      <c r="W3098">
        <v>176800</v>
      </c>
      <c r="X3098" t="str">
        <f t="shared" si="193"/>
        <v>Ok</v>
      </c>
      <c r="Y3098" t="str">
        <f t="shared" si="194"/>
        <v>Ok</v>
      </c>
      <c r="Z3098" s="6" t="str">
        <f t="shared" si="195"/>
        <v>Ok</v>
      </c>
      <c r="AA3098" s="6"/>
      <c r="AB3098" s="6"/>
      <c r="AC3098" s="6"/>
      <c r="AD3098" s="6"/>
    </row>
    <row r="3099" spans="1:30" x14ac:dyDescent="0.3">
      <c r="A3099" t="s">
        <v>15997</v>
      </c>
      <c r="B3099" t="s">
        <v>15998</v>
      </c>
      <c r="C3099">
        <v>2025</v>
      </c>
      <c r="D3099" t="s">
        <v>9345</v>
      </c>
      <c r="E3099" t="s">
        <v>9259</v>
      </c>
      <c r="F3099" t="s">
        <v>10</v>
      </c>
      <c r="G3099" t="str">
        <f>_xlfn.XLOOKUP(I3099,'Class Code'!$A$2:$A$14,'Class Code'!$B$2:$B$14)</f>
        <v>Motor Private</v>
      </c>
      <c r="H3099" t="s">
        <v>41</v>
      </c>
      <c r="I3099">
        <f t="shared" si="192"/>
        <v>70</v>
      </c>
      <c r="J3099" t="s">
        <v>54</v>
      </c>
      <c r="K3099" t="s">
        <v>55</v>
      </c>
      <c r="L3099" t="s">
        <v>44</v>
      </c>
      <c r="M3099" s="5">
        <v>45659</v>
      </c>
      <c r="N3099" s="5">
        <v>45666</v>
      </c>
      <c r="O3099" s="5">
        <v>45743</v>
      </c>
      <c r="P3099" s="5">
        <v>45649</v>
      </c>
      <c r="Q3099" s="5">
        <v>45679</v>
      </c>
      <c r="R3099">
        <v>0</v>
      </c>
      <c r="S3099">
        <v>0</v>
      </c>
      <c r="T3099">
        <v>517840</v>
      </c>
      <c r="U3099">
        <v>517840</v>
      </c>
      <c r="V3099">
        <v>0</v>
      </c>
      <c r="W3099">
        <v>517840</v>
      </c>
      <c r="X3099" t="str">
        <f t="shared" si="193"/>
        <v>Ok</v>
      </c>
      <c r="Y3099" t="str">
        <f t="shared" si="194"/>
        <v>Ok</v>
      </c>
      <c r="Z3099" s="6" t="str">
        <f t="shared" si="195"/>
        <v>Ok</v>
      </c>
      <c r="AA3099" s="6"/>
      <c r="AB3099" s="6"/>
      <c r="AC3099" s="6"/>
      <c r="AD3099" s="6"/>
    </row>
    <row r="3100" spans="1:30" x14ac:dyDescent="0.3">
      <c r="A3100" t="s">
        <v>15999</v>
      </c>
      <c r="B3100" t="s">
        <v>16000</v>
      </c>
      <c r="C3100">
        <v>2024</v>
      </c>
      <c r="D3100" t="s">
        <v>9458</v>
      </c>
      <c r="E3100" t="s">
        <v>9267</v>
      </c>
      <c r="F3100" t="s">
        <v>10</v>
      </c>
      <c r="G3100" t="str">
        <f>_xlfn.XLOOKUP(I3100,'Class Code'!$A$2:$A$14,'Class Code'!$B$2:$B$14)</f>
        <v>Motor Private</v>
      </c>
      <c r="H3100" t="s">
        <v>41</v>
      </c>
      <c r="I3100">
        <f t="shared" si="192"/>
        <v>70</v>
      </c>
      <c r="J3100" t="s">
        <v>54</v>
      </c>
      <c r="K3100" t="s">
        <v>55</v>
      </c>
      <c r="L3100" t="s">
        <v>44</v>
      </c>
      <c r="M3100" s="5">
        <v>45609</v>
      </c>
      <c r="N3100" s="5">
        <v>45610</v>
      </c>
      <c r="O3100" s="5">
        <v>45743</v>
      </c>
      <c r="P3100" s="5">
        <v>45292</v>
      </c>
      <c r="Q3100" s="5">
        <v>45657</v>
      </c>
      <c r="R3100">
        <v>0</v>
      </c>
      <c r="S3100">
        <v>0</v>
      </c>
      <c r="T3100">
        <v>213340</v>
      </c>
      <c r="U3100">
        <v>213340</v>
      </c>
      <c r="V3100">
        <v>0</v>
      </c>
      <c r="W3100">
        <v>213340</v>
      </c>
      <c r="X3100" t="str">
        <f t="shared" si="193"/>
        <v>Ok</v>
      </c>
      <c r="Y3100" t="str">
        <f t="shared" si="194"/>
        <v>Ok</v>
      </c>
      <c r="Z3100" s="6" t="str">
        <f t="shared" si="195"/>
        <v>Ok</v>
      </c>
      <c r="AA3100" s="6"/>
      <c r="AB3100" s="6"/>
      <c r="AC3100" s="6"/>
      <c r="AD3100" s="6"/>
    </row>
    <row r="3101" spans="1:30" x14ac:dyDescent="0.3">
      <c r="A3101" t="s">
        <v>16001</v>
      </c>
      <c r="B3101" t="s">
        <v>16002</v>
      </c>
      <c r="C3101">
        <v>2024</v>
      </c>
      <c r="D3101" t="s">
        <v>9395</v>
      </c>
      <c r="E3101" t="s">
        <v>9277</v>
      </c>
      <c r="F3101" t="s">
        <v>10</v>
      </c>
      <c r="G3101" t="str">
        <f>_xlfn.XLOOKUP(I3101,'Class Code'!$A$2:$A$14,'Class Code'!$B$2:$B$14)</f>
        <v>Motor Private</v>
      </c>
      <c r="H3101" t="s">
        <v>41</v>
      </c>
      <c r="I3101">
        <f t="shared" si="192"/>
        <v>70</v>
      </c>
      <c r="J3101" t="s">
        <v>54</v>
      </c>
      <c r="K3101" t="s">
        <v>55</v>
      </c>
      <c r="L3101" t="s">
        <v>44</v>
      </c>
      <c r="M3101" s="5">
        <v>45652</v>
      </c>
      <c r="N3101" s="5">
        <v>45660</v>
      </c>
      <c r="O3101" s="5">
        <v>45751</v>
      </c>
      <c r="P3101" s="5">
        <v>45651</v>
      </c>
      <c r="Q3101" s="5">
        <v>45681</v>
      </c>
      <c r="R3101">
        <v>0</v>
      </c>
      <c r="S3101">
        <v>0</v>
      </c>
      <c r="T3101">
        <v>2900</v>
      </c>
      <c r="U3101">
        <v>2900</v>
      </c>
      <c r="V3101">
        <v>0</v>
      </c>
      <c r="W3101">
        <v>2900</v>
      </c>
      <c r="X3101" t="str">
        <f t="shared" si="193"/>
        <v>Ok</v>
      </c>
      <c r="Y3101" t="str">
        <f t="shared" si="194"/>
        <v>Ok</v>
      </c>
      <c r="Z3101" s="6" t="str">
        <f t="shared" si="195"/>
        <v>Ok</v>
      </c>
      <c r="AA3101" s="6"/>
      <c r="AB3101" s="6"/>
      <c r="AC3101" s="6"/>
      <c r="AD3101" s="6"/>
    </row>
    <row r="3102" spans="1:30" x14ac:dyDescent="0.3">
      <c r="A3102" t="s">
        <v>16003</v>
      </c>
      <c r="B3102" t="s">
        <v>16004</v>
      </c>
      <c r="C3102">
        <v>2024</v>
      </c>
      <c r="D3102" t="s">
        <v>9424</v>
      </c>
      <c r="E3102" t="s">
        <v>9261</v>
      </c>
      <c r="F3102" t="s">
        <v>11</v>
      </c>
      <c r="G3102" t="str">
        <f>_xlfn.XLOOKUP(I3102,'Class Code'!$A$2:$A$14,'Class Code'!$B$2:$B$14)</f>
        <v>Motor Commercial</v>
      </c>
      <c r="H3102" t="s">
        <v>176</v>
      </c>
      <c r="I3102">
        <f t="shared" si="192"/>
        <v>80</v>
      </c>
      <c r="J3102" t="s">
        <v>225</v>
      </c>
      <c r="K3102" t="s">
        <v>226</v>
      </c>
      <c r="L3102" t="s">
        <v>197</v>
      </c>
      <c r="M3102" s="5">
        <v>45686</v>
      </c>
      <c r="N3102" s="5">
        <v>45695</v>
      </c>
      <c r="O3102" s="5">
        <v>45743</v>
      </c>
      <c r="P3102" s="5">
        <v>45643</v>
      </c>
      <c r="Q3102" s="5">
        <v>45767</v>
      </c>
      <c r="R3102">
        <v>0</v>
      </c>
      <c r="S3102">
        <v>0</v>
      </c>
      <c r="T3102">
        <v>493522</v>
      </c>
      <c r="U3102">
        <v>493522</v>
      </c>
      <c r="V3102">
        <v>0</v>
      </c>
      <c r="W3102">
        <v>493522</v>
      </c>
      <c r="X3102" t="str">
        <f t="shared" si="193"/>
        <v>Ok</v>
      </c>
      <c r="Y3102" t="str">
        <f t="shared" si="194"/>
        <v>Ok</v>
      </c>
      <c r="Z3102" s="6" t="str">
        <f t="shared" si="195"/>
        <v>Ok</v>
      </c>
      <c r="AA3102" s="6"/>
      <c r="AB3102" s="6"/>
      <c r="AC3102" s="6"/>
      <c r="AD3102" s="6"/>
    </row>
    <row r="3103" spans="1:30" x14ac:dyDescent="0.3">
      <c r="A3103" t="s">
        <v>16005</v>
      </c>
      <c r="B3103" t="s">
        <v>16006</v>
      </c>
      <c r="C3103">
        <v>2024</v>
      </c>
      <c r="D3103" t="s">
        <v>9631</v>
      </c>
      <c r="E3103" t="s">
        <v>9280</v>
      </c>
      <c r="F3103" t="s">
        <v>10</v>
      </c>
      <c r="G3103" t="str">
        <f>_xlfn.XLOOKUP(I3103,'Class Code'!$A$2:$A$14,'Class Code'!$B$2:$B$14)</f>
        <v>Motor Private</v>
      </c>
      <c r="H3103" t="s">
        <v>41</v>
      </c>
      <c r="I3103">
        <f t="shared" si="192"/>
        <v>70</v>
      </c>
      <c r="J3103" t="s">
        <v>54</v>
      </c>
      <c r="K3103" t="s">
        <v>55</v>
      </c>
      <c r="L3103" t="s">
        <v>44</v>
      </c>
      <c r="M3103" s="5">
        <v>45639</v>
      </c>
      <c r="N3103" s="5">
        <v>45642</v>
      </c>
      <c r="O3103" s="5">
        <v>45743</v>
      </c>
      <c r="P3103" s="5">
        <v>45460</v>
      </c>
      <c r="Q3103" s="5">
        <v>45763</v>
      </c>
      <c r="R3103">
        <v>0</v>
      </c>
      <c r="S3103">
        <v>0</v>
      </c>
      <c r="T3103">
        <v>86320</v>
      </c>
      <c r="U3103">
        <v>86320</v>
      </c>
      <c r="V3103">
        <v>0</v>
      </c>
      <c r="W3103">
        <v>86320</v>
      </c>
      <c r="X3103" t="str">
        <f t="shared" si="193"/>
        <v>Ok</v>
      </c>
      <c r="Y3103" t="str">
        <f t="shared" si="194"/>
        <v>Ok</v>
      </c>
      <c r="Z3103" s="6" t="str">
        <f t="shared" si="195"/>
        <v>Ok</v>
      </c>
      <c r="AA3103" s="6"/>
      <c r="AB3103" s="6"/>
      <c r="AC3103" s="6"/>
      <c r="AD3103" s="6"/>
    </row>
    <row r="3104" spans="1:30" x14ac:dyDescent="0.3">
      <c r="A3104" t="s">
        <v>16007</v>
      </c>
      <c r="B3104" t="s">
        <v>16008</v>
      </c>
      <c r="C3104">
        <v>2024</v>
      </c>
      <c r="D3104" t="s">
        <v>9455</v>
      </c>
      <c r="E3104" t="s">
        <v>9261</v>
      </c>
      <c r="F3104" t="s">
        <v>10</v>
      </c>
      <c r="G3104" t="str">
        <f>_xlfn.XLOOKUP(I3104,'Class Code'!$A$2:$A$14,'Class Code'!$B$2:$B$14)</f>
        <v>Motor Private</v>
      </c>
      <c r="H3104" t="s">
        <v>41</v>
      </c>
      <c r="I3104">
        <f t="shared" si="192"/>
        <v>70</v>
      </c>
      <c r="J3104" t="s">
        <v>54</v>
      </c>
      <c r="K3104" t="s">
        <v>55</v>
      </c>
      <c r="L3104" t="s">
        <v>44</v>
      </c>
      <c r="M3104" s="5">
        <v>45620</v>
      </c>
      <c r="N3104" s="5">
        <v>45628</v>
      </c>
      <c r="O3104" s="5">
        <v>45743</v>
      </c>
      <c r="P3104" s="5">
        <v>45564</v>
      </c>
      <c r="Q3104" s="5">
        <v>45928</v>
      </c>
      <c r="R3104">
        <v>0</v>
      </c>
      <c r="S3104">
        <v>0</v>
      </c>
      <c r="T3104">
        <v>163228</v>
      </c>
      <c r="U3104">
        <v>163228</v>
      </c>
      <c r="V3104">
        <v>0</v>
      </c>
      <c r="W3104">
        <v>163228</v>
      </c>
      <c r="X3104" t="str">
        <f t="shared" si="193"/>
        <v>Ok</v>
      </c>
      <c r="Y3104" t="str">
        <f t="shared" si="194"/>
        <v>Ok</v>
      </c>
      <c r="Z3104" s="6" t="str">
        <f t="shared" si="195"/>
        <v>Ok</v>
      </c>
      <c r="AA3104" s="6"/>
      <c r="AB3104" s="6"/>
      <c r="AC3104" s="6"/>
      <c r="AD3104" s="6"/>
    </row>
    <row r="3105" spans="1:30" x14ac:dyDescent="0.3">
      <c r="A3105" t="s">
        <v>16009</v>
      </c>
      <c r="B3105" t="s">
        <v>16010</v>
      </c>
      <c r="C3105">
        <v>2024</v>
      </c>
      <c r="D3105" t="s">
        <v>9599</v>
      </c>
      <c r="E3105" t="s">
        <v>9334</v>
      </c>
      <c r="F3105" t="s">
        <v>10</v>
      </c>
      <c r="G3105" t="str">
        <f>_xlfn.XLOOKUP(I3105,'Class Code'!$A$2:$A$14,'Class Code'!$B$2:$B$14)</f>
        <v>Motor Private</v>
      </c>
      <c r="H3105" t="s">
        <v>41</v>
      </c>
      <c r="I3105">
        <f t="shared" si="192"/>
        <v>70</v>
      </c>
      <c r="J3105" t="s">
        <v>54</v>
      </c>
      <c r="K3105" t="s">
        <v>55</v>
      </c>
      <c r="L3105" t="s">
        <v>44</v>
      </c>
      <c r="M3105" s="5">
        <v>45657</v>
      </c>
      <c r="N3105" s="5">
        <v>45660</v>
      </c>
      <c r="O3105" s="5">
        <v>45743</v>
      </c>
      <c r="P3105" s="5">
        <v>45467</v>
      </c>
      <c r="Q3105" s="5">
        <v>45800</v>
      </c>
      <c r="R3105">
        <v>0</v>
      </c>
      <c r="S3105">
        <v>0</v>
      </c>
      <c r="T3105">
        <v>119380</v>
      </c>
      <c r="U3105">
        <v>119380</v>
      </c>
      <c r="V3105">
        <v>0</v>
      </c>
      <c r="W3105">
        <v>119380</v>
      </c>
      <c r="X3105" t="str">
        <f t="shared" si="193"/>
        <v>Ok</v>
      </c>
      <c r="Y3105" t="str">
        <f t="shared" si="194"/>
        <v>Ok</v>
      </c>
      <c r="Z3105" s="6" t="str">
        <f t="shared" si="195"/>
        <v>Ok</v>
      </c>
      <c r="AA3105" s="6"/>
      <c r="AB3105" s="6"/>
      <c r="AC3105" s="6"/>
      <c r="AD3105" s="6"/>
    </row>
    <row r="3106" spans="1:30" x14ac:dyDescent="0.3">
      <c r="A3106" t="s">
        <v>16011</v>
      </c>
      <c r="B3106" t="s">
        <v>16012</v>
      </c>
      <c r="C3106">
        <v>2024</v>
      </c>
      <c r="D3106" t="s">
        <v>9270</v>
      </c>
      <c r="E3106" t="s">
        <v>9284</v>
      </c>
      <c r="F3106" t="s">
        <v>10</v>
      </c>
      <c r="G3106" t="str">
        <f>_xlfn.XLOOKUP(I3106,'Class Code'!$A$2:$A$14,'Class Code'!$B$2:$B$14)</f>
        <v>Motor Private</v>
      </c>
      <c r="H3106" t="s">
        <v>41</v>
      </c>
      <c r="I3106">
        <f t="shared" si="192"/>
        <v>70</v>
      </c>
      <c r="J3106" t="s">
        <v>54</v>
      </c>
      <c r="K3106" t="s">
        <v>55</v>
      </c>
      <c r="L3106" t="s">
        <v>1962</v>
      </c>
      <c r="M3106" s="5">
        <v>45634</v>
      </c>
      <c r="N3106" s="5">
        <v>45637</v>
      </c>
      <c r="O3106" s="5">
        <v>45743</v>
      </c>
      <c r="P3106" s="5">
        <v>45457</v>
      </c>
      <c r="Q3106" s="5">
        <v>45821</v>
      </c>
      <c r="R3106">
        <v>0</v>
      </c>
      <c r="S3106">
        <v>0</v>
      </c>
      <c r="T3106">
        <v>399288</v>
      </c>
      <c r="U3106">
        <v>399288</v>
      </c>
      <c r="V3106">
        <v>0</v>
      </c>
      <c r="W3106">
        <v>399288</v>
      </c>
      <c r="X3106" t="str">
        <f t="shared" si="193"/>
        <v>Ok</v>
      </c>
      <c r="Y3106" t="str">
        <f t="shared" si="194"/>
        <v>Ok</v>
      </c>
      <c r="Z3106" s="6" t="str">
        <f t="shared" si="195"/>
        <v>Ok</v>
      </c>
      <c r="AA3106" s="6"/>
      <c r="AB3106" s="6"/>
      <c r="AC3106" s="6"/>
      <c r="AD3106" s="6"/>
    </row>
    <row r="3107" spans="1:30" x14ac:dyDescent="0.3">
      <c r="A3107" t="s">
        <v>16013</v>
      </c>
      <c r="B3107" t="s">
        <v>16014</v>
      </c>
      <c r="C3107">
        <v>2023</v>
      </c>
      <c r="D3107" t="s">
        <v>9702</v>
      </c>
      <c r="E3107" t="s">
        <v>9305</v>
      </c>
      <c r="F3107" t="s">
        <v>10</v>
      </c>
      <c r="G3107" t="str">
        <f>_xlfn.XLOOKUP(I3107,'Class Code'!$A$2:$A$14,'Class Code'!$B$2:$B$14)</f>
        <v>Motor Private</v>
      </c>
      <c r="H3107" t="s">
        <v>41</v>
      </c>
      <c r="I3107">
        <f t="shared" si="192"/>
        <v>70</v>
      </c>
      <c r="J3107" t="s">
        <v>54</v>
      </c>
      <c r="K3107" t="s">
        <v>55</v>
      </c>
      <c r="L3107" t="s">
        <v>44</v>
      </c>
      <c r="M3107" s="5">
        <v>45394</v>
      </c>
      <c r="N3107" s="5">
        <v>45400</v>
      </c>
      <c r="O3107" s="5">
        <v>45792</v>
      </c>
      <c r="P3107" s="5">
        <v>45164</v>
      </c>
      <c r="Q3107" s="5">
        <v>45529</v>
      </c>
      <c r="R3107">
        <v>0</v>
      </c>
      <c r="S3107">
        <v>0</v>
      </c>
      <c r="T3107">
        <v>30000</v>
      </c>
      <c r="U3107">
        <v>30000</v>
      </c>
      <c r="V3107">
        <v>0</v>
      </c>
      <c r="W3107">
        <v>30000</v>
      </c>
      <c r="X3107" t="str">
        <f t="shared" si="193"/>
        <v>Ok</v>
      </c>
      <c r="Y3107" t="str">
        <f t="shared" si="194"/>
        <v>Ok</v>
      </c>
      <c r="Z3107" s="6" t="str">
        <f t="shared" si="195"/>
        <v>Ok</v>
      </c>
      <c r="AA3107" s="6"/>
      <c r="AB3107" s="6"/>
      <c r="AC3107" s="6"/>
      <c r="AD3107" s="6"/>
    </row>
    <row r="3108" spans="1:30" x14ac:dyDescent="0.3">
      <c r="A3108" t="s">
        <v>16015</v>
      </c>
      <c r="B3108" t="s">
        <v>16016</v>
      </c>
      <c r="C3108">
        <v>2024</v>
      </c>
      <c r="D3108" t="s">
        <v>9665</v>
      </c>
      <c r="E3108" t="s">
        <v>9292</v>
      </c>
      <c r="F3108" t="s">
        <v>10</v>
      </c>
      <c r="G3108" t="str">
        <f>_xlfn.XLOOKUP(I3108,'Class Code'!$A$2:$A$14,'Class Code'!$B$2:$B$14)</f>
        <v>Motor Private</v>
      </c>
      <c r="H3108" t="s">
        <v>41</v>
      </c>
      <c r="I3108">
        <f t="shared" si="192"/>
        <v>70</v>
      </c>
      <c r="J3108" t="s">
        <v>54</v>
      </c>
      <c r="K3108" t="s">
        <v>55</v>
      </c>
      <c r="L3108" t="s">
        <v>44</v>
      </c>
      <c r="M3108" s="5">
        <v>45677</v>
      </c>
      <c r="N3108" s="5">
        <v>45678</v>
      </c>
      <c r="O3108" s="5">
        <v>45769</v>
      </c>
      <c r="P3108" s="5">
        <v>45313</v>
      </c>
      <c r="Q3108" s="5">
        <v>45678</v>
      </c>
      <c r="R3108">
        <v>803245</v>
      </c>
      <c r="S3108">
        <v>0</v>
      </c>
      <c r="T3108">
        <v>0</v>
      </c>
      <c r="U3108">
        <v>803245</v>
      </c>
      <c r="V3108">
        <v>0</v>
      </c>
      <c r="W3108">
        <v>803245</v>
      </c>
      <c r="X3108" t="str">
        <f t="shared" si="193"/>
        <v>Ok</v>
      </c>
      <c r="Y3108" t="str">
        <f t="shared" si="194"/>
        <v>Ok</v>
      </c>
      <c r="Z3108" s="6" t="str">
        <f t="shared" si="195"/>
        <v>Ok</v>
      </c>
      <c r="AA3108" s="6"/>
      <c r="AB3108" s="6"/>
      <c r="AC3108" s="6"/>
      <c r="AD3108" s="6"/>
    </row>
    <row r="3109" spans="1:30" x14ac:dyDescent="0.3">
      <c r="A3109" t="s">
        <v>16017</v>
      </c>
      <c r="B3109" t="s">
        <v>16018</v>
      </c>
      <c r="C3109">
        <v>2024</v>
      </c>
      <c r="D3109" t="s">
        <v>9608</v>
      </c>
      <c r="E3109" t="s">
        <v>9310</v>
      </c>
      <c r="F3109" t="s">
        <v>11</v>
      </c>
      <c r="G3109" t="str">
        <f>_xlfn.XLOOKUP(I3109,'Class Code'!$A$2:$A$14,'Class Code'!$B$2:$B$14)</f>
        <v>Motor Commercial</v>
      </c>
      <c r="H3109" t="s">
        <v>176</v>
      </c>
      <c r="I3109">
        <f t="shared" si="192"/>
        <v>80</v>
      </c>
      <c r="J3109" t="s">
        <v>207</v>
      </c>
      <c r="K3109" t="s">
        <v>208</v>
      </c>
      <c r="L3109" t="s">
        <v>44</v>
      </c>
      <c r="M3109" s="5">
        <v>45642</v>
      </c>
      <c r="N3109" s="5">
        <v>45672</v>
      </c>
      <c r="O3109" s="5">
        <v>45751</v>
      </c>
      <c r="P3109" s="5">
        <v>45415</v>
      </c>
      <c r="Q3109" s="5">
        <v>45779</v>
      </c>
      <c r="R3109">
        <v>7000</v>
      </c>
      <c r="S3109">
        <v>0</v>
      </c>
      <c r="T3109">
        <v>0</v>
      </c>
      <c r="U3109">
        <v>7000</v>
      </c>
      <c r="V3109">
        <v>0</v>
      </c>
      <c r="W3109">
        <v>7000</v>
      </c>
      <c r="X3109" t="str">
        <f t="shared" si="193"/>
        <v>Ok</v>
      </c>
      <c r="Y3109" t="str">
        <f t="shared" si="194"/>
        <v>Ok</v>
      </c>
      <c r="Z3109" s="6" t="str">
        <f t="shared" si="195"/>
        <v>Ok</v>
      </c>
      <c r="AA3109" s="6"/>
      <c r="AB3109" s="6"/>
      <c r="AC3109" s="6"/>
      <c r="AD3109" s="6"/>
    </row>
    <row r="3110" spans="1:30" x14ac:dyDescent="0.3">
      <c r="A3110" t="s">
        <v>16019</v>
      </c>
      <c r="B3110" t="s">
        <v>16020</v>
      </c>
      <c r="C3110">
        <v>2023</v>
      </c>
      <c r="D3110" t="s">
        <v>9796</v>
      </c>
      <c r="E3110" t="s">
        <v>9287</v>
      </c>
      <c r="F3110" t="s">
        <v>10</v>
      </c>
      <c r="G3110" t="str">
        <f>_xlfn.XLOOKUP(I3110,'Class Code'!$A$2:$A$14,'Class Code'!$B$2:$B$14)</f>
        <v>Motor Private</v>
      </c>
      <c r="H3110" t="s">
        <v>41</v>
      </c>
      <c r="I3110">
        <f t="shared" si="192"/>
        <v>70</v>
      </c>
      <c r="J3110" t="s">
        <v>54</v>
      </c>
      <c r="K3110" t="s">
        <v>55</v>
      </c>
      <c r="L3110" t="s">
        <v>44</v>
      </c>
      <c r="M3110" s="5">
        <v>45481</v>
      </c>
      <c r="N3110" s="5">
        <v>45482</v>
      </c>
      <c r="O3110" s="5">
        <v>45744</v>
      </c>
      <c r="P3110" s="5">
        <v>45176</v>
      </c>
      <c r="Q3110" s="5">
        <v>45541</v>
      </c>
      <c r="R3110">
        <v>615501</v>
      </c>
      <c r="S3110">
        <v>0</v>
      </c>
      <c r="T3110">
        <v>0</v>
      </c>
      <c r="U3110">
        <v>615501</v>
      </c>
      <c r="V3110">
        <v>0</v>
      </c>
      <c r="W3110">
        <v>615501</v>
      </c>
      <c r="X3110" t="str">
        <f t="shared" si="193"/>
        <v>Ok</v>
      </c>
      <c r="Y3110" t="str">
        <f t="shared" si="194"/>
        <v>Ok</v>
      </c>
      <c r="Z3110" s="6" t="str">
        <f t="shared" si="195"/>
        <v>Ok</v>
      </c>
      <c r="AA3110" s="6"/>
      <c r="AB3110" s="6"/>
      <c r="AC3110" s="6"/>
      <c r="AD3110" s="6"/>
    </row>
    <row r="3111" spans="1:30" x14ac:dyDescent="0.3">
      <c r="A3111" t="s">
        <v>16021</v>
      </c>
      <c r="B3111" t="s">
        <v>16022</v>
      </c>
      <c r="C3111">
        <v>2023</v>
      </c>
      <c r="D3111" t="s">
        <v>9322</v>
      </c>
      <c r="E3111" t="s">
        <v>9265</v>
      </c>
      <c r="F3111" t="s">
        <v>10</v>
      </c>
      <c r="G3111" t="str">
        <f>_xlfn.XLOOKUP(I3111,'Class Code'!$A$2:$A$14,'Class Code'!$B$2:$B$14)</f>
        <v>Motor Private</v>
      </c>
      <c r="H3111" t="s">
        <v>41</v>
      </c>
      <c r="I3111">
        <f t="shared" si="192"/>
        <v>70</v>
      </c>
      <c r="J3111" t="s">
        <v>54</v>
      </c>
      <c r="K3111" t="s">
        <v>55</v>
      </c>
      <c r="L3111" t="s">
        <v>44</v>
      </c>
      <c r="M3111" s="5">
        <v>45365</v>
      </c>
      <c r="N3111" s="5">
        <v>45369</v>
      </c>
      <c r="O3111" s="5">
        <v>45744</v>
      </c>
      <c r="P3111" s="5">
        <v>45240</v>
      </c>
      <c r="Q3111" s="5">
        <v>45605</v>
      </c>
      <c r="R3111">
        <v>100000</v>
      </c>
      <c r="S3111">
        <v>0</v>
      </c>
      <c r="T3111">
        <v>0</v>
      </c>
      <c r="U3111">
        <v>100000</v>
      </c>
      <c r="V3111">
        <v>0</v>
      </c>
      <c r="W3111">
        <v>100000</v>
      </c>
      <c r="X3111" t="str">
        <f t="shared" si="193"/>
        <v>Ok</v>
      </c>
      <c r="Y3111" t="str">
        <f t="shared" si="194"/>
        <v>Ok</v>
      </c>
      <c r="Z3111" s="6" t="str">
        <f t="shared" si="195"/>
        <v>Ok</v>
      </c>
      <c r="AA3111" s="6"/>
      <c r="AB3111" s="6"/>
      <c r="AC3111" s="6"/>
      <c r="AD3111" s="6"/>
    </row>
    <row r="3112" spans="1:30" x14ac:dyDescent="0.3">
      <c r="A3112" t="s">
        <v>16023</v>
      </c>
      <c r="B3112" t="s">
        <v>16024</v>
      </c>
      <c r="C3112">
        <v>2025</v>
      </c>
      <c r="D3112" t="s">
        <v>9444</v>
      </c>
      <c r="E3112" t="s">
        <v>9292</v>
      </c>
      <c r="F3112" t="s">
        <v>11</v>
      </c>
      <c r="G3112" t="str">
        <f>_xlfn.XLOOKUP(I3112,'Class Code'!$A$2:$A$14,'Class Code'!$B$2:$B$14)</f>
        <v>Motor Commercial</v>
      </c>
      <c r="H3112" t="s">
        <v>176</v>
      </c>
      <c r="I3112">
        <f t="shared" si="192"/>
        <v>80</v>
      </c>
      <c r="J3112" t="s">
        <v>207</v>
      </c>
      <c r="K3112" t="s">
        <v>208</v>
      </c>
      <c r="L3112" t="s">
        <v>96</v>
      </c>
      <c r="M3112" s="5">
        <v>45730</v>
      </c>
      <c r="N3112" s="5">
        <v>45741</v>
      </c>
      <c r="O3112" s="5">
        <v>45758</v>
      </c>
      <c r="P3112" s="5">
        <v>45659</v>
      </c>
      <c r="Q3112" s="5">
        <v>46023</v>
      </c>
      <c r="R3112">
        <v>10000</v>
      </c>
      <c r="S3112">
        <v>0</v>
      </c>
      <c r="T3112">
        <v>0</v>
      </c>
      <c r="U3112">
        <v>10000</v>
      </c>
      <c r="V3112">
        <v>0</v>
      </c>
      <c r="W3112">
        <v>10000</v>
      </c>
      <c r="X3112" t="str">
        <f t="shared" si="193"/>
        <v>Ok</v>
      </c>
      <c r="Y3112" t="str">
        <f t="shared" si="194"/>
        <v>Ok</v>
      </c>
      <c r="Z3112" s="6" t="str">
        <f t="shared" si="195"/>
        <v>Ok</v>
      </c>
      <c r="AA3112" s="6"/>
      <c r="AB3112" s="6"/>
      <c r="AC3112" s="6"/>
      <c r="AD3112" s="6"/>
    </row>
    <row r="3113" spans="1:30" x14ac:dyDescent="0.3">
      <c r="A3113" t="s">
        <v>16025</v>
      </c>
      <c r="B3113" t="s">
        <v>16026</v>
      </c>
      <c r="C3113">
        <v>2024</v>
      </c>
      <c r="D3113" t="s">
        <v>9705</v>
      </c>
      <c r="E3113" t="s">
        <v>9263</v>
      </c>
      <c r="F3113" t="s">
        <v>10</v>
      </c>
      <c r="G3113" t="str">
        <f>_xlfn.XLOOKUP(I3113,'Class Code'!$A$2:$A$14,'Class Code'!$B$2:$B$14)</f>
        <v>Motor Private</v>
      </c>
      <c r="H3113" t="s">
        <v>41</v>
      </c>
      <c r="I3113">
        <f t="shared" si="192"/>
        <v>70</v>
      </c>
      <c r="J3113" t="s">
        <v>54</v>
      </c>
      <c r="K3113" t="s">
        <v>55</v>
      </c>
      <c r="L3113" t="s">
        <v>44</v>
      </c>
      <c r="M3113" s="5">
        <v>45547</v>
      </c>
      <c r="N3113" s="5">
        <v>45552</v>
      </c>
      <c r="O3113" s="5">
        <v>45785</v>
      </c>
      <c r="P3113" s="5">
        <v>45443</v>
      </c>
      <c r="Q3113" s="5">
        <v>45747</v>
      </c>
      <c r="R3113">
        <v>0</v>
      </c>
      <c r="S3113">
        <v>0</v>
      </c>
      <c r="T3113">
        <v>340360</v>
      </c>
      <c r="U3113">
        <v>340360</v>
      </c>
      <c r="V3113">
        <v>0</v>
      </c>
      <c r="W3113">
        <v>340360</v>
      </c>
      <c r="X3113" t="str">
        <f t="shared" si="193"/>
        <v>Ok</v>
      </c>
      <c r="Y3113" t="str">
        <f t="shared" si="194"/>
        <v>Ok</v>
      </c>
      <c r="Z3113" s="6" t="str">
        <f t="shared" si="195"/>
        <v>Ok</v>
      </c>
      <c r="AA3113" s="6"/>
      <c r="AB3113" s="6"/>
      <c r="AC3113" s="6"/>
      <c r="AD3113" s="6"/>
    </row>
    <row r="3114" spans="1:30" x14ac:dyDescent="0.3">
      <c r="A3114" t="s">
        <v>16027</v>
      </c>
      <c r="B3114" t="s">
        <v>16028</v>
      </c>
      <c r="C3114">
        <v>2024</v>
      </c>
      <c r="D3114" t="s">
        <v>9369</v>
      </c>
      <c r="E3114" t="s">
        <v>9280</v>
      </c>
      <c r="F3114" t="s">
        <v>10</v>
      </c>
      <c r="G3114" t="str">
        <f>_xlfn.XLOOKUP(I3114,'Class Code'!$A$2:$A$14,'Class Code'!$B$2:$B$14)</f>
        <v>Motor Private</v>
      </c>
      <c r="H3114" t="s">
        <v>41</v>
      </c>
      <c r="I3114">
        <f t="shared" si="192"/>
        <v>70</v>
      </c>
      <c r="J3114" t="s">
        <v>54</v>
      </c>
      <c r="K3114" t="s">
        <v>55</v>
      </c>
      <c r="L3114" t="s">
        <v>44</v>
      </c>
      <c r="M3114" s="5">
        <v>45639</v>
      </c>
      <c r="N3114" s="5">
        <v>45642</v>
      </c>
      <c r="O3114" s="5">
        <v>45784</v>
      </c>
      <c r="P3114" s="5">
        <v>45499</v>
      </c>
      <c r="Q3114" s="5">
        <v>45863</v>
      </c>
      <c r="R3114">
        <v>0</v>
      </c>
      <c r="S3114">
        <v>0</v>
      </c>
      <c r="T3114">
        <v>8700</v>
      </c>
      <c r="U3114">
        <v>8700</v>
      </c>
      <c r="V3114">
        <v>0</v>
      </c>
      <c r="W3114">
        <v>8700</v>
      </c>
      <c r="X3114" t="str">
        <f t="shared" si="193"/>
        <v>Ok</v>
      </c>
      <c r="Y3114" t="str">
        <f t="shared" si="194"/>
        <v>Ok</v>
      </c>
      <c r="Z3114" s="6" t="str">
        <f t="shared" si="195"/>
        <v>Ok</v>
      </c>
      <c r="AA3114" s="6"/>
      <c r="AB3114" s="6"/>
      <c r="AC3114" s="6"/>
      <c r="AD3114" s="6"/>
    </row>
    <row r="3115" spans="1:30" x14ac:dyDescent="0.3">
      <c r="A3115" t="s">
        <v>16029</v>
      </c>
      <c r="B3115" t="s">
        <v>16030</v>
      </c>
      <c r="C3115">
        <v>2023</v>
      </c>
      <c r="D3115" t="s">
        <v>9757</v>
      </c>
      <c r="E3115" t="s">
        <v>9280</v>
      </c>
      <c r="F3115" t="s">
        <v>10</v>
      </c>
      <c r="G3115" t="str">
        <f>_xlfn.XLOOKUP(I3115,'Class Code'!$A$2:$A$14,'Class Code'!$B$2:$B$14)</f>
        <v>Motor Private</v>
      </c>
      <c r="H3115" t="s">
        <v>41</v>
      </c>
      <c r="I3115">
        <f t="shared" si="192"/>
        <v>70</v>
      </c>
      <c r="J3115" t="s">
        <v>54</v>
      </c>
      <c r="K3115" t="s">
        <v>55</v>
      </c>
      <c r="L3115" t="s">
        <v>44</v>
      </c>
      <c r="M3115" s="5">
        <v>44940</v>
      </c>
      <c r="N3115" s="5">
        <v>44950</v>
      </c>
      <c r="O3115" s="5">
        <v>45758</v>
      </c>
      <c r="P3115" s="5">
        <v>44927</v>
      </c>
      <c r="Q3115" s="5">
        <v>45291</v>
      </c>
      <c r="R3115">
        <v>28000</v>
      </c>
      <c r="S3115">
        <v>0</v>
      </c>
      <c r="T3115">
        <v>0</v>
      </c>
      <c r="U3115">
        <v>28000</v>
      </c>
      <c r="V3115">
        <v>0</v>
      </c>
      <c r="W3115">
        <v>28000</v>
      </c>
      <c r="X3115" t="str">
        <f t="shared" si="193"/>
        <v>Ok</v>
      </c>
      <c r="Y3115" t="str">
        <f t="shared" si="194"/>
        <v>Ok</v>
      </c>
      <c r="Z3115" s="6" t="str">
        <f t="shared" si="195"/>
        <v>Ok</v>
      </c>
      <c r="AA3115" s="6"/>
      <c r="AB3115" s="6"/>
      <c r="AC3115" s="6"/>
      <c r="AD3115" s="6"/>
    </row>
    <row r="3116" spans="1:30" x14ac:dyDescent="0.3">
      <c r="A3116" t="s">
        <v>16031</v>
      </c>
      <c r="B3116" t="s">
        <v>16032</v>
      </c>
      <c r="C3116">
        <v>2024</v>
      </c>
      <c r="D3116" t="s">
        <v>9276</v>
      </c>
      <c r="E3116" t="s">
        <v>9267</v>
      </c>
      <c r="F3116" t="s">
        <v>10</v>
      </c>
      <c r="G3116" t="str">
        <f>_xlfn.XLOOKUP(I3116,'Class Code'!$A$2:$A$14,'Class Code'!$B$2:$B$14)</f>
        <v>Motor Private</v>
      </c>
      <c r="H3116" t="s">
        <v>41</v>
      </c>
      <c r="I3116">
        <f t="shared" si="192"/>
        <v>70</v>
      </c>
      <c r="J3116" t="s">
        <v>54</v>
      </c>
      <c r="K3116" t="s">
        <v>55</v>
      </c>
      <c r="L3116" t="s">
        <v>44</v>
      </c>
      <c r="M3116" s="5">
        <v>45646</v>
      </c>
      <c r="N3116" s="5">
        <v>45663</v>
      </c>
      <c r="O3116" s="5">
        <v>45762</v>
      </c>
      <c r="P3116" s="5">
        <v>45570</v>
      </c>
      <c r="Q3116" s="5">
        <v>45810</v>
      </c>
      <c r="R3116">
        <v>0</v>
      </c>
      <c r="S3116">
        <v>0</v>
      </c>
      <c r="T3116">
        <v>268440</v>
      </c>
      <c r="U3116">
        <v>268440</v>
      </c>
      <c r="V3116">
        <v>0</v>
      </c>
      <c r="W3116">
        <v>268440</v>
      </c>
      <c r="X3116" t="str">
        <f t="shared" si="193"/>
        <v>Ok</v>
      </c>
      <c r="Y3116" t="str">
        <f t="shared" si="194"/>
        <v>Ok</v>
      </c>
      <c r="Z3116" s="6" t="str">
        <f t="shared" si="195"/>
        <v>Ok</v>
      </c>
      <c r="AA3116" s="6"/>
      <c r="AB3116" s="6"/>
      <c r="AC3116" s="6"/>
      <c r="AD3116" s="6"/>
    </row>
    <row r="3117" spans="1:30" x14ac:dyDescent="0.3">
      <c r="A3117" t="s">
        <v>16033</v>
      </c>
      <c r="B3117" t="s">
        <v>16034</v>
      </c>
      <c r="C3117">
        <v>2024</v>
      </c>
      <c r="D3117" t="s">
        <v>9285</v>
      </c>
      <c r="E3117" t="s">
        <v>9294</v>
      </c>
      <c r="F3117" t="s">
        <v>10</v>
      </c>
      <c r="G3117" t="str">
        <f>_xlfn.XLOOKUP(I3117,'Class Code'!$A$2:$A$14,'Class Code'!$B$2:$B$14)</f>
        <v>Motor Private</v>
      </c>
      <c r="H3117" t="s">
        <v>41</v>
      </c>
      <c r="I3117">
        <f t="shared" si="192"/>
        <v>70</v>
      </c>
      <c r="J3117" t="s">
        <v>54</v>
      </c>
      <c r="K3117" t="s">
        <v>55</v>
      </c>
      <c r="L3117" t="s">
        <v>44</v>
      </c>
      <c r="M3117" s="5">
        <v>45645</v>
      </c>
      <c r="N3117" s="5">
        <v>45646</v>
      </c>
      <c r="O3117" s="5">
        <v>45762</v>
      </c>
      <c r="P3117" s="5">
        <v>45550</v>
      </c>
      <c r="Q3117" s="5">
        <v>45914</v>
      </c>
      <c r="R3117">
        <v>0</v>
      </c>
      <c r="S3117">
        <v>0</v>
      </c>
      <c r="T3117">
        <v>215660</v>
      </c>
      <c r="U3117">
        <v>215660</v>
      </c>
      <c r="V3117">
        <v>0</v>
      </c>
      <c r="W3117">
        <v>215660</v>
      </c>
      <c r="X3117" t="str">
        <f t="shared" si="193"/>
        <v>Ok</v>
      </c>
      <c r="Y3117" t="str">
        <f t="shared" si="194"/>
        <v>Ok</v>
      </c>
      <c r="Z3117" s="6" t="str">
        <f t="shared" si="195"/>
        <v>Ok</v>
      </c>
      <c r="AA3117" s="6"/>
      <c r="AB3117" s="6"/>
      <c r="AC3117" s="6"/>
      <c r="AD3117" s="6"/>
    </row>
    <row r="3118" spans="1:30" x14ac:dyDescent="0.3">
      <c r="A3118" t="s">
        <v>16035</v>
      </c>
      <c r="B3118" t="s">
        <v>16036</v>
      </c>
      <c r="C3118">
        <v>2023</v>
      </c>
      <c r="D3118" t="s">
        <v>9637</v>
      </c>
      <c r="E3118" t="s">
        <v>9261</v>
      </c>
      <c r="F3118" t="s">
        <v>10</v>
      </c>
      <c r="G3118" t="str">
        <f>_xlfn.XLOOKUP(I3118,'Class Code'!$A$2:$A$14,'Class Code'!$B$2:$B$14)</f>
        <v>Motor Private</v>
      </c>
      <c r="H3118" t="s">
        <v>41</v>
      </c>
      <c r="I3118">
        <f t="shared" si="192"/>
        <v>70</v>
      </c>
      <c r="J3118" t="s">
        <v>54</v>
      </c>
      <c r="K3118" t="s">
        <v>55</v>
      </c>
      <c r="L3118" t="s">
        <v>44</v>
      </c>
      <c r="M3118" s="5">
        <v>45559</v>
      </c>
      <c r="N3118" s="5">
        <v>45566</v>
      </c>
      <c r="O3118" s="5">
        <v>45762</v>
      </c>
      <c r="P3118" s="5">
        <v>45200</v>
      </c>
      <c r="Q3118" s="5">
        <v>45565</v>
      </c>
      <c r="R3118">
        <v>0</v>
      </c>
      <c r="S3118">
        <v>0</v>
      </c>
      <c r="T3118">
        <v>56740</v>
      </c>
      <c r="U3118">
        <v>56740</v>
      </c>
      <c r="V3118">
        <v>0</v>
      </c>
      <c r="W3118">
        <v>56740</v>
      </c>
      <c r="X3118" t="str">
        <f t="shared" si="193"/>
        <v>Ok</v>
      </c>
      <c r="Y3118" t="str">
        <f t="shared" si="194"/>
        <v>Ok</v>
      </c>
      <c r="Z3118" s="6" t="str">
        <f t="shared" si="195"/>
        <v>Ok</v>
      </c>
      <c r="AA3118" s="6"/>
      <c r="AB3118" s="6"/>
      <c r="AC3118" s="6"/>
      <c r="AD3118" s="6"/>
    </row>
    <row r="3119" spans="1:30" x14ac:dyDescent="0.3">
      <c r="A3119" t="s">
        <v>16037</v>
      </c>
      <c r="B3119" t="s">
        <v>16038</v>
      </c>
      <c r="C3119">
        <v>2024</v>
      </c>
      <c r="D3119" t="s">
        <v>9354</v>
      </c>
      <c r="E3119" t="s">
        <v>9297</v>
      </c>
      <c r="F3119" t="s">
        <v>10</v>
      </c>
      <c r="G3119" t="str">
        <f>_xlfn.XLOOKUP(I3119,'Class Code'!$A$2:$A$14,'Class Code'!$B$2:$B$14)</f>
        <v>Motor Private</v>
      </c>
      <c r="H3119" t="s">
        <v>41</v>
      </c>
      <c r="I3119">
        <f t="shared" si="192"/>
        <v>70</v>
      </c>
      <c r="J3119" t="s">
        <v>54</v>
      </c>
      <c r="K3119" t="s">
        <v>55</v>
      </c>
      <c r="L3119" t="s">
        <v>44</v>
      </c>
      <c r="M3119" s="5">
        <v>45658</v>
      </c>
      <c r="N3119" s="5">
        <v>45659</v>
      </c>
      <c r="O3119" s="5">
        <v>45762</v>
      </c>
      <c r="P3119" s="5">
        <v>45535</v>
      </c>
      <c r="Q3119" s="5">
        <v>45899</v>
      </c>
      <c r="R3119">
        <v>0</v>
      </c>
      <c r="S3119">
        <v>0</v>
      </c>
      <c r="T3119">
        <v>14000</v>
      </c>
      <c r="U3119">
        <v>14000</v>
      </c>
      <c r="V3119">
        <v>0</v>
      </c>
      <c r="W3119">
        <v>14000</v>
      </c>
      <c r="X3119" t="str">
        <f t="shared" si="193"/>
        <v>Ok</v>
      </c>
      <c r="Y3119" t="str">
        <f t="shared" si="194"/>
        <v>Ok</v>
      </c>
      <c r="Z3119" s="6" t="str">
        <f t="shared" si="195"/>
        <v>Ok</v>
      </c>
      <c r="AA3119" s="6"/>
      <c r="AB3119" s="6"/>
      <c r="AC3119" s="6"/>
      <c r="AD3119" s="6"/>
    </row>
    <row r="3120" spans="1:30" x14ac:dyDescent="0.3">
      <c r="A3120" t="s">
        <v>16039</v>
      </c>
      <c r="B3120" t="s">
        <v>16040</v>
      </c>
      <c r="C3120">
        <v>2024</v>
      </c>
      <c r="D3120" t="s">
        <v>9303</v>
      </c>
      <c r="E3120" t="s">
        <v>9267</v>
      </c>
      <c r="F3120" t="s">
        <v>10</v>
      </c>
      <c r="G3120" t="str">
        <f>_xlfn.XLOOKUP(I3120,'Class Code'!$A$2:$A$14,'Class Code'!$B$2:$B$14)</f>
        <v>Motor Private</v>
      </c>
      <c r="H3120" t="s">
        <v>41</v>
      </c>
      <c r="I3120">
        <f t="shared" si="192"/>
        <v>70</v>
      </c>
      <c r="J3120" t="s">
        <v>54</v>
      </c>
      <c r="K3120" t="s">
        <v>55</v>
      </c>
      <c r="L3120" t="s">
        <v>44</v>
      </c>
      <c r="M3120" s="5">
        <v>45654</v>
      </c>
      <c r="N3120" s="5">
        <v>45656</v>
      </c>
      <c r="O3120" s="5">
        <v>45762</v>
      </c>
      <c r="P3120" s="5">
        <v>45398</v>
      </c>
      <c r="Q3120" s="5">
        <v>45762</v>
      </c>
      <c r="R3120">
        <v>0</v>
      </c>
      <c r="S3120">
        <v>0</v>
      </c>
      <c r="T3120">
        <v>15000</v>
      </c>
      <c r="U3120">
        <v>15000</v>
      </c>
      <c r="V3120">
        <v>0</v>
      </c>
      <c r="W3120">
        <v>15000</v>
      </c>
      <c r="X3120" t="str">
        <f t="shared" si="193"/>
        <v>Ok</v>
      </c>
      <c r="Y3120" t="str">
        <f t="shared" si="194"/>
        <v>Ok</v>
      </c>
      <c r="Z3120" s="6" t="str">
        <f t="shared" si="195"/>
        <v>Ok</v>
      </c>
      <c r="AA3120" s="6"/>
      <c r="AB3120" s="6"/>
      <c r="AC3120" s="6"/>
      <c r="AD3120" s="6"/>
    </row>
    <row r="3121" spans="1:30" x14ac:dyDescent="0.3">
      <c r="A3121" t="s">
        <v>16041</v>
      </c>
      <c r="B3121" t="s">
        <v>16042</v>
      </c>
      <c r="C3121">
        <v>2025</v>
      </c>
      <c r="D3121" t="s">
        <v>9480</v>
      </c>
      <c r="E3121" t="s">
        <v>9277</v>
      </c>
      <c r="F3121" t="s">
        <v>10</v>
      </c>
      <c r="G3121" t="str">
        <f>_xlfn.XLOOKUP(I3121,'Class Code'!$A$2:$A$14,'Class Code'!$B$2:$B$14)</f>
        <v>Motor Private</v>
      </c>
      <c r="H3121" t="s">
        <v>41</v>
      </c>
      <c r="I3121">
        <f t="shared" si="192"/>
        <v>70</v>
      </c>
      <c r="J3121" t="s">
        <v>54</v>
      </c>
      <c r="K3121" t="s">
        <v>55</v>
      </c>
      <c r="L3121" t="s">
        <v>44</v>
      </c>
      <c r="M3121" s="5">
        <v>45674</v>
      </c>
      <c r="N3121" s="5">
        <v>45712</v>
      </c>
      <c r="O3121" s="5">
        <v>45786</v>
      </c>
      <c r="P3121" s="5">
        <v>45642</v>
      </c>
      <c r="Q3121" s="5">
        <v>46006</v>
      </c>
      <c r="R3121">
        <v>0</v>
      </c>
      <c r="S3121">
        <v>0</v>
      </c>
      <c r="T3121">
        <v>30000</v>
      </c>
      <c r="U3121">
        <v>30000</v>
      </c>
      <c r="V3121">
        <v>0</v>
      </c>
      <c r="W3121">
        <v>30000</v>
      </c>
      <c r="X3121" t="str">
        <f t="shared" si="193"/>
        <v>Ok</v>
      </c>
      <c r="Y3121" t="str">
        <f t="shared" si="194"/>
        <v>Ok</v>
      </c>
      <c r="Z3121" s="6" t="str">
        <f t="shared" si="195"/>
        <v>Ok</v>
      </c>
      <c r="AA3121" s="6"/>
      <c r="AB3121" s="6"/>
      <c r="AC3121" s="6"/>
      <c r="AD3121" s="6"/>
    </row>
    <row r="3122" spans="1:30" x14ac:dyDescent="0.3">
      <c r="A3122" t="s">
        <v>16043</v>
      </c>
      <c r="B3122" t="s">
        <v>16044</v>
      </c>
      <c r="C3122">
        <v>2024</v>
      </c>
      <c r="D3122" t="s">
        <v>9459</v>
      </c>
      <c r="E3122" t="s">
        <v>9269</v>
      </c>
      <c r="F3122" t="s">
        <v>10</v>
      </c>
      <c r="G3122" t="str">
        <f>_xlfn.XLOOKUP(I3122,'Class Code'!$A$2:$A$14,'Class Code'!$B$2:$B$14)</f>
        <v>Motor Private</v>
      </c>
      <c r="H3122" t="s">
        <v>41</v>
      </c>
      <c r="I3122">
        <f t="shared" si="192"/>
        <v>70</v>
      </c>
      <c r="J3122" t="s">
        <v>54</v>
      </c>
      <c r="K3122" t="s">
        <v>55</v>
      </c>
      <c r="L3122" t="s">
        <v>44</v>
      </c>
      <c r="M3122" s="5">
        <v>45694</v>
      </c>
      <c r="N3122" s="5">
        <v>45694</v>
      </c>
      <c r="O3122" s="5">
        <v>45785</v>
      </c>
      <c r="P3122" s="5">
        <v>45389</v>
      </c>
      <c r="Q3122" s="5">
        <v>45753</v>
      </c>
      <c r="R3122">
        <v>0</v>
      </c>
      <c r="S3122">
        <v>0</v>
      </c>
      <c r="T3122">
        <v>18000</v>
      </c>
      <c r="U3122">
        <v>18000</v>
      </c>
      <c r="V3122">
        <v>0</v>
      </c>
      <c r="W3122">
        <v>18000</v>
      </c>
      <c r="X3122" t="str">
        <f t="shared" si="193"/>
        <v>Ok</v>
      </c>
      <c r="Y3122" t="str">
        <f t="shared" si="194"/>
        <v>Ok</v>
      </c>
      <c r="Z3122" s="6" t="str">
        <f t="shared" si="195"/>
        <v>Ok</v>
      </c>
      <c r="AA3122" s="6"/>
      <c r="AB3122" s="6"/>
      <c r="AC3122" s="6"/>
      <c r="AD3122" s="6"/>
    </row>
    <row r="3123" spans="1:30" x14ac:dyDescent="0.3">
      <c r="A3123" t="s">
        <v>16045</v>
      </c>
      <c r="B3123" t="s">
        <v>16046</v>
      </c>
      <c r="C3123">
        <v>2021</v>
      </c>
      <c r="D3123" t="s">
        <v>9702</v>
      </c>
      <c r="E3123" t="s">
        <v>9280</v>
      </c>
      <c r="F3123" t="s">
        <v>10</v>
      </c>
      <c r="G3123" t="str">
        <f>_xlfn.XLOOKUP(I3123,'Class Code'!$A$2:$A$14,'Class Code'!$B$2:$B$14)</f>
        <v>Motor Private</v>
      </c>
      <c r="H3123" t="s">
        <v>41</v>
      </c>
      <c r="I3123">
        <f t="shared" si="192"/>
        <v>70</v>
      </c>
      <c r="J3123" t="s">
        <v>54</v>
      </c>
      <c r="K3123" t="s">
        <v>55</v>
      </c>
      <c r="L3123" t="s">
        <v>44</v>
      </c>
      <c r="M3123" s="5">
        <v>44535</v>
      </c>
      <c r="N3123" s="5">
        <v>44539</v>
      </c>
      <c r="O3123" s="5">
        <v>45770</v>
      </c>
      <c r="P3123" s="5">
        <v>44504</v>
      </c>
      <c r="Q3123" s="5">
        <v>44868</v>
      </c>
      <c r="R3123">
        <v>0</v>
      </c>
      <c r="S3123">
        <v>0</v>
      </c>
      <c r="T3123">
        <v>342944</v>
      </c>
      <c r="U3123">
        <v>342944</v>
      </c>
      <c r="V3123">
        <v>0</v>
      </c>
      <c r="W3123">
        <v>342944</v>
      </c>
      <c r="X3123" t="str">
        <f t="shared" si="193"/>
        <v>Ok</v>
      </c>
      <c r="Y3123" t="str">
        <f t="shared" si="194"/>
        <v>Ok</v>
      </c>
      <c r="Z3123" s="6" t="str">
        <f t="shared" si="195"/>
        <v>Ok</v>
      </c>
      <c r="AA3123" s="6"/>
      <c r="AB3123" s="6"/>
      <c r="AC3123" s="6"/>
      <c r="AD3123" s="6"/>
    </row>
    <row r="3124" spans="1:30" x14ac:dyDescent="0.3">
      <c r="A3124" t="s">
        <v>16047</v>
      </c>
      <c r="B3124" t="s">
        <v>16048</v>
      </c>
      <c r="C3124">
        <v>2025</v>
      </c>
      <c r="D3124" t="s">
        <v>9647</v>
      </c>
      <c r="E3124" t="s">
        <v>9261</v>
      </c>
      <c r="F3124" t="s">
        <v>11</v>
      </c>
      <c r="G3124" t="str">
        <f>_xlfn.XLOOKUP(I3124,'Class Code'!$A$2:$A$14,'Class Code'!$B$2:$B$14)</f>
        <v>Motor Commercial</v>
      </c>
      <c r="H3124" t="s">
        <v>176</v>
      </c>
      <c r="I3124">
        <f t="shared" si="192"/>
        <v>80</v>
      </c>
      <c r="J3124" t="s">
        <v>177</v>
      </c>
      <c r="K3124" t="s">
        <v>178</v>
      </c>
      <c r="L3124" t="s">
        <v>96</v>
      </c>
      <c r="M3124" s="5">
        <v>45695</v>
      </c>
      <c r="N3124" s="5">
        <v>45700</v>
      </c>
      <c r="O3124" s="5">
        <v>45770</v>
      </c>
      <c r="P3124" s="5">
        <v>45680</v>
      </c>
      <c r="Q3124" s="5">
        <v>45710</v>
      </c>
      <c r="R3124">
        <v>9200</v>
      </c>
      <c r="S3124">
        <v>0</v>
      </c>
      <c r="T3124">
        <v>0</v>
      </c>
      <c r="U3124">
        <v>9200</v>
      </c>
      <c r="V3124">
        <v>0</v>
      </c>
      <c r="W3124">
        <v>9200</v>
      </c>
      <c r="X3124" t="str">
        <f t="shared" si="193"/>
        <v>Ok</v>
      </c>
      <c r="Y3124" t="str">
        <f t="shared" si="194"/>
        <v>Ok</v>
      </c>
      <c r="Z3124" s="6" t="str">
        <f t="shared" si="195"/>
        <v>Ok</v>
      </c>
      <c r="AA3124" s="6"/>
      <c r="AB3124" s="6"/>
      <c r="AC3124" s="6"/>
      <c r="AD3124" s="6"/>
    </row>
    <row r="3125" spans="1:30" x14ac:dyDescent="0.3">
      <c r="A3125" t="s">
        <v>16049</v>
      </c>
      <c r="B3125" t="s">
        <v>16050</v>
      </c>
      <c r="C3125">
        <v>2024</v>
      </c>
      <c r="D3125" t="s">
        <v>9433</v>
      </c>
      <c r="E3125" t="s">
        <v>9277</v>
      </c>
      <c r="F3125" t="s">
        <v>11</v>
      </c>
      <c r="G3125" t="str">
        <f>_xlfn.XLOOKUP(I3125,'Class Code'!$A$2:$A$14,'Class Code'!$B$2:$B$14)</f>
        <v>Motor Commercial</v>
      </c>
      <c r="H3125" t="s">
        <v>176</v>
      </c>
      <c r="I3125">
        <f t="shared" si="192"/>
        <v>80</v>
      </c>
      <c r="J3125" t="s">
        <v>225</v>
      </c>
      <c r="K3125" t="s">
        <v>226</v>
      </c>
      <c r="L3125" t="s">
        <v>5539</v>
      </c>
      <c r="M3125" s="5">
        <v>45593</v>
      </c>
      <c r="N3125" s="5">
        <v>45594</v>
      </c>
      <c r="O3125" s="5">
        <v>45770</v>
      </c>
      <c r="P3125" s="5">
        <v>45568</v>
      </c>
      <c r="Q3125" s="5">
        <v>45767</v>
      </c>
      <c r="R3125">
        <v>1530000</v>
      </c>
      <c r="S3125">
        <v>0</v>
      </c>
      <c r="T3125">
        <v>0</v>
      </c>
      <c r="U3125">
        <v>1530000</v>
      </c>
      <c r="V3125">
        <v>0</v>
      </c>
      <c r="W3125">
        <v>1530000</v>
      </c>
      <c r="X3125" t="str">
        <f t="shared" si="193"/>
        <v>Ok</v>
      </c>
      <c r="Y3125" t="str">
        <f t="shared" si="194"/>
        <v>Ok</v>
      </c>
      <c r="Z3125" s="6" t="str">
        <f t="shared" si="195"/>
        <v>Ok</v>
      </c>
      <c r="AA3125" s="6"/>
      <c r="AB3125" s="6"/>
      <c r="AC3125" s="6"/>
      <c r="AD3125" s="6"/>
    </row>
    <row r="3126" spans="1:30" x14ac:dyDescent="0.3">
      <c r="A3126" t="s">
        <v>16051</v>
      </c>
      <c r="B3126" t="s">
        <v>16052</v>
      </c>
      <c r="C3126">
        <v>2016</v>
      </c>
      <c r="D3126" t="s">
        <v>9433</v>
      </c>
      <c r="E3126" t="s">
        <v>9332</v>
      </c>
      <c r="F3126" t="s">
        <v>439</v>
      </c>
      <c r="G3126" t="str">
        <f>_xlfn.XLOOKUP(I3126,'Class Code'!$A$2:$A$14,'Class Code'!$B$2:$B$14)</f>
        <v>Workmen's Compensation</v>
      </c>
      <c r="H3126" t="s">
        <v>440</v>
      </c>
      <c r="I3126">
        <f t="shared" si="192"/>
        <v>11</v>
      </c>
      <c r="J3126" t="s">
        <v>458</v>
      </c>
      <c r="K3126" t="s">
        <v>459</v>
      </c>
      <c r="L3126" t="s">
        <v>44</v>
      </c>
      <c r="M3126" s="5">
        <v>42392</v>
      </c>
      <c r="N3126" s="5">
        <v>43248</v>
      </c>
      <c r="O3126" s="5">
        <v>45756</v>
      </c>
      <c r="P3126" s="5">
        <v>42388</v>
      </c>
      <c r="Q3126" s="5">
        <v>42753</v>
      </c>
      <c r="R3126">
        <v>0</v>
      </c>
      <c r="S3126">
        <v>0</v>
      </c>
      <c r="T3126">
        <v>212150</v>
      </c>
      <c r="U3126">
        <v>212150</v>
      </c>
      <c r="V3126">
        <v>0</v>
      </c>
      <c r="W3126">
        <v>212150</v>
      </c>
      <c r="X3126" t="str">
        <f t="shared" si="193"/>
        <v>Ok</v>
      </c>
      <c r="Y3126" t="str">
        <f t="shared" si="194"/>
        <v>Ok</v>
      </c>
      <c r="Z3126" s="6" t="str">
        <f t="shared" si="195"/>
        <v>Ok</v>
      </c>
      <c r="AA3126" s="6"/>
      <c r="AB3126" s="6"/>
      <c r="AC3126" s="6"/>
      <c r="AD3126" s="6"/>
    </row>
    <row r="3127" spans="1:30" x14ac:dyDescent="0.3">
      <c r="A3127" t="s">
        <v>16053</v>
      </c>
      <c r="B3127" t="s">
        <v>16054</v>
      </c>
      <c r="C3127">
        <v>2024</v>
      </c>
      <c r="D3127" t="s">
        <v>9760</v>
      </c>
      <c r="E3127" t="s">
        <v>9317</v>
      </c>
      <c r="F3127" t="s">
        <v>10</v>
      </c>
      <c r="G3127" t="str">
        <f>_xlfn.XLOOKUP(I3127,'Class Code'!$A$2:$A$14,'Class Code'!$B$2:$B$14)</f>
        <v>Motor Private</v>
      </c>
      <c r="H3127" t="s">
        <v>41</v>
      </c>
      <c r="I3127">
        <f t="shared" si="192"/>
        <v>70</v>
      </c>
      <c r="J3127" t="s">
        <v>54</v>
      </c>
      <c r="K3127" t="s">
        <v>55</v>
      </c>
      <c r="L3127" t="s">
        <v>44</v>
      </c>
      <c r="M3127" s="5">
        <v>45708</v>
      </c>
      <c r="N3127" s="5">
        <v>45708</v>
      </c>
      <c r="O3127" s="5">
        <v>45778</v>
      </c>
      <c r="P3127" s="5">
        <v>45398</v>
      </c>
      <c r="Q3127" s="5">
        <v>45762</v>
      </c>
      <c r="R3127">
        <v>8000</v>
      </c>
      <c r="S3127">
        <v>0</v>
      </c>
      <c r="T3127">
        <v>0</v>
      </c>
      <c r="U3127">
        <v>8000</v>
      </c>
      <c r="V3127">
        <v>0</v>
      </c>
      <c r="W3127">
        <v>8000</v>
      </c>
      <c r="X3127" t="str">
        <f t="shared" si="193"/>
        <v>Ok</v>
      </c>
      <c r="Y3127" t="str">
        <f t="shared" si="194"/>
        <v>Ok</v>
      </c>
      <c r="Z3127" s="6" t="str">
        <f t="shared" si="195"/>
        <v>Ok</v>
      </c>
      <c r="AA3127" s="6"/>
      <c r="AB3127" s="6"/>
      <c r="AC3127" s="6"/>
      <c r="AD3127" s="6"/>
    </row>
    <row r="3128" spans="1:30" x14ac:dyDescent="0.3">
      <c r="A3128" t="s">
        <v>16055</v>
      </c>
      <c r="B3128" t="s">
        <v>16056</v>
      </c>
      <c r="C3128">
        <v>2019</v>
      </c>
      <c r="D3128" t="s">
        <v>9454</v>
      </c>
      <c r="E3128" t="s">
        <v>9282</v>
      </c>
      <c r="F3128" t="s">
        <v>11</v>
      </c>
      <c r="G3128" t="str">
        <f>_xlfn.XLOOKUP(I3128,'Class Code'!$A$2:$A$14,'Class Code'!$B$2:$B$14)</f>
        <v>Motor Commercial</v>
      </c>
      <c r="H3128" t="s">
        <v>176</v>
      </c>
      <c r="I3128">
        <f t="shared" si="192"/>
        <v>80</v>
      </c>
      <c r="J3128" t="s">
        <v>207</v>
      </c>
      <c r="K3128" t="s">
        <v>208</v>
      </c>
      <c r="L3128" t="s">
        <v>44</v>
      </c>
      <c r="M3128" s="5">
        <v>43618</v>
      </c>
      <c r="N3128" s="5">
        <v>43620</v>
      </c>
      <c r="O3128" s="5">
        <v>45756</v>
      </c>
      <c r="P3128" s="5">
        <v>43466</v>
      </c>
      <c r="Q3128" s="5">
        <v>43830</v>
      </c>
      <c r="R3128">
        <v>0</v>
      </c>
      <c r="S3128">
        <v>0</v>
      </c>
      <c r="T3128">
        <v>1047649</v>
      </c>
      <c r="U3128">
        <v>1047649</v>
      </c>
      <c r="V3128">
        <v>0</v>
      </c>
      <c r="W3128">
        <v>1047649</v>
      </c>
      <c r="X3128" t="str">
        <f t="shared" si="193"/>
        <v>Ok</v>
      </c>
      <c r="Y3128" t="str">
        <f t="shared" si="194"/>
        <v>Ok</v>
      </c>
      <c r="Z3128" s="6" t="str">
        <f t="shared" si="195"/>
        <v>Ok</v>
      </c>
      <c r="AA3128" s="6"/>
      <c r="AB3128" s="6"/>
      <c r="AC3128" s="6"/>
      <c r="AD3128" s="6"/>
    </row>
    <row r="3129" spans="1:30" x14ac:dyDescent="0.3">
      <c r="A3129" t="s">
        <v>16057</v>
      </c>
      <c r="B3129" t="s">
        <v>16058</v>
      </c>
      <c r="C3129">
        <v>2021</v>
      </c>
      <c r="D3129" t="s">
        <v>9510</v>
      </c>
      <c r="E3129" t="s">
        <v>9274</v>
      </c>
      <c r="F3129" t="s">
        <v>10</v>
      </c>
      <c r="G3129" t="str">
        <f>_xlfn.XLOOKUP(I3129,'Class Code'!$A$2:$A$14,'Class Code'!$B$2:$B$14)</f>
        <v>Motor Private</v>
      </c>
      <c r="H3129" t="s">
        <v>41</v>
      </c>
      <c r="I3129">
        <f t="shared" si="192"/>
        <v>70</v>
      </c>
      <c r="J3129" t="s">
        <v>54</v>
      </c>
      <c r="K3129" t="s">
        <v>55</v>
      </c>
      <c r="L3129" t="s">
        <v>44</v>
      </c>
      <c r="M3129" s="5">
        <v>44438</v>
      </c>
      <c r="N3129" s="5">
        <v>44788</v>
      </c>
      <c r="O3129" s="5">
        <v>45756</v>
      </c>
      <c r="P3129" s="5">
        <v>44409</v>
      </c>
      <c r="Q3129" s="5">
        <v>44439</v>
      </c>
      <c r="R3129">
        <v>0</v>
      </c>
      <c r="S3129">
        <v>0</v>
      </c>
      <c r="T3129">
        <v>257552</v>
      </c>
      <c r="U3129">
        <v>257552</v>
      </c>
      <c r="V3129">
        <v>0</v>
      </c>
      <c r="W3129">
        <v>257552</v>
      </c>
      <c r="X3129" t="str">
        <f t="shared" si="193"/>
        <v>Ok</v>
      </c>
      <c r="Y3129" t="str">
        <f t="shared" si="194"/>
        <v>Ok</v>
      </c>
      <c r="Z3129" s="6" t="str">
        <f t="shared" si="195"/>
        <v>Ok</v>
      </c>
      <c r="AA3129" s="6"/>
      <c r="AB3129" s="6"/>
      <c r="AC3129" s="6"/>
      <c r="AD3129" s="6"/>
    </row>
    <row r="3130" spans="1:30" x14ac:dyDescent="0.3">
      <c r="A3130" t="s">
        <v>16059</v>
      </c>
      <c r="B3130" t="s">
        <v>16060</v>
      </c>
      <c r="C3130">
        <v>2024</v>
      </c>
      <c r="D3130" t="s">
        <v>9538</v>
      </c>
      <c r="E3130" t="s">
        <v>9332</v>
      </c>
      <c r="F3130" t="s">
        <v>11</v>
      </c>
      <c r="G3130" t="str">
        <f>_xlfn.XLOOKUP(I3130,'Class Code'!$A$2:$A$14,'Class Code'!$B$2:$B$14)</f>
        <v>Motor Commercial</v>
      </c>
      <c r="H3130" t="s">
        <v>176</v>
      </c>
      <c r="I3130">
        <f t="shared" si="192"/>
        <v>80</v>
      </c>
      <c r="J3130" t="s">
        <v>207</v>
      </c>
      <c r="K3130" t="s">
        <v>208</v>
      </c>
      <c r="L3130" t="s">
        <v>787</v>
      </c>
      <c r="M3130" s="5">
        <v>45509</v>
      </c>
      <c r="N3130" s="5">
        <v>45510</v>
      </c>
      <c r="O3130" s="5">
        <v>45792</v>
      </c>
      <c r="P3130" s="5">
        <v>45292</v>
      </c>
      <c r="Q3130" s="5">
        <v>45657</v>
      </c>
      <c r="R3130">
        <v>0</v>
      </c>
      <c r="S3130">
        <v>0</v>
      </c>
      <c r="T3130">
        <v>89600</v>
      </c>
      <c r="U3130">
        <v>89600</v>
      </c>
      <c r="V3130">
        <v>0</v>
      </c>
      <c r="W3130">
        <v>89600</v>
      </c>
      <c r="X3130" t="str">
        <f t="shared" si="193"/>
        <v>Ok</v>
      </c>
      <c r="Y3130" t="str">
        <f t="shared" si="194"/>
        <v>Ok</v>
      </c>
      <c r="Z3130" s="6" t="str">
        <f t="shared" si="195"/>
        <v>Ok</v>
      </c>
      <c r="AA3130" s="6"/>
      <c r="AB3130" s="6"/>
      <c r="AC3130" s="6"/>
      <c r="AD3130" s="6"/>
    </row>
    <row r="3131" spans="1:30" x14ac:dyDescent="0.3">
      <c r="A3131" t="s">
        <v>16061</v>
      </c>
      <c r="B3131" t="s">
        <v>16062</v>
      </c>
      <c r="C3131">
        <v>2022</v>
      </c>
      <c r="D3131" t="s">
        <v>9617</v>
      </c>
      <c r="E3131" t="s">
        <v>9301</v>
      </c>
      <c r="F3131" t="s">
        <v>10</v>
      </c>
      <c r="G3131" t="str">
        <f>_xlfn.XLOOKUP(I3131,'Class Code'!$A$2:$A$14,'Class Code'!$B$2:$B$14)</f>
        <v>Motor Private</v>
      </c>
      <c r="H3131" t="s">
        <v>41</v>
      </c>
      <c r="I3131">
        <f t="shared" si="192"/>
        <v>70</v>
      </c>
      <c r="J3131" t="s">
        <v>54</v>
      </c>
      <c r="K3131" t="s">
        <v>55</v>
      </c>
      <c r="L3131" t="s">
        <v>44</v>
      </c>
      <c r="M3131" s="5">
        <v>44658</v>
      </c>
      <c r="N3131" s="5">
        <v>44705</v>
      </c>
      <c r="O3131" s="5">
        <v>45764</v>
      </c>
      <c r="P3131" s="5">
        <v>44628</v>
      </c>
      <c r="Q3131" s="5">
        <v>44659</v>
      </c>
      <c r="R3131">
        <v>0</v>
      </c>
      <c r="S3131">
        <v>0</v>
      </c>
      <c r="T3131">
        <v>31050</v>
      </c>
      <c r="U3131">
        <v>31050</v>
      </c>
      <c r="V3131">
        <v>0</v>
      </c>
      <c r="W3131">
        <v>31050</v>
      </c>
      <c r="X3131" t="str">
        <f t="shared" si="193"/>
        <v>Ok</v>
      </c>
      <c r="Y3131" t="str">
        <f t="shared" si="194"/>
        <v>Ok</v>
      </c>
      <c r="Z3131" s="6" t="str">
        <f t="shared" si="195"/>
        <v>Ok</v>
      </c>
      <c r="AA3131" s="6"/>
      <c r="AB3131" s="6"/>
      <c r="AC3131" s="6"/>
      <c r="AD3131" s="6"/>
    </row>
    <row r="3132" spans="1:30" x14ac:dyDescent="0.3">
      <c r="A3132" t="s">
        <v>16063</v>
      </c>
      <c r="B3132" t="s">
        <v>16064</v>
      </c>
      <c r="C3132">
        <v>2024</v>
      </c>
      <c r="D3132" t="s">
        <v>9563</v>
      </c>
      <c r="E3132" t="s">
        <v>9292</v>
      </c>
      <c r="F3132" t="s">
        <v>10</v>
      </c>
      <c r="G3132" t="str">
        <f>_xlfn.XLOOKUP(I3132,'Class Code'!$A$2:$A$14,'Class Code'!$B$2:$B$14)</f>
        <v>Motor Private</v>
      </c>
      <c r="H3132" t="s">
        <v>41</v>
      </c>
      <c r="I3132">
        <f t="shared" si="192"/>
        <v>70</v>
      </c>
      <c r="J3132" t="s">
        <v>54</v>
      </c>
      <c r="K3132" t="s">
        <v>55</v>
      </c>
      <c r="L3132" t="s">
        <v>44</v>
      </c>
      <c r="M3132" s="5">
        <v>45724</v>
      </c>
      <c r="N3132" s="5">
        <v>45727</v>
      </c>
      <c r="O3132" s="5">
        <v>45789</v>
      </c>
      <c r="P3132" s="5">
        <v>45578</v>
      </c>
      <c r="Q3132" s="5">
        <v>45942</v>
      </c>
      <c r="R3132">
        <v>0</v>
      </c>
      <c r="S3132">
        <v>0</v>
      </c>
      <c r="T3132">
        <v>7280</v>
      </c>
      <c r="U3132">
        <v>7280</v>
      </c>
      <c r="V3132">
        <v>0</v>
      </c>
      <c r="W3132">
        <v>7280</v>
      </c>
      <c r="X3132" t="str">
        <f t="shared" si="193"/>
        <v>Ok</v>
      </c>
      <c r="Y3132" t="str">
        <f t="shared" si="194"/>
        <v>Ok</v>
      </c>
      <c r="Z3132" s="6" t="str">
        <f t="shared" si="195"/>
        <v>Ok</v>
      </c>
      <c r="AA3132" s="6"/>
      <c r="AB3132" s="6"/>
      <c r="AC3132" s="6"/>
      <c r="AD3132" s="6"/>
    </row>
    <row r="3133" spans="1:30" x14ac:dyDescent="0.3">
      <c r="A3133" t="s">
        <v>16065</v>
      </c>
      <c r="B3133" t="s">
        <v>16066</v>
      </c>
      <c r="C3133">
        <v>2023</v>
      </c>
      <c r="D3133" t="s">
        <v>9293</v>
      </c>
      <c r="E3133" t="s">
        <v>9277</v>
      </c>
      <c r="F3133" t="s">
        <v>10</v>
      </c>
      <c r="G3133" t="str">
        <f>_xlfn.XLOOKUP(I3133,'Class Code'!$A$2:$A$14,'Class Code'!$B$2:$B$14)</f>
        <v>Motor Private</v>
      </c>
      <c r="H3133" t="s">
        <v>41</v>
      </c>
      <c r="I3133">
        <f t="shared" si="192"/>
        <v>70</v>
      </c>
      <c r="J3133" t="s">
        <v>54</v>
      </c>
      <c r="K3133" t="s">
        <v>55</v>
      </c>
      <c r="L3133" t="s">
        <v>44</v>
      </c>
      <c r="M3133" s="5">
        <v>45310</v>
      </c>
      <c r="N3133" s="5">
        <v>45310</v>
      </c>
      <c r="O3133" s="5">
        <v>45764</v>
      </c>
      <c r="P3133" s="5">
        <v>45194</v>
      </c>
      <c r="Q3133" s="5">
        <v>45559</v>
      </c>
      <c r="R3133">
        <v>0</v>
      </c>
      <c r="S3133">
        <v>0</v>
      </c>
      <c r="T3133">
        <v>29550</v>
      </c>
      <c r="U3133">
        <v>29550</v>
      </c>
      <c r="V3133">
        <v>0</v>
      </c>
      <c r="W3133">
        <v>29550</v>
      </c>
      <c r="X3133" t="str">
        <f t="shared" si="193"/>
        <v>Ok</v>
      </c>
      <c r="Y3133" t="str">
        <f t="shared" si="194"/>
        <v>Ok</v>
      </c>
      <c r="Z3133" s="6" t="str">
        <f t="shared" si="195"/>
        <v>Ok</v>
      </c>
      <c r="AA3133" s="6"/>
      <c r="AB3133" s="6"/>
      <c r="AC3133" s="6"/>
      <c r="AD3133" s="6"/>
    </row>
    <row r="3134" spans="1:30" x14ac:dyDescent="0.3">
      <c r="A3134" t="s">
        <v>16067</v>
      </c>
      <c r="B3134" t="s">
        <v>16068</v>
      </c>
      <c r="C3134">
        <v>2024</v>
      </c>
      <c r="D3134" t="s">
        <v>9538</v>
      </c>
      <c r="E3134" t="s">
        <v>9282</v>
      </c>
      <c r="F3134" t="s">
        <v>10</v>
      </c>
      <c r="G3134" t="str">
        <f>_xlfn.XLOOKUP(I3134,'Class Code'!$A$2:$A$14,'Class Code'!$B$2:$B$14)</f>
        <v>Motor Private</v>
      </c>
      <c r="H3134" t="s">
        <v>41</v>
      </c>
      <c r="I3134">
        <f t="shared" si="192"/>
        <v>70</v>
      </c>
      <c r="J3134" t="s">
        <v>54</v>
      </c>
      <c r="K3134" t="s">
        <v>55</v>
      </c>
      <c r="L3134" t="s">
        <v>44</v>
      </c>
      <c r="M3134" s="5">
        <v>45657</v>
      </c>
      <c r="N3134" s="5">
        <v>45659</v>
      </c>
      <c r="O3134" s="5">
        <v>45783</v>
      </c>
      <c r="P3134" s="5">
        <v>45441</v>
      </c>
      <c r="Q3134" s="5">
        <v>45805</v>
      </c>
      <c r="R3134">
        <v>0</v>
      </c>
      <c r="S3134">
        <v>0</v>
      </c>
      <c r="T3134">
        <v>3100</v>
      </c>
      <c r="U3134">
        <v>3100</v>
      </c>
      <c r="V3134">
        <v>0</v>
      </c>
      <c r="W3134">
        <v>3100</v>
      </c>
      <c r="X3134" t="str">
        <f t="shared" si="193"/>
        <v>Ok</v>
      </c>
      <c r="Y3134" t="str">
        <f t="shared" si="194"/>
        <v>Ok</v>
      </c>
      <c r="Z3134" s="6" t="str">
        <f t="shared" si="195"/>
        <v>Ok</v>
      </c>
      <c r="AA3134" s="6"/>
      <c r="AB3134" s="6"/>
      <c r="AC3134" s="6"/>
      <c r="AD3134" s="6"/>
    </row>
    <row r="3135" spans="1:30" x14ac:dyDescent="0.3">
      <c r="A3135" t="s">
        <v>16069</v>
      </c>
      <c r="B3135" t="s">
        <v>16070</v>
      </c>
      <c r="C3135">
        <v>2022</v>
      </c>
      <c r="D3135" t="s">
        <v>9612</v>
      </c>
      <c r="E3135" t="s">
        <v>9269</v>
      </c>
      <c r="F3135" t="s">
        <v>10</v>
      </c>
      <c r="G3135" t="str">
        <f>_xlfn.XLOOKUP(I3135,'Class Code'!$A$2:$A$14,'Class Code'!$B$2:$B$14)</f>
        <v>Motor Private</v>
      </c>
      <c r="H3135" t="s">
        <v>41</v>
      </c>
      <c r="I3135">
        <f t="shared" si="192"/>
        <v>70</v>
      </c>
      <c r="J3135" t="s">
        <v>54</v>
      </c>
      <c r="K3135" t="s">
        <v>55</v>
      </c>
      <c r="L3135" t="s">
        <v>44</v>
      </c>
      <c r="M3135" s="5">
        <v>45217</v>
      </c>
      <c r="N3135" s="5">
        <v>45218</v>
      </c>
      <c r="O3135" s="5">
        <v>45764</v>
      </c>
      <c r="P3135" s="5">
        <v>44866</v>
      </c>
      <c r="Q3135" s="5">
        <v>45230</v>
      </c>
      <c r="R3135">
        <v>0</v>
      </c>
      <c r="S3135">
        <v>0</v>
      </c>
      <c r="T3135">
        <v>27510</v>
      </c>
      <c r="U3135">
        <v>27510</v>
      </c>
      <c r="V3135">
        <v>0</v>
      </c>
      <c r="W3135">
        <v>27510</v>
      </c>
      <c r="X3135" t="str">
        <f t="shared" si="193"/>
        <v>Ok</v>
      </c>
      <c r="Y3135" t="str">
        <f t="shared" si="194"/>
        <v>Ok</v>
      </c>
      <c r="Z3135" s="6" t="str">
        <f t="shared" si="195"/>
        <v>Ok</v>
      </c>
      <c r="AA3135" s="6"/>
      <c r="AB3135" s="6"/>
      <c r="AC3135" s="6"/>
      <c r="AD3135" s="6"/>
    </row>
    <row r="3136" spans="1:30" x14ac:dyDescent="0.3">
      <c r="A3136" t="s">
        <v>16071</v>
      </c>
      <c r="B3136" t="s">
        <v>16072</v>
      </c>
      <c r="C3136">
        <v>2022</v>
      </c>
      <c r="D3136" t="s">
        <v>9435</v>
      </c>
      <c r="E3136" t="s">
        <v>9297</v>
      </c>
      <c r="F3136" t="s">
        <v>10</v>
      </c>
      <c r="G3136" t="str">
        <f>_xlfn.XLOOKUP(I3136,'Class Code'!$A$2:$A$14,'Class Code'!$B$2:$B$14)</f>
        <v>Motor Private</v>
      </c>
      <c r="H3136" t="s">
        <v>41</v>
      </c>
      <c r="I3136">
        <f t="shared" si="192"/>
        <v>70</v>
      </c>
      <c r="J3136" t="s">
        <v>54</v>
      </c>
      <c r="K3136" t="s">
        <v>55</v>
      </c>
      <c r="L3136" t="s">
        <v>44</v>
      </c>
      <c r="M3136" s="5">
        <v>44715</v>
      </c>
      <c r="N3136" s="5">
        <v>44923</v>
      </c>
      <c r="O3136" s="5">
        <v>45764</v>
      </c>
      <c r="P3136" s="5">
        <v>44685</v>
      </c>
      <c r="Q3136" s="5">
        <v>44716</v>
      </c>
      <c r="R3136">
        <v>0</v>
      </c>
      <c r="S3136">
        <v>0</v>
      </c>
      <c r="T3136">
        <v>9300</v>
      </c>
      <c r="U3136">
        <v>9300</v>
      </c>
      <c r="V3136">
        <v>0</v>
      </c>
      <c r="W3136">
        <v>9300</v>
      </c>
      <c r="X3136" t="str">
        <f t="shared" si="193"/>
        <v>Ok</v>
      </c>
      <c r="Y3136" t="str">
        <f t="shared" si="194"/>
        <v>Ok</v>
      </c>
      <c r="Z3136" s="6" t="str">
        <f t="shared" si="195"/>
        <v>Ok</v>
      </c>
      <c r="AA3136" s="6"/>
      <c r="AB3136" s="6"/>
      <c r="AC3136" s="6"/>
      <c r="AD3136" s="6"/>
    </row>
    <row r="3137" spans="1:30" x14ac:dyDescent="0.3">
      <c r="A3137" t="s">
        <v>16073</v>
      </c>
      <c r="B3137" t="s">
        <v>16074</v>
      </c>
      <c r="C3137">
        <v>2025</v>
      </c>
      <c r="D3137" t="s">
        <v>9538</v>
      </c>
      <c r="E3137" t="s">
        <v>9334</v>
      </c>
      <c r="F3137" t="s">
        <v>10</v>
      </c>
      <c r="G3137" t="str">
        <f>_xlfn.XLOOKUP(I3137,'Class Code'!$A$2:$A$14,'Class Code'!$B$2:$B$14)</f>
        <v>Motor Private</v>
      </c>
      <c r="H3137" t="s">
        <v>41</v>
      </c>
      <c r="I3137">
        <f t="shared" si="192"/>
        <v>70</v>
      </c>
      <c r="J3137" t="s">
        <v>54</v>
      </c>
      <c r="K3137" t="s">
        <v>55</v>
      </c>
      <c r="L3137" t="s">
        <v>44</v>
      </c>
      <c r="M3137" s="5">
        <v>45659</v>
      </c>
      <c r="N3137" s="5">
        <v>45670</v>
      </c>
      <c r="O3137" s="5">
        <v>45783</v>
      </c>
      <c r="P3137" s="5">
        <v>45330</v>
      </c>
      <c r="Q3137" s="5">
        <v>45695</v>
      </c>
      <c r="R3137">
        <v>0</v>
      </c>
      <c r="S3137">
        <v>0</v>
      </c>
      <c r="T3137">
        <v>3100</v>
      </c>
      <c r="U3137">
        <v>3100</v>
      </c>
      <c r="V3137">
        <v>0</v>
      </c>
      <c r="W3137">
        <v>3100</v>
      </c>
      <c r="X3137" t="str">
        <f t="shared" si="193"/>
        <v>Ok</v>
      </c>
      <c r="Y3137" t="str">
        <f t="shared" si="194"/>
        <v>Ok</v>
      </c>
      <c r="Z3137" s="6" t="str">
        <f t="shared" si="195"/>
        <v>Ok</v>
      </c>
      <c r="AA3137" s="6"/>
      <c r="AB3137" s="6"/>
      <c r="AC3137" s="6"/>
      <c r="AD3137" s="6"/>
    </row>
    <row r="3138" spans="1:30" x14ac:dyDescent="0.3">
      <c r="A3138" t="s">
        <v>16075</v>
      </c>
      <c r="B3138" t="s">
        <v>16076</v>
      </c>
      <c r="C3138">
        <v>2024</v>
      </c>
      <c r="D3138" t="s">
        <v>9514</v>
      </c>
      <c r="E3138" t="s">
        <v>9292</v>
      </c>
      <c r="F3138" t="s">
        <v>10</v>
      </c>
      <c r="G3138" t="str">
        <f>_xlfn.XLOOKUP(I3138,'Class Code'!$A$2:$A$14,'Class Code'!$B$2:$B$14)</f>
        <v>Motor Private</v>
      </c>
      <c r="H3138" t="s">
        <v>41</v>
      </c>
      <c r="I3138">
        <f t="shared" si="192"/>
        <v>70</v>
      </c>
      <c r="J3138" t="s">
        <v>54</v>
      </c>
      <c r="K3138" t="s">
        <v>55</v>
      </c>
      <c r="L3138" t="s">
        <v>44</v>
      </c>
      <c r="M3138" s="5">
        <v>45677</v>
      </c>
      <c r="N3138" s="5">
        <v>45678</v>
      </c>
      <c r="O3138" s="5">
        <v>45772</v>
      </c>
      <c r="P3138" s="5">
        <v>45516</v>
      </c>
      <c r="Q3138" s="5">
        <v>45880</v>
      </c>
      <c r="R3138">
        <v>0</v>
      </c>
      <c r="S3138">
        <v>0</v>
      </c>
      <c r="T3138">
        <v>30060</v>
      </c>
      <c r="U3138">
        <v>30060</v>
      </c>
      <c r="V3138">
        <v>0</v>
      </c>
      <c r="W3138">
        <v>30060</v>
      </c>
      <c r="X3138" t="str">
        <f t="shared" si="193"/>
        <v>Ok</v>
      </c>
      <c r="Y3138" t="str">
        <f t="shared" si="194"/>
        <v>Ok</v>
      </c>
      <c r="Z3138" s="6" t="str">
        <f t="shared" si="195"/>
        <v>Ok</v>
      </c>
      <c r="AA3138" s="6"/>
      <c r="AB3138" s="6"/>
      <c r="AC3138" s="6"/>
      <c r="AD3138" s="6"/>
    </row>
    <row r="3139" spans="1:30" x14ac:dyDescent="0.3">
      <c r="A3139" t="s">
        <v>16077</v>
      </c>
      <c r="B3139" t="s">
        <v>16078</v>
      </c>
      <c r="C3139">
        <v>2023</v>
      </c>
      <c r="D3139" t="s">
        <v>9451</v>
      </c>
      <c r="E3139" t="s">
        <v>9292</v>
      </c>
      <c r="F3139" t="s">
        <v>10</v>
      </c>
      <c r="G3139" t="str">
        <f>_xlfn.XLOOKUP(I3139,'Class Code'!$A$2:$A$14,'Class Code'!$B$2:$B$14)</f>
        <v>Motor Private</v>
      </c>
      <c r="H3139" t="s">
        <v>41</v>
      </c>
      <c r="I3139">
        <f t="shared" si="192"/>
        <v>70</v>
      </c>
      <c r="J3139" t="s">
        <v>54</v>
      </c>
      <c r="K3139" t="s">
        <v>55</v>
      </c>
      <c r="L3139" t="s">
        <v>44</v>
      </c>
      <c r="M3139" s="5">
        <v>45383</v>
      </c>
      <c r="N3139" s="5">
        <v>45384</v>
      </c>
      <c r="O3139" s="5">
        <v>45772</v>
      </c>
      <c r="P3139" s="5">
        <v>45170</v>
      </c>
      <c r="Q3139" s="5">
        <v>45535</v>
      </c>
      <c r="R3139">
        <v>0</v>
      </c>
      <c r="S3139">
        <v>0</v>
      </c>
      <c r="T3139">
        <v>23960</v>
      </c>
      <c r="U3139">
        <v>23960</v>
      </c>
      <c r="V3139">
        <v>0</v>
      </c>
      <c r="W3139">
        <v>23960</v>
      </c>
      <c r="X3139" t="str">
        <f t="shared" si="193"/>
        <v>Ok</v>
      </c>
      <c r="Y3139" t="str">
        <f t="shared" si="194"/>
        <v>Ok</v>
      </c>
      <c r="Z3139" s="6" t="str">
        <f t="shared" si="195"/>
        <v>Ok</v>
      </c>
      <c r="AA3139" s="6"/>
      <c r="AB3139" s="6"/>
      <c r="AC3139" s="6"/>
      <c r="AD3139" s="6"/>
    </row>
    <row r="3140" spans="1:30" x14ac:dyDescent="0.3">
      <c r="A3140" t="s">
        <v>16079</v>
      </c>
      <c r="B3140" t="s">
        <v>16080</v>
      </c>
      <c r="C3140">
        <v>2024</v>
      </c>
      <c r="D3140" t="s">
        <v>9416</v>
      </c>
      <c r="E3140" t="s">
        <v>9305</v>
      </c>
      <c r="F3140" t="s">
        <v>10</v>
      </c>
      <c r="G3140" t="str">
        <f>_xlfn.XLOOKUP(I3140,'Class Code'!$A$2:$A$14,'Class Code'!$B$2:$B$14)</f>
        <v>Motor Private</v>
      </c>
      <c r="H3140" t="s">
        <v>41</v>
      </c>
      <c r="I3140">
        <f t="shared" ref="I3140:I3203" si="196">H3140*1</f>
        <v>70</v>
      </c>
      <c r="J3140" t="s">
        <v>54</v>
      </c>
      <c r="K3140" t="s">
        <v>55</v>
      </c>
      <c r="L3140" t="s">
        <v>44</v>
      </c>
      <c r="M3140" s="5">
        <v>45588</v>
      </c>
      <c r="N3140" s="5">
        <v>45596</v>
      </c>
      <c r="O3140" s="5">
        <v>45772</v>
      </c>
      <c r="P3140" s="5">
        <v>45349</v>
      </c>
      <c r="Q3140" s="5">
        <v>45714</v>
      </c>
      <c r="R3140">
        <v>0</v>
      </c>
      <c r="S3140">
        <v>0</v>
      </c>
      <c r="T3140">
        <v>29000</v>
      </c>
      <c r="U3140">
        <v>29000</v>
      </c>
      <c r="V3140">
        <v>0</v>
      </c>
      <c r="W3140">
        <v>29000</v>
      </c>
      <c r="X3140" t="str">
        <f t="shared" ref="X3140:X3203" si="197">IF(OR(A3140="",B3140="",C3140="",F3140="",H3140="",M3140="",N3140="",O3140="",P3140="",Q3140=""),"Check","Ok")</f>
        <v>Ok</v>
      </c>
      <c r="Y3140" t="str">
        <f t="shared" ref="Y3140:Y3203" si="198">IF(AND(Q3140&gt;=P3140,O3140&gt;=M3140,N3140&gt;=M3140,Q3140&gt;=M3140),"Ok","Check")</f>
        <v>Ok</v>
      </c>
      <c r="Z3140" s="6" t="str">
        <f t="shared" ref="Z3140:Z3203" si="199">IF(Q3140&gt;=M3140,"Ok","Check")</f>
        <v>Ok</v>
      </c>
      <c r="AA3140" s="6"/>
      <c r="AB3140" s="6"/>
      <c r="AC3140" s="6"/>
      <c r="AD3140" s="6"/>
    </row>
    <row r="3141" spans="1:30" x14ac:dyDescent="0.3">
      <c r="A3141" t="s">
        <v>16081</v>
      </c>
      <c r="B3141" t="s">
        <v>16082</v>
      </c>
      <c r="C3141">
        <v>2024</v>
      </c>
      <c r="D3141" t="s">
        <v>9335</v>
      </c>
      <c r="E3141" t="s">
        <v>9267</v>
      </c>
      <c r="F3141" t="s">
        <v>11</v>
      </c>
      <c r="G3141" t="str">
        <f>_xlfn.XLOOKUP(I3141,'Class Code'!$A$2:$A$14,'Class Code'!$B$2:$B$14)</f>
        <v>Motor Commercial</v>
      </c>
      <c r="H3141" t="s">
        <v>176</v>
      </c>
      <c r="I3141">
        <f t="shared" si="196"/>
        <v>80</v>
      </c>
      <c r="J3141" t="s">
        <v>207</v>
      </c>
      <c r="K3141" t="s">
        <v>208</v>
      </c>
      <c r="L3141" t="s">
        <v>44</v>
      </c>
      <c r="M3141" s="5">
        <v>45671</v>
      </c>
      <c r="N3141" s="5">
        <v>45688</v>
      </c>
      <c r="O3141" s="5">
        <v>45783</v>
      </c>
      <c r="P3141" s="5">
        <v>45531</v>
      </c>
      <c r="Q3141" s="5">
        <v>45895</v>
      </c>
      <c r="R3141">
        <v>0</v>
      </c>
      <c r="S3141">
        <v>0</v>
      </c>
      <c r="T3141">
        <v>7280</v>
      </c>
      <c r="U3141">
        <v>7280</v>
      </c>
      <c r="V3141">
        <v>0</v>
      </c>
      <c r="W3141">
        <v>7280</v>
      </c>
      <c r="X3141" t="str">
        <f t="shared" si="197"/>
        <v>Ok</v>
      </c>
      <c r="Y3141" t="str">
        <f t="shared" si="198"/>
        <v>Ok</v>
      </c>
      <c r="Z3141" s="6" t="str">
        <f t="shared" si="199"/>
        <v>Ok</v>
      </c>
      <c r="AA3141" s="6"/>
      <c r="AB3141" s="6"/>
      <c r="AC3141" s="6"/>
      <c r="AD3141" s="6"/>
    </row>
    <row r="3142" spans="1:30" x14ac:dyDescent="0.3">
      <c r="A3142" t="s">
        <v>16083</v>
      </c>
      <c r="B3142" t="s">
        <v>16084</v>
      </c>
      <c r="C3142">
        <v>2024</v>
      </c>
      <c r="D3142" t="s">
        <v>9515</v>
      </c>
      <c r="E3142" t="s">
        <v>9274</v>
      </c>
      <c r="F3142" t="s">
        <v>10</v>
      </c>
      <c r="G3142" t="str">
        <f>_xlfn.XLOOKUP(I3142,'Class Code'!$A$2:$A$14,'Class Code'!$B$2:$B$14)</f>
        <v>Motor Private</v>
      </c>
      <c r="H3142" t="s">
        <v>41</v>
      </c>
      <c r="I3142">
        <f t="shared" si="196"/>
        <v>70</v>
      </c>
      <c r="J3142" t="s">
        <v>54</v>
      </c>
      <c r="K3142" t="s">
        <v>55</v>
      </c>
      <c r="L3142" t="s">
        <v>44</v>
      </c>
      <c r="M3142" s="5">
        <v>45670</v>
      </c>
      <c r="N3142" s="5">
        <v>45671</v>
      </c>
      <c r="O3142" s="5">
        <v>45783</v>
      </c>
      <c r="P3142" s="5">
        <v>45557</v>
      </c>
      <c r="Q3142" s="5">
        <v>45921</v>
      </c>
      <c r="R3142">
        <v>0</v>
      </c>
      <c r="S3142">
        <v>0</v>
      </c>
      <c r="T3142">
        <v>3100</v>
      </c>
      <c r="U3142">
        <v>3100</v>
      </c>
      <c r="V3142">
        <v>0</v>
      </c>
      <c r="W3142">
        <v>3100</v>
      </c>
      <c r="X3142" t="str">
        <f t="shared" si="197"/>
        <v>Ok</v>
      </c>
      <c r="Y3142" t="str">
        <f t="shared" si="198"/>
        <v>Ok</v>
      </c>
      <c r="Z3142" s="6" t="str">
        <f t="shared" si="199"/>
        <v>Ok</v>
      </c>
      <c r="AA3142" s="6"/>
      <c r="AB3142" s="6"/>
      <c r="AC3142" s="6"/>
      <c r="AD3142" s="6"/>
    </row>
    <row r="3143" spans="1:30" x14ac:dyDescent="0.3">
      <c r="A3143" t="s">
        <v>16085</v>
      </c>
      <c r="B3143" t="s">
        <v>16086</v>
      </c>
      <c r="C3143">
        <v>2024</v>
      </c>
      <c r="D3143" t="s">
        <v>9693</v>
      </c>
      <c r="E3143" t="s">
        <v>9292</v>
      </c>
      <c r="F3143" t="s">
        <v>10</v>
      </c>
      <c r="G3143" t="str">
        <f>_xlfn.XLOOKUP(I3143,'Class Code'!$A$2:$A$14,'Class Code'!$B$2:$B$14)</f>
        <v>Motor Private</v>
      </c>
      <c r="H3143" t="s">
        <v>41</v>
      </c>
      <c r="I3143">
        <f t="shared" si="196"/>
        <v>70</v>
      </c>
      <c r="J3143" t="s">
        <v>54</v>
      </c>
      <c r="K3143" t="s">
        <v>55</v>
      </c>
      <c r="L3143" t="s">
        <v>44</v>
      </c>
      <c r="M3143" s="5">
        <v>45652</v>
      </c>
      <c r="N3143" s="5">
        <v>45656</v>
      </c>
      <c r="O3143" s="5">
        <v>45793</v>
      </c>
      <c r="P3143" s="5">
        <v>45309</v>
      </c>
      <c r="Q3143" s="5">
        <v>45674</v>
      </c>
      <c r="R3143">
        <v>0</v>
      </c>
      <c r="S3143">
        <v>0</v>
      </c>
      <c r="T3143">
        <v>10800</v>
      </c>
      <c r="U3143">
        <v>10800</v>
      </c>
      <c r="V3143">
        <v>0</v>
      </c>
      <c r="W3143">
        <v>10800</v>
      </c>
      <c r="X3143" t="str">
        <f t="shared" si="197"/>
        <v>Ok</v>
      </c>
      <c r="Y3143" t="str">
        <f t="shared" si="198"/>
        <v>Ok</v>
      </c>
      <c r="Z3143" s="6" t="str">
        <f t="shared" si="199"/>
        <v>Ok</v>
      </c>
      <c r="AA3143" s="6"/>
      <c r="AB3143" s="6"/>
      <c r="AC3143" s="6"/>
      <c r="AD3143" s="6"/>
    </row>
    <row r="3144" spans="1:30" x14ac:dyDescent="0.3">
      <c r="A3144" t="s">
        <v>16087</v>
      </c>
      <c r="B3144" t="s">
        <v>16088</v>
      </c>
      <c r="C3144">
        <v>2024</v>
      </c>
      <c r="D3144" t="s">
        <v>9609</v>
      </c>
      <c r="E3144" t="s">
        <v>9272</v>
      </c>
      <c r="F3144" t="s">
        <v>10</v>
      </c>
      <c r="G3144" t="str">
        <f>_xlfn.XLOOKUP(I3144,'Class Code'!$A$2:$A$14,'Class Code'!$B$2:$B$14)</f>
        <v>Motor Private</v>
      </c>
      <c r="H3144" t="s">
        <v>41</v>
      </c>
      <c r="I3144">
        <f t="shared" si="196"/>
        <v>70</v>
      </c>
      <c r="J3144" t="s">
        <v>54</v>
      </c>
      <c r="K3144" t="s">
        <v>55</v>
      </c>
      <c r="L3144" t="s">
        <v>44</v>
      </c>
      <c r="M3144" s="5">
        <v>45508</v>
      </c>
      <c r="N3144" s="5">
        <v>45509</v>
      </c>
      <c r="O3144" s="5">
        <v>45772</v>
      </c>
      <c r="P3144" s="5">
        <v>45388</v>
      </c>
      <c r="Q3144" s="5">
        <v>45752</v>
      </c>
      <c r="R3144">
        <v>0</v>
      </c>
      <c r="S3144">
        <v>0</v>
      </c>
      <c r="T3144">
        <v>34650</v>
      </c>
      <c r="U3144">
        <v>34650</v>
      </c>
      <c r="V3144">
        <v>0</v>
      </c>
      <c r="W3144">
        <v>34650</v>
      </c>
      <c r="X3144" t="str">
        <f t="shared" si="197"/>
        <v>Ok</v>
      </c>
      <c r="Y3144" t="str">
        <f t="shared" si="198"/>
        <v>Ok</v>
      </c>
      <c r="Z3144" s="6" t="str">
        <f t="shared" si="199"/>
        <v>Ok</v>
      </c>
      <c r="AA3144" s="6"/>
      <c r="AB3144" s="6"/>
      <c r="AC3144" s="6"/>
      <c r="AD3144" s="6"/>
    </row>
    <row r="3145" spans="1:30" x14ac:dyDescent="0.3">
      <c r="A3145" t="s">
        <v>16089</v>
      </c>
      <c r="B3145" t="s">
        <v>16090</v>
      </c>
      <c r="C3145">
        <v>2022</v>
      </c>
      <c r="D3145" t="s">
        <v>9678</v>
      </c>
      <c r="E3145" t="s">
        <v>9267</v>
      </c>
      <c r="F3145" t="s">
        <v>10</v>
      </c>
      <c r="G3145" t="str">
        <f>_xlfn.XLOOKUP(I3145,'Class Code'!$A$2:$A$14,'Class Code'!$B$2:$B$14)</f>
        <v>Motor Private</v>
      </c>
      <c r="H3145" t="s">
        <v>41</v>
      </c>
      <c r="I3145">
        <f t="shared" si="196"/>
        <v>70</v>
      </c>
      <c r="J3145" t="s">
        <v>54</v>
      </c>
      <c r="K3145" t="s">
        <v>55</v>
      </c>
      <c r="L3145" t="s">
        <v>44</v>
      </c>
      <c r="M3145" s="5">
        <v>44673</v>
      </c>
      <c r="N3145" s="5">
        <v>44678</v>
      </c>
      <c r="O3145" s="5">
        <v>45772</v>
      </c>
      <c r="P3145" s="5">
        <v>44566</v>
      </c>
      <c r="Q3145" s="5">
        <v>44930</v>
      </c>
      <c r="R3145">
        <v>0</v>
      </c>
      <c r="S3145">
        <v>0</v>
      </c>
      <c r="T3145">
        <v>39830</v>
      </c>
      <c r="U3145">
        <v>39830</v>
      </c>
      <c r="V3145">
        <v>0</v>
      </c>
      <c r="W3145">
        <v>39830</v>
      </c>
      <c r="X3145" t="str">
        <f t="shared" si="197"/>
        <v>Ok</v>
      </c>
      <c r="Y3145" t="str">
        <f t="shared" si="198"/>
        <v>Ok</v>
      </c>
      <c r="Z3145" s="6" t="str">
        <f t="shared" si="199"/>
        <v>Ok</v>
      </c>
      <c r="AA3145" s="6"/>
      <c r="AB3145" s="6"/>
      <c r="AC3145" s="6"/>
      <c r="AD3145" s="6"/>
    </row>
    <row r="3146" spans="1:30" x14ac:dyDescent="0.3">
      <c r="A3146" t="s">
        <v>16091</v>
      </c>
      <c r="B3146" t="s">
        <v>16092</v>
      </c>
      <c r="C3146">
        <v>2024</v>
      </c>
      <c r="D3146" t="s">
        <v>9329</v>
      </c>
      <c r="E3146" t="s">
        <v>9297</v>
      </c>
      <c r="F3146" t="s">
        <v>10</v>
      </c>
      <c r="G3146" t="str">
        <f>_xlfn.XLOOKUP(I3146,'Class Code'!$A$2:$A$14,'Class Code'!$B$2:$B$14)</f>
        <v>Motor Private</v>
      </c>
      <c r="H3146" t="s">
        <v>41</v>
      </c>
      <c r="I3146">
        <f t="shared" si="196"/>
        <v>70</v>
      </c>
      <c r="J3146" t="s">
        <v>54</v>
      </c>
      <c r="K3146" t="s">
        <v>55</v>
      </c>
      <c r="L3146" t="s">
        <v>44</v>
      </c>
      <c r="M3146" s="5">
        <v>45677</v>
      </c>
      <c r="N3146" s="5">
        <v>45678</v>
      </c>
      <c r="O3146" s="5">
        <v>45783</v>
      </c>
      <c r="P3146" s="5">
        <v>45586</v>
      </c>
      <c r="Q3146" s="5">
        <v>45950</v>
      </c>
      <c r="R3146">
        <v>0</v>
      </c>
      <c r="S3146">
        <v>0</v>
      </c>
      <c r="T3146">
        <v>3100</v>
      </c>
      <c r="U3146">
        <v>3100</v>
      </c>
      <c r="V3146">
        <v>0</v>
      </c>
      <c r="W3146">
        <v>3100</v>
      </c>
      <c r="X3146" t="str">
        <f t="shared" si="197"/>
        <v>Ok</v>
      </c>
      <c r="Y3146" t="str">
        <f t="shared" si="198"/>
        <v>Ok</v>
      </c>
      <c r="Z3146" s="6" t="str">
        <f t="shared" si="199"/>
        <v>Ok</v>
      </c>
      <c r="AA3146" s="6"/>
      <c r="AB3146" s="6"/>
      <c r="AC3146" s="6"/>
      <c r="AD3146" s="6"/>
    </row>
    <row r="3147" spans="1:30" x14ac:dyDescent="0.3">
      <c r="A3147" t="s">
        <v>16093</v>
      </c>
      <c r="B3147" t="s">
        <v>16094</v>
      </c>
      <c r="C3147">
        <v>2024</v>
      </c>
      <c r="D3147" t="s">
        <v>9754</v>
      </c>
      <c r="E3147" t="s">
        <v>9263</v>
      </c>
      <c r="F3147" t="s">
        <v>10</v>
      </c>
      <c r="G3147" t="str">
        <f>_xlfn.XLOOKUP(I3147,'Class Code'!$A$2:$A$14,'Class Code'!$B$2:$B$14)</f>
        <v>Motor Private</v>
      </c>
      <c r="H3147" t="s">
        <v>41</v>
      </c>
      <c r="I3147">
        <f t="shared" si="196"/>
        <v>70</v>
      </c>
      <c r="J3147" t="s">
        <v>54</v>
      </c>
      <c r="K3147" t="s">
        <v>55</v>
      </c>
      <c r="L3147" t="s">
        <v>44</v>
      </c>
      <c r="M3147" s="5">
        <v>45713</v>
      </c>
      <c r="N3147" s="5">
        <v>45720</v>
      </c>
      <c r="O3147" s="5">
        <v>45783</v>
      </c>
      <c r="P3147" s="5">
        <v>45429</v>
      </c>
      <c r="Q3147" s="5">
        <v>45793</v>
      </c>
      <c r="R3147">
        <v>0</v>
      </c>
      <c r="S3147">
        <v>0</v>
      </c>
      <c r="T3147">
        <v>6930</v>
      </c>
      <c r="U3147">
        <v>6930</v>
      </c>
      <c r="V3147">
        <v>0</v>
      </c>
      <c r="W3147">
        <v>6930</v>
      </c>
      <c r="X3147" t="str">
        <f t="shared" si="197"/>
        <v>Ok</v>
      </c>
      <c r="Y3147" t="str">
        <f t="shared" si="198"/>
        <v>Ok</v>
      </c>
      <c r="Z3147" s="6" t="str">
        <f t="shared" si="199"/>
        <v>Ok</v>
      </c>
      <c r="AA3147" s="6"/>
      <c r="AB3147" s="6"/>
      <c r="AC3147" s="6"/>
      <c r="AD3147" s="6"/>
    </row>
    <row r="3148" spans="1:30" x14ac:dyDescent="0.3">
      <c r="A3148" t="s">
        <v>16095</v>
      </c>
      <c r="B3148" t="s">
        <v>16096</v>
      </c>
      <c r="C3148">
        <v>2024</v>
      </c>
      <c r="D3148" t="s">
        <v>9319</v>
      </c>
      <c r="E3148" t="s">
        <v>9280</v>
      </c>
      <c r="F3148" t="s">
        <v>10</v>
      </c>
      <c r="G3148" t="str">
        <f>_xlfn.XLOOKUP(I3148,'Class Code'!$A$2:$A$14,'Class Code'!$B$2:$B$14)</f>
        <v>Motor Private</v>
      </c>
      <c r="H3148" t="s">
        <v>41</v>
      </c>
      <c r="I3148">
        <f t="shared" si="196"/>
        <v>70</v>
      </c>
      <c r="J3148" t="s">
        <v>54</v>
      </c>
      <c r="K3148" t="s">
        <v>55</v>
      </c>
      <c r="L3148" t="s">
        <v>44</v>
      </c>
      <c r="M3148" s="5">
        <v>45611</v>
      </c>
      <c r="N3148" s="5">
        <v>45617</v>
      </c>
      <c r="O3148" s="5">
        <v>45783</v>
      </c>
      <c r="P3148" s="5">
        <v>45383</v>
      </c>
      <c r="Q3148" s="5">
        <v>45747</v>
      </c>
      <c r="R3148">
        <v>0</v>
      </c>
      <c r="S3148">
        <v>0</v>
      </c>
      <c r="T3148">
        <v>7130</v>
      </c>
      <c r="U3148">
        <v>7130</v>
      </c>
      <c r="V3148">
        <v>0</v>
      </c>
      <c r="W3148">
        <v>7130</v>
      </c>
      <c r="X3148" t="str">
        <f t="shared" si="197"/>
        <v>Ok</v>
      </c>
      <c r="Y3148" t="str">
        <f t="shared" si="198"/>
        <v>Ok</v>
      </c>
      <c r="Z3148" s="6" t="str">
        <f t="shared" si="199"/>
        <v>Ok</v>
      </c>
      <c r="AA3148" s="6"/>
      <c r="AB3148" s="6"/>
      <c r="AC3148" s="6"/>
      <c r="AD3148" s="6"/>
    </row>
    <row r="3149" spans="1:30" x14ac:dyDescent="0.3">
      <c r="A3149" t="s">
        <v>16097</v>
      </c>
      <c r="B3149" t="s">
        <v>16098</v>
      </c>
      <c r="C3149">
        <v>2024</v>
      </c>
      <c r="D3149" t="s">
        <v>9706</v>
      </c>
      <c r="E3149" t="s">
        <v>9284</v>
      </c>
      <c r="F3149" t="s">
        <v>10</v>
      </c>
      <c r="G3149" t="str">
        <f>_xlfn.XLOOKUP(I3149,'Class Code'!$A$2:$A$14,'Class Code'!$B$2:$B$14)</f>
        <v>Motor Private</v>
      </c>
      <c r="H3149" t="s">
        <v>41</v>
      </c>
      <c r="I3149">
        <f t="shared" si="196"/>
        <v>70</v>
      </c>
      <c r="J3149" t="s">
        <v>54</v>
      </c>
      <c r="K3149" t="s">
        <v>55</v>
      </c>
      <c r="L3149" t="s">
        <v>44</v>
      </c>
      <c r="M3149" s="5">
        <v>45693</v>
      </c>
      <c r="N3149" s="5">
        <v>45693</v>
      </c>
      <c r="O3149" s="5">
        <v>45783</v>
      </c>
      <c r="P3149" s="5">
        <v>45384</v>
      </c>
      <c r="Q3149" s="5">
        <v>45748</v>
      </c>
      <c r="R3149">
        <v>0</v>
      </c>
      <c r="S3149">
        <v>0</v>
      </c>
      <c r="T3149">
        <v>7180</v>
      </c>
      <c r="U3149">
        <v>7180</v>
      </c>
      <c r="V3149">
        <v>0</v>
      </c>
      <c r="W3149">
        <v>7180</v>
      </c>
      <c r="X3149" t="str">
        <f t="shared" si="197"/>
        <v>Ok</v>
      </c>
      <c r="Y3149" t="str">
        <f t="shared" si="198"/>
        <v>Ok</v>
      </c>
      <c r="Z3149" s="6" t="str">
        <f t="shared" si="199"/>
        <v>Ok</v>
      </c>
      <c r="AA3149" s="6"/>
      <c r="AB3149" s="6"/>
      <c r="AC3149" s="6"/>
      <c r="AD3149" s="6"/>
    </row>
    <row r="3150" spans="1:30" x14ac:dyDescent="0.3">
      <c r="A3150" t="s">
        <v>16099</v>
      </c>
      <c r="B3150" t="s">
        <v>16100</v>
      </c>
      <c r="C3150">
        <v>2024</v>
      </c>
      <c r="D3150" t="s">
        <v>9779</v>
      </c>
      <c r="E3150" t="s">
        <v>9284</v>
      </c>
      <c r="F3150" t="s">
        <v>11</v>
      </c>
      <c r="G3150" t="str">
        <f>_xlfn.XLOOKUP(I3150,'Class Code'!$A$2:$A$14,'Class Code'!$B$2:$B$14)</f>
        <v>Motor Commercial</v>
      </c>
      <c r="H3150" t="s">
        <v>176</v>
      </c>
      <c r="I3150">
        <f t="shared" si="196"/>
        <v>80</v>
      </c>
      <c r="J3150" t="s">
        <v>225</v>
      </c>
      <c r="K3150" t="s">
        <v>226</v>
      </c>
      <c r="L3150" t="s">
        <v>197</v>
      </c>
      <c r="M3150" s="5">
        <v>45686</v>
      </c>
      <c r="N3150" s="5">
        <v>45695</v>
      </c>
      <c r="O3150" s="5">
        <v>45789</v>
      </c>
      <c r="P3150" s="5">
        <v>45643</v>
      </c>
      <c r="Q3150" s="5">
        <v>45767</v>
      </c>
      <c r="R3150">
        <v>0</v>
      </c>
      <c r="S3150">
        <v>0</v>
      </c>
      <c r="T3150">
        <v>3100</v>
      </c>
      <c r="U3150">
        <v>3100</v>
      </c>
      <c r="V3150">
        <v>0</v>
      </c>
      <c r="W3150">
        <v>3100</v>
      </c>
      <c r="X3150" t="str">
        <f t="shared" si="197"/>
        <v>Ok</v>
      </c>
      <c r="Y3150" t="str">
        <f t="shared" si="198"/>
        <v>Ok</v>
      </c>
      <c r="Z3150" s="6" t="str">
        <f t="shared" si="199"/>
        <v>Ok</v>
      </c>
      <c r="AA3150" s="6"/>
      <c r="AB3150" s="6"/>
      <c r="AC3150" s="6"/>
      <c r="AD3150" s="6"/>
    </row>
    <row r="3151" spans="1:30" x14ac:dyDescent="0.3">
      <c r="A3151" t="s">
        <v>16101</v>
      </c>
      <c r="B3151" t="s">
        <v>16102</v>
      </c>
      <c r="C3151">
        <v>2024</v>
      </c>
      <c r="D3151" t="s">
        <v>9539</v>
      </c>
      <c r="E3151" t="s">
        <v>9305</v>
      </c>
      <c r="F3151" t="s">
        <v>10</v>
      </c>
      <c r="G3151" t="str">
        <f>_xlfn.XLOOKUP(I3151,'Class Code'!$A$2:$A$14,'Class Code'!$B$2:$B$14)</f>
        <v>Motor Private</v>
      </c>
      <c r="H3151" t="s">
        <v>41</v>
      </c>
      <c r="I3151">
        <f t="shared" si="196"/>
        <v>70</v>
      </c>
      <c r="J3151" t="s">
        <v>54</v>
      </c>
      <c r="K3151" t="s">
        <v>55</v>
      </c>
      <c r="L3151" t="s">
        <v>2857</v>
      </c>
      <c r="M3151" s="5">
        <v>45657</v>
      </c>
      <c r="N3151" s="5">
        <v>45664</v>
      </c>
      <c r="O3151" s="5">
        <v>45789</v>
      </c>
      <c r="P3151" s="5">
        <v>45349</v>
      </c>
      <c r="Q3151" s="5">
        <v>45714</v>
      </c>
      <c r="R3151">
        <v>0</v>
      </c>
      <c r="S3151">
        <v>0</v>
      </c>
      <c r="T3151">
        <v>12750</v>
      </c>
      <c r="U3151">
        <v>12750</v>
      </c>
      <c r="V3151">
        <v>0</v>
      </c>
      <c r="W3151">
        <v>12750</v>
      </c>
      <c r="X3151" t="str">
        <f t="shared" si="197"/>
        <v>Ok</v>
      </c>
      <c r="Y3151" t="str">
        <f t="shared" si="198"/>
        <v>Ok</v>
      </c>
      <c r="Z3151" s="6" t="str">
        <f t="shared" si="199"/>
        <v>Ok</v>
      </c>
      <c r="AA3151" s="6"/>
      <c r="AB3151" s="6"/>
      <c r="AC3151" s="6"/>
      <c r="AD3151" s="6"/>
    </row>
    <row r="3152" spans="1:30" x14ac:dyDescent="0.3">
      <c r="A3152" t="s">
        <v>16103</v>
      </c>
      <c r="B3152" t="s">
        <v>16104</v>
      </c>
      <c r="C3152">
        <v>2024</v>
      </c>
      <c r="D3152" t="s">
        <v>9632</v>
      </c>
      <c r="E3152" t="s">
        <v>9259</v>
      </c>
      <c r="F3152" t="s">
        <v>10</v>
      </c>
      <c r="G3152" t="str">
        <f>_xlfn.XLOOKUP(I3152,'Class Code'!$A$2:$A$14,'Class Code'!$B$2:$B$14)</f>
        <v>Motor Private</v>
      </c>
      <c r="H3152" t="s">
        <v>41</v>
      </c>
      <c r="I3152">
        <f t="shared" si="196"/>
        <v>70</v>
      </c>
      <c r="J3152" t="s">
        <v>54</v>
      </c>
      <c r="K3152" t="s">
        <v>55</v>
      </c>
      <c r="L3152" t="s">
        <v>44</v>
      </c>
      <c r="M3152" s="5">
        <v>45685</v>
      </c>
      <c r="N3152" s="5">
        <v>45687</v>
      </c>
      <c r="O3152" s="5">
        <v>45789</v>
      </c>
      <c r="P3152" s="5">
        <v>45587</v>
      </c>
      <c r="Q3152" s="5">
        <v>45921</v>
      </c>
      <c r="R3152">
        <v>0</v>
      </c>
      <c r="S3152">
        <v>0</v>
      </c>
      <c r="T3152">
        <v>3100</v>
      </c>
      <c r="U3152">
        <v>3100</v>
      </c>
      <c r="V3152">
        <v>0</v>
      </c>
      <c r="W3152">
        <v>3100</v>
      </c>
      <c r="X3152" t="str">
        <f t="shared" si="197"/>
        <v>Ok</v>
      </c>
      <c r="Y3152" t="str">
        <f t="shared" si="198"/>
        <v>Ok</v>
      </c>
      <c r="Z3152" s="6" t="str">
        <f t="shared" si="199"/>
        <v>Ok</v>
      </c>
      <c r="AA3152" s="6"/>
      <c r="AB3152" s="6"/>
      <c r="AC3152" s="6"/>
      <c r="AD3152" s="6"/>
    </row>
    <row r="3153" spans="1:30" x14ac:dyDescent="0.3">
      <c r="A3153" t="s">
        <v>16105</v>
      </c>
      <c r="B3153" t="s">
        <v>16106</v>
      </c>
      <c r="C3153">
        <v>2024</v>
      </c>
      <c r="D3153" t="s">
        <v>9541</v>
      </c>
      <c r="E3153" t="s">
        <v>9294</v>
      </c>
      <c r="F3153" t="s">
        <v>10</v>
      </c>
      <c r="G3153" t="str">
        <f>_xlfn.XLOOKUP(I3153,'Class Code'!$A$2:$A$14,'Class Code'!$B$2:$B$14)</f>
        <v>Motor Private</v>
      </c>
      <c r="H3153" t="s">
        <v>41</v>
      </c>
      <c r="I3153">
        <f t="shared" si="196"/>
        <v>70</v>
      </c>
      <c r="J3153" t="s">
        <v>54</v>
      </c>
      <c r="K3153" t="s">
        <v>55</v>
      </c>
      <c r="L3153" t="s">
        <v>44</v>
      </c>
      <c r="M3153" s="5">
        <v>45715</v>
      </c>
      <c r="N3153" s="5">
        <v>45716</v>
      </c>
      <c r="O3153" s="5">
        <v>45783</v>
      </c>
      <c r="P3153" s="5">
        <v>45548</v>
      </c>
      <c r="Q3153" s="5">
        <v>45912</v>
      </c>
      <c r="R3153">
        <v>0</v>
      </c>
      <c r="S3153">
        <v>0</v>
      </c>
      <c r="T3153">
        <v>3100</v>
      </c>
      <c r="U3153">
        <v>3100</v>
      </c>
      <c r="V3153">
        <v>0</v>
      </c>
      <c r="W3153">
        <v>3100</v>
      </c>
      <c r="X3153" t="str">
        <f t="shared" si="197"/>
        <v>Ok</v>
      </c>
      <c r="Y3153" t="str">
        <f t="shared" si="198"/>
        <v>Ok</v>
      </c>
      <c r="Z3153" s="6" t="str">
        <f t="shared" si="199"/>
        <v>Ok</v>
      </c>
      <c r="AA3153" s="6"/>
      <c r="AB3153" s="6"/>
      <c r="AC3153" s="6"/>
      <c r="AD3153" s="6"/>
    </row>
    <row r="3154" spans="1:30" x14ac:dyDescent="0.3">
      <c r="A3154" t="s">
        <v>16107</v>
      </c>
      <c r="B3154" t="s">
        <v>16108</v>
      </c>
      <c r="C3154">
        <v>2024</v>
      </c>
      <c r="D3154" t="s">
        <v>9687</v>
      </c>
      <c r="E3154" t="s">
        <v>9277</v>
      </c>
      <c r="F3154" t="s">
        <v>10</v>
      </c>
      <c r="G3154" t="str">
        <f>_xlfn.XLOOKUP(I3154,'Class Code'!$A$2:$A$14,'Class Code'!$B$2:$B$14)</f>
        <v>Motor Private</v>
      </c>
      <c r="H3154" t="s">
        <v>41</v>
      </c>
      <c r="I3154">
        <f t="shared" si="196"/>
        <v>70</v>
      </c>
      <c r="J3154" t="s">
        <v>54</v>
      </c>
      <c r="K3154" t="s">
        <v>55</v>
      </c>
      <c r="L3154" t="s">
        <v>44</v>
      </c>
      <c r="M3154" s="5">
        <v>45634</v>
      </c>
      <c r="N3154" s="5">
        <v>45643</v>
      </c>
      <c r="O3154" s="5">
        <v>45789</v>
      </c>
      <c r="P3154" s="5">
        <v>45424</v>
      </c>
      <c r="Q3154" s="5">
        <v>45788</v>
      </c>
      <c r="R3154">
        <v>0</v>
      </c>
      <c r="S3154">
        <v>0</v>
      </c>
      <c r="T3154">
        <v>7280</v>
      </c>
      <c r="U3154">
        <v>7280</v>
      </c>
      <c r="V3154">
        <v>0</v>
      </c>
      <c r="W3154">
        <v>7280</v>
      </c>
      <c r="X3154" t="str">
        <f t="shared" si="197"/>
        <v>Ok</v>
      </c>
      <c r="Y3154" t="str">
        <f t="shared" si="198"/>
        <v>Ok</v>
      </c>
      <c r="Z3154" s="6" t="str">
        <f t="shared" si="199"/>
        <v>Ok</v>
      </c>
      <c r="AA3154" s="6"/>
      <c r="AB3154" s="6"/>
      <c r="AC3154" s="6"/>
      <c r="AD3154" s="6"/>
    </row>
    <row r="3155" spans="1:30" x14ac:dyDescent="0.3">
      <c r="A3155" t="s">
        <v>16109</v>
      </c>
      <c r="B3155" t="s">
        <v>16110</v>
      </c>
      <c r="C3155">
        <v>2023</v>
      </c>
      <c r="D3155" t="s">
        <v>9365</v>
      </c>
      <c r="E3155" t="s">
        <v>9259</v>
      </c>
      <c r="F3155" t="s">
        <v>10</v>
      </c>
      <c r="G3155" t="str">
        <f>_xlfn.XLOOKUP(I3155,'Class Code'!$A$2:$A$14,'Class Code'!$B$2:$B$14)</f>
        <v>Motor Private</v>
      </c>
      <c r="H3155" t="s">
        <v>41</v>
      </c>
      <c r="I3155">
        <f t="shared" si="196"/>
        <v>70</v>
      </c>
      <c r="J3155" t="s">
        <v>54</v>
      </c>
      <c r="K3155" t="s">
        <v>55</v>
      </c>
      <c r="L3155" t="s">
        <v>44</v>
      </c>
      <c r="M3155" s="5">
        <v>45507</v>
      </c>
      <c r="N3155" s="5">
        <v>45510</v>
      </c>
      <c r="O3155" s="5">
        <v>45783</v>
      </c>
      <c r="P3155" s="5">
        <v>45204</v>
      </c>
      <c r="Q3155" s="5">
        <v>45539</v>
      </c>
      <c r="R3155">
        <v>16500</v>
      </c>
      <c r="S3155">
        <v>0</v>
      </c>
      <c r="T3155">
        <v>0</v>
      </c>
      <c r="U3155">
        <v>16500</v>
      </c>
      <c r="V3155">
        <v>0</v>
      </c>
      <c r="W3155">
        <v>16500</v>
      </c>
      <c r="X3155" t="str">
        <f t="shared" si="197"/>
        <v>Ok</v>
      </c>
      <c r="Y3155" t="str">
        <f t="shared" si="198"/>
        <v>Ok</v>
      </c>
      <c r="Z3155" s="6" t="str">
        <f t="shared" si="199"/>
        <v>Ok</v>
      </c>
      <c r="AA3155" s="6"/>
      <c r="AB3155" s="6"/>
      <c r="AC3155" s="6"/>
      <c r="AD3155" s="6"/>
    </row>
    <row r="3156" spans="1:30" x14ac:dyDescent="0.3">
      <c r="A3156" t="s">
        <v>16111</v>
      </c>
      <c r="B3156" t="s">
        <v>16112</v>
      </c>
      <c r="C3156">
        <v>2021</v>
      </c>
      <c r="D3156" t="s">
        <v>9797</v>
      </c>
      <c r="E3156" t="s">
        <v>9287</v>
      </c>
      <c r="F3156" t="s">
        <v>11</v>
      </c>
      <c r="G3156" t="str">
        <f>_xlfn.XLOOKUP(I3156,'Class Code'!$A$2:$A$14,'Class Code'!$B$2:$B$14)</f>
        <v>Motor Commercial</v>
      </c>
      <c r="H3156" t="s">
        <v>176</v>
      </c>
      <c r="I3156">
        <f t="shared" si="196"/>
        <v>80</v>
      </c>
      <c r="J3156" t="s">
        <v>785</v>
      </c>
      <c r="K3156" t="s">
        <v>786</v>
      </c>
      <c r="L3156" t="s">
        <v>44</v>
      </c>
      <c r="M3156" s="5">
        <v>44624</v>
      </c>
      <c r="N3156" s="5">
        <v>44677</v>
      </c>
      <c r="O3156" s="5">
        <v>45762</v>
      </c>
      <c r="P3156" s="5">
        <v>44481</v>
      </c>
      <c r="Q3156" s="5">
        <v>44845</v>
      </c>
      <c r="R3156">
        <v>0</v>
      </c>
      <c r="S3156">
        <v>0</v>
      </c>
      <c r="T3156">
        <v>177898</v>
      </c>
      <c r="U3156">
        <v>177898</v>
      </c>
      <c r="V3156">
        <v>0</v>
      </c>
      <c r="W3156">
        <v>177898</v>
      </c>
      <c r="X3156" t="str">
        <f t="shared" si="197"/>
        <v>Ok</v>
      </c>
      <c r="Y3156" t="str">
        <f t="shared" si="198"/>
        <v>Ok</v>
      </c>
      <c r="Z3156" s="6" t="str">
        <f t="shared" si="199"/>
        <v>Ok</v>
      </c>
      <c r="AA3156" s="6"/>
      <c r="AB3156" s="6"/>
      <c r="AC3156" s="6"/>
      <c r="AD3156" s="6"/>
    </row>
    <row r="3157" spans="1:30" x14ac:dyDescent="0.3">
      <c r="A3157" t="s">
        <v>16113</v>
      </c>
      <c r="B3157" t="s">
        <v>16114</v>
      </c>
      <c r="C3157">
        <v>2024</v>
      </c>
      <c r="D3157" t="s">
        <v>9613</v>
      </c>
      <c r="E3157" t="s">
        <v>9284</v>
      </c>
      <c r="F3157" t="s">
        <v>10</v>
      </c>
      <c r="G3157" t="str">
        <f>_xlfn.XLOOKUP(I3157,'Class Code'!$A$2:$A$14,'Class Code'!$B$2:$B$14)</f>
        <v>Motor Private</v>
      </c>
      <c r="H3157" t="s">
        <v>41</v>
      </c>
      <c r="I3157">
        <f t="shared" si="196"/>
        <v>70</v>
      </c>
      <c r="J3157" t="s">
        <v>54</v>
      </c>
      <c r="K3157" t="s">
        <v>55</v>
      </c>
      <c r="L3157" t="s">
        <v>44</v>
      </c>
      <c r="M3157" s="5">
        <v>45454</v>
      </c>
      <c r="N3157" s="5">
        <v>45456</v>
      </c>
      <c r="O3157" s="5">
        <v>45789</v>
      </c>
      <c r="P3157" s="5">
        <v>45349</v>
      </c>
      <c r="Q3157" s="5">
        <v>45617</v>
      </c>
      <c r="R3157">
        <v>0</v>
      </c>
      <c r="S3157">
        <v>0</v>
      </c>
      <c r="T3157">
        <v>3020</v>
      </c>
      <c r="U3157">
        <v>3020</v>
      </c>
      <c r="V3157">
        <v>0</v>
      </c>
      <c r="W3157">
        <v>3020</v>
      </c>
      <c r="X3157" t="str">
        <f t="shared" si="197"/>
        <v>Ok</v>
      </c>
      <c r="Y3157" t="str">
        <f t="shared" si="198"/>
        <v>Ok</v>
      </c>
      <c r="Z3157" s="6" t="str">
        <f t="shared" si="199"/>
        <v>Ok</v>
      </c>
      <c r="AA3157" s="6"/>
      <c r="AB3157" s="6"/>
      <c r="AC3157" s="6"/>
      <c r="AD3157" s="6"/>
    </row>
    <row r="3158" spans="1:30" x14ac:dyDescent="0.3">
      <c r="A3158" t="s">
        <v>16115</v>
      </c>
      <c r="B3158" t="s">
        <v>16116</v>
      </c>
      <c r="C3158">
        <v>2024</v>
      </c>
      <c r="D3158" t="s">
        <v>9734</v>
      </c>
      <c r="E3158" t="s">
        <v>9282</v>
      </c>
      <c r="F3158" t="s">
        <v>13</v>
      </c>
      <c r="G3158" t="str">
        <f>_xlfn.XLOOKUP(I3158,'Class Code'!$A$2:$A$14,'Class Code'!$B$2:$B$14)</f>
        <v>Theft</v>
      </c>
      <c r="H3158" t="s">
        <v>818</v>
      </c>
      <c r="I3158">
        <f t="shared" si="196"/>
        <v>10</v>
      </c>
      <c r="J3158" t="s">
        <v>2259</v>
      </c>
      <c r="K3158" t="s">
        <v>2260</v>
      </c>
      <c r="L3158" t="s">
        <v>197</v>
      </c>
      <c r="M3158" s="5">
        <v>45590</v>
      </c>
      <c r="N3158" s="5">
        <v>45595</v>
      </c>
      <c r="O3158" s="5">
        <v>45764</v>
      </c>
      <c r="P3158" s="5">
        <v>45573</v>
      </c>
      <c r="Q3158" s="5">
        <v>45937</v>
      </c>
      <c r="R3158">
        <v>0</v>
      </c>
      <c r="S3158">
        <v>0</v>
      </c>
      <c r="T3158">
        <v>36540</v>
      </c>
      <c r="U3158">
        <v>36540</v>
      </c>
      <c r="V3158">
        <v>0</v>
      </c>
      <c r="W3158">
        <v>36540</v>
      </c>
      <c r="X3158" t="str">
        <f t="shared" si="197"/>
        <v>Ok</v>
      </c>
      <c r="Y3158" t="str">
        <f t="shared" si="198"/>
        <v>Ok</v>
      </c>
      <c r="Z3158" s="6" t="str">
        <f t="shared" si="199"/>
        <v>Ok</v>
      </c>
      <c r="AA3158" s="6"/>
      <c r="AB3158" s="6"/>
      <c r="AC3158" s="6"/>
      <c r="AD3158" s="6"/>
    </row>
    <row r="3159" spans="1:30" x14ac:dyDescent="0.3">
      <c r="A3159" t="s">
        <v>16117</v>
      </c>
      <c r="B3159" t="s">
        <v>16118</v>
      </c>
      <c r="C3159">
        <v>2024</v>
      </c>
      <c r="D3159" t="s">
        <v>9303</v>
      </c>
      <c r="E3159" t="s">
        <v>9289</v>
      </c>
      <c r="F3159" t="s">
        <v>10</v>
      </c>
      <c r="G3159" t="str">
        <f>_xlfn.XLOOKUP(I3159,'Class Code'!$A$2:$A$14,'Class Code'!$B$2:$B$14)</f>
        <v>Motor Private</v>
      </c>
      <c r="H3159" t="s">
        <v>41</v>
      </c>
      <c r="I3159">
        <f t="shared" si="196"/>
        <v>70</v>
      </c>
      <c r="J3159" t="s">
        <v>54</v>
      </c>
      <c r="K3159" t="s">
        <v>55</v>
      </c>
      <c r="L3159" t="s">
        <v>44</v>
      </c>
      <c r="M3159" s="5">
        <v>45639</v>
      </c>
      <c r="N3159" s="5">
        <v>45642</v>
      </c>
      <c r="O3159" s="5">
        <v>45789</v>
      </c>
      <c r="P3159" s="5">
        <v>45460</v>
      </c>
      <c r="Q3159" s="5">
        <v>45763</v>
      </c>
      <c r="R3159">
        <v>0</v>
      </c>
      <c r="S3159">
        <v>0</v>
      </c>
      <c r="T3159">
        <v>6980</v>
      </c>
      <c r="U3159">
        <v>6980</v>
      </c>
      <c r="V3159">
        <v>0</v>
      </c>
      <c r="W3159">
        <v>6980</v>
      </c>
      <c r="X3159" t="str">
        <f t="shared" si="197"/>
        <v>Ok</v>
      </c>
      <c r="Y3159" t="str">
        <f t="shared" si="198"/>
        <v>Ok</v>
      </c>
      <c r="Z3159" s="6" t="str">
        <f t="shared" si="199"/>
        <v>Ok</v>
      </c>
      <c r="AA3159" s="6"/>
      <c r="AB3159" s="6"/>
      <c r="AC3159" s="6"/>
      <c r="AD3159" s="6"/>
    </row>
    <row r="3160" spans="1:30" x14ac:dyDescent="0.3">
      <c r="A3160" t="s">
        <v>16119</v>
      </c>
      <c r="B3160" t="s">
        <v>16120</v>
      </c>
      <c r="C3160">
        <v>2024</v>
      </c>
      <c r="D3160" t="s">
        <v>9671</v>
      </c>
      <c r="E3160" t="s">
        <v>9310</v>
      </c>
      <c r="F3160" t="s">
        <v>9</v>
      </c>
      <c r="G3160" t="str">
        <f>_xlfn.XLOOKUP(I3160,'Class Code'!$A$2:$A$14,'Class Code'!$B$2:$B$14)</f>
        <v>Marine</v>
      </c>
      <c r="H3160" t="s">
        <v>651</v>
      </c>
      <c r="I3160">
        <f t="shared" si="196"/>
        <v>6</v>
      </c>
      <c r="J3160" t="s">
        <v>652</v>
      </c>
      <c r="K3160" t="s">
        <v>653</v>
      </c>
      <c r="L3160" t="s">
        <v>764</v>
      </c>
      <c r="M3160" s="5">
        <v>45548</v>
      </c>
      <c r="N3160" s="5">
        <v>45636</v>
      </c>
      <c r="O3160" s="5">
        <v>45784</v>
      </c>
      <c r="P3160" s="5">
        <v>45467</v>
      </c>
      <c r="Q3160" s="5">
        <v>45558</v>
      </c>
      <c r="R3160">
        <v>0</v>
      </c>
      <c r="S3160">
        <v>0</v>
      </c>
      <c r="T3160">
        <v>23780</v>
      </c>
      <c r="U3160">
        <v>23780</v>
      </c>
      <c r="V3160">
        <v>0</v>
      </c>
      <c r="W3160">
        <v>23780</v>
      </c>
      <c r="X3160" t="str">
        <f t="shared" si="197"/>
        <v>Ok</v>
      </c>
      <c r="Y3160" t="str">
        <f t="shared" si="198"/>
        <v>Ok</v>
      </c>
      <c r="Z3160" s="6" t="str">
        <f t="shared" si="199"/>
        <v>Ok</v>
      </c>
      <c r="AA3160" s="6"/>
      <c r="AB3160" s="6"/>
      <c r="AC3160" s="6"/>
      <c r="AD3160" s="6"/>
    </row>
    <row r="3161" spans="1:30" x14ac:dyDescent="0.3">
      <c r="A3161" t="s">
        <v>16121</v>
      </c>
      <c r="B3161" t="s">
        <v>16122</v>
      </c>
      <c r="C3161">
        <v>2024</v>
      </c>
      <c r="D3161" t="s">
        <v>9672</v>
      </c>
      <c r="E3161" t="s">
        <v>9287</v>
      </c>
      <c r="F3161" t="s">
        <v>10</v>
      </c>
      <c r="G3161" t="str">
        <f>_xlfn.XLOOKUP(I3161,'Class Code'!$A$2:$A$14,'Class Code'!$B$2:$B$14)</f>
        <v>Motor Private</v>
      </c>
      <c r="H3161" t="s">
        <v>41</v>
      </c>
      <c r="I3161">
        <f t="shared" si="196"/>
        <v>70</v>
      </c>
      <c r="J3161" t="s">
        <v>54</v>
      </c>
      <c r="K3161" t="s">
        <v>55</v>
      </c>
      <c r="L3161" t="s">
        <v>44</v>
      </c>
      <c r="M3161" s="5">
        <v>45696</v>
      </c>
      <c r="N3161" s="5">
        <v>45699</v>
      </c>
      <c r="O3161" s="5">
        <v>45789</v>
      </c>
      <c r="P3161" s="5">
        <v>45481</v>
      </c>
      <c r="Q3161" s="5">
        <v>45784</v>
      </c>
      <c r="R3161">
        <v>0</v>
      </c>
      <c r="S3161">
        <v>0</v>
      </c>
      <c r="T3161">
        <v>3140</v>
      </c>
      <c r="U3161">
        <v>3140</v>
      </c>
      <c r="V3161">
        <v>0</v>
      </c>
      <c r="W3161">
        <v>3140</v>
      </c>
      <c r="X3161" t="str">
        <f t="shared" si="197"/>
        <v>Ok</v>
      </c>
      <c r="Y3161" t="str">
        <f t="shared" si="198"/>
        <v>Ok</v>
      </c>
      <c r="Z3161" s="6" t="str">
        <f t="shared" si="199"/>
        <v>Ok</v>
      </c>
      <c r="AA3161" s="6"/>
      <c r="AB3161" s="6"/>
      <c r="AC3161" s="6"/>
      <c r="AD3161" s="6"/>
    </row>
    <row r="3162" spans="1:30" x14ac:dyDescent="0.3">
      <c r="A3162" t="s">
        <v>16123</v>
      </c>
      <c r="B3162" t="s">
        <v>16124</v>
      </c>
      <c r="C3162">
        <v>2024</v>
      </c>
      <c r="D3162" t="s">
        <v>9725</v>
      </c>
      <c r="E3162" t="s">
        <v>9310</v>
      </c>
      <c r="F3162" t="s">
        <v>10</v>
      </c>
      <c r="G3162" t="str">
        <f>_xlfn.XLOOKUP(I3162,'Class Code'!$A$2:$A$14,'Class Code'!$B$2:$B$14)</f>
        <v>Motor Private</v>
      </c>
      <c r="H3162" t="s">
        <v>41</v>
      </c>
      <c r="I3162">
        <f t="shared" si="196"/>
        <v>70</v>
      </c>
      <c r="J3162" t="s">
        <v>54</v>
      </c>
      <c r="K3162" t="s">
        <v>55</v>
      </c>
      <c r="L3162" t="s">
        <v>44</v>
      </c>
      <c r="M3162" s="5">
        <v>45597</v>
      </c>
      <c r="N3162" s="5">
        <v>45601</v>
      </c>
      <c r="O3162" s="5">
        <v>45789</v>
      </c>
      <c r="P3162" s="5">
        <v>45323</v>
      </c>
      <c r="Q3162" s="5">
        <v>45657</v>
      </c>
      <c r="R3162">
        <v>0</v>
      </c>
      <c r="S3162">
        <v>0</v>
      </c>
      <c r="T3162">
        <v>6980</v>
      </c>
      <c r="U3162">
        <v>6980</v>
      </c>
      <c r="V3162">
        <v>0</v>
      </c>
      <c r="W3162">
        <v>6980</v>
      </c>
      <c r="X3162" t="str">
        <f t="shared" si="197"/>
        <v>Ok</v>
      </c>
      <c r="Y3162" t="str">
        <f t="shared" si="198"/>
        <v>Ok</v>
      </c>
      <c r="Z3162" s="6" t="str">
        <f t="shared" si="199"/>
        <v>Ok</v>
      </c>
      <c r="AA3162" s="6"/>
      <c r="AB3162" s="6"/>
      <c r="AC3162" s="6"/>
      <c r="AD3162" s="6"/>
    </row>
    <row r="3163" spans="1:30" x14ac:dyDescent="0.3">
      <c r="A3163" t="s">
        <v>16125</v>
      </c>
      <c r="B3163" t="s">
        <v>16126</v>
      </c>
      <c r="C3163">
        <v>2024</v>
      </c>
      <c r="D3163" t="s">
        <v>9595</v>
      </c>
      <c r="E3163" t="s">
        <v>9294</v>
      </c>
      <c r="F3163" t="s">
        <v>10</v>
      </c>
      <c r="G3163" t="str">
        <f>_xlfn.XLOOKUP(I3163,'Class Code'!$A$2:$A$14,'Class Code'!$B$2:$B$14)</f>
        <v>Motor Private</v>
      </c>
      <c r="H3163" t="s">
        <v>41</v>
      </c>
      <c r="I3163">
        <f t="shared" si="196"/>
        <v>70</v>
      </c>
      <c r="J3163" t="s">
        <v>54</v>
      </c>
      <c r="K3163" t="s">
        <v>55</v>
      </c>
      <c r="L3163" t="s">
        <v>44</v>
      </c>
      <c r="M3163" s="5">
        <v>45544</v>
      </c>
      <c r="N3163" s="5">
        <v>45561</v>
      </c>
      <c r="O3163" s="5">
        <v>45789</v>
      </c>
      <c r="P3163" s="5">
        <v>45345</v>
      </c>
      <c r="Q3163" s="5">
        <v>45648</v>
      </c>
      <c r="R3163">
        <v>0</v>
      </c>
      <c r="S3163">
        <v>0</v>
      </c>
      <c r="T3163">
        <v>6830</v>
      </c>
      <c r="U3163">
        <v>6830</v>
      </c>
      <c r="V3163">
        <v>0</v>
      </c>
      <c r="W3163">
        <v>6830</v>
      </c>
      <c r="X3163" t="str">
        <f t="shared" si="197"/>
        <v>Ok</v>
      </c>
      <c r="Y3163" t="str">
        <f t="shared" si="198"/>
        <v>Ok</v>
      </c>
      <c r="Z3163" s="6" t="str">
        <f t="shared" si="199"/>
        <v>Ok</v>
      </c>
      <c r="AA3163" s="6"/>
      <c r="AB3163" s="6"/>
      <c r="AC3163" s="6"/>
      <c r="AD3163" s="6"/>
    </row>
    <row r="3164" spans="1:30" x14ac:dyDescent="0.3">
      <c r="A3164" t="s">
        <v>16127</v>
      </c>
      <c r="B3164" t="s">
        <v>16128</v>
      </c>
      <c r="C3164">
        <v>2024</v>
      </c>
      <c r="D3164" t="s">
        <v>9538</v>
      </c>
      <c r="E3164" t="s">
        <v>9284</v>
      </c>
      <c r="F3164" t="s">
        <v>10</v>
      </c>
      <c r="G3164" t="str">
        <f>_xlfn.XLOOKUP(I3164,'Class Code'!$A$2:$A$14,'Class Code'!$B$2:$B$14)</f>
        <v>Motor Private</v>
      </c>
      <c r="H3164" t="s">
        <v>41</v>
      </c>
      <c r="I3164">
        <f t="shared" si="196"/>
        <v>70</v>
      </c>
      <c r="J3164" t="s">
        <v>54</v>
      </c>
      <c r="K3164" t="s">
        <v>55</v>
      </c>
      <c r="L3164" t="s">
        <v>44</v>
      </c>
      <c r="M3164" s="5">
        <v>45662</v>
      </c>
      <c r="N3164" s="5">
        <v>45663</v>
      </c>
      <c r="O3164" s="5">
        <v>45789</v>
      </c>
      <c r="P3164" s="5">
        <v>45419</v>
      </c>
      <c r="Q3164" s="5">
        <v>45783</v>
      </c>
      <c r="R3164">
        <v>0</v>
      </c>
      <c r="S3164">
        <v>0</v>
      </c>
      <c r="T3164">
        <v>6980</v>
      </c>
      <c r="U3164">
        <v>6980</v>
      </c>
      <c r="V3164">
        <v>0</v>
      </c>
      <c r="W3164">
        <v>6980</v>
      </c>
      <c r="X3164" t="str">
        <f t="shared" si="197"/>
        <v>Ok</v>
      </c>
      <c r="Y3164" t="str">
        <f t="shared" si="198"/>
        <v>Ok</v>
      </c>
      <c r="Z3164" s="6" t="str">
        <f t="shared" si="199"/>
        <v>Ok</v>
      </c>
      <c r="AA3164" s="6"/>
      <c r="AB3164" s="6"/>
      <c r="AC3164" s="6"/>
      <c r="AD3164" s="6"/>
    </row>
    <row r="3165" spans="1:30" x14ac:dyDescent="0.3">
      <c r="A3165" t="s">
        <v>16129</v>
      </c>
      <c r="B3165" t="s">
        <v>16130</v>
      </c>
      <c r="C3165">
        <v>2023</v>
      </c>
      <c r="D3165" t="s">
        <v>9699</v>
      </c>
      <c r="E3165" t="s">
        <v>9267</v>
      </c>
      <c r="F3165" t="s">
        <v>10</v>
      </c>
      <c r="G3165" t="str">
        <f>_xlfn.XLOOKUP(I3165,'Class Code'!$A$2:$A$14,'Class Code'!$B$2:$B$14)</f>
        <v>Motor Private</v>
      </c>
      <c r="H3165" t="s">
        <v>41</v>
      </c>
      <c r="I3165">
        <f t="shared" si="196"/>
        <v>70</v>
      </c>
      <c r="J3165" t="s">
        <v>54</v>
      </c>
      <c r="K3165" t="s">
        <v>55</v>
      </c>
      <c r="L3165" t="s">
        <v>44</v>
      </c>
      <c r="M3165" s="5">
        <v>45427</v>
      </c>
      <c r="N3165" s="5">
        <v>45432</v>
      </c>
      <c r="O3165" s="5">
        <v>45789</v>
      </c>
      <c r="P3165" s="5">
        <v>45182</v>
      </c>
      <c r="Q3165" s="5">
        <v>45484</v>
      </c>
      <c r="R3165">
        <v>0</v>
      </c>
      <c r="S3165">
        <v>0</v>
      </c>
      <c r="T3165">
        <v>3020</v>
      </c>
      <c r="U3165">
        <v>3020</v>
      </c>
      <c r="V3165">
        <v>0</v>
      </c>
      <c r="W3165">
        <v>3020</v>
      </c>
      <c r="X3165" t="str">
        <f t="shared" si="197"/>
        <v>Ok</v>
      </c>
      <c r="Y3165" t="str">
        <f t="shared" si="198"/>
        <v>Ok</v>
      </c>
      <c r="Z3165" s="6" t="str">
        <f t="shared" si="199"/>
        <v>Ok</v>
      </c>
      <c r="AA3165" s="6"/>
      <c r="AB3165" s="6"/>
      <c r="AC3165" s="6"/>
      <c r="AD3165" s="6"/>
    </row>
    <row r="3166" spans="1:30" x14ac:dyDescent="0.3">
      <c r="A3166" t="s">
        <v>16131</v>
      </c>
      <c r="B3166" t="s">
        <v>16132</v>
      </c>
      <c r="C3166">
        <v>2024</v>
      </c>
      <c r="D3166" t="s">
        <v>9697</v>
      </c>
      <c r="E3166" t="s">
        <v>9334</v>
      </c>
      <c r="F3166" t="s">
        <v>10</v>
      </c>
      <c r="G3166" t="str">
        <f>_xlfn.XLOOKUP(I3166,'Class Code'!$A$2:$A$14,'Class Code'!$B$2:$B$14)</f>
        <v>Motor Private</v>
      </c>
      <c r="H3166" t="s">
        <v>41</v>
      </c>
      <c r="I3166">
        <f t="shared" si="196"/>
        <v>70</v>
      </c>
      <c r="J3166" t="s">
        <v>54</v>
      </c>
      <c r="K3166" t="s">
        <v>55</v>
      </c>
      <c r="L3166" t="s">
        <v>44</v>
      </c>
      <c r="M3166" s="5">
        <v>45526</v>
      </c>
      <c r="N3166" s="5">
        <v>45534</v>
      </c>
      <c r="O3166" s="5">
        <v>45789</v>
      </c>
      <c r="P3166" s="5">
        <v>45337</v>
      </c>
      <c r="Q3166" s="5">
        <v>45640</v>
      </c>
      <c r="R3166">
        <v>0</v>
      </c>
      <c r="S3166">
        <v>0</v>
      </c>
      <c r="T3166">
        <v>6980</v>
      </c>
      <c r="U3166">
        <v>6980</v>
      </c>
      <c r="V3166">
        <v>0</v>
      </c>
      <c r="W3166">
        <v>6980</v>
      </c>
      <c r="X3166" t="str">
        <f t="shared" si="197"/>
        <v>Ok</v>
      </c>
      <c r="Y3166" t="str">
        <f t="shared" si="198"/>
        <v>Ok</v>
      </c>
      <c r="Z3166" s="6" t="str">
        <f t="shared" si="199"/>
        <v>Ok</v>
      </c>
      <c r="AA3166" s="6"/>
      <c r="AB3166" s="6"/>
      <c r="AC3166" s="6"/>
      <c r="AD3166" s="6"/>
    </row>
    <row r="3167" spans="1:30" x14ac:dyDescent="0.3">
      <c r="A3167" t="s">
        <v>16133</v>
      </c>
      <c r="B3167" t="s">
        <v>16134</v>
      </c>
      <c r="C3167">
        <v>2024</v>
      </c>
      <c r="D3167" t="s">
        <v>9719</v>
      </c>
      <c r="E3167" t="s">
        <v>9259</v>
      </c>
      <c r="F3167" t="s">
        <v>13</v>
      </c>
      <c r="G3167" t="str">
        <f>_xlfn.XLOOKUP(I3167,'Class Code'!$A$2:$A$14,'Class Code'!$B$2:$B$14)</f>
        <v>Theft</v>
      </c>
      <c r="H3167" t="s">
        <v>818</v>
      </c>
      <c r="I3167">
        <f t="shared" si="196"/>
        <v>10</v>
      </c>
      <c r="J3167" t="s">
        <v>819</v>
      </c>
      <c r="K3167" t="s">
        <v>820</v>
      </c>
      <c r="L3167" t="s">
        <v>13</v>
      </c>
      <c r="M3167" s="5">
        <v>45562</v>
      </c>
      <c r="N3167" s="5">
        <v>45565</v>
      </c>
      <c r="O3167" s="5">
        <v>45784</v>
      </c>
      <c r="P3167" s="5">
        <v>45292</v>
      </c>
      <c r="Q3167" s="5">
        <v>45657</v>
      </c>
      <c r="R3167">
        <v>0</v>
      </c>
      <c r="S3167">
        <v>0</v>
      </c>
      <c r="T3167">
        <v>45240</v>
      </c>
      <c r="U3167">
        <v>45240</v>
      </c>
      <c r="V3167">
        <v>0</v>
      </c>
      <c r="W3167">
        <v>45240</v>
      </c>
      <c r="X3167" t="str">
        <f t="shared" si="197"/>
        <v>Ok</v>
      </c>
      <c r="Y3167" t="str">
        <f t="shared" si="198"/>
        <v>Ok</v>
      </c>
      <c r="Z3167" s="6" t="str">
        <f t="shared" si="199"/>
        <v>Ok</v>
      </c>
      <c r="AA3167" s="6"/>
      <c r="AB3167" s="6"/>
      <c r="AC3167" s="6"/>
      <c r="AD3167" s="6"/>
    </row>
    <row r="3168" spans="1:30" x14ac:dyDescent="0.3">
      <c r="A3168" t="s">
        <v>16135</v>
      </c>
      <c r="B3168" t="s">
        <v>16136</v>
      </c>
      <c r="C3168">
        <v>2024</v>
      </c>
      <c r="D3168" t="s">
        <v>9690</v>
      </c>
      <c r="E3168" t="s">
        <v>9332</v>
      </c>
      <c r="F3168" t="s">
        <v>11</v>
      </c>
      <c r="G3168" t="str">
        <f>_xlfn.XLOOKUP(I3168,'Class Code'!$A$2:$A$14,'Class Code'!$B$2:$B$14)</f>
        <v>Motor Commercial</v>
      </c>
      <c r="H3168" t="s">
        <v>176</v>
      </c>
      <c r="I3168">
        <f t="shared" si="196"/>
        <v>80</v>
      </c>
      <c r="J3168" t="s">
        <v>177</v>
      </c>
      <c r="K3168" t="s">
        <v>178</v>
      </c>
      <c r="L3168" t="s">
        <v>44</v>
      </c>
      <c r="M3168" s="5">
        <v>45571</v>
      </c>
      <c r="N3168" s="5">
        <v>45573</v>
      </c>
      <c r="O3168" s="5">
        <v>45789</v>
      </c>
      <c r="P3168" s="5">
        <v>45555</v>
      </c>
      <c r="Q3168" s="5">
        <v>45888</v>
      </c>
      <c r="R3168">
        <v>0</v>
      </c>
      <c r="S3168">
        <v>0</v>
      </c>
      <c r="T3168">
        <v>6980</v>
      </c>
      <c r="U3168">
        <v>6980</v>
      </c>
      <c r="V3168">
        <v>0</v>
      </c>
      <c r="W3168">
        <v>6980</v>
      </c>
      <c r="X3168" t="str">
        <f t="shared" si="197"/>
        <v>Ok</v>
      </c>
      <c r="Y3168" t="str">
        <f t="shared" si="198"/>
        <v>Ok</v>
      </c>
      <c r="Z3168" s="6" t="str">
        <f t="shared" si="199"/>
        <v>Ok</v>
      </c>
      <c r="AA3168" s="6"/>
      <c r="AB3168" s="6"/>
      <c r="AC3168" s="6"/>
      <c r="AD3168" s="6"/>
    </row>
    <row r="3169" spans="1:30" x14ac:dyDescent="0.3">
      <c r="A3169" t="s">
        <v>16137</v>
      </c>
      <c r="B3169" t="s">
        <v>16138</v>
      </c>
      <c r="C3169">
        <v>2024</v>
      </c>
      <c r="D3169" t="s">
        <v>9767</v>
      </c>
      <c r="E3169" t="s">
        <v>9301</v>
      </c>
      <c r="F3169" t="s">
        <v>10</v>
      </c>
      <c r="G3169" t="str">
        <f>_xlfn.XLOOKUP(I3169,'Class Code'!$A$2:$A$14,'Class Code'!$B$2:$B$14)</f>
        <v>Motor Private</v>
      </c>
      <c r="H3169" t="s">
        <v>41</v>
      </c>
      <c r="I3169">
        <f t="shared" si="196"/>
        <v>70</v>
      </c>
      <c r="J3169" t="s">
        <v>54</v>
      </c>
      <c r="K3169" t="s">
        <v>55</v>
      </c>
      <c r="L3169" t="s">
        <v>44</v>
      </c>
      <c r="M3169" s="5">
        <v>45528</v>
      </c>
      <c r="N3169" s="5">
        <v>45531</v>
      </c>
      <c r="O3169" s="5">
        <v>45789</v>
      </c>
      <c r="P3169" s="5">
        <v>45367</v>
      </c>
      <c r="Q3169" s="5">
        <v>45641</v>
      </c>
      <c r="R3169">
        <v>0</v>
      </c>
      <c r="S3169">
        <v>0</v>
      </c>
      <c r="T3169">
        <v>6980</v>
      </c>
      <c r="U3169">
        <v>6980</v>
      </c>
      <c r="V3169">
        <v>0</v>
      </c>
      <c r="W3169">
        <v>6980</v>
      </c>
      <c r="X3169" t="str">
        <f t="shared" si="197"/>
        <v>Ok</v>
      </c>
      <c r="Y3169" t="str">
        <f t="shared" si="198"/>
        <v>Ok</v>
      </c>
      <c r="Z3169" s="6" t="str">
        <f t="shared" si="199"/>
        <v>Ok</v>
      </c>
      <c r="AA3169" s="6"/>
      <c r="AB3169" s="6"/>
      <c r="AC3169" s="6"/>
      <c r="AD3169" s="6"/>
    </row>
    <row r="3170" spans="1:30" x14ac:dyDescent="0.3">
      <c r="A3170" t="s">
        <v>16139</v>
      </c>
      <c r="B3170" t="s">
        <v>16140</v>
      </c>
      <c r="C3170">
        <v>2024</v>
      </c>
      <c r="D3170" t="s">
        <v>9664</v>
      </c>
      <c r="E3170" t="s">
        <v>9292</v>
      </c>
      <c r="F3170" t="s">
        <v>11</v>
      </c>
      <c r="G3170" t="str">
        <f>_xlfn.XLOOKUP(I3170,'Class Code'!$A$2:$A$14,'Class Code'!$B$2:$B$14)</f>
        <v>Motor Commercial</v>
      </c>
      <c r="H3170" t="s">
        <v>176</v>
      </c>
      <c r="I3170">
        <f t="shared" si="196"/>
        <v>80</v>
      </c>
      <c r="J3170" t="s">
        <v>177</v>
      </c>
      <c r="K3170" t="s">
        <v>178</v>
      </c>
      <c r="L3170" t="s">
        <v>197</v>
      </c>
      <c r="M3170" s="5">
        <v>45508</v>
      </c>
      <c r="N3170" s="5">
        <v>45512</v>
      </c>
      <c r="O3170" s="5">
        <v>45789</v>
      </c>
      <c r="P3170" s="5">
        <v>45405</v>
      </c>
      <c r="Q3170" s="5">
        <v>45769</v>
      </c>
      <c r="R3170">
        <v>0</v>
      </c>
      <c r="S3170">
        <v>0</v>
      </c>
      <c r="T3170">
        <v>6980</v>
      </c>
      <c r="U3170">
        <v>6980</v>
      </c>
      <c r="V3170">
        <v>0</v>
      </c>
      <c r="W3170">
        <v>6980</v>
      </c>
      <c r="X3170" t="str">
        <f t="shared" si="197"/>
        <v>Ok</v>
      </c>
      <c r="Y3170" t="str">
        <f t="shared" si="198"/>
        <v>Ok</v>
      </c>
      <c r="Z3170" s="6" t="str">
        <f t="shared" si="199"/>
        <v>Ok</v>
      </c>
      <c r="AA3170" s="6"/>
      <c r="AB3170" s="6"/>
      <c r="AC3170" s="6"/>
      <c r="AD3170" s="6"/>
    </row>
    <row r="3171" spans="1:30" x14ac:dyDescent="0.3">
      <c r="A3171" t="s">
        <v>16141</v>
      </c>
      <c r="B3171" t="s">
        <v>16142</v>
      </c>
      <c r="C3171">
        <v>2024</v>
      </c>
      <c r="D3171" t="s">
        <v>9674</v>
      </c>
      <c r="E3171" t="s">
        <v>9301</v>
      </c>
      <c r="F3171" t="s">
        <v>10</v>
      </c>
      <c r="G3171" t="str">
        <f>_xlfn.XLOOKUP(I3171,'Class Code'!$A$2:$A$14,'Class Code'!$B$2:$B$14)</f>
        <v>Motor Private</v>
      </c>
      <c r="H3171" t="s">
        <v>41</v>
      </c>
      <c r="I3171">
        <f t="shared" si="196"/>
        <v>70</v>
      </c>
      <c r="J3171" t="s">
        <v>54</v>
      </c>
      <c r="K3171" t="s">
        <v>55</v>
      </c>
      <c r="L3171" t="s">
        <v>44</v>
      </c>
      <c r="M3171" s="5">
        <v>45457</v>
      </c>
      <c r="N3171" s="5">
        <v>45461</v>
      </c>
      <c r="O3171" s="5">
        <v>45789</v>
      </c>
      <c r="P3171" s="5">
        <v>45433</v>
      </c>
      <c r="Q3171" s="5">
        <v>45463</v>
      </c>
      <c r="R3171">
        <v>0</v>
      </c>
      <c r="S3171">
        <v>0</v>
      </c>
      <c r="T3171">
        <v>3020</v>
      </c>
      <c r="U3171">
        <v>3020</v>
      </c>
      <c r="V3171">
        <v>0</v>
      </c>
      <c r="W3171">
        <v>3020</v>
      </c>
      <c r="X3171" t="str">
        <f t="shared" si="197"/>
        <v>Ok</v>
      </c>
      <c r="Y3171" t="str">
        <f t="shared" si="198"/>
        <v>Ok</v>
      </c>
      <c r="Z3171" s="6" t="str">
        <f t="shared" si="199"/>
        <v>Ok</v>
      </c>
      <c r="AA3171" s="6"/>
      <c r="AB3171" s="6"/>
      <c r="AC3171" s="6"/>
      <c r="AD3171" s="6"/>
    </row>
    <row r="3172" spans="1:30" x14ac:dyDescent="0.3">
      <c r="A3172" t="s">
        <v>16143</v>
      </c>
      <c r="B3172" t="s">
        <v>16144</v>
      </c>
      <c r="C3172">
        <v>2024</v>
      </c>
      <c r="D3172" t="s">
        <v>9793</v>
      </c>
      <c r="E3172" t="s">
        <v>9265</v>
      </c>
      <c r="F3172" t="s">
        <v>10</v>
      </c>
      <c r="G3172" t="str">
        <f>_xlfn.XLOOKUP(I3172,'Class Code'!$A$2:$A$14,'Class Code'!$B$2:$B$14)</f>
        <v>Motor Private</v>
      </c>
      <c r="H3172" t="s">
        <v>41</v>
      </c>
      <c r="I3172">
        <f t="shared" si="196"/>
        <v>70</v>
      </c>
      <c r="J3172" t="s">
        <v>54</v>
      </c>
      <c r="K3172" t="s">
        <v>55</v>
      </c>
      <c r="L3172" t="s">
        <v>44</v>
      </c>
      <c r="M3172" s="5">
        <v>45553</v>
      </c>
      <c r="N3172" s="5">
        <v>45558</v>
      </c>
      <c r="O3172" s="5">
        <v>45789</v>
      </c>
      <c r="P3172" s="5">
        <v>45351</v>
      </c>
      <c r="Q3172" s="5">
        <v>45623</v>
      </c>
      <c r="R3172">
        <v>0</v>
      </c>
      <c r="S3172">
        <v>0</v>
      </c>
      <c r="T3172">
        <v>3020</v>
      </c>
      <c r="U3172">
        <v>3020</v>
      </c>
      <c r="V3172">
        <v>0</v>
      </c>
      <c r="W3172">
        <v>3020</v>
      </c>
      <c r="X3172" t="str">
        <f t="shared" si="197"/>
        <v>Ok</v>
      </c>
      <c r="Y3172" t="str">
        <f t="shared" si="198"/>
        <v>Ok</v>
      </c>
      <c r="Z3172" s="6" t="str">
        <f t="shared" si="199"/>
        <v>Ok</v>
      </c>
      <c r="AA3172" s="6"/>
      <c r="AB3172" s="6"/>
      <c r="AC3172" s="6"/>
      <c r="AD3172" s="6"/>
    </row>
    <row r="3173" spans="1:30" x14ac:dyDescent="0.3">
      <c r="A3173" t="s">
        <v>16145</v>
      </c>
      <c r="B3173" t="s">
        <v>16146</v>
      </c>
      <c r="C3173">
        <v>2024</v>
      </c>
      <c r="D3173" t="s">
        <v>9370</v>
      </c>
      <c r="E3173" t="s">
        <v>9334</v>
      </c>
      <c r="F3173" t="s">
        <v>6</v>
      </c>
      <c r="G3173" t="str">
        <f>_xlfn.XLOOKUP(I3173,'Class Code'!$A$2:$A$14,'Class Code'!$B$2:$B$14)</f>
        <v>Fire Domestic</v>
      </c>
      <c r="H3173" t="s">
        <v>194</v>
      </c>
      <c r="I3173">
        <f t="shared" si="196"/>
        <v>3</v>
      </c>
      <c r="J3173" t="s">
        <v>195</v>
      </c>
      <c r="K3173" t="s">
        <v>196</v>
      </c>
      <c r="L3173" t="s">
        <v>384</v>
      </c>
      <c r="M3173" s="5">
        <v>45400</v>
      </c>
      <c r="N3173" s="5">
        <v>45418</v>
      </c>
      <c r="O3173" s="5">
        <v>45764</v>
      </c>
      <c r="P3173" s="5">
        <v>45390</v>
      </c>
      <c r="Q3173" s="5">
        <v>45754</v>
      </c>
      <c r="R3173">
        <v>0</v>
      </c>
      <c r="S3173">
        <v>0</v>
      </c>
      <c r="T3173">
        <v>48140</v>
      </c>
      <c r="U3173">
        <v>48140</v>
      </c>
      <c r="V3173">
        <v>24230.67</v>
      </c>
      <c r="W3173">
        <v>23909.33</v>
      </c>
      <c r="X3173" t="str">
        <f t="shared" si="197"/>
        <v>Ok</v>
      </c>
      <c r="Y3173" t="str">
        <f t="shared" si="198"/>
        <v>Ok</v>
      </c>
      <c r="Z3173" s="6" t="str">
        <f t="shared" si="199"/>
        <v>Ok</v>
      </c>
      <c r="AA3173" s="6"/>
      <c r="AB3173" s="6"/>
      <c r="AC3173" s="6"/>
      <c r="AD3173" s="6"/>
    </row>
    <row r="3174" spans="1:30" x14ac:dyDescent="0.3">
      <c r="A3174" t="s">
        <v>16147</v>
      </c>
      <c r="B3174" t="s">
        <v>16148</v>
      </c>
      <c r="C3174">
        <v>2025</v>
      </c>
      <c r="D3174" t="s">
        <v>9796</v>
      </c>
      <c r="E3174" t="s">
        <v>9265</v>
      </c>
      <c r="F3174" t="s">
        <v>10</v>
      </c>
      <c r="G3174" t="str">
        <f>_xlfn.XLOOKUP(I3174,'Class Code'!$A$2:$A$14,'Class Code'!$B$2:$B$14)</f>
        <v>Motor Private</v>
      </c>
      <c r="H3174" t="s">
        <v>41</v>
      </c>
      <c r="I3174">
        <f t="shared" si="196"/>
        <v>70</v>
      </c>
      <c r="J3174" t="s">
        <v>54</v>
      </c>
      <c r="K3174" t="s">
        <v>55</v>
      </c>
      <c r="L3174" t="s">
        <v>44</v>
      </c>
      <c r="M3174" s="5">
        <v>45677</v>
      </c>
      <c r="N3174" s="5">
        <v>45678</v>
      </c>
      <c r="O3174" s="5">
        <v>45789</v>
      </c>
      <c r="P3174" s="5">
        <v>45666</v>
      </c>
      <c r="Q3174" s="5">
        <v>45999</v>
      </c>
      <c r="R3174">
        <v>0</v>
      </c>
      <c r="S3174">
        <v>0</v>
      </c>
      <c r="T3174">
        <v>3140</v>
      </c>
      <c r="U3174">
        <v>3140</v>
      </c>
      <c r="V3174">
        <v>0</v>
      </c>
      <c r="W3174">
        <v>3140</v>
      </c>
      <c r="X3174" t="str">
        <f t="shared" si="197"/>
        <v>Ok</v>
      </c>
      <c r="Y3174" t="str">
        <f t="shared" si="198"/>
        <v>Ok</v>
      </c>
      <c r="Z3174" s="6" t="str">
        <f t="shared" si="199"/>
        <v>Ok</v>
      </c>
      <c r="AA3174" s="6"/>
      <c r="AB3174" s="6"/>
      <c r="AC3174" s="6"/>
      <c r="AD3174" s="6"/>
    </row>
    <row r="3175" spans="1:30" x14ac:dyDescent="0.3">
      <c r="A3175" t="s">
        <v>16149</v>
      </c>
      <c r="B3175" t="s">
        <v>16150</v>
      </c>
      <c r="C3175">
        <v>2024</v>
      </c>
      <c r="D3175" t="s">
        <v>9355</v>
      </c>
      <c r="E3175" t="s">
        <v>9267</v>
      </c>
      <c r="F3175" t="s">
        <v>10</v>
      </c>
      <c r="G3175" t="str">
        <f>_xlfn.XLOOKUP(I3175,'Class Code'!$A$2:$A$14,'Class Code'!$B$2:$B$14)</f>
        <v>Motor Private</v>
      </c>
      <c r="H3175" t="s">
        <v>41</v>
      </c>
      <c r="I3175">
        <f t="shared" si="196"/>
        <v>70</v>
      </c>
      <c r="J3175" t="s">
        <v>54</v>
      </c>
      <c r="K3175" t="s">
        <v>55</v>
      </c>
      <c r="L3175" t="s">
        <v>44</v>
      </c>
      <c r="M3175" s="5">
        <v>45622</v>
      </c>
      <c r="N3175" s="5">
        <v>45624</v>
      </c>
      <c r="O3175" s="5">
        <v>45789</v>
      </c>
      <c r="P3175" s="5">
        <v>45614</v>
      </c>
      <c r="Q3175" s="5">
        <v>45643</v>
      </c>
      <c r="R3175">
        <v>0</v>
      </c>
      <c r="S3175">
        <v>0</v>
      </c>
      <c r="T3175">
        <v>3100</v>
      </c>
      <c r="U3175">
        <v>3100</v>
      </c>
      <c r="V3175">
        <v>0</v>
      </c>
      <c r="W3175">
        <v>3100</v>
      </c>
      <c r="X3175" t="str">
        <f t="shared" si="197"/>
        <v>Ok</v>
      </c>
      <c r="Y3175" t="str">
        <f t="shared" si="198"/>
        <v>Ok</v>
      </c>
      <c r="Z3175" s="6" t="str">
        <f t="shared" si="199"/>
        <v>Ok</v>
      </c>
      <c r="AA3175" s="6"/>
      <c r="AB3175" s="6"/>
      <c r="AC3175" s="6"/>
      <c r="AD3175" s="6"/>
    </row>
    <row r="3176" spans="1:30" x14ac:dyDescent="0.3">
      <c r="A3176" t="s">
        <v>16151</v>
      </c>
      <c r="B3176" t="s">
        <v>16152</v>
      </c>
      <c r="C3176">
        <v>2018</v>
      </c>
      <c r="D3176" t="s">
        <v>9777</v>
      </c>
      <c r="E3176" t="s">
        <v>9310</v>
      </c>
      <c r="F3176" t="s">
        <v>11</v>
      </c>
      <c r="G3176" t="str">
        <f>_xlfn.XLOOKUP(I3176,'Class Code'!$A$2:$A$14,'Class Code'!$B$2:$B$14)</f>
        <v>Motor Commercial</v>
      </c>
      <c r="H3176" t="s">
        <v>176</v>
      </c>
      <c r="I3176">
        <f t="shared" si="196"/>
        <v>80</v>
      </c>
      <c r="J3176" t="s">
        <v>207</v>
      </c>
      <c r="K3176" t="s">
        <v>208</v>
      </c>
      <c r="L3176" t="s">
        <v>44</v>
      </c>
      <c r="M3176" s="5">
        <v>43407</v>
      </c>
      <c r="N3176" s="5">
        <v>43434</v>
      </c>
      <c r="O3176" s="5">
        <v>45763</v>
      </c>
      <c r="P3176" s="5">
        <v>43324</v>
      </c>
      <c r="Q3176" s="5">
        <v>43688</v>
      </c>
      <c r="R3176">
        <v>0</v>
      </c>
      <c r="S3176">
        <v>0</v>
      </c>
      <c r="T3176">
        <v>488025</v>
      </c>
      <c r="U3176">
        <v>488025</v>
      </c>
      <c r="V3176">
        <v>0</v>
      </c>
      <c r="W3176">
        <v>488025</v>
      </c>
      <c r="X3176" t="str">
        <f t="shared" si="197"/>
        <v>Ok</v>
      </c>
      <c r="Y3176" t="str">
        <f t="shared" si="198"/>
        <v>Ok</v>
      </c>
      <c r="Z3176" s="6" t="str">
        <f t="shared" si="199"/>
        <v>Ok</v>
      </c>
      <c r="AA3176" s="6"/>
      <c r="AB3176" s="6"/>
      <c r="AC3176" s="6"/>
      <c r="AD3176" s="6"/>
    </row>
    <row r="3177" spans="1:30" x14ac:dyDescent="0.3">
      <c r="A3177" t="s">
        <v>16153</v>
      </c>
      <c r="B3177" t="s">
        <v>16154</v>
      </c>
      <c r="C3177">
        <v>2024</v>
      </c>
      <c r="D3177" t="s">
        <v>9440</v>
      </c>
      <c r="E3177" t="s">
        <v>9305</v>
      </c>
      <c r="F3177" t="s">
        <v>11</v>
      </c>
      <c r="G3177" t="str">
        <f>_xlfn.XLOOKUP(I3177,'Class Code'!$A$2:$A$14,'Class Code'!$B$2:$B$14)</f>
        <v>Motor Commercial</v>
      </c>
      <c r="H3177" t="s">
        <v>176</v>
      </c>
      <c r="I3177">
        <f t="shared" si="196"/>
        <v>80</v>
      </c>
      <c r="J3177" t="s">
        <v>207</v>
      </c>
      <c r="K3177" t="s">
        <v>208</v>
      </c>
      <c r="L3177" t="s">
        <v>44</v>
      </c>
      <c r="M3177" s="5">
        <v>45695</v>
      </c>
      <c r="N3177" s="5">
        <v>45700</v>
      </c>
      <c r="O3177" s="5">
        <v>45784</v>
      </c>
      <c r="P3177" s="5">
        <v>45413</v>
      </c>
      <c r="Q3177" s="5">
        <v>45777</v>
      </c>
      <c r="R3177">
        <v>0</v>
      </c>
      <c r="S3177">
        <v>0</v>
      </c>
      <c r="T3177">
        <v>9700</v>
      </c>
      <c r="U3177">
        <v>9700</v>
      </c>
      <c r="V3177">
        <v>0</v>
      </c>
      <c r="W3177">
        <v>9700</v>
      </c>
      <c r="X3177" t="str">
        <f t="shared" si="197"/>
        <v>Ok</v>
      </c>
      <c r="Y3177" t="str">
        <f t="shared" si="198"/>
        <v>Ok</v>
      </c>
      <c r="Z3177" s="6" t="str">
        <f t="shared" si="199"/>
        <v>Ok</v>
      </c>
      <c r="AA3177" s="6"/>
      <c r="AB3177" s="6"/>
      <c r="AC3177" s="6"/>
      <c r="AD3177" s="6"/>
    </row>
    <row r="3178" spans="1:30" x14ac:dyDescent="0.3">
      <c r="A3178" t="s">
        <v>16155</v>
      </c>
      <c r="B3178" t="s">
        <v>16156</v>
      </c>
      <c r="C3178">
        <v>2024</v>
      </c>
      <c r="D3178" t="s">
        <v>9548</v>
      </c>
      <c r="E3178" t="s">
        <v>9301</v>
      </c>
      <c r="F3178" t="s">
        <v>10</v>
      </c>
      <c r="G3178" t="str">
        <f>_xlfn.XLOOKUP(I3178,'Class Code'!$A$2:$A$14,'Class Code'!$B$2:$B$14)</f>
        <v>Motor Private</v>
      </c>
      <c r="H3178" t="s">
        <v>41</v>
      </c>
      <c r="I3178">
        <f t="shared" si="196"/>
        <v>70</v>
      </c>
      <c r="J3178" t="s">
        <v>54</v>
      </c>
      <c r="K3178" t="s">
        <v>55</v>
      </c>
      <c r="L3178" t="s">
        <v>44</v>
      </c>
      <c r="M3178" s="5">
        <v>45453</v>
      </c>
      <c r="N3178" s="5">
        <v>45482</v>
      </c>
      <c r="O3178" s="5">
        <v>45783</v>
      </c>
      <c r="P3178" s="5">
        <v>45430</v>
      </c>
      <c r="Q3178" s="5">
        <v>45794</v>
      </c>
      <c r="R3178">
        <v>0</v>
      </c>
      <c r="S3178">
        <v>0</v>
      </c>
      <c r="T3178">
        <v>3100</v>
      </c>
      <c r="U3178">
        <v>3100</v>
      </c>
      <c r="V3178">
        <v>0</v>
      </c>
      <c r="W3178">
        <v>3100</v>
      </c>
      <c r="X3178" t="str">
        <f t="shared" si="197"/>
        <v>Ok</v>
      </c>
      <c r="Y3178" t="str">
        <f t="shared" si="198"/>
        <v>Ok</v>
      </c>
      <c r="Z3178" s="6" t="str">
        <f t="shared" si="199"/>
        <v>Ok</v>
      </c>
      <c r="AA3178" s="6"/>
      <c r="AB3178" s="6"/>
      <c r="AC3178" s="6"/>
      <c r="AD3178" s="6"/>
    </row>
    <row r="3179" spans="1:30" x14ac:dyDescent="0.3">
      <c r="A3179" t="s">
        <v>16157</v>
      </c>
      <c r="B3179" t="s">
        <v>16158</v>
      </c>
      <c r="C3179">
        <v>2025</v>
      </c>
      <c r="D3179" t="s">
        <v>9547</v>
      </c>
      <c r="E3179" t="s">
        <v>9261</v>
      </c>
      <c r="F3179" t="s">
        <v>10</v>
      </c>
      <c r="G3179" t="str">
        <f>_xlfn.XLOOKUP(I3179,'Class Code'!$A$2:$A$14,'Class Code'!$B$2:$B$14)</f>
        <v>Motor Private</v>
      </c>
      <c r="H3179" t="s">
        <v>41</v>
      </c>
      <c r="I3179">
        <f t="shared" si="196"/>
        <v>70</v>
      </c>
      <c r="J3179" t="s">
        <v>54</v>
      </c>
      <c r="K3179" t="s">
        <v>55</v>
      </c>
      <c r="L3179" t="s">
        <v>96</v>
      </c>
      <c r="M3179" s="5">
        <v>45749</v>
      </c>
      <c r="N3179" s="5">
        <v>45751</v>
      </c>
      <c r="O3179" s="5">
        <v>45770</v>
      </c>
      <c r="P3179" s="5">
        <v>45677</v>
      </c>
      <c r="Q3179" s="5">
        <v>46010</v>
      </c>
      <c r="R3179">
        <v>7500</v>
      </c>
      <c r="S3179">
        <v>0</v>
      </c>
      <c r="T3179">
        <v>0</v>
      </c>
      <c r="U3179">
        <v>7500</v>
      </c>
      <c r="V3179">
        <v>0</v>
      </c>
      <c r="W3179">
        <v>7500</v>
      </c>
      <c r="X3179" t="str">
        <f t="shared" si="197"/>
        <v>Ok</v>
      </c>
      <c r="Y3179" t="str">
        <f t="shared" si="198"/>
        <v>Ok</v>
      </c>
      <c r="Z3179" s="6" t="str">
        <f t="shared" si="199"/>
        <v>Ok</v>
      </c>
      <c r="AA3179" s="6"/>
      <c r="AB3179" s="6"/>
      <c r="AC3179" s="6"/>
      <c r="AD3179" s="6"/>
    </row>
    <row r="3180" spans="1:30" x14ac:dyDescent="0.3">
      <c r="A3180" t="s">
        <v>16159</v>
      </c>
      <c r="B3180" t="s">
        <v>16160</v>
      </c>
      <c r="C3180">
        <v>2025</v>
      </c>
      <c r="D3180" t="s">
        <v>9807</v>
      </c>
      <c r="E3180" t="s">
        <v>9272</v>
      </c>
      <c r="F3180" t="s">
        <v>10</v>
      </c>
      <c r="G3180" t="str">
        <f>_xlfn.XLOOKUP(I3180,'Class Code'!$A$2:$A$14,'Class Code'!$B$2:$B$14)</f>
        <v>Motor Private</v>
      </c>
      <c r="H3180" t="s">
        <v>41</v>
      </c>
      <c r="I3180">
        <f t="shared" si="196"/>
        <v>70</v>
      </c>
      <c r="J3180" t="s">
        <v>54</v>
      </c>
      <c r="K3180" t="s">
        <v>55</v>
      </c>
      <c r="L3180" t="s">
        <v>44</v>
      </c>
      <c r="M3180" s="5">
        <v>45728</v>
      </c>
      <c r="N3180" s="5">
        <v>45730</v>
      </c>
      <c r="O3180" s="5">
        <v>45783</v>
      </c>
      <c r="P3180" s="5">
        <v>45696</v>
      </c>
      <c r="Q3180" s="5">
        <v>46060</v>
      </c>
      <c r="R3180">
        <v>0</v>
      </c>
      <c r="S3180">
        <v>0</v>
      </c>
      <c r="T3180">
        <v>6980</v>
      </c>
      <c r="U3180">
        <v>6980</v>
      </c>
      <c r="V3180">
        <v>0</v>
      </c>
      <c r="W3180">
        <v>6980</v>
      </c>
      <c r="X3180" t="str">
        <f t="shared" si="197"/>
        <v>Ok</v>
      </c>
      <c r="Y3180" t="str">
        <f t="shared" si="198"/>
        <v>Ok</v>
      </c>
      <c r="Z3180" s="6" t="str">
        <f t="shared" si="199"/>
        <v>Ok</v>
      </c>
      <c r="AA3180" s="6"/>
      <c r="AB3180" s="6"/>
      <c r="AC3180" s="6"/>
      <c r="AD3180" s="6"/>
    </row>
    <row r="3181" spans="1:30" x14ac:dyDescent="0.3">
      <c r="A3181" t="s">
        <v>11428</v>
      </c>
      <c r="B3181" t="s">
        <v>16161</v>
      </c>
      <c r="C3181">
        <v>2024</v>
      </c>
      <c r="D3181" t="s">
        <v>9688</v>
      </c>
      <c r="E3181" t="s">
        <v>9294</v>
      </c>
      <c r="F3181" t="s">
        <v>11</v>
      </c>
      <c r="G3181" t="str">
        <f>_xlfn.XLOOKUP(I3181,'Class Code'!$A$2:$A$14,'Class Code'!$B$2:$B$14)</f>
        <v>Motor Commercial</v>
      </c>
      <c r="H3181" t="s">
        <v>176</v>
      </c>
      <c r="I3181">
        <f t="shared" si="196"/>
        <v>80</v>
      </c>
      <c r="J3181" t="s">
        <v>207</v>
      </c>
      <c r="K3181" t="s">
        <v>208</v>
      </c>
      <c r="L3181" t="s">
        <v>44</v>
      </c>
      <c r="M3181" s="5">
        <v>45435</v>
      </c>
      <c r="N3181" s="5">
        <v>45441</v>
      </c>
      <c r="O3181" s="5">
        <v>45783</v>
      </c>
      <c r="P3181" s="5">
        <v>45431</v>
      </c>
      <c r="Q3181" s="5">
        <v>45734</v>
      </c>
      <c r="R3181">
        <v>0</v>
      </c>
      <c r="S3181">
        <v>0</v>
      </c>
      <c r="T3181">
        <v>3020</v>
      </c>
      <c r="U3181">
        <v>3020</v>
      </c>
      <c r="V3181">
        <v>0</v>
      </c>
      <c r="W3181">
        <v>3020</v>
      </c>
      <c r="X3181" t="str">
        <f t="shared" si="197"/>
        <v>Ok</v>
      </c>
      <c r="Y3181" t="str">
        <f t="shared" si="198"/>
        <v>Ok</v>
      </c>
      <c r="Z3181" s="6" t="str">
        <f t="shared" si="199"/>
        <v>Ok</v>
      </c>
      <c r="AA3181" s="6"/>
      <c r="AB3181" s="6"/>
      <c r="AC3181" s="6"/>
      <c r="AD3181" s="6"/>
    </row>
    <row r="3182" spans="1:30" x14ac:dyDescent="0.3">
      <c r="A3182" t="s">
        <v>16162</v>
      </c>
      <c r="B3182" t="s">
        <v>16163</v>
      </c>
      <c r="C3182">
        <v>2024</v>
      </c>
      <c r="D3182" t="s">
        <v>9692</v>
      </c>
      <c r="E3182" t="s">
        <v>9284</v>
      </c>
      <c r="F3182" t="s">
        <v>10</v>
      </c>
      <c r="G3182" t="str">
        <f>_xlfn.XLOOKUP(I3182,'Class Code'!$A$2:$A$14,'Class Code'!$B$2:$B$14)</f>
        <v>Motor Private</v>
      </c>
      <c r="H3182" t="s">
        <v>41</v>
      </c>
      <c r="I3182">
        <f t="shared" si="196"/>
        <v>70</v>
      </c>
      <c r="J3182" t="s">
        <v>54</v>
      </c>
      <c r="K3182" t="s">
        <v>55</v>
      </c>
      <c r="L3182" t="s">
        <v>44</v>
      </c>
      <c r="M3182" s="5">
        <v>45657</v>
      </c>
      <c r="N3182" s="5">
        <v>45663</v>
      </c>
      <c r="O3182" s="5">
        <v>45789</v>
      </c>
      <c r="P3182" s="5">
        <v>45412</v>
      </c>
      <c r="Q3182" s="5">
        <v>45745</v>
      </c>
      <c r="R3182">
        <v>0</v>
      </c>
      <c r="S3182">
        <v>0</v>
      </c>
      <c r="T3182">
        <v>6380</v>
      </c>
      <c r="U3182">
        <v>6380</v>
      </c>
      <c r="V3182">
        <v>0</v>
      </c>
      <c r="W3182">
        <v>6380</v>
      </c>
      <c r="X3182" t="str">
        <f t="shared" si="197"/>
        <v>Ok</v>
      </c>
      <c r="Y3182" t="str">
        <f t="shared" si="198"/>
        <v>Ok</v>
      </c>
      <c r="Z3182" s="6" t="str">
        <f t="shared" si="199"/>
        <v>Ok</v>
      </c>
      <c r="AA3182" s="6"/>
      <c r="AB3182" s="6"/>
      <c r="AC3182" s="6"/>
      <c r="AD3182" s="6"/>
    </row>
    <row r="3183" spans="1:30" x14ac:dyDescent="0.3">
      <c r="A3183" t="s">
        <v>16164</v>
      </c>
      <c r="B3183" t="s">
        <v>16165</v>
      </c>
      <c r="C3183">
        <v>2024</v>
      </c>
      <c r="D3183" t="s">
        <v>9760</v>
      </c>
      <c r="E3183" t="s">
        <v>9263</v>
      </c>
      <c r="F3183" t="s">
        <v>10</v>
      </c>
      <c r="G3183" t="str">
        <f>_xlfn.XLOOKUP(I3183,'Class Code'!$A$2:$A$14,'Class Code'!$B$2:$B$14)</f>
        <v>Motor Private</v>
      </c>
      <c r="H3183" t="s">
        <v>41</v>
      </c>
      <c r="I3183">
        <f t="shared" si="196"/>
        <v>70</v>
      </c>
      <c r="J3183" t="s">
        <v>54</v>
      </c>
      <c r="K3183" t="s">
        <v>55</v>
      </c>
      <c r="L3183" t="s">
        <v>44</v>
      </c>
      <c r="M3183" s="5">
        <v>45707</v>
      </c>
      <c r="N3183" s="5">
        <v>45709</v>
      </c>
      <c r="O3183" s="5">
        <v>45784</v>
      </c>
      <c r="P3183" s="5">
        <v>45430</v>
      </c>
      <c r="Q3183" s="5">
        <v>45794</v>
      </c>
      <c r="R3183">
        <v>0</v>
      </c>
      <c r="S3183">
        <v>0</v>
      </c>
      <c r="T3183">
        <v>8700</v>
      </c>
      <c r="U3183">
        <v>8700</v>
      </c>
      <c r="V3183">
        <v>0</v>
      </c>
      <c r="W3183">
        <v>8700</v>
      </c>
      <c r="X3183" t="str">
        <f t="shared" si="197"/>
        <v>Ok</v>
      </c>
      <c r="Y3183" t="str">
        <f t="shared" si="198"/>
        <v>Ok</v>
      </c>
      <c r="Z3183" s="6" t="str">
        <f t="shared" si="199"/>
        <v>Ok</v>
      </c>
      <c r="AA3183" s="6"/>
      <c r="AB3183" s="6"/>
      <c r="AC3183" s="6"/>
      <c r="AD3183" s="6"/>
    </row>
    <row r="3184" spans="1:30" x14ac:dyDescent="0.3">
      <c r="A3184" t="s">
        <v>16166</v>
      </c>
      <c r="B3184" t="s">
        <v>16167</v>
      </c>
      <c r="C3184">
        <v>2023</v>
      </c>
      <c r="D3184" t="s">
        <v>9677</v>
      </c>
      <c r="E3184" t="s">
        <v>9297</v>
      </c>
      <c r="F3184" t="s">
        <v>10</v>
      </c>
      <c r="G3184" t="str">
        <f>_xlfn.XLOOKUP(I3184,'Class Code'!$A$2:$A$14,'Class Code'!$B$2:$B$14)</f>
        <v>Motor Private</v>
      </c>
      <c r="H3184" t="s">
        <v>41</v>
      </c>
      <c r="I3184">
        <f t="shared" si="196"/>
        <v>70</v>
      </c>
      <c r="J3184" t="s">
        <v>54</v>
      </c>
      <c r="K3184" t="s">
        <v>55</v>
      </c>
      <c r="L3184" t="s">
        <v>44</v>
      </c>
      <c r="M3184" s="5">
        <v>45415</v>
      </c>
      <c r="N3184" s="5">
        <v>45418</v>
      </c>
      <c r="O3184" s="5">
        <v>45784</v>
      </c>
      <c r="P3184" s="5">
        <v>45101</v>
      </c>
      <c r="Q3184" s="5">
        <v>45466</v>
      </c>
      <c r="R3184">
        <v>0</v>
      </c>
      <c r="S3184">
        <v>0</v>
      </c>
      <c r="T3184">
        <v>4060</v>
      </c>
      <c r="U3184">
        <v>4060</v>
      </c>
      <c r="V3184">
        <v>0</v>
      </c>
      <c r="W3184">
        <v>4060</v>
      </c>
      <c r="X3184" t="str">
        <f t="shared" si="197"/>
        <v>Ok</v>
      </c>
      <c r="Y3184" t="str">
        <f t="shared" si="198"/>
        <v>Ok</v>
      </c>
      <c r="Z3184" s="6" t="str">
        <f t="shared" si="199"/>
        <v>Ok</v>
      </c>
      <c r="AA3184" s="6"/>
      <c r="AB3184" s="6"/>
      <c r="AC3184" s="6"/>
      <c r="AD3184" s="6"/>
    </row>
    <row r="3185" spans="1:30" x14ac:dyDescent="0.3">
      <c r="A3185" t="s">
        <v>16168</v>
      </c>
      <c r="B3185" t="s">
        <v>16169</v>
      </c>
      <c r="C3185">
        <v>2024</v>
      </c>
      <c r="D3185" t="s">
        <v>9372</v>
      </c>
      <c r="E3185" t="s">
        <v>9263</v>
      </c>
      <c r="F3185" t="s">
        <v>10</v>
      </c>
      <c r="G3185" t="str">
        <f>_xlfn.XLOOKUP(I3185,'Class Code'!$A$2:$A$14,'Class Code'!$B$2:$B$14)</f>
        <v>Motor Private</v>
      </c>
      <c r="H3185" t="s">
        <v>41</v>
      </c>
      <c r="I3185">
        <f t="shared" si="196"/>
        <v>70</v>
      </c>
      <c r="J3185" t="s">
        <v>54</v>
      </c>
      <c r="K3185" t="s">
        <v>55</v>
      </c>
      <c r="L3185" t="s">
        <v>44</v>
      </c>
      <c r="M3185" s="5">
        <v>45645</v>
      </c>
      <c r="N3185" s="5">
        <v>45649</v>
      </c>
      <c r="O3185" s="5">
        <v>45772</v>
      </c>
      <c r="P3185" s="5">
        <v>45535</v>
      </c>
      <c r="Q3185" s="5">
        <v>45868</v>
      </c>
      <c r="R3185">
        <v>0</v>
      </c>
      <c r="S3185">
        <v>0</v>
      </c>
      <c r="T3185">
        <v>2320</v>
      </c>
      <c r="U3185">
        <v>2320</v>
      </c>
      <c r="V3185">
        <v>0</v>
      </c>
      <c r="W3185">
        <v>2320</v>
      </c>
      <c r="X3185" t="str">
        <f t="shared" si="197"/>
        <v>Ok</v>
      </c>
      <c r="Y3185" t="str">
        <f t="shared" si="198"/>
        <v>Ok</v>
      </c>
      <c r="Z3185" s="6" t="str">
        <f t="shared" si="199"/>
        <v>Ok</v>
      </c>
      <c r="AA3185" s="6"/>
      <c r="AB3185" s="6"/>
      <c r="AC3185" s="6"/>
      <c r="AD3185" s="6"/>
    </row>
    <row r="3186" spans="1:30" x14ac:dyDescent="0.3">
      <c r="A3186" t="s">
        <v>16170</v>
      </c>
      <c r="B3186" t="s">
        <v>16171</v>
      </c>
      <c r="C3186">
        <v>2024</v>
      </c>
      <c r="D3186" t="s">
        <v>9742</v>
      </c>
      <c r="E3186" t="s">
        <v>9280</v>
      </c>
      <c r="F3186" t="s">
        <v>11</v>
      </c>
      <c r="G3186" t="str">
        <f>_xlfn.XLOOKUP(I3186,'Class Code'!$A$2:$A$14,'Class Code'!$B$2:$B$14)</f>
        <v>Motor Commercial</v>
      </c>
      <c r="H3186" t="s">
        <v>176</v>
      </c>
      <c r="I3186">
        <f t="shared" si="196"/>
        <v>80</v>
      </c>
      <c r="J3186" t="s">
        <v>225</v>
      </c>
      <c r="K3186" t="s">
        <v>226</v>
      </c>
      <c r="L3186" t="s">
        <v>197</v>
      </c>
      <c r="M3186" s="5">
        <v>45695</v>
      </c>
      <c r="N3186" s="5">
        <v>45698</v>
      </c>
      <c r="O3186" s="5">
        <v>45772</v>
      </c>
      <c r="P3186" s="5">
        <v>45474</v>
      </c>
      <c r="Q3186" s="5">
        <v>45838</v>
      </c>
      <c r="R3186">
        <v>0</v>
      </c>
      <c r="S3186">
        <v>0</v>
      </c>
      <c r="T3186">
        <v>12760</v>
      </c>
      <c r="U3186">
        <v>12760</v>
      </c>
      <c r="V3186">
        <v>0</v>
      </c>
      <c r="W3186">
        <v>12760</v>
      </c>
      <c r="X3186" t="str">
        <f t="shared" si="197"/>
        <v>Ok</v>
      </c>
      <c r="Y3186" t="str">
        <f t="shared" si="198"/>
        <v>Ok</v>
      </c>
      <c r="Z3186" s="6" t="str">
        <f t="shared" si="199"/>
        <v>Ok</v>
      </c>
      <c r="AA3186" s="6"/>
      <c r="AB3186" s="6"/>
      <c r="AC3186" s="6"/>
      <c r="AD3186" s="6"/>
    </row>
    <row r="3187" spans="1:30" x14ac:dyDescent="0.3">
      <c r="A3187" t="s">
        <v>16172</v>
      </c>
      <c r="B3187" t="s">
        <v>16173</v>
      </c>
      <c r="C3187">
        <v>2024</v>
      </c>
      <c r="D3187" t="s">
        <v>9485</v>
      </c>
      <c r="E3187" t="s">
        <v>9332</v>
      </c>
      <c r="F3187" t="s">
        <v>11</v>
      </c>
      <c r="G3187" t="str">
        <f>_xlfn.XLOOKUP(I3187,'Class Code'!$A$2:$A$14,'Class Code'!$B$2:$B$14)</f>
        <v>Motor Commercial</v>
      </c>
      <c r="H3187" t="s">
        <v>176</v>
      </c>
      <c r="I3187">
        <f t="shared" si="196"/>
        <v>80</v>
      </c>
      <c r="J3187" t="s">
        <v>207</v>
      </c>
      <c r="K3187" t="s">
        <v>208</v>
      </c>
      <c r="L3187" t="s">
        <v>44</v>
      </c>
      <c r="M3187" s="5">
        <v>45731</v>
      </c>
      <c r="N3187" s="5">
        <v>45733</v>
      </c>
      <c r="O3187" s="5">
        <v>45799</v>
      </c>
      <c r="P3187" s="5">
        <v>45413</v>
      </c>
      <c r="Q3187" s="5">
        <v>45777</v>
      </c>
      <c r="R3187">
        <v>176320</v>
      </c>
      <c r="S3187">
        <v>0</v>
      </c>
      <c r="T3187">
        <v>0</v>
      </c>
      <c r="U3187">
        <v>176320</v>
      </c>
      <c r="V3187">
        <v>0</v>
      </c>
      <c r="W3187">
        <v>176320</v>
      </c>
      <c r="X3187" t="str">
        <f t="shared" si="197"/>
        <v>Ok</v>
      </c>
      <c r="Y3187" t="str">
        <f t="shared" si="198"/>
        <v>Ok</v>
      </c>
      <c r="Z3187" s="6" t="str">
        <f t="shared" si="199"/>
        <v>Ok</v>
      </c>
      <c r="AA3187" s="6"/>
      <c r="AB3187" s="6"/>
      <c r="AC3187" s="6"/>
      <c r="AD3187" s="6"/>
    </row>
    <row r="3188" spans="1:30" x14ac:dyDescent="0.3">
      <c r="A3188" t="s">
        <v>16174</v>
      </c>
      <c r="B3188" t="s">
        <v>16175</v>
      </c>
      <c r="C3188">
        <v>2024</v>
      </c>
      <c r="D3188" t="s">
        <v>9391</v>
      </c>
      <c r="E3188" t="s">
        <v>9317</v>
      </c>
      <c r="F3188" t="s">
        <v>11</v>
      </c>
      <c r="G3188" t="str">
        <f>_xlfn.XLOOKUP(I3188,'Class Code'!$A$2:$A$14,'Class Code'!$B$2:$B$14)</f>
        <v>Motor Commercial</v>
      </c>
      <c r="H3188" t="s">
        <v>176</v>
      </c>
      <c r="I3188">
        <f t="shared" si="196"/>
        <v>80</v>
      </c>
      <c r="J3188" t="s">
        <v>207</v>
      </c>
      <c r="K3188" t="s">
        <v>208</v>
      </c>
      <c r="L3188" t="s">
        <v>44</v>
      </c>
      <c r="M3188" s="5">
        <v>45722</v>
      </c>
      <c r="N3188" s="5">
        <v>45726</v>
      </c>
      <c r="O3188" s="5">
        <v>45799</v>
      </c>
      <c r="P3188" s="5">
        <v>45413</v>
      </c>
      <c r="Q3188" s="5">
        <v>45777</v>
      </c>
      <c r="R3188">
        <v>150220</v>
      </c>
      <c r="S3188">
        <v>0</v>
      </c>
      <c r="T3188">
        <v>0</v>
      </c>
      <c r="U3188">
        <v>150220</v>
      </c>
      <c r="V3188">
        <v>0</v>
      </c>
      <c r="W3188">
        <v>150220</v>
      </c>
      <c r="X3188" t="str">
        <f t="shared" si="197"/>
        <v>Ok</v>
      </c>
      <c r="Y3188" t="str">
        <f t="shared" si="198"/>
        <v>Ok</v>
      </c>
      <c r="Z3188" s="6" t="str">
        <f t="shared" si="199"/>
        <v>Ok</v>
      </c>
      <c r="AA3188" s="6"/>
      <c r="AB3188" s="6"/>
      <c r="AC3188" s="6"/>
      <c r="AD3188" s="6"/>
    </row>
    <row r="3189" spans="1:30" x14ac:dyDescent="0.3">
      <c r="A3189" t="s">
        <v>16176</v>
      </c>
      <c r="B3189" t="s">
        <v>16177</v>
      </c>
      <c r="C3189">
        <v>2023</v>
      </c>
      <c r="D3189" t="s">
        <v>9483</v>
      </c>
      <c r="E3189" t="s">
        <v>9289</v>
      </c>
      <c r="F3189" t="s">
        <v>10</v>
      </c>
      <c r="G3189" t="str">
        <f>_xlfn.XLOOKUP(I3189,'Class Code'!$A$2:$A$14,'Class Code'!$B$2:$B$14)</f>
        <v>Motor Private</v>
      </c>
      <c r="H3189" t="s">
        <v>41</v>
      </c>
      <c r="I3189">
        <f t="shared" si="196"/>
        <v>70</v>
      </c>
      <c r="J3189" t="s">
        <v>54</v>
      </c>
      <c r="K3189" t="s">
        <v>55</v>
      </c>
      <c r="L3189" t="s">
        <v>44</v>
      </c>
      <c r="M3189" s="5">
        <v>44991</v>
      </c>
      <c r="N3189" s="5">
        <v>44998</v>
      </c>
      <c r="O3189" s="5">
        <v>45769</v>
      </c>
      <c r="P3189" s="5">
        <v>44955</v>
      </c>
      <c r="Q3189" s="5">
        <v>45287</v>
      </c>
      <c r="R3189">
        <v>0</v>
      </c>
      <c r="S3189">
        <v>0</v>
      </c>
      <c r="T3189">
        <v>237114</v>
      </c>
      <c r="U3189">
        <v>237114</v>
      </c>
      <c r="V3189">
        <v>0</v>
      </c>
      <c r="W3189">
        <v>237114</v>
      </c>
      <c r="X3189" t="str">
        <f t="shared" si="197"/>
        <v>Ok</v>
      </c>
      <c r="Y3189" t="str">
        <f t="shared" si="198"/>
        <v>Ok</v>
      </c>
      <c r="Z3189" s="6" t="str">
        <f t="shared" si="199"/>
        <v>Ok</v>
      </c>
      <c r="AA3189" s="6"/>
      <c r="AB3189" s="6"/>
      <c r="AC3189" s="6"/>
      <c r="AD3189" s="6"/>
    </row>
    <row r="3190" spans="1:30" x14ac:dyDescent="0.3">
      <c r="A3190" t="s">
        <v>16178</v>
      </c>
      <c r="B3190" t="s">
        <v>16179</v>
      </c>
      <c r="C3190">
        <v>2024</v>
      </c>
      <c r="D3190" t="s">
        <v>9340</v>
      </c>
      <c r="E3190" t="s">
        <v>9277</v>
      </c>
      <c r="F3190" t="s">
        <v>10</v>
      </c>
      <c r="G3190" t="str">
        <f>_xlfn.XLOOKUP(I3190,'Class Code'!$A$2:$A$14,'Class Code'!$B$2:$B$14)</f>
        <v>Motor Private</v>
      </c>
      <c r="H3190" t="s">
        <v>41</v>
      </c>
      <c r="I3190">
        <f t="shared" si="196"/>
        <v>70</v>
      </c>
      <c r="J3190" t="s">
        <v>54</v>
      </c>
      <c r="K3190" t="s">
        <v>55</v>
      </c>
      <c r="L3190" t="s">
        <v>44</v>
      </c>
      <c r="M3190" s="5">
        <v>45740</v>
      </c>
      <c r="N3190" s="5">
        <v>45751</v>
      </c>
      <c r="O3190" s="5">
        <v>45772</v>
      </c>
      <c r="P3190" s="5">
        <v>45520</v>
      </c>
      <c r="Q3190" s="5">
        <v>45884</v>
      </c>
      <c r="R3190">
        <v>0</v>
      </c>
      <c r="S3190">
        <v>0</v>
      </c>
      <c r="T3190">
        <v>31700</v>
      </c>
      <c r="U3190">
        <v>31700</v>
      </c>
      <c r="V3190">
        <v>0</v>
      </c>
      <c r="W3190">
        <v>31700</v>
      </c>
      <c r="X3190" t="str">
        <f t="shared" si="197"/>
        <v>Ok</v>
      </c>
      <c r="Y3190" t="str">
        <f t="shared" si="198"/>
        <v>Ok</v>
      </c>
      <c r="Z3190" s="6" t="str">
        <f t="shared" si="199"/>
        <v>Ok</v>
      </c>
      <c r="AA3190" s="6"/>
      <c r="AB3190" s="6"/>
      <c r="AC3190" s="6"/>
      <c r="AD3190" s="6"/>
    </row>
    <row r="3191" spans="1:30" x14ac:dyDescent="0.3">
      <c r="A3191" t="s">
        <v>16180</v>
      </c>
      <c r="B3191" t="s">
        <v>16181</v>
      </c>
      <c r="C3191">
        <v>2025</v>
      </c>
      <c r="D3191" t="s">
        <v>9697</v>
      </c>
      <c r="E3191" t="s">
        <v>9292</v>
      </c>
      <c r="F3191" t="s">
        <v>10</v>
      </c>
      <c r="G3191" t="str">
        <f>_xlfn.XLOOKUP(I3191,'Class Code'!$A$2:$A$14,'Class Code'!$B$2:$B$14)</f>
        <v>Motor Private</v>
      </c>
      <c r="H3191" t="s">
        <v>41</v>
      </c>
      <c r="I3191">
        <f t="shared" si="196"/>
        <v>70</v>
      </c>
      <c r="J3191" t="s">
        <v>54</v>
      </c>
      <c r="K3191" t="s">
        <v>55</v>
      </c>
      <c r="L3191" t="s">
        <v>44</v>
      </c>
      <c r="M3191" s="5">
        <v>45666</v>
      </c>
      <c r="N3191" s="5">
        <v>45666</v>
      </c>
      <c r="O3191" s="5">
        <v>45772</v>
      </c>
      <c r="P3191" s="5">
        <v>45659</v>
      </c>
      <c r="Q3191" s="5">
        <v>46023</v>
      </c>
      <c r="R3191">
        <v>0</v>
      </c>
      <c r="S3191">
        <v>0</v>
      </c>
      <c r="T3191">
        <v>17180</v>
      </c>
      <c r="U3191">
        <v>17180</v>
      </c>
      <c r="V3191">
        <v>0</v>
      </c>
      <c r="W3191">
        <v>17180</v>
      </c>
      <c r="X3191" t="str">
        <f t="shared" si="197"/>
        <v>Ok</v>
      </c>
      <c r="Y3191" t="str">
        <f t="shared" si="198"/>
        <v>Ok</v>
      </c>
      <c r="Z3191" s="6" t="str">
        <f t="shared" si="199"/>
        <v>Ok</v>
      </c>
      <c r="AA3191" s="6"/>
      <c r="AB3191" s="6"/>
      <c r="AC3191" s="6"/>
      <c r="AD3191" s="6"/>
    </row>
    <row r="3192" spans="1:30" x14ac:dyDescent="0.3">
      <c r="A3192" t="s">
        <v>16182</v>
      </c>
      <c r="B3192" t="s">
        <v>16183</v>
      </c>
      <c r="C3192">
        <v>2023</v>
      </c>
      <c r="D3192" t="s">
        <v>9726</v>
      </c>
      <c r="E3192" t="s">
        <v>9289</v>
      </c>
      <c r="F3192" t="s">
        <v>10</v>
      </c>
      <c r="G3192" t="str">
        <f>_xlfn.XLOOKUP(I3192,'Class Code'!$A$2:$A$14,'Class Code'!$B$2:$B$14)</f>
        <v>Motor Private</v>
      </c>
      <c r="H3192" t="s">
        <v>41</v>
      </c>
      <c r="I3192">
        <f t="shared" si="196"/>
        <v>70</v>
      </c>
      <c r="J3192" t="s">
        <v>54</v>
      </c>
      <c r="K3192" t="s">
        <v>55</v>
      </c>
      <c r="L3192" t="s">
        <v>44</v>
      </c>
      <c r="M3192" s="5">
        <v>45619</v>
      </c>
      <c r="N3192" s="5">
        <v>45621</v>
      </c>
      <c r="O3192" s="5">
        <v>45784</v>
      </c>
      <c r="P3192" s="5">
        <v>45268</v>
      </c>
      <c r="Q3192" s="5">
        <v>45633</v>
      </c>
      <c r="R3192">
        <v>0</v>
      </c>
      <c r="S3192">
        <v>0</v>
      </c>
      <c r="T3192">
        <v>6380</v>
      </c>
      <c r="U3192">
        <v>6380</v>
      </c>
      <c r="V3192">
        <v>0</v>
      </c>
      <c r="W3192">
        <v>6380</v>
      </c>
      <c r="X3192" t="str">
        <f t="shared" si="197"/>
        <v>Ok</v>
      </c>
      <c r="Y3192" t="str">
        <f t="shared" si="198"/>
        <v>Ok</v>
      </c>
      <c r="Z3192" s="6" t="str">
        <f t="shared" si="199"/>
        <v>Ok</v>
      </c>
      <c r="AA3192" s="6"/>
      <c r="AB3192" s="6"/>
      <c r="AC3192" s="6"/>
      <c r="AD3192" s="6"/>
    </row>
    <row r="3193" spans="1:30" x14ac:dyDescent="0.3">
      <c r="A3193" t="s">
        <v>16184</v>
      </c>
      <c r="B3193" t="s">
        <v>16185</v>
      </c>
      <c r="C3193">
        <v>2024</v>
      </c>
      <c r="D3193" t="s">
        <v>9477</v>
      </c>
      <c r="E3193" t="s">
        <v>9261</v>
      </c>
      <c r="F3193" t="s">
        <v>10</v>
      </c>
      <c r="G3193" t="str">
        <f>_xlfn.XLOOKUP(I3193,'Class Code'!$A$2:$A$14,'Class Code'!$B$2:$B$14)</f>
        <v>Motor Private</v>
      </c>
      <c r="H3193" t="s">
        <v>41</v>
      </c>
      <c r="I3193">
        <f t="shared" si="196"/>
        <v>70</v>
      </c>
      <c r="J3193" t="s">
        <v>54</v>
      </c>
      <c r="K3193" t="s">
        <v>55</v>
      </c>
      <c r="L3193" t="s">
        <v>44</v>
      </c>
      <c r="M3193" s="5">
        <v>45692</v>
      </c>
      <c r="N3193" s="5">
        <v>45693</v>
      </c>
      <c r="O3193" s="5">
        <v>45784</v>
      </c>
      <c r="P3193" s="5">
        <v>45404</v>
      </c>
      <c r="Q3193" s="5">
        <v>45768</v>
      </c>
      <c r="R3193">
        <v>0</v>
      </c>
      <c r="S3193">
        <v>0</v>
      </c>
      <c r="T3193">
        <v>2900</v>
      </c>
      <c r="U3193">
        <v>2900</v>
      </c>
      <c r="V3193">
        <v>0</v>
      </c>
      <c r="W3193">
        <v>2900</v>
      </c>
      <c r="X3193" t="str">
        <f t="shared" si="197"/>
        <v>Ok</v>
      </c>
      <c r="Y3193" t="str">
        <f t="shared" si="198"/>
        <v>Ok</v>
      </c>
      <c r="Z3193" s="6" t="str">
        <f t="shared" si="199"/>
        <v>Ok</v>
      </c>
      <c r="AA3193" s="6"/>
      <c r="AB3193" s="6"/>
      <c r="AC3193" s="6"/>
      <c r="AD3193" s="6"/>
    </row>
    <row r="3194" spans="1:30" x14ac:dyDescent="0.3">
      <c r="A3194" t="s">
        <v>16186</v>
      </c>
      <c r="B3194" t="s">
        <v>16187</v>
      </c>
      <c r="C3194">
        <v>2024</v>
      </c>
      <c r="D3194" t="s">
        <v>9638</v>
      </c>
      <c r="E3194" t="s">
        <v>9261</v>
      </c>
      <c r="F3194" t="s">
        <v>11</v>
      </c>
      <c r="G3194" t="str">
        <f>_xlfn.XLOOKUP(I3194,'Class Code'!$A$2:$A$14,'Class Code'!$B$2:$B$14)</f>
        <v>Motor Commercial</v>
      </c>
      <c r="H3194" t="s">
        <v>176</v>
      </c>
      <c r="I3194">
        <f t="shared" si="196"/>
        <v>80</v>
      </c>
      <c r="J3194" t="s">
        <v>225</v>
      </c>
      <c r="K3194" t="s">
        <v>226</v>
      </c>
      <c r="L3194" t="s">
        <v>44</v>
      </c>
      <c r="M3194" s="5">
        <v>45635</v>
      </c>
      <c r="N3194" s="5">
        <v>45635</v>
      </c>
      <c r="O3194" s="5">
        <v>45792</v>
      </c>
      <c r="P3194" s="5">
        <v>45539</v>
      </c>
      <c r="Q3194" s="5">
        <v>45837</v>
      </c>
      <c r="R3194">
        <v>0</v>
      </c>
      <c r="S3194">
        <v>0</v>
      </c>
      <c r="T3194">
        <v>30000</v>
      </c>
      <c r="U3194">
        <v>30000</v>
      </c>
      <c r="V3194">
        <v>0</v>
      </c>
      <c r="W3194">
        <v>30000</v>
      </c>
      <c r="X3194" t="str">
        <f t="shared" si="197"/>
        <v>Ok</v>
      </c>
      <c r="Y3194" t="str">
        <f t="shared" si="198"/>
        <v>Ok</v>
      </c>
      <c r="Z3194" s="6" t="str">
        <f t="shared" si="199"/>
        <v>Ok</v>
      </c>
      <c r="AA3194" s="6"/>
      <c r="AB3194" s="6"/>
      <c r="AC3194" s="6"/>
      <c r="AD3194" s="6"/>
    </row>
    <row r="3195" spans="1:30" x14ac:dyDescent="0.3">
      <c r="A3195" t="s">
        <v>16188</v>
      </c>
      <c r="B3195" t="s">
        <v>16189</v>
      </c>
      <c r="C3195">
        <v>2023</v>
      </c>
      <c r="D3195" t="s">
        <v>9700</v>
      </c>
      <c r="E3195" t="s">
        <v>9277</v>
      </c>
      <c r="F3195" t="s">
        <v>11</v>
      </c>
      <c r="G3195" t="str">
        <f>_xlfn.XLOOKUP(I3195,'Class Code'!$A$2:$A$14,'Class Code'!$B$2:$B$14)</f>
        <v>Motor Commercial</v>
      </c>
      <c r="H3195" t="s">
        <v>176</v>
      </c>
      <c r="I3195">
        <f t="shared" si="196"/>
        <v>80</v>
      </c>
      <c r="J3195" t="s">
        <v>177</v>
      </c>
      <c r="K3195" t="s">
        <v>178</v>
      </c>
      <c r="L3195" t="s">
        <v>44</v>
      </c>
      <c r="M3195" s="5">
        <v>45483</v>
      </c>
      <c r="N3195" s="5">
        <v>45490</v>
      </c>
      <c r="O3195" s="5">
        <v>45784</v>
      </c>
      <c r="P3195" s="5">
        <v>45233</v>
      </c>
      <c r="Q3195" s="5">
        <v>45598</v>
      </c>
      <c r="R3195">
        <v>0</v>
      </c>
      <c r="S3195">
        <v>0</v>
      </c>
      <c r="T3195">
        <v>3140</v>
      </c>
      <c r="U3195">
        <v>3140</v>
      </c>
      <c r="V3195">
        <v>0</v>
      </c>
      <c r="W3195">
        <v>3140</v>
      </c>
      <c r="X3195" t="str">
        <f t="shared" si="197"/>
        <v>Ok</v>
      </c>
      <c r="Y3195" t="str">
        <f t="shared" si="198"/>
        <v>Ok</v>
      </c>
      <c r="Z3195" s="6" t="str">
        <f t="shared" si="199"/>
        <v>Ok</v>
      </c>
      <c r="AA3195" s="6"/>
      <c r="AB3195" s="6"/>
      <c r="AC3195" s="6"/>
      <c r="AD3195" s="6"/>
    </row>
    <row r="3196" spans="1:30" x14ac:dyDescent="0.3">
      <c r="A3196" t="s">
        <v>16190</v>
      </c>
      <c r="B3196" t="s">
        <v>16191</v>
      </c>
      <c r="C3196">
        <v>2023</v>
      </c>
      <c r="D3196" t="s">
        <v>9725</v>
      </c>
      <c r="E3196" t="s">
        <v>9277</v>
      </c>
      <c r="F3196" t="s">
        <v>10</v>
      </c>
      <c r="G3196" t="str">
        <f>_xlfn.XLOOKUP(I3196,'Class Code'!$A$2:$A$14,'Class Code'!$B$2:$B$14)</f>
        <v>Motor Private</v>
      </c>
      <c r="H3196" t="s">
        <v>41</v>
      </c>
      <c r="I3196">
        <f t="shared" si="196"/>
        <v>70</v>
      </c>
      <c r="J3196" t="s">
        <v>54</v>
      </c>
      <c r="K3196" t="s">
        <v>55</v>
      </c>
      <c r="L3196" t="s">
        <v>44</v>
      </c>
      <c r="M3196" s="5">
        <v>45380</v>
      </c>
      <c r="N3196" s="5">
        <v>45390</v>
      </c>
      <c r="O3196" s="5">
        <v>45789</v>
      </c>
      <c r="P3196" s="5">
        <v>45227</v>
      </c>
      <c r="Q3196" s="5">
        <v>45504</v>
      </c>
      <c r="R3196">
        <v>0</v>
      </c>
      <c r="S3196">
        <v>0</v>
      </c>
      <c r="T3196">
        <v>3140</v>
      </c>
      <c r="U3196">
        <v>3140</v>
      </c>
      <c r="V3196">
        <v>0</v>
      </c>
      <c r="W3196">
        <v>3140</v>
      </c>
      <c r="X3196" t="str">
        <f t="shared" si="197"/>
        <v>Ok</v>
      </c>
      <c r="Y3196" t="str">
        <f t="shared" si="198"/>
        <v>Ok</v>
      </c>
      <c r="Z3196" s="6" t="str">
        <f t="shared" si="199"/>
        <v>Ok</v>
      </c>
      <c r="AA3196" s="6"/>
      <c r="AB3196" s="6"/>
      <c r="AC3196" s="6"/>
      <c r="AD3196" s="6"/>
    </row>
    <row r="3197" spans="1:30" x14ac:dyDescent="0.3">
      <c r="A3197" t="s">
        <v>16192</v>
      </c>
      <c r="B3197" t="s">
        <v>16193</v>
      </c>
      <c r="C3197">
        <v>2023</v>
      </c>
      <c r="D3197" t="s">
        <v>9635</v>
      </c>
      <c r="E3197" t="s">
        <v>9310</v>
      </c>
      <c r="F3197" t="s">
        <v>10</v>
      </c>
      <c r="G3197" t="str">
        <f>_xlfn.XLOOKUP(I3197,'Class Code'!$A$2:$A$14,'Class Code'!$B$2:$B$14)</f>
        <v>Motor Private</v>
      </c>
      <c r="H3197" t="s">
        <v>41</v>
      </c>
      <c r="I3197">
        <f t="shared" si="196"/>
        <v>70</v>
      </c>
      <c r="J3197" t="s">
        <v>54</v>
      </c>
      <c r="K3197" t="s">
        <v>55</v>
      </c>
      <c r="L3197" t="s">
        <v>44</v>
      </c>
      <c r="M3197" s="5">
        <v>45296</v>
      </c>
      <c r="N3197" s="5">
        <v>45299</v>
      </c>
      <c r="O3197" s="5">
        <v>45784</v>
      </c>
      <c r="P3197" s="5">
        <v>44966</v>
      </c>
      <c r="Q3197" s="5">
        <v>45330</v>
      </c>
      <c r="R3197">
        <v>0</v>
      </c>
      <c r="S3197">
        <v>0</v>
      </c>
      <c r="T3197">
        <v>3140</v>
      </c>
      <c r="U3197">
        <v>3140</v>
      </c>
      <c r="V3197">
        <v>0</v>
      </c>
      <c r="W3197">
        <v>3140</v>
      </c>
      <c r="X3197" t="str">
        <f t="shared" si="197"/>
        <v>Ok</v>
      </c>
      <c r="Y3197" t="str">
        <f t="shared" si="198"/>
        <v>Ok</v>
      </c>
      <c r="Z3197" s="6" t="str">
        <f t="shared" si="199"/>
        <v>Ok</v>
      </c>
      <c r="AA3197" s="6"/>
      <c r="AB3197" s="6"/>
      <c r="AC3197" s="6"/>
      <c r="AD3197" s="6"/>
    </row>
    <row r="3198" spans="1:30" x14ac:dyDescent="0.3">
      <c r="A3198" t="s">
        <v>16194</v>
      </c>
      <c r="B3198" t="s">
        <v>16195</v>
      </c>
      <c r="C3198">
        <v>2023</v>
      </c>
      <c r="D3198" t="s">
        <v>9286</v>
      </c>
      <c r="E3198" t="s">
        <v>9294</v>
      </c>
      <c r="F3198" t="s">
        <v>11</v>
      </c>
      <c r="G3198" t="str">
        <f>_xlfn.XLOOKUP(I3198,'Class Code'!$A$2:$A$14,'Class Code'!$B$2:$B$14)</f>
        <v>Motor Commercial</v>
      </c>
      <c r="H3198" t="s">
        <v>176</v>
      </c>
      <c r="I3198">
        <f t="shared" si="196"/>
        <v>80</v>
      </c>
      <c r="J3198" t="s">
        <v>785</v>
      </c>
      <c r="K3198" t="s">
        <v>786</v>
      </c>
      <c r="L3198" t="s">
        <v>44</v>
      </c>
      <c r="M3198" s="5">
        <v>44984</v>
      </c>
      <c r="N3198" s="5">
        <v>44994</v>
      </c>
      <c r="O3198" s="5">
        <v>45792</v>
      </c>
      <c r="P3198" s="5">
        <v>44927</v>
      </c>
      <c r="Q3198" s="5">
        <v>45291</v>
      </c>
      <c r="R3198">
        <v>0</v>
      </c>
      <c r="S3198">
        <v>0</v>
      </c>
      <c r="T3198">
        <v>174900</v>
      </c>
      <c r="U3198">
        <v>174900</v>
      </c>
      <c r="V3198">
        <v>0</v>
      </c>
      <c r="W3198">
        <v>174900</v>
      </c>
      <c r="X3198" t="str">
        <f t="shared" si="197"/>
        <v>Ok</v>
      </c>
      <c r="Y3198" t="str">
        <f t="shared" si="198"/>
        <v>Ok</v>
      </c>
      <c r="Z3198" s="6" t="str">
        <f t="shared" si="199"/>
        <v>Ok</v>
      </c>
      <c r="AA3198" s="6"/>
      <c r="AB3198" s="6"/>
      <c r="AC3198" s="6"/>
      <c r="AD3198" s="6"/>
    </row>
    <row r="3199" spans="1:30" x14ac:dyDescent="0.3">
      <c r="A3199" t="s">
        <v>16196</v>
      </c>
      <c r="B3199" t="s">
        <v>16197</v>
      </c>
      <c r="C3199">
        <v>2024</v>
      </c>
      <c r="D3199" t="s">
        <v>9467</v>
      </c>
      <c r="E3199" t="s">
        <v>9284</v>
      </c>
      <c r="F3199" t="s">
        <v>10</v>
      </c>
      <c r="G3199" t="str">
        <f>_xlfn.XLOOKUP(I3199,'Class Code'!$A$2:$A$14,'Class Code'!$B$2:$B$14)</f>
        <v>Motor Private</v>
      </c>
      <c r="H3199" t="s">
        <v>41</v>
      </c>
      <c r="I3199">
        <f t="shared" si="196"/>
        <v>70</v>
      </c>
      <c r="J3199" t="s">
        <v>54</v>
      </c>
      <c r="K3199" t="s">
        <v>55</v>
      </c>
      <c r="L3199" t="s">
        <v>44</v>
      </c>
      <c r="M3199" s="5">
        <v>45632</v>
      </c>
      <c r="N3199" s="5">
        <v>45635</v>
      </c>
      <c r="O3199" s="5">
        <v>45820</v>
      </c>
      <c r="P3199" s="5">
        <v>45540</v>
      </c>
      <c r="Q3199" s="5">
        <v>45904</v>
      </c>
      <c r="R3199">
        <v>1008000</v>
      </c>
      <c r="S3199">
        <v>0</v>
      </c>
      <c r="T3199">
        <v>0</v>
      </c>
      <c r="U3199">
        <v>1008000</v>
      </c>
      <c r="V3199">
        <v>0</v>
      </c>
      <c r="W3199">
        <v>1008000</v>
      </c>
      <c r="X3199" t="str">
        <f t="shared" si="197"/>
        <v>Ok</v>
      </c>
      <c r="Y3199" t="str">
        <f t="shared" si="198"/>
        <v>Ok</v>
      </c>
      <c r="Z3199" s="6" t="str">
        <f t="shared" si="199"/>
        <v>Ok</v>
      </c>
      <c r="AA3199" s="6"/>
      <c r="AB3199" s="6"/>
      <c r="AC3199" s="6"/>
      <c r="AD3199" s="6"/>
    </row>
    <row r="3200" spans="1:30" x14ac:dyDescent="0.3">
      <c r="A3200" t="s">
        <v>16198</v>
      </c>
      <c r="B3200" t="s">
        <v>16199</v>
      </c>
      <c r="C3200">
        <v>2024</v>
      </c>
      <c r="D3200" t="s">
        <v>9644</v>
      </c>
      <c r="E3200" t="s">
        <v>9274</v>
      </c>
      <c r="F3200" t="s">
        <v>10</v>
      </c>
      <c r="G3200" t="str">
        <f>_xlfn.XLOOKUP(I3200,'Class Code'!$A$2:$A$14,'Class Code'!$B$2:$B$14)</f>
        <v>Motor Private</v>
      </c>
      <c r="H3200" t="s">
        <v>41</v>
      </c>
      <c r="I3200">
        <f t="shared" si="196"/>
        <v>70</v>
      </c>
      <c r="J3200" t="s">
        <v>54</v>
      </c>
      <c r="K3200" t="s">
        <v>55</v>
      </c>
      <c r="L3200" t="s">
        <v>44</v>
      </c>
      <c r="M3200" s="5">
        <v>45696</v>
      </c>
      <c r="N3200" s="5">
        <v>45700</v>
      </c>
      <c r="O3200" s="5">
        <v>45784</v>
      </c>
      <c r="P3200" s="5">
        <v>45540</v>
      </c>
      <c r="Q3200" s="5">
        <v>45904</v>
      </c>
      <c r="R3200">
        <v>0</v>
      </c>
      <c r="S3200">
        <v>0</v>
      </c>
      <c r="T3200">
        <v>6650</v>
      </c>
      <c r="U3200">
        <v>6650</v>
      </c>
      <c r="V3200">
        <v>0</v>
      </c>
      <c r="W3200">
        <v>6650</v>
      </c>
      <c r="X3200" t="str">
        <f t="shared" si="197"/>
        <v>Ok</v>
      </c>
      <c r="Y3200" t="str">
        <f t="shared" si="198"/>
        <v>Ok</v>
      </c>
      <c r="Z3200" s="6" t="str">
        <f t="shared" si="199"/>
        <v>Ok</v>
      </c>
      <c r="AA3200" s="6"/>
      <c r="AB3200" s="6"/>
      <c r="AC3200" s="6"/>
      <c r="AD3200" s="6"/>
    </row>
    <row r="3201" spans="1:30" x14ac:dyDescent="0.3">
      <c r="A3201" t="s">
        <v>16200</v>
      </c>
      <c r="B3201" t="s">
        <v>16201</v>
      </c>
      <c r="C3201">
        <v>2024</v>
      </c>
      <c r="D3201" t="s">
        <v>9322</v>
      </c>
      <c r="E3201" t="s">
        <v>9334</v>
      </c>
      <c r="F3201" t="s">
        <v>10</v>
      </c>
      <c r="G3201" t="str">
        <f>_xlfn.XLOOKUP(I3201,'Class Code'!$A$2:$A$14,'Class Code'!$B$2:$B$14)</f>
        <v>Motor Private</v>
      </c>
      <c r="H3201" t="s">
        <v>41</v>
      </c>
      <c r="I3201">
        <f t="shared" si="196"/>
        <v>70</v>
      </c>
      <c r="J3201" t="s">
        <v>54</v>
      </c>
      <c r="K3201" t="s">
        <v>55</v>
      </c>
      <c r="L3201" t="s">
        <v>44</v>
      </c>
      <c r="M3201" s="5">
        <v>45724</v>
      </c>
      <c r="N3201" s="5">
        <v>45735</v>
      </c>
      <c r="O3201" s="5">
        <v>45783</v>
      </c>
      <c r="P3201" s="5">
        <v>45390</v>
      </c>
      <c r="Q3201" s="5">
        <v>45754</v>
      </c>
      <c r="R3201">
        <v>0</v>
      </c>
      <c r="S3201">
        <v>0</v>
      </c>
      <c r="T3201">
        <v>7030</v>
      </c>
      <c r="U3201">
        <v>7030</v>
      </c>
      <c r="V3201">
        <v>0</v>
      </c>
      <c r="W3201">
        <v>7030</v>
      </c>
      <c r="X3201" t="str">
        <f t="shared" si="197"/>
        <v>Ok</v>
      </c>
      <c r="Y3201" t="str">
        <f t="shared" si="198"/>
        <v>Ok</v>
      </c>
      <c r="Z3201" s="6" t="str">
        <f t="shared" si="199"/>
        <v>Ok</v>
      </c>
      <c r="AA3201" s="6"/>
      <c r="AB3201" s="6"/>
      <c r="AC3201" s="6"/>
      <c r="AD3201" s="6"/>
    </row>
    <row r="3202" spans="1:30" x14ac:dyDescent="0.3">
      <c r="A3202" t="s">
        <v>16202</v>
      </c>
      <c r="B3202" t="s">
        <v>16203</v>
      </c>
      <c r="C3202">
        <v>2025</v>
      </c>
      <c r="D3202" t="s">
        <v>9806</v>
      </c>
      <c r="E3202" t="s">
        <v>9267</v>
      </c>
      <c r="F3202" t="s">
        <v>10</v>
      </c>
      <c r="G3202" t="str">
        <f>_xlfn.XLOOKUP(I3202,'Class Code'!$A$2:$A$14,'Class Code'!$B$2:$B$14)</f>
        <v>Motor Private</v>
      </c>
      <c r="H3202" t="s">
        <v>41</v>
      </c>
      <c r="I3202">
        <f t="shared" si="196"/>
        <v>70</v>
      </c>
      <c r="J3202" t="s">
        <v>54</v>
      </c>
      <c r="K3202" t="s">
        <v>55</v>
      </c>
      <c r="L3202" t="s">
        <v>44</v>
      </c>
      <c r="M3202" s="5">
        <v>45667</v>
      </c>
      <c r="N3202" s="5">
        <v>45671</v>
      </c>
      <c r="O3202" s="5">
        <v>45771</v>
      </c>
      <c r="P3202" s="5">
        <v>45664</v>
      </c>
      <c r="Q3202" s="5">
        <v>45694</v>
      </c>
      <c r="R3202">
        <v>0</v>
      </c>
      <c r="S3202">
        <v>0</v>
      </c>
      <c r="T3202">
        <v>56840</v>
      </c>
      <c r="U3202">
        <v>56840</v>
      </c>
      <c r="V3202">
        <v>0</v>
      </c>
      <c r="W3202">
        <v>56840</v>
      </c>
      <c r="X3202" t="str">
        <f t="shared" si="197"/>
        <v>Ok</v>
      </c>
      <c r="Y3202" t="str">
        <f t="shared" si="198"/>
        <v>Ok</v>
      </c>
      <c r="Z3202" s="6" t="str">
        <f t="shared" si="199"/>
        <v>Ok</v>
      </c>
      <c r="AA3202" s="6"/>
      <c r="AB3202" s="6"/>
      <c r="AC3202" s="6"/>
      <c r="AD3202" s="6"/>
    </row>
    <row r="3203" spans="1:30" x14ac:dyDescent="0.3">
      <c r="A3203" t="s">
        <v>16204</v>
      </c>
      <c r="B3203" t="s">
        <v>16205</v>
      </c>
      <c r="C3203">
        <v>2025</v>
      </c>
      <c r="D3203" t="s">
        <v>9525</v>
      </c>
      <c r="E3203" t="s">
        <v>9292</v>
      </c>
      <c r="F3203" t="s">
        <v>10</v>
      </c>
      <c r="G3203" t="str">
        <f>_xlfn.XLOOKUP(I3203,'Class Code'!$A$2:$A$14,'Class Code'!$B$2:$B$14)</f>
        <v>Motor Private</v>
      </c>
      <c r="H3203" t="s">
        <v>41</v>
      </c>
      <c r="I3203">
        <f t="shared" si="196"/>
        <v>70</v>
      </c>
      <c r="J3203" t="s">
        <v>54</v>
      </c>
      <c r="K3203" t="s">
        <v>55</v>
      </c>
      <c r="L3203" t="s">
        <v>5263</v>
      </c>
      <c r="M3203" s="5">
        <v>45719</v>
      </c>
      <c r="N3203" s="5">
        <v>45721</v>
      </c>
      <c r="O3203" s="5">
        <v>45789</v>
      </c>
      <c r="P3203" s="5">
        <v>45698</v>
      </c>
      <c r="Q3203" s="5">
        <v>45987</v>
      </c>
      <c r="R3203">
        <v>0</v>
      </c>
      <c r="S3203">
        <v>0</v>
      </c>
      <c r="T3203">
        <v>197100</v>
      </c>
      <c r="U3203">
        <v>197100</v>
      </c>
      <c r="V3203">
        <v>0</v>
      </c>
      <c r="W3203">
        <v>197100</v>
      </c>
      <c r="X3203" t="str">
        <f t="shared" si="197"/>
        <v>Ok</v>
      </c>
      <c r="Y3203" t="str">
        <f t="shared" si="198"/>
        <v>Ok</v>
      </c>
      <c r="Z3203" s="6" t="str">
        <f t="shared" si="199"/>
        <v>Ok</v>
      </c>
      <c r="AA3203" s="6"/>
      <c r="AB3203" s="6"/>
      <c r="AC3203" s="6"/>
      <c r="AD3203" s="6"/>
    </row>
    <row r="3204" spans="1:30" x14ac:dyDescent="0.3">
      <c r="A3204" t="s">
        <v>16206</v>
      </c>
      <c r="B3204" t="s">
        <v>16207</v>
      </c>
      <c r="C3204">
        <v>2024</v>
      </c>
      <c r="D3204" t="s">
        <v>9522</v>
      </c>
      <c r="E3204" t="s">
        <v>9287</v>
      </c>
      <c r="F3204" t="s">
        <v>10</v>
      </c>
      <c r="G3204" t="str">
        <f>_xlfn.XLOOKUP(I3204,'Class Code'!$A$2:$A$14,'Class Code'!$B$2:$B$14)</f>
        <v>Motor Private</v>
      </c>
      <c r="H3204" t="s">
        <v>41</v>
      </c>
      <c r="I3204">
        <f t="shared" ref="I3204:I3267" si="200">H3204*1</f>
        <v>70</v>
      </c>
      <c r="J3204" t="s">
        <v>54</v>
      </c>
      <c r="K3204" t="s">
        <v>55</v>
      </c>
      <c r="L3204" t="s">
        <v>44</v>
      </c>
      <c r="M3204" s="5">
        <v>45659</v>
      </c>
      <c r="N3204" s="5">
        <v>45664</v>
      </c>
      <c r="O3204" s="5">
        <v>45786</v>
      </c>
      <c r="P3204" s="5">
        <v>45420</v>
      </c>
      <c r="Q3204" s="5">
        <v>45722</v>
      </c>
      <c r="R3204">
        <v>0</v>
      </c>
      <c r="S3204">
        <v>0</v>
      </c>
      <c r="T3204">
        <v>71920</v>
      </c>
      <c r="U3204">
        <v>71920</v>
      </c>
      <c r="V3204">
        <v>0</v>
      </c>
      <c r="W3204">
        <v>71920</v>
      </c>
      <c r="X3204" t="str">
        <f t="shared" ref="X3204:X3267" si="201">IF(OR(A3204="",B3204="",C3204="",F3204="",H3204="",M3204="",N3204="",O3204="",P3204="",Q3204=""),"Check","Ok")</f>
        <v>Ok</v>
      </c>
      <c r="Y3204" t="str">
        <f t="shared" ref="Y3204:Y3267" si="202">IF(AND(Q3204&gt;=P3204,O3204&gt;=M3204,N3204&gt;=M3204,Q3204&gt;=M3204),"Ok","Check")</f>
        <v>Ok</v>
      </c>
      <c r="Z3204" s="6" t="str">
        <f t="shared" ref="Z3204:Z3267" si="203">IF(Q3204&gt;=M3204,"Ok","Check")</f>
        <v>Ok</v>
      </c>
      <c r="AA3204" s="6"/>
      <c r="AB3204" s="6"/>
      <c r="AC3204" s="6"/>
      <c r="AD3204" s="6"/>
    </row>
    <row r="3205" spans="1:30" x14ac:dyDescent="0.3">
      <c r="A3205" t="s">
        <v>16208</v>
      </c>
      <c r="B3205" t="s">
        <v>16209</v>
      </c>
      <c r="C3205">
        <v>2024</v>
      </c>
      <c r="D3205" t="s">
        <v>9515</v>
      </c>
      <c r="E3205" t="s">
        <v>9294</v>
      </c>
      <c r="F3205" t="s">
        <v>11</v>
      </c>
      <c r="G3205" t="str">
        <f>_xlfn.XLOOKUP(I3205,'Class Code'!$A$2:$A$14,'Class Code'!$B$2:$B$14)</f>
        <v>Motor Commercial</v>
      </c>
      <c r="H3205" t="s">
        <v>176</v>
      </c>
      <c r="I3205">
        <f t="shared" si="200"/>
        <v>80</v>
      </c>
      <c r="J3205" t="s">
        <v>177</v>
      </c>
      <c r="K3205" t="s">
        <v>178</v>
      </c>
      <c r="L3205" t="s">
        <v>197</v>
      </c>
      <c r="M3205" s="5">
        <v>45731</v>
      </c>
      <c r="N3205" s="5">
        <v>45733</v>
      </c>
      <c r="O3205" s="5">
        <v>45789</v>
      </c>
      <c r="P3205" s="5">
        <v>45616</v>
      </c>
      <c r="Q3205" s="5">
        <v>45980</v>
      </c>
      <c r="R3205">
        <v>0</v>
      </c>
      <c r="S3205">
        <v>0</v>
      </c>
      <c r="T3205">
        <v>6980</v>
      </c>
      <c r="U3205">
        <v>6980</v>
      </c>
      <c r="V3205">
        <v>0</v>
      </c>
      <c r="W3205">
        <v>6980</v>
      </c>
      <c r="X3205" t="str">
        <f t="shared" si="201"/>
        <v>Ok</v>
      </c>
      <c r="Y3205" t="str">
        <f t="shared" si="202"/>
        <v>Ok</v>
      </c>
      <c r="Z3205" s="6" t="str">
        <f t="shared" si="203"/>
        <v>Ok</v>
      </c>
      <c r="AA3205" s="6"/>
      <c r="AB3205" s="6"/>
      <c r="AC3205" s="6"/>
      <c r="AD3205" s="6"/>
    </row>
    <row r="3206" spans="1:30" x14ac:dyDescent="0.3">
      <c r="A3206" t="s">
        <v>16210</v>
      </c>
      <c r="B3206" t="s">
        <v>16211</v>
      </c>
      <c r="C3206">
        <v>2025</v>
      </c>
      <c r="D3206" t="s">
        <v>9443</v>
      </c>
      <c r="E3206" t="s">
        <v>9265</v>
      </c>
      <c r="F3206" t="s">
        <v>11</v>
      </c>
      <c r="G3206" t="str">
        <f>_xlfn.XLOOKUP(I3206,'Class Code'!$A$2:$A$14,'Class Code'!$B$2:$B$14)</f>
        <v>Motor Commercial</v>
      </c>
      <c r="H3206" t="s">
        <v>176</v>
      </c>
      <c r="I3206">
        <f t="shared" si="200"/>
        <v>80</v>
      </c>
      <c r="J3206" t="s">
        <v>177</v>
      </c>
      <c r="K3206" t="s">
        <v>178</v>
      </c>
      <c r="L3206" t="s">
        <v>44</v>
      </c>
      <c r="M3206" s="5">
        <v>45733</v>
      </c>
      <c r="N3206" s="5">
        <v>45736</v>
      </c>
      <c r="O3206" s="5">
        <v>45789</v>
      </c>
      <c r="P3206" s="5">
        <v>45722</v>
      </c>
      <c r="Q3206" s="5">
        <v>46086</v>
      </c>
      <c r="R3206">
        <v>0</v>
      </c>
      <c r="S3206">
        <v>0</v>
      </c>
      <c r="T3206">
        <v>6650</v>
      </c>
      <c r="U3206">
        <v>6650</v>
      </c>
      <c r="V3206">
        <v>0</v>
      </c>
      <c r="W3206">
        <v>6650</v>
      </c>
      <c r="X3206" t="str">
        <f t="shared" si="201"/>
        <v>Ok</v>
      </c>
      <c r="Y3206" t="str">
        <f t="shared" si="202"/>
        <v>Ok</v>
      </c>
      <c r="Z3206" s="6" t="str">
        <f t="shared" si="203"/>
        <v>Ok</v>
      </c>
      <c r="AA3206" s="6"/>
      <c r="AB3206" s="6"/>
      <c r="AC3206" s="6"/>
      <c r="AD3206" s="6"/>
    </row>
    <row r="3207" spans="1:30" x14ac:dyDescent="0.3">
      <c r="A3207" t="s">
        <v>16212</v>
      </c>
      <c r="B3207" t="s">
        <v>16213</v>
      </c>
      <c r="C3207">
        <v>2025</v>
      </c>
      <c r="D3207" t="s">
        <v>9426</v>
      </c>
      <c r="E3207" t="s">
        <v>9272</v>
      </c>
      <c r="F3207" t="s">
        <v>11</v>
      </c>
      <c r="G3207" t="str">
        <f>_xlfn.XLOOKUP(I3207,'Class Code'!$A$2:$A$14,'Class Code'!$B$2:$B$14)</f>
        <v>Motor Commercial</v>
      </c>
      <c r="H3207" t="s">
        <v>176</v>
      </c>
      <c r="I3207">
        <f t="shared" si="200"/>
        <v>80</v>
      </c>
      <c r="J3207" t="s">
        <v>177</v>
      </c>
      <c r="K3207" t="s">
        <v>178</v>
      </c>
      <c r="L3207" t="s">
        <v>44</v>
      </c>
      <c r="M3207" s="5">
        <v>45733</v>
      </c>
      <c r="N3207" s="5">
        <v>45736</v>
      </c>
      <c r="O3207" s="5">
        <v>45789</v>
      </c>
      <c r="P3207" s="5">
        <v>45722</v>
      </c>
      <c r="Q3207" s="5">
        <v>46086</v>
      </c>
      <c r="R3207">
        <v>0</v>
      </c>
      <c r="S3207">
        <v>0</v>
      </c>
      <c r="T3207">
        <v>2900</v>
      </c>
      <c r="U3207">
        <v>2900</v>
      </c>
      <c r="V3207">
        <v>0</v>
      </c>
      <c r="W3207">
        <v>2900</v>
      </c>
      <c r="X3207" t="str">
        <f t="shared" si="201"/>
        <v>Ok</v>
      </c>
      <c r="Y3207" t="str">
        <f t="shared" si="202"/>
        <v>Ok</v>
      </c>
      <c r="Z3207" s="6" t="str">
        <f t="shared" si="203"/>
        <v>Ok</v>
      </c>
      <c r="AA3207" s="6"/>
      <c r="AB3207" s="6"/>
      <c r="AC3207" s="6"/>
      <c r="AD3207" s="6"/>
    </row>
    <row r="3208" spans="1:30" x14ac:dyDescent="0.3">
      <c r="A3208" t="s">
        <v>16214</v>
      </c>
      <c r="B3208" t="s">
        <v>16215</v>
      </c>
      <c r="C3208">
        <v>2025</v>
      </c>
      <c r="D3208" t="s">
        <v>9592</v>
      </c>
      <c r="E3208" t="s">
        <v>9289</v>
      </c>
      <c r="F3208" t="s">
        <v>10</v>
      </c>
      <c r="G3208" t="str">
        <f>_xlfn.XLOOKUP(I3208,'Class Code'!$A$2:$A$14,'Class Code'!$B$2:$B$14)</f>
        <v>Motor Private</v>
      </c>
      <c r="H3208" t="s">
        <v>41</v>
      </c>
      <c r="I3208">
        <f t="shared" si="200"/>
        <v>70</v>
      </c>
      <c r="J3208" t="s">
        <v>54</v>
      </c>
      <c r="K3208" t="s">
        <v>55</v>
      </c>
      <c r="L3208" t="s">
        <v>44</v>
      </c>
      <c r="M3208" s="5">
        <v>45700</v>
      </c>
      <c r="N3208" s="5">
        <v>45705</v>
      </c>
      <c r="O3208" s="5">
        <v>45789</v>
      </c>
      <c r="P3208" s="5">
        <v>45683</v>
      </c>
      <c r="Q3208" s="5">
        <v>45716</v>
      </c>
      <c r="R3208">
        <v>0</v>
      </c>
      <c r="S3208">
        <v>0</v>
      </c>
      <c r="T3208">
        <v>86900</v>
      </c>
      <c r="U3208">
        <v>86900</v>
      </c>
      <c r="V3208">
        <v>0</v>
      </c>
      <c r="W3208">
        <v>86900</v>
      </c>
      <c r="X3208" t="str">
        <f t="shared" si="201"/>
        <v>Ok</v>
      </c>
      <c r="Y3208" t="str">
        <f t="shared" si="202"/>
        <v>Ok</v>
      </c>
      <c r="Z3208" s="6" t="str">
        <f t="shared" si="203"/>
        <v>Ok</v>
      </c>
      <c r="AA3208" s="6"/>
      <c r="AB3208" s="6"/>
      <c r="AC3208" s="6"/>
      <c r="AD3208" s="6"/>
    </row>
    <row r="3209" spans="1:30" x14ac:dyDescent="0.3">
      <c r="A3209" t="s">
        <v>16216</v>
      </c>
      <c r="B3209" t="s">
        <v>16217</v>
      </c>
      <c r="C3209">
        <v>2025</v>
      </c>
      <c r="D3209" t="s">
        <v>9283</v>
      </c>
      <c r="E3209" t="s">
        <v>9282</v>
      </c>
      <c r="F3209" t="s">
        <v>11</v>
      </c>
      <c r="G3209" t="str">
        <f>_xlfn.XLOOKUP(I3209,'Class Code'!$A$2:$A$14,'Class Code'!$B$2:$B$14)</f>
        <v>Motor Commercial</v>
      </c>
      <c r="H3209" t="s">
        <v>176</v>
      </c>
      <c r="I3209">
        <f t="shared" si="200"/>
        <v>80</v>
      </c>
      <c r="J3209" t="s">
        <v>177</v>
      </c>
      <c r="K3209" t="s">
        <v>178</v>
      </c>
      <c r="L3209" t="s">
        <v>44</v>
      </c>
      <c r="M3209" s="5">
        <v>45725</v>
      </c>
      <c r="N3209" s="5">
        <v>45727</v>
      </c>
      <c r="O3209" s="5">
        <v>45789</v>
      </c>
      <c r="P3209" s="5">
        <v>45659</v>
      </c>
      <c r="Q3209" s="5">
        <v>45954</v>
      </c>
      <c r="R3209">
        <v>0</v>
      </c>
      <c r="S3209">
        <v>0</v>
      </c>
      <c r="T3209">
        <v>6980</v>
      </c>
      <c r="U3209">
        <v>6980</v>
      </c>
      <c r="V3209">
        <v>0</v>
      </c>
      <c r="W3209">
        <v>6980</v>
      </c>
      <c r="X3209" t="str">
        <f t="shared" si="201"/>
        <v>Ok</v>
      </c>
      <c r="Y3209" t="str">
        <f t="shared" si="202"/>
        <v>Ok</v>
      </c>
      <c r="Z3209" s="6" t="str">
        <f t="shared" si="203"/>
        <v>Ok</v>
      </c>
      <c r="AA3209" s="6"/>
      <c r="AB3209" s="6"/>
      <c r="AC3209" s="6"/>
      <c r="AD3209" s="6"/>
    </row>
    <row r="3210" spans="1:30" x14ac:dyDescent="0.3">
      <c r="A3210" t="s">
        <v>16218</v>
      </c>
      <c r="B3210" t="s">
        <v>13561</v>
      </c>
      <c r="C3210">
        <v>2023</v>
      </c>
      <c r="D3210" t="s">
        <v>9431</v>
      </c>
      <c r="E3210" t="s">
        <v>9265</v>
      </c>
      <c r="F3210" t="s">
        <v>10</v>
      </c>
      <c r="G3210" t="str">
        <f>_xlfn.XLOOKUP(I3210,'Class Code'!$A$2:$A$14,'Class Code'!$B$2:$B$14)</f>
        <v>Motor Private</v>
      </c>
      <c r="H3210" t="s">
        <v>41</v>
      </c>
      <c r="I3210">
        <f t="shared" si="200"/>
        <v>70</v>
      </c>
      <c r="J3210" t="s">
        <v>42</v>
      </c>
      <c r="K3210" t="s">
        <v>43</v>
      </c>
      <c r="L3210" t="s">
        <v>187</v>
      </c>
      <c r="M3210" s="5">
        <v>45301</v>
      </c>
      <c r="N3210" s="5">
        <v>45569</v>
      </c>
      <c r="O3210" s="5">
        <v>45771</v>
      </c>
      <c r="P3210" s="5">
        <v>45147</v>
      </c>
      <c r="Q3210" s="5">
        <v>45512</v>
      </c>
      <c r="R3210">
        <v>0</v>
      </c>
      <c r="S3210">
        <v>0</v>
      </c>
      <c r="T3210">
        <v>30000</v>
      </c>
      <c r="U3210">
        <v>30000</v>
      </c>
      <c r="V3210">
        <v>0</v>
      </c>
      <c r="W3210">
        <v>30000</v>
      </c>
      <c r="X3210" t="str">
        <f t="shared" si="201"/>
        <v>Ok</v>
      </c>
      <c r="Y3210" t="str">
        <f t="shared" si="202"/>
        <v>Ok</v>
      </c>
      <c r="Z3210" s="6" t="str">
        <f t="shared" si="203"/>
        <v>Ok</v>
      </c>
      <c r="AA3210" s="6"/>
      <c r="AB3210" s="6"/>
      <c r="AC3210" s="6"/>
      <c r="AD3210" s="6"/>
    </row>
    <row r="3211" spans="1:30" x14ac:dyDescent="0.3">
      <c r="A3211" t="s">
        <v>16219</v>
      </c>
      <c r="B3211" t="s">
        <v>16220</v>
      </c>
      <c r="C3211">
        <v>2022</v>
      </c>
      <c r="D3211" t="s">
        <v>9379</v>
      </c>
      <c r="E3211" t="s">
        <v>9263</v>
      </c>
      <c r="F3211" t="s">
        <v>11</v>
      </c>
      <c r="G3211" t="str">
        <f>_xlfn.XLOOKUP(I3211,'Class Code'!$A$2:$A$14,'Class Code'!$B$2:$B$14)</f>
        <v>Motor Commercial</v>
      </c>
      <c r="H3211" t="s">
        <v>176</v>
      </c>
      <c r="I3211">
        <f t="shared" si="200"/>
        <v>80</v>
      </c>
      <c r="J3211" t="s">
        <v>207</v>
      </c>
      <c r="K3211" t="s">
        <v>208</v>
      </c>
      <c r="L3211" t="s">
        <v>44</v>
      </c>
      <c r="M3211" s="5">
        <v>44834</v>
      </c>
      <c r="N3211" s="5">
        <v>44841</v>
      </c>
      <c r="O3211" s="5">
        <v>45772</v>
      </c>
      <c r="P3211" s="5">
        <v>44739</v>
      </c>
      <c r="Q3211" s="5">
        <v>45103</v>
      </c>
      <c r="R3211">
        <v>0</v>
      </c>
      <c r="S3211">
        <v>0</v>
      </c>
      <c r="T3211">
        <v>2320</v>
      </c>
      <c r="U3211">
        <v>2320</v>
      </c>
      <c r="V3211">
        <v>0</v>
      </c>
      <c r="W3211">
        <v>2320</v>
      </c>
      <c r="X3211" t="str">
        <f t="shared" si="201"/>
        <v>Ok</v>
      </c>
      <c r="Y3211" t="str">
        <f t="shared" si="202"/>
        <v>Ok</v>
      </c>
      <c r="Z3211" s="6" t="str">
        <f t="shared" si="203"/>
        <v>Ok</v>
      </c>
      <c r="AA3211" s="6"/>
      <c r="AB3211" s="6"/>
      <c r="AC3211" s="6"/>
      <c r="AD3211" s="6"/>
    </row>
    <row r="3212" spans="1:30" x14ac:dyDescent="0.3">
      <c r="A3212" t="s">
        <v>16221</v>
      </c>
      <c r="B3212" t="s">
        <v>16222</v>
      </c>
      <c r="C3212">
        <v>2024</v>
      </c>
      <c r="D3212" t="s">
        <v>9616</v>
      </c>
      <c r="E3212" t="s">
        <v>9282</v>
      </c>
      <c r="F3212" t="s">
        <v>10</v>
      </c>
      <c r="G3212" t="str">
        <f>_xlfn.XLOOKUP(I3212,'Class Code'!$A$2:$A$14,'Class Code'!$B$2:$B$14)</f>
        <v>Motor Private</v>
      </c>
      <c r="H3212" t="s">
        <v>41</v>
      </c>
      <c r="I3212">
        <f t="shared" si="200"/>
        <v>70</v>
      </c>
      <c r="J3212" t="s">
        <v>54</v>
      </c>
      <c r="K3212" t="s">
        <v>55</v>
      </c>
      <c r="L3212" t="s">
        <v>44</v>
      </c>
      <c r="M3212" s="5">
        <v>45664</v>
      </c>
      <c r="N3212" s="5">
        <v>45664</v>
      </c>
      <c r="O3212" s="5">
        <v>45784</v>
      </c>
      <c r="P3212" s="5">
        <v>45504</v>
      </c>
      <c r="Q3212" s="5">
        <v>45868</v>
      </c>
      <c r="R3212">
        <v>-30000</v>
      </c>
      <c r="S3212">
        <v>0</v>
      </c>
      <c r="T3212">
        <v>0</v>
      </c>
      <c r="U3212">
        <v>-30000</v>
      </c>
      <c r="V3212">
        <v>0</v>
      </c>
      <c r="W3212">
        <v>-30000</v>
      </c>
      <c r="X3212" t="str">
        <f t="shared" si="201"/>
        <v>Ok</v>
      </c>
      <c r="Y3212" t="str">
        <f t="shared" si="202"/>
        <v>Ok</v>
      </c>
      <c r="Z3212" s="6" t="str">
        <f t="shared" si="203"/>
        <v>Ok</v>
      </c>
      <c r="AA3212" s="6"/>
      <c r="AB3212" s="6"/>
      <c r="AC3212" s="6"/>
      <c r="AD3212" s="6"/>
    </row>
    <row r="3213" spans="1:30" x14ac:dyDescent="0.3">
      <c r="A3213" t="s">
        <v>16223</v>
      </c>
      <c r="B3213" t="s">
        <v>16224</v>
      </c>
      <c r="C3213">
        <v>2024</v>
      </c>
      <c r="D3213" t="s">
        <v>9375</v>
      </c>
      <c r="E3213" t="s">
        <v>9301</v>
      </c>
      <c r="F3213" t="s">
        <v>10</v>
      </c>
      <c r="G3213" t="str">
        <f>_xlfn.XLOOKUP(I3213,'Class Code'!$A$2:$A$14,'Class Code'!$B$2:$B$14)</f>
        <v>Motor Private</v>
      </c>
      <c r="H3213" t="s">
        <v>41</v>
      </c>
      <c r="I3213">
        <f t="shared" si="200"/>
        <v>70</v>
      </c>
      <c r="J3213" t="s">
        <v>54</v>
      </c>
      <c r="K3213" t="s">
        <v>55</v>
      </c>
      <c r="L3213" t="s">
        <v>44</v>
      </c>
      <c r="M3213" s="5">
        <v>45559</v>
      </c>
      <c r="N3213" s="5">
        <v>45559</v>
      </c>
      <c r="O3213" s="5">
        <v>45714</v>
      </c>
      <c r="P3213" s="5">
        <v>45388</v>
      </c>
      <c r="Q3213" s="5">
        <v>45752</v>
      </c>
      <c r="R3213">
        <v>0</v>
      </c>
      <c r="S3213">
        <v>0</v>
      </c>
      <c r="T3213">
        <v>-125280</v>
      </c>
      <c r="U3213">
        <v>-125280</v>
      </c>
      <c r="V3213">
        <v>0</v>
      </c>
      <c r="W3213">
        <v>-125280</v>
      </c>
      <c r="X3213" t="str">
        <f t="shared" si="201"/>
        <v>Ok</v>
      </c>
      <c r="Y3213" t="str">
        <f t="shared" si="202"/>
        <v>Ok</v>
      </c>
      <c r="Z3213" s="6" t="str">
        <f t="shared" si="203"/>
        <v>Ok</v>
      </c>
      <c r="AA3213" s="6"/>
      <c r="AB3213" s="6"/>
      <c r="AC3213" s="6"/>
      <c r="AD3213" s="6"/>
    </row>
    <row r="3214" spans="1:30" x14ac:dyDescent="0.3">
      <c r="A3214" t="s">
        <v>16225</v>
      </c>
      <c r="B3214" t="s">
        <v>16226</v>
      </c>
      <c r="C3214">
        <v>2024</v>
      </c>
      <c r="D3214" t="s">
        <v>9383</v>
      </c>
      <c r="E3214" t="s">
        <v>9301</v>
      </c>
      <c r="F3214" t="s">
        <v>10</v>
      </c>
      <c r="G3214" t="str">
        <f>_xlfn.XLOOKUP(I3214,'Class Code'!$A$2:$A$14,'Class Code'!$B$2:$B$14)</f>
        <v>Motor Private</v>
      </c>
      <c r="H3214" t="s">
        <v>41</v>
      </c>
      <c r="I3214">
        <f t="shared" si="200"/>
        <v>70</v>
      </c>
      <c r="J3214" t="s">
        <v>54</v>
      </c>
      <c r="K3214" t="s">
        <v>55</v>
      </c>
      <c r="L3214" t="s">
        <v>44</v>
      </c>
      <c r="M3214" s="5">
        <v>45553</v>
      </c>
      <c r="N3214" s="5">
        <v>45565</v>
      </c>
      <c r="O3214" s="5">
        <v>45730</v>
      </c>
      <c r="P3214" s="5">
        <v>45390</v>
      </c>
      <c r="Q3214" s="5">
        <v>45754</v>
      </c>
      <c r="R3214">
        <v>0</v>
      </c>
      <c r="S3214">
        <v>0</v>
      </c>
      <c r="T3214">
        <v>-3050</v>
      </c>
      <c r="U3214">
        <v>-3050</v>
      </c>
      <c r="V3214">
        <v>0</v>
      </c>
      <c r="W3214">
        <v>-3050</v>
      </c>
      <c r="X3214" t="str">
        <f t="shared" si="201"/>
        <v>Ok</v>
      </c>
      <c r="Y3214" t="str">
        <f t="shared" si="202"/>
        <v>Ok</v>
      </c>
      <c r="Z3214" s="6" t="str">
        <f t="shared" si="203"/>
        <v>Ok</v>
      </c>
      <c r="AA3214" s="6"/>
      <c r="AB3214" s="6"/>
      <c r="AC3214" s="6"/>
      <c r="AD3214" s="6"/>
    </row>
    <row r="3215" spans="1:30" x14ac:dyDescent="0.3">
      <c r="A3215" t="s">
        <v>16227</v>
      </c>
      <c r="B3215" t="s">
        <v>16228</v>
      </c>
      <c r="C3215">
        <v>2024</v>
      </c>
      <c r="D3215" t="s">
        <v>9742</v>
      </c>
      <c r="E3215" t="s">
        <v>9267</v>
      </c>
      <c r="F3215" t="s">
        <v>10</v>
      </c>
      <c r="G3215" t="str">
        <f>_xlfn.XLOOKUP(I3215,'Class Code'!$A$2:$A$14,'Class Code'!$B$2:$B$14)</f>
        <v>Motor Private</v>
      </c>
      <c r="H3215" t="s">
        <v>41</v>
      </c>
      <c r="I3215">
        <f t="shared" si="200"/>
        <v>70</v>
      </c>
      <c r="J3215" t="s">
        <v>54</v>
      </c>
      <c r="K3215" t="s">
        <v>55</v>
      </c>
      <c r="L3215" t="s">
        <v>1962</v>
      </c>
      <c r="M3215" s="5">
        <v>45634</v>
      </c>
      <c r="N3215" s="5">
        <v>45637</v>
      </c>
      <c r="O3215" s="5">
        <v>45730</v>
      </c>
      <c r="P3215" s="5">
        <v>45457</v>
      </c>
      <c r="Q3215" s="5">
        <v>45821</v>
      </c>
      <c r="R3215">
        <v>0</v>
      </c>
      <c r="S3215">
        <v>0</v>
      </c>
      <c r="T3215">
        <v>-7030</v>
      </c>
      <c r="U3215">
        <v>-7030</v>
      </c>
      <c r="V3215">
        <v>0</v>
      </c>
      <c r="W3215">
        <v>-7030</v>
      </c>
      <c r="X3215" t="str">
        <f t="shared" si="201"/>
        <v>Ok</v>
      </c>
      <c r="Y3215" t="str">
        <f t="shared" si="202"/>
        <v>Ok</v>
      </c>
      <c r="Z3215" s="6" t="str">
        <f t="shared" si="203"/>
        <v>Ok</v>
      </c>
      <c r="AA3215" s="6"/>
      <c r="AB3215" s="6"/>
      <c r="AC3215" s="6"/>
      <c r="AD3215" s="6"/>
    </row>
    <row r="3216" spans="1:30" x14ac:dyDescent="0.3">
      <c r="A3216" t="s">
        <v>16229</v>
      </c>
      <c r="B3216" t="s">
        <v>16230</v>
      </c>
      <c r="C3216">
        <v>2024</v>
      </c>
      <c r="D3216" t="s">
        <v>9792</v>
      </c>
      <c r="E3216" t="s">
        <v>9310</v>
      </c>
      <c r="F3216" t="s">
        <v>11</v>
      </c>
      <c r="G3216" t="str">
        <f>_xlfn.XLOOKUP(I3216,'Class Code'!$A$2:$A$14,'Class Code'!$B$2:$B$14)</f>
        <v>Motor Commercial</v>
      </c>
      <c r="H3216" t="s">
        <v>176</v>
      </c>
      <c r="I3216">
        <f t="shared" si="200"/>
        <v>80</v>
      </c>
      <c r="J3216" t="s">
        <v>225</v>
      </c>
      <c r="K3216" t="s">
        <v>226</v>
      </c>
      <c r="L3216" t="s">
        <v>197</v>
      </c>
      <c r="M3216" s="5">
        <v>45615</v>
      </c>
      <c r="N3216" s="5">
        <v>45637</v>
      </c>
      <c r="O3216" s="5">
        <v>45754</v>
      </c>
      <c r="P3216" s="5">
        <v>45568</v>
      </c>
      <c r="Q3216" s="5">
        <v>45767</v>
      </c>
      <c r="R3216">
        <v>0</v>
      </c>
      <c r="S3216">
        <v>0</v>
      </c>
      <c r="T3216">
        <v>-13660</v>
      </c>
      <c r="U3216">
        <v>-13660</v>
      </c>
      <c r="V3216">
        <v>0</v>
      </c>
      <c r="W3216">
        <v>-13660</v>
      </c>
      <c r="X3216" t="str">
        <f t="shared" si="201"/>
        <v>Ok</v>
      </c>
      <c r="Y3216" t="str">
        <f t="shared" si="202"/>
        <v>Ok</v>
      </c>
      <c r="Z3216" s="6" t="str">
        <f t="shared" si="203"/>
        <v>Ok</v>
      </c>
      <c r="AA3216" s="6"/>
      <c r="AB3216" s="6"/>
      <c r="AC3216" s="6"/>
      <c r="AD3216" s="6"/>
    </row>
    <row r="3217" spans="1:30" x14ac:dyDescent="0.3">
      <c r="A3217" t="s">
        <v>16231</v>
      </c>
      <c r="B3217" t="s">
        <v>16232</v>
      </c>
      <c r="C3217">
        <v>2024</v>
      </c>
      <c r="D3217" t="s">
        <v>9724</v>
      </c>
      <c r="E3217" t="s">
        <v>9289</v>
      </c>
      <c r="F3217" t="s">
        <v>10</v>
      </c>
      <c r="G3217" t="str">
        <f>_xlfn.XLOOKUP(I3217,'Class Code'!$A$2:$A$14,'Class Code'!$B$2:$B$14)</f>
        <v>Motor Private</v>
      </c>
      <c r="H3217" t="s">
        <v>41</v>
      </c>
      <c r="I3217">
        <f t="shared" si="200"/>
        <v>70</v>
      </c>
      <c r="J3217" t="s">
        <v>54</v>
      </c>
      <c r="K3217" t="s">
        <v>55</v>
      </c>
      <c r="L3217" t="s">
        <v>44</v>
      </c>
      <c r="M3217" s="5">
        <v>45584</v>
      </c>
      <c r="N3217" s="5">
        <v>45590</v>
      </c>
      <c r="O3217" s="5">
        <v>45754</v>
      </c>
      <c r="P3217" s="5">
        <v>45547</v>
      </c>
      <c r="Q3217" s="5">
        <v>45880</v>
      </c>
      <c r="R3217">
        <v>0</v>
      </c>
      <c r="S3217">
        <v>0</v>
      </c>
      <c r="T3217">
        <v>-6880</v>
      </c>
      <c r="U3217">
        <v>-6880</v>
      </c>
      <c r="V3217">
        <v>0</v>
      </c>
      <c r="W3217">
        <v>-6880</v>
      </c>
      <c r="X3217" t="str">
        <f t="shared" si="201"/>
        <v>Ok</v>
      </c>
      <c r="Y3217" t="str">
        <f t="shared" si="202"/>
        <v>Ok</v>
      </c>
      <c r="Z3217" s="6" t="str">
        <f t="shared" si="203"/>
        <v>Ok</v>
      </c>
      <c r="AA3217" s="6"/>
      <c r="AB3217" s="6"/>
      <c r="AC3217" s="6"/>
      <c r="AD3217" s="6"/>
    </row>
    <row r="3218" spans="1:30" x14ac:dyDescent="0.3">
      <c r="A3218" t="s">
        <v>16233</v>
      </c>
      <c r="B3218" t="s">
        <v>16234</v>
      </c>
      <c r="C3218">
        <v>2024</v>
      </c>
      <c r="D3218" t="s">
        <v>9434</v>
      </c>
      <c r="E3218" t="s">
        <v>9263</v>
      </c>
      <c r="F3218" t="s">
        <v>10</v>
      </c>
      <c r="G3218" t="str">
        <f>_xlfn.XLOOKUP(I3218,'Class Code'!$A$2:$A$14,'Class Code'!$B$2:$B$14)</f>
        <v>Motor Private</v>
      </c>
      <c r="H3218" t="s">
        <v>41</v>
      </c>
      <c r="I3218">
        <f t="shared" si="200"/>
        <v>70</v>
      </c>
      <c r="J3218" t="s">
        <v>54</v>
      </c>
      <c r="K3218" t="s">
        <v>55</v>
      </c>
      <c r="L3218" t="s">
        <v>44</v>
      </c>
      <c r="M3218" s="5">
        <v>45581</v>
      </c>
      <c r="N3218" s="5">
        <v>45583</v>
      </c>
      <c r="O3218" s="5">
        <v>45754</v>
      </c>
      <c r="P3218" s="5">
        <v>45397</v>
      </c>
      <c r="Q3218" s="5">
        <v>45699</v>
      </c>
      <c r="R3218">
        <v>0</v>
      </c>
      <c r="S3218">
        <v>0</v>
      </c>
      <c r="T3218">
        <v>-6930</v>
      </c>
      <c r="U3218">
        <v>-6930</v>
      </c>
      <c r="V3218">
        <v>0</v>
      </c>
      <c r="W3218">
        <v>-6930</v>
      </c>
      <c r="X3218" t="str">
        <f t="shared" si="201"/>
        <v>Ok</v>
      </c>
      <c r="Y3218" t="str">
        <f t="shared" si="202"/>
        <v>Ok</v>
      </c>
      <c r="Z3218" s="6" t="str">
        <f t="shared" si="203"/>
        <v>Ok</v>
      </c>
      <c r="AA3218" s="6"/>
      <c r="AB3218" s="6"/>
      <c r="AC3218" s="6"/>
      <c r="AD3218" s="6"/>
    </row>
    <row r="3219" spans="1:30" x14ac:dyDescent="0.3">
      <c r="A3219" t="s">
        <v>16235</v>
      </c>
      <c r="B3219" t="s">
        <v>16236</v>
      </c>
      <c r="C3219">
        <v>2024</v>
      </c>
      <c r="D3219" t="s">
        <v>9669</v>
      </c>
      <c r="E3219" t="s">
        <v>9272</v>
      </c>
      <c r="F3219" t="s">
        <v>10</v>
      </c>
      <c r="G3219" t="str">
        <f>_xlfn.XLOOKUP(I3219,'Class Code'!$A$2:$A$14,'Class Code'!$B$2:$B$14)</f>
        <v>Motor Private</v>
      </c>
      <c r="H3219" t="s">
        <v>41</v>
      </c>
      <c r="I3219">
        <f t="shared" si="200"/>
        <v>70</v>
      </c>
      <c r="J3219" t="s">
        <v>54</v>
      </c>
      <c r="K3219" t="s">
        <v>55</v>
      </c>
      <c r="L3219" t="s">
        <v>44</v>
      </c>
      <c r="M3219" s="5">
        <v>45489</v>
      </c>
      <c r="N3219" s="5">
        <v>45505</v>
      </c>
      <c r="O3219" s="5">
        <v>45727</v>
      </c>
      <c r="P3219" s="5">
        <v>45352</v>
      </c>
      <c r="Q3219" s="5">
        <v>45658</v>
      </c>
      <c r="R3219">
        <v>0</v>
      </c>
      <c r="S3219">
        <v>0</v>
      </c>
      <c r="T3219">
        <v>-3140</v>
      </c>
      <c r="U3219">
        <v>-3140</v>
      </c>
      <c r="V3219">
        <v>0</v>
      </c>
      <c r="W3219">
        <v>-3140</v>
      </c>
      <c r="X3219" t="str">
        <f t="shared" si="201"/>
        <v>Ok</v>
      </c>
      <c r="Y3219" t="str">
        <f t="shared" si="202"/>
        <v>Ok</v>
      </c>
      <c r="Z3219" s="6" t="str">
        <f t="shared" si="203"/>
        <v>Ok</v>
      </c>
      <c r="AA3219" s="6"/>
      <c r="AB3219" s="6"/>
      <c r="AC3219" s="6"/>
      <c r="AD3219" s="6"/>
    </row>
    <row r="3220" spans="1:30" x14ac:dyDescent="0.3">
      <c r="A3220" t="s">
        <v>16237</v>
      </c>
      <c r="B3220" t="s">
        <v>16238</v>
      </c>
      <c r="C3220">
        <v>2016</v>
      </c>
      <c r="D3220" t="s">
        <v>9589</v>
      </c>
      <c r="E3220" t="s">
        <v>9269</v>
      </c>
      <c r="F3220" t="s">
        <v>439</v>
      </c>
      <c r="G3220" t="str">
        <f>_xlfn.XLOOKUP(I3220,'Class Code'!$A$2:$A$14,'Class Code'!$B$2:$B$14)</f>
        <v>Workmen's Compensation</v>
      </c>
      <c r="H3220" t="s">
        <v>440</v>
      </c>
      <c r="I3220">
        <f t="shared" si="200"/>
        <v>11</v>
      </c>
      <c r="J3220" t="s">
        <v>458</v>
      </c>
      <c r="K3220" t="s">
        <v>459</v>
      </c>
      <c r="L3220" t="s">
        <v>44</v>
      </c>
      <c r="M3220" s="5">
        <v>42392</v>
      </c>
      <c r="N3220" s="5">
        <v>43248</v>
      </c>
      <c r="O3220" s="5">
        <v>45756</v>
      </c>
      <c r="P3220" s="5">
        <v>42388</v>
      </c>
      <c r="Q3220" s="5">
        <v>42753</v>
      </c>
      <c r="R3220">
        <v>0</v>
      </c>
      <c r="S3220">
        <v>0</v>
      </c>
      <c r="T3220">
        <v>-212150</v>
      </c>
      <c r="U3220">
        <v>-212150</v>
      </c>
      <c r="V3220">
        <v>0</v>
      </c>
      <c r="W3220">
        <v>-212150</v>
      </c>
      <c r="X3220" t="str">
        <f t="shared" si="201"/>
        <v>Ok</v>
      </c>
      <c r="Y3220" t="str">
        <f t="shared" si="202"/>
        <v>Ok</v>
      </c>
      <c r="Z3220" s="6" t="str">
        <f t="shared" si="203"/>
        <v>Ok</v>
      </c>
      <c r="AA3220" s="6"/>
      <c r="AB3220" s="6"/>
      <c r="AC3220" s="6"/>
      <c r="AD3220" s="6"/>
    </row>
    <row r="3221" spans="1:30" x14ac:dyDescent="0.3">
      <c r="A3221" t="s">
        <v>16239</v>
      </c>
      <c r="B3221" t="s">
        <v>16240</v>
      </c>
      <c r="C3221">
        <v>2024</v>
      </c>
      <c r="D3221" t="s">
        <v>9677</v>
      </c>
      <c r="E3221" t="s">
        <v>9282</v>
      </c>
      <c r="F3221" t="s">
        <v>10</v>
      </c>
      <c r="G3221" t="str">
        <f>_xlfn.XLOOKUP(I3221,'Class Code'!$A$2:$A$14,'Class Code'!$B$2:$B$14)</f>
        <v>Motor Private</v>
      </c>
      <c r="H3221" t="s">
        <v>41</v>
      </c>
      <c r="I3221">
        <f t="shared" si="200"/>
        <v>70</v>
      </c>
      <c r="J3221" t="s">
        <v>54</v>
      </c>
      <c r="K3221" t="s">
        <v>55</v>
      </c>
      <c r="L3221" t="s">
        <v>44</v>
      </c>
      <c r="M3221" s="5">
        <v>45711</v>
      </c>
      <c r="N3221" s="5">
        <v>45740</v>
      </c>
      <c r="O3221" s="5">
        <v>45770</v>
      </c>
      <c r="P3221" s="5">
        <v>45419</v>
      </c>
      <c r="Q3221" s="5">
        <v>45783</v>
      </c>
      <c r="R3221">
        <v>-17000</v>
      </c>
      <c r="S3221">
        <v>0</v>
      </c>
      <c r="T3221">
        <v>0</v>
      </c>
      <c r="U3221">
        <v>-17000</v>
      </c>
      <c r="V3221">
        <v>0</v>
      </c>
      <c r="W3221">
        <v>-17000</v>
      </c>
      <c r="X3221" t="str">
        <f t="shared" si="201"/>
        <v>Ok</v>
      </c>
      <c r="Y3221" t="str">
        <f t="shared" si="202"/>
        <v>Ok</v>
      </c>
      <c r="Z3221" s="6" t="str">
        <f t="shared" si="203"/>
        <v>Ok</v>
      </c>
      <c r="AA3221" s="6"/>
      <c r="AB3221" s="6"/>
      <c r="AC3221" s="6"/>
      <c r="AD3221" s="6"/>
    </row>
    <row r="3222" spans="1:30" x14ac:dyDescent="0.3">
      <c r="A3222" t="s">
        <v>16241</v>
      </c>
      <c r="B3222" t="s">
        <v>16242</v>
      </c>
      <c r="C3222">
        <v>2024</v>
      </c>
      <c r="D3222" t="s">
        <v>9369</v>
      </c>
      <c r="E3222" t="s">
        <v>9261</v>
      </c>
      <c r="F3222" t="s">
        <v>10</v>
      </c>
      <c r="G3222" t="str">
        <f>_xlfn.XLOOKUP(I3222,'Class Code'!$A$2:$A$14,'Class Code'!$B$2:$B$14)</f>
        <v>Motor Private</v>
      </c>
      <c r="H3222" t="s">
        <v>41</v>
      </c>
      <c r="I3222">
        <f t="shared" si="200"/>
        <v>70</v>
      </c>
      <c r="J3222" t="s">
        <v>54</v>
      </c>
      <c r="K3222" t="s">
        <v>55</v>
      </c>
      <c r="L3222" t="s">
        <v>44</v>
      </c>
      <c r="M3222" s="5">
        <v>45634</v>
      </c>
      <c r="N3222" s="5">
        <v>45665</v>
      </c>
      <c r="O3222" s="5">
        <v>45763</v>
      </c>
      <c r="P3222" s="5">
        <v>45375</v>
      </c>
      <c r="Q3222" s="5">
        <v>45711</v>
      </c>
      <c r="R3222">
        <v>-54750</v>
      </c>
      <c r="S3222">
        <v>0</v>
      </c>
      <c r="T3222">
        <v>0</v>
      </c>
      <c r="U3222">
        <v>-54750</v>
      </c>
      <c r="V3222">
        <v>0</v>
      </c>
      <c r="W3222">
        <v>-54750</v>
      </c>
      <c r="X3222" t="str">
        <f t="shared" si="201"/>
        <v>Ok</v>
      </c>
      <c r="Y3222" t="str">
        <f t="shared" si="202"/>
        <v>Ok</v>
      </c>
      <c r="Z3222" s="6" t="str">
        <f t="shared" si="203"/>
        <v>Ok</v>
      </c>
      <c r="AA3222" s="6"/>
      <c r="AB3222" s="6"/>
      <c r="AC3222" s="6"/>
      <c r="AD3222" s="6"/>
    </row>
    <row r="3223" spans="1:30" x14ac:dyDescent="0.3">
      <c r="A3223" t="s">
        <v>16243</v>
      </c>
      <c r="B3223" t="s">
        <v>16244</v>
      </c>
      <c r="C3223">
        <v>2024</v>
      </c>
      <c r="D3223" t="s">
        <v>9430</v>
      </c>
      <c r="E3223" t="s">
        <v>9263</v>
      </c>
      <c r="F3223" t="s">
        <v>11</v>
      </c>
      <c r="G3223" t="str">
        <f>_xlfn.XLOOKUP(I3223,'Class Code'!$A$2:$A$14,'Class Code'!$B$2:$B$14)</f>
        <v>Motor Commercial</v>
      </c>
      <c r="H3223" t="s">
        <v>176</v>
      </c>
      <c r="I3223">
        <f t="shared" si="200"/>
        <v>80</v>
      </c>
      <c r="J3223" t="s">
        <v>207</v>
      </c>
      <c r="K3223" t="s">
        <v>208</v>
      </c>
      <c r="L3223" t="s">
        <v>96</v>
      </c>
      <c r="M3223" s="5">
        <v>45642</v>
      </c>
      <c r="N3223" s="5">
        <v>45659</v>
      </c>
      <c r="O3223" s="5">
        <v>45666</v>
      </c>
      <c r="P3223" s="5">
        <v>45474</v>
      </c>
      <c r="Q3223" s="5">
        <v>45838</v>
      </c>
      <c r="R3223">
        <v>11500</v>
      </c>
      <c r="S3223">
        <v>0</v>
      </c>
      <c r="T3223">
        <v>0</v>
      </c>
      <c r="U3223">
        <v>11500</v>
      </c>
      <c r="V3223">
        <v>0</v>
      </c>
      <c r="W3223">
        <v>11500</v>
      </c>
      <c r="X3223" t="str">
        <f t="shared" si="201"/>
        <v>Ok</v>
      </c>
      <c r="Y3223" t="str">
        <f t="shared" si="202"/>
        <v>Ok</v>
      </c>
      <c r="Z3223" s="6" t="str">
        <f t="shared" si="203"/>
        <v>Ok</v>
      </c>
      <c r="AA3223" s="6"/>
      <c r="AB3223" s="6"/>
      <c r="AC3223" s="6"/>
      <c r="AD3223" s="6"/>
    </row>
    <row r="3224" spans="1:30" x14ac:dyDescent="0.3">
      <c r="A3224" t="s">
        <v>16245</v>
      </c>
      <c r="B3224" t="s">
        <v>16246</v>
      </c>
      <c r="C3224">
        <v>2024</v>
      </c>
      <c r="D3224" t="s">
        <v>9760</v>
      </c>
      <c r="E3224" t="s">
        <v>9310</v>
      </c>
      <c r="F3224" t="s">
        <v>11</v>
      </c>
      <c r="G3224" t="str">
        <f>_xlfn.XLOOKUP(I3224,'Class Code'!$A$2:$A$14,'Class Code'!$B$2:$B$14)</f>
        <v>Motor Commercial</v>
      </c>
      <c r="H3224" t="s">
        <v>176</v>
      </c>
      <c r="I3224">
        <f t="shared" si="200"/>
        <v>80</v>
      </c>
      <c r="J3224" t="s">
        <v>207</v>
      </c>
      <c r="K3224" t="s">
        <v>208</v>
      </c>
      <c r="L3224" t="s">
        <v>44</v>
      </c>
      <c r="M3224" s="5">
        <v>45569</v>
      </c>
      <c r="N3224" s="5">
        <v>45572</v>
      </c>
      <c r="O3224" s="5">
        <v>45670</v>
      </c>
      <c r="P3224" s="5">
        <v>45292</v>
      </c>
      <c r="Q3224" s="5">
        <v>45658</v>
      </c>
      <c r="R3224">
        <v>796000</v>
      </c>
      <c r="S3224">
        <v>0</v>
      </c>
      <c r="T3224">
        <v>0</v>
      </c>
      <c r="U3224">
        <v>796000</v>
      </c>
      <c r="V3224">
        <v>0</v>
      </c>
      <c r="W3224">
        <v>796000</v>
      </c>
      <c r="X3224" t="str">
        <f t="shared" si="201"/>
        <v>Ok</v>
      </c>
      <c r="Y3224" t="str">
        <f t="shared" si="202"/>
        <v>Ok</v>
      </c>
      <c r="Z3224" s="6" t="str">
        <f t="shared" si="203"/>
        <v>Ok</v>
      </c>
      <c r="AA3224" s="6"/>
      <c r="AB3224" s="6"/>
      <c r="AC3224" s="6"/>
      <c r="AD3224" s="6"/>
    </row>
    <row r="3225" spans="1:30" x14ac:dyDescent="0.3">
      <c r="A3225" t="s">
        <v>16247</v>
      </c>
      <c r="B3225" t="s">
        <v>16248</v>
      </c>
      <c r="C3225">
        <v>2023</v>
      </c>
      <c r="D3225" t="s">
        <v>9451</v>
      </c>
      <c r="E3225" t="s">
        <v>9294</v>
      </c>
      <c r="F3225" t="s">
        <v>13</v>
      </c>
      <c r="G3225" t="str">
        <f>_xlfn.XLOOKUP(I3225,'Class Code'!$A$2:$A$14,'Class Code'!$B$2:$B$14)</f>
        <v>Theft</v>
      </c>
      <c r="H3225" t="s">
        <v>818</v>
      </c>
      <c r="I3225">
        <f t="shared" si="200"/>
        <v>10</v>
      </c>
      <c r="J3225" t="s">
        <v>819</v>
      </c>
      <c r="K3225" t="s">
        <v>820</v>
      </c>
      <c r="L3225" t="s">
        <v>13</v>
      </c>
      <c r="M3225" s="5">
        <v>45436</v>
      </c>
      <c r="N3225" s="5">
        <v>45495</v>
      </c>
      <c r="O3225" s="5">
        <v>45673</v>
      </c>
      <c r="P3225" s="5">
        <v>45108</v>
      </c>
      <c r="Q3225" s="5">
        <v>45473</v>
      </c>
      <c r="R3225">
        <v>96881</v>
      </c>
      <c r="S3225">
        <v>0</v>
      </c>
      <c r="T3225">
        <v>0</v>
      </c>
      <c r="U3225">
        <v>96881</v>
      </c>
      <c r="V3225">
        <v>0</v>
      </c>
      <c r="W3225">
        <v>96881</v>
      </c>
      <c r="X3225" t="str">
        <f t="shared" si="201"/>
        <v>Ok</v>
      </c>
      <c r="Y3225" t="str">
        <f t="shared" si="202"/>
        <v>Ok</v>
      </c>
      <c r="Z3225" s="6" t="str">
        <f t="shared" si="203"/>
        <v>Ok</v>
      </c>
      <c r="AA3225" s="6"/>
      <c r="AB3225" s="6"/>
      <c r="AC3225" s="6"/>
      <c r="AD3225" s="6"/>
    </row>
    <row r="3226" spans="1:30" x14ac:dyDescent="0.3">
      <c r="A3226" t="s">
        <v>16249</v>
      </c>
      <c r="B3226" t="s">
        <v>16250</v>
      </c>
      <c r="C3226">
        <v>2024</v>
      </c>
      <c r="D3226" t="s">
        <v>9330</v>
      </c>
      <c r="E3226" t="s">
        <v>9332</v>
      </c>
      <c r="F3226" t="s">
        <v>10</v>
      </c>
      <c r="G3226" t="str">
        <f>_xlfn.XLOOKUP(I3226,'Class Code'!$A$2:$A$14,'Class Code'!$B$2:$B$14)</f>
        <v>Motor Private</v>
      </c>
      <c r="H3226" t="s">
        <v>41</v>
      </c>
      <c r="I3226">
        <f t="shared" si="200"/>
        <v>70</v>
      </c>
      <c r="J3226" t="s">
        <v>54</v>
      </c>
      <c r="K3226" t="s">
        <v>55</v>
      </c>
      <c r="L3226" t="s">
        <v>44</v>
      </c>
      <c r="M3226" s="5">
        <v>45645</v>
      </c>
      <c r="N3226" s="5">
        <v>45646</v>
      </c>
      <c r="O3226" s="5">
        <v>45679</v>
      </c>
      <c r="P3226" s="5">
        <v>45561</v>
      </c>
      <c r="Q3226" s="5">
        <v>45925</v>
      </c>
      <c r="R3226">
        <v>6000</v>
      </c>
      <c r="S3226">
        <v>0</v>
      </c>
      <c r="T3226">
        <v>0</v>
      </c>
      <c r="U3226">
        <v>6000</v>
      </c>
      <c r="V3226">
        <v>0</v>
      </c>
      <c r="W3226">
        <v>6000</v>
      </c>
      <c r="X3226" t="str">
        <f t="shared" si="201"/>
        <v>Ok</v>
      </c>
      <c r="Y3226" t="str">
        <f t="shared" si="202"/>
        <v>Ok</v>
      </c>
      <c r="Z3226" s="6" t="str">
        <f t="shared" si="203"/>
        <v>Ok</v>
      </c>
      <c r="AA3226" s="6"/>
      <c r="AB3226" s="6"/>
      <c r="AC3226" s="6"/>
      <c r="AD3226" s="6"/>
    </row>
    <row r="3227" spans="1:30" x14ac:dyDescent="0.3">
      <c r="A3227" t="s">
        <v>16251</v>
      </c>
      <c r="B3227" t="s">
        <v>16252</v>
      </c>
      <c r="C3227">
        <v>2022</v>
      </c>
      <c r="D3227" t="s">
        <v>9463</v>
      </c>
      <c r="E3227" t="s">
        <v>9272</v>
      </c>
      <c r="F3227" t="s">
        <v>439</v>
      </c>
      <c r="G3227" t="str">
        <f>_xlfn.XLOOKUP(I3227,'Class Code'!$A$2:$A$14,'Class Code'!$B$2:$B$14)</f>
        <v>Workmen's Compensation</v>
      </c>
      <c r="H3227" t="s">
        <v>440</v>
      </c>
      <c r="I3227">
        <f t="shared" si="200"/>
        <v>11</v>
      </c>
      <c r="J3227" t="s">
        <v>441</v>
      </c>
      <c r="K3227" t="s">
        <v>442</v>
      </c>
      <c r="L3227" t="s">
        <v>574</v>
      </c>
      <c r="M3227" s="5">
        <v>45146</v>
      </c>
      <c r="N3227" s="5">
        <v>45153</v>
      </c>
      <c r="O3227" s="5">
        <v>45682</v>
      </c>
      <c r="P3227" s="5">
        <v>44805</v>
      </c>
      <c r="Q3227" s="5">
        <v>45169</v>
      </c>
      <c r="R3227">
        <v>7137</v>
      </c>
      <c r="S3227">
        <v>0</v>
      </c>
      <c r="T3227">
        <v>0</v>
      </c>
      <c r="U3227">
        <v>7137</v>
      </c>
      <c r="V3227">
        <v>0</v>
      </c>
      <c r="W3227">
        <v>7137</v>
      </c>
      <c r="X3227" t="str">
        <f t="shared" si="201"/>
        <v>Ok</v>
      </c>
      <c r="Y3227" t="str">
        <f t="shared" si="202"/>
        <v>Ok</v>
      </c>
      <c r="Z3227" s="6" t="str">
        <f t="shared" si="203"/>
        <v>Ok</v>
      </c>
      <c r="AA3227" s="6"/>
      <c r="AB3227" s="6"/>
      <c r="AC3227" s="6"/>
      <c r="AD3227" s="6"/>
    </row>
    <row r="3228" spans="1:30" x14ac:dyDescent="0.3">
      <c r="A3228" t="s">
        <v>16253</v>
      </c>
      <c r="B3228" t="s">
        <v>16254</v>
      </c>
      <c r="C3228">
        <v>2025</v>
      </c>
      <c r="D3228" t="s">
        <v>9727</v>
      </c>
      <c r="E3228" t="s">
        <v>9259</v>
      </c>
      <c r="F3228" t="s">
        <v>10</v>
      </c>
      <c r="G3228" t="str">
        <f>_xlfn.XLOOKUP(I3228,'Class Code'!$A$2:$A$14,'Class Code'!$B$2:$B$14)</f>
        <v>Motor Private</v>
      </c>
      <c r="H3228" t="s">
        <v>41</v>
      </c>
      <c r="I3228">
        <f t="shared" si="200"/>
        <v>70</v>
      </c>
      <c r="J3228" t="s">
        <v>54</v>
      </c>
      <c r="K3228" t="s">
        <v>55</v>
      </c>
      <c r="L3228" t="s">
        <v>44</v>
      </c>
      <c r="M3228" s="5">
        <v>45666</v>
      </c>
      <c r="N3228" s="5">
        <v>45666</v>
      </c>
      <c r="O3228" s="5">
        <v>45692</v>
      </c>
      <c r="P3228" s="5">
        <v>45659</v>
      </c>
      <c r="Q3228" s="5">
        <v>46023</v>
      </c>
      <c r="R3228">
        <v>20000</v>
      </c>
      <c r="S3228">
        <v>0</v>
      </c>
      <c r="T3228">
        <v>0</v>
      </c>
      <c r="U3228">
        <v>20000</v>
      </c>
      <c r="V3228">
        <v>0</v>
      </c>
      <c r="W3228">
        <v>20000</v>
      </c>
      <c r="X3228" t="str">
        <f t="shared" si="201"/>
        <v>Ok</v>
      </c>
      <c r="Y3228" t="str">
        <f t="shared" si="202"/>
        <v>Ok</v>
      </c>
      <c r="Z3228" s="6" t="str">
        <f t="shared" si="203"/>
        <v>Ok</v>
      </c>
      <c r="AA3228" s="6"/>
      <c r="AB3228" s="6"/>
      <c r="AC3228" s="6"/>
      <c r="AD3228" s="6"/>
    </row>
    <row r="3229" spans="1:30" x14ac:dyDescent="0.3">
      <c r="A3229" t="s">
        <v>16255</v>
      </c>
      <c r="B3229" t="s">
        <v>16256</v>
      </c>
      <c r="C3229">
        <v>2024</v>
      </c>
      <c r="D3229" t="s">
        <v>9525</v>
      </c>
      <c r="E3229" t="s">
        <v>9284</v>
      </c>
      <c r="F3229" t="s">
        <v>9</v>
      </c>
      <c r="G3229" t="str">
        <f>_xlfn.XLOOKUP(I3229,'Class Code'!$A$2:$A$14,'Class Code'!$B$2:$B$14)</f>
        <v>Marine</v>
      </c>
      <c r="H3229" t="s">
        <v>651</v>
      </c>
      <c r="I3229">
        <f t="shared" si="200"/>
        <v>6</v>
      </c>
      <c r="J3229" t="s">
        <v>652</v>
      </c>
      <c r="K3229" t="s">
        <v>653</v>
      </c>
      <c r="L3229" t="s">
        <v>764</v>
      </c>
      <c r="M3229" s="5">
        <v>45639</v>
      </c>
      <c r="N3229" s="5">
        <v>45649</v>
      </c>
      <c r="O3229" s="5">
        <v>45692</v>
      </c>
      <c r="P3229" s="5">
        <v>45608</v>
      </c>
      <c r="Q3229" s="5">
        <v>45699</v>
      </c>
      <c r="R3229">
        <v>876626</v>
      </c>
      <c r="S3229">
        <v>0</v>
      </c>
      <c r="T3229">
        <v>0</v>
      </c>
      <c r="U3229">
        <v>876626</v>
      </c>
      <c r="V3229">
        <v>0</v>
      </c>
      <c r="W3229">
        <v>876626</v>
      </c>
      <c r="X3229" t="str">
        <f t="shared" si="201"/>
        <v>Ok</v>
      </c>
      <c r="Y3229" t="str">
        <f t="shared" si="202"/>
        <v>Ok</v>
      </c>
      <c r="Z3229" s="6" t="str">
        <f t="shared" si="203"/>
        <v>Ok</v>
      </c>
      <c r="AA3229" s="6"/>
      <c r="AB3229" s="6"/>
      <c r="AC3229" s="6"/>
      <c r="AD3229" s="6"/>
    </row>
    <row r="3230" spans="1:30" x14ac:dyDescent="0.3">
      <c r="A3230" t="s">
        <v>16257</v>
      </c>
      <c r="B3230" t="s">
        <v>16258</v>
      </c>
      <c r="C3230">
        <v>2024</v>
      </c>
      <c r="D3230" t="s">
        <v>9656</v>
      </c>
      <c r="E3230" t="s">
        <v>9265</v>
      </c>
      <c r="F3230" t="s">
        <v>11</v>
      </c>
      <c r="G3230" t="str">
        <f>_xlfn.XLOOKUP(I3230,'Class Code'!$A$2:$A$14,'Class Code'!$B$2:$B$14)</f>
        <v>Motor Commercial</v>
      </c>
      <c r="H3230" t="s">
        <v>176</v>
      </c>
      <c r="I3230">
        <f t="shared" si="200"/>
        <v>80</v>
      </c>
      <c r="J3230" t="s">
        <v>177</v>
      </c>
      <c r="K3230" t="s">
        <v>178</v>
      </c>
      <c r="L3230" t="s">
        <v>197</v>
      </c>
      <c r="M3230" s="5">
        <v>45627</v>
      </c>
      <c r="N3230" s="5">
        <v>45630</v>
      </c>
      <c r="O3230" s="5">
        <v>45701</v>
      </c>
      <c r="P3230" s="5">
        <v>45576</v>
      </c>
      <c r="Q3230" s="5">
        <v>45869</v>
      </c>
      <c r="R3230">
        <v>13000</v>
      </c>
      <c r="S3230">
        <v>0</v>
      </c>
      <c r="T3230">
        <v>0</v>
      </c>
      <c r="U3230">
        <v>13000</v>
      </c>
      <c r="V3230">
        <v>0</v>
      </c>
      <c r="W3230">
        <v>13000</v>
      </c>
      <c r="X3230" t="str">
        <f t="shared" si="201"/>
        <v>Ok</v>
      </c>
      <c r="Y3230" t="str">
        <f t="shared" si="202"/>
        <v>Ok</v>
      </c>
      <c r="Z3230" s="6" t="str">
        <f t="shared" si="203"/>
        <v>Ok</v>
      </c>
      <c r="AA3230" s="6"/>
      <c r="AB3230" s="6"/>
      <c r="AC3230" s="6"/>
      <c r="AD3230" s="6"/>
    </row>
    <row r="3231" spans="1:30" x14ac:dyDescent="0.3">
      <c r="A3231" t="s">
        <v>16259</v>
      </c>
      <c r="B3231" t="s">
        <v>16260</v>
      </c>
      <c r="C3231">
        <v>2024</v>
      </c>
      <c r="D3231" t="s">
        <v>9398</v>
      </c>
      <c r="E3231" t="s">
        <v>9289</v>
      </c>
      <c r="F3231" t="s">
        <v>9</v>
      </c>
      <c r="G3231" t="str">
        <f>_xlfn.XLOOKUP(I3231,'Class Code'!$A$2:$A$14,'Class Code'!$B$2:$B$14)</f>
        <v>Marine</v>
      </c>
      <c r="H3231" t="s">
        <v>651</v>
      </c>
      <c r="I3231">
        <f t="shared" si="200"/>
        <v>6</v>
      </c>
      <c r="J3231" t="s">
        <v>652</v>
      </c>
      <c r="K3231" t="s">
        <v>653</v>
      </c>
      <c r="L3231" t="s">
        <v>764</v>
      </c>
      <c r="M3231" s="5">
        <v>45631</v>
      </c>
      <c r="N3231" s="5">
        <v>45644</v>
      </c>
      <c r="O3231" s="5">
        <v>45713</v>
      </c>
      <c r="P3231" s="5">
        <v>45617</v>
      </c>
      <c r="Q3231" s="5">
        <v>45708</v>
      </c>
      <c r="R3231">
        <v>440994</v>
      </c>
      <c r="S3231">
        <v>0</v>
      </c>
      <c r="T3231">
        <v>0</v>
      </c>
      <c r="U3231">
        <v>440994</v>
      </c>
      <c r="V3231">
        <v>0</v>
      </c>
      <c r="W3231">
        <v>440994</v>
      </c>
      <c r="X3231" t="str">
        <f t="shared" si="201"/>
        <v>Ok</v>
      </c>
      <c r="Y3231" t="str">
        <f t="shared" si="202"/>
        <v>Ok</v>
      </c>
      <c r="Z3231" s="6" t="str">
        <f t="shared" si="203"/>
        <v>Ok</v>
      </c>
      <c r="AA3231" s="6"/>
      <c r="AB3231" s="6"/>
      <c r="AC3231" s="6"/>
      <c r="AD3231" s="6"/>
    </row>
    <row r="3232" spans="1:30" x14ac:dyDescent="0.3">
      <c r="A3232" t="s">
        <v>16261</v>
      </c>
      <c r="B3232" t="s">
        <v>16262</v>
      </c>
      <c r="C3232">
        <v>2024</v>
      </c>
      <c r="D3232" t="s">
        <v>9488</v>
      </c>
      <c r="E3232" t="s">
        <v>9267</v>
      </c>
      <c r="F3232" t="s">
        <v>10</v>
      </c>
      <c r="G3232" t="str">
        <f>_xlfn.XLOOKUP(I3232,'Class Code'!$A$2:$A$14,'Class Code'!$B$2:$B$14)</f>
        <v>Motor Private</v>
      </c>
      <c r="H3232" t="s">
        <v>41</v>
      </c>
      <c r="I3232">
        <f t="shared" si="200"/>
        <v>70</v>
      </c>
      <c r="J3232" t="s">
        <v>54</v>
      </c>
      <c r="K3232" t="s">
        <v>55</v>
      </c>
      <c r="L3232" t="s">
        <v>44</v>
      </c>
      <c r="M3232" s="5">
        <v>45373</v>
      </c>
      <c r="N3232" s="5">
        <v>45374</v>
      </c>
      <c r="O3232" s="5">
        <v>45721</v>
      </c>
      <c r="P3232" s="5">
        <v>45292</v>
      </c>
      <c r="Q3232" s="5">
        <v>45657</v>
      </c>
      <c r="R3232">
        <v>158340</v>
      </c>
      <c r="S3232">
        <v>0</v>
      </c>
      <c r="T3232">
        <v>0</v>
      </c>
      <c r="U3232">
        <v>158340</v>
      </c>
      <c r="V3232">
        <v>0</v>
      </c>
      <c r="W3232">
        <v>158340</v>
      </c>
      <c r="X3232" t="str">
        <f t="shared" si="201"/>
        <v>Ok</v>
      </c>
      <c r="Y3232" t="str">
        <f t="shared" si="202"/>
        <v>Ok</v>
      </c>
      <c r="Z3232" s="6" t="str">
        <f t="shared" si="203"/>
        <v>Ok</v>
      </c>
      <c r="AA3232" s="6"/>
      <c r="AB3232" s="6"/>
      <c r="AC3232" s="6"/>
      <c r="AD3232" s="6"/>
    </row>
    <row r="3233" spans="1:30" x14ac:dyDescent="0.3">
      <c r="A3233" t="s">
        <v>16263</v>
      </c>
      <c r="B3233" t="s">
        <v>16264</v>
      </c>
      <c r="C3233">
        <v>2023</v>
      </c>
      <c r="D3233" t="s">
        <v>9470</v>
      </c>
      <c r="E3233" t="s">
        <v>9317</v>
      </c>
      <c r="F3233" t="s">
        <v>10</v>
      </c>
      <c r="G3233" t="str">
        <f>_xlfn.XLOOKUP(I3233,'Class Code'!$A$2:$A$14,'Class Code'!$B$2:$B$14)</f>
        <v>Motor Private</v>
      </c>
      <c r="H3233" t="s">
        <v>41</v>
      </c>
      <c r="I3233">
        <f t="shared" si="200"/>
        <v>70</v>
      </c>
      <c r="J3233" t="s">
        <v>54</v>
      </c>
      <c r="K3233" t="s">
        <v>55</v>
      </c>
      <c r="L3233" t="s">
        <v>44</v>
      </c>
      <c r="M3233" s="5">
        <v>45612</v>
      </c>
      <c r="N3233" s="5">
        <v>45614</v>
      </c>
      <c r="O3233" s="5">
        <v>45723</v>
      </c>
      <c r="P3233" s="5">
        <v>45252</v>
      </c>
      <c r="Q3233" s="5">
        <v>45617</v>
      </c>
      <c r="R3233">
        <v>30000</v>
      </c>
      <c r="S3233">
        <v>0</v>
      </c>
      <c r="T3233">
        <v>0</v>
      </c>
      <c r="U3233">
        <v>30000</v>
      </c>
      <c r="V3233">
        <v>0</v>
      </c>
      <c r="W3233">
        <v>30000</v>
      </c>
      <c r="X3233" t="str">
        <f t="shared" si="201"/>
        <v>Ok</v>
      </c>
      <c r="Y3233" t="str">
        <f t="shared" si="202"/>
        <v>Ok</v>
      </c>
      <c r="Z3233" s="6" t="str">
        <f t="shared" si="203"/>
        <v>Ok</v>
      </c>
      <c r="AA3233" s="6"/>
      <c r="AB3233" s="6"/>
      <c r="AC3233" s="6"/>
      <c r="AD3233" s="6"/>
    </row>
    <row r="3234" spans="1:30" x14ac:dyDescent="0.3">
      <c r="A3234" t="s">
        <v>16265</v>
      </c>
      <c r="B3234" t="s">
        <v>16266</v>
      </c>
      <c r="C3234">
        <v>2024</v>
      </c>
      <c r="D3234" t="s">
        <v>9354</v>
      </c>
      <c r="E3234" t="s">
        <v>9317</v>
      </c>
      <c r="F3234" t="s">
        <v>9</v>
      </c>
      <c r="G3234" t="str">
        <f>_xlfn.XLOOKUP(I3234,'Class Code'!$A$2:$A$14,'Class Code'!$B$2:$B$14)</f>
        <v>Marine</v>
      </c>
      <c r="H3234" t="s">
        <v>651</v>
      </c>
      <c r="I3234">
        <f t="shared" si="200"/>
        <v>6</v>
      </c>
      <c r="J3234" t="s">
        <v>652</v>
      </c>
      <c r="K3234" t="s">
        <v>653</v>
      </c>
      <c r="L3234" t="s">
        <v>764</v>
      </c>
      <c r="M3234" s="5">
        <v>45570</v>
      </c>
      <c r="N3234" s="5">
        <v>45715</v>
      </c>
      <c r="O3234" s="5">
        <v>45726</v>
      </c>
      <c r="P3234" s="5">
        <v>45565</v>
      </c>
      <c r="Q3234" s="5">
        <v>45655</v>
      </c>
      <c r="R3234">
        <v>62355</v>
      </c>
      <c r="S3234">
        <v>0</v>
      </c>
      <c r="T3234">
        <v>0</v>
      </c>
      <c r="U3234">
        <v>62355</v>
      </c>
      <c r="V3234">
        <v>0</v>
      </c>
      <c r="W3234">
        <v>62355</v>
      </c>
      <c r="X3234" t="str">
        <f t="shared" si="201"/>
        <v>Ok</v>
      </c>
      <c r="Y3234" t="str">
        <f t="shared" si="202"/>
        <v>Ok</v>
      </c>
      <c r="Z3234" s="6" t="str">
        <f t="shared" si="203"/>
        <v>Ok</v>
      </c>
      <c r="AA3234" s="6"/>
      <c r="AB3234" s="6"/>
      <c r="AC3234" s="6"/>
      <c r="AD3234" s="6"/>
    </row>
    <row r="3235" spans="1:30" x14ac:dyDescent="0.3">
      <c r="A3235" t="s">
        <v>16267</v>
      </c>
      <c r="B3235" t="s">
        <v>16268</v>
      </c>
      <c r="C3235">
        <v>2025</v>
      </c>
      <c r="D3235" t="s">
        <v>9290</v>
      </c>
      <c r="E3235" t="s">
        <v>9272</v>
      </c>
      <c r="F3235" t="s">
        <v>10</v>
      </c>
      <c r="G3235" t="str">
        <f>_xlfn.XLOOKUP(I3235,'Class Code'!$A$2:$A$14,'Class Code'!$B$2:$B$14)</f>
        <v>Motor Private</v>
      </c>
      <c r="H3235" t="s">
        <v>41</v>
      </c>
      <c r="I3235">
        <f t="shared" si="200"/>
        <v>70</v>
      </c>
      <c r="J3235" t="s">
        <v>54</v>
      </c>
      <c r="K3235" t="s">
        <v>55</v>
      </c>
      <c r="L3235" t="s">
        <v>96</v>
      </c>
      <c r="M3235" s="5">
        <v>45710</v>
      </c>
      <c r="N3235" s="5">
        <v>45710</v>
      </c>
      <c r="O3235" s="5">
        <v>45727</v>
      </c>
      <c r="P3235" s="5">
        <v>45639</v>
      </c>
      <c r="Q3235" s="5">
        <v>46003</v>
      </c>
      <c r="R3235">
        <v>13500</v>
      </c>
      <c r="S3235">
        <v>0</v>
      </c>
      <c r="T3235">
        <v>0</v>
      </c>
      <c r="U3235">
        <v>13500</v>
      </c>
      <c r="V3235">
        <v>0</v>
      </c>
      <c r="W3235">
        <v>13500</v>
      </c>
      <c r="X3235" t="str">
        <f t="shared" si="201"/>
        <v>Ok</v>
      </c>
      <c r="Y3235" t="str">
        <f t="shared" si="202"/>
        <v>Ok</v>
      </c>
      <c r="Z3235" s="6" t="str">
        <f t="shared" si="203"/>
        <v>Ok</v>
      </c>
      <c r="AA3235" s="6"/>
      <c r="AB3235" s="6"/>
      <c r="AC3235" s="6"/>
      <c r="AD3235" s="6"/>
    </row>
    <row r="3236" spans="1:30" x14ac:dyDescent="0.3">
      <c r="A3236" t="s">
        <v>16269</v>
      </c>
      <c r="B3236" t="s">
        <v>16270</v>
      </c>
      <c r="C3236">
        <v>2024</v>
      </c>
      <c r="D3236" t="s">
        <v>9787</v>
      </c>
      <c r="E3236" t="s">
        <v>9292</v>
      </c>
      <c r="F3236" t="s">
        <v>10</v>
      </c>
      <c r="G3236" t="str">
        <f>_xlfn.XLOOKUP(I3236,'Class Code'!$A$2:$A$14,'Class Code'!$B$2:$B$14)</f>
        <v>Motor Private</v>
      </c>
      <c r="H3236" t="s">
        <v>41</v>
      </c>
      <c r="I3236">
        <f t="shared" si="200"/>
        <v>70</v>
      </c>
      <c r="J3236" t="s">
        <v>54</v>
      </c>
      <c r="K3236" t="s">
        <v>55</v>
      </c>
      <c r="L3236" t="s">
        <v>44</v>
      </c>
      <c r="M3236" s="5">
        <v>45492</v>
      </c>
      <c r="N3236" s="5">
        <v>45507</v>
      </c>
      <c r="O3236" s="5">
        <v>45733</v>
      </c>
      <c r="P3236" s="5">
        <v>45478</v>
      </c>
      <c r="Q3236" s="5">
        <v>45842</v>
      </c>
      <c r="R3236">
        <v>30000</v>
      </c>
      <c r="S3236">
        <v>0</v>
      </c>
      <c r="T3236">
        <v>0</v>
      </c>
      <c r="U3236">
        <v>30000</v>
      </c>
      <c r="V3236">
        <v>0</v>
      </c>
      <c r="W3236">
        <v>30000</v>
      </c>
      <c r="X3236" t="str">
        <f t="shared" si="201"/>
        <v>Ok</v>
      </c>
      <c r="Y3236" t="str">
        <f t="shared" si="202"/>
        <v>Ok</v>
      </c>
      <c r="Z3236" s="6" t="str">
        <f t="shared" si="203"/>
        <v>Ok</v>
      </c>
      <c r="AA3236" s="6"/>
      <c r="AB3236" s="6"/>
      <c r="AC3236" s="6"/>
      <c r="AD3236" s="6"/>
    </row>
    <row r="3237" spans="1:30" x14ac:dyDescent="0.3">
      <c r="A3237" t="s">
        <v>16271</v>
      </c>
      <c r="B3237" t="s">
        <v>16272</v>
      </c>
      <c r="C3237">
        <v>2021</v>
      </c>
      <c r="D3237" t="s">
        <v>9620</v>
      </c>
      <c r="E3237" t="s">
        <v>9259</v>
      </c>
      <c r="F3237" t="s">
        <v>8</v>
      </c>
      <c r="G3237" t="str">
        <f>_xlfn.XLOOKUP(I3237,'Class Code'!$A$2:$A$14,'Class Code'!$B$2:$B$14)</f>
        <v>Liability</v>
      </c>
      <c r="H3237" t="s">
        <v>1170</v>
      </c>
      <c r="I3237">
        <f t="shared" si="200"/>
        <v>5</v>
      </c>
      <c r="J3237" t="s">
        <v>3905</v>
      </c>
      <c r="K3237" t="s">
        <v>3906</v>
      </c>
      <c r="L3237" t="s">
        <v>44</v>
      </c>
      <c r="M3237" s="5">
        <v>44451</v>
      </c>
      <c r="N3237" s="5">
        <v>44526</v>
      </c>
      <c r="O3237" s="5">
        <v>45734</v>
      </c>
      <c r="P3237" s="5">
        <v>44409</v>
      </c>
      <c r="Q3237" s="5">
        <v>44773</v>
      </c>
      <c r="R3237">
        <v>3920</v>
      </c>
      <c r="S3237">
        <v>0</v>
      </c>
      <c r="T3237">
        <v>0</v>
      </c>
      <c r="U3237">
        <v>3920</v>
      </c>
      <c r="V3237">
        <v>0</v>
      </c>
      <c r="W3237">
        <v>3920</v>
      </c>
      <c r="X3237" t="str">
        <f t="shared" si="201"/>
        <v>Ok</v>
      </c>
      <c r="Y3237" t="str">
        <f t="shared" si="202"/>
        <v>Ok</v>
      </c>
      <c r="Z3237" s="6" t="str">
        <f t="shared" si="203"/>
        <v>Ok</v>
      </c>
      <c r="AA3237" s="6"/>
      <c r="AB3237" s="6"/>
      <c r="AC3237" s="6"/>
      <c r="AD3237" s="6"/>
    </row>
    <row r="3238" spans="1:30" x14ac:dyDescent="0.3">
      <c r="A3238" t="s">
        <v>16273</v>
      </c>
      <c r="B3238" t="s">
        <v>16274</v>
      </c>
      <c r="C3238">
        <v>2024</v>
      </c>
      <c r="D3238" t="s">
        <v>9313</v>
      </c>
      <c r="E3238" t="s">
        <v>9310</v>
      </c>
      <c r="F3238" t="s">
        <v>10</v>
      </c>
      <c r="G3238" t="str">
        <f>_xlfn.XLOOKUP(I3238,'Class Code'!$A$2:$A$14,'Class Code'!$B$2:$B$14)</f>
        <v>Motor Private</v>
      </c>
      <c r="H3238" t="s">
        <v>41</v>
      </c>
      <c r="I3238">
        <f t="shared" si="200"/>
        <v>70</v>
      </c>
      <c r="J3238" t="s">
        <v>54</v>
      </c>
      <c r="K3238" t="s">
        <v>55</v>
      </c>
      <c r="L3238" t="s">
        <v>44</v>
      </c>
      <c r="M3238" s="5">
        <v>45698</v>
      </c>
      <c r="N3238" s="5">
        <v>45700</v>
      </c>
      <c r="O3238" s="5">
        <v>45736</v>
      </c>
      <c r="P3238" s="5">
        <v>45448</v>
      </c>
      <c r="Q3238" s="5">
        <v>45812</v>
      </c>
      <c r="R3238">
        <v>16000</v>
      </c>
      <c r="S3238">
        <v>0</v>
      </c>
      <c r="T3238">
        <v>0</v>
      </c>
      <c r="U3238">
        <v>16000</v>
      </c>
      <c r="V3238">
        <v>0</v>
      </c>
      <c r="W3238">
        <v>16000</v>
      </c>
      <c r="X3238" t="str">
        <f t="shared" si="201"/>
        <v>Ok</v>
      </c>
      <c r="Y3238" t="str">
        <f t="shared" si="202"/>
        <v>Ok</v>
      </c>
      <c r="Z3238" s="6" t="str">
        <f t="shared" si="203"/>
        <v>Ok</v>
      </c>
      <c r="AA3238" s="6"/>
      <c r="AB3238" s="6"/>
      <c r="AC3238" s="6"/>
      <c r="AD3238" s="6"/>
    </row>
    <row r="3239" spans="1:30" x14ac:dyDescent="0.3">
      <c r="A3239" t="s">
        <v>16275</v>
      </c>
      <c r="B3239" t="s">
        <v>16276</v>
      </c>
      <c r="C3239">
        <v>2024</v>
      </c>
      <c r="D3239" t="s">
        <v>9739</v>
      </c>
      <c r="E3239" t="s">
        <v>9274</v>
      </c>
      <c r="F3239" t="s">
        <v>10</v>
      </c>
      <c r="G3239" t="str">
        <f>_xlfn.XLOOKUP(I3239,'Class Code'!$A$2:$A$14,'Class Code'!$B$2:$B$14)</f>
        <v>Motor Private</v>
      </c>
      <c r="H3239" t="s">
        <v>41</v>
      </c>
      <c r="I3239">
        <f t="shared" si="200"/>
        <v>70</v>
      </c>
      <c r="J3239" t="s">
        <v>54</v>
      </c>
      <c r="K3239" t="s">
        <v>55</v>
      </c>
      <c r="L3239" t="s">
        <v>96</v>
      </c>
      <c r="M3239" s="5">
        <v>45735</v>
      </c>
      <c r="N3239" s="5">
        <v>45737</v>
      </c>
      <c r="O3239" s="5">
        <v>45737</v>
      </c>
      <c r="P3239" s="5">
        <v>45566</v>
      </c>
      <c r="Q3239" s="5">
        <v>45930</v>
      </c>
      <c r="R3239">
        <v>14500</v>
      </c>
      <c r="S3239">
        <v>0</v>
      </c>
      <c r="T3239">
        <v>0</v>
      </c>
      <c r="U3239">
        <v>14500</v>
      </c>
      <c r="V3239">
        <v>0</v>
      </c>
      <c r="W3239">
        <v>14500</v>
      </c>
      <c r="X3239" t="str">
        <f t="shared" si="201"/>
        <v>Ok</v>
      </c>
      <c r="Y3239" t="str">
        <f t="shared" si="202"/>
        <v>Ok</v>
      </c>
      <c r="Z3239" s="6" t="str">
        <f t="shared" si="203"/>
        <v>Ok</v>
      </c>
      <c r="AA3239" s="6"/>
      <c r="AB3239" s="6"/>
      <c r="AC3239" s="6"/>
      <c r="AD3239" s="6"/>
    </row>
    <row r="3240" spans="1:30" x14ac:dyDescent="0.3">
      <c r="A3240" t="s">
        <v>16277</v>
      </c>
      <c r="B3240" t="s">
        <v>16278</v>
      </c>
      <c r="C3240">
        <v>2024</v>
      </c>
      <c r="D3240" t="s">
        <v>9588</v>
      </c>
      <c r="E3240" t="s">
        <v>9284</v>
      </c>
      <c r="F3240" t="s">
        <v>10</v>
      </c>
      <c r="G3240" t="str">
        <f>_xlfn.XLOOKUP(I3240,'Class Code'!$A$2:$A$14,'Class Code'!$B$2:$B$14)</f>
        <v>Motor Private</v>
      </c>
      <c r="H3240" t="s">
        <v>41</v>
      </c>
      <c r="I3240">
        <f t="shared" si="200"/>
        <v>70</v>
      </c>
      <c r="J3240" t="s">
        <v>54</v>
      </c>
      <c r="K3240" t="s">
        <v>55</v>
      </c>
      <c r="L3240" t="s">
        <v>44</v>
      </c>
      <c r="M3240" s="5">
        <v>45649</v>
      </c>
      <c r="N3240" s="5">
        <v>45677</v>
      </c>
      <c r="O3240" s="5">
        <v>45749</v>
      </c>
      <c r="P3240" s="5">
        <v>45292</v>
      </c>
      <c r="Q3240" s="5">
        <v>45657</v>
      </c>
      <c r="R3240">
        <v>90000</v>
      </c>
      <c r="S3240">
        <v>0</v>
      </c>
      <c r="T3240">
        <v>0</v>
      </c>
      <c r="U3240">
        <v>90000</v>
      </c>
      <c r="V3240">
        <v>0</v>
      </c>
      <c r="W3240">
        <v>90000</v>
      </c>
      <c r="X3240" t="str">
        <f t="shared" si="201"/>
        <v>Ok</v>
      </c>
      <c r="Y3240" t="str">
        <f t="shared" si="202"/>
        <v>Ok</v>
      </c>
      <c r="Z3240" s="6" t="str">
        <f t="shared" si="203"/>
        <v>Ok</v>
      </c>
      <c r="AA3240" s="6"/>
      <c r="AB3240" s="6"/>
      <c r="AC3240" s="6"/>
      <c r="AD3240" s="6"/>
    </row>
    <row r="3241" spans="1:30" x14ac:dyDescent="0.3">
      <c r="A3241" t="s">
        <v>16279</v>
      </c>
      <c r="B3241" t="s">
        <v>16280</v>
      </c>
      <c r="C3241">
        <v>2024</v>
      </c>
      <c r="D3241" t="s">
        <v>9702</v>
      </c>
      <c r="E3241" t="s">
        <v>9305</v>
      </c>
      <c r="F3241" t="s">
        <v>13</v>
      </c>
      <c r="G3241" t="str">
        <f>_xlfn.XLOOKUP(I3241,'Class Code'!$A$2:$A$14,'Class Code'!$B$2:$B$14)</f>
        <v>Theft</v>
      </c>
      <c r="H3241" t="s">
        <v>818</v>
      </c>
      <c r="I3241">
        <f t="shared" si="200"/>
        <v>10</v>
      </c>
      <c r="J3241" t="s">
        <v>842</v>
      </c>
      <c r="K3241" t="s">
        <v>843</v>
      </c>
      <c r="L3241" t="s">
        <v>197</v>
      </c>
      <c r="M3241" s="5">
        <v>45357</v>
      </c>
      <c r="N3241" s="5">
        <v>45485</v>
      </c>
      <c r="O3241" s="5">
        <v>45758</v>
      </c>
      <c r="P3241" s="5">
        <v>45323</v>
      </c>
      <c r="Q3241" s="5">
        <v>45688</v>
      </c>
      <c r="R3241">
        <v>181053</v>
      </c>
      <c r="S3241">
        <v>0</v>
      </c>
      <c r="T3241">
        <v>0</v>
      </c>
      <c r="U3241">
        <v>181053</v>
      </c>
      <c r="V3241">
        <v>0</v>
      </c>
      <c r="W3241">
        <v>181053</v>
      </c>
      <c r="X3241" t="str">
        <f t="shared" si="201"/>
        <v>Ok</v>
      </c>
      <c r="Y3241" t="str">
        <f t="shared" si="202"/>
        <v>Ok</v>
      </c>
      <c r="Z3241" s="6" t="str">
        <f t="shared" si="203"/>
        <v>Ok</v>
      </c>
      <c r="AA3241" s="6"/>
      <c r="AB3241" s="6"/>
      <c r="AC3241" s="6"/>
      <c r="AD3241" s="6"/>
    </row>
    <row r="3242" spans="1:30" x14ac:dyDescent="0.3">
      <c r="A3242" t="s">
        <v>16281</v>
      </c>
      <c r="B3242" t="s">
        <v>16282</v>
      </c>
      <c r="C3242">
        <v>2024</v>
      </c>
      <c r="D3242" t="s">
        <v>9463</v>
      </c>
      <c r="E3242" t="s">
        <v>9334</v>
      </c>
      <c r="F3242" t="s">
        <v>6</v>
      </c>
      <c r="G3242" t="str">
        <f>_xlfn.XLOOKUP(I3242,'Class Code'!$A$2:$A$14,'Class Code'!$B$2:$B$14)</f>
        <v>Fire Domestic</v>
      </c>
      <c r="H3242" t="s">
        <v>194</v>
      </c>
      <c r="I3242">
        <f t="shared" si="200"/>
        <v>3</v>
      </c>
      <c r="J3242" t="s">
        <v>626</v>
      </c>
      <c r="K3242" t="s">
        <v>627</v>
      </c>
      <c r="L3242" t="s">
        <v>197</v>
      </c>
      <c r="M3242" s="5">
        <v>45626</v>
      </c>
      <c r="N3242" s="5">
        <v>45665</v>
      </c>
      <c r="O3242" s="5">
        <v>45763</v>
      </c>
      <c r="P3242" s="5">
        <v>45536</v>
      </c>
      <c r="Q3242" s="5">
        <v>45900</v>
      </c>
      <c r="R3242">
        <v>18368</v>
      </c>
      <c r="S3242">
        <v>0</v>
      </c>
      <c r="T3242">
        <v>0</v>
      </c>
      <c r="U3242">
        <v>18368</v>
      </c>
      <c r="V3242">
        <v>8637.5499999999993</v>
      </c>
      <c r="W3242">
        <v>9730.4500000000007</v>
      </c>
      <c r="X3242" t="str">
        <f t="shared" si="201"/>
        <v>Ok</v>
      </c>
      <c r="Y3242" t="str">
        <f t="shared" si="202"/>
        <v>Ok</v>
      </c>
      <c r="Z3242" s="6" t="str">
        <f t="shared" si="203"/>
        <v>Ok</v>
      </c>
      <c r="AA3242" s="6"/>
      <c r="AB3242" s="6"/>
      <c r="AC3242" s="6"/>
      <c r="AD3242" s="6"/>
    </row>
    <row r="3243" spans="1:30" x14ac:dyDescent="0.3">
      <c r="A3243" t="s">
        <v>16283</v>
      </c>
      <c r="B3243" t="s">
        <v>16284</v>
      </c>
      <c r="C3243">
        <v>2023</v>
      </c>
      <c r="D3243" t="s">
        <v>9733</v>
      </c>
      <c r="E3243" t="s">
        <v>9301</v>
      </c>
      <c r="F3243" t="s">
        <v>10</v>
      </c>
      <c r="G3243" t="str">
        <f>_xlfn.XLOOKUP(I3243,'Class Code'!$A$2:$A$14,'Class Code'!$B$2:$B$14)</f>
        <v>Motor Private</v>
      </c>
      <c r="H3243" t="s">
        <v>41</v>
      </c>
      <c r="I3243">
        <f t="shared" si="200"/>
        <v>70</v>
      </c>
      <c r="J3243" t="s">
        <v>54</v>
      </c>
      <c r="K3243" t="s">
        <v>55</v>
      </c>
      <c r="L3243" t="s">
        <v>96</v>
      </c>
      <c r="M3243" s="5">
        <v>45443</v>
      </c>
      <c r="N3243" s="5">
        <v>45443</v>
      </c>
      <c r="O3243" s="5">
        <v>45764</v>
      </c>
      <c r="P3243" s="5">
        <v>45104</v>
      </c>
      <c r="Q3243" s="5">
        <v>45469</v>
      </c>
      <c r="R3243">
        <v>10000</v>
      </c>
      <c r="S3243">
        <v>0</v>
      </c>
      <c r="T3243">
        <v>0</v>
      </c>
      <c r="U3243">
        <v>10000</v>
      </c>
      <c r="V3243">
        <v>0</v>
      </c>
      <c r="W3243">
        <v>10000</v>
      </c>
      <c r="X3243" t="str">
        <f t="shared" si="201"/>
        <v>Ok</v>
      </c>
      <c r="Y3243" t="str">
        <f t="shared" si="202"/>
        <v>Ok</v>
      </c>
      <c r="Z3243" s="6" t="str">
        <f t="shared" si="203"/>
        <v>Ok</v>
      </c>
      <c r="AA3243" s="6"/>
      <c r="AB3243" s="6"/>
      <c r="AC3243" s="6"/>
      <c r="AD3243" s="6"/>
    </row>
    <row r="3244" spans="1:30" x14ac:dyDescent="0.3">
      <c r="A3244" t="s">
        <v>16285</v>
      </c>
      <c r="B3244" t="s">
        <v>16286</v>
      </c>
      <c r="C3244">
        <v>2024</v>
      </c>
      <c r="D3244" t="s">
        <v>9523</v>
      </c>
      <c r="E3244" t="s">
        <v>9282</v>
      </c>
      <c r="F3244" t="s">
        <v>10</v>
      </c>
      <c r="G3244" t="str">
        <f>_xlfn.XLOOKUP(I3244,'Class Code'!$A$2:$A$14,'Class Code'!$B$2:$B$14)</f>
        <v>Motor Private</v>
      </c>
      <c r="H3244" t="s">
        <v>41</v>
      </c>
      <c r="I3244">
        <f t="shared" si="200"/>
        <v>70</v>
      </c>
      <c r="J3244" t="s">
        <v>54</v>
      </c>
      <c r="K3244" t="s">
        <v>55</v>
      </c>
      <c r="L3244" t="s">
        <v>44</v>
      </c>
      <c r="M3244" s="5">
        <v>45703</v>
      </c>
      <c r="N3244" s="5">
        <v>45705</v>
      </c>
      <c r="O3244" s="5">
        <v>45769</v>
      </c>
      <c r="P3244" s="5">
        <v>45474</v>
      </c>
      <c r="Q3244" s="5">
        <v>45838</v>
      </c>
      <c r="R3244">
        <v>23000</v>
      </c>
      <c r="S3244">
        <v>0</v>
      </c>
      <c r="T3244">
        <v>0</v>
      </c>
      <c r="U3244">
        <v>23000</v>
      </c>
      <c r="V3244">
        <v>0</v>
      </c>
      <c r="W3244">
        <v>23000</v>
      </c>
      <c r="X3244" t="str">
        <f t="shared" si="201"/>
        <v>Ok</v>
      </c>
      <c r="Y3244" t="str">
        <f t="shared" si="202"/>
        <v>Ok</v>
      </c>
      <c r="Z3244" s="6" t="str">
        <f t="shared" si="203"/>
        <v>Ok</v>
      </c>
      <c r="AA3244" s="6"/>
      <c r="AB3244" s="6"/>
      <c r="AC3244" s="6"/>
      <c r="AD3244" s="6"/>
    </row>
    <row r="3245" spans="1:30" x14ac:dyDescent="0.3">
      <c r="A3245" t="s">
        <v>16287</v>
      </c>
      <c r="B3245" t="s">
        <v>16288</v>
      </c>
      <c r="C3245">
        <v>2024</v>
      </c>
      <c r="D3245" t="s">
        <v>9561</v>
      </c>
      <c r="E3245" t="s">
        <v>9269</v>
      </c>
      <c r="F3245" t="s">
        <v>10</v>
      </c>
      <c r="G3245" t="str">
        <f>_xlfn.XLOOKUP(I3245,'Class Code'!$A$2:$A$14,'Class Code'!$B$2:$B$14)</f>
        <v>Motor Private</v>
      </c>
      <c r="H3245" t="s">
        <v>41</v>
      </c>
      <c r="I3245">
        <f t="shared" si="200"/>
        <v>70</v>
      </c>
      <c r="J3245" t="s">
        <v>54</v>
      </c>
      <c r="K3245" t="s">
        <v>55</v>
      </c>
      <c r="L3245" t="s">
        <v>44</v>
      </c>
      <c r="M3245" s="5">
        <v>45742</v>
      </c>
      <c r="N3245" s="5">
        <v>45742</v>
      </c>
      <c r="O3245" s="5">
        <v>45771</v>
      </c>
      <c r="P3245" s="5">
        <v>45474</v>
      </c>
      <c r="Q3245" s="5">
        <v>45838</v>
      </c>
      <c r="R3245">
        <v>60000</v>
      </c>
      <c r="S3245">
        <v>0</v>
      </c>
      <c r="T3245">
        <v>0</v>
      </c>
      <c r="U3245">
        <v>60000</v>
      </c>
      <c r="V3245">
        <v>0</v>
      </c>
      <c r="W3245">
        <v>60000</v>
      </c>
      <c r="X3245" t="str">
        <f t="shared" si="201"/>
        <v>Ok</v>
      </c>
      <c r="Y3245" t="str">
        <f t="shared" si="202"/>
        <v>Ok</v>
      </c>
      <c r="Z3245" s="6" t="str">
        <f t="shared" si="203"/>
        <v>Ok</v>
      </c>
      <c r="AA3245" s="6"/>
      <c r="AB3245" s="6"/>
      <c r="AC3245" s="6"/>
      <c r="AD3245" s="6"/>
    </row>
    <row r="3246" spans="1:30" x14ac:dyDescent="0.3">
      <c r="A3246" t="s">
        <v>16289</v>
      </c>
      <c r="B3246" t="s">
        <v>16290</v>
      </c>
      <c r="C3246">
        <v>2023</v>
      </c>
      <c r="D3246" t="s">
        <v>9467</v>
      </c>
      <c r="E3246" t="s">
        <v>9274</v>
      </c>
      <c r="F3246" t="s">
        <v>11</v>
      </c>
      <c r="G3246" t="str">
        <f>_xlfn.XLOOKUP(I3246,'Class Code'!$A$2:$A$14,'Class Code'!$B$2:$B$14)</f>
        <v>Motor Commercial</v>
      </c>
      <c r="H3246" t="s">
        <v>176</v>
      </c>
      <c r="I3246">
        <f t="shared" si="200"/>
        <v>80</v>
      </c>
      <c r="J3246" t="s">
        <v>177</v>
      </c>
      <c r="K3246" t="s">
        <v>178</v>
      </c>
      <c r="L3246" t="s">
        <v>197</v>
      </c>
      <c r="M3246" s="5">
        <v>45130</v>
      </c>
      <c r="N3246" s="5">
        <v>45132</v>
      </c>
      <c r="O3246" s="5">
        <v>45776</v>
      </c>
      <c r="P3246" s="5">
        <v>44698</v>
      </c>
      <c r="Q3246" s="5">
        <v>45353</v>
      </c>
      <c r="R3246">
        <v>2300000</v>
      </c>
      <c r="S3246">
        <v>0</v>
      </c>
      <c r="T3246">
        <v>0</v>
      </c>
      <c r="U3246">
        <v>2300000</v>
      </c>
      <c r="V3246">
        <v>401956</v>
      </c>
      <c r="W3246">
        <v>1898044</v>
      </c>
      <c r="X3246" t="str">
        <f t="shared" si="201"/>
        <v>Ok</v>
      </c>
      <c r="Y3246" t="str">
        <f t="shared" si="202"/>
        <v>Ok</v>
      </c>
      <c r="Z3246" s="6" t="str">
        <f t="shared" si="203"/>
        <v>Ok</v>
      </c>
      <c r="AA3246" s="6"/>
      <c r="AB3246" s="6"/>
      <c r="AC3246" s="6"/>
      <c r="AD3246" s="6"/>
    </row>
    <row r="3247" spans="1:30" x14ac:dyDescent="0.3">
      <c r="A3247" t="s">
        <v>16291</v>
      </c>
      <c r="B3247" t="s">
        <v>16292</v>
      </c>
      <c r="C3247">
        <v>2024</v>
      </c>
      <c r="D3247" t="s">
        <v>9433</v>
      </c>
      <c r="E3247" t="s">
        <v>9292</v>
      </c>
      <c r="F3247" t="s">
        <v>11</v>
      </c>
      <c r="G3247" t="str">
        <f>_xlfn.XLOOKUP(I3247,'Class Code'!$A$2:$A$14,'Class Code'!$B$2:$B$14)</f>
        <v>Motor Commercial</v>
      </c>
      <c r="H3247" t="s">
        <v>176</v>
      </c>
      <c r="I3247">
        <f t="shared" si="200"/>
        <v>80</v>
      </c>
      <c r="J3247" t="s">
        <v>225</v>
      </c>
      <c r="K3247" t="s">
        <v>226</v>
      </c>
      <c r="L3247" t="s">
        <v>96</v>
      </c>
      <c r="M3247" s="5">
        <v>45603</v>
      </c>
      <c r="N3247" s="5">
        <v>45637</v>
      </c>
      <c r="O3247" s="5">
        <v>45776</v>
      </c>
      <c r="P3247" s="5">
        <v>45566</v>
      </c>
      <c r="Q3247" s="5">
        <v>45930</v>
      </c>
      <c r="R3247">
        <v>18000</v>
      </c>
      <c r="S3247">
        <v>0</v>
      </c>
      <c r="T3247">
        <v>0</v>
      </c>
      <c r="U3247">
        <v>18000</v>
      </c>
      <c r="V3247">
        <v>0</v>
      </c>
      <c r="W3247">
        <v>18000</v>
      </c>
      <c r="X3247" t="str">
        <f t="shared" si="201"/>
        <v>Ok</v>
      </c>
      <c r="Y3247" t="str">
        <f t="shared" si="202"/>
        <v>Ok</v>
      </c>
      <c r="Z3247" s="6" t="str">
        <f t="shared" si="203"/>
        <v>Ok</v>
      </c>
      <c r="AA3247" s="6"/>
      <c r="AB3247" s="6"/>
      <c r="AC3247" s="6"/>
      <c r="AD3247" s="6"/>
    </row>
    <row r="3248" spans="1:30" x14ac:dyDescent="0.3">
      <c r="A3248" t="s">
        <v>16293</v>
      </c>
      <c r="B3248" t="s">
        <v>16294</v>
      </c>
      <c r="C3248">
        <v>2024</v>
      </c>
      <c r="D3248" t="s">
        <v>9686</v>
      </c>
      <c r="E3248" t="s">
        <v>9334</v>
      </c>
      <c r="F3248" t="s">
        <v>11</v>
      </c>
      <c r="G3248" t="str">
        <f>_xlfn.XLOOKUP(I3248,'Class Code'!$A$2:$A$14,'Class Code'!$B$2:$B$14)</f>
        <v>Motor Commercial</v>
      </c>
      <c r="H3248" t="s">
        <v>176</v>
      </c>
      <c r="I3248">
        <f t="shared" si="200"/>
        <v>80</v>
      </c>
      <c r="J3248" t="s">
        <v>207</v>
      </c>
      <c r="K3248" t="s">
        <v>208</v>
      </c>
      <c r="L3248" t="s">
        <v>96</v>
      </c>
      <c r="M3248" s="5">
        <v>45630</v>
      </c>
      <c r="N3248" s="5">
        <v>45637</v>
      </c>
      <c r="O3248" s="5">
        <v>45776</v>
      </c>
      <c r="P3248" s="5">
        <v>45566</v>
      </c>
      <c r="Q3248" s="5">
        <v>45930</v>
      </c>
      <c r="R3248">
        <v>18000</v>
      </c>
      <c r="S3248">
        <v>0</v>
      </c>
      <c r="T3248">
        <v>0</v>
      </c>
      <c r="U3248">
        <v>18000</v>
      </c>
      <c r="V3248">
        <v>0</v>
      </c>
      <c r="W3248">
        <v>18000</v>
      </c>
      <c r="X3248" t="str">
        <f t="shared" si="201"/>
        <v>Ok</v>
      </c>
      <c r="Y3248" t="str">
        <f t="shared" si="202"/>
        <v>Ok</v>
      </c>
      <c r="Z3248" s="6" t="str">
        <f t="shared" si="203"/>
        <v>Ok</v>
      </c>
      <c r="AA3248" s="6"/>
      <c r="AB3248" s="6"/>
      <c r="AC3248" s="6"/>
      <c r="AD3248" s="6"/>
    </row>
    <row r="3249" spans="1:30" x14ac:dyDescent="0.3">
      <c r="A3249" t="s">
        <v>16295</v>
      </c>
      <c r="B3249" t="s">
        <v>16296</v>
      </c>
      <c r="C3249">
        <v>2024</v>
      </c>
      <c r="D3249" t="s">
        <v>9520</v>
      </c>
      <c r="E3249" t="s">
        <v>9261</v>
      </c>
      <c r="F3249" t="s">
        <v>11</v>
      </c>
      <c r="G3249" t="str">
        <f>_xlfn.XLOOKUP(I3249,'Class Code'!$A$2:$A$14,'Class Code'!$B$2:$B$14)</f>
        <v>Motor Commercial</v>
      </c>
      <c r="H3249" t="s">
        <v>176</v>
      </c>
      <c r="I3249">
        <f t="shared" si="200"/>
        <v>80</v>
      </c>
      <c r="J3249" t="s">
        <v>225</v>
      </c>
      <c r="K3249" t="s">
        <v>226</v>
      </c>
      <c r="L3249" t="s">
        <v>96</v>
      </c>
      <c r="M3249" s="5">
        <v>45588</v>
      </c>
      <c r="N3249" s="5">
        <v>45637</v>
      </c>
      <c r="O3249" s="5">
        <v>45776</v>
      </c>
      <c r="P3249" s="5">
        <v>45540</v>
      </c>
      <c r="Q3249" s="5">
        <v>45904</v>
      </c>
      <c r="R3249">
        <v>18000</v>
      </c>
      <c r="S3249">
        <v>0</v>
      </c>
      <c r="T3249">
        <v>0</v>
      </c>
      <c r="U3249">
        <v>18000</v>
      </c>
      <c r="V3249">
        <v>0</v>
      </c>
      <c r="W3249">
        <v>18000</v>
      </c>
      <c r="X3249" t="str">
        <f t="shared" si="201"/>
        <v>Ok</v>
      </c>
      <c r="Y3249" t="str">
        <f t="shared" si="202"/>
        <v>Ok</v>
      </c>
      <c r="Z3249" s="6" t="str">
        <f t="shared" si="203"/>
        <v>Ok</v>
      </c>
      <c r="AA3249" s="6"/>
      <c r="AB3249" s="6"/>
      <c r="AC3249" s="6"/>
      <c r="AD3249" s="6"/>
    </row>
    <row r="3250" spans="1:30" x14ac:dyDescent="0.3">
      <c r="A3250" t="s">
        <v>16297</v>
      </c>
      <c r="B3250" t="s">
        <v>16298</v>
      </c>
      <c r="C3250">
        <v>2024</v>
      </c>
      <c r="D3250" t="s">
        <v>9325</v>
      </c>
      <c r="E3250" t="s">
        <v>9272</v>
      </c>
      <c r="F3250" t="s">
        <v>11</v>
      </c>
      <c r="G3250" t="str">
        <f>_xlfn.XLOOKUP(I3250,'Class Code'!$A$2:$A$14,'Class Code'!$B$2:$B$14)</f>
        <v>Motor Commercial</v>
      </c>
      <c r="H3250" t="s">
        <v>176</v>
      </c>
      <c r="I3250">
        <f t="shared" si="200"/>
        <v>80</v>
      </c>
      <c r="J3250" t="s">
        <v>207</v>
      </c>
      <c r="K3250" t="s">
        <v>208</v>
      </c>
      <c r="L3250" t="s">
        <v>44</v>
      </c>
      <c r="M3250" s="5">
        <v>45374</v>
      </c>
      <c r="N3250" s="5">
        <v>45376</v>
      </c>
      <c r="O3250" s="5">
        <v>45777</v>
      </c>
      <c r="P3250" s="5">
        <v>45323</v>
      </c>
      <c r="Q3250" s="5">
        <v>45688</v>
      </c>
      <c r="R3250">
        <v>9000</v>
      </c>
      <c r="S3250">
        <v>0</v>
      </c>
      <c r="T3250">
        <v>0</v>
      </c>
      <c r="U3250">
        <v>9000</v>
      </c>
      <c r="V3250">
        <v>0</v>
      </c>
      <c r="W3250">
        <v>9000</v>
      </c>
      <c r="X3250" t="str">
        <f t="shared" si="201"/>
        <v>Ok</v>
      </c>
      <c r="Y3250" t="str">
        <f t="shared" si="202"/>
        <v>Ok</v>
      </c>
      <c r="Z3250" s="6" t="str">
        <f t="shared" si="203"/>
        <v>Ok</v>
      </c>
      <c r="AA3250" s="6"/>
      <c r="AB3250" s="6"/>
      <c r="AC3250" s="6"/>
      <c r="AD3250" s="6"/>
    </row>
    <row r="3251" spans="1:30" x14ac:dyDescent="0.3">
      <c r="A3251" t="s">
        <v>16299</v>
      </c>
      <c r="B3251" t="s">
        <v>16300</v>
      </c>
      <c r="C3251">
        <v>2024</v>
      </c>
      <c r="D3251" t="s">
        <v>9432</v>
      </c>
      <c r="E3251" t="s">
        <v>9334</v>
      </c>
      <c r="F3251" t="s">
        <v>11</v>
      </c>
      <c r="G3251" t="str">
        <f>_xlfn.XLOOKUP(I3251,'Class Code'!$A$2:$A$14,'Class Code'!$B$2:$B$14)</f>
        <v>Motor Commercial</v>
      </c>
      <c r="H3251" t="s">
        <v>176</v>
      </c>
      <c r="I3251">
        <f t="shared" si="200"/>
        <v>80</v>
      </c>
      <c r="J3251" t="s">
        <v>207</v>
      </c>
      <c r="K3251" t="s">
        <v>208</v>
      </c>
      <c r="L3251" t="s">
        <v>96</v>
      </c>
      <c r="M3251" s="5">
        <v>45604</v>
      </c>
      <c r="N3251" s="5">
        <v>45604</v>
      </c>
      <c r="O3251" s="5">
        <v>45777</v>
      </c>
      <c r="P3251" s="5">
        <v>45566</v>
      </c>
      <c r="Q3251" s="5">
        <v>45930</v>
      </c>
      <c r="R3251">
        <v>11000</v>
      </c>
      <c r="S3251">
        <v>0</v>
      </c>
      <c r="T3251">
        <v>0</v>
      </c>
      <c r="U3251">
        <v>11000</v>
      </c>
      <c r="V3251">
        <v>0</v>
      </c>
      <c r="W3251">
        <v>11000</v>
      </c>
      <c r="X3251" t="str">
        <f t="shared" si="201"/>
        <v>Ok</v>
      </c>
      <c r="Y3251" t="str">
        <f t="shared" si="202"/>
        <v>Ok</v>
      </c>
      <c r="Z3251" s="6" t="str">
        <f t="shared" si="203"/>
        <v>Ok</v>
      </c>
      <c r="AA3251" s="6"/>
      <c r="AB3251" s="6"/>
      <c r="AC3251" s="6"/>
      <c r="AD3251" s="6"/>
    </row>
    <row r="3252" spans="1:30" x14ac:dyDescent="0.3">
      <c r="A3252" t="s">
        <v>16301</v>
      </c>
      <c r="B3252" t="s">
        <v>16302</v>
      </c>
      <c r="C3252">
        <v>2024</v>
      </c>
      <c r="D3252" t="s">
        <v>9581</v>
      </c>
      <c r="E3252" t="s">
        <v>9332</v>
      </c>
      <c r="F3252" t="s">
        <v>10</v>
      </c>
      <c r="G3252" t="str">
        <f>_xlfn.XLOOKUP(I3252,'Class Code'!$A$2:$A$14,'Class Code'!$B$2:$B$14)</f>
        <v>Motor Private</v>
      </c>
      <c r="H3252" t="s">
        <v>41</v>
      </c>
      <c r="I3252">
        <f t="shared" si="200"/>
        <v>70</v>
      </c>
      <c r="J3252" t="s">
        <v>54</v>
      </c>
      <c r="K3252" t="s">
        <v>55</v>
      </c>
      <c r="L3252" t="s">
        <v>44</v>
      </c>
      <c r="M3252" s="5">
        <v>45702</v>
      </c>
      <c r="N3252" s="5">
        <v>45705</v>
      </c>
      <c r="O3252" s="5">
        <v>45779</v>
      </c>
      <c r="P3252" s="5">
        <v>45560</v>
      </c>
      <c r="Q3252" s="5">
        <v>45900</v>
      </c>
      <c r="R3252">
        <v>95760</v>
      </c>
      <c r="S3252">
        <v>0</v>
      </c>
      <c r="T3252">
        <v>0</v>
      </c>
      <c r="U3252">
        <v>95760</v>
      </c>
      <c r="V3252">
        <v>0</v>
      </c>
      <c r="W3252">
        <v>95760</v>
      </c>
      <c r="X3252" t="str">
        <f t="shared" si="201"/>
        <v>Ok</v>
      </c>
      <c r="Y3252" t="str">
        <f t="shared" si="202"/>
        <v>Ok</v>
      </c>
      <c r="Z3252" s="6" t="str">
        <f t="shared" si="203"/>
        <v>Ok</v>
      </c>
      <c r="AA3252" s="6"/>
      <c r="AB3252" s="6"/>
      <c r="AC3252" s="6"/>
      <c r="AD3252" s="6"/>
    </row>
    <row r="3253" spans="1:30" x14ac:dyDescent="0.3">
      <c r="A3253" t="s">
        <v>16303</v>
      </c>
      <c r="B3253" t="s">
        <v>16304</v>
      </c>
      <c r="C3253">
        <v>2024</v>
      </c>
      <c r="D3253" t="s">
        <v>9557</v>
      </c>
      <c r="E3253" t="s">
        <v>9332</v>
      </c>
      <c r="F3253" t="s">
        <v>10</v>
      </c>
      <c r="G3253" t="str">
        <f>_xlfn.XLOOKUP(I3253,'Class Code'!$A$2:$A$14,'Class Code'!$B$2:$B$14)</f>
        <v>Motor Private</v>
      </c>
      <c r="H3253" t="s">
        <v>41</v>
      </c>
      <c r="I3253">
        <f t="shared" si="200"/>
        <v>70</v>
      </c>
      <c r="J3253" t="s">
        <v>54</v>
      </c>
      <c r="K3253" t="s">
        <v>55</v>
      </c>
      <c r="L3253" t="s">
        <v>96</v>
      </c>
      <c r="M3253" s="5">
        <v>45650</v>
      </c>
      <c r="N3253" s="5">
        <v>45664</v>
      </c>
      <c r="O3253" s="5">
        <v>45779</v>
      </c>
      <c r="P3253" s="5">
        <v>45619</v>
      </c>
      <c r="Q3253" s="5">
        <v>45983</v>
      </c>
      <c r="R3253">
        <v>14741</v>
      </c>
      <c r="S3253">
        <v>0</v>
      </c>
      <c r="T3253">
        <v>0</v>
      </c>
      <c r="U3253">
        <v>14741</v>
      </c>
      <c r="V3253">
        <v>0</v>
      </c>
      <c r="W3253">
        <v>14741</v>
      </c>
      <c r="X3253" t="str">
        <f t="shared" si="201"/>
        <v>Ok</v>
      </c>
      <c r="Y3253" t="str">
        <f t="shared" si="202"/>
        <v>Ok</v>
      </c>
      <c r="Z3253" s="6" t="str">
        <f t="shared" si="203"/>
        <v>Ok</v>
      </c>
      <c r="AA3253" s="6"/>
      <c r="AB3253" s="6"/>
      <c r="AC3253" s="6"/>
      <c r="AD3253" s="6"/>
    </row>
    <row r="3254" spans="1:30" x14ac:dyDescent="0.3">
      <c r="A3254" t="s">
        <v>16305</v>
      </c>
      <c r="B3254" t="s">
        <v>16306</v>
      </c>
      <c r="C3254">
        <v>2024</v>
      </c>
      <c r="D3254" t="s">
        <v>9751</v>
      </c>
      <c r="E3254" t="s">
        <v>9310</v>
      </c>
      <c r="F3254" t="s">
        <v>439</v>
      </c>
      <c r="G3254" t="str">
        <f>_xlfn.XLOOKUP(I3254,'Class Code'!$A$2:$A$14,'Class Code'!$B$2:$B$14)</f>
        <v>Workmen's Compensation</v>
      </c>
      <c r="H3254" t="s">
        <v>440</v>
      </c>
      <c r="I3254">
        <f t="shared" si="200"/>
        <v>11</v>
      </c>
      <c r="J3254" t="s">
        <v>441</v>
      </c>
      <c r="K3254" t="s">
        <v>442</v>
      </c>
      <c r="L3254" t="s">
        <v>574</v>
      </c>
      <c r="M3254" s="5">
        <v>45478</v>
      </c>
      <c r="N3254" s="5">
        <v>45485</v>
      </c>
      <c r="O3254" s="5">
        <v>45786</v>
      </c>
      <c r="P3254" s="5">
        <v>45170</v>
      </c>
      <c r="Q3254" s="5">
        <v>45565</v>
      </c>
      <c r="R3254">
        <v>134665</v>
      </c>
      <c r="S3254">
        <v>0</v>
      </c>
      <c r="T3254">
        <v>0</v>
      </c>
      <c r="U3254">
        <v>134665</v>
      </c>
      <c r="V3254">
        <v>0</v>
      </c>
      <c r="W3254">
        <v>134665</v>
      </c>
      <c r="X3254" t="str">
        <f t="shared" si="201"/>
        <v>Ok</v>
      </c>
      <c r="Y3254" t="str">
        <f t="shared" si="202"/>
        <v>Ok</v>
      </c>
      <c r="Z3254" s="6" t="str">
        <f t="shared" si="203"/>
        <v>Ok</v>
      </c>
      <c r="AA3254" s="6"/>
      <c r="AB3254" s="6"/>
      <c r="AC3254" s="6"/>
      <c r="AD3254" s="6"/>
    </row>
    <row r="3255" spans="1:30" x14ac:dyDescent="0.3">
      <c r="A3255" t="s">
        <v>16307</v>
      </c>
      <c r="B3255" t="s">
        <v>16308</v>
      </c>
      <c r="C3255">
        <v>2023</v>
      </c>
      <c r="D3255" t="s">
        <v>9523</v>
      </c>
      <c r="E3255" t="s">
        <v>9269</v>
      </c>
      <c r="F3255" t="s">
        <v>439</v>
      </c>
      <c r="G3255" t="str">
        <f>_xlfn.XLOOKUP(I3255,'Class Code'!$A$2:$A$14,'Class Code'!$B$2:$B$14)</f>
        <v>Workmen's Compensation</v>
      </c>
      <c r="H3255" t="s">
        <v>440</v>
      </c>
      <c r="I3255">
        <f t="shared" si="200"/>
        <v>11</v>
      </c>
      <c r="J3255" t="s">
        <v>441</v>
      </c>
      <c r="K3255" t="s">
        <v>442</v>
      </c>
      <c r="L3255" t="s">
        <v>574</v>
      </c>
      <c r="M3255" s="5">
        <v>45275</v>
      </c>
      <c r="N3255" s="5">
        <v>45282</v>
      </c>
      <c r="O3255" s="5">
        <v>45793</v>
      </c>
      <c r="P3255" s="5">
        <v>44976</v>
      </c>
      <c r="Q3255" s="5">
        <v>45340</v>
      </c>
      <c r="R3255">
        <v>7400</v>
      </c>
      <c r="S3255">
        <v>0</v>
      </c>
      <c r="T3255">
        <v>0</v>
      </c>
      <c r="U3255">
        <v>7400</v>
      </c>
      <c r="V3255">
        <v>0</v>
      </c>
      <c r="W3255">
        <v>7400</v>
      </c>
      <c r="X3255" t="str">
        <f t="shared" si="201"/>
        <v>Ok</v>
      </c>
      <c r="Y3255" t="str">
        <f t="shared" si="202"/>
        <v>Ok</v>
      </c>
      <c r="Z3255" s="6" t="str">
        <f t="shared" si="203"/>
        <v>Ok</v>
      </c>
      <c r="AA3255" s="6"/>
      <c r="AB3255" s="6"/>
      <c r="AC3255" s="6"/>
      <c r="AD3255" s="6"/>
    </row>
    <row r="3256" spans="1:30" x14ac:dyDescent="0.3">
      <c r="A3256" t="s">
        <v>16309</v>
      </c>
      <c r="B3256" t="s">
        <v>16310</v>
      </c>
      <c r="C3256">
        <v>2023</v>
      </c>
      <c r="D3256" t="s">
        <v>9480</v>
      </c>
      <c r="E3256" t="s">
        <v>9272</v>
      </c>
      <c r="F3256" t="s">
        <v>11</v>
      </c>
      <c r="G3256" t="str">
        <f>_xlfn.XLOOKUP(I3256,'Class Code'!$A$2:$A$14,'Class Code'!$B$2:$B$14)</f>
        <v>Motor Commercial</v>
      </c>
      <c r="H3256" t="s">
        <v>176</v>
      </c>
      <c r="I3256">
        <f t="shared" si="200"/>
        <v>80</v>
      </c>
      <c r="J3256" t="s">
        <v>177</v>
      </c>
      <c r="K3256" t="s">
        <v>178</v>
      </c>
      <c r="L3256" t="s">
        <v>197</v>
      </c>
      <c r="M3256" s="5">
        <v>45107</v>
      </c>
      <c r="N3256" s="5">
        <v>45110</v>
      </c>
      <c r="O3256" s="5">
        <v>45797</v>
      </c>
      <c r="P3256" s="5">
        <v>44956</v>
      </c>
      <c r="Q3256" s="5">
        <v>45320</v>
      </c>
      <c r="R3256">
        <v>359458</v>
      </c>
      <c r="S3256">
        <v>0</v>
      </c>
      <c r="T3256">
        <v>0</v>
      </c>
      <c r="U3256">
        <v>359458</v>
      </c>
      <c r="V3256">
        <v>0</v>
      </c>
      <c r="W3256">
        <v>359458</v>
      </c>
      <c r="X3256" t="str">
        <f t="shared" si="201"/>
        <v>Ok</v>
      </c>
      <c r="Y3256" t="str">
        <f t="shared" si="202"/>
        <v>Ok</v>
      </c>
      <c r="Z3256" s="6" t="str">
        <f t="shared" si="203"/>
        <v>Ok</v>
      </c>
      <c r="AA3256" s="6"/>
      <c r="AB3256" s="6"/>
      <c r="AC3256" s="6"/>
      <c r="AD3256" s="6"/>
    </row>
    <row r="3257" spans="1:30" x14ac:dyDescent="0.3">
      <c r="A3257" t="s">
        <v>16311</v>
      </c>
      <c r="B3257" t="s">
        <v>16312</v>
      </c>
      <c r="C3257">
        <v>2024</v>
      </c>
      <c r="D3257" t="s">
        <v>9570</v>
      </c>
      <c r="E3257" t="s">
        <v>9263</v>
      </c>
      <c r="F3257" t="s">
        <v>439</v>
      </c>
      <c r="G3257" t="str">
        <f>_xlfn.XLOOKUP(I3257,'Class Code'!$A$2:$A$14,'Class Code'!$B$2:$B$14)</f>
        <v>Workmen's Compensation</v>
      </c>
      <c r="H3257" t="s">
        <v>440</v>
      </c>
      <c r="I3257">
        <f t="shared" si="200"/>
        <v>11</v>
      </c>
      <c r="J3257" t="s">
        <v>441</v>
      </c>
      <c r="K3257" t="s">
        <v>442</v>
      </c>
      <c r="L3257" t="s">
        <v>574</v>
      </c>
      <c r="M3257" s="5">
        <v>45484</v>
      </c>
      <c r="N3257" s="5">
        <v>45484</v>
      </c>
      <c r="O3257" s="5">
        <v>45799</v>
      </c>
      <c r="P3257" s="5">
        <v>45341</v>
      </c>
      <c r="Q3257" s="5">
        <v>45706</v>
      </c>
      <c r="R3257">
        <v>8362</v>
      </c>
      <c r="S3257">
        <v>0</v>
      </c>
      <c r="T3257">
        <v>0</v>
      </c>
      <c r="U3257">
        <v>8362</v>
      </c>
      <c r="V3257">
        <v>0</v>
      </c>
      <c r="W3257">
        <v>8362</v>
      </c>
      <c r="X3257" t="str">
        <f t="shared" si="201"/>
        <v>Ok</v>
      </c>
      <c r="Y3257" t="str">
        <f t="shared" si="202"/>
        <v>Ok</v>
      </c>
      <c r="Z3257" s="6" t="str">
        <f t="shared" si="203"/>
        <v>Ok</v>
      </c>
      <c r="AA3257" s="6"/>
      <c r="AB3257" s="6"/>
      <c r="AC3257" s="6"/>
      <c r="AD3257" s="6"/>
    </row>
    <row r="3258" spans="1:30" x14ac:dyDescent="0.3">
      <c r="A3258" t="s">
        <v>16313</v>
      </c>
      <c r="B3258" t="s">
        <v>16314</v>
      </c>
      <c r="C3258">
        <v>2025</v>
      </c>
      <c r="D3258" t="s">
        <v>9662</v>
      </c>
      <c r="E3258" t="s">
        <v>9292</v>
      </c>
      <c r="F3258" t="s">
        <v>11</v>
      </c>
      <c r="G3258" t="str">
        <f>_xlfn.XLOOKUP(I3258,'Class Code'!$A$2:$A$14,'Class Code'!$B$2:$B$14)</f>
        <v>Motor Commercial</v>
      </c>
      <c r="H3258" t="s">
        <v>176</v>
      </c>
      <c r="I3258">
        <f t="shared" si="200"/>
        <v>80</v>
      </c>
      <c r="J3258" t="s">
        <v>207</v>
      </c>
      <c r="K3258" t="s">
        <v>208</v>
      </c>
      <c r="L3258" t="s">
        <v>44</v>
      </c>
      <c r="M3258" s="5">
        <v>45736</v>
      </c>
      <c r="N3258" s="5">
        <v>45736</v>
      </c>
      <c r="O3258" s="5">
        <v>45800</v>
      </c>
      <c r="P3258" s="5">
        <v>45668</v>
      </c>
      <c r="Q3258" s="5">
        <v>46032</v>
      </c>
      <c r="R3258">
        <v>115954</v>
      </c>
      <c r="S3258">
        <v>0</v>
      </c>
      <c r="T3258">
        <v>0</v>
      </c>
      <c r="U3258">
        <v>115954</v>
      </c>
      <c r="V3258">
        <v>0</v>
      </c>
      <c r="W3258">
        <v>115954</v>
      </c>
      <c r="X3258" t="str">
        <f t="shared" si="201"/>
        <v>Ok</v>
      </c>
      <c r="Y3258" t="str">
        <f t="shared" si="202"/>
        <v>Ok</v>
      </c>
      <c r="Z3258" s="6" t="str">
        <f t="shared" si="203"/>
        <v>Ok</v>
      </c>
      <c r="AA3258" s="6"/>
      <c r="AB3258" s="6"/>
      <c r="AC3258" s="6"/>
      <c r="AD3258" s="6"/>
    </row>
    <row r="3259" spans="1:30" x14ac:dyDescent="0.3">
      <c r="A3259" t="s">
        <v>16315</v>
      </c>
      <c r="B3259" t="s">
        <v>16316</v>
      </c>
      <c r="C3259">
        <v>2024</v>
      </c>
      <c r="D3259" t="s">
        <v>9808</v>
      </c>
      <c r="E3259" t="s">
        <v>9274</v>
      </c>
      <c r="F3259" t="s">
        <v>13</v>
      </c>
      <c r="G3259" t="str">
        <f>_xlfn.XLOOKUP(I3259,'Class Code'!$A$2:$A$14,'Class Code'!$B$2:$B$14)</f>
        <v>Theft</v>
      </c>
      <c r="H3259" t="s">
        <v>818</v>
      </c>
      <c r="I3259">
        <f t="shared" si="200"/>
        <v>10</v>
      </c>
      <c r="J3259" t="s">
        <v>819</v>
      </c>
      <c r="K3259" t="s">
        <v>820</v>
      </c>
      <c r="L3259" t="s">
        <v>13</v>
      </c>
      <c r="M3259" s="5">
        <v>45657</v>
      </c>
      <c r="N3259" s="5">
        <v>45659</v>
      </c>
      <c r="O3259" s="5">
        <v>45803</v>
      </c>
      <c r="P3259" s="5">
        <v>45474</v>
      </c>
      <c r="Q3259" s="5">
        <v>45838</v>
      </c>
      <c r="R3259">
        <v>386868</v>
      </c>
      <c r="S3259">
        <v>0</v>
      </c>
      <c r="T3259">
        <v>0</v>
      </c>
      <c r="U3259">
        <v>386868</v>
      </c>
      <c r="V3259">
        <v>0</v>
      </c>
      <c r="W3259">
        <v>386868</v>
      </c>
      <c r="X3259" t="str">
        <f t="shared" si="201"/>
        <v>Ok</v>
      </c>
      <c r="Y3259" t="str">
        <f t="shared" si="202"/>
        <v>Ok</v>
      </c>
      <c r="Z3259" s="6" t="str">
        <f t="shared" si="203"/>
        <v>Ok</v>
      </c>
      <c r="AA3259" s="6"/>
      <c r="AB3259" s="6"/>
      <c r="AC3259" s="6"/>
      <c r="AD3259" s="6"/>
    </row>
    <row r="3260" spans="1:30" x14ac:dyDescent="0.3">
      <c r="A3260" t="s">
        <v>16317</v>
      </c>
      <c r="B3260" t="s">
        <v>16318</v>
      </c>
      <c r="C3260">
        <v>2024</v>
      </c>
      <c r="D3260" t="s">
        <v>9409</v>
      </c>
      <c r="E3260" t="s">
        <v>9284</v>
      </c>
      <c r="F3260" t="s">
        <v>11</v>
      </c>
      <c r="G3260" t="str">
        <f>_xlfn.XLOOKUP(I3260,'Class Code'!$A$2:$A$14,'Class Code'!$B$2:$B$14)</f>
        <v>Motor Commercial</v>
      </c>
      <c r="H3260" t="s">
        <v>176</v>
      </c>
      <c r="I3260">
        <f t="shared" si="200"/>
        <v>80</v>
      </c>
      <c r="J3260" t="s">
        <v>207</v>
      </c>
      <c r="K3260" t="s">
        <v>208</v>
      </c>
      <c r="L3260" t="s">
        <v>44</v>
      </c>
      <c r="M3260" s="5">
        <v>45727</v>
      </c>
      <c r="N3260" s="5">
        <v>45735</v>
      </c>
      <c r="O3260" s="5">
        <v>45805</v>
      </c>
      <c r="P3260" s="5">
        <v>45490</v>
      </c>
      <c r="Q3260" s="5">
        <v>45854</v>
      </c>
      <c r="R3260">
        <v>460000</v>
      </c>
      <c r="S3260">
        <v>0</v>
      </c>
      <c r="T3260">
        <v>0</v>
      </c>
      <c r="U3260">
        <v>460000</v>
      </c>
      <c r="V3260">
        <v>0</v>
      </c>
      <c r="W3260">
        <v>460000</v>
      </c>
      <c r="X3260" t="str">
        <f t="shared" si="201"/>
        <v>Ok</v>
      </c>
      <c r="Y3260" t="str">
        <f t="shared" si="202"/>
        <v>Ok</v>
      </c>
      <c r="Z3260" s="6" t="str">
        <f t="shared" si="203"/>
        <v>Ok</v>
      </c>
      <c r="AA3260" s="6"/>
      <c r="AB3260" s="6"/>
      <c r="AC3260" s="6"/>
      <c r="AD3260" s="6"/>
    </row>
    <row r="3261" spans="1:30" x14ac:dyDescent="0.3">
      <c r="A3261" t="s">
        <v>16319</v>
      </c>
      <c r="B3261" t="s">
        <v>16320</v>
      </c>
      <c r="C3261">
        <v>2024</v>
      </c>
      <c r="D3261" t="s">
        <v>9774</v>
      </c>
      <c r="E3261" t="s">
        <v>9287</v>
      </c>
      <c r="F3261" t="s">
        <v>439</v>
      </c>
      <c r="G3261" t="str">
        <f>_xlfn.XLOOKUP(I3261,'Class Code'!$A$2:$A$14,'Class Code'!$B$2:$B$14)</f>
        <v>Workmen's Compensation</v>
      </c>
      <c r="H3261" t="s">
        <v>440</v>
      </c>
      <c r="I3261">
        <f t="shared" si="200"/>
        <v>11</v>
      </c>
      <c r="J3261" t="s">
        <v>441</v>
      </c>
      <c r="K3261" t="s">
        <v>442</v>
      </c>
      <c r="L3261" t="s">
        <v>574</v>
      </c>
      <c r="M3261" s="5">
        <v>45622</v>
      </c>
      <c r="N3261" s="5">
        <v>45623</v>
      </c>
      <c r="O3261" s="5">
        <v>45807</v>
      </c>
      <c r="P3261" s="5">
        <v>45341</v>
      </c>
      <c r="Q3261" s="5">
        <v>45706</v>
      </c>
      <c r="R3261">
        <v>27704</v>
      </c>
      <c r="S3261">
        <v>0</v>
      </c>
      <c r="T3261">
        <v>0</v>
      </c>
      <c r="U3261">
        <v>27704</v>
      </c>
      <c r="V3261">
        <v>0</v>
      </c>
      <c r="W3261">
        <v>27704</v>
      </c>
      <c r="X3261" t="str">
        <f t="shared" si="201"/>
        <v>Ok</v>
      </c>
      <c r="Y3261" t="str">
        <f t="shared" si="202"/>
        <v>Ok</v>
      </c>
      <c r="Z3261" s="6" t="str">
        <f t="shared" si="203"/>
        <v>Ok</v>
      </c>
      <c r="AA3261" s="6"/>
      <c r="AB3261" s="6"/>
      <c r="AC3261" s="6"/>
      <c r="AD3261" s="6"/>
    </row>
    <row r="3262" spans="1:30" x14ac:dyDescent="0.3">
      <c r="A3262" t="s">
        <v>16321</v>
      </c>
      <c r="B3262" t="s">
        <v>16322</v>
      </c>
      <c r="C3262">
        <v>2024</v>
      </c>
      <c r="D3262" t="s">
        <v>9616</v>
      </c>
      <c r="E3262" t="s">
        <v>9332</v>
      </c>
      <c r="F3262" t="s">
        <v>10</v>
      </c>
      <c r="G3262" t="str">
        <f>_xlfn.XLOOKUP(I3262,'Class Code'!$A$2:$A$14,'Class Code'!$B$2:$B$14)</f>
        <v>Motor Private</v>
      </c>
      <c r="H3262" t="s">
        <v>41</v>
      </c>
      <c r="I3262">
        <f t="shared" si="200"/>
        <v>70</v>
      </c>
      <c r="J3262" t="s">
        <v>54</v>
      </c>
      <c r="K3262" t="s">
        <v>55</v>
      </c>
      <c r="L3262" t="s">
        <v>44</v>
      </c>
      <c r="M3262" s="5">
        <v>45725</v>
      </c>
      <c r="N3262" s="5">
        <v>45726</v>
      </c>
      <c r="O3262" s="5">
        <v>45817</v>
      </c>
      <c r="P3262" s="5">
        <v>45633</v>
      </c>
      <c r="Q3262" s="5">
        <v>45991</v>
      </c>
      <c r="R3262">
        <v>3245</v>
      </c>
      <c r="S3262">
        <v>0</v>
      </c>
      <c r="T3262">
        <v>0</v>
      </c>
      <c r="U3262">
        <v>3245</v>
      </c>
      <c r="V3262">
        <v>0</v>
      </c>
      <c r="W3262">
        <v>3245</v>
      </c>
      <c r="X3262" t="str">
        <f t="shared" si="201"/>
        <v>Ok</v>
      </c>
      <c r="Y3262" t="str">
        <f t="shared" si="202"/>
        <v>Ok</v>
      </c>
      <c r="Z3262" s="6" t="str">
        <f t="shared" si="203"/>
        <v>Ok</v>
      </c>
      <c r="AA3262" s="6"/>
      <c r="AB3262" s="6"/>
      <c r="AC3262" s="6"/>
      <c r="AD3262" s="6"/>
    </row>
    <row r="3263" spans="1:30" x14ac:dyDescent="0.3">
      <c r="A3263" t="s">
        <v>16323</v>
      </c>
      <c r="B3263" t="s">
        <v>16324</v>
      </c>
      <c r="C3263">
        <v>2024</v>
      </c>
      <c r="D3263" t="s">
        <v>9757</v>
      </c>
      <c r="E3263" t="s">
        <v>9332</v>
      </c>
      <c r="F3263" t="s">
        <v>10</v>
      </c>
      <c r="G3263" t="str">
        <f>_xlfn.XLOOKUP(I3263,'Class Code'!$A$2:$A$14,'Class Code'!$B$2:$B$14)</f>
        <v>Motor Private</v>
      </c>
      <c r="H3263" t="s">
        <v>41</v>
      </c>
      <c r="I3263">
        <f t="shared" si="200"/>
        <v>70</v>
      </c>
      <c r="J3263" t="s">
        <v>54</v>
      </c>
      <c r="K3263" t="s">
        <v>55</v>
      </c>
      <c r="L3263" t="s">
        <v>1962</v>
      </c>
      <c r="M3263" s="5">
        <v>45757</v>
      </c>
      <c r="N3263" s="5">
        <v>45761</v>
      </c>
      <c r="O3263" s="5">
        <v>45817</v>
      </c>
      <c r="P3263" s="5">
        <v>45595</v>
      </c>
      <c r="Q3263" s="5">
        <v>45959</v>
      </c>
      <c r="R3263">
        <v>1117500</v>
      </c>
      <c r="S3263">
        <v>0</v>
      </c>
      <c r="T3263">
        <v>0</v>
      </c>
      <c r="U3263">
        <v>1117500</v>
      </c>
      <c r="V3263">
        <v>0</v>
      </c>
      <c r="W3263">
        <v>1117500</v>
      </c>
      <c r="X3263" t="str">
        <f t="shared" si="201"/>
        <v>Ok</v>
      </c>
      <c r="Y3263" t="str">
        <f t="shared" si="202"/>
        <v>Ok</v>
      </c>
      <c r="Z3263" s="6" t="str">
        <f t="shared" si="203"/>
        <v>Ok</v>
      </c>
      <c r="AA3263" s="6"/>
      <c r="AB3263" s="6"/>
      <c r="AC3263" s="6"/>
      <c r="AD3263" s="6"/>
    </row>
    <row r="3264" spans="1:30" x14ac:dyDescent="0.3">
      <c r="A3264" t="s">
        <v>16325</v>
      </c>
      <c r="B3264" t="s">
        <v>16326</v>
      </c>
      <c r="C3264">
        <v>2024</v>
      </c>
      <c r="D3264" t="s">
        <v>9729</v>
      </c>
      <c r="E3264" t="s">
        <v>9261</v>
      </c>
      <c r="F3264" t="s">
        <v>439</v>
      </c>
      <c r="G3264" t="str">
        <f>_xlfn.XLOOKUP(I3264,'Class Code'!$A$2:$A$14,'Class Code'!$B$2:$B$14)</f>
        <v>Workmen's Compensation</v>
      </c>
      <c r="H3264" t="s">
        <v>440</v>
      </c>
      <c r="I3264">
        <f t="shared" si="200"/>
        <v>11</v>
      </c>
      <c r="J3264" t="s">
        <v>441</v>
      </c>
      <c r="K3264" t="s">
        <v>442</v>
      </c>
      <c r="L3264" t="s">
        <v>574</v>
      </c>
      <c r="M3264" s="5">
        <v>45324</v>
      </c>
      <c r="N3264" s="5">
        <v>45716</v>
      </c>
      <c r="O3264" s="5">
        <v>45818</v>
      </c>
      <c r="P3264" s="5">
        <v>45170</v>
      </c>
      <c r="Q3264" s="5">
        <v>45565</v>
      </c>
      <c r="R3264">
        <v>12449</v>
      </c>
      <c r="S3264">
        <v>0</v>
      </c>
      <c r="T3264">
        <v>0</v>
      </c>
      <c r="U3264">
        <v>12449</v>
      </c>
      <c r="V3264">
        <v>0</v>
      </c>
      <c r="W3264">
        <v>12449</v>
      </c>
      <c r="X3264" t="str">
        <f t="shared" si="201"/>
        <v>Ok</v>
      </c>
      <c r="Y3264" t="str">
        <f t="shared" si="202"/>
        <v>Ok</v>
      </c>
      <c r="Z3264" s="6" t="str">
        <f t="shared" si="203"/>
        <v>Ok</v>
      </c>
      <c r="AA3264" s="6"/>
      <c r="AB3264" s="6"/>
      <c r="AC3264" s="6"/>
      <c r="AD3264" s="6"/>
    </row>
    <row r="3265" spans="1:30" x14ac:dyDescent="0.3">
      <c r="A3265" t="s">
        <v>16327</v>
      </c>
      <c r="B3265" t="s">
        <v>16328</v>
      </c>
      <c r="C3265">
        <v>2024</v>
      </c>
      <c r="D3265" t="s">
        <v>9695</v>
      </c>
      <c r="E3265" t="s">
        <v>9261</v>
      </c>
      <c r="F3265" t="s">
        <v>11</v>
      </c>
      <c r="G3265" t="str">
        <f>_xlfn.XLOOKUP(I3265,'Class Code'!$A$2:$A$14,'Class Code'!$B$2:$B$14)</f>
        <v>Motor Commercial</v>
      </c>
      <c r="H3265" t="s">
        <v>176</v>
      </c>
      <c r="I3265">
        <f t="shared" si="200"/>
        <v>80</v>
      </c>
      <c r="J3265" t="s">
        <v>207</v>
      </c>
      <c r="K3265" t="s">
        <v>208</v>
      </c>
      <c r="L3265" t="s">
        <v>44</v>
      </c>
      <c r="M3265" s="5">
        <v>45484</v>
      </c>
      <c r="N3265" s="5">
        <v>45497</v>
      </c>
      <c r="O3265" s="5">
        <v>45825</v>
      </c>
      <c r="P3265" s="5">
        <v>45474</v>
      </c>
      <c r="Q3265" s="5">
        <v>45838</v>
      </c>
      <c r="R3265">
        <v>396140</v>
      </c>
      <c r="S3265">
        <v>0</v>
      </c>
      <c r="T3265">
        <v>0</v>
      </c>
      <c r="U3265">
        <v>396140</v>
      </c>
      <c r="V3265">
        <v>0</v>
      </c>
      <c r="W3265">
        <v>396140</v>
      </c>
      <c r="X3265" t="str">
        <f t="shared" si="201"/>
        <v>Ok</v>
      </c>
      <c r="Y3265" t="str">
        <f t="shared" si="202"/>
        <v>Ok</v>
      </c>
      <c r="Z3265" s="6" t="str">
        <f t="shared" si="203"/>
        <v>Ok</v>
      </c>
      <c r="AA3265" s="6"/>
      <c r="AB3265" s="6"/>
      <c r="AC3265" s="6"/>
      <c r="AD3265" s="6"/>
    </row>
    <row r="3266" spans="1:30" x14ac:dyDescent="0.3">
      <c r="A3266" t="s">
        <v>16329</v>
      </c>
      <c r="B3266" t="s">
        <v>16330</v>
      </c>
      <c r="C3266">
        <v>2025</v>
      </c>
      <c r="D3266" t="s">
        <v>9380</v>
      </c>
      <c r="E3266" t="s">
        <v>9282</v>
      </c>
      <c r="F3266" t="s">
        <v>10</v>
      </c>
      <c r="G3266" t="str">
        <f>_xlfn.XLOOKUP(I3266,'Class Code'!$A$2:$A$14,'Class Code'!$B$2:$B$14)</f>
        <v>Motor Private</v>
      </c>
      <c r="H3266" t="s">
        <v>41</v>
      </c>
      <c r="I3266">
        <f t="shared" si="200"/>
        <v>70</v>
      </c>
      <c r="J3266" t="s">
        <v>54</v>
      </c>
      <c r="K3266" t="s">
        <v>55</v>
      </c>
      <c r="L3266" t="s">
        <v>44</v>
      </c>
      <c r="M3266" s="5">
        <v>45750</v>
      </c>
      <c r="N3266" s="5">
        <v>45750</v>
      </c>
      <c r="O3266" s="5">
        <v>45826</v>
      </c>
      <c r="P3266" s="5">
        <v>45717</v>
      </c>
      <c r="Q3266" s="5">
        <v>46081</v>
      </c>
      <c r="R3266">
        <v>302670</v>
      </c>
      <c r="S3266">
        <v>0</v>
      </c>
      <c r="T3266">
        <v>0</v>
      </c>
      <c r="U3266">
        <v>302670</v>
      </c>
      <c r="V3266">
        <v>0</v>
      </c>
      <c r="W3266">
        <v>302670</v>
      </c>
      <c r="X3266" t="str">
        <f t="shared" si="201"/>
        <v>Ok</v>
      </c>
      <c r="Y3266" t="str">
        <f t="shared" si="202"/>
        <v>Ok</v>
      </c>
      <c r="Z3266" s="6" t="str">
        <f t="shared" si="203"/>
        <v>Ok</v>
      </c>
      <c r="AA3266" s="6"/>
      <c r="AB3266" s="6"/>
      <c r="AC3266" s="6"/>
      <c r="AD3266" s="6"/>
    </row>
    <row r="3267" spans="1:30" x14ac:dyDescent="0.3">
      <c r="A3267" t="s">
        <v>16331</v>
      </c>
      <c r="B3267" t="s">
        <v>16332</v>
      </c>
      <c r="C3267">
        <v>2024</v>
      </c>
      <c r="D3267" t="s">
        <v>9757</v>
      </c>
      <c r="E3267" t="s">
        <v>9259</v>
      </c>
      <c r="F3267" t="s">
        <v>10</v>
      </c>
      <c r="G3267" t="str">
        <f>_xlfn.XLOOKUP(I3267,'Class Code'!$A$2:$A$14,'Class Code'!$B$2:$B$14)</f>
        <v>Motor Private</v>
      </c>
      <c r="H3267" t="s">
        <v>41</v>
      </c>
      <c r="I3267">
        <f t="shared" si="200"/>
        <v>70</v>
      </c>
      <c r="J3267" t="s">
        <v>54</v>
      </c>
      <c r="K3267" t="s">
        <v>55</v>
      </c>
      <c r="L3267" t="s">
        <v>44</v>
      </c>
      <c r="M3267" s="5">
        <v>45761</v>
      </c>
      <c r="N3267" s="5">
        <v>45764</v>
      </c>
      <c r="O3267" s="5">
        <v>45827</v>
      </c>
      <c r="P3267" s="5">
        <v>45430</v>
      </c>
      <c r="Q3267" s="5">
        <v>45794</v>
      </c>
      <c r="R3267">
        <v>2252615</v>
      </c>
      <c r="S3267">
        <v>0</v>
      </c>
      <c r="T3267">
        <v>0</v>
      </c>
      <c r="U3267">
        <v>2252615</v>
      </c>
      <c r="V3267">
        <v>0</v>
      </c>
      <c r="W3267">
        <v>2252615</v>
      </c>
      <c r="X3267" t="str">
        <f t="shared" si="201"/>
        <v>Ok</v>
      </c>
      <c r="Y3267" t="str">
        <f t="shared" si="202"/>
        <v>Ok</v>
      </c>
      <c r="Z3267" s="6" t="str">
        <f t="shared" si="203"/>
        <v>Ok</v>
      </c>
      <c r="AA3267" s="6"/>
      <c r="AB3267" s="6"/>
      <c r="AC3267" s="6"/>
      <c r="AD3267" s="6"/>
    </row>
    <row r="3268" spans="1:30" x14ac:dyDescent="0.3">
      <c r="A3268" t="s">
        <v>16333</v>
      </c>
      <c r="B3268" t="s">
        <v>16334</v>
      </c>
      <c r="C3268">
        <v>2025</v>
      </c>
      <c r="D3268" t="s">
        <v>9528</v>
      </c>
      <c r="E3268" t="s">
        <v>9334</v>
      </c>
      <c r="F3268" t="s">
        <v>439</v>
      </c>
      <c r="G3268" t="str">
        <f>_xlfn.XLOOKUP(I3268,'Class Code'!$A$2:$A$14,'Class Code'!$B$2:$B$14)</f>
        <v>Workmen's Compensation</v>
      </c>
      <c r="H3268" t="s">
        <v>440</v>
      </c>
      <c r="I3268">
        <f t="shared" ref="I3268:I3331" si="204">H3268*1</f>
        <v>11</v>
      </c>
      <c r="J3268" t="s">
        <v>441</v>
      </c>
      <c r="K3268" t="s">
        <v>442</v>
      </c>
      <c r="L3268" t="s">
        <v>574</v>
      </c>
      <c r="M3268" s="5">
        <v>45720</v>
      </c>
      <c r="N3268" s="5">
        <v>45721</v>
      </c>
      <c r="O3268" s="5">
        <v>45827</v>
      </c>
      <c r="P3268" s="5">
        <v>45707</v>
      </c>
      <c r="Q3268" s="5">
        <v>46071</v>
      </c>
      <c r="R3268">
        <v>43178</v>
      </c>
      <c r="S3268">
        <v>0</v>
      </c>
      <c r="T3268">
        <v>0</v>
      </c>
      <c r="U3268">
        <v>43178</v>
      </c>
      <c r="V3268">
        <v>0</v>
      </c>
      <c r="W3268">
        <v>43178</v>
      </c>
      <c r="X3268" t="str">
        <f t="shared" ref="X3268:X3331" si="205">IF(OR(A3268="",B3268="",C3268="",F3268="",H3268="",M3268="",N3268="",O3268="",P3268="",Q3268=""),"Check","Ok")</f>
        <v>Ok</v>
      </c>
      <c r="Y3268" t="str">
        <f t="shared" ref="Y3268:Y3331" si="206">IF(AND(Q3268&gt;=P3268,O3268&gt;=M3268,N3268&gt;=M3268,Q3268&gt;=M3268),"Ok","Check")</f>
        <v>Ok</v>
      </c>
      <c r="Z3268" s="6" t="str">
        <f t="shared" ref="Z3268:Z3331" si="207">IF(Q3268&gt;=M3268,"Ok","Check")</f>
        <v>Ok</v>
      </c>
      <c r="AA3268" s="6"/>
      <c r="AB3268" s="6"/>
      <c r="AC3268" s="6"/>
      <c r="AD3268" s="6"/>
    </row>
    <row r="3269" spans="1:30" x14ac:dyDescent="0.3">
      <c r="A3269" t="s">
        <v>16335</v>
      </c>
      <c r="B3269" t="s">
        <v>16336</v>
      </c>
      <c r="C3269">
        <v>2024</v>
      </c>
      <c r="D3269" t="s">
        <v>9677</v>
      </c>
      <c r="E3269" t="s">
        <v>9259</v>
      </c>
      <c r="F3269" t="s">
        <v>11</v>
      </c>
      <c r="G3269" t="str">
        <f>_xlfn.XLOOKUP(I3269,'Class Code'!$A$2:$A$14,'Class Code'!$B$2:$B$14)</f>
        <v>Motor Commercial</v>
      </c>
      <c r="H3269" t="s">
        <v>176</v>
      </c>
      <c r="I3269">
        <f t="shared" si="204"/>
        <v>80</v>
      </c>
      <c r="J3269" t="s">
        <v>207</v>
      </c>
      <c r="K3269" t="s">
        <v>208</v>
      </c>
      <c r="L3269" t="s">
        <v>44</v>
      </c>
      <c r="M3269" s="5">
        <v>45815</v>
      </c>
      <c r="N3269" s="5">
        <v>45817</v>
      </c>
      <c r="O3269" s="5">
        <v>45828</v>
      </c>
      <c r="P3269" s="5">
        <v>45597</v>
      </c>
      <c r="Q3269" s="5">
        <v>45961</v>
      </c>
      <c r="R3269">
        <v>25000</v>
      </c>
      <c r="S3269">
        <v>0</v>
      </c>
      <c r="T3269">
        <v>0</v>
      </c>
      <c r="U3269">
        <v>25000</v>
      </c>
      <c r="V3269">
        <v>0</v>
      </c>
      <c r="W3269">
        <v>25000</v>
      </c>
      <c r="X3269" t="str">
        <f t="shared" si="205"/>
        <v>Ok</v>
      </c>
      <c r="Y3269" t="str">
        <f t="shared" si="206"/>
        <v>Ok</v>
      </c>
      <c r="Z3269" s="6" t="str">
        <f t="shared" si="207"/>
        <v>Ok</v>
      </c>
      <c r="AA3269" s="6"/>
      <c r="AB3269" s="6"/>
      <c r="AC3269" s="6"/>
      <c r="AD3269" s="6"/>
    </row>
    <row r="3270" spans="1:30" x14ac:dyDescent="0.3">
      <c r="A3270" t="s">
        <v>16337</v>
      </c>
      <c r="B3270" t="s">
        <v>16338</v>
      </c>
      <c r="C3270">
        <v>2024</v>
      </c>
      <c r="D3270" t="s">
        <v>9281</v>
      </c>
      <c r="E3270" t="s">
        <v>9305</v>
      </c>
      <c r="F3270" t="s">
        <v>439</v>
      </c>
      <c r="G3270" t="str">
        <f>_xlfn.XLOOKUP(I3270,'Class Code'!$A$2:$A$14,'Class Code'!$B$2:$B$14)</f>
        <v>Workmen's Compensation</v>
      </c>
      <c r="H3270" t="s">
        <v>440</v>
      </c>
      <c r="I3270">
        <f t="shared" si="204"/>
        <v>11</v>
      </c>
      <c r="J3270" t="s">
        <v>441</v>
      </c>
      <c r="K3270" t="s">
        <v>442</v>
      </c>
      <c r="L3270" t="s">
        <v>574</v>
      </c>
      <c r="M3270" s="5">
        <v>45587</v>
      </c>
      <c r="N3270" s="5">
        <v>45601</v>
      </c>
      <c r="O3270" s="5">
        <v>45831</v>
      </c>
      <c r="P3270" s="5">
        <v>45292</v>
      </c>
      <c r="Q3270" s="5">
        <v>45657</v>
      </c>
      <c r="R3270">
        <v>2000</v>
      </c>
      <c r="S3270">
        <v>0</v>
      </c>
      <c r="T3270">
        <v>0</v>
      </c>
      <c r="U3270">
        <v>2000</v>
      </c>
      <c r="V3270">
        <v>0</v>
      </c>
      <c r="W3270">
        <v>2000</v>
      </c>
      <c r="X3270" t="str">
        <f t="shared" si="205"/>
        <v>Ok</v>
      </c>
      <c r="Y3270" t="str">
        <f t="shared" si="206"/>
        <v>Ok</v>
      </c>
      <c r="Z3270" s="6" t="str">
        <f t="shared" si="207"/>
        <v>Ok</v>
      </c>
      <c r="AA3270" s="6"/>
      <c r="AB3270" s="6"/>
      <c r="AC3270" s="6"/>
      <c r="AD3270" s="6"/>
    </row>
    <row r="3271" spans="1:30" x14ac:dyDescent="0.3">
      <c r="A3271" t="s">
        <v>16339</v>
      </c>
      <c r="B3271" t="s">
        <v>16340</v>
      </c>
      <c r="C3271">
        <v>2023</v>
      </c>
      <c r="D3271" t="s">
        <v>9647</v>
      </c>
      <c r="E3271" t="s">
        <v>9282</v>
      </c>
      <c r="F3271" t="s">
        <v>11</v>
      </c>
      <c r="G3271" t="str">
        <f>_xlfn.XLOOKUP(I3271,'Class Code'!$A$2:$A$14,'Class Code'!$B$2:$B$14)</f>
        <v>Motor Commercial</v>
      </c>
      <c r="H3271" t="s">
        <v>176</v>
      </c>
      <c r="I3271">
        <f t="shared" si="204"/>
        <v>80</v>
      </c>
      <c r="J3271" t="s">
        <v>177</v>
      </c>
      <c r="K3271" t="s">
        <v>178</v>
      </c>
      <c r="L3271" t="s">
        <v>44</v>
      </c>
      <c r="M3271" s="5">
        <v>45492</v>
      </c>
      <c r="N3271" s="5">
        <v>45496</v>
      </c>
      <c r="O3271" s="5">
        <v>45831</v>
      </c>
      <c r="P3271" s="5">
        <v>45138</v>
      </c>
      <c r="Q3271" s="5">
        <v>45503</v>
      </c>
      <c r="R3271">
        <v>50000</v>
      </c>
      <c r="S3271">
        <v>0</v>
      </c>
      <c r="T3271">
        <v>0</v>
      </c>
      <c r="U3271">
        <v>50000</v>
      </c>
      <c r="V3271">
        <v>0</v>
      </c>
      <c r="W3271">
        <v>50000</v>
      </c>
      <c r="X3271" t="str">
        <f t="shared" si="205"/>
        <v>Ok</v>
      </c>
      <c r="Y3271" t="str">
        <f t="shared" si="206"/>
        <v>Ok</v>
      </c>
      <c r="Z3271" s="6" t="str">
        <f t="shared" si="207"/>
        <v>Ok</v>
      </c>
      <c r="AA3271" s="6"/>
      <c r="AB3271" s="6"/>
      <c r="AC3271" s="6"/>
      <c r="AD3271" s="6"/>
    </row>
    <row r="3272" spans="1:30" x14ac:dyDescent="0.3">
      <c r="A3272" t="s">
        <v>16341</v>
      </c>
      <c r="B3272" t="s">
        <v>16342</v>
      </c>
      <c r="C3272">
        <v>2024</v>
      </c>
      <c r="D3272" t="s">
        <v>9318</v>
      </c>
      <c r="E3272" t="s">
        <v>9263</v>
      </c>
      <c r="F3272" t="s">
        <v>11</v>
      </c>
      <c r="G3272" t="str">
        <f>_xlfn.XLOOKUP(I3272,'Class Code'!$A$2:$A$14,'Class Code'!$B$2:$B$14)</f>
        <v>Motor Commercial</v>
      </c>
      <c r="H3272" t="s">
        <v>176</v>
      </c>
      <c r="I3272">
        <f t="shared" si="204"/>
        <v>80</v>
      </c>
      <c r="J3272" t="s">
        <v>207</v>
      </c>
      <c r="K3272" t="s">
        <v>208</v>
      </c>
      <c r="L3272" t="s">
        <v>44</v>
      </c>
      <c r="M3272" s="5">
        <v>45815</v>
      </c>
      <c r="N3272" s="5">
        <v>45817</v>
      </c>
      <c r="O3272" s="5">
        <v>45834</v>
      </c>
      <c r="P3272" s="5">
        <v>45597</v>
      </c>
      <c r="Q3272" s="5">
        <v>45961</v>
      </c>
      <c r="R3272">
        <v>45000</v>
      </c>
      <c r="S3272">
        <v>0</v>
      </c>
      <c r="T3272">
        <v>0</v>
      </c>
      <c r="U3272">
        <v>45000</v>
      </c>
      <c r="V3272">
        <v>0</v>
      </c>
      <c r="W3272">
        <v>45000</v>
      </c>
      <c r="X3272" t="str">
        <f t="shared" si="205"/>
        <v>Ok</v>
      </c>
      <c r="Y3272" t="str">
        <f t="shared" si="206"/>
        <v>Ok</v>
      </c>
      <c r="Z3272" s="6" t="str">
        <f t="shared" si="207"/>
        <v>Ok</v>
      </c>
      <c r="AA3272" s="6"/>
      <c r="AB3272" s="6"/>
      <c r="AC3272" s="6"/>
      <c r="AD3272" s="6"/>
    </row>
    <row r="3273" spans="1:30" x14ac:dyDescent="0.3">
      <c r="A3273" t="s">
        <v>16343</v>
      </c>
      <c r="B3273" t="s">
        <v>16344</v>
      </c>
      <c r="C3273">
        <v>2025</v>
      </c>
      <c r="D3273" t="s">
        <v>9691</v>
      </c>
      <c r="E3273" t="s">
        <v>9334</v>
      </c>
      <c r="F3273" t="s">
        <v>10</v>
      </c>
      <c r="G3273" t="str">
        <f>_xlfn.XLOOKUP(I3273,'Class Code'!$A$2:$A$14,'Class Code'!$B$2:$B$14)</f>
        <v>Motor Private</v>
      </c>
      <c r="H3273" t="s">
        <v>41</v>
      </c>
      <c r="I3273">
        <f t="shared" si="204"/>
        <v>70</v>
      </c>
      <c r="J3273" t="s">
        <v>54</v>
      </c>
      <c r="K3273" t="s">
        <v>55</v>
      </c>
      <c r="L3273" t="s">
        <v>44</v>
      </c>
      <c r="M3273" s="5">
        <v>45735</v>
      </c>
      <c r="N3273" s="5">
        <v>45741</v>
      </c>
      <c r="O3273" s="5">
        <v>45834</v>
      </c>
      <c r="P3273" s="5">
        <v>45645</v>
      </c>
      <c r="Q3273" s="5">
        <v>46009</v>
      </c>
      <c r="R3273">
        <v>10000</v>
      </c>
      <c r="S3273">
        <v>0</v>
      </c>
      <c r="T3273">
        <v>0</v>
      </c>
      <c r="U3273">
        <v>10000</v>
      </c>
      <c r="V3273">
        <v>0</v>
      </c>
      <c r="W3273">
        <v>10000</v>
      </c>
      <c r="X3273" t="str">
        <f t="shared" si="205"/>
        <v>Ok</v>
      </c>
      <c r="Y3273" t="str">
        <f t="shared" si="206"/>
        <v>Ok</v>
      </c>
      <c r="Z3273" s="6" t="str">
        <f t="shared" si="207"/>
        <v>Ok</v>
      </c>
      <c r="AA3273" s="6"/>
      <c r="AB3273" s="6"/>
      <c r="AC3273" s="6"/>
      <c r="AD3273" s="6"/>
    </row>
    <row r="3274" spans="1:30" x14ac:dyDescent="0.3">
      <c r="A3274" t="s">
        <v>16345</v>
      </c>
      <c r="B3274" t="s">
        <v>16346</v>
      </c>
      <c r="C3274">
        <v>2024</v>
      </c>
      <c r="D3274" t="s">
        <v>9416</v>
      </c>
      <c r="E3274" t="s">
        <v>9272</v>
      </c>
      <c r="F3274" t="s">
        <v>10</v>
      </c>
      <c r="G3274" t="str">
        <f>_xlfn.XLOOKUP(I3274,'Class Code'!$A$2:$A$14,'Class Code'!$B$2:$B$14)</f>
        <v>Motor Private</v>
      </c>
      <c r="H3274" t="s">
        <v>41</v>
      </c>
      <c r="I3274">
        <f t="shared" si="204"/>
        <v>70</v>
      </c>
      <c r="J3274" t="s">
        <v>54</v>
      </c>
      <c r="K3274" t="s">
        <v>55</v>
      </c>
      <c r="L3274" t="s">
        <v>44</v>
      </c>
      <c r="M3274" s="5">
        <v>45449</v>
      </c>
      <c r="N3274" s="5">
        <v>45455</v>
      </c>
      <c r="O3274" s="5">
        <v>45836</v>
      </c>
      <c r="P3274" s="5">
        <v>45416</v>
      </c>
      <c r="Q3274" s="5">
        <v>45780</v>
      </c>
      <c r="R3274">
        <v>1000000</v>
      </c>
      <c r="S3274">
        <v>0</v>
      </c>
      <c r="T3274">
        <v>0</v>
      </c>
      <c r="U3274">
        <v>1000000</v>
      </c>
      <c r="V3274">
        <v>0</v>
      </c>
      <c r="W3274">
        <v>1000000</v>
      </c>
      <c r="X3274" t="str">
        <f t="shared" si="205"/>
        <v>Ok</v>
      </c>
      <c r="Y3274" t="str">
        <f t="shared" si="206"/>
        <v>Ok</v>
      </c>
      <c r="Z3274" s="6" t="str">
        <f t="shared" si="207"/>
        <v>Ok</v>
      </c>
      <c r="AA3274" s="6"/>
      <c r="AB3274" s="6"/>
      <c r="AC3274" s="6"/>
      <c r="AD3274" s="6"/>
    </row>
    <row r="3275" spans="1:30" x14ac:dyDescent="0.3">
      <c r="A3275" t="s">
        <v>16347</v>
      </c>
      <c r="B3275" t="s">
        <v>16348</v>
      </c>
      <c r="C3275">
        <v>2024</v>
      </c>
      <c r="D3275" t="s">
        <v>9397</v>
      </c>
      <c r="E3275" t="s">
        <v>9332</v>
      </c>
      <c r="F3275" t="s">
        <v>11</v>
      </c>
      <c r="G3275" t="str">
        <f>_xlfn.XLOOKUP(I3275,'Class Code'!$A$2:$A$14,'Class Code'!$B$2:$B$14)</f>
        <v>Motor Commercial</v>
      </c>
      <c r="H3275" t="s">
        <v>176</v>
      </c>
      <c r="I3275">
        <f t="shared" si="204"/>
        <v>80</v>
      </c>
      <c r="J3275" t="s">
        <v>207</v>
      </c>
      <c r="K3275" t="s">
        <v>208</v>
      </c>
      <c r="L3275" t="s">
        <v>44</v>
      </c>
      <c r="M3275" s="5">
        <v>45330</v>
      </c>
      <c r="N3275" s="5">
        <v>45331</v>
      </c>
      <c r="O3275" s="5">
        <v>45836</v>
      </c>
      <c r="P3275" s="5">
        <v>45278</v>
      </c>
      <c r="Q3275" s="5">
        <v>45613</v>
      </c>
      <c r="R3275">
        <v>1000000</v>
      </c>
      <c r="S3275">
        <v>0</v>
      </c>
      <c r="T3275">
        <v>0</v>
      </c>
      <c r="U3275">
        <v>1000000</v>
      </c>
      <c r="V3275">
        <v>0</v>
      </c>
      <c r="W3275">
        <v>1000000</v>
      </c>
      <c r="X3275" t="str">
        <f t="shared" si="205"/>
        <v>Ok</v>
      </c>
      <c r="Y3275" t="str">
        <f t="shared" si="206"/>
        <v>Ok</v>
      </c>
      <c r="Z3275" s="6" t="str">
        <f t="shared" si="207"/>
        <v>Ok</v>
      </c>
      <c r="AA3275" s="6"/>
      <c r="AB3275" s="6"/>
      <c r="AC3275" s="6"/>
      <c r="AD3275" s="6"/>
    </row>
    <row r="3276" spans="1:30" x14ac:dyDescent="0.3">
      <c r="A3276" t="s">
        <v>16349</v>
      </c>
      <c r="B3276" t="s">
        <v>16350</v>
      </c>
      <c r="C3276">
        <v>2022</v>
      </c>
      <c r="D3276" t="s">
        <v>9340</v>
      </c>
      <c r="E3276" t="s">
        <v>9280</v>
      </c>
      <c r="F3276" t="s">
        <v>10</v>
      </c>
      <c r="G3276" t="str">
        <f>_xlfn.XLOOKUP(I3276,'Class Code'!$A$2:$A$14,'Class Code'!$B$2:$B$14)</f>
        <v>Motor Private</v>
      </c>
      <c r="H3276" t="s">
        <v>41</v>
      </c>
      <c r="I3276">
        <f t="shared" si="204"/>
        <v>70</v>
      </c>
      <c r="J3276" t="s">
        <v>54</v>
      </c>
      <c r="K3276" t="s">
        <v>55</v>
      </c>
      <c r="L3276" t="s">
        <v>44</v>
      </c>
      <c r="M3276" s="5">
        <v>44662</v>
      </c>
      <c r="N3276" s="5">
        <v>44901</v>
      </c>
      <c r="O3276" s="5">
        <v>45836</v>
      </c>
      <c r="P3276" s="5">
        <v>44633</v>
      </c>
      <c r="Q3276" s="5">
        <v>44663</v>
      </c>
      <c r="R3276">
        <v>1000000</v>
      </c>
      <c r="S3276">
        <v>0</v>
      </c>
      <c r="T3276">
        <v>0</v>
      </c>
      <c r="U3276">
        <v>1000000</v>
      </c>
      <c r="V3276">
        <v>0</v>
      </c>
      <c r="W3276">
        <v>1000000</v>
      </c>
      <c r="X3276" t="str">
        <f t="shared" si="205"/>
        <v>Ok</v>
      </c>
      <c r="Y3276" t="str">
        <f t="shared" si="206"/>
        <v>Ok</v>
      </c>
      <c r="Z3276" s="6" t="str">
        <f t="shared" si="207"/>
        <v>Ok</v>
      </c>
      <c r="AA3276" s="6"/>
      <c r="AB3276" s="6"/>
      <c r="AC3276" s="6"/>
      <c r="AD3276" s="6"/>
    </row>
    <row r="3277" spans="1:30" x14ac:dyDescent="0.3">
      <c r="A3277" t="s">
        <v>16351</v>
      </c>
      <c r="B3277" t="s">
        <v>16352</v>
      </c>
      <c r="C3277">
        <v>2024</v>
      </c>
      <c r="D3277" t="s">
        <v>9506</v>
      </c>
      <c r="E3277" t="s">
        <v>9310</v>
      </c>
      <c r="F3277" t="s">
        <v>10</v>
      </c>
      <c r="G3277" t="str">
        <f>_xlfn.XLOOKUP(I3277,'Class Code'!$A$2:$A$14,'Class Code'!$B$2:$B$14)</f>
        <v>Motor Private</v>
      </c>
      <c r="H3277" t="s">
        <v>41</v>
      </c>
      <c r="I3277">
        <f t="shared" si="204"/>
        <v>70</v>
      </c>
      <c r="J3277" t="s">
        <v>54</v>
      </c>
      <c r="K3277" t="s">
        <v>55</v>
      </c>
      <c r="L3277" t="s">
        <v>44</v>
      </c>
      <c r="M3277" s="5">
        <v>45544</v>
      </c>
      <c r="N3277" s="5">
        <v>45551</v>
      </c>
      <c r="O3277" s="5">
        <v>45803</v>
      </c>
      <c r="P3277" s="5">
        <v>45540</v>
      </c>
      <c r="Q3277" s="5">
        <v>45657</v>
      </c>
      <c r="R3277">
        <v>-202252</v>
      </c>
      <c r="S3277">
        <v>0</v>
      </c>
      <c r="T3277">
        <v>0</v>
      </c>
      <c r="U3277">
        <v>-202252</v>
      </c>
      <c r="V3277">
        <v>0</v>
      </c>
      <c r="W3277">
        <v>-202252</v>
      </c>
      <c r="X3277" t="str">
        <f t="shared" si="205"/>
        <v>Ok</v>
      </c>
      <c r="Y3277" t="str">
        <f t="shared" si="206"/>
        <v>Ok</v>
      </c>
      <c r="Z3277" s="6" t="str">
        <f t="shared" si="207"/>
        <v>Ok</v>
      </c>
      <c r="AA3277" s="6"/>
      <c r="AB3277" s="6"/>
      <c r="AC3277" s="6"/>
      <c r="AD3277" s="6"/>
    </row>
    <row r="3278" spans="1:30" x14ac:dyDescent="0.3">
      <c r="A3278" t="s">
        <v>16353</v>
      </c>
      <c r="B3278" t="s">
        <v>16354</v>
      </c>
      <c r="C3278">
        <v>2024</v>
      </c>
      <c r="D3278" t="s">
        <v>9437</v>
      </c>
      <c r="E3278" t="s">
        <v>9267</v>
      </c>
      <c r="F3278" t="s">
        <v>10</v>
      </c>
      <c r="G3278" t="str">
        <f>_xlfn.XLOOKUP(I3278,'Class Code'!$A$2:$A$14,'Class Code'!$B$2:$B$14)</f>
        <v>Motor Private</v>
      </c>
      <c r="H3278" t="s">
        <v>41</v>
      </c>
      <c r="I3278">
        <f t="shared" si="204"/>
        <v>70</v>
      </c>
      <c r="J3278" t="s">
        <v>54</v>
      </c>
      <c r="K3278" t="s">
        <v>55</v>
      </c>
      <c r="L3278" t="s">
        <v>44</v>
      </c>
      <c r="M3278" s="5">
        <v>45572</v>
      </c>
      <c r="N3278" s="5">
        <v>45572</v>
      </c>
      <c r="O3278" s="5">
        <v>45799</v>
      </c>
      <c r="P3278" s="5">
        <v>45383</v>
      </c>
      <c r="Q3278" s="5">
        <v>45747</v>
      </c>
      <c r="R3278">
        <v>-47782</v>
      </c>
      <c r="S3278">
        <v>0</v>
      </c>
      <c r="T3278">
        <v>0</v>
      </c>
      <c r="U3278">
        <v>-47782</v>
      </c>
      <c r="V3278">
        <v>0</v>
      </c>
      <c r="W3278">
        <v>-47782</v>
      </c>
      <c r="X3278" t="str">
        <f t="shared" si="205"/>
        <v>Ok</v>
      </c>
      <c r="Y3278" t="str">
        <f t="shared" si="206"/>
        <v>Ok</v>
      </c>
      <c r="Z3278" s="6" t="str">
        <f t="shared" si="207"/>
        <v>Ok</v>
      </c>
      <c r="AA3278" s="6"/>
      <c r="AB3278" s="6"/>
      <c r="AC3278" s="6"/>
      <c r="AD3278" s="6"/>
    </row>
    <row r="3279" spans="1:30" x14ac:dyDescent="0.3">
      <c r="A3279" t="s">
        <v>16355</v>
      </c>
      <c r="B3279" t="s">
        <v>16356</v>
      </c>
      <c r="C3279">
        <v>2024</v>
      </c>
      <c r="D3279" t="s">
        <v>9640</v>
      </c>
      <c r="E3279" t="s">
        <v>9277</v>
      </c>
      <c r="F3279" t="s">
        <v>10</v>
      </c>
      <c r="G3279" t="str">
        <f>_xlfn.XLOOKUP(I3279,'Class Code'!$A$2:$A$14,'Class Code'!$B$2:$B$14)</f>
        <v>Motor Private</v>
      </c>
      <c r="H3279" t="s">
        <v>41</v>
      </c>
      <c r="I3279">
        <f t="shared" si="204"/>
        <v>70</v>
      </c>
      <c r="J3279" t="s">
        <v>54</v>
      </c>
      <c r="K3279" t="s">
        <v>55</v>
      </c>
      <c r="L3279" t="s">
        <v>44</v>
      </c>
      <c r="M3279" s="5">
        <v>45657</v>
      </c>
      <c r="N3279" s="5">
        <v>45660</v>
      </c>
      <c r="O3279" s="5">
        <v>45799</v>
      </c>
      <c r="P3279" s="5">
        <v>45292</v>
      </c>
      <c r="Q3279" s="5">
        <v>45657</v>
      </c>
      <c r="R3279">
        <v>-212227</v>
      </c>
      <c r="S3279">
        <v>0</v>
      </c>
      <c r="T3279">
        <v>0</v>
      </c>
      <c r="U3279">
        <v>-212227</v>
      </c>
      <c r="V3279">
        <v>0</v>
      </c>
      <c r="W3279">
        <v>-212227</v>
      </c>
      <c r="X3279" t="str">
        <f t="shared" si="205"/>
        <v>Ok</v>
      </c>
      <c r="Y3279" t="str">
        <f t="shared" si="206"/>
        <v>Ok</v>
      </c>
      <c r="Z3279" s="6" t="str">
        <f t="shared" si="207"/>
        <v>Ok</v>
      </c>
      <c r="AA3279" s="6"/>
      <c r="AB3279" s="6"/>
      <c r="AC3279" s="6"/>
      <c r="AD3279" s="6"/>
    </row>
    <row r="3280" spans="1:30" x14ac:dyDescent="0.3">
      <c r="A3280" t="s">
        <v>16357</v>
      </c>
      <c r="B3280" t="s">
        <v>16358</v>
      </c>
      <c r="C3280">
        <v>2020</v>
      </c>
      <c r="D3280" t="s">
        <v>9349</v>
      </c>
      <c r="E3280" t="s">
        <v>9289</v>
      </c>
      <c r="F3280" t="s">
        <v>439</v>
      </c>
      <c r="G3280" t="str">
        <f>_xlfn.XLOOKUP(I3280,'Class Code'!$A$2:$A$14,'Class Code'!$B$2:$B$14)</f>
        <v>Workmen's Compensation</v>
      </c>
      <c r="H3280" t="s">
        <v>440</v>
      </c>
      <c r="I3280">
        <f t="shared" si="204"/>
        <v>11</v>
      </c>
      <c r="J3280" t="s">
        <v>441</v>
      </c>
      <c r="K3280" t="s">
        <v>442</v>
      </c>
      <c r="L3280" t="s">
        <v>44</v>
      </c>
      <c r="M3280" s="5">
        <v>43981</v>
      </c>
      <c r="N3280" s="5">
        <v>43986</v>
      </c>
      <c r="O3280" s="5">
        <v>45827</v>
      </c>
      <c r="P3280" s="5">
        <v>43831</v>
      </c>
      <c r="Q3280" s="5">
        <v>44196</v>
      </c>
      <c r="R3280">
        <v>-115200</v>
      </c>
      <c r="S3280">
        <v>0</v>
      </c>
      <c r="T3280">
        <v>0</v>
      </c>
      <c r="U3280">
        <v>-115200</v>
      </c>
      <c r="V3280">
        <v>0</v>
      </c>
      <c r="W3280">
        <v>-115200</v>
      </c>
      <c r="X3280" t="str">
        <f t="shared" si="205"/>
        <v>Ok</v>
      </c>
      <c r="Y3280" t="str">
        <f t="shared" si="206"/>
        <v>Ok</v>
      </c>
      <c r="Z3280" s="6" t="str">
        <f t="shared" si="207"/>
        <v>Ok</v>
      </c>
      <c r="AA3280" s="6"/>
      <c r="AB3280" s="6"/>
      <c r="AC3280" s="6"/>
      <c r="AD3280" s="6"/>
    </row>
    <row r="3281" spans="1:30" x14ac:dyDescent="0.3">
      <c r="A3281" t="s">
        <v>16359</v>
      </c>
      <c r="B3281" t="s">
        <v>16360</v>
      </c>
      <c r="C3281">
        <v>2025</v>
      </c>
      <c r="D3281" t="s">
        <v>9532</v>
      </c>
      <c r="E3281" t="s">
        <v>9287</v>
      </c>
      <c r="F3281" t="s">
        <v>10</v>
      </c>
      <c r="G3281" t="str">
        <f>_xlfn.XLOOKUP(I3281,'Class Code'!$A$2:$A$14,'Class Code'!$B$2:$B$14)</f>
        <v>Motor Private</v>
      </c>
      <c r="H3281" t="s">
        <v>41</v>
      </c>
      <c r="I3281">
        <f t="shared" si="204"/>
        <v>70</v>
      </c>
      <c r="J3281" t="s">
        <v>54</v>
      </c>
      <c r="K3281" t="s">
        <v>55</v>
      </c>
      <c r="L3281" t="s">
        <v>44</v>
      </c>
      <c r="M3281" s="5">
        <v>45750</v>
      </c>
      <c r="N3281" s="5">
        <v>45750</v>
      </c>
      <c r="O3281" s="5">
        <v>45826</v>
      </c>
      <c r="P3281" s="5">
        <v>45717</v>
      </c>
      <c r="Q3281" s="5">
        <v>46081</v>
      </c>
      <c r="R3281">
        <v>-302670</v>
      </c>
      <c r="S3281">
        <v>0</v>
      </c>
      <c r="T3281">
        <v>0</v>
      </c>
      <c r="U3281">
        <v>-302670</v>
      </c>
      <c r="V3281">
        <v>0</v>
      </c>
      <c r="W3281">
        <v>-302670</v>
      </c>
      <c r="X3281" t="str">
        <f t="shared" si="205"/>
        <v>Ok</v>
      </c>
      <c r="Y3281" t="str">
        <f t="shared" si="206"/>
        <v>Ok</v>
      </c>
      <c r="Z3281" s="6" t="str">
        <f t="shared" si="207"/>
        <v>Ok</v>
      </c>
      <c r="AA3281" s="6"/>
      <c r="AB3281" s="6"/>
      <c r="AC3281" s="6"/>
      <c r="AD3281" s="6"/>
    </row>
    <row r="3282" spans="1:30" x14ac:dyDescent="0.3">
      <c r="A3282" t="s">
        <v>16361</v>
      </c>
      <c r="B3282" t="s">
        <v>16362</v>
      </c>
      <c r="C3282">
        <v>2024</v>
      </c>
      <c r="D3282" t="s">
        <v>9625</v>
      </c>
      <c r="E3282" t="s">
        <v>9284</v>
      </c>
      <c r="F3282" t="s">
        <v>11</v>
      </c>
      <c r="G3282" t="str">
        <f>_xlfn.XLOOKUP(I3282,'Class Code'!$A$2:$A$14,'Class Code'!$B$2:$B$14)</f>
        <v>Motor Commercial</v>
      </c>
      <c r="H3282" t="s">
        <v>176</v>
      </c>
      <c r="I3282">
        <f t="shared" si="204"/>
        <v>80</v>
      </c>
      <c r="J3282" t="s">
        <v>207</v>
      </c>
      <c r="K3282" t="s">
        <v>208</v>
      </c>
      <c r="L3282" t="s">
        <v>44</v>
      </c>
      <c r="M3282" s="5">
        <v>45611</v>
      </c>
      <c r="N3282" s="5">
        <v>45630</v>
      </c>
      <c r="O3282" s="5">
        <v>45772</v>
      </c>
      <c r="P3282" s="5">
        <v>45292</v>
      </c>
      <c r="Q3282" s="5">
        <v>45657</v>
      </c>
      <c r="R3282">
        <v>0</v>
      </c>
      <c r="S3282">
        <v>0</v>
      </c>
      <c r="T3282">
        <v>7540</v>
      </c>
      <c r="U3282">
        <v>7540</v>
      </c>
      <c r="V3282">
        <v>0</v>
      </c>
      <c r="W3282">
        <v>7540</v>
      </c>
      <c r="X3282" t="str">
        <f t="shared" si="205"/>
        <v>Ok</v>
      </c>
      <c r="Y3282" t="str">
        <f t="shared" si="206"/>
        <v>Ok</v>
      </c>
      <c r="Z3282" s="6" t="str">
        <f t="shared" si="207"/>
        <v>Ok</v>
      </c>
      <c r="AA3282" s="6"/>
      <c r="AB3282" s="6"/>
      <c r="AC3282" s="6"/>
      <c r="AD3282" s="6"/>
    </row>
    <row r="3283" spans="1:30" x14ac:dyDescent="0.3">
      <c r="A3283" t="s">
        <v>16363</v>
      </c>
      <c r="B3283" t="s">
        <v>16364</v>
      </c>
      <c r="C3283">
        <v>2025</v>
      </c>
      <c r="D3283" t="s">
        <v>9569</v>
      </c>
      <c r="E3283" t="s">
        <v>9272</v>
      </c>
      <c r="F3283" t="s">
        <v>10</v>
      </c>
      <c r="G3283" t="str">
        <f>_xlfn.XLOOKUP(I3283,'Class Code'!$A$2:$A$14,'Class Code'!$B$2:$B$14)</f>
        <v>Motor Private</v>
      </c>
      <c r="H3283" t="s">
        <v>41</v>
      </c>
      <c r="I3283">
        <f t="shared" si="204"/>
        <v>70</v>
      </c>
      <c r="J3283" t="s">
        <v>54</v>
      </c>
      <c r="K3283" t="s">
        <v>55</v>
      </c>
      <c r="L3283" t="s">
        <v>44</v>
      </c>
      <c r="M3283" s="5">
        <v>45723</v>
      </c>
      <c r="N3283" s="5">
        <v>45726</v>
      </c>
      <c r="O3283" s="5">
        <v>45772</v>
      </c>
      <c r="P3283" s="5">
        <v>45677</v>
      </c>
      <c r="Q3283" s="5">
        <v>45980</v>
      </c>
      <c r="R3283">
        <v>0</v>
      </c>
      <c r="S3283">
        <v>0</v>
      </c>
      <c r="T3283">
        <v>6380</v>
      </c>
      <c r="U3283">
        <v>6380</v>
      </c>
      <c r="V3283">
        <v>0</v>
      </c>
      <c r="W3283">
        <v>6380</v>
      </c>
      <c r="X3283" t="str">
        <f t="shared" si="205"/>
        <v>Ok</v>
      </c>
      <c r="Y3283" t="str">
        <f t="shared" si="206"/>
        <v>Ok</v>
      </c>
      <c r="Z3283" s="6" t="str">
        <f t="shared" si="207"/>
        <v>Ok</v>
      </c>
      <c r="AA3283" s="6"/>
      <c r="AB3283" s="6"/>
      <c r="AC3283" s="6"/>
      <c r="AD3283" s="6"/>
    </row>
    <row r="3284" spans="1:30" x14ac:dyDescent="0.3">
      <c r="A3284" t="s">
        <v>16365</v>
      </c>
      <c r="B3284" t="s">
        <v>16366</v>
      </c>
      <c r="C3284">
        <v>2024</v>
      </c>
      <c r="D3284" t="s">
        <v>9349</v>
      </c>
      <c r="E3284" t="s">
        <v>9269</v>
      </c>
      <c r="F3284" t="s">
        <v>10</v>
      </c>
      <c r="G3284" t="str">
        <f>_xlfn.XLOOKUP(I3284,'Class Code'!$A$2:$A$14,'Class Code'!$B$2:$B$14)</f>
        <v>Motor Private</v>
      </c>
      <c r="H3284" t="s">
        <v>41</v>
      </c>
      <c r="I3284">
        <f t="shared" si="204"/>
        <v>70</v>
      </c>
      <c r="J3284" t="s">
        <v>54</v>
      </c>
      <c r="K3284" t="s">
        <v>55</v>
      </c>
      <c r="L3284" t="s">
        <v>44</v>
      </c>
      <c r="M3284" s="5">
        <v>45676</v>
      </c>
      <c r="N3284" s="5">
        <v>45691</v>
      </c>
      <c r="O3284" s="5">
        <v>45784</v>
      </c>
      <c r="P3284" s="5">
        <v>45588</v>
      </c>
      <c r="Q3284" s="5">
        <v>45952</v>
      </c>
      <c r="R3284">
        <v>0</v>
      </c>
      <c r="S3284">
        <v>0</v>
      </c>
      <c r="T3284">
        <v>8700</v>
      </c>
      <c r="U3284">
        <v>8700</v>
      </c>
      <c r="V3284">
        <v>0</v>
      </c>
      <c r="W3284">
        <v>8700</v>
      </c>
      <c r="X3284" t="str">
        <f t="shared" si="205"/>
        <v>Ok</v>
      </c>
      <c r="Y3284" t="str">
        <f t="shared" si="206"/>
        <v>Ok</v>
      </c>
      <c r="Z3284" s="6" t="str">
        <f t="shared" si="207"/>
        <v>Ok</v>
      </c>
      <c r="AA3284" s="6"/>
      <c r="AB3284" s="6"/>
      <c r="AC3284" s="6"/>
      <c r="AD3284" s="6"/>
    </row>
    <row r="3285" spans="1:30" x14ac:dyDescent="0.3">
      <c r="A3285" t="s">
        <v>16367</v>
      </c>
      <c r="B3285" t="s">
        <v>16368</v>
      </c>
      <c r="C3285">
        <v>2025</v>
      </c>
      <c r="D3285" t="s">
        <v>9409</v>
      </c>
      <c r="E3285" t="s">
        <v>9301</v>
      </c>
      <c r="F3285" t="s">
        <v>10</v>
      </c>
      <c r="G3285" t="str">
        <f>_xlfn.XLOOKUP(I3285,'Class Code'!$A$2:$A$14,'Class Code'!$B$2:$B$14)</f>
        <v>Motor Private</v>
      </c>
      <c r="H3285" t="s">
        <v>41</v>
      </c>
      <c r="I3285">
        <f t="shared" si="204"/>
        <v>70</v>
      </c>
      <c r="J3285" t="s">
        <v>54</v>
      </c>
      <c r="K3285" t="s">
        <v>55</v>
      </c>
      <c r="L3285" t="s">
        <v>44</v>
      </c>
      <c r="M3285" s="5">
        <v>45738</v>
      </c>
      <c r="N3285" s="5">
        <v>45741</v>
      </c>
      <c r="O3285" s="5">
        <v>45772</v>
      </c>
      <c r="P3285" s="5">
        <v>45716</v>
      </c>
      <c r="Q3285" s="5">
        <v>46022</v>
      </c>
      <c r="R3285">
        <v>0</v>
      </c>
      <c r="S3285">
        <v>0</v>
      </c>
      <c r="T3285">
        <v>6380</v>
      </c>
      <c r="U3285">
        <v>6380</v>
      </c>
      <c r="V3285">
        <v>0</v>
      </c>
      <c r="W3285">
        <v>6380</v>
      </c>
      <c r="X3285" t="str">
        <f t="shared" si="205"/>
        <v>Ok</v>
      </c>
      <c r="Y3285" t="str">
        <f t="shared" si="206"/>
        <v>Ok</v>
      </c>
      <c r="Z3285" s="6" t="str">
        <f t="shared" si="207"/>
        <v>Ok</v>
      </c>
      <c r="AA3285" s="6"/>
      <c r="AB3285" s="6"/>
      <c r="AC3285" s="6"/>
      <c r="AD3285" s="6"/>
    </row>
    <row r="3286" spans="1:30" x14ac:dyDescent="0.3">
      <c r="A3286" t="s">
        <v>16369</v>
      </c>
      <c r="B3286" t="s">
        <v>16370</v>
      </c>
      <c r="C3286">
        <v>2024</v>
      </c>
      <c r="D3286" t="s">
        <v>9770</v>
      </c>
      <c r="E3286" t="s">
        <v>9294</v>
      </c>
      <c r="F3286" t="s">
        <v>11</v>
      </c>
      <c r="G3286" t="str">
        <f>_xlfn.XLOOKUP(I3286,'Class Code'!$A$2:$A$14,'Class Code'!$B$2:$B$14)</f>
        <v>Motor Commercial</v>
      </c>
      <c r="H3286" t="s">
        <v>176</v>
      </c>
      <c r="I3286">
        <f t="shared" si="204"/>
        <v>80</v>
      </c>
      <c r="J3286" t="s">
        <v>177</v>
      </c>
      <c r="K3286" t="s">
        <v>178</v>
      </c>
      <c r="L3286" t="s">
        <v>197</v>
      </c>
      <c r="M3286" s="5">
        <v>45703</v>
      </c>
      <c r="N3286" s="5">
        <v>45708</v>
      </c>
      <c r="O3286" s="5">
        <v>45783</v>
      </c>
      <c r="P3286" s="5">
        <v>45400</v>
      </c>
      <c r="Q3286" s="5">
        <v>45764</v>
      </c>
      <c r="R3286">
        <v>0</v>
      </c>
      <c r="S3286">
        <v>0</v>
      </c>
      <c r="T3286">
        <v>6980</v>
      </c>
      <c r="U3286">
        <v>6980</v>
      </c>
      <c r="V3286">
        <v>0</v>
      </c>
      <c r="W3286">
        <v>6980</v>
      </c>
      <c r="X3286" t="str">
        <f t="shared" si="205"/>
        <v>Ok</v>
      </c>
      <c r="Y3286" t="str">
        <f t="shared" si="206"/>
        <v>Ok</v>
      </c>
      <c r="Z3286" s="6" t="str">
        <f t="shared" si="207"/>
        <v>Ok</v>
      </c>
      <c r="AA3286" s="6"/>
      <c r="AB3286" s="6"/>
      <c r="AC3286" s="6"/>
      <c r="AD3286" s="6"/>
    </row>
    <row r="3287" spans="1:30" x14ac:dyDescent="0.3">
      <c r="A3287" t="s">
        <v>16371</v>
      </c>
      <c r="B3287" t="s">
        <v>16372</v>
      </c>
      <c r="C3287">
        <v>2024</v>
      </c>
      <c r="D3287" t="s">
        <v>9397</v>
      </c>
      <c r="E3287" t="s">
        <v>9301</v>
      </c>
      <c r="F3287" t="s">
        <v>10</v>
      </c>
      <c r="G3287" t="str">
        <f>_xlfn.XLOOKUP(I3287,'Class Code'!$A$2:$A$14,'Class Code'!$B$2:$B$14)</f>
        <v>Motor Private</v>
      </c>
      <c r="H3287" t="s">
        <v>41</v>
      </c>
      <c r="I3287">
        <f t="shared" si="204"/>
        <v>70</v>
      </c>
      <c r="J3287" t="s">
        <v>54</v>
      </c>
      <c r="K3287" t="s">
        <v>55</v>
      </c>
      <c r="L3287" t="s">
        <v>44</v>
      </c>
      <c r="M3287" s="5">
        <v>45753</v>
      </c>
      <c r="N3287" s="5">
        <v>45754</v>
      </c>
      <c r="O3287" s="5">
        <v>45789</v>
      </c>
      <c r="P3287" s="5">
        <v>45481</v>
      </c>
      <c r="Q3287" s="5">
        <v>45815</v>
      </c>
      <c r="R3287">
        <v>0</v>
      </c>
      <c r="S3287">
        <v>0</v>
      </c>
      <c r="T3287">
        <v>93860</v>
      </c>
      <c r="U3287">
        <v>93860</v>
      </c>
      <c r="V3287">
        <v>0</v>
      </c>
      <c r="W3287">
        <v>93860</v>
      </c>
      <c r="X3287" t="str">
        <f t="shared" si="205"/>
        <v>Ok</v>
      </c>
      <c r="Y3287" t="str">
        <f t="shared" si="206"/>
        <v>Ok</v>
      </c>
      <c r="Z3287" s="6" t="str">
        <f t="shared" si="207"/>
        <v>Ok</v>
      </c>
      <c r="AA3287" s="6"/>
      <c r="AB3287" s="6"/>
      <c r="AC3287" s="6"/>
      <c r="AD3287" s="6"/>
    </row>
    <row r="3288" spans="1:30" x14ac:dyDescent="0.3">
      <c r="A3288" t="s">
        <v>16373</v>
      </c>
      <c r="B3288" t="s">
        <v>16374</v>
      </c>
      <c r="C3288">
        <v>2024</v>
      </c>
      <c r="D3288" t="s">
        <v>9773</v>
      </c>
      <c r="E3288" t="s">
        <v>9267</v>
      </c>
      <c r="F3288" t="s">
        <v>10</v>
      </c>
      <c r="G3288" t="str">
        <f>_xlfn.XLOOKUP(I3288,'Class Code'!$A$2:$A$14,'Class Code'!$B$2:$B$14)</f>
        <v>Motor Private</v>
      </c>
      <c r="H3288" t="s">
        <v>41</v>
      </c>
      <c r="I3288">
        <f t="shared" si="204"/>
        <v>70</v>
      </c>
      <c r="J3288" t="s">
        <v>54</v>
      </c>
      <c r="K3288" t="s">
        <v>55</v>
      </c>
      <c r="L3288" t="s">
        <v>44</v>
      </c>
      <c r="M3288" s="5">
        <v>45612</v>
      </c>
      <c r="N3288" s="5">
        <v>45623</v>
      </c>
      <c r="O3288" s="5">
        <v>45799</v>
      </c>
      <c r="P3288" s="5">
        <v>45505</v>
      </c>
      <c r="Q3288" s="5">
        <v>45869</v>
      </c>
      <c r="R3288">
        <v>0</v>
      </c>
      <c r="S3288">
        <v>0</v>
      </c>
      <c r="T3288">
        <v>187224</v>
      </c>
      <c r="U3288">
        <v>187224</v>
      </c>
      <c r="V3288">
        <v>0</v>
      </c>
      <c r="W3288">
        <v>187224</v>
      </c>
      <c r="X3288" t="str">
        <f t="shared" si="205"/>
        <v>Ok</v>
      </c>
      <c r="Y3288" t="str">
        <f t="shared" si="206"/>
        <v>Ok</v>
      </c>
      <c r="Z3288" s="6" t="str">
        <f t="shared" si="207"/>
        <v>Ok</v>
      </c>
      <c r="AA3288" s="6"/>
      <c r="AB3288" s="6"/>
      <c r="AC3288" s="6"/>
      <c r="AD3288" s="6"/>
    </row>
    <row r="3289" spans="1:30" x14ac:dyDescent="0.3">
      <c r="A3289" t="s">
        <v>16375</v>
      </c>
      <c r="B3289" t="s">
        <v>16376</v>
      </c>
      <c r="C3289">
        <v>2024</v>
      </c>
      <c r="D3289" t="s">
        <v>9440</v>
      </c>
      <c r="E3289" t="s">
        <v>9294</v>
      </c>
      <c r="F3289" t="s">
        <v>11</v>
      </c>
      <c r="G3289" t="str">
        <f>_xlfn.XLOOKUP(I3289,'Class Code'!$A$2:$A$14,'Class Code'!$B$2:$B$14)</f>
        <v>Motor Commercial</v>
      </c>
      <c r="H3289" t="s">
        <v>176</v>
      </c>
      <c r="I3289">
        <f t="shared" si="204"/>
        <v>80</v>
      </c>
      <c r="J3289" t="s">
        <v>177</v>
      </c>
      <c r="K3289" t="s">
        <v>178</v>
      </c>
      <c r="L3289" t="s">
        <v>44</v>
      </c>
      <c r="M3289" s="5">
        <v>45580</v>
      </c>
      <c r="N3289" s="5">
        <v>45583</v>
      </c>
      <c r="O3289" s="5">
        <v>45789</v>
      </c>
      <c r="P3289" s="5">
        <v>45530</v>
      </c>
      <c r="Q3289" s="5">
        <v>45832</v>
      </c>
      <c r="R3289">
        <v>0</v>
      </c>
      <c r="S3289">
        <v>0</v>
      </c>
      <c r="T3289">
        <v>15980</v>
      </c>
      <c r="U3289">
        <v>15980</v>
      </c>
      <c r="V3289">
        <v>0</v>
      </c>
      <c r="W3289">
        <v>15980</v>
      </c>
      <c r="X3289" t="str">
        <f t="shared" si="205"/>
        <v>Ok</v>
      </c>
      <c r="Y3289" t="str">
        <f t="shared" si="206"/>
        <v>Ok</v>
      </c>
      <c r="Z3289" s="6" t="str">
        <f t="shared" si="207"/>
        <v>Ok</v>
      </c>
      <c r="AA3289" s="6"/>
      <c r="AB3289" s="6"/>
      <c r="AC3289" s="6"/>
      <c r="AD3289" s="6"/>
    </row>
    <row r="3290" spans="1:30" x14ac:dyDescent="0.3">
      <c r="A3290" t="s">
        <v>16377</v>
      </c>
      <c r="B3290" t="s">
        <v>16378</v>
      </c>
      <c r="C3290">
        <v>2024</v>
      </c>
      <c r="D3290" t="s">
        <v>9378</v>
      </c>
      <c r="E3290" t="s">
        <v>9277</v>
      </c>
      <c r="F3290" t="s">
        <v>10</v>
      </c>
      <c r="G3290" t="str">
        <f>_xlfn.XLOOKUP(I3290,'Class Code'!$A$2:$A$14,'Class Code'!$B$2:$B$14)</f>
        <v>Motor Private</v>
      </c>
      <c r="H3290" t="s">
        <v>41</v>
      </c>
      <c r="I3290">
        <f t="shared" si="204"/>
        <v>70</v>
      </c>
      <c r="J3290" t="s">
        <v>54</v>
      </c>
      <c r="K3290" t="s">
        <v>55</v>
      </c>
      <c r="L3290" t="s">
        <v>44</v>
      </c>
      <c r="M3290" s="5">
        <v>45399</v>
      </c>
      <c r="N3290" s="5">
        <v>45400</v>
      </c>
      <c r="O3290" s="5">
        <v>45772</v>
      </c>
      <c r="P3290" s="5">
        <v>45293</v>
      </c>
      <c r="Q3290" s="5">
        <v>45658</v>
      </c>
      <c r="R3290">
        <v>0</v>
      </c>
      <c r="S3290">
        <v>0</v>
      </c>
      <c r="T3290">
        <v>2320</v>
      </c>
      <c r="U3290">
        <v>2320</v>
      </c>
      <c r="V3290">
        <v>0</v>
      </c>
      <c r="W3290">
        <v>2320</v>
      </c>
      <c r="X3290" t="str">
        <f t="shared" si="205"/>
        <v>Ok</v>
      </c>
      <c r="Y3290" t="str">
        <f t="shared" si="206"/>
        <v>Ok</v>
      </c>
      <c r="Z3290" s="6" t="str">
        <f t="shared" si="207"/>
        <v>Ok</v>
      </c>
      <c r="AA3290" s="6"/>
      <c r="AB3290" s="6"/>
      <c r="AC3290" s="6"/>
      <c r="AD3290" s="6"/>
    </row>
    <row r="3291" spans="1:30" x14ac:dyDescent="0.3">
      <c r="A3291" t="s">
        <v>16379</v>
      </c>
      <c r="B3291" t="s">
        <v>16380</v>
      </c>
      <c r="C3291">
        <v>2024</v>
      </c>
      <c r="D3291" t="s">
        <v>9404</v>
      </c>
      <c r="E3291" t="s">
        <v>9317</v>
      </c>
      <c r="F3291" t="s">
        <v>10</v>
      </c>
      <c r="G3291" t="str">
        <f>_xlfn.XLOOKUP(I3291,'Class Code'!$A$2:$A$14,'Class Code'!$B$2:$B$14)</f>
        <v>Motor Private</v>
      </c>
      <c r="H3291" t="s">
        <v>41</v>
      </c>
      <c r="I3291">
        <f t="shared" si="204"/>
        <v>70</v>
      </c>
      <c r="J3291" t="s">
        <v>54</v>
      </c>
      <c r="K3291" t="s">
        <v>55</v>
      </c>
      <c r="L3291" t="s">
        <v>44</v>
      </c>
      <c r="M3291" s="5">
        <v>45542</v>
      </c>
      <c r="N3291" s="5">
        <v>45544</v>
      </c>
      <c r="O3291" s="5">
        <v>45784</v>
      </c>
      <c r="P3291" s="5">
        <v>45292</v>
      </c>
      <c r="Q3291" s="5">
        <v>45657</v>
      </c>
      <c r="R3291">
        <v>0</v>
      </c>
      <c r="S3291">
        <v>0</v>
      </c>
      <c r="T3291">
        <v>2900</v>
      </c>
      <c r="U3291">
        <v>2900</v>
      </c>
      <c r="V3291">
        <v>0</v>
      </c>
      <c r="W3291">
        <v>2900</v>
      </c>
      <c r="X3291" t="str">
        <f t="shared" si="205"/>
        <v>Ok</v>
      </c>
      <c r="Y3291" t="str">
        <f t="shared" si="206"/>
        <v>Ok</v>
      </c>
      <c r="Z3291" s="6" t="str">
        <f t="shared" si="207"/>
        <v>Ok</v>
      </c>
      <c r="AA3291" s="6"/>
      <c r="AB3291" s="6"/>
      <c r="AC3291" s="6"/>
      <c r="AD3291" s="6"/>
    </row>
    <row r="3292" spans="1:30" x14ac:dyDescent="0.3">
      <c r="A3292" t="s">
        <v>16381</v>
      </c>
      <c r="B3292" t="s">
        <v>16382</v>
      </c>
      <c r="C3292">
        <v>2025</v>
      </c>
      <c r="D3292" t="s">
        <v>9489</v>
      </c>
      <c r="E3292" t="s">
        <v>9284</v>
      </c>
      <c r="F3292" t="s">
        <v>11</v>
      </c>
      <c r="G3292" t="str">
        <f>_xlfn.XLOOKUP(I3292,'Class Code'!$A$2:$A$14,'Class Code'!$B$2:$B$14)</f>
        <v>Motor Commercial</v>
      </c>
      <c r="H3292" t="s">
        <v>176</v>
      </c>
      <c r="I3292">
        <f t="shared" si="204"/>
        <v>80</v>
      </c>
      <c r="J3292" t="s">
        <v>177</v>
      </c>
      <c r="K3292" t="s">
        <v>178</v>
      </c>
      <c r="L3292" t="s">
        <v>197</v>
      </c>
      <c r="M3292" s="5">
        <v>45706</v>
      </c>
      <c r="N3292" s="5">
        <v>45719</v>
      </c>
      <c r="O3292" s="5">
        <v>45784</v>
      </c>
      <c r="P3292" s="5">
        <v>45657</v>
      </c>
      <c r="Q3292" s="5">
        <v>46021</v>
      </c>
      <c r="R3292">
        <v>0</v>
      </c>
      <c r="S3292">
        <v>0</v>
      </c>
      <c r="T3292">
        <v>6650</v>
      </c>
      <c r="U3292">
        <v>6650</v>
      </c>
      <c r="V3292">
        <v>0</v>
      </c>
      <c r="W3292">
        <v>6650</v>
      </c>
      <c r="X3292" t="str">
        <f t="shared" si="205"/>
        <v>Ok</v>
      </c>
      <c r="Y3292" t="str">
        <f t="shared" si="206"/>
        <v>Ok</v>
      </c>
      <c r="Z3292" s="6" t="str">
        <f t="shared" si="207"/>
        <v>Ok</v>
      </c>
      <c r="AA3292" s="6"/>
      <c r="AB3292" s="6"/>
      <c r="AC3292" s="6"/>
      <c r="AD3292" s="6"/>
    </row>
    <row r="3293" spans="1:30" x14ac:dyDescent="0.3">
      <c r="A3293" t="s">
        <v>16383</v>
      </c>
      <c r="B3293" t="s">
        <v>16384</v>
      </c>
      <c r="C3293">
        <v>2025</v>
      </c>
      <c r="D3293" t="s">
        <v>9706</v>
      </c>
      <c r="E3293" t="s">
        <v>9334</v>
      </c>
      <c r="F3293" t="s">
        <v>10</v>
      </c>
      <c r="G3293" t="str">
        <f>_xlfn.XLOOKUP(I3293,'Class Code'!$A$2:$A$14,'Class Code'!$B$2:$B$14)</f>
        <v>Motor Private</v>
      </c>
      <c r="H3293" t="s">
        <v>41</v>
      </c>
      <c r="I3293">
        <f t="shared" si="204"/>
        <v>70</v>
      </c>
      <c r="J3293" t="s">
        <v>54</v>
      </c>
      <c r="K3293" t="s">
        <v>55</v>
      </c>
      <c r="L3293" t="s">
        <v>44</v>
      </c>
      <c r="M3293" s="5">
        <v>45691</v>
      </c>
      <c r="N3293" s="5">
        <v>45729</v>
      </c>
      <c r="O3293" s="5">
        <v>45784</v>
      </c>
      <c r="P3293" s="5">
        <v>45667</v>
      </c>
      <c r="Q3293" s="5">
        <v>46031</v>
      </c>
      <c r="R3293">
        <v>0</v>
      </c>
      <c r="S3293">
        <v>0</v>
      </c>
      <c r="T3293">
        <v>6650</v>
      </c>
      <c r="U3293">
        <v>6650</v>
      </c>
      <c r="V3293">
        <v>0</v>
      </c>
      <c r="W3293">
        <v>6650</v>
      </c>
      <c r="X3293" t="str">
        <f t="shared" si="205"/>
        <v>Ok</v>
      </c>
      <c r="Y3293" t="str">
        <f t="shared" si="206"/>
        <v>Ok</v>
      </c>
      <c r="Z3293" s="6" t="str">
        <f t="shared" si="207"/>
        <v>Ok</v>
      </c>
      <c r="AA3293" s="6"/>
      <c r="AB3293" s="6"/>
      <c r="AC3293" s="6"/>
      <c r="AD3293" s="6"/>
    </row>
    <row r="3294" spans="1:30" x14ac:dyDescent="0.3">
      <c r="A3294" t="s">
        <v>16385</v>
      </c>
      <c r="B3294" t="s">
        <v>16386</v>
      </c>
      <c r="C3294">
        <v>2024</v>
      </c>
      <c r="D3294" t="s">
        <v>9378</v>
      </c>
      <c r="E3294" t="s">
        <v>9332</v>
      </c>
      <c r="F3294" t="s">
        <v>10</v>
      </c>
      <c r="G3294" t="str">
        <f>_xlfn.XLOOKUP(I3294,'Class Code'!$A$2:$A$14,'Class Code'!$B$2:$B$14)</f>
        <v>Motor Private</v>
      </c>
      <c r="H3294" t="s">
        <v>41</v>
      </c>
      <c r="I3294">
        <f t="shared" si="204"/>
        <v>70</v>
      </c>
      <c r="J3294" t="s">
        <v>54</v>
      </c>
      <c r="K3294" t="s">
        <v>55</v>
      </c>
      <c r="L3294" t="s">
        <v>44</v>
      </c>
      <c r="M3294" s="5">
        <v>45650</v>
      </c>
      <c r="N3294" s="5">
        <v>45659</v>
      </c>
      <c r="O3294" s="5">
        <v>45783</v>
      </c>
      <c r="P3294" s="5">
        <v>45391</v>
      </c>
      <c r="Q3294" s="5">
        <v>45755</v>
      </c>
      <c r="R3294">
        <v>0</v>
      </c>
      <c r="S3294">
        <v>0</v>
      </c>
      <c r="T3294">
        <v>3100</v>
      </c>
      <c r="U3294">
        <v>3100</v>
      </c>
      <c r="V3294">
        <v>0</v>
      </c>
      <c r="W3294">
        <v>3100</v>
      </c>
      <c r="X3294" t="str">
        <f t="shared" si="205"/>
        <v>Ok</v>
      </c>
      <c r="Y3294" t="str">
        <f t="shared" si="206"/>
        <v>Ok</v>
      </c>
      <c r="Z3294" s="6" t="str">
        <f t="shared" si="207"/>
        <v>Ok</v>
      </c>
      <c r="AA3294" s="6"/>
      <c r="AB3294" s="6"/>
      <c r="AC3294" s="6"/>
      <c r="AD3294" s="6"/>
    </row>
    <row r="3295" spans="1:30" x14ac:dyDescent="0.3">
      <c r="A3295" t="s">
        <v>16387</v>
      </c>
      <c r="B3295" t="s">
        <v>16388</v>
      </c>
      <c r="C3295">
        <v>2024</v>
      </c>
      <c r="D3295" t="s">
        <v>9316</v>
      </c>
      <c r="E3295" t="s">
        <v>9282</v>
      </c>
      <c r="F3295" t="s">
        <v>10</v>
      </c>
      <c r="G3295" t="str">
        <f>_xlfn.XLOOKUP(I3295,'Class Code'!$A$2:$A$14,'Class Code'!$B$2:$B$14)</f>
        <v>Motor Private</v>
      </c>
      <c r="H3295" t="s">
        <v>41</v>
      </c>
      <c r="I3295">
        <f t="shared" si="204"/>
        <v>70</v>
      </c>
      <c r="J3295" t="s">
        <v>54</v>
      </c>
      <c r="K3295" t="s">
        <v>55</v>
      </c>
      <c r="L3295" t="s">
        <v>44</v>
      </c>
      <c r="M3295" s="5">
        <v>45544</v>
      </c>
      <c r="N3295" s="5">
        <v>45552</v>
      </c>
      <c r="O3295" s="5">
        <v>45783</v>
      </c>
      <c r="P3295" s="5">
        <v>45540</v>
      </c>
      <c r="Q3295" s="5">
        <v>45657</v>
      </c>
      <c r="R3295">
        <v>0</v>
      </c>
      <c r="S3295">
        <v>0</v>
      </c>
      <c r="T3295">
        <v>7280</v>
      </c>
      <c r="U3295">
        <v>7280</v>
      </c>
      <c r="V3295">
        <v>0</v>
      </c>
      <c r="W3295">
        <v>7280</v>
      </c>
      <c r="X3295" t="str">
        <f t="shared" si="205"/>
        <v>Ok</v>
      </c>
      <c r="Y3295" t="str">
        <f t="shared" si="206"/>
        <v>Ok</v>
      </c>
      <c r="Z3295" s="6" t="str">
        <f t="shared" si="207"/>
        <v>Ok</v>
      </c>
      <c r="AA3295" s="6"/>
      <c r="AB3295" s="6"/>
      <c r="AC3295" s="6"/>
      <c r="AD3295" s="6"/>
    </row>
    <row r="3296" spans="1:30" x14ac:dyDescent="0.3">
      <c r="A3296" t="s">
        <v>16389</v>
      </c>
      <c r="B3296" t="s">
        <v>16390</v>
      </c>
      <c r="C3296">
        <v>2024</v>
      </c>
      <c r="D3296" t="s">
        <v>9393</v>
      </c>
      <c r="E3296" t="s">
        <v>9274</v>
      </c>
      <c r="F3296" t="s">
        <v>10</v>
      </c>
      <c r="G3296" t="str">
        <f>_xlfn.XLOOKUP(I3296,'Class Code'!$A$2:$A$14,'Class Code'!$B$2:$B$14)</f>
        <v>Motor Private</v>
      </c>
      <c r="H3296" t="s">
        <v>41</v>
      </c>
      <c r="I3296">
        <f t="shared" si="204"/>
        <v>70</v>
      </c>
      <c r="J3296" t="s">
        <v>54</v>
      </c>
      <c r="K3296" t="s">
        <v>55</v>
      </c>
      <c r="L3296" t="s">
        <v>44</v>
      </c>
      <c r="M3296" s="5">
        <v>45576</v>
      </c>
      <c r="N3296" s="5">
        <v>45581</v>
      </c>
      <c r="O3296" s="5">
        <v>45786</v>
      </c>
      <c r="P3296" s="5">
        <v>45377</v>
      </c>
      <c r="Q3296" s="5">
        <v>45741</v>
      </c>
      <c r="R3296">
        <v>0</v>
      </c>
      <c r="S3296">
        <v>0</v>
      </c>
      <c r="T3296">
        <v>16000</v>
      </c>
      <c r="U3296">
        <v>16000</v>
      </c>
      <c r="V3296">
        <v>0</v>
      </c>
      <c r="W3296">
        <v>16000</v>
      </c>
      <c r="X3296" t="str">
        <f t="shared" si="205"/>
        <v>Ok</v>
      </c>
      <c r="Y3296" t="str">
        <f t="shared" si="206"/>
        <v>Ok</v>
      </c>
      <c r="Z3296" s="6" t="str">
        <f t="shared" si="207"/>
        <v>Ok</v>
      </c>
      <c r="AA3296" s="6"/>
      <c r="AB3296" s="6"/>
      <c r="AC3296" s="6"/>
      <c r="AD3296" s="6"/>
    </row>
    <row r="3297" spans="1:30" x14ac:dyDescent="0.3">
      <c r="A3297" t="s">
        <v>16391</v>
      </c>
      <c r="B3297" t="s">
        <v>16392</v>
      </c>
      <c r="C3297">
        <v>2024</v>
      </c>
      <c r="D3297" t="s">
        <v>9432</v>
      </c>
      <c r="E3297" t="s">
        <v>9289</v>
      </c>
      <c r="F3297" t="s">
        <v>10</v>
      </c>
      <c r="G3297" t="str">
        <f>_xlfn.XLOOKUP(I3297,'Class Code'!$A$2:$A$14,'Class Code'!$B$2:$B$14)</f>
        <v>Motor Private</v>
      </c>
      <c r="H3297" t="s">
        <v>41</v>
      </c>
      <c r="I3297">
        <f t="shared" si="204"/>
        <v>70</v>
      </c>
      <c r="J3297" t="s">
        <v>54</v>
      </c>
      <c r="K3297" t="s">
        <v>55</v>
      </c>
      <c r="L3297" t="s">
        <v>44</v>
      </c>
      <c r="M3297" s="5">
        <v>45573</v>
      </c>
      <c r="N3297" s="5">
        <v>45580</v>
      </c>
      <c r="O3297" s="5">
        <v>45786</v>
      </c>
      <c r="P3297" s="5">
        <v>45473</v>
      </c>
      <c r="Q3297" s="5">
        <v>45806</v>
      </c>
      <c r="R3297">
        <v>0</v>
      </c>
      <c r="S3297">
        <v>0</v>
      </c>
      <c r="T3297">
        <v>16000</v>
      </c>
      <c r="U3297">
        <v>16000</v>
      </c>
      <c r="V3297">
        <v>0</v>
      </c>
      <c r="W3297">
        <v>16000</v>
      </c>
      <c r="X3297" t="str">
        <f t="shared" si="205"/>
        <v>Ok</v>
      </c>
      <c r="Y3297" t="str">
        <f t="shared" si="206"/>
        <v>Ok</v>
      </c>
      <c r="Z3297" s="6" t="str">
        <f t="shared" si="207"/>
        <v>Ok</v>
      </c>
      <c r="AA3297" s="6"/>
      <c r="AB3297" s="6"/>
      <c r="AC3297" s="6"/>
      <c r="AD3297" s="6"/>
    </row>
    <row r="3298" spans="1:30" x14ac:dyDescent="0.3">
      <c r="A3298" t="s">
        <v>16393</v>
      </c>
      <c r="B3298" t="s">
        <v>16394</v>
      </c>
      <c r="C3298">
        <v>2024</v>
      </c>
      <c r="D3298" t="s">
        <v>9449</v>
      </c>
      <c r="E3298" t="s">
        <v>9261</v>
      </c>
      <c r="F3298" t="s">
        <v>10</v>
      </c>
      <c r="G3298" t="str">
        <f>_xlfn.XLOOKUP(I3298,'Class Code'!$A$2:$A$14,'Class Code'!$B$2:$B$14)</f>
        <v>Motor Private</v>
      </c>
      <c r="H3298" t="s">
        <v>41</v>
      </c>
      <c r="I3298">
        <f t="shared" si="204"/>
        <v>70</v>
      </c>
      <c r="J3298" t="s">
        <v>54</v>
      </c>
      <c r="K3298" t="s">
        <v>55</v>
      </c>
      <c r="L3298" t="s">
        <v>44</v>
      </c>
      <c r="M3298" s="5">
        <v>45711</v>
      </c>
      <c r="N3298" s="5">
        <v>45716</v>
      </c>
      <c r="O3298" s="5">
        <v>45786</v>
      </c>
      <c r="P3298" s="5">
        <v>45579</v>
      </c>
      <c r="Q3298" s="5">
        <v>45915</v>
      </c>
      <c r="R3298">
        <v>0</v>
      </c>
      <c r="S3298">
        <v>0</v>
      </c>
      <c r="T3298">
        <v>18500</v>
      </c>
      <c r="U3298">
        <v>18500</v>
      </c>
      <c r="V3298">
        <v>0</v>
      </c>
      <c r="W3298">
        <v>18500</v>
      </c>
      <c r="X3298" t="str">
        <f t="shared" si="205"/>
        <v>Ok</v>
      </c>
      <c r="Y3298" t="str">
        <f t="shared" si="206"/>
        <v>Ok</v>
      </c>
      <c r="Z3298" s="6" t="str">
        <f t="shared" si="207"/>
        <v>Ok</v>
      </c>
      <c r="AA3298" s="6"/>
      <c r="AB3298" s="6"/>
      <c r="AC3298" s="6"/>
      <c r="AD3298" s="6"/>
    </row>
    <row r="3299" spans="1:30" x14ac:dyDescent="0.3">
      <c r="A3299" t="s">
        <v>16395</v>
      </c>
      <c r="B3299" t="s">
        <v>16396</v>
      </c>
      <c r="C3299">
        <v>2024</v>
      </c>
      <c r="D3299" t="s">
        <v>9348</v>
      </c>
      <c r="E3299" t="s">
        <v>9334</v>
      </c>
      <c r="F3299" t="s">
        <v>11</v>
      </c>
      <c r="G3299" t="str">
        <f>_xlfn.XLOOKUP(I3299,'Class Code'!$A$2:$A$14,'Class Code'!$B$2:$B$14)</f>
        <v>Motor Commercial</v>
      </c>
      <c r="H3299" t="s">
        <v>176</v>
      </c>
      <c r="I3299">
        <f t="shared" si="204"/>
        <v>80</v>
      </c>
      <c r="J3299" t="s">
        <v>177</v>
      </c>
      <c r="K3299" t="s">
        <v>178</v>
      </c>
      <c r="L3299" t="s">
        <v>44</v>
      </c>
      <c r="M3299" s="5">
        <v>45726</v>
      </c>
      <c r="N3299" s="5">
        <v>45729</v>
      </c>
      <c r="O3299" s="5">
        <v>45786</v>
      </c>
      <c r="P3299" s="5">
        <v>45610</v>
      </c>
      <c r="Q3299" s="5">
        <v>45974</v>
      </c>
      <c r="R3299">
        <v>0</v>
      </c>
      <c r="S3299">
        <v>0</v>
      </c>
      <c r="T3299">
        <v>22900</v>
      </c>
      <c r="U3299">
        <v>22900</v>
      </c>
      <c r="V3299">
        <v>0</v>
      </c>
      <c r="W3299">
        <v>22900</v>
      </c>
      <c r="X3299" t="str">
        <f t="shared" si="205"/>
        <v>Ok</v>
      </c>
      <c r="Y3299" t="str">
        <f t="shared" si="206"/>
        <v>Ok</v>
      </c>
      <c r="Z3299" s="6" t="str">
        <f t="shared" si="207"/>
        <v>Ok</v>
      </c>
      <c r="AA3299" s="6"/>
      <c r="AB3299" s="6"/>
      <c r="AC3299" s="6"/>
      <c r="AD3299" s="6"/>
    </row>
    <row r="3300" spans="1:30" x14ac:dyDescent="0.3">
      <c r="A3300" t="s">
        <v>16397</v>
      </c>
      <c r="B3300" t="s">
        <v>16398</v>
      </c>
      <c r="C3300">
        <v>2021</v>
      </c>
      <c r="D3300" t="s">
        <v>9555</v>
      </c>
      <c r="E3300" t="s">
        <v>9301</v>
      </c>
      <c r="F3300" t="s">
        <v>10</v>
      </c>
      <c r="G3300" t="str">
        <f>_xlfn.XLOOKUP(I3300,'Class Code'!$A$2:$A$14,'Class Code'!$B$2:$B$14)</f>
        <v>Motor Private</v>
      </c>
      <c r="H3300" t="s">
        <v>41</v>
      </c>
      <c r="I3300">
        <f t="shared" si="204"/>
        <v>70</v>
      </c>
      <c r="J3300" t="s">
        <v>54</v>
      </c>
      <c r="K3300" t="s">
        <v>55</v>
      </c>
      <c r="L3300" t="s">
        <v>44</v>
      </c>
      <c r="M3300" s="5">
        <v>44741</v>
      </c>
      <c r="N3300" s="5">
        <v>44763</v>
      </c>
      <c r="O3300" s="5">
        <v>45776</v>
      </c>
      <c r="P3300" s="5">
        <v>44487</v>
      </c>
      <c r="Q3300" s="5">
        <v>44851</v>
      </c>
      <c r="R3300">
        <v>0</v>
      </c>
      <c r="S3300">
        <v>0</v>
      </c>
      <c r="T3300">
        <v>239500</v>
      </c>
      <c r="U3300">
        <v>239500</v>
      </c>
      <c r="V3300">
        <v>0</v>
      </c>
      <c r="W3300">
        <v>239500</v>
      </c>
      <c r="X3300" t="str">
        <f t="shared" si="205"/>
        <v>Ok</v>
      </c>
      <c r="Y3300" t="str">
        <f t="shared" si="206"/>
        <v>Ok</v>
      </c>
      <c r="Z3300" s="6" t="str">
        <f t="shared" si="207"/>
        <v>Ok</v>
      </c>
      <c r="AA3300" s="6"/>
      <c r="AB3300" s="6"/>
      <c r="AC3300" s="6"/>
      <c r="AD3300" s="6"/>
    </row>
    <row r="3301" spans="1:30" x14ac:dyDescent="0.3">
      <c r="A3301" t="s">
        <v>16399</v>
      </c>
      <c r="B3301" t="s">
        <v>16400</v>
      </c>
      <c r="C3301">
        <v>2023</v>
      </c>
      <c r="D3301" t="s">
        <v>9729</v>
      </c>
      <c r="E3301" t="s">
        <v>9261</v>
      </c>
      <c r="F3301" t="s">
        <v>11</v>
      </c>
      <c r="G3301" t="str">
        <f>_xlfn.XLOOKUP(I3301,'Class Code'!$A$2:$A$14,'Class Code'!$B$2:$B$14)</f>
        <v>Motor Commercial</v>
      </c>
      <c r="H3301" t="s">
        <v>176</v>
      </c>
      <c r="I3301">
        <f t="shared" si="204"/>
        <v>80</v>
      </c>
      <c r="J3301" t="s">
        <v>207</v>
      </c>
      <c r="K3301" t="s">
        <v>208</v>
      </c>
      <c r="L3301" t="s">
        <v>44</v>
      </c>
      <c r="M3301" s="5">
        <v>45003</v>
      </c>
      <c r="N3301" s="5">
        <v>45006</v>
      </c>
      <c r="O3301" s="5">
        <v>45779</v>
      </c>
      <c r="P3301" s="5">
        <v>44992</v>
      </c>
      <c r="Q3301" s="5">
        <v>45023</v>
      </c>
      <c r="R3301">
        <v>30137</v>
      </c>
      <c r="S3301">
        <v>0</v>
      </c>
      <c r="T3301">
        <v>0</v>
      </c>
      <c r="U3301">
        <v>30137</v>
      </c>
      <c r="V3301">
        <v>0</v>
      </c>
      <c r="W3301">
        <v>30137</v>
      </c>
      <c r="X3301" t="str">
        <f t="shared" si="205"/>
        <v>Ok</v>
      </c>
      <c r="Y3301" t="str">
        <f t="shared" si="206"/>
        <v>Ok</v>
      </c>
      <c r="Z3301" s="6" t="str">
        <f t="shared" si="207"/>
        <v>Ok</v>
      </c>
      <c r="AA3301" s="6"/>
      <c r="AB3301" s="6"/>
      <c r="AC3301" s="6"/>
      <c r="AD3301" s="6"/>
    </row>
    <row r="3302" spans="1:30" x14ac:dyDescent="0.3">
      <c r="A3302" t="s">
        <v>16401</v>
      </c>
      <c r="B3302" t="s">
        <v>16402</v>
      </c>
      <c r="C3302">
        <v>2024</v>
      </c>
      <c r="D3302" t="s">
        <v>9349</v>
      </c>
      <c r="E3302" t="s">
        <v>9310</v>
      </c>
      <c r="F3302" t="s">
        <v>11</v>
      </c>
      <c r="G3302" t="str">
        <f>_xlfn.XLOOKUP(I3302,'Class Code'!$A$2:$A$14,'Class Code'!$B$2:$B$14)</f>
        <v>Motor Commercial</v>
      </c>
      <c r="H3302" t="s">
        <v>176</v>
      </c>
      <c r="I3302">
        <f t="shared" si="204"/>
        <v>80</v>
      </c>
      <c r="J3302" t="s">
        <v>225</v>
      </c>
      <c r="K3302" t="s">
        <v>226</v>
      </c>
      <c r="L3302" t="s">
        <v>197</v>
      </c>
      <c r="M3302" s="5">
        <v>45686</v>
      </c>
      <c r="N3302" s="5">
        <v>45695</v>
      </c>
      <c r="O3302" s="5">
        <v>45779</v>
      </c>
      <c r="P3302" s="5">
        <v>45643</v>
      </c>
      <c r="Q3302" s="5">
        <v>45767</v>
      </c>
      <c r="R3302">
        <v>16562</v>
      </c>
      <c r="S3302">
        <v>0</v>
      </c>
      <c r="T3302">
        <v>0</v>
      </c>
      <c r="U3302">
        <v>16562</v>
      </c>
      <c r="V3302">
        <v>0</v>
      </c>
      <c r="W3302">
        <v>16562</v>
      </c>
      <c r="X3302" t="str">
        <f t="shared" si="205"/>
        <v>Ok</v>
      </c>
      <c r="Y3302" t="str">
        <f t="shared" si="206"/>
        <v>Ok</v>
      </c>
      <c r="Z3302" s="6" t="str">
        <f t="shared" si="207"/>
        <v>Ok</v>
      </c>
      <c r="AA3302" s="6"/>
      <c r="AB3302" s="6"/>
      <c r="AC3302" s="6"/>
      <c r="AD3302" s="6"/>
    </row>
    <row r="3303" spans="1:30" x14ac:dyDescent="0.3">
      <c r="A3303" t="s">
        <v>16403</v>
      </c>
      <c r="B3303" t="s">
        <v>16404</v>
      </c>
      <c r="C3303">
        <v>2023</v>
      </c>
      <c r="D3303" t="s">
        <v>9668</v>
      </c>
      <c r="E3303" t="s">
        <v>9297</v>
      </c>
      <c r="F3303" t="s">
        <v>10</v>
      </c>
      <c r="G3303" t="str">
        <f>_xlfn.XLOOKUP(I3303,'Class Code'!$A$2:$A$14,'Class Code'!$B$2:$B$14)</f>
        <v>Motor Private</v>
      </c>
      <c r="H3303" t="s">
        <v>41</v>
      </c>
      <c r="I3303">
        <f t="shared" si="204"/>
        <v>70</v>
      </c>
      <c r="J3303" t="s">
        <v>54</v>
      </c>
      <c r="K3303" t="s">
        <v>55</v>
      </c>
      <c r="L3303" t="s">
        <v>44</v>
      </c>
      <c r="M3303" s="5">
        <v>45251</v>
      </c>
      <c r="N3303" s="5">
        <v>45252</v>
      </c>
      <c r="O3303" s="5">
        <v>45776</v>
      </c>
      <c r="P3303" s="5">
        <v>45127</v>
      </c>
      <c r="Q3303" s="5">
        <v>45493</v>
      </c>
      <c r="R3303">
        <v>53501</v>
      </c>
      <c r="S3303">
        <v>0</v>
      </c>
      <c r="T3303">
        <v>0</v>
      </c>
      <c r="U3303">
        <v>53501</v>
      </c>
      <c r="V3303">
        <v>0</v>
      </c>
      <c r="W3303">
        <v>53501</v>
      </c>
      <c r="X3303" t="str">
        <f t="shared" si="205"/>
        <v>Ok</v>
      </c>
      <c r="Y3303" t="str">
        <f t="shared" si="206"/>
        <v>Ok</v>
      </c>
      <c r="Z3303" s="6" t="str">
        <f t="shared" si="207"/>
        <v>Ok</v>
      </c>
      <c r="AA3303" s="6"/>
      <c r="AB3303" s="6"/>
      <c r="AC3303" s="6"/>
      <c r="AD3303" s="6"/>
    </row>
    <row r="3304" spans="1:30" x14ac:dyDescent="0.3">
      <c r="A3304" t="s">
        <v>16405</v>
      </c>
      <c r="B3304" t="s">
        <v>16406</v>
      </c>
      <c r="C3304">
        <v>2023</v>
      </c>
      <c r="D3304" t="s">
        <v>9675</v>
      </c>
      <c r="E3304" t="s">
        <v>9284</v>
      </c>
      <c r="F3304" t="s">
        <v>11</v>
      </c>
      <c r="G3304" t="str">
        <f>_xlfn.XLOOKUP(I3304,'Class Code'!$A$2:$A$14,'Class Code'!$B$2:$B$14)</f>
        <v>Motor Commercial</v>
      </c>
      <c r="H3304" t="s">
        <v>176</v>
      </c>
      <c r="I3304">
        <f t="shared" si="204"/>
        <v>80</v>
      </c>
      <c r="J3304" t="s">
        <v>207</v>
      </c>
      <c r="K3304" t="s">
        <v>208</v>
      </c>
      <c r="L3304" t="s">
        <v>44</v>
      </c>
      <c r="M3304" s="5">
        <v>45430</v>
      </c>
      <c r="N3304" s="5">
        <v>45432</v>
      </c>
      <c r="O3304" s="5">
        <v>45776</v>
      </c>
      <c r="P3304" s="5">
        <v>45174</v>
      </c>
      <c r="Q3304" s="5">
        <v>45539</v>
      </c>
      <c r="R3304">
        <v>797509</v>
      </c>
      <c r="S3304">
        <v>0</v>
      </c>
      <c r="T3304">
        <v>0</v>
      </c>
      <c r="U3304">
        <v>797509</v>
      </c>
      <c r="V3304">
        <v>0</v>
      </c>
      <c r="W3304">
        <v>797509</v>
      </c>
      <c r="X3304" t="str">
        <f t="shared" si="205"/>
        <v>Ok</v>
      </c>
      <c r="Y3304" t="str">
        <f t="shared" si="206"/>
        <v>Ok</v>
      </c>
      <c r="Z3304" s="6" t="str">
        <f t="shared" si="207"/>
        <v>Ok</v>
      </c>
      <c r="AA3304" s="6"/>
      <c r="AB3304" s="6"/>
      <c r="AC3304" s="6"/>
      <c r="AD3304" s="6"/>
    </row>
    <row r="3305" spans="1:30" x14ac:dyDescent="0.3">
      <c r="A3305" t="s">
        <v>16407</v>
      </c>
      <c r="B3305" t="s">
        <v>16408</v>
      </c>
      <c r="C3305">
        <v>2023</v>
      </c>
      <c r="D3305" t="s">
        <v>9382</v>
      </c>
      <c r="E3305" t="s">
        <v>9310</v>
      </c>
      <c r="F3305" t="s">
        <v>10</v>
      </c>
      <c r="G3305" t="str">
        <f>_xlfn.XLOOKUP(I3305,'Class Code'!$A$2:$A$14,'Class Code'!$B$2:$B$14)</f>
        <v>Motor Private</v>
      </c>
      <c r="H3305" t="s">
        <v>41</v>
      </c>
      <c r="I3305">
        <f t="shared" si="204"/>
        <v>70</v>
      </c>
      <c r="J3305" t="s">
        <v>54</v>
      </c>
      <c r="K3305" t="s">
        <v>55</v>
      </c>
      <c r="L3305" t="s">
        <v>44</v>
      </c>
      <c r="M3305" s="5">
        <v>45324</v>
      </c>
      <c r="N3305" s="5">
        <v>45327</v>
      </c>
      <c r="O3305" s="5">
        <v>45776</v>
      </c>
      <c r="P3305" s="5">
        <v>45261</v>
      </c>
      <c r="Q3305" s="5">
        <v>45564</v>
      </c>
      <c r="R3305">
        <v>407639</v>
      </c>
      <c r="S3305">
        <v>0</v>
      </c>
      <c r="T3305">
        <v>0</v>
      </c>
      <c r="U3305">
        <v>407639</v>
      </c>
      <c r="V3305">
        <v>0</v>
      </c>
      <c r="W3305">
        <v>407639</v>
      </c>
      <c r="X3305" t="str">
        <f t="shared" si="205"/>
        <v>Ok</v>
      </c>
      <c r="Y3305" t="str">
        <f t="shared" si="206"/>
        <v>Ok</v>
      </c>
      <c r="Z3305" s="6" t="str">
        <f t="shared" si="207"/>
        <v>Ok</v>
      </c>
      <c r="AA3305" s="6"/>
      <c r="AB3305" s="6"/>
      <c r="AC3305" s="6"/>
      <c r="AD3305" s="6"/>
    </row>
    <row r="3306" spans="1:30" x14ac:dyDescent="0.3">
      <c r="A3306" t="s">
        <v>16409</v>
      </c>
      <c r="B3306" t="s">
        <v>16410</v>
      </c>
      <c r="C3306">
        <v>2023</v>
      </c>
      <c r="D3306" t="s">
        <v>9270</v>
      </c>
      <c r="E3306" t="s">
        <v>9261</v>
      </c>
      <c r="F3306" t="s">
        <v>10</v>
      </c>
      <c r="G3306" t="str">
        <f>_xlfn.XLOOKUP(I3306,'Class Code'!$A$2:$A$14,'Class Code'!$B$2:$B$14)</f>
        <v>Motor Private</v>
      </c>
      <c r="H3306" t="s">
        <v>41</v>
      </c>
      <c r="I3306">
        <f t="shared" si="204"/>
        <v>70</v>
      </c>
      <c r="J3306" t="s">
        <v>54</v>
      </c>
      <c r="K3306" t="s">
        <v>55</v>
      </c>
      <c r="L3306" t="s">
        <v>44</v>
      </c>
      <c r="M3306" s="5">
        <v>45274</v>
      </c>
      <c r="N3306" s="5">
        <v>45274</v>
      </c>
      <c r="O3306" s="5">
        <v>45776</v>
      </c>
      <c r="P3306" s="5">
        <v>45225</v>
      </c>
      <c r="Q3306" s="5">
        <v>45590</v>
      </c>
      <c r="R3306">
        <v>496300</v>
      </c>
      <c r="S3306">
        <v>0</v>
      </c>
      <c r="T3306">
        <v>0</v>
      </c>
      <c r="U3306">
        <v>496300</v>
      </c>
      <c r="V3306">
        <v>0</v>
      </c>
      <c r="W3306">
        <v>496300</v>
      </c>
      <c r="X3306" t="str">
        <f t="shared" si="205"/>
        <v>Ok</v>
      </c>
      <c r="Y3306" t="str">
        <f t="shared" si="206"/>
        <v>Ok</v>
      </c>
      <c r="Z3306" s="6" t="str">
        <f t="shared" si="207"/>
        <v>Ok</v>
      </c>
      <c r="AA3306" s="6"/>
      <c r="AB3306" s="6"/>
      <c r="AC3306" s="6"/>
      <c r="AD3306" s="6"/>
    </row>
    <row r="3307" spans="1:30" x14ac:dyDescent="0.3">
      <c r="A3307" t="s">
        <v>16411</v>
      </c>
      <c r="B3307" t="s">
        <v>16412</v>
      </c>
      <c r="C3307">
        <v>2024</v>
      </c>
      <c r="D3307" t="s">
        <v>9593</v>
      </c>
      <c r="E3307" t="s">
        <v>9261</v>
      </c>
      <c r="F3307" t="s">
        <v>10</v>
      </c>
      <c r="G3307" t="str">
        <f>_xlfn.XLOOKUP(I3307,'Class Code'!$A$2:$A$14,'Class Code'!$B$2:$B$14)</f>
        <v>Motor Private</v>
      </c>
      <c r="H3307" t="s">
        <v>41</v>
      </c>
      <c r="I3307">
        <f t="shared" si="204"/>
        <v>70</v>
      </c>
      <c r="J3307" t="s">
        <v>54</v>
      </c>
      <c r="K3307" t="s">
        <v>55</v>
      </c>
      <c r="L3307" t="s">
        <v>44</v>
      </c>
      <c r="M3307" s="5">
        <v>45414</v>
      </c>
      <c r="N3307" s="5">
        <v>45428</v>
      </c>
      <c r="O3307" s="5">
        <v>45776</v>
      </c>
      <c r="P3307" s="5">
        <v>45353</v>
      </c>
      <c r="Q3307" s="5">
        <v>45717</v>
      </c>
      <c r="R3307">
        <v>816075</v>
      </c>
      <c r="S3307">
        <v>0</v>
      </c>
      <c r="T3307">
        <v>0</v>
      </c>
      <c r="U3307">
        <v>816075</v>
      </c>
      <c r="V3307">
        <v>0</v>
      </c>
      <c r="W3307">
        <v>816075</v>
      </c>
      <c r="X3307" t="str">
        <f t="shared" si="205"/>
        <v>Ok</v>
      </c>
      <c r="Y3307" t="str">
        <f t="shared" si="206"/>
        <v>Ok</v>
      </c>
      <c r="Z3307" s="6" t="str">
        <f t="shared" si="207"/>
        <v>Ok</v>
      </c>
      <c r="AA3307" s="6"/>
      <c r="AB3307" s="6"/>
      <c r="AC3307" s="6"/>
      <c r="AD3307" s="6"/>
    </row>
    <row r="3308" spans="1:30" x14ac:dyDescent="0.3">
      <c r="A3308" t="s">
        <v>16413</v>
      </c>
      <c r="B3308" t="s">
        <v>16414</v>
      </c>
      <c r="C3308">
        <v>2024</v>
      </c>
      <c r="D3308" t="s">
        <v>9421</v>
      </c>
      <c r="E3308" t="s">
        <v>9259</v>
      </c>
      <c r="F3308" t="s">
        <v>11</v>
      </c>
      <c r="G3308" t="str">
        <f>_xlfn.XLOOKUP(I3308,'Class Code'!$A$2:$A$14,'Class Code'!$B$2:$B$14)</f>
        <v>Motor Commercial</v>
      </c>
      <c r="H3308" t="s">
        <v>176</v>
      </c>
      <c r="I3308">
        <f t="shared" si="204"/>
        <v>80</v>
      </c>
      <c r="J3308" t="s">
        <v>177</v>
      </c>
      <c r="K3308" t="s">
        <v>178</v>
      </c>
      <c r="L3308" t="s">
        <v>44</v>
      </c>
      <c r="M3308" s="5">
        <v>45377</v>
      </c>
      <c r="N3308" s="5">
        <v>45404</v>
      </c>
      <c r="O3308" s="5">
        <v>45777</v>
      </c>
      <c r="P3308" s="5">
        <v>45367</v>
      </c>
      <c r="Q3308" s="5">
        <v>45731</v>
      </c>
      <c r="R3308">
        <v>540942</v>
      </c>
      <c r="S3308">
        <v>0</v>
      </c>
      <c r="T3308">
        <v>0</v>
      </c>
      <c r="U3308">
        <v>540942</v>
      </c>
      <c r="V3308">
        <v>0</v>
      </c>
      <c r="W3308">
        <v>540942</v>
      </c>
      <c r="X3308" t="str">
        <f t="shared" si="205"/>
        <v>Ok</v>
      </c>
      <c r="Y3308" t="str">
        <f t="shared" si="206"/>
        <v>Ok</v>
      </c>
      <c r="Z3308" s="6" t="str">
        <f t="shared" si="207"/>
        <v>Ok</v>
      </c>
      <c r="AA3308" s="6"/>
      <c r="AB3308" s="6"/>
      <c r="AC3308" s="6"/>
      <c r="AD3308" s="6"/>
    </row>
    <row r="3309" spans="1:30" x14ac:dyDescent="0.3">
      <c r="A3309" t="s">
        <v>16415</v>
      </c>
      <c r="B3309" t="s">
        <v>16416</v>
      </c>
      <c r="C3309">
        <v>2024</v>
      </c>
      <c r="D3309" t="s">
        <v>9805</v>
      </c>
      <c r="E3309" t="s">
        <v>9267</v>
      </c>
      <c r="F3309" t="s">
        <v>10</v>
      </c>
      <c r="G3309" t="str">
        <f>_xlfn.XLOOKUP(I3309,'Class Code'!$A$2:$A$14,'Class Code'!$B$2:$B$14)</f>
        <v>Motor Private</v>
      </c>
      <c r="H3309" t="s">
        <v>41</v>
      </c>
      <c r="I3309">
        <f t="shared" si="204"/>
        <v>70</v>
      </c>
      <c r="J3309" t="s">
        <v>54</v>
      </c>
      <c r="K3309" t="s">
        <v>55</v>
      </c>
      <c r="L3309" t="s">
        <v>44</v>
      </c>
      <c r="M3309" s="5">
        <v>45388</v>
      </c>
      <c r="N3309" s="5">
        <v>45400</v>
      </c>
      <c r="O3309" s="5">
        <v>45777</v>
      </c>
      <c r="P3309" s="5">
        <v>45353</v>
      </c>
      <c r="Q3309" s="5">
        <v>45717</v>
      </c>
      <c r="R3309">
        <v>300822</v>
      </c>
      <c r="S3309">
        <v>0</v>
      </c>
      <c r="T3309">
        <v>0</v>
      </c>
      <c r="U3309">
        <v>300822</v>
      </c>
      <c r="V3309">
        <v>0</v>
      </c>
      <c r="W3309">
        <v>300822</v>
      </c>
      <c r="X3309" t="str">
        <f t="shared" si="205"/>
        <v>Ok</v>
      </c>
      <c r="Y3309" t="str">
        <f t="shared" si="206"/>
        <v>Ok</v>
      </c>
      <c r="Z3309" s="6" t="str">
        <f t="shared" si="207"/>
        <v>Ok</v>
      </c>
      <c r="AA3309" s="6"/>
      <c r="AB3309" s="6"/>
      <c r="AC3309" s="6"/>
      <c r="AD3309" s="6"/>
    </row>
    <row r="3310" spans="1:30" x14ac:dyDescent="0.3">
      <c r="A3310" t="s">
        <v>16417</v>
      </c>
      <c r="B3310" t="s">
        <v>16418</v>
      </c>
      <c r="C3310">
        <v>2024</v>
      </c>
      <c r="D3310" t="s">
        <v>9770</v>
      </c>
      <c r="E3310" t="s">
        <v>9282</v>
      </c>
      <c r="F3310" t="s">
        <v>10</v>
      </c>
      <c r="G3310" t="str">
        <f>_xlfn.XLOOKUP(I3310,'Class Code'!$A$2:$A$14,'Class Code'!$B$2:$B$14)</f>
        <v>Motor Private</v>
      </c>
      <c r="H3310" t="s">
        <v>41</v>
      </c>
      <c r="I3310">
        <f t="shared" si="204"/>
        <v>70</v>
      </c>
      <c r="J3310" t="s">
        <v>54</v>
      </c>
      <c r="K3310" t="s">
        <v>55</v>
      </c>
      <c r="L3310" t="s">
        <v>44</v>
      </c>
      <c r="M3310" s="5">
        <v>45601</v>
      </c>
      <c r="N3310" s="5">
        <v>45601</v>
      </c>
      <c r="O3310" s="5">
        <v>45777</v>
      </c>
      <c r="P3310" s="5">
        <v>45536</v>
      </c>
      <c r="Q3310" s="5">
        <v>45900</v>
      </c>
      <c r="R3310">
        <v>300608</v>
      </c>
      <c r="S3310">
        <v>0</v>
      </c>
      <c r="T3310">
        <v>0</v>
      </c>
      <c r="U3310">
        <v>300608</v>
      </c>
      <c r="V3310">
        <v>0</v>
      </c>
      <c r="W3310">
        <v>300608</v>
      </c>
      <c r="X3310" t="str">
        <f t="shared" si="205"/>
        <v>Ok</v>
      </c>
      <c r="Y3310" t="str">
        <f t="shared" si="206"/>
        <v>Ok</v>
      </c>
      <c r="Z3310" s="6" t="str">
        <f t="shared" si="207"/>
        <v>Ok</v>
      </c>
      <c r="AA3310" s="6"/>
      <c r="AB3310" s="6"/>
      <c r="AC3310" s="6"/>
      <c r="AD3310" s="6"/>
    </row>
    <row r="3311" spans="1:30" x14ac:dyDescent="0.3">
      <c r="A3311" t="s">
        <v>16419</v>
      </c>
      <c r="B3311" t="s">
        <v>16420</v>
      </c>
      <c r="C3311">
        <v>2023</v>
      </c>
      <c r="D3311" t="s">
        <v>9624</v>
      </c>
      <c r="E3311" t="s">
        <v>9265</v>
      </c>
      <c r="F3311" t="s">
        <v>10</v>
      </c>
      <c r="G3311" t="str">
        <f>_xlfn.XLOOKUP(I3311,'Class Code'!$A$2:$A$14,'Class Code'!$B$2:$B$14)</f>
        <v>Motor Private</v>
      </c>
      <c r="H3311" t="s">
        <v>41</v>
      </c>
      <c r="I3311">
        <f t="shared" si="204"/>
        <v>70</v>
      </c>
      <c r="J3311" t="s">
        <v>54</v>
      </c>
      <c r="K3311" t="s">
        <v>55</v>
      </c>
      <c r="L3311" t="s">
        <v>44</v>
      </c>
      <c r="M3311" s="5">
        <v>45417</v>
      </c>
      <c r="N3311" s="5">
        <v>45418</v>
      </c>
      <c r="O3311" s="5">
        <v>45777</v>
      </c>
      <c r="P3311" s="5">
        <v>45186</v>
      </c>
      <c r="Q3311" s="5">
        <v>45551</v>
      </c>
      <c r="R3311">
        <v>750080</v>
      </c>
      <c r="S3311">
        <v>0</v>
      </c>
      <c r="T3311">
        <v>0</v>
      </c>
      <c r="U3311">
        <v>750080</v>
      </c>
      <c r="V3311">
        <v>0</v>
      </c>
      <c r="W3311">
        <v>750080</v>
      </c>
      <c r="X3311" t="str">
        <f t="shared" si="205"/>
        <v>Ok</v>
      </c>
      <c r="Y3311" t="str">
        <f t="shared" si="206"/>
        <v>Ok</v>
      </c>
      <c r="Z3311" s="6" t="str">
        <f t="shared" si="207"/>
        <v>Ok</v>
      </c>
      <c r="AA3311" s="6"/>
      <c r="AB3311" s="6"/>
      <c r="AC3311" s="6"/>
      <c r="AD3311" s="6"/>
    </row>
    <row r="3312" spans="1:30" x14ac:dyDescent="0.3">
      <c r="A3312" t="s">
        <v>16421</v>
      </c>
      <c r="B3312" t="s">
        <v>16422</v>
      </c>
      <c r="C3312">
        <v>2024</v>
      </c>
      <c r="D3312" t="s">
        <v>9441</v>
      </c>
      <c r="E3312" t="s">
        <v>9334</v>
      </c>
      <c r="F3312" t="s">
        <v>7</v>
      </c>
      <c r="G3312" t="str">
        <f>_xlfn.XLOOKUP(I3312,'Class Code'!$A$2:$A$14,'Class Code'!$B$2:$B$14)</f>
        <v>Fire Industrial</v>
      </c>
      <c r="H3312" t="s">
        <v>381</v>
      </c>
      <c r="I3312">
        <f t="shared" si="204"/>
        <v>4</v>
      </c>
      <c r="J3312" t="s">
        <v>865</v>
      </c>
      <c r="K3312" t="s">
        <v>866</v>
      </c>
      <c r="L3312" t="s">
        <v>384</v>
      </c>
      <c r="M3312" s="5">
        <v>45413</v>
      </c>
      <c r="N3312" s="5">
        <v>45413</v>
      </c>
      <c r="O3312" s="5">
        <v>45779</v>
      </c>
      <c r="P3312" s="5">
        <v>45352</v>
      </c>
      <c r="Q3312" s="5">
        <v>45717</v>
      </c>
      <c r="R3312">
        <v>0</v>
      </c>
      <c r="S3312">
        <v>0</v>
      </c>
      <c r="T3312">
        <v>11548960</v>
      </c>
      <c r="U3312" s="17">
        <v>11548960</v>
      </c>
      <c r="V3312">
        <v>11432556.870000001</v>
      </c>
      <c r="W3312">
        <v>116403.12999999896</v>
      </c>
      <c r="X3312" t="str">
        <f t="shared" si="205"/>
        <v>Ok</v>
      </c>
      <c r="Y3312" t="str">
        <f t="shared" si="206"/>
        <v>Ok</v>
      </c>
      <c r="Z3312" s="6" t="str">
        <f t="shared" si="207"/>
        <v>Ok</v>
      </c>
      <c r="AA3312" s="6"/>
      <c r="AB3312" s="6"/>
      <c r="AC3312" s="6"/>
      <c r="AD3312" s="6"/>
    </row>
    <row r="3313" spans="1:30" x14ac:dyDescent="0.3">
      <c r="A3313" t="s">
        <v>16423</v>
      </c>
      <c r="B3313" t="s">
        <v>16424</v>
      </c>
      <c r="C3313">
        <v>2024</v>
      </c>
      <c r="D3313" t="s">
        <v>9755</v>
      </c>
      <c r="E3313" t="s">
        <v>9277</v>
      </c>
      <c r="F3313" t="s">
        <v>11</v>
      </c>
      <c r="G3313" t="str">
        <f>_xlfn.XLOOKUP(I3313,'Class Code'!$A$2:$A$14,'Class Code'!$B$2:$B$14)</f>
        <v>Motor Commercial</v>
      </c>
      <c r="H3313" t="s">
        <v>176</v>
      </c>
      <c r="I3313">
        <f t="shared" si="204"/>
        <v>80</v>
      </c>
      <c r="J3313" t="s">
        <v>207</v>
      </c>
      <c r="K3313" t="s">
        <v>208</v>
      </c>
      <c r="L3313" t="s">
        <v>96</v>
      </c>
      <c r="M3313" s="5">
        <v>45701</v>
      </c>
      <c r="N3313" s="5">
        <v>45707</v>
      </c>
      <c r="O3313" s="5">
        <v>45786</v>
      </c>
      <c r="P3313" s="5">
        <v>45341</v>
      </c>
      <c r="Q3313" s="5">
        <v>45706</v>
      </c>
      <c r="R3313">
        <v>0</v>
      </c>
      <c r="S3313">
        <v>0</v>
      </c>
      <c r="T3313">
        <v>17500</v>
      </c>
      <c r="U3313">
        <v>17500</v>
      </c>
      <c r="V3313">
        <v>0</v>
      </c>
      <c r="W3313">
        <v>17500</v>
      </c>
      <c r="X3313" t="str">
        <f t="shared" si="205"/>
        <v>Ok</v>
      </c>
      <c r="Y3313" t="str">
        <f t="shared" si="206"/>
        <v>Ok</v>
      </c>
      <c r="Z3313" s="6" t="str">
        <f t="shared" si="207"/>
        <v>Ok</v>
      </c>
      <c r="AA3313" s="6"/>
      <c r="AB3313" s="6"/>
      <c r="AC3313" s="6"/>
      <c r="AD3313" s="6"/>
    </row>
    <row r="3314" spans="1:30" x14ac:dyDescent="0.3">
      <c r="A3314" t="s">
        <v>16425</v>
      </c>
      <c r="B3314" t="s">
        <v>16426</v>
      </c>
      <c r="C3314">
        <v>2025</v>
      </c>
      <c r="D3314" t="s">
        <v>9720</v>
      </c>
      <c r="E3314" t="s">
        <v>9265</v>
      </c>
      <c r="F3314" t="s">
        <v>10</v>
      </c>
      <c r="G3314" t="str">
        <f>_xlfn.XLOOKUP(I3314,'Class Code'!$A$2:$A$14,'Class Code'!$B$2:$B$14)</f>
        <v>Motor Private</v>
      </c>
      <c r="H3314" t="s">
        <v>41</v>
      </c>
      <c r="I3314">
        <f t="shared" si="204"/>
        <v>70</v>
      </c>
      <c r="J3314" t="s">
        <v>54</v>
      </c>
      <c r="K3314" t="s">
        <v>55</v>
      </c>
      <c r="L3314" t="s">
        <v>96</v>
      </c>
      <c r="M3314" s="5">
        <v>45703</v>
      </c>
      <c r="N3314" s="5">
        <v>45707</v>
      </c>
      <c r="O3314" s="5">
        <v>45786</v>
      </c>
      <c r="P3314" s="5">
        <v>45687</v>
      </c>
      <c r="Q3314" s="5">
        <v>45989</v>
      </c>
      <c r="R3314">
        <v>0</v>
      </c>
      <c r="S3314">
        <v>0</v>
      </c>
      <c r="T3314">
        <v>16500</v>
      </c>
      <c r="U3314">
        <v>16500</v>
      </c>
      <c r="V3314">
        <v>0</v>
      </c>
      <c r="W3314">
        <v>16500</v>
      </c>
      <c r="X3314" t="str">
        <f t="shared" si="205"/>
        <v>Ok</v>
      </c>
      <c r="Y3314" t="str">
        <f t="shared" si="206"/>
        <v>Ok</v>
      </c>
      <c r="Z3314" s="6" t="str">
        <f t="shared" si="207"/>
        <v>Ok</v>
      </c>
      <c r="AA3314" s="6"/>
      <c r="AB3314" s="6"/>
      <c r="AC3314" s="6"/>
      <c r="AD3314" s="6"/>
    </row>
    <row r="3315" spans="1:30" x14ac:dyDescent="0.3">
      <c r="A3315" t="s">
        <v>16427</v>
      </c>
      <c r="B3315" t="s">
        <v>16428</v>
      </c>
      <c r="C3315">
        <v>2024</v>
      </c>
      <c r="D3315" t="s">
        <v>9664</v>
      </c>
      <c r="E3315" t="s">
        <v>9297</v>
      </c>
      <c r="F3315" t="s">
        <v>10</v>
      </c>
      <c r="G3315" t="str">
        <f>_xlfn.XLOOKUP(I3315,'Class Code'!$A$2:$A$14,'Class Code'!$B$2:$B$14)</f>
        <v>Motor Private</v>
      </c>
      <c r="H3315" t="s">
        <v>41</v>
      </c>
      <c r="I3315">
        <f t="shared" si="204"/>
        <v>70</v>
      </c>
      <c r="J3315" t="s">
        <v>54</v>
      </c>
      <c r="K3315" t="s">
        <v>55</v>
      </c>
      <c r="L3315" t="s">
        <v>44</v>
      </c>
      <c r="M3315" s="5">
        <v>45695</v>
      </c>
      <c r="N3315" s="5">
        <v>45698</v>
      </c>
      <c r="O3315" s="5">
        <v>45786</v>
      </c>
      <c r="P3315" s="5">
        <v>45412</v>
      </c>
      <c r="Q3315" s="5">
        <v>45745</v>
      </c>
      <c r="R3315">
        <v>0</v>
      </c>
      <c r="S3315">
        <v>0</v>
      </c>
      <c r="T3315">
        <v>21000</v>
      </c>
      <c r="U3315">
        <v>21000</v>
      </c>
      <c r="V3315">
        <v>0</v>
      </c>
      <c r="W3315">
        <v>21000</v>
      </c>
      <c r="X3315" t="str">
        <f t="shared" si="205"/>
        <v>Ok</v>
      </c>
      <c r="Y3315" t="str">
        <f t="shared" si="206"/>
        <v>Ok</v>
      </c>
      <c r="Z3315" s="6" t="str">
        <f t="shared" si="207"/>
        <v>Ok</v>
      </c>
      <c r="AA3315" s="6"/>
      <c r="AB3315" s="6"/>
      <c r="AC3315" s="6"/>
      <c r="AD3315" s="6"/>
    </row>
    <row r="3316" spans="1:30" x14ac:dyDescent="0.3">
      <c r="A3316" t="s">
        <v>16429</v>
      </c>
      <c r="B3316" t="s">
        <v>16430</v>
      </c>
      <c r="C3316">
        <v>2024</v>
      </c>
      <c r="D3316" t="s">
        <v>9262</v>
      </c>
      <c r="E3316" t="s">
        <v>9332</v>
      </c>
      <c r="F3316" t="s">
        <v>10</v>
      </c>
      <c r="G3316" t="str">
        <f>_xlfn.XLOOKUP(I3316,'Class Code'!$A$2:$A$14,'Class Code'!$B$2:$B$14)</f>
        <v>Motor Private</v>
      </c>
      <c r="H3316" t="s">
        <v>41</v>
      </c>
      <c r="I3316">
        <f t="shared" si="204"/>
        <v>70</v>
      </c>
      <c r="J3316" t="s">
        <v>54</v>
      </c>
      <c r="K3316" t="s">
        <v>55</v>
      </c>
      <c r="L3316" t="s">
        <v>44</v>
      </c>
      <c r="M3316" s="5">
        <v>45639</v>
      </c>
      <c r="N3316" s="5">
        <v>45644</v>
      </c>
      <c r="O3316" s="5">
        <v>45786</v>
      </c>
      <c r="P3316" s="5">
        <v>45586</v>
      </c>
      <c r="Q3316" s="5">
        <v>45950</v>
      </c>
      <c r="R3316">
        <v>0</v>
      </c>
      <c r="S3316">
        <v>0</v>
      </c>
      <c r="T3316">
        <v>26000</v>
      </c>
      <c r="U3316">
        <v>26000</v>
      </c>
      <c r="V3316">
        <v>0</v>
      </c>
      <c r="W3316">
        <v>26000</v>
      </c>
      <c r="X3316" t="str">
        <f t="shared" si="205"/>
        <v>Ok</v>
      </c>
      <c r="Y3316" t="str">
        <f t="shared" si="206"/>
        <v>Ok</v>
      </c>
      <c r="Z3316" s="6" t="str">
        <f t="shared" si="207"/>
        <v>Ok</v>
      </c>
      <c r="AA3316" s="6"/>
      <c r="AB3316" s="6"/>
      <c r="AC3316" s="6"/>
      <c r="AD3316" s="6"/>
    </row>
    <row r="3317" spans="1:30" x14ac:dyDescent="0.3">
      <c r="A3317" t="s">
        <v>16431</v>
      </c>
      <c r="B3317" t="s">
        <v>16432</v>
      </c>
      <c r="C3317">
        <v>2024</v>
      </c>
      <c r="D3317" t="s">
        <v>9571</v>
      </c>
      <c r="E3317" t="s">
        <v>9310</v>
      </c>
      <c r="F3317" t="s">
        <v>10</v>
      </c>
      <c r="G3317" t="str">
        <f>_xlfn.XLOOKUP(I3317,'Class Code'!$A$2:$A$14,'Class Code'!$B$2:$B$14)</f>
        <v>Motor Private</v>
      </c>
      <c r="H3317" t="s">
        <v>41</v>
      </c>
      <c r="I3317">
        <f t="shared" si="204"/>
        <v>70</v>
      </c>
      <c r="J3317" t="s">
        <v>54</v>
      </c>
      <c r="K3317" t="s">
        <v>55</v>
      </c>
      <c r="L3317" t="s">
        <v>44</v>
      </c>
      <c r="M3317" s="5">
        <v>45559</v>
      </c>
      <c r="N3317" s="5">
        <v>45561</v>
      </c>
      <c r="O3317" s="5">
        <v>45789</v>
      </c>
      <c r="P3317" s="5">
        <v>45449</v>
      </c>
      <c r="Q3317" s="5">
        <v>45782</v>
      </c>
      <c r="R3317">
        <v>0</v>
      </c>
      <c r="S3317">
        <v>0</v>
      </c>
      <c r="T3317">
        <v>60220</v>
      </c>
      <c r="U3317">
        <v>60220</v>
      </c>
      <c r="V3317">
        <v>0</v>
      </c>
      <c r="W3317">
        <v>60220</v>
      </c>
      <c r="X3317" t="str">
        <f t="shared" si="205"/>
        <v>Ok</v>
      </c>
      <c r="Y3317" t="str">
        <f t="shared" si="206"/>
        <v>Ok</v>
      </c>
      <c r="Z3317" s="6" t="str">
        <f t="shared" si="207"/>
        <v>Ok</v>
      </c>
      <c r="AA3317" s="6"/>
      <c r="AB3317" s="6"/>
      <c r="AC3317" s="6"/>
      <c r="AD3317" s="6"/>
    </row>
    <row r="3318" spans="1:30" x14ac:dyDescent="0.3">
      <c r="A3318" t="s">
        <v>16433</v>
      </c>
      <c r="B3318" t="s">
        <v>11993</v>
      </c>
      <c r="C3318">
        <v>2024</v>
      </c>
      <c r="D3318" t="s">
        <v>9288</v>
      </c>
      <c r="E3318" t="s">
        <v>9267</v>
      </c>
      <c r="F3318" t="s">
        <v>10</v>
      </c>
      <c r="G3318" t="str">
        <f>_xlfn.XLOOKUP(I3318,'Class Code'!$A$2:$A$14,'Class Code'!$B$2:$B$14)</f>
        <v>Motor Private</v>
      </c>
      <c r="H3318" t="s">
        <v>41</v>
      </c>
      <c r="I3318">
        <f t="shared" si="204"/>
        <v>70</v>
      </c>
      <c r="J3318" t="s">
        <v>54</v>
      </c>
      <c r="K3318" t="s">
        <v>55</v>
      </c>
      <c r="L3318" t="s">
        <v>44</v>
      </c>
      <c r="M3318" s="5">
        <v>45510</v>
      </c>
      <c r="N3318" s="5">
        <v>45516</v>
      </c>
      <c r="O3318" s="5">
        <v>45783</v>
      </c>
      <c r="P3318" s="5">
        <v>45332</v>
      </c>
      <c r="Q3318" s="5">
        <v>45697</v>
      </c>
      <c r="R3318">
        <v>0</v>
      </c>
      <c r="S3318">
        <v>0</v>
      </c>
      <c r="T3318">
        <v>6980</v>
      </c>
      <c r="U3318">
        <v>6980</v>
      </c>
      <c r="V3318">
        <v>0</v>
      </c>
      <c r="W3318">
        <v>6980</v>
      </c>
      <c r="X3318" t="str">
        <f t="shared" si="205"/>
        <v>Ok</v>
      </c>
      <c r="Y3318" t="str">
        <f t="shared" si="206"/>
        <v>Ok</v>
      </c>
      <c r="Z3318" s="6" t="str">
        <f t="shared" si="207"/>
        <v>Ok</v>
      </c>
      <c r="AA3318" s="6"/>
      <c r="AB3318" s="6"/>
      <c r="AC3318" s="6"/>
      <c r="AD3318" s="6"/>
    </row>
    <row r="3319" spans="1:30" x14ac:dyDescent="0.3">
      <c r="A3319" t="s">
        <v>16434</v>
      </c>
      <c r="B3319" t="s">
        <v>16435</v>
      </c>
      <c r="C3319">
        <v>2024</v>
      </c>
      <c r="D3319" t="s">
        <v>9724</v>
      </c>
      <c r="E3319" t="s">
        <v>9317</v>
      </c>
      <c r="F3319" t="s">
        <v>11</v>
      </c>
      <c r="G3319" t="str">
        <f>_xlfn.XLOOKUP(I3319,'Class Code'!$A$2:$A$14,'Class Code'!$B$2:$B$14)</f>
        <v>Motor Commercial</v>
      </c>
      <c r="H3319" t="s">
        <v>176</v>
      </c>
      <c r="I3319">
        <f t="shared" si="204"/>
        <v>80</v>
      </c>
      <c r="J3319" t="s">
        <v>207</v>
      </c>
      <c r="K3319" t="s">
        <v>208</v>
      </c>
      <c r="L3319" t="s">
        <v>44</v>
      </c>
      <c r="M3319" s="5">
        <v>45727</v>
      </c>
      <c r="N3319" s="5">
        <v>45735</v>
      </c>
      <c r="O3319" s="5">
        <v>45784</v>
      </c>
      <c r="P3319" s="5">
        <v>45490</v>
      </c>
      <c r="Q3319" s="5">
        <v>45854</v>
      </c>
      <c r="R3319">
        <v>0</v>
      </c>
      <c r="S3319">
        <v>0</v>
      </c>
      <c r="T3319">
        <v>37950</v>
      </c>
      <c r="U3319">
        <v>37950</v>
      </c>
      <c r="V3319">
        <v>0</v>
      </c>
      <c r="W3319">
        <v>37950</v>
      </c>
      <c r="X3319" t="str">
        <f t="shared" si="205"/>
        <v>Ok</v>
      </c>
      <c r="Y3319" t="str">
        <f t="shared" si="206"/>
        <v>Ok</v>
      </c>
      <c r="Z3319" s="6" t="str">
        <f t="shared" si="207"/>
        <v>Ok</v>
      </c>
      <c r="AA3319" s="6"/>
      <c r="AB3319" s="6"/>
      <c r="AC3319" s="6"/>
      <c r="AD3319" s="6"/>
    </row>
    <row r="3320" spans="1:30" x14ac:dyDescent="0.3">
      <c r="A3320" t="s">
        <v>16436</v>
      </c>
      <c r="B3320" t="s">
        <v>16437</v>
      </c>
      <c r="C3320">
        <v>2024</v>
      </c>
      <c r="D3320" t="s">
        <v>9745</v>
      </c>
      <c r="E3320" t="s">
        <v>9259</v>
      </c>
      <c r="F3320" t="s">
        <v>11</v>
      </c>
      <c r="G3320" t="str">
        <f>_xlfn.XLOOKUP(I3320,'Class Code'!$A$2:$A$14,'Class Code'!$B$2:$B$14)</f>
        <v>Motor Commercial</v>
      </c>
      <c r="H3320" t="s">
        <v>176</v>
      </c>
      <c r="I3320">
        <f t="shared" si="204"/>
        <v>80</v>
      </c>
      <c r="J3320" t="s">
        <v>177</v>
      </c>
      <c r="K3320" t="s">
        <v>178</v>
      </c>
      <c r="L3320" t="s">
        <v>197</v>
      </c>
      <c r="M3320" s="5">
        <v>45726</v>
      </c>
      <c r="N3320" s="5">
        <v>45748</v>
      </c>
      <c r="O3320" s="5">
        <v>45784</v>
      </c>
      <c r="P3320" s="5">
        <v>45470</v>
      </c>
      <c r="Q3320" s="5">
        <v>45834</v>
      </c>
      <c r="R3320">
        <v>0</v>
      </c>
      <c r="S3320">
        <v>0</v>
      </c>
      <c r="T3320">
        <v>31700</v>
      </c>
      <c r="U3320">
        <v>31700</v>
      </c>
      <c r="V3320">
        <v>0</v>
      </c>
      <c r="W3320">
        <v>31700</v>
      </c>
      <c r="X3320" t="str">
        <f t="shared" si="205"/>
        <v>Ok</v>
      </c>
      <c r="Y3320" t="str">
        <f t="shared" si="206"/>
        <v>Ok</v>
      </c>
      <c r="Z3320" s="6" t="str">
        <f t="shared" si="207"/>
        <v>Ok</v>
      </c>
      <c r="AA3320" s="6"/>
      <c r="AB3320" s="6"/>
      <c r="AC3320" s="6"/>
      <c r="AD3320" s="6"/>
    </row>
    <row r="3321" spans="1:30" x14ac:dyDescent="0.3">
      <c r="A3321" t="s">
        <v>16438</v>
      </c>
      <c r="B3321" t="s">
        <v>16439</v>
      </c>
      <c r="C3321">
        <v>2024</v>
      </c>
      <c r="D3321" t="s">
        <v>9559</v>
      </c>
      <c r="E3321" t="s">
        <v>9277</v>
      </c>
      <c r="F3321" t="s">
        <v>10</v>
      </c>
      <c r="G3321" t="str">
        <f>_xlfn.XLOOKUP(I3321,'Class Code'!$A$2:$A$14,'Class Code'!$B$2:$B$14)</f>
        <v>Motor Private</v>
      </c>
      <c r="H3321" t="s">
        <v>41</v>
      </c>
      <c r="I3321">
        <f t="shared" si="204"/>
        <v>70</v>
      </c>
      <c r="J3321" t="s">
        <v>54</v>
      </c>
      <c r="K3321" t="s">
        <v>55</v>
      </c>
      <c r="L3321" t="s">
        <v>44</v>
      </c>
      <c r="M3321" s="5">
        <v>45721</v>
      </c>
      <c r="N3321" s="5">
        <v>45721</v>
      </c>
      <c r="O3321" s="5">
        <v>45804</v>
      </c>
      <c r="P3321" s="5">
        <v>45612</v>
      </c>
      <c r="Q3321" s="5">
        <v>45976</v>
      </c>
      <c r="R3321">
        <v>0</v>
      </c>
      <c r="S3321">
        <v>0</v>
      </c>
      <c r="T3321">
        <v>72980</v>
      </c>
      <c r="U3321">
        <v>72980</v>
      </c>
      <c r="V3321">
        <v>0</v>
      </c>
      <c r="W3321">
        <v>72980</v>
      </c>
      <c r="X3321" t="str">
        <f t="shared" si="205"/>
        <v>Ok</v>
      </c>
      <c r="Y3321" t="str">
        <f t="shared" si="206"/>
        <v>Ok</v>
      </c>
      <c r="Z3321" s="6" t="str">
        <f t="shared" si="207"/>
        <v>Ok</v>
      </c>
      <c r="AA3321" s="6"/>
      <c r="AB3321" s="6"/>
      <c r="AC3321" s="6"/>
      <c r="AD3321" s="6"/>
    </row>
    <row r="3322" spans="1:30" x14ac:dyDescent="0.3">
      <c r="A3322" t="s">
        <v>16440</v>
      </c>
      <c r="B3322" t="s">
        <v>16441</v>
      </c>
      <c r="C3322">
        <v>2025</v>
      </c>
      <c r="D3322" t="s">
        <v>9468</v>
      </c>
      <c r="E3322" t="s">
        <v>9294</v>
      </c>
      <c r="F3322" t="s">
        <v>10</v>
      </c>
      <c r="G3322" t="str">
        <f>_xlfn.XLOOKUP(I3322,'Class Code'!$A$2:$A$14,'Class Code'!$B$2:$B$14)</f>
        <v>Motor Private</v>
      </c>
      <c r="H3322" t="s">
        <v>41</v>
      </c>
      <c r="I3322">
        <f t="shared" si="204"/>
        <v>70</v>
      </c>
      <c r="J3322" t="s">
        <v>54</v>
      </c>
      <c r="K3322" t="s">
        <v>55</v>
      </c>
      <c r="L3322" t="s">
        <v>44</v>
      </c>
      <c r="M3322" s="5">
        <v>45756</v>
      </c>
      <c r="N3322" s="5">
        <v>45758</v>
      </c>
      <c r="O3322" s="5">
        <v>45786</v>
      </c>
      <c r="P3322" s="5">
        <v>45744</v>
      </c>
      <c r="Q3322" s="5">
        <v>46080</v>
      </c>
      <c r="R3322">
        <v>5000</v>
      </c>
      <c r="S3322">
        <v>0</v>
      </c>
      <c r="T3322">
        <v>0</v>
      </c>
      <c r="U3322">
        <v>5000</v>
      </c>
      <c r="V3322">
        <v>0</v>
      </c>
      <c r="W3322">
        <v>5000</v>
      </c>
      <c r="X3322" t="str">
        <f t="shared" si="205"/>
        <v>Ok</v>
      </c>
      <c r="Y3322" t="str">
        <f t="shared" si="206"/>
        <v>Ok</v>
      </c>
      <c r="Z3322" s="6" t="str">
        <f t="shared" si="207"/>
        <v>Ok</v>
      </c>
      <c r="AA3322" s="6"/>
      <c r="AB3322" s="6"/>
      <c r="AC3322" s="6"/>
      <c r="AD3322" s="6"/>
    </row>
    <row r="3323" spans="1:30" x14ac:dyDescent="0.3">
      <c r="A3323" t="s">
        <v>16442</v>
      </c>
      <c r="B3323" t="s">
        <v>16443</v>
      </c>
      <c r="C3323">
        <v>2022</v>
      </c>
      <c r="D3323" t="s">
        <v>9641</v>
      </c>
      <c r="E3323" t="s">
        <v>9305</v>
      </c>
      <c r="F3323" t="s">
        <v>439</v>
      </c>
      <c r="G3323" t="str">
        <f>_xlfn.XLOOKUP(I3323,'Class Code'!$A$2:$A$14,'Class Code'!$B$2:$B$14)</f>
        <v>Workmen's Compensation</v>
      </c>
      <c r="H3323" t="s">
        <v>440</v>
      </c>
      <c r="I3323">
        <f t="shared" si="204"/>
        <v>11</v>
      </c>
      <c r="J3323" t="s">
        <v>441</v>
      </c>
      <c r="K3323" t="s">
        <v>442</v>
      </c>
      <c r="L3323" t="s">
        <v>443</v>
      </c>
      <c r="M3323" s="5">
        <v>45060</v>
      </c>
      <c r="N3323" s="5">
        <v>45061</v>
      </c>
      <c r="O3323" s="5">
        <v>45785</v>
      </c>
      <c r="P3323" s="5">
        <v>44774</v>
      </c>
      <c r="Q3323" s="5">
        <v>45138</v>
      </c>
      <c r="R3323">
        <v>56544</v>
      </c>
      <c r="S3323">
        <v>0</v>
      </c>
      <c r="T3323">
        <v>0</v>
      </c>
      <c r="U3323">
        <v>56544</v>
      </c>
      <c r="V3323">
        <v>56544</v>
      </c>
      <c r="W3323">
        <v>0</v>
      </c>
      <c r="X3323" t="str">
        <f t="shared" si="205"/>
        <v>Ok</v>
      </c>
      <c r="Y3323" t="str">
        <f t="shared" si="206"/>
        <v>Ok</v>
      </c>
      <c r="Z3323" s="6" t="str">
        <f t="shared" si="207"/>
        <v>Ok</v>
      </c>
      <c r="AA3323" s="6"/>
      <c r="AB3323" s="6"/>
      <c r="AC3323" s="6"/>
      <c r="AD3323" s="6"/>
    </row>
    <row r="3324" spans="1:30" x14ac:dyDescent="0.3">
      <c r="A3324" t="s">
        <v>16444</v>
      </c>
      <c r="B3324" t="s">
        <v>16445</v>
      </c>
      <c r="C3324">
        <v>2024</v>
      </c>
      <c r="D3324" t="s">
        <v>9298</v>
      </c>
      <c r="E3324" t="s">
        <v>9287</v>
      </c>
      <c r="F3324" t="s">
        <v>10</v>
      </c>
      <c r="G3324" t="str">
        <f>_xlfn.XLOOKUP(I3324,'Class Code'!$A$2:$A$14,'Class Code'!$B$2:$B$14)</f>
        <v>Motor Private</v>
      </c>
      <c r="H3324" t="s">
        <v>41</v>
      </c>
      <c r="I3324">
        <f t="shared" si="204"/>
        <v>70</v>
      </c>
      <c r="J3324" t="s">
        <v>54</v>
      </c>
      <c r="K3324" t="s">
        <v>55</v>
      </c>
      <c r="L3324" t="s">
        <v>44</v>
      </c>
      <c r="M3324" s="5">
        <v>45451</v>
      </c>
      <c r="N3324" s="5">
        <v>45468</v>
      </c>
      <c r="O3324" s="5">
        <v>45790</v>
      </c>
      <c r="P3324" s="5">
        <v>45437</v>
      </c>
      <c r="Q3324" s="5">
        <v>45801</v>
      </c>
      <c r="R3324">
        <v>0</v>
      </c>
      <c r="S3324">
        <v>0</v>
      </c>
      <c r="T3324">
        <v>98600</v>
      </c>
      <c r="U3324">
        <v>98600</v>
      </c>
      <c r="V3324">
        <v>0</v>
      </c>
      <c r="W3324">
        <v>98600</v>
      </c>
      <c r="X3324" t="str">
        <f t="shared" si="205"/>
        <v>Ok</v>
      </c>
      <c r="Y3324" t="str">
        <f t="shared" si="206"/>
        <v>Ok</v>
      </c>
      <c r="Z3324" s="6" t="str">
        <f t="shared" si="207"/>
        <v>Ok</v>
      </c>
      <c r="AA3324" s="6"/>
      <c r="AB3324" s="6"/>
      <c r="AC3324" s="6"/>
      <c r="AD3324" s="6"/>
    </row>
    <row r="3325" spans="1:30" x14ac:dyDescent="0.3">
      <c r="A3325" t="s">
        <v>16446</v>
      </c>
      <c r="B3325" t="s">
        <v>16447</v>
      </c>
      <c r="C3325">
        <v>2024</v>
      </c>
      <c r="D3325" t="s">
        <v>9635</v>
      </c>
      <c r="E3325" t="s">
        <v>9267</v>
      </c>
      <c r="F3325" t="s">
        <v>10</v>
      </c>
      <c r="G3325" t="str">
        <f>_xlfn.XLOOKUP(I3325,'Class Code'!$A$2:$A$14,'Class Code'!$B$2:$B$14)</f>
        <v>Motor Private</v>
      </c>
      <c r="H3325" t="s">
        <v>41</v>
      </c>
      <c r="I3325">
        <f t="shared" si="204"/>
        <v>70</v>
      </c>
      <c r="J3325" t="s">
        <v>54</v>
      </c>
      <c r="K3325" t="s">
        <v>55</v>
      </c>
      <c r="L3325" t="s">
        <v>44</v>
      </c>
      <c r="M3325" s="5">
        <v>45655</v>
      </c>
      <c r="N3325" s="5">
        <v>45663</v>
      </c>
      <c r="O3325" s="5">
        <v>45805</v>
      </c>
      <c r="P3325" s="5">
        <v>45419</v>
      </c>
      <c r="Q3325" s="5">
        <v>45783</v>
      </c>
      <c r="R3325">
        <v>0</v>
      </c>
      <c r="S3325">
        <v>0</v>
      </c>
      <c r="T3325">
        <v>51520</v>
      </c>
      <c r="U3325">
        <v>51520</v>
      </c>
      <c r="V3325">
        <v>0</v>
      </c>
      <c r="W3325">
        <v>51520</v>
      </c>
      <c r="X3325" t="str">
        <f t="shared" si="205"/>
        <v>Ok</v>
      </c>
      <c r="Y3325" t="str">
        <f t="shared" si="206"/>
        <v>Ok</v>
      </c>
      <c r="Z3325" s="6" t="str">
        <f t="shared" si="207"/>
        <v>Ok</v>
      </c>
      <c r="AA3325" s="6"/>
      <c r="AB3325" s="6"/>
      <c r="AC3325" s="6"/>
      <c r="AD3325" s="6"/>
    </row>
    <row r="3326" spans="1:30" x14ac:dyDescent="0.3">
      <c r="A3326" t="s">
        <v>16448</v>
      </c>
      <c r="B3326" t="s">
        <v>16449</v>
      </c>
      <c r="C3326">
        <v>2017</v>
      </c>
      <c r="D3326" t="s">
        <v>9336</v>
      </c>
      <c r="E3326" t="s">
        <v>9289</v>
      </c>
      <c r="F3326" t="s">
        <v>439</v>
      </c>
      <c r="G3326" t="str">
        <f>_xlfn.XLOOKUP(I3326,'Class Code'!$A$2:$A$14,'Class Code'!$B$2:$B$14)</f>
        <v>Workmen's Compensation</v>
      </c>
      <c r="H3326" t="s">
        <v>440</v>
      </c>
      <c r="I3326">
        <f t="shared" si="204"/>
        <v>11</v>
      </c>
      <c r="J3326" t="s">
        <v>458</v>
      </c>
      <c r="K3326" t="s">
        <v>459</v>
      </c>
      <c r="L3326" t="s">
        <v>44</v>
      </c>
      <c r="M3326" s="5">
        <v>42940</v>
      </c>
      <c r="N3326" s="5">
        <v>43259</v>
      </c>
      <c r="O3326" s="5">
        <v>45786</v>
      </c>
      <c r="P3326" s="5">
        <v>42836</v>
      </c>
      <c r="Q3326" s="5">
        <v>43200</v>
      </c>
      <c r="R3326">
        <v>0</v>
      </c>
      <c r="S3326">
        <v>0</v>
      </c>
      <c r="T3326">
        <v>53500</v>
      </c>
      <c r="U3326">
        <v>53500</v>
      </c>
      <c r="V3326">
        <v>0</v>
      </c>
      <c r="W3326">
        <v>53500</v>
      </c>
      <c r="X3326" t="str">
        <f t="shared" si="205"/>
        <v>Ok</v>
      </c>
      <c r="Y3326" t="str">
        <f t="shared" si="206"/>
        <v>Ok</v>
      </c>
      <c r="Z3326" s="6" t="str">
        <f t="shared" si="207"/>
        <v>Ok</v>
      </c>
      <c r="AA3326" s="6"/>
      <c r="AB3326" s="6"/>
      <c r="AC3326" s="6"/>
      <c r="AD3326" s="6"/>
    </row>
    <row r="3327" spans="1:30" x14ac:dyDescent="0.3">
      <c r="A3327" t="s">
        <v>16450</v>
      </c>
      <c r="B3327" t="s">
        <v>16451</v>
      </c>
      <c r="C3327">
        <v>2024</v>
      </c>
      <c r="D3327" t="s">
        <v>9347</v>
      </c>
      <c r="E3327" t="s">
        <v>9265</v>
      </c>
      <c r="F3327" t="s">
        <v>10</v>
      </c>
      <c r="G3327" t="str">
        <f>_xlfn.XLOOKUP(I3327,'Class Code'!$A$2:$A$14,'Class Code'!$B$2:$B$14)</f>
        <v>Motor Private</v>
      </c>
      <c r="H3327" t="s">
        <v>41</v>
      </c>
      <c r="I3327">
        <f t="shared" si="204"/>
        <v>70</v>
      </c>
      <c r="J3327" t="s">
        <v>54</v>
      </c>
      <c r="K3327" t="s">
        <v>55</v>
      </c>
      <c r="L3327" t="s">
        <v>44</v>
      </c>
      <c r="M3327" s="5">
        <v>45655</v>
      </c>
      <c r="N3327" s="5">
        <v>45667</v>
      </c>
      <c r="O3327" s="5">
        <v>45786</v>
      </c>
      <c r="P3327" s="5">
        <v>45512</v>
      </c>
      <c r="Q3327" s="5">
        <v>45876</v>
      </c>
      <c r="R3327">
        <v>29000</v>
      </c>
      <c r="S3327">
        <v>0</v>
      </c>
      <c r="T3327">
        <v>0</v>
      </c>
      <c r="U3327">
        <v>29000</v>
      </c>
      <c r="V3327">
        <v>0</v>
      </c>
      <c r="W3327">
        <v>29000</v>
      </c>
      <c r="X3327" t="str">
        <f t="shared" si="205"/>
        <v>Ok</v>
      </c>
      <c r="Y3327" t="str">
        <f t="shared" si="206"/>
        <v>Ok</v>
      </c>
      <c r="Z3327" s="6" t="str">
        <f t="shared" si="207"/>
        <v>Ok</v>
      </c>
      <c r="AA3327" s="6"/>
      <c r="AB3327" s="6"/>
      <c r="AC3327" s="6"/>
      <c r="AD3327" s="6"/>
    </row>
    <row r="3328" spans="1:30" x14ac:dyDescent="0.3">
      <c r="A3328" t="s">
        <v>16452</v>
      </c>
      <c r="B3328" t="s">
        <v>16453</v>
      </c>
      <c r="C3328">
        <v>2024</v>
      </c>
      <c r="D3328" t="s">
        <v>9753</v>
      </c>
      <c r="E3328" t="s">
        <v>9272</v>
      </c>
      <c r="F3328" t="s">
        <v>10</v>
      </c>
      <c r="G3328" t="str">
        <f>_xlfn.XLOOKUP(I3328,'Class Code'!$A$2:$A$14,'Class Code'!$B$2:$B$14)</f>
        <v>Motor Private</v>
      </c>
      <c r="H3328" t="s">
        <v>41</v>
      </c>
      <c r="I3328">
        <f t="shared" si="204"/>
        <v>70</v>
      </c>
      <c r="J3328" t="s">
        <v>54</v>
      </c>
      <c r="K3328" t="s">
        <v>55</v>
      </c>
      <c r="L3328" t="s">
        <v>44</v>
      </c>
      <c r="M3328" s="5">
        <v>45741</v>
      </c>
      <c r="N3328" s="5">
        <v>45744</v>
      </c>
      <c r="O3328" s="5">
        <v>45789</v>
      </c>
      <c r="P3328" s="5">
        <v>45622</v>
      </c>
      <c r="Q3328" s="5">
        <v>45955</v>
      </c>
      <c r="R3328">
        <v>0</v>
      </c>
      <c r="S3328">
        <v>0</v>
      </c>
      <c r="T3328">
        <v>6380</v>
      </c>
      <c r="U3328">
        <v>6380</v>
      </c>
      <c r="V3328">
        <v>0</v>
      </c>
      <c r="W3328">
        <v>6380</v>
      </c>
      <c r="X3328" t="str">
        <f t="shared" si="205"/>
        <v>Ok</v>
      </c>
      <c r="Y3328" t="str">
        <f t="shared" si="206"/>
        <v>Ok</v>
      </c>
      <c r="Z3328" s="6" t="str">
        <f t="shared" si="207"/>
        <v>Ok</v>
      </c>
      <c r="AA3328" s="6"/>
      <c r="AB3328" s="6"/>
      <c r="AC3328" s="6"/>
      <c r="AD3328" s="6"/>
    </row>
    <row r="3329" spans="1:30" x14ac:dyDescent="0.3">
      <c r="A3329" t="s">
        <v>16454</v>
      </c>
      <c r="B3329" t="s">
        <v>16455</v>
      </c>
      <c r="C3329">
        <v>2024</v>
      </c>
      <c r="D3329" t="s">
        <v>9759</v>
      </c>
      <c r="E3329" t="s">
        <v>9332</v>
      </c>
      <c r="F3329" t="s">
        <v>11</v>
      </c>
      <c r="G3329" t="str">
        <f>_xlfn.XLOOKUP(I3329,'Class Code'!$A$2:$A$14,'Class Code'!$B$2:$B$14)</f>
        <v>Motor Commercial</v>
      </c>
      <c r="H3329" t="s">
        <v>176</v>
      </c>
      <c r="I3329">
        <f t="shared" si="204"/>
        <v>80</v>
      </c>
      <c r="J3329" t="s">
        <v>207</v>
      </c>
      <c r="K3329" t="s">
        <v>208</v>
      </c>
      <c r="L3329" t="s">
        <v>44</v>
      </c>
      <c r="M3329" s="5">
        <v>45643</v>
      </c>
      <c r="N3329" s="5">
        <v>45644</v>
      </c>
      <c r="O3329" s="5">
        <v>45786</v>
      </c>
      <c r="P3329" s="5">
        <v>45341</v>
      </c>
      <c r="Q3329" s="5">
        <v>45657</v>
      </c>
      <c r="R3329">
        <v>0</v>
      </c>
      <c r="S3329">
        <v>0</v>
      </c>
      <c r="T3329">
        <v>6380</v>
      </c>
      <c r="U3329">
        <v>6380</v>
      </c>
      <c r="V3329">
        <v>0</v>
      </c>
      <c r="W3329">
        <v>6380</v>
      </c>
      <c r="X3329" t="str">
        <f t="shared" si="205"/>
        <v>Ok</v>
      </c>
      <c r="Y3329" t="str">
        <f t="shared" si="206"/>
        <v>Ok</v>
      </c>
      <c r="Z3329" s="6" t="str">
        <f t="shared" si="207"/>
        <v>Ok</v>
      </c>
      <c r="AA3329" s="6"/>
      <c r="AB3329" s="6"/>
      <c r="AC3329" s="6"/>
      <c r="AD3329" s="6"/>
    </row>
    <row r="3330" spans="1:30" x14ac:dyDescent="0.3">
      <c r="A3330" t="s">
        <v>16456</v>
      </c>
      <c r="B3330" t="s">
        <v>16457</v>
      </c>
      <c r="C3330">
        <v>2024</v>
      </c>
      <c r="D3330" t="s">
        <v>9715</v>
      </c>
      <c r="E3330" t="s">
        <v>9274</v>
      </c>
      <c r="F3330" t="s">
        <v>10</v>
      </c>
      <c r="G3330" t="str">
        <f>_xlfn.XLOOKUP(I3330,'Class Code'!$A$2:$A$14,'Class Code'!$B$2:$B$14)</f>
        <v>Motor Private</v>
      </c>
      <c r="H3330" t="s">
        <v>41</v>
      </c>
      <c r="I3330">
        <f t="shared" si="204"/>
        <v>70</v>
      </c>
      <c r="J3330" t="s">
        <v>54</v>
      </c>
      <c r="K3330" t="s">
        <v>55</v>
      </c>
      <c r="L3330" t="s">
        <v>44</v>
      </c>
      <c r="M3330" s="5">
        <v>45749</v>
      </c>
      <c r="N3330" s="5">
        <v>45750</v>
      </c>
      <c r="O3330" s="5">
        <v>45786</v>
      </c>
      <c r="P3330" s="5">
        <v>45505</v>
      </c>
      <c r="Q3330" s="5">
        <v>45869</v>
      </c>
      <c r="R3330">
        <v>0</v>
      </c>
      <c r="S3330">
        <v>0</v>
      </c>
      <c r="T3330">
        <v>6380</v>
      </c>
      <c r="U3330">
        <v>6380</v>
      </c>
      <c r="V3330">
        <v>0</v>
      </c>
      <c r="W3330">
        <v>6380</v>
      </c>
      <c r="X3330" t="str">
        <f t="shared" si="205"/>
        <v>Ok</v>
      </c>
      <c r="Y3330" t="str">
        <f t="shared" si="206"/>
        <v>Ok</v>
      </c>
      <c r="Z3330" s="6" t="str">
        <f t="shared" si="207"/>
        <v>Ok</v>
      </c>
      <c r="AA3330" s="6"/>
      <c r="AB3330" s="6"/>
      <c r="AC3330" s="6"/>
      <c r="AD3330" s="6"/>
    </row>
    <row r="3331" spans="1:30" x14ac:dyDescent="0.3">
      <c r="A3331" t="s">
        <v>16458</v>
      </c>
      <c r="B3331" t="s">
        <v>16459</v>
      </c>
      <c r="C3331">
        <v>2024</v>
      </c>
      <c r="D3331" t="s">
        <v>9306</v>
      </c>
      <c r="E3331" t="s">
        <v>9261</v>
      </c>
      <c r="F3331" t="s">
        <v>10</v>
      </c>
      <c r="G3331" t="str">
        <f>_xlfn.XLOOKUP(I3331,'Class Code'!$A$2:$A$14,'Class Code'!$B$2:$B$14)</f>
        <v>Motor Private</v>
      </c>
      <c r="H3331" t="s">
        <v>41</v>
      </c>
      <c r="I3331">
        <f t="shared" si="204"/>
        <v>70</v>
      </c>
      <c r="J3331" t="s">
        <v>54</v>
      </c>
      <c r="K3331" t="s">
        <v>55</v>
      </c>
      <c r="L3331" t="s">
        <v>44</v>
      </c>
      <c r="M3331" s="5">
        <v>45693</v>
      </c>
      <c r="N3331" s="5">
        <v>45693</v>
      </c>
      <c r="O3331" s="5">
        <v>45824</v>
      </c>
      <c r="P3331" s="5">
        <v>45377</v>
      </c>
      <c r="Q3331" s="5">
        <v>45741</v>
      </c>
      <c r="R3331">
        <v>0</v>
      </c>
      <c r="S3331">
        <v>0</v>
      </c>
      <c r="T3331">
        <v>629200</v>
      </c>
      <c r="U3331">
        <v>629200</v>
      </c>
      <c r="V3331">
        <v>0</v>
      </c>
      <c r="W3331">
        <v>629200</v>
      </c>
      <c r="X3331" t="str">
        <f t="shared" si="205"/>
        <v>Ok</v>
      </c>
      <c r="Y3331" t="str">
        <f t="shared" si="206"/>
        <v>Ok</v>
      </c>
      <c r="Z3331" s="6" t="str">
        <f t="shared" si="207"/>
        <v>Ok</v>
      </c>
      <c r="AA3331" s="6"/>
      <c r="AB3331" s="6"/>
      <c r="AC3331" s="6"/>
      <c r="AD3331" s="6"/>
    </row>
    <row r="3332" spans="1:30" x14ac:dyDescent="0.3">
      <c r="A3332" t="s">
        <v>16460</v>
      </c>
      <c r="B3332" t="s">
        <v>16461</v>
      </c>
      <c r="C3332">
        <v>2024</v>
      </c>
      <c r="D3332" t="s">
        <v>9558</v>
      </c>
      <c r="E3332" t="s">
        <v>9294</v>
      </c>
      <c r="F3332" t="s">
        <v>10</v>
      </c>
      <c r="G3332" t="str">
        <f>_xlfn.XLOOKUP(I3332,'Class Code'!$A$2:$A$14,'Class Code'!$B$2:$B$14)</f>
        <v>Motor Private</v>
      </c>
      <c r="H3332" t="s">
        <v>41</v>
      </c>
      <c r="I3332">
        <f t="shared" ref="I3332:I3395" si="208">H3332*1</f>
        <v>70</v>
      </c>
      <c r="J3332" t="s">
        <v>54</v>
      </c>
      <c r="K3332" t="s">
        <v>55</v>
      </c>
      <c r="L3332" t="s">
        <v>44</v>
      </c>
      <c r="M3332" s="5">
        <v>45647</v>
      </c>
      <c r="N3332" s="5">
        <v>45656</v>
      </c>
      <c r="O3332" s="5">
        <v>45805</v>
      </c>
      <c r="P3332" s="5">
        <v>45635</v>
      </c>
      <c r="Q3332" s="5">
        <v>45999</v>
      </c>
      <c r="R3332">
        <v>0</v>
      </c>
      <c r="S3332">
        <v>0</v>
      </c>
      <c r="T3332">
        <v>104648</v>
      </c>
      <c r="U3332">
        <v>104648</v>
      </c>
      <c r="V3332">
        <v>0</v>
      </c>
      <c r="W3332">
        <v>104648</v>
      </c>
      <c r="X3332" t="str">
        <f t="shared" ref="X3332:X3395" si="209">IF(OR(A3332="",B3332="",C3332="",F3332="",H3332="",M3332="",N3332="",O3332="",P3332="",Q3332=""),"Check","Ok")</f>
        <v>Ok</v>
      </c>
      <c r="Y3332" t="str">
        <f t="shared" ref="Y3332:Y3395" si="210">IF(AND(Q3332&gt;=P3332,O3332&gt;=M3332,N3332&gt;=M3332,Q3332&gt;=M3332),"Ok","Check")</f>
        <v>Ok</v>
      </c>
      <c r="Z3332" s="6" t="str">
        <f t="shared" ref="Z3332:Z3395" si="211">IF(Q3332&gt;=M3332,"Ok","Check")</f>
        <v>Ok</v>
      </c>
      <c r="AA3332" s="6"/>
      <c r="AB3332" s="6"/>
      <c r="AC3332" s="6"/>
      <c r="AD3332" s="6"/>
    </row>
    <row r="3333" spans="1:30" x14ac:dyDescent="0.3">
      <c r="A3333" t="s">
        <v>16462</v>
      </c>
      <c r="B3333" t="s">
        <v>16463</v>
      </c>
      <c r="C3333">
        <v>2024</v>
      </c>
      <c r="D3333" t="s">
        <v>9594</v>
      </c>
      <c r="E3333" t="s">
        <v>9294</v>
      </c>
      <c r="F3333" t="s">
        <v>7</v>
      </c>
      <c r="G3333" t="str">
        <f>_xlfn.XLOOKUP(I3333,'Class Code'!$A$2:$A$14,'Class Code'!$B$2:$B$14)</f>
        <v>Fire Industrial</v>
      </c>
      <c r="H3333" t="s">
        <v>381</v>
      </c>
      <c r="I3333">
        <f t="shared" si="208"/>
        <v>4</v>
      </c>
      <c r="J3333" t="s">
        <v>865</v>
      </c>
      <c r="K3333" t="s">
        <v>866</v>
      </c>
      <c r="L3333" t="s">
        <v>384</v>
      </c>
      <c r="M3333" s="5">
        <v>45413</v>
      </c>
      <c r="N3333" s="5">
        <v>45721</v>
      </c>
      <c r="O3333" s="5">
        <v>45791</v>
      </c>
      <c r="P3333" s="5">
        <v>45352</v>
      </c>
      <c r="Q3333" s="5">
        <v>45717</v>
      </c>
      <c r="R3333">
        <v>40000000</v>
      </c>
      <c r="S3333">
        <v>0</v>
      </c>
      <c r="T3333">
        <v>0</v>
      </c>
      <c r="U3333" s="17">
        <v>40000000</v>
      </c>
      <c r="V3333">
        <v>39596836</v>
      </c>
      <c r="W3333">
        <v>403164</v>
      </c>
      <c r="X3333" t="str">
        <f t="shared" si="209"/>
        <v>Ok</v>
      </c>
      <c r="Y3333" t="str">
        <f t="shared" si="210"/>
        <v>Ok</v>
      </c>
      <c r="Z3333" s="6" t="str">
        <f t="shared" si="211"/>
        <v>Ok</v>
      </c>
      <c r="AA3333" s="6"/>
      <c r="AB3333" s="6"/>
      <c r="AC3333" s="6"/>
      <c r="AD3333" s="6"/>
    </row>
    <row r="3334" spans="1:30" x14ac:dyDescent="0.3">
      <c r="A3334" t="s">
        <v>16464</v>
      </c>
      <c r="B3334" t="s">
        <v>16465</v>
      </c>
      <c r="C3334">
        <v>2022</v>
      </c>
      <c r="D3334" t="s">
        <v>9716</v>
      </c>
      <c r="E3334" t="s">
        <v>9263</v>
      </c>
      <c r="F3334" t="s">
        <v>10</v>
      </c>
      <c r="G3334" t="str">
        <f>_xlfn.XLOOKUP(I3334,'Class Code'!$A$2:$A$14,'Class Code'!$B$2:$B$14)</f>
        <v>Motor Private</v>
      </c>
      <c r="H3334" t="s">
        <v>41</v>
      </c>
      <c r="I3334">
        <f t="shared" si="208"/>
        <v>70</v>
      </c>
      <c r="J3334" t="s">
        <v>54</v>
      </c>
      <c r="K3334" t="s">
        <v>55</v>
      </c>
      <c r="L3334" t="s">
        <v>187</v>
      </c>
      <c r="M3334" s="5">
        <v>44895</v>
      </c>
      <c r="N3334" s="5">
        <v>44953</v>
      </c>
      <c r="O3334" s="5">
        <v>45797</v>
      </c>
      <c r="P3334" s="5">
        <v>44835</v>
      </c>
      <c r="Q3334" s="5">
        <v>45199</v>
      </c>
      <c r="R3334">
        <v>0</v>
      </c>
      <c r="S3334">
        <v>0</v>
      </c>
      <c r="T3334">
        <v>170950</v>
      </c>
      <c r="U3334">
        <v>170950</v>
      </c>
      <c r="V3334">
        <v>0</v>
      </c>
      <c r="W3334">
        <v>170950</v>
      </c>
      <c r="X3334" t="str">
        <f t="shared" si="209"/>
        <v>Ok</v>
      </c>
      <c r="Y3334" t="str">
        <f t="shared" si="210"/>
        <v>Ok</v>
      </c>
      <c r="Z3334" s="6" t="str">
        <f t="shared" si="211"/>
        <v>Ok</v>
      </c>
      <c r="AA3334" s="6"/>
      <c r="AB3334" s="6"/>
      <c r="AC3334" s="6"/>
      <c r="AD3334" s="6"/>
    </row>
    <row r="3335" spans="1:30" x14ac:dyDescent="0.3">
      <c r="A3335" t="s">
        <v>16466</v>
      </c>
      <c r="B3335" t="s">
        <v>16467</v>
      </c>
      <c r="C3335">
        <v>2025</v>
      </c>
      <c r="D3335" t="s">
        <v>9377</v>
      </c>
      <c r="E3335" t="s">
        <v>9272</v>
      </c>
      <c r="F3335" t="s">
        <v>10</v>
      </c>
      <c r="G3335" t="str">
        <f>_xlfn.XLOOKUP(I3335,'Class Code'!$A$2:$A$14,'Class Code'!$B$2:$B$14)</f>
        <v>Motor Private</v>
      </c>
      <c r="H3335" t="s">
        <v>41</v>
      </c>
      <c r="I3335">
        <f t="shared" si="208"/>
        <v>70</v>
      </c>
      <c r="J3335" t="s">
        <v>54</v>
      </c>
      <c r="K3335" t="s">
        <v>55</v>
      </c>
      <c r="L3335" t="s">
        <v>44</v>
      </c>
      <c r="M3335" s="5">
        <v>45666</v>
      </c>
      <c r="N3335" s="5">
        <v>45667</v>
      </c>
      <c r="O3335" s="5">
        <v>45828</v>
      </c>
      <c r="P3335" s="5">
        <v>45665</v>
      </c>
      <c r="Q3335" s="5">
        <v>46029</v>
      </c>
      <c r="R3335">
        <v>0</v>
      </c>
      <c r="S3335">
        <v>0</v>
      </c>
      <c r="T3335">
        <v>481416</v>
      </c>
      <c r="U3335">
        <v>481416</v>
      </c>
      <c r="V3335">
        <v>0</v>
      </c>
      <c r="W3335">
        <v>481416</v>
      </c>
      <c r="X3335" t="str">
        <f t="shared" si="209"/>
        <v>Ok</v>
      </c>
      <c r="Y3335" t="str">
        <f t="shared" si="210"/>
        <v>Ok</v>
      </c>
      <c r="Z3335" s="6" t="str">
        <f t="shared" si="211"/>
        <v>Ok</v>
      </c>
      <c r="AA3335" s="6"/>
      <c r="AB3335" s="6"/>
      <c r="AC3335" s="6"/>
      <c r="AD3335" s="6"/>
    </row>
    <row r="3336" spans="1:30" x14ac:dyDescent="0.3">
      <c r="A3336" t="s">
        <v>16468</v>
      </c>
      <c r="B3336" t="s">
        <v>16469</v>
      </c>
      <c r="C3336">
        <v>2025</v>
      </c>
      <c r="D3336" t="s">
        <v>9442</v>
      </c>
      <c r="E3336" t="s">
        <v>9277</v>
      </c>
      <c r="F3336" t="s">
        <v>10</v>
      </c>
      <c r="G3336" t="str">
        <f>_xlfn.XLOOKUP(I3336,'Class Code'!$A$2:$A$14,'Class Code'!$B$2:$B$14)</f>
        <v>Motor Private</v>
      </c>
      <c r="H3336" t="s">
        <v>41</v>
      </c>
      <c r="I3336">
        <f t="shared" si="208"/>
        <v>70</v>
      </c>
      <c r="J3336" t="s">
        <v>54</v>
      </c>
      <c r="K3336" t="s">
        <v>55</v>
      </c>
      <c r="L3336" t="s">
        <v>44</v>
      </c>
      <c r="M3336" s="5">
        <v>45709</v>
      </c>
      <c r="N3336" s="5">
        <v>45712</v>
      </c>
      <c r="O3336" s="5">
        <v>45797</v>
      </c>
      <c r="P3336" s="5">
        <v>45706</v>
      </c>
      <c r="Q3336" s="5">
        <v>46070</v>
      </c>
      <c r="R3336">
        <v>0</v>
      </c>
      <c r="S3336">
        <v>0</v>
      </c>
      <c r="T3336">
        <v>457520</v>
      </c>
      <c r="U3336">
        <v>457520</v>
      </c>
      <c r="V3336">
        <v>0</v>
      </c>
      <c r="W3336">
        <v>457520</v>
      </c>
      <c r="X3336" t="str">
        <f t="shared" si="209"/>
        <v>Ok</v>
      </c>
      <c r="Y3336" t="str">
        <f t="shared" si="210"/>
        <v>Ok</v>
      </c>
      <c r="Z3336" s="6" t="str">
        <f t="shared" si="211"/>
        <v>Ok</v>
      </c>
      <c r="AA3336" s="6"/>
      <c r="AB3336" s="6"/>
      <c r="AC3336" s="6"/>
      <c r="AD3336" s="6"/>
    </row>
    <row r="3337" spans="1:30" x14ac:dyDescent="0.3">
      <c r="A3337" t="s">
        <v>16470</v>
      </c>
      <c r="B3337" t="s">
        <v>16471</v>
      </c>
      <c r="C3337">
        <v>2024</v>
      </c>
      <c r="D3337" t="s">
        <v>9618</v>
      </c>
      <c r="E3337" t="s">
        <v>9332</v>
      </c>
      <c r="F3337" t="s">
        <v>10</v>
      </c>
      <c r="G3337" t="str">
        <f>_xlfn.XLOOKUP(I3337,'Class Code'!$A$2:$A$14,'Class Code'!$B$2:$B$14)</f>
        <v>Motor Private</v>
      </c>
      <c r="H3337" t="s">
        <v>41</v>
      </c>
      <c r="I3337">
        <f t="shared" si="208"/>
        <v>70</v>
      </c>
      <c r="J3337" t="s">
        <v>54</v>
      </c>
      <c r="K3337" t="s">
        <v>55</v>
      </c>
      <c r="L3337" t="s">
        <v>44</v>
      </c>
      <c r="M3337" s="5">
        <v>45723</v>
      </c>
      <c r="N3337" s="5">
        <v>45724</v>
      </c>
      <c r="O3337" s="5">
        <v>45797</v>
      </c>
      <c r="P3337" s="5">
        <v>45639</v>
      </c>
      <c r="Q3337" s="5">
        <v>46003</v>
      </c>
      <c r="R3337">
        <v>0</v>
      </c>
      <c r="S3337">
        <v>0</v>
      </c>
      <c r="T3337">
        <v>136200</v>
      </c>
      <c r="U3337">
        <v>136200</v>
      </c>
      <c r="V3337">
        <v>0</v>
      </c>
      <c r="W3337">
        <v>136200</v>
      </c>
      <c r="X3337" t="str">
        <f t="shared" si="209"/>
        <v>Ok</v>
      </c>
      <c r="Y3337" t="str">
        <f t="shared" si="210"/>
        <v>Ok</v>
      </c>
      <c r="Z3337" s="6" t="str">
        <f t="shared" si="211"/>
        <v>Ok</v>
      </c>
      <c r="AA3337" s="6"/>
      <c r="AB3337" s="6"/>
      <c r="AC3337" s="6"/>
      <c r="AD3337" s="6"/>
    </row>
    <row r="3338" spans="1:30" x14ac:dyDescent="0.3">
      <c r="A3338" t="s">
        <v>16472</v>
      </c>
      <c r="B3338" t="s">
        <v>16473</v>
      </c>
      <c r="C3338">
        <v>2025</v>
      </c>
      <c r="D3338" t="s">
        <v>9657</v>
      </c>
      <c r="E3338" t="s">
        <v>9274</v>
      </c>
      <c r="F3338" t="s">
        <v>10</v>
      </c>
      <c r="G3338" t="str">
        <f>_xlfn.XLOOKUP(I3338,'Class Code'!$A$2:$A$14,'Class Code'!$B$2:$B$14)</f>
        <v>Motor Private</v>
      </c>
      <c r="H3338" t="s">
        <v>41</v>
      </c>
      <c r="I3338">
        <f t="shared" si="208"/>
        <v>70</v>
      </c>
      <c r="J3338" t="s">
        <v>54</v>
      </c>
      <c r="K3338" t="s">
        <v>55</v>
      </c>
      <c r="L3338" t="s">
        <v>96</v>
      </c>
      <c r="M3338" s="5">
        <v>45756</v>
      </c>
      <c r="N3338" s="5">
        <v>45784</v>
      </c>
      <c r="O3338" s="5">
        <v>45797</v>
      </c>
      <c r="P3338" s="5">
        <v>45733</v>
      </c>
      <c r="Q3338" s="5">
        <v>45764</v>
      </c>
      <c r="R3338">
        <v>30000</v>
      </c>
      <c r="S3338">
        <v>0</v>
      </c>
      <c r="T3338">
        <v>0</v>
      </c>
      <c r="U3338">
        <v>30000</v>
      </c>
      <c r="V3338">
        <v>0</v>
      </c>
      <c r="W3338">
        <v>30000</v>
      </c>
      <c r="X3338" t="str">
        <f t="shared" si="209"/>
        <v>Ok</v>
      </c>
      <c r="Y3338" t="str">
        <f t="shared" si="210"/>
        <v>Ok</v>
      </c>
      <c r="Z3338" s="6" t="str">
        <f t="shared" si="211"/>
        <v>Ok</v>
      </c>
      <c r="AA3338" s="6"/>
      <c r="AB3338" s="6"/>
      <c r="AC3338" s="6"/>
      <c r="AD3338" s="6"/>
    </row>
    <row r="3339" spans="1:30" x14ac:dyDescent="0.3">
      <c r="A3339" t="s">
        <v>16474</v>
      </c>
      <c r="B3339" t="s">
        <v>16475</v>
      </c>
      <c r="C3339">
        <v>2024</v>
      </c>
      <c r="D3339" t="s">
        <v>9279</v>
      </c>
      <c r="E3339" t="s">
        <v>9274</v>
      </c>
      <c r="F3339" t="s">
        <v>10</v>
      </c>
      <c r="G3339" t="str">
        <f>_xlfn.XLOOKUP(I3339,'Class Code'!$A$2:$A$14,'Class Code'!$B$2:$B$14)</f>
        <v>Motor Private</v>
      </c>
      <c r="H3339" t="s">
        <v>41</v>
      </c>
      <c r="I3339">
        <f t="shared" si="208"/>
        <v>70</v>
      </c>
      <c r="J3339" t="s">
        <v>54</v>
      </c>
      <c r="K3339" t="s">
        <v>55</v>
      </c>
      <c r="L3339" t="s">
        <v>44</v>
      </c>
      <c r="M3339" s="5">
        <v>45581</v>
      </c>
      <c r="N3339" s="5">
        <v>45637</v>
      </c>
      <c r="O3339" s="5">
        <v>45804</v>
      </c>
      <c r="P3339" s="5">
        <v>45556</v>
      </c>
      <c r="Q3339" s="5">
        <v>45585</v>
      </c>
      <c r="R3339">
        <v>0</v>
      </c>
      <c r="S3339">
        <v>0</v>
      </c>
      <c r="T3339">
        <v>48150</v>
      </c>
      <c r="U3339">
        <v>48150</v>
      </c>
      <c r="V3339">
        <v>0</v>
      </c>
      <c r="W3339">
        <v>48150</v>
      </c>
      <c r="X3339" t="str">
        <f t="shared" si="209"/>
        <v>Ok</v>
      </c>
      <c r="Y3339" t="str">
        <f t="shared" si="210"/>
        <v>Ok</v>
      </c>
      <c r="Z3339" s="6" t="str">
        <f t="shared" si="211"/>
        <v>Ok</v>
      </c>
      <c r="AA3339" s="6"/>
      <c r="AB3339" s="6"/>
      <c r="AC3339" s="6"/>
      <c r="AD3339" s="6"/>
    </row>
    <row r="3340" spans="1:30" x14ac:dyDescent="0.3">
      <c r="A3340" t="s">
        <v>16476</v>
      </c>
      <c r="B3340" t="s">
        <v>16477</v>
      </c>
      <c r="C3340">
        <v>2024</v>
      </c>
      <c r="D3340" t="s">
        <v>9561</v>
      </c>
      <c r="E3340" t="s">
        <v>9259</v>
      </c>
      <c r="F3340" t="s">
        <v>10</v>
      </c>
      <c r="G3340" t="str">
        <f>_xlfn.XLOOKUP(I3340,'Class Code'!$A$2:$A$14,'Class Code'!$B$2:$B$14)</f>
        <v>Motor Private</v>
      </c>
      <c r="H3340" t="s">
        <v>41</v>
      </c>
      <c r="I3340">
        <f t="shared" si="208"/>
        <v>70</v>
      </c>
      <c r="J3340" t="s">
        <v>54</v>
      </c>
      <c r="K3340" t="s">
        <v>55</v>
      </c>
      <c r="L3340" t="s">
        <v>44</v>
      </c>
      <c r="M3340" s="5">
        <v>45693</v>
      </c>
      <c r="N3340" s="5">
        <v>45694</v>
      </c>
      <c r="O3340" s="5">
        <v>45835</v>
      </c>
      <c r="P3340" s="5">
        <v>45351</v>
      </c>
      <c r="Q3340" s="5">
        <v>45716</v>
      </c>
      <c r="R3340">
        <v>50000</v>
      </c>
      <c r="S3340">
        <v>0</v>
      </c>
      <c r="T3340">
        <v>0</v>
      </c>
      <c r="U3340">
        <v>50000</v>
      </c>
      <c r="V3340">
        <v>0</v>
      </c>
      <c r="W3340">
        <v>50000</v>
      </c>
      <c r="X3340" t="str">
        <f t="shared" si="209"/>
        <v>Ok</v>
      </c>
      <c r="Y3340" t="str">
        <f t="shared" si="210"/>
        <v>Ok</v>
      </c>
      <c r="Z3340" s="6" t="str">
        <f t="shared" si="211"/>
        <v>Ok</v>
      </c>
      <c r="AA3340" s="6"/>
      <c r="AB3340" s="6"/>
      <c r="AC3340" s="6"/>
      <c r="AD3340" s="6"/>
    </row>
    <row r="3341" spans="1:30" x14ac:dyDescent="0.3">
      <c r="A3341" t="s">
        <v>16478</v>
      </c>
      <c r="B3341" t="s">
        <v>16479</v>
      </c>
      <c r="C3341">
        <v>2025</v>
      </c>
      <c r="D3341" t="s">
        <v>9472</v>
      </c>
      <c r="E3341" t="s">
        <v>9267</v>
      </c>
      <c r="F3341" t="s">
        <v>10</v>
      </c>
      <c r="G3341" t="str">
        <f>_xlfn.XLOOKUP(I3341,'Class Code'!$A$2:$A$14,'Class Code'!$B$2:$B$14)</f>
        <v>Motor Private</v>
      </c>
      <c r="H3341" t="s">
        <v>41</v>
      </c>
      <c r="I3341">
        <f t="shared" si="208"/>
        <v>70</v>
      </c>
      <c r="J3341" t="s">
        <v>54</v>
      </c>
      <c r="K3341" t="s">
        <v>55</v>
      </c>
      <c r="L3341" t="s">
        <v>44</v>
      </c>
      <c r="M3341" s="5">
        <v>45698</v>
      </c>
      <c r="N3341" s="5">
        <v>45700</v>
      </c>
      <c r="O3341" s="5">
        <v>45804</v>
      </c>
      <c r="P3341" s="5">
        <v>45694</v>
      </c>
      <c r="Q3341" s="5">
        <v>45721</v>
      </c>
      <c r="R3341">
        <v>15000</v>
      </c>
      <c r="S3341">
        <v>0</v>
      </c>
      <c r="T3341">
        <v>0</v>
      </c>
      <c r="U3341">
        <v>15000</v>
      </c>
      <c r="V3341">
        <v>0</v>
      </c>
      <c r="W3341">
        <v>15000</v>
      </c>
      <c r="X3341" t="str">
        <f t="shared" si="209"/>
        <v>Ok</v>
      </c>
      <c r="Y3341" t="str">
        <f t="shared" si="210"/>
        <v>Ok</v>
      </c>
      <c r="Z3341" s="6" t="str">
        <f t="shared" si="211"/>
        <v>Ok</v>
      </c>
      <c r="AA3341" s="6"/>
      <c r="AB3341" s="6"/>
      <c r="AC3341" s="6"/>
      <c r="AD3341" s="6"/>
    </row>
    <row r="3342" spans="1:30" x14ac:dyDescent="0.3">
      <c r="A3342" t="s">
        <v>16480</v>
      </c>
      <c r="B3342" t="s">
        <v>16481</v>
      </c>
      <c r="C3342">
        <v>2025</v>
      </c>
      <c r="D3342" t="s">
        <v>9344</v>
      </c>
      <c r="E3342" t="s">
        <v>9289</v>
      </c>
      <c r="F3342" t="s">
        <v>11</v>
      </c>
      <c r="G3342" t="str">
        <f>_xlfn.XLOOKUP(I3342,'Class Code'!$A$2:$A$14,'Class Code'!$B$2:$B$14)</f>
        <v>Motor Commercial</v>
      </c>
      <c r="H3342" t="s">
        <v>176</v>
      </c>
      <c r="I3342">
        <f t="shared" si="208"/>
        <v>80</v>
      </c>
      <c r="J3342" t="s">
        <v>177</v>
      </c>
      <c r="K3342" t="s">
        <v>178</v>
      </c>
      <c r="L3342" t="s">
        <v>197</v>
      </c>
      <c r="M3342" s="5">
        <v>45751</v>
      </c>
      <c r="N3342" s="5">
        <v>45758</v>
      </c>
      <c r="O3342" s="5">
        <v>45811</v>
      </c>
      <c r="P3342" s="5">
        <v>45717</v>
      </c>
      <c r="Q3342" s="5">
        <v>46081</v>
      </c>
      <c r="R3342">
        <v>9500</v>
      </c>
      <c r="S3342">
        <v>0</v>
      </c>
      <c r="T3342">
        <v>0</v>
      </c>
      <c r="U3342">
        <v>9500</v>
      </c>
      <c r="V3342">
        <v>0</v>
      </c>
      <c r="W3342">
        <v>9500</v>
      </c>
      <c r="X3342" t="str">
        <f t="shared" si="209"/>
        <v>Ok</v>
      </c>
      <c r="Y3342" t="str">
        <f t="shared" si="210"/>
        <v>Ok</v>
      </c>
      <c r="Z3342" s="6" t="str">
        <f t="shared" si="211"/>
        <v>Ok</v>
      </c>
      <c r="AA3342" s="6"/>
      <c r="AB3342" s="6"/>
      <c r="AC3342" s="6"/>
      <c r="AD3342" s="6"/>
    </row>
    <row r="3343" spans="1:30" x14ac:dyDescent="0.3">
      <c r="A3343" t="s">
        <v>16482</v>
      </c>
      <c r="B3343" t="s">
        <v>16483</v>
      </c>
      <c r="C3343">
        <v>2022</v>
      </c>
      <c r="D3343" t="s">
        <v>9352</v>
      </c>
      <c r="E3343" t="s">
        <v>9282</v>
      </c>
      <c r="F3343" t="s">
        <v>11</v>
      </c>
      <c r="G3343" t="str">
        <f>_xlfn.XLOOKUP(I3343,'Class Code'!$A$2:$A$14,'Class Code'!$B$2:$B$14)</f>
        <v>Motor Commercial</v>
      </c>
      <c r="H3343" t="s">
        <v>176</v>
      </c>
      <c r="I3343">
        <f t="shared" si="208"/>
        <v>80</v>
      </c>
      <c r="J3343" t="s">
        <v>207</v>
      </c>
      <c r="K3343" t="s">
        <v>208</v>
      </c>
      <c r="L3343" t="s">
        <v>44</v>
      </c>
      <c r="M3343" s="5">
        <v>44748</v>
      </c>
      <c r="N3343" s="5">
        <v>44894</v>
      </c>
      <c r="O3343" s="5">
        <v>45811</v>
      </c>
      <c r="P3343" s="5">
        <v>44719</v>
      </c>
      <c r="Q3343" s="5">
        <v>44749</v>
      </c>
      <c r="R3343">
        <v>0</v>
      </c>
      <c r="S3343">
        <v>0</v>
      </c>
      <c r="T3343">
        <v>1772736</v>
      </c>
      <c r="U3343">
        <v>1772736</v>
      </c>
      <c r="V3343">
        <v>0</v>
      </c>
      <c r="W3343">
        <v>1772736</v>
      </c>
      <c r="X3343" t="str">
        <f t="shared" si="209"/>
        <v>Ok</v>
      </c>
      <c r="Y3343" t="str">
        <f t="shared" si="210"/>
        <v>Ok</v>
      </c>
      <c r="Z3343" s="6" t="str">
        <f t="shared" si="211"/>
        <v>Ok</v>
      </c>
      <c r="AA3343" s="6"/>
      <c r="AB3343" s="6"/>
      <c r="AC3343" s="6"/>
      <c r="AD3343" s="6"/>
    </row>
    <row r="3344" spans="1:30" x14ac:dyDescent="0.3">
      <c r="A3344" t="s">
        <v>16484</v>
      </c>
      <c r="B3344" t="s">
        <v>16485</v>
      </c>
      <c r="C3344">
        <v>2021</v>
      </c>
      <c r="D3344" t="s">
        <v>9557</v>
      </c>
      <c r="E3344" t="s">
        <v>9261</v>
      </c>
      <c r="F3344" t="s">
        <v>439</v>
      </c>
      <c r="G3344" t="str">
        <f>_xlfn.XLOOKUP(I3344,'Class Code'!$A$2:$A$14,'Class Code'!$B$2:$B$14)</f>
        <v>Workmen's Compensation</v>
      </c>
      <c r="H3344" t="s">
        <v>440</v>
      </c>
      <c r="I3344">
        <f t="shared" si="208"/>
        <v>11</v>
      </c>
      <c r="J3344" t="s">
        <v>572</v>
      </c>
      <c r="K3344" t="s">
        <v>573</v>
      </c>
      <c r="L3344" t="s">
        <v>443</v>
      </c>
      <c r="M3344" s="5">
        <v>44543</v>
      </c>
      <c r="N3344" s="5">
        <v>44553</v>
      </c>
      <c r="O3344" s="5">
        <v>45806</v>
      </c>
      <c r="P3344" s="5">
        <v>44197</v>
      </c>
      <c r="Q3344" s="5">
        <v>44561</v>
      </c>
      <c r="R3344">
        <v>1235104</v>
      </c>
      <c r="S3344">
        <v>0</v>
      </c>
      <c r="T3344">
        <v>0</v>
      </c>
      <c r="U3344">
        <v>1235104</v>
      </c>
      <c r="V3344">
        <v>0</v>
      </c>
      <c r="W3344">
        <v>1235104</v>
      </c>
      <c r="X3344" t="str">
        <f t="shared" si="209"/>
        <v>Ok</v>
      </c>
      <c r="Y3344" t="str">
        <f t="shared" si="210"/>
        <v>Ok</v>
      </c>
      <c r="Z3344" s="6" t="str">
        <f t="shared" si="211"/>
        <v>Ok</v>
      </c>
      <c r="AA3344" s="6"/>
      <c r="AB3344" s="6"/>
      <c r="AC3344" s="6"/>
      <c r="AD3344" s="6"/>
    </row>
    <row r="3345" spans="1:30" x14ac:dyDescent="0.3">
      <c r="A3345" t="s">
        <v>16486</v>
      </c>
      <c r="B3345" t="s">
        <v>16487</v>
      </c>
      <c r="C3345">
        <v>2024</v>
      </c>
      <c r="D3345" t="s">
        <v>9410</v>
      </c>
      <c r="E3345" t="s">
        <v>9282</v>
      </c>
      <c r="F3345" t="s">
        <v>11</v>
      </c>
      <c r="G3345" t="str">
        <f>_xlfn.XLOOKUP(I3345,'Class Code'!$A$2:$A$14,'Class Code'!$B$2:$B$14)</f>
        <v>Motor Commercial</v>
      </c>
      <c r="H3345" t="s">
        <v>176</v>
      </c>
      <c r="I3345">
        <f t="shared" si="208"/>
        <v>80</v>
      </c>
      <c r="J3345" t="s">
        <v>207</v>
      </c>
      <c r="K3345" t="s">
        <v>208</v>
      </c>
      <c r="L3345" t="s">
        <v>44</v>
      </c>
      <c r="M3345" s="5">
        <v>45417</v>
      </c>
      <c r="N3345" s="5">
        <v>45429</v>
      </c>
      <c r="O3345" s="5">
        <v>45806</v>
      </c>
      <c r="P3345" s="5">
        <v>45413</v>
      </c>
      <c r="Q3345" s="5">
        <v>45777</v>
      </c>
      <c r="R3345">
        <v>593070</v>
      </c>
      <c r="S3345">
        <v>0</v>
      </c>
      <c r="T3345">
        <v>0</v>
      </c>
      <c r="U3345">
        <v>593070</v>
      </c>
      <c r="V3345">
        <v>0</v>
      </c>
      <c r="W3345">
        <v>593070</v>
      </c>
      <c r="X3345" t="str">
        <f t="shared" si="209"/>
        <v>Ok</v>
      </c>
      <c r="Y3345" t="str">
        <f t="shared" si="210"/>
        <v>Ok</v>
      </c>
      <c r="Z3345" s="6" t="str">
        <f t="shared" si="211"/>
        <v>Ok</v>
      </c>
      <c r="AA3345" s="6"/>
      <c r="AB3345" s="6"/>
      <c r="AC3345" s="6"/>
      <c r="AD3345" s="6"/>
    </row>
    <row r="3346" spans="1:30" x14ac:dyDescent="0.3">
      <c r="A3346" t="s">
        <v>16488</v>
      </c>
      <c r="B3346" t="s">
        <v>16489</v>
      </c>
      <c r="C3346">
        <v>2024</v>
      </c>
      <c r="D3346" t="s">
        <v>9571</v>
      </c>
      <c r="E3346" t="s">
        <v>9274</v>
      </c>
      <c r="F3346" t="s">
        <v>11</v>
      </c>
      <c r="G3346" t="str">
        <f>_xlfn.XLOOKUP(I3346,'Class Code'!$A$2:$A$14,'Class Code'!$B$2:$B$14)</f>
        <v>Motor Commercial</v>
      </c>
      <c r="H3346" t="s">
        <v>176</v>
      </c>
      <c r="I3346">
        <f t="shared" si="208"/>
        <v>80</v>
      </c>
      <c r="J3346" t="s">
        <v>207</v>
      </c>
      <c r="K3346" t="s">
        <v>208</v>
      </c>
      <c r="L3346" t="s">
        <v>44</v>
      </c>
      <c r="M3346" s="5">
        <v>45464</v>
      </c>
      <c r="N3346" s="5">
        <v>45471</v>
      </c>
      <c r="O3346" s="5">
        <v>45806</v>
      </c>
      <c r="P3346" s="5">
        <v>45413</v>
      </c>
      <c r="Q3346" s="5">
        <v>45777</v>
      </c>
      <c r="R3346">
        <v>562205</v>
      </c>
      <c r="S3346">
        <v>0</v>
      </c>
      <c r="T3346">
        <v>0</v>
      </c>
      <c r="U3346">
        <v>562205</v>
      </c>
      <c r="V3346">
        <v>0</v>
      </c>
      <c r="W3346">
        <v>562205</v>
      </c>
      <c r="X3346" t="str">
        <f t="shared" si="209"/>
        <v>Ok</v>
      </c>
      <c r="Y3346" t="str">
        <f t="shared" si="210"/>
        <v>Ok</v>
      </c>
      <c r="Z3346" s="6" t="str">
        <f t="shared" si="211"/>
        <v>Ok</v>
      </c>
      <c r="AA3346" s="6"/>
      <c r="AB3346" s="6"/>
      <c r="AC3346" s="6"/>
      <c r="AD3346" s="6"/>
    </row>
    <row r="3347" spans="1:30" x14ac:dyDescent="0.3">
      <c r="A3347" t="s">
        <v>16490</v>
      </c>
      <c r="B3347" t="s">
        <v>16491</v>
      </c>
      <c r="C3347">
        <v>2023</v>
      </c>
      <c r="D3347" t="s">
        <v>9549</v>
      </c>
      <c r="E3347" t="s">
        <v>9317</v>
      </c>
      <c r="F3347" t="s">
        <v>10</v>
      </c>
      <c r="G3347" t="str">
        <f>_xlfn.XLOOKUP(I3347,'Class Code'!$A$2:$A$14,'Class Code'!$B$2:$B$14)</f>
        <v>Motor Private</v>
      </c>
      <c r="H3347" t="s">
        <v>41</v>
      </c>
      <c r="I3347">
        <f t="shared" si="208"/>
        <v>70</v>
      </c>
      <c r="J3347" t="s">
        <v>54</v>
      </c>
      <c r="K3347" t="s">
        <v>55</v>
      </c>
      <c r="L3347" t="s">
        <v>44</v>
      </c>
      <c r="M3347" s="5">
        <v>45323</v>
      </c>
      <c r="N3347" s="5">
        <v>45324</v>
      </c>
      <c r="O3347" s="5">
        <v>45806</v>
      </c>
      <c r="P3347" s="5">
        <v>45216</v>
      </c>
      <c r="Q3347" s="5">
        <v>45581</v>
      </c>
      <c r="R3347">
        <v>468866</v>
      </c>
      <c r="S3347">
        <v>0</v>
      </c>
      <c r="T3347">
        <v>0</v>
      </c>
      <c r="U3347">
        <v>468866</v>
      </c>
      <c r="V3347">
        <v>0</v>
      </c>
      <c r="W3347">
        <v>468866</v>
      </c>
      <c r="X3347" t="str">
        <f t="shared" si="209"/>
        <v>Ok</v>
      </c>
      <c r="Y3347" t="str">
        <f t="shared" si="210"/>
        <v>Ok</v>
      </c>
      <c r="Z3347" s="6" t="str">
        <f t="shared" si="211"/>
        <v>Ok</v>
      </c>
      <c r="AA3347" s="6"/>
      <c r="AB3347" s="6"/>
      <c r="AC3347" s="6"/>
      <c r="AD3347" s="6"/>
    </row>
    <row r="3348" spans="1:30" x14ac:dyDescent="0.3">
      <c r="A3348" t="s">
        <v>16492</v>
      </c>
      <c r="B3348" t="s">
        <v>16493</v>
      </c>
      <c r="C3348">
        <v>2023</v>
      </c>
      <c r="D3348" t="s">
        <v>9757</v>
      </c>
      <c r="E3348" t="s">
        <v>9263</v>
      </c>
      <c r="F3348" t="s">
        <v>10</v>
      </c>
      <c r="G3348" t="str">
        <f>_xlfn.XLOOKUP(I3348,'Class Code'!$A$2:$A$14,'Class Code'!$B$2:$B$14)</f>
        <v>Motor Private</v>
      </c>
      <c r="H3348" t="s">
        <v>41</v>
      </c>
      <c r="I3348">
        <f t="shared" si="208"/>
        <v>70</v>
      </c>
      <c r="J3348" t="s">
        <v>54</v>
      </c>
      <c r="K3348" t="s">
        <v>55</v>
      </c>
      <c r="L3348" t="s">
        <v>44</v>
      </c>
      <c r="M3348" s="5">
        <v>45345</v>
      </c>
      <c r="N3348" s="5">
        <v>45348</v>
      </c>
      <c r="O3348" s="5">
        <v>45806</v>
      </c>
      <c r="P3348" s="5">
        <v>45099</v>
      </c>
      <c r="Q3348" s="5">
        <v>45464</v>
      </c>
      <c r="R3348">
        <v>693000</v>
      </c>
      <c r="S3348">
        <v>0</v>
      </c>
      <c r="T3348">
        <v>0</v>
      </c>
      <c r="U3348">
        <v>693000</v>
      </c>
      <c r="V3348">
        <v>0</v>
      </c>
      <c r="W3348">
        <v>693000</v>
      </c>
      <c r="X3348" t="str">
        <f t="shared" si="209"/>
        <v>Ok</v>
      </c>
      <c r="Y3348" t="str">
        <f t="shared" si="210"/>
        <v>Ok</v>
      </c>
      <c r="Z3348" s="6" t="str">
        <f t="shared" si="211"/>
        <v>Ok</v>
      </c>
      <c r="AA3348" s="6"/>
      <c r="AB3348" s="6"/>
      <c r="AC3348" s="6"/>
      <c r="AD3348" s="6"/>
    </row>
    <row r="3349" spans="1:30" x14ac:dyDescent="0.3">
      <c r="A3349" t="s">
        <v>16494</v>
      </c>
      <c r="B3349" t="s">
        <v>16495</v>
      </c>
      <c r="C3349">
        <v>2024</v>
      </c>
      <c r="D3349" t="s">
        <v>9383</v>
      </c>
      <c r="E3349" t="s">
        <v>9282</v>
      </c>
      <c r="F3349" t="s">
        <v>10</v>
      </c>
      <c r="G3349" t="str">
        <f>_xlfn.XLOOKUP(I3349,'Class Code'!$A$2:$A$14,'Class Code'!$B$2:$B$14)</f>
        <v>Motor Private</v>
      </c>
      <c r="H3349" t="s">
        <v>41</v>
      </c>
      <c r="I3349">
        <f t="shared" si="208"/>
        <v>70</v>
      </c>
      <c r="J3349" t="s">
        <v>54</v>
      </c>
      <c r="K3349" t="s">
        <v>55</v>
      </c>
      <c r="L3349" t="s">
        <v>44</v>
      </c>
      <c r="M3349" s="5">
        <v>45474</v>
      </c>
      <c r="N3349" s="5">
        <v>45474</v>
      </c>
      <c r="O3349" s="5">
        <v>45807</v>
      </c>
      <c r="P3349" s="5">
        <v>45407</v>
      </c>
      <c r="Q3349" s="5">
        <v>45771</v>
      </c>
      <c r="R3349">
        <v>82470</v>
      </c>
      <c r="S3349">
        <v>0</v>
      </c>
      <c r="T3349">
        <v>0</v>
      </c>
      <c r="U3349">
        <v>82470</v>
      </c>
      <c r="V3349">
        <v>0</v>
      </c>
      <c r="W3349">
        <v>82470</v>
      </c>
      <c r="X3349" t="str">
        <f t="shared" si="209"/>
        <v>Ok</v>
      </c>
      <c r="Y3349" t="str">
        <f t="shared" si="210"/>
        <v>Ok</v>
      </c>
      <c r="Z3349" s="6" t="str">
        <f t="shared" si="211"/>
        <v>Ok</v>
      </c>
      <c r="AA3349" s="6"/>
      <c r="AB3349" s="6"/>
      <c r="AC3349" s="6"/>
      <c r="AD3349" s="6"/>
    </row>
    <row r="3350" spans="1:30" x14ac:dyDescent="0.3">
      <c r="A3350" t="s">
        <v>16496</v>
      </c>
      <c r="B3350" t="s">
        <v>16497</v>
      </c>
      <c r="C3350">
        <v>2023</v>
      </c>
      <c r="D3350" t="s">
        <v>9630</v>
      </c>
      <c r="E3350" t="s">
        <v>9301</v>
      </c>
      <c r="F3350" t="s">
        <v>10</v>
      </c>
      <c r="G3350" t="str">
        <f>_xlfn.XLOOKUP(I3350,'Class Code'!$A$2:$A$14,'Class Code'!$B$2:$B$14)</f>
        <v>Motor Private</v>
      </c>
      <c r="H3350" t="s">
        <v>41</v>
      </c>
      <c r="I3350">
        <f t="shared" si="208"/>
        <v>70</v>
      </c>
      <c r="J3350" t="s">
        <v>54</v>
      </c>
      <c r="K3350" t="s">
        <v>55</v>
      </c>
      <c r="L3350" t="s">
        <v>44</v>
      </c>
      <c r="M3350" s="5">
        <v>45344</v>
      </c>
      <c r="N3350" s="5">
        <v>45345</v>
      </c>
      <c r="O3350" s="5">
        <v>45807</v>
      </c>
      <c r="P3350" s="5">
        <v>45170</v>
      </c>
      <c r="Q3350" s="5">
        <v>45535</v>
      </c>
      <c r="R3350">
        <v>450060</v>
      </c>
      <c r="S3350">
        <v>0</v>
      </c>
      <c r="T3350">
        <v>0</v>
      </c>
      <c r="U3350">
        <v>450060</v>
      </c>
      <c r="V3350">
        <v>0</v>
      </c>
      <c r="W3350">
        <v>450060</v>
      </c>
      <c r="X3350" t="str">
        <f t="shared" si="209"/>
        <v>Ok</v>
      </c>
      <c r="Y3350" t="str">
        <f t="shared" si="210"/>
        <v>Ok</v>
      </c>
      <c r="Z3350" s="6" t="str">
        <f t="shared" si="211"/>
        <v>Ok</v>
      </c>
      <c r="AA3350" s="6"/>
      <c r="AB3350" s="6"/>
      <c r="AC3350" s="6"/>
      <c r="AD3350" s="6"/>
    </row>
    <row r="3351" spans="1:30" x14ac:dyDescent="0.3">
      <c r="A3351" t="s">
        <v>16498</v>
      </c>
      <c r="B3351" t="s">
        <v>16499</v>
      </c>
      <c r="C3351">
        <v>2022</v>
      </c>
      <c r="D3351" t="s">
        <v>9527</v>
      </c>
      <c r="E3351" t="s">
        <v>9310</v>
      </c>
      <c r="F3351" t="s">
        <v>11</v>
      </c>
      <c r="G3351" t="str">
        <f>_xlfn.XLOOKUP(I3351,'Class Code'!$A$2:$A$14,'Class Code'!$B$2:$B$14)</f>
        <v>Motor Commercial</v>
      </c>
      <c r="H3351" t="s">
        <v>176</v>
      </c>
      <c r="I3351">
        <f t="shared" si="208"/>
        <v>80</v>
      </c>
      <c r="J3351" t="s">
        <v>207</v>
      </c>
      <c r="K3351" t="s">
        <v>208</v>
      </c>
      <c r="L3351" t="s">
        <v>787</v>
      </c>
      <c r="M3351" s="5">
        <v>44705</v>
      </c>
      <c r="N3351" s="5">
        <v>45797</v>
      </c>
      <c r="O3351" s="5">
        <v>45827</v>
      </c>
      <c r="P3351" s="5">
        <v>44593</v>
      </c>
      <c r="Q3351" s="5">
        <v>44957</v>
      </c>
      <c r="R3351">
        <v>0</v>
      </c>
      <c r="S3351">
        <v>0</v>
      </c>
      <c r="T3351">
        <v>115168</v>
      </c>
      <c r="U3351">
        <v>115168</v>
      </c>
      <c r="V3351">
        <v>0</v>
      </c>
      <c r="W3351">
        <v>115168</v>
      </c>
      <c r="X3351" t="str">
        <f t="shared" si="209"/>
        <v>Ok</v>
      </c>
      <c r="Y3351" t="str">
        <f t="shared" si="210"/>
        <v>Ok</v>
      </c>
      <c r="Z3351" s="6" t="str">
        <f t="shared" si="211"/>
        <v>Ok</v>
      </c>
      <c r="AA3351" s="6"/>
      <c r="AB3351" s="6"/>
      <c r="AC3351" s="6"/>
      <c r="AD3351" s="6"/>
    </row>
    <row r="3352" spans="1:30" x14ac:dyDescent="0.3">
      <c r="A3352" t="s">
        <v>16500</v>
      </c>
      <c r="B3352" t="s">
        <v>16501</v>
      </c>
      <c r="C3352">
        <v>2024</v>
      </c>
      <c r="D3352" t="s">
        <v>9372</v>
      </c>
      <c r="E3352" t="s">
        <v>9269</v>
      </c>
      <c r="F3352" t="s">
        <v>10</v>
      </c>
      <c r="G3352" t="str">
        <f>_xlfn.XLOOKUP(I3352,'Class Code'!$A$2:$A$14,'Class Code'!$B$2:$B$14)</f>
        <v>Motor Private</v>
      </c>
      <c r="H3352" t="s">
        <v>41</v>
      </c>
      <c r="I3352">
        <f t="shared" si="208"/>
        <v>70</v>
      </c>
      <c r="J3352" t="s">
        <v>54</v>
      </c>
      <c r="K3352" t="s">
        <v>55</v>
      </c>
      <c r="L3352" t="s">
        <v>44</v>
      </c>
      <c r="M3352" s="5">
        <v>45733</v>
      </c>
      <c r="N3352" s="5">
        <v>45734</v>
      </c>
      <c r="O3352" s="5">
        <v>45818</v>
      </c>
      <c r="P3352" s="5">
        <v>45598</v>
      </c>
      <c r="Q3352" s="5">
        <v>45962</v>
      </c>
      <c r="R3352">
        <v>0</v>
      </c>
      <c r="S3352">
        <v>0</v>
      </c>
      <c r="T3352">
        <v>244544</v>
      </c>
      <c r="U3352">
        <v>244544</v>
      </c>
      <c r="V3352">
        <v>0</v>
      </c>
      <c r="W3352">
        <v>244544</v>
      </c>
      <c r="X3352" t="str">
        <f t="shared" si="209"/>
        <v>Ok</v>
      </c>
      <c r="Y3352" t="str">
        <f t="shared" si="210"/>
        <v>Ok</v>
      </c>
      <c r="Z3352" s="6" t="str">
        <f t="shared" si="211"/>
        <v>Ok</v>
      </c>
      <c r="AA3352" s="6"/>
      <c r="AB3352" s="6"/>
      <c r="AC3352" s="6"/>
      <c r="AD3352" s="6"/>
    </row>
    <row r="3353" spans="1:30" x14ac:dyDescent="0.3">
      <c r="A3353" t="s">
        <v>16502</v>
      </c>
      <c r="B3353" t="s">
        <v>16503</v>
      </c>
      <c r="C3353">
        <v>2024</v>
      </c>
      <c r="D3353" t="s">
        <v>9291</v>
      </c>
      <c r="E3353" t="s">
        <v>9332</v>
      </c>
      <c r="F3353" t="s">
        <v>10</v>
      </c>
      <c r="G3353" t="str">
        <f>_xlfn.XLOOKUP(I3353,'Class Code'!$A$2:$A$14,'Class Code'!$B$2:$B$14)</f>
        <v>Motor Private</v>
      </c>
      <c r="H3353" t="s">
        <v>41</v>
      </c>
      <c r="I3353">
        <f t="shared" si="208"/>
        <v>70</v>
      </c>
      <c r="J3353" t="s">
        <v>54</v>
      </c>
      <c r="K3353" t="s">
        <v>55</v>
      </c>
      <c r="L3353" t="s">
        <v>44</v>
      </c>
      <c r="M3353" s="5">
        <v>45714</v>
      </c>
      <c r="N3353" s="5">
        <v>45715</v>
      </c>
      <c r="O3353" s="5">
        <v>45818</v>
      </c>
      <c r="P3353" s="5">
        <v>45587</v>
      </c>
      <c r="Q3353" s="5">
        <v>45951</v>
      </c>
      <c r="R3353">
        <v>0</v>
      </c>
      <c r="S3353">
        <v>0</v>
      </c>
      <c r="T3353">
        <v>681400</v>
      </c>
      <c r="U3353">
        <v>681400</v>
      </c>
      <c r="V3353">
        <v>0</v>
      </c>
      <c r="W3353">
        <v>681400</v>
      </c>
      <c r="X3353" t="str">
        <f t="shared" si="209"/>
        <v>Ok</v>
      </c>
      <c r="Y3353" t="str">
        <f t="shared" si="210"/>
        <v>Ok</v>
      </c>
      <c r="Z3353" s="6" t="str">
        <f t="shared" si="211"/>
        <v>Ok</v>
      </c>
      <c r="AA3353" s="6"/>
      <c r="AB3353" s="6"/>
      <c r="AC3353" s="6"/>
      <c r="AD3353" s="6"/>
    </row>
    <row r="3354" spans="1:30" x14ac:dyDescent="0.3">
      <c r="A3354" t="s">
        <v>16504</v>
      </c>
      <c r="B3354" t="s">
        <v>16505</v>
      </c>
      <c r="C3354">
        <v>2025</v>
      </c>
      <c r="D3354" t="s">
        <v>9629</v>
      </c>
      <c r="E3354" t="s">
        <v>9297</v>
      </c>
      <c r="F3354" t="s">
        <v>10</v>
      </c>
      <c r="G3354" t="str">
        <f>_xlfn.XLOOKUP(I3354,'Class Code'!$A$2:$A$14,'Class Code'!$B$2:$B$14)</f>
        <v>Motor Private</v>
      </c>
      <c r="H3354" t="s">
        <v>41</v>
      </c>
      <c r="I3354">
        <f t="shared" si="208"/>
        <v>70</v>
      </c>
      <c r="J3354" t="s">
        <v>54</v>
      </c>
      <c r="K3354" t="s">
        <v>55</v>
      </c>
      <c r="L3354" t="s">
        <v>44</v>
      </c>
      <c r="M3354" s="5">
        <v>45713</v>
      </c>
      <c r="N3354" s="5">
        <v>45715</v>
      </c>
      <c r="O3354" s="5">
        <v>45818</v>
      </c>
      <c r="P3354" s="5">
        <v>45688</v>
      </c>
      <c r="Q3354" s="5">
        <v>45716</v>
      </c>
      <c r="R3354">
        <v>0</v>
      </c>
      <c r="S3354">
        <v>0</v>
      </c>
      <c r="T3354">
        <v>179410</v>
      </c>
      <c r="U3354">
        <v>179410</v>
      </c>
      <c r="V3354">
        <v>0</v>
      </c>
      <c r="W3354">
        <v>179410</v>
      </c>
      <c r="X3354" t="str">
        <f t="shared" si="209"/>
        <v>Ok</v>
      </c>
      <c r="Y3354" t="str">
        <f t="shared" si="210"/>
        <v>Ok</v>
      </c>
      <c r="Z3354" s="6" t="str">
        <f t="shared" si="211"/>
        <v>Ok</v>
      </c>
      <c r="AA3354" s="6"/>
      <c r="AB3354" s="6"/>
      <c r="AC3354" s="6"/>
      <c r="AD3354" s="6"/>
    </row>
    <row r="3355" spans="1:30" x14ac:dyDescent="0.3">
      <c r="A3355" t="s">
        <v>16506</v>
      </c>
      <c r="B3355" t="s">
        <v>16507</v>
      </c>
      <c r="C3355">
        <v>2024</v>
      </c>
      <c r="D3355" t="s">
        <v>9671</v>
      </c>
      <c r="E3355" t="s">
        <v>9272</v>
      </c>
      <c r="F3355" t="s">
        <v>11</v>
      </c>
      <c r="G3355" t="str">
        <f>_xlfn.XLOOKUP(I3355,'Class Code'!$A$2:$A$14,'Class Code'!$B$2:$B$14)</f>
        <v>Motor Commercial</v>
      </c>
      <c r="H3355" t="s">
        <v>176</v>
      </c>
      <c r="I3355">
        <f t="shared" si="208"/>
        <v>80</v>
      </c>
      <c r="J3355" t="s">
        <v>177</v>
      </c>
      <c r="K3355" t="s">
        <v>178</v>
      </c>
      <c r="L3355" t="s">
        <v>96</v>
      </c>
      <c r="M3355" s="5">
        <v>45775</v>
      </c>
      <c r="N3355" s="5">
        <v>45776</v>
      </c>
      <c r="O3355" s="5">
        <v>45818</v>
      </c>
      <c r="P3355" s="5">
        <v>45571</v>
      </c>
      <c r="Q3355" s="5">
        <v>45935</v>
      </c>
      <c r="R3355">
        <v>0</v>
      </c>
      <c r="S3355">
        <v>0</v>
      </c>
      <c r="T3355">
        <v>18000</v>
      </c>
      <c r="U3355">
        <v>18000</v>
      </c>
      <c r="V3355">
        <v>0</v>
      </c>
      <c r="W3355">
        <v>18000</v>
      </c>
      <c r="X3355" t="str">
        <f t="shared" si="209"/>
        <v>Ok</v>
      </c>
      <c r="Y3355" t="str">
        <f t="shared" si="210"/>
        <v>Ok</v>
      </c>
      <c r="Z3355" s="6" t="str">
        <f t="shared" si="211"/>
        <v>Ok</v>
      </c>
      <c r="AA3355" s="6"/>
      <c r="AB3355" s="6"/>
      <c r="AC3355" s="6"/>
      <c r="AD3355" s="6"/>
    </row>
    <row r="3356" spans="1:30" x14ac:dyDescent="0.3">
      <c r="A3356" t="s">
        <v>16508</v>
      </c>
      <c r="B3356" t="s">
        <v>16509</v>
      </c>
      <c r="C3356">
        <v>2024</v>
      </c>
      <c r="D3356" t="s">
        <v>9770</v>
      </c>
      <c r="E3356" t="s">
        <v>9274</v>
      </c>
      <c r="F3356" t="s">
        <v>10</v>
      </c>
      <c r="G3356" t="str">
        <f>_xlfn.XLOOKUP(I3356,'Class Code'!$A$2:$A$14,'Class Code'!$B$2:$B$14)</f>
        <v>Motor Private</v>
      </c>
      <c r="H3356" t="s">
        <v>41</v>
      </c>
      <c r="I3356">
        <f t="shared" si="208"/>
        <v>70</v>
      </c>
      <c r="J3356" t="s">
        <v>54</v>
      </c>
      <c r="K3356" t="s">
        <v>55</v>
      </c>
      <c r="L3356" t="s">
        <v>96</v>
      </c>
      <c r="M3356" s="5">
        <v>45788</v>
      </c>
      <c r="N3356" s="5">
        <v>45789</v>
      </c>
      <c r="O3356" s="5">
        <v>45818</v>
      </c>
      <c r="P3356" s="5">
        <v>45586</v>
      </c>
      <c r="Q3356" s="5">
        <v>45950</v>
      </c>
      <c r="R3356">
        <v>0</v>
      </c>
      <c r="S3356">
        <v>0</v>
      </c>
      <c r="T3356">
        <v>26000</v>
      </c>
      <c r="U3356">
        <v>26000</v>
      </c>
      <c r="V3356">
        <v>0</v>
      </c>
      <c r="W3356">
        <v>26000</v>
      </c>
      <c r="X3356" t="str">
        <f t="shared" si="209"/>
        <v>Ok</v>
      </c>
      <c r="Y3356" t="str">
        <f t="shared" si="210"/>
        <v>Ok</v>
      </c>
      <c r="Z3356" s="6" t="str">
        <f t="shared" si="211"/>
        <v>Ok</v>
      </c>
      <c r="AA3356" s="6"/>
      <c r="AB3356" s="6"/>
      <c r="AC3356" s="6"/>
      <c r="AD3356" s="6"/>
    </row>
    <row r="3357" spans="1:30" x14ac:dyDescent="0.3">
      <c r="A3357" t="s">
        <v>16510</v>
      </c>
      <c r="B3357" t="s">
        <v>16511</v>
      </c>
      <c r="C3357">
        <v>2024</v>
      </c>
      <c r="D3357" t="s">
        <v>9789</v>
      </c>
      <c r="E3357" t="s">
        <v>9294</v>
      </c>
      <c r="F3357" t="s">
        <v>10</v>
      </c>
      <c r="G3357" t="str">
        <f>_xlfn.XLOOKUP(I3357,'Class Code'!$A$2:$A$14,'Class Code'!$B$2:$B$14)</f>
        <v>Motor Private</v>
      </c>
      <c r="H3357" t="s">
        <v>41</v>
      </c>
      <c r="I3357">
        <f t="shared" si="208"/>
        <v>70</v>
      </c>
      <c r="J3357" t="s">
        <v>54</v>
      </c>
      <c r="K3357" t="s">
        <v>55</v>
      </c>
      <c r="L3357" t="s">
        <v>44</v>
      </c>
      <c r="M3357" s="5">
        <v>45660</v>
      </c>
      <c r="N3357" s="5">
        <v>45664</v>
      </c>
      <c r="O3357" s="5">
        <v>45818</v>
      </c>
      <c r="P3357" s="5">
        <v>45565</v>
      </c>
      <c r="Q3357" s="5">
        <v>45929</v>
      </c>
      <c r="R3357">
        <v>180360</v>
      </c>
      <c r="S3357">
        <v>0</v>
      </c>
      <c r="T3357">
        <v>0</v>
      </c>
      <c r="U3357">
        <v>180360</v>
      </c>
      <c r="V3357">
        <v>0</v>
      </c>
      <c r="W3357">
        <v>180360</v>
      </c>
      <c r="X3357" t="str">
        <f t="shared" si="209"/>
        <v>Ok</v>
      </c>
      <c r="Y3357" t="str">
        <f t="shared" si="210"/>
        <v>Ok</v>
      </c>
      <c r="Z3357" s="6" t="str">
        <f t="shared" si="211"/>
        <v>Ok</v>
      </c>
      <c r="AA3357" s="6"/>
      <c r="AB3357" s="6"/>
      <c r="AC3357" s="6"/>
      <c r="AD3357" s="6"/>
    </row>
    <row r="3358" spans="1:30" x14ac:dyDescent="0.3">
      <c r="A3358" t="s">
        <v>16512</v>
      </c>
      <c r="B3358" t="s">
        <v>16513</v>
      </c>
      <c r="C3358">
        <v>2024</v>
      </c>
      <c r="D3358" t="s">
        <v>9507</v>
      </c>
      <c r="E3358" t="s">
        <v>9292</v>
      </c>
      <c r="F3358" t="s">
        <v>10</v>
      </c>
      <c r="G3358" t="str">
        <f>_xlfn.XLOOKUP(I3358,'Class Code'!$A$2:$A$14,'Class Code'!$B$2:$B$14)</f>
        <v>Motor Private</v>
      </c>
      <c r="H3358" t="s">
        <v>41</v>
      </c>
      <c r="I3358">
        <f t="shared" si="208"/>
        <v>70</v>
      </c>
      <c r="J3358" t="s">
        <v>54</v>
      </c>
      <c r="K3358" t="s">
        <v>55</v>
      </c>
      <c r="L3358" t="s">
        <v>44</v>
      </c>
      <c r="M3358" s="5">
        <v>45693</v>
      </c>
      <c r="N3358" s="5">
        <v>45708</v>
      </c>
      <c r="O3358" s="5">
        <v>45818</v>
      </c>
      <c r="P3358" s="5">
        <v>45485</v>
      </c>
      <c r="Q3358" s="5">
        <v>45849</v>
      </c>
      <c r="R3358">
        <v>0</v>
      </c>
      <c r="S3358">
        <v>0</v>
      </c>
      <c r="T3358">
        <v>103720</v>
      </c>
      <c r="U3358">
        <v>103720</v>
      </c>
      <c r="V3358">
        <v>0</v>
      </c>
      <c r="W3358">
        <v>103720</v>
      </c>
      <c r="X3358" t="str">
        <f t="shared" si="209"/>
        <v>Ok</v>
      </c>
      <c r="Y3358" t="str">
        <f t="shared" si="210"/>
        <v>Ok</v>
      </c>
      <c r="Z3358" s="6" t="str">
        <f t="shared" si="211"/>
        <v>Ok</v>
      </c>
      <c r="AA3358" s="6"/>
      <c r="AB3358" s="6"/>
      <c r="AC3358" s="6"/>
      <c r="AD3358" s="6"/>
    </row>
    <row r="3359" spans="1:30" x14ac:dyDescent="0.3">
      <c r="A3359" t="s">
        <v>16514</v>
      </c>
      <c r="B3359" t="s">
        <v>16515</v>
      </c>
      <c r="C3359">
        <v>2025</v>
      </c>
      <c r="D3359" t="s">
        <v>9632</v>
      </c>
      <c r="E3359" t="s">
        <v>9282</v>
      </c>
      <c r="F3359" t="s">
        <v>10</v>
      </c>
      <c r="G3359" t="str">
        <f>_xlfn.XLOOKUP(I3359,'Class Code'!$A$2:$A$14,'Class Code'!$B$2:$B$14)</f>
        <v>Motor Private</v>
      </c>
      <c r="H3359" t="s">
        <v>41</v>
      </c>
      <c r="I3359">
        <f t="shared" si="208"/>
        <v>70</v>
      </c>
      <c r="J3359" t="s">
        <v>54</v>
      </c>
      <c r="K3359" t="s">
        <v>55</v>
      </c>
      <c r="L3359" t="s">
        <v>44</v>
      </c>
      <c r="M3359" s="5">
        <v>45698</v>
      </c>
      <c r="N3359" s="5">
        <v>45700</v>
      </c>
      <c r="O3359" s="5">
        <v>45828</v>
      </c>
      <c r="P3359" s="5">
        <v>45694</v>
      </c>
      <c r="Q3359" s="5">
        <v>45721</v>
      </c>
      <c r="R3359">
        <v>0</v>
      </c>
      <c r="S3359">
        <v>0</v>
      </c>
      <c r="T3359">
        <v>366344</v>
      </c>
      <c r="U3359">
        <v>366344</v>
      </c>
      <c r="V3359">
        <v>0</v>
      </c>
      <c r="W3359">
        <v>366344</v>
      </c>
      <c r="X3359" t="str">
        <f t="shared" si="209"/>
        <v>Ok</v>
      </c>
      <c r="Y3359" t="str">
        <f t="shared" si="210"/>
        <v>Ok</v>
      </c>
      <c r="Z3359" s="6" t="str">
        <f t="shared" si="211"/>
        <v>Ok</v>
      </c>
      <c r="AA3359" s="6"/>
      <c r="AB3359" s="6"/>
      <c r="AC3359" s="6"/>
      <c r="AD3359" s="6"/>
    </row>
    <row r="3360" spans="1:30" x14ac:dyDescent="0.3">
      <c r="A3360" t="s">
        <v>16516</v>
      </c>
      <c r="B3360" t="s">
        <v>16517</v>
      </c>
      <c r="C3360">
        <v>2025</v>
      </c>
      <c r="D3360" t="s">
        <v>9479</v>
      </c>
      <c r="E3360" t="s">
        <v>9284</v>
      </c>
      <c r="F3360" t="s">
        <v>11</v>
      </c>
      <c r="G3360" t="str">
        <f>_xlfn.XLOOKUP(I3360,'Class Code'!$A$2:$A$14,'Class Code'!$B$2:$B$14)</f>
        <v>Motor Commercial</v>
      </c>
      <c r="H3360" t="s">
        <v>176</v>
      </c>
      <c r="I3360">
        <f t="shared" si="208"/>
        <v>80</v>
      </c>
      <c r="J3360" t="s">
        <v>207</v>
      </c>
      <c r="K3360" t="s">
        <v>208</v>
      </c>
      <c r="L3360" t="s">
        <v>44</v>
      </c>
      <c r="M3360" s="5">
        <v>45752</v>
      </c>
      <c r="N3360" s="5">
        <v>45755</v>
      </c>
      <c r="O3360" s="5">
        <v>45824</v>
      </c>
      <c r="P3360" s="5">
        <v>45658</v>
      </c>
      <c r="Q3360" s="5">
        <v>46022</v>
      </c>
      <c r="R3360">
        <v>0</v>
      </c>
      <c r="S3360">
        <v>0</v>
      </c>
      <c r="T3360">
        <v>155340</v>
      </c>
      <c r="U3360">
        <v>155340</v>
      </c>
      <c r="V3360">
        <v>0</v>
      </c>
      <c r="W3360">
        <v>155340</v>
      </c>
      <c r="X3360" t="str">
        <f t="shared" si="209"/>
        <v>Ok</v>
      </c>
      <c r="Y3360" t="str">
        <f t="shared" si="210"/>
        <v>Ok</v>
      </c>
      <c r="Z3360" s="6" t="str">
        <f t="shared" si="211"/>
        <v>Ok</v>
      </c>
      <c r="AA3360" s="6"/>
      <c r="AB3360" s="6"/>
      <c r="AC3360" s="6"/>
      <c r="AD3360" s="6"/>
    </row>
    <row r="3361" spans="1:30" x14ac:dyDescent="0.3">
      <c r="A3361" t="s">
        <v>16518</v>
      </c>
      <c r="B3361" t="s">
        <v>16519</v>
      </c>
      <c r="C3361">
        <v>2025</v>
      </c>
      <c r="D3361" t="s">
        <v>9394</v>
      </c>
      <c r="E3361" t="s">
        <v>9263</v>
      </c>
      <c r="F3361" t="s">
        <v>11</v>
      </c>
      <c r="G3361" t="str">
        <f>_xlfn.XLOOKUP(I3361,'Class Code'!$A$2:$A$14,'Class Code'!$B$2:$B$14)</f>
        <v>Motor Commercial</v>
      </c>
      <c r="H3361" t="s">
        <v>176</v>
      </c>
      <c r="I3361">
        <f t="shared" si="208"/>
        <v>80</v>
      </c>
      <c r="J3361" t="s">
        <v>207</v>
      </c>
      <c r="K3361" t="s">
        <v>208</v>
      </c>
      <c r="L3361" t="s">
        <v>44</v>
      </c>
      <c r="M3361" s="5">
        <v>45741</v>
      </c>
      <c r="N3361" s="5">
        <v>45741</v>
      </c>
      <c r="O3361" s="5">
        <v>45824</v>
      </c>
      <c r="P3361" s="5">
        <v>45658</v>
      </c>
      <c r="Q3361" s="5">
        <v>46022</v>
      </c>
      <c r="R3361">
        <v>0</v>
      </c>
      <c r="S3361">
        <v>0</v>
      </c>
      <c r="T3361">
        <v>136548</v>
      </c>
      <c r="U3361">
        <v>136548</v>
      </c>
      <c r="V3361">
        <v>0</v>
      </c>
      <c r="W3361">
        <v>136548</v>
      </c>
      <c r="X3361" t="str">
        <f t="shared" si="209"/>
        <v>Ok</v>
      </c>
      <c r="Y3361" t="str">
        <f t="shared" si="210"/>
        <v>Ok</v>
      </c>
      <c r="Z3361" s="6" t="str">
        <f t="shared" si="211"/>
        <v>Ok</v>
      </c>
      <c r="AA3361" s="6"/>
      <c r="AB3361" s="6"/>
      <c r="AC3361" s="6"/>
      <c r="AD3361" s="6"/>
    </row>
    <row r="3362" spans="1:30" x14ac:dyDescent="0.3">
      <c r="A3362" t="s">
        <v>16520</v>
      </c>
      <c r="B3362" t="s">
        <v>16521</v>
      </c>
      <c r="C3362">
        <v>2024</v>
      </c>
      <c r="D3362" t="s">
        <v>9738</v>
      </c>
      <c r="E3362" t="s">
        <v>9280</v>
      </c>
      <c r="F3362" t="s">
        <v>10</v>
      </c>
      <c r="G3362" t="str">
        <f>_xlfn.XLOOKUP(I3362,'Class Code'!$A$2:$A$14,'Class Code'!$B$2:$B$14)</f>
        <v>Motor Private</v>
      </c>
      <c r="H3362" t="s">
        <v>41</v>
      </c>
      <c r="I3362">
        <f t="shared" si="208"/>
        <v>70</v>
      </c>
      <c r="J3362" t="s">
        <v>54</v>
      </c>
      <c r="K3362" t="s">
        <v>55</v>
      </c>
      <c r="L3362" t="s">
        <v>44</v>
      </c>
      <c r="M3362" s="5">
        <v>45710</v>
      </c>
      <c r="N3362" s="5">
        <v>45712</v>
      </c>
      <c r="O3362" s="5">
        <v>45824</v>
      </c>
      <c r="P3362" s="5">
        <v>45579</v>
      </c>
      <c r="Q3362" s="5">
        <v>45930</v>
      </c>
      <c r="R3362">
        <v>0</v>
      </c>
      <c r="S3362">
        <v>0</v>
      </c>
      <c r="T3362">
        <v>668756</v>
      </c>
      <c r="U3362">
        <v>668756</v>
      </c>
      <c r="V3362">
        <v>0</v>
      </c>
      <c r="W3362">
        <v>668756</v>
      </c>
      <c r="X3362" t="str">
        <f t="shared" si="209"/>
        <v>Ok</v>
      </c>
      <c r="Y3362" t="str">
        <f t="shared" si="210"/>
        <v>Ok</v>
      </c>
      <c r="Z3362" s="6" t="str">
        <f t="shared" si="211"/>
        <v>Ok</v>
      </c>
      <c r="AA3362" s="6"/>
      <c r="AB3362" s="6"/>
      <c r="AC3362" s="6"/>
      <c r="AD3362" s="6"/>
    </row>
    <row r="3363" spans="1:30" x14ac:dyDescent="0.3">
      <c r="A3363" t="s">
        <v>16522</v>
      </c>
      <c r="B3363" t="s">
        <v>16523</v>
      </c>
      <c r="C3363">
        <v>2025</v>
      </c>
      <c r="D3363" t="s">
        <v>9646</v>
      </c>
      <c r="E3363" t="s">
        <v>9259</v>
      </c>
      <c r="F3363" t="s">
        <v>10</v>
      </c>
      <c r="G3363" t="str">
        <f>_xlfn.XLOOKUP(I3363,'Class Code'!$A$2:$A$14,'Class Code'!$B$2:$B$14)</f>
        <v>Motor Private</v>
      </c>
      <c r="H3363" t="s">
        <v>41</v>
      </c>
      <c r="I3363">
        <f t="shared" si="208"/>
        <v>70</v>
      </c>
      <c r="J3363" t="s">
        <v>54</v>
      </c>
      <c r="K3363" t="s">
        <v>55</v>
      </c>
      <c r="L3363" t="s">
        <v>44</v>
      </c>
      <c r="M3363" s="5">
        <v>45740</v>
      </c>
      <c r="N3363" s="5">
        <v>45741</v>
      </c>
      <c r="O3363" s="5">
        <v>45818</v>
      </c>
      <c r="P3363" s="5">
        <v>45717</v>
      </c>
      <c r="Q3363" s="5">
        <v>45744</v>
      </c>
      <c r="R3363">
        <v>0</v>
      </c>
      <c r="S3363">
        <v>0</v>
      </c>
      <c r="T3363">
        <v>45140</v>
      </c>
      <c r="U3363">
        <v>45140</v>
      </c>
      <c r="V3363">
        <v>0</v>
      </c>
      <c r="W3363">
        <v>45140</v>
      </c>
      <c r="X3363" t="str">
        <f t="shared" si="209"/>
        <v>Ok</v>
      </c>
      <c r="Y3363" t="str">
        <f t="shared" si="210"/>
        <v>Ok</v>
      </c>
      <c r="Z3363" s="6" t="str">
        <f t="shared" si="211"/>
        <v>Ok</v>
      </c>
      <c r="AA3363" s="6"/>
      <c r="AB3363" s="6"/>
      <c r="AC3363" s="6"/>
      <c r="AD3363" s="6"/>
    </row>
    <row r="3364" spans="1:30" x14ac:dyDescent="0.3">
      <c r="A3364" t="s">
        <v>16524</v>
      </c>
      <c r="B3364" t="s">
        <v>16525</v>
      </c>
      <c r="C3364">
        <v>2024</v>
      </c>
      <c r="D3364" t="s">
        <v>9372</v>
      </c>
      <c r="E3364" t="s">
        <v>9294</v>
      </c>
      <c r="F3364" t="s">
        <v>10</v>
      </c>
      <c r="G3364" t="str">
        <f>_xlfn.XLOOKUP(I3364,'Class Code'!$A$2:$A$14,'Class Code'!$B$2:$B$14)</f>
        <v>Motor Private</v>
      </c>
      <c r="H3364" t="s">
        <v>41</v>
      </c>
      <c r="I3364">
        <f t="shared" si="208"/>
        <v>70</v>
      </c>
      <c r="J3364" t="s">
        <v>54</v>
      </c>
      <c r="K3364" t="s">
        <v>55</v>
      </c>
      <c r="L3364" t="s">
        <v>44</v>
      </c>
      <c r="M3364" s="5">
        <v>45712</v>
      </c>
      <c r="N3364" s="5">
        <v>45716</v>
      </c>
      <c r="O3364" s="5">
        <v>45828</v>
      </c>
      <c r="P3364" s="5">
        <v>45421</v>
      </c>
      <c r="Q3364" s="5">
        <v>45785</v>
      </c>
      <c r="R3364">
        <v>0</v>
      </c>
      <c r="S3364">
        <v>0</v>
      </c>
      <c r="T3364">
        <v>63120</v>
      </c>
      <c r="U3364">
        <v>63120</v>
      </c>
      <c r="V3364">
        <v>0</v>
      </c>
      <c r="W3364">
        <v>63120</v>
      </c>
      <c r="X3364" t="str">
        <f t="shared" si="209"/>
        <v>Ok</v>
      </c>
      <c r="Y3364" t="str">
        <f t="shared" si="210"/>
        <v>Ok</v>
      </c>
      <c r="Z3364" s="6" t="str">
        <f t="shared" si="211"/>
        <v>Ok</v>
      </c>
      <c r="AA3364" s="6"/>
      <c r="AB3364" s="6"/>
      <c r="AC3364" s="6"/>
      <c r="AD3364" s="6"/>
    </row>
    <row r="3365" spans="1:30" x14ac:dyDescent="0.3">
      <c r="A3365" t="s">
        <v>16526</v>
      </c>
      <c r="B3365" t="s">
        <v>16527</v>
      </c>
      <c r="C3365">
        <v>2024</v>
      </c>
      <c r="D3365" t="s">
        <v>9461</v>
      </c>
      <c r="E3365" t="s">
        <v>9310</v>
      </c>
      <c r="F3365" t="s">
        <v>10</v>
      </c>
      <c r="G3365" t="str">
        <f>_xlfn.XLOOKUP(I3365,'Class Code'!$A$2:$A$14,'Class Code'!$B$2:$B$14)</f>
        <v>Motor Private</v>
      </c>
      <c r="H3365" t="s">
        <v>41</v>
      </c>
      <c r="I3365">
        <f t="shared" si="208"/>
        <v>70</v>
      </c>
      <c r="J3365" t="s">
        <v>54</v>
      </c>
      <c r="K3365" t="s">
        <v>55</v>
      </c>
      <c r="L3365" t="s">
        <v>44</v>
      </c>
      <c r="M3365" s="5">
        <v>45655</v>
      </c>
      <c r="N3365" s="5">
        <v>45663</v>
      </c>
      <c r="O3365" s="5">
        <v>45818</v>
      </c>
      <c r="P3365" s="5">
        <v>45591</v>
      </c>
      <c r="Q3365" s="5">
        <v>45955</v>
      </c>
      <c r="R3365">
        <v>0</v>
      </c>
      <c r="S3365">
        <v>0</v>
      </c>
      <c r="T3365">
        <v>229000</v>
      </c>
      <c r="U3365">
        <v>229000</v>
      </c>
      <c r="V3365">
        <v>0</v>
      </c>
      <c r="W3365">
        <v>229000</v>
      </c>
      <c r="X3365" t="str">
        <f t="shared" si="209"/>
        <v>Ok</v>
      </c>
      <c r="Y3365" t="str">
        <f t="shared" si="210"/>
        <v>Ok</v>
      </c>
      <c r="Z3365" s="6" t="str">
        <f t="shared" si="211"/>
        <v>Ok</v>
      </c>
      <c r="AA3365" s="6"/>
      <c r="AB3365" s="6"/>
      <c r="AC3365" s="6"/>
      <c r="AD3365" s="6"/>
    </row>
    <row r="3366" spans="1:30" x14ac:dyDescent="0.3">
      <c r="A3366" t="s">
        <v>16528</v>
      </c>
      <c r="B3366" t="s">
        <v>16529</v>
      </c>
      <c r="C3366">
        <v>2015</v>
      </c>
      <c r="D3366" t="s">
        <v>9640</v>
      </c>
      <c r="E3366" t="s">
        <v>9259</v>
      </c>
      <c r="F3366" t="s">
        <v>15</v>
      </c>
      <c r="G3366" t="str">
        <f>_xlfn.XLOOKUP(I3366,'Class Code'!$A$2:$A$14,'Class Code'!$B$2:$B$14)</f>
        <v>Miscellaneous</v>
      </c>
      <c r="H3366" t="s">
        <v>707</v>
      </c>
      <c r="I3366">
        <f t="shared" si="208"/>
        <v>12</v>
      </c>
      <c r="J3366" t="s">
        <v>708</v>
      </c>
      <c r="K3366" t="s">
        <v>709</v>
      </c>
      <c r="L3366" t="s">
        <v>44</v>
      </c>
      <c r="M3366" s="5">
        <v>42310</v>
      </c>
      <c r="N3366" s="5">
        <v>42417</v>
      </c>
      <c r="O3366" s="5">
        <v>45818</v>
      </c>
      <c r="P3366" s="5">
        <v>42188</v>
      </c>
      <c r="Q3366" s="5">
        <v>42553</v>
      </c>
      <c r="R3366">
        <v>0</v>
      </c>
      <c r="S3366">
        <v>0</v>
      </c>
      <c r="T3366">
        <v>252655</v>
      </c>
      <c r="U3366">
        <v>252655</v>
      </c>
      <c r="V3366">
        <v>202124</v>
      </c>
      <c r="W3366">
        <v>50531</v>
      </c>
      <c r="X3366" t="str">
        <f t="shared" si="209"/>
        <v>Ok</v>
      </c>
      <c r="Y3366" t="str">
        <f t="shared" si="210"/>
        <v>Ok</v>
      </c>
      <c r="Z3366" s="6" t="str">
        <f t="shared" si="211"/>
        <v>Ok</v>
      </c>
      <c r="AA3366" s="6"/>
      <c r="AB3366" s="6"/>
      <c r="AC3366" s="6"/>
      <c r="AD3366" s="6"/>
    </row>
    <row r="3367" spans="1:30" x14ac:dyDescent="0.3">
      <c r="A3367" t="s">
        <v>16530</v>
      </c>
      <c r="B3367" t="s">
        <v>16531</v>
      </c>
      <c r="C3367">
        <v>2023</v>
      </c>
      <c r="D3367" t="s">
        <v>9634</v>
      </c>
      <c r="E3367" t="s">
        <v>9332</v>
      </c>
      <c r="F3367" t="s">
        <v>9</v>
      </c>
      <c r="G3367" t="str">
        <f>_xlfn.XLOOKUP(I3367,'Class Code'!$A$2:$A$14,'Class Code'!$B$2:$B$14)</f>
        <v>Marine</v>
      </c>
      <c r="H3367" t="s">
        <v>651</v>
      </c>
      <c r="I3367">
        <f t="shared" si="208"/>
        <v>6</v>
      </c>
      <c r="J3367" t="s">
        <v>652</v>
      </c>
      <c r="K3367" t="s">
        <v>653</v>
      </c>
      <c r="L3367" t="s">
        <v>764</v>
      </c>
      <c r="M3367" s="5">
        <v>45208</v>
      </c>
      <c r="N3367" s="5">
        <v>45222</v>
      </c>
      <c r="O3367" s="5">
        <v>45818</v>
      </c>
      <c r="P3367" s="5">
        <v>45203</v>
      </c>
      <c r="Q3367" s="5">
        <v>45294</v>
      </c>
      <c r="R3367">
        <v>41553</v>
      </c>
      <c r="S3367">
        <v>0</v>
      </c>
      <c r="T3367">
        <v>0</v>
      </c>
      <c r="U3367">
        <v>41553</v>
      </c>
      <c r="V3367">
        <v>41552.990000000005</v>
      </c>
      <c r="W3367">
        <v>9.9999999947613105E-3</v>
      </c>
      <c r="X3367" t="str">
        <f t="shared" si="209"/>
        <v>Ok</v>
      </c>
      <c r="Y3367" t="str">
        <f t="shared" si="210"/>
        <v>Ok</v>
      </c>
      <c r="Z3367" s="6" t="str">
        <f t="shared" si="211"/>
        <v>Ok</v>
      </c>
      <c r="AA3367" s="6"/>
      <c r="AB3367" s="6"/>
      <c r="AC3367" s="6"/>
      <c r="AD3367" s="6"/>
    </row>
    <row r="3368" spans="1:30" x14ac:dyDescent="0.3">
      <c r="A3368" t="s">
        <v>16532</v>
      </c>
      <c r="B3368" t="s">
        <v>16533</v>
      </c>
      <c r="C3368">
        <v>2023</v>
      </c>
      <c r="D3368" t="s">
        <v>9694</v>
      </c>
      <c r="E3368" t="s">
        <v>9263</v>
      </c>
      <c r="F3368" t="s">
        <v>9</v>
      </c>
      <c r="G3368" t="str">
        <f>_xlfn.XLOOKUP(I3368,'Class Code'!$A$2:$A$14,'Class Code'!$B$2:$B$14)</f>
        <v>Marine</v>
      </c>
      <c r="H3368" t="s">
        <v>651</v>
      </c>
      <c r="I3368">
        <f t="shared" si="208"/>
        <v>6</v>
      </c>
      <c r="J3368" t="s">
        <v>652</v>
      </c>
      <c r="K3368" t="s">
        <v>653</v>
      </c>
      <c r="L3368" t="s">
        <v>764</v>
      </c>
      <c r="M3368" s="5">
        <v>45208</v>
      </c>
      <c r="N3368" s="5">
        <v>45222</v>
      </c>
      <c r="O3368" s="5">
        <v>45818</v>
      </c>
      <c r="P3368" s="5">
        <v>45203</v>
      </c>
      <c r="Q3368" s="5">
        <v>45294</v>
      </c>
      <c r="R3368">
        <v>203598</v>
      </c>
      <c r="S3368">
        <v>0</v>
      </c>
      <c r="T3368">
        <v>0</v>
      </c>
      <c r="U3368">
        <v>203598</v>
      </c>
      <c r="V3368">
        <v>203597.97999999998</v>
      </c>
      <c r="W3368">
        <v>2.0000000018626451E-2</v>
      </c>
      <c r="X3368" t="str">
        <f t="shared" si="209"/>
        <v>Ok</v>
      </c>
      <c r="Y3368" t="str">
        <f t="shared" si="210"/>
        <v>Ok</v>
      </c>
      <c r="Z3368" s="6" t="str">
        <f t="shared" si="211"/>
        <v>Ok</v>
      </c>
      <c r="AA3368" s="6"/>
      <c r="AB3368" s="6"/>
      <c r="AC3368" s="6"/>
      <c r="AD3368" s="6"/>
    </row>
    <row r="3369" spans="1:30" x14ac:dyDescent="0.3">
      <c r="A3369" t="s">
        <v>16534</v>
      </c>
      <c r="B3369" t="s">
        <v>16535</v>
      </c>
      <c r="C3369">
        <v>2025</v>
      </c>
      <c r="D3369" t="s">
        <v>9484</v>
      </c>
      <c r="E3369" t="s">
        <v>9301</v>
      </c>
      <c r="F3369" t="s">
        <v>10</v>
      </c>
      <c r="G3369" t="str">
        <f>_xlfn.XLOOKUP(I3369,'Class Code'!$A$2:$A$14,'Class Code'!$B$2:$B$14)</f>
        <v>Motor Private</v>
      </c>
      <c r="H3369" t="s">
        <v>41</v>
      </c>
      <c r="I3369">
        <f t="shared" si="208"/>
        <v>70</v>
      </c>
      <c r="J3369" t="s">
        <v>54</v>
      </c>
      <c r="K3369" t="s">
        <v>55</v>
      </c>
      <c r="L3369" t="s">
        <v>44</v>
      </c>
      <c r="M3369" s="5">
        <v>45752</v>
      </c>
      <c r="N3369" s="5">
        <v>45755</v>
      </c>
      <c r="O3369" s="5">
        <v>45818</v>
      </c>
      <c r="P3369" s="5">
        <v>45737</v>
      </c>
      <c r="Q3369" s="5">
        <v>45767</v>
      </c>
      <c r="R3369">
        <v>15000</v>
      </c>
      <c r="S3369">
        <v>0</v>
      </c>
      <c r="T3369">
        <v>0</v>
      </c>
      <c r="U3369">
        <v>15000</v>
      </c>
      <c r="V3369">
        <v>0</v>
      </c>
      <c r="W3369">
        <v>15000</v>
      </c>
      <c r="X3369" t="str">
        <f t="shared" si="209"/>
        <v>Ok</v>
      </c>
      <c r="Y3369" t="str">
        <f t="shared" si="210"/>
        <v>Ok</v>
      </c>
      <c r="Z3369" s="6" t="str">
        <f t="shared" si="211"/>
        <v>Ok</v>
      </c>
      <c r="AA3369" s="6"/>
      <c r="AB3369" s="6"/>
      <c r="AC3369" s="6"/>
      <c r="AD3369" s="6"/>
    </row>
    <row r="3370" spans="1:30" x14ac:dyDescent="0.3">
      <c r="A3370" t="s">
        <v>16536</v>
      </c>
      <c r="B3370" t="s">
        <v>16537</v>
      </c>
      <c r="C3370">
        <v>2024</v>
      </c>
      <c r="D3370" t="s">
        <v>9782</v>
      </c>
      <c r="E3370" t="s">
        <v>9297</v>
      </c>
      <c r="F3370" t="s">
        <v>11</v>
      </c>
      <c r="G3370" t="str">
        <f>_xlfn.XLOOKUP(I3370,'Class Code'!$A$2:$A$14,'Class Code'!$B$2:$B$14)</f>
        <v>Motor Commercial</v>
      </c>
      <c r="H3370" t="s">
        <v>176</v>
      </c>
      <c r="I3370">
        <f t="shared" si="208"/>
        <v>80</v>
      </c>
      <c r="J3370" t="s">
        <v>177</v>
      </c>
      <c r="K3370" t="s">
        <v>178</v>
      </c>
      <c r="L3370" t="s">
        <v>44</v>
      </c>
      <c r="M3370" s="5">
        <v>45652</v>
      </c>
      <c r="N3370" s="5">
        <v>45657</v>
      </c>
      <c r="O3370" s="5">
        <v>45828</v>
      </c>
      <c r="P3370" s="5">
        <v>45485</v>
      </c>
      <c r="Q3370" s="5">
        <v>45849</v>
      </c>
      <c r="R3370">
        <v>10000</v>
      </c>
      <c r="S3370">
        <v>0</v>
      </c>
      <c r="T3370">
        <v>0</v>
      </c>
      <c r="U3370">
        <v>10000</v>
      </c>
      <c r="V3370">
        <v>0</v>
      </c>
      <c r="W3370">
        <v>10000</v>
      </c>
      <c r="X3370" t="str">
        <f t="shared" si="209"/>
        <v>Ok</v>
      </c>
      <c r="Y3370" t="str">
        <f t="shared" si="210"/>
        <v>Ok</v>
      </c>
      <c r="Z3370" s="6" t="str">
        <f t="shared" si="211"/>
        <v>Ok</v>
      </c>
      <c r="AA3370" s="6"/>
      <c r="AB3370" s="6"/>
      <c r="AC3370" s="6"/>
      <c r="AD3370" s="6"/>
    </row>
    <row r="3371" spans="1:30" x14ac:dyDescent="0.3">
      <c r="A3371" t="s">
        <v>16538</v>
      </c>
      <c r="B3371" t="s">
        <v>16539</v>
      </c>
      <c r="C3371">
        <v>2021</v>
      </c>
      <c r="D3371" t="s">
        <v>9674</v>
      </c>
      <c r="E3371" t="s">
        <v>9294</v>
      </c>
      <c r="F3371" t="s">
        <v>10</v>
      </c>
      <c r="G3371" t="str">
        <f>_xlfn.XLOOKUP(I3371,'Class Code'!$A$2:$A$14,'Class Code'!$B$2:$B$14)</f>
        <v>Motor Private</v>
      </c>
      <c r="H3371" t="s">
        <v>41</v>
      </c>
      <c r="I3371">
        <f t="shared" si="208"/>
        <v>70</v>
      </c>
      <c r="J3371" t="s">
        <v>54</v>
      </c>
      <c r="K3371" t="s">
        <v>55</v>
      </c>
      <c r="L3371" t="s">
        <v>44</v>
      </c>
      <c r="M3371" s="5">
        <v>44490</v>
      </c>
      <c r="N3371" s="5">
        <v>44720</v>
      </c>
      <c r="O3371" s="5">
        <v>45827</v>
      </c>
      <c r="P3371" s="5">
        <v>44461</v>
      </c>
      <c r="Q3371" s="5">
        <v>44491</v>
      </c>
      <c r="R3371">
        <v>0</v>
      </c>
      <c r="S3371">
        <v>0</v>
      </c>
      <c r="T3371">
        <v>195100</v>
      </c>
      <c r="U3371">
        <v>195100</v>
      </c>
      <c r="V3371">
        <v>0</v>
      </c>
      <c r="W3371">
        <v>195100</v>
      </c>
      <c r="X3371" t="str">
        <f t="shared" si="209"/>
        <v>Ok</v>
      </c>
      <c r="Y3371" t="str">
        <f t="shared" si="210"/>
        <v>Ok</v>
      </c>
      <c r="Z3371" s="6" t="str">
        <f t="shared" si="211"/>
        <v>Ok</v>
      </c>
      <c r="AA3371" s="6"/>
      <c r="AB3371" s="6"/>
      <c r="AC3371" s="6"/>
      <c r="AD3371" s="6"/>
    </row>
    <row r="3372" spans="1:30" x14ac:dyDescent="0.3">
      <c r="A3372" t="s">
        <v>16540</v>
      </c>
      <c r="B3372" t="s">
        <v>16541</v>
      </c>
      <c r="C3372">
        <v>2024</v>
      </c>
      <c r="D3372" t="s">
        <v>9562</v>
      </c>
      <c r="E3372" t="s">
        <v>9334</v>
      </c>
      <c r="F3372" t="s">
        <v>10</v>
      </c>
      <c r="G3372" t="str">
        <f>_xlfn.XLOOKUP(I3372,'Class Code'!$A$2:$A$14,'Class Code'!$B$2:$B$14)</f>
        <v>Motor Private</v>
      </c>
      <c r="H3372" t="s">
        <v>41</v>
      </c>
      <c r="I3372">
        <f t="shared" si="208"/>
        <v>70</v>
      </c>
      <c r="J3372" t="s">
        <v>54</v>
      </c>
      <c r="K3372" t="s">
        <v>55</v>
      </c>
      <c r="L3372" t="s">
        <v>44</v>
      </c>
      <c r="M3372" s="5">
        <v>45526</v>
      </c>
      <c r="N3372" s="5">
        <v>45530</v>
      </c>
      <c r="O3372" s="5">
        <v>45827</v>
      </c>
      <c r="P3372" s="5">
        <v>45313</v>
      </c>
      <c r="Q3372" s="5">
        <v>45678</v>
      </c>
      <c r="R3372">
        <v>0</v>
      </c>
      <c r="S3372">
        <v>0</v>
      </c>
      <c r="T3372">
        <v>30000</v>
      </c>
      <c r="U3372">
        <v>30000</v>
      </c>
      <c r="V3372">
        <v>0</v>
      </c>
      <c r="W3372">
        <v>30000</v>
      </c>
      <c r="X3372" t="str">
        <f t="shared" si="209"/>
        <v>Ok</v>
      </c>
      <c r="Y3372" t="str">
        <f t="shared" si="210"/>
        <v>Ok</v>
      </c>
      <c r="Z3372" s="6" t="str">
        <f t="shared" si="211"/>
        <v>Ok</v>
      </c>
      <c r="AA3372" s="6"/>
      <c r="AB3372" s="6"/>
      <c r="AC3372" s="6"/>
      <c r="AD3372" s="6"/>
    </row>
    <row r="3373" spans="1:30" x14ac:dyDescent="0.3">
      <c r="A3373" t="s">
        <v>16542</v>
      </c>
      <c r="B3373" t="s">
        <v>16543</v>
      </c>
      <c r="C3373">
        <v>2024</v>
      </c>
      <c r="D3373" t="s">
        <v>9681</v>
      </c>
      <c r="E3373" t="s">
        <v>9317</v>
      </c>
      <c r="F3373" t="s">
        <v>11</v>
      </c>
      <c r="G3373" t="str">
        <f>_xlfn.XLOOKUP(I3373,'Class Code'!$A$2:$A$14,'Class Code'!$B$2:$B$14)</f>
        <v>Motor Commercial</v>
      </c>
      <c r="H3373" t="s">
        <v>176</v>
      </c>
      <c r="I3373">
        <f t="shared" si="208"/>
        <v>80</v>
      </c>
      <c r="J3373" t="s">
        <v>785</v>
      </c>
      <c r="K3373" t="s">
        <v>786</v>
      </c>
      <c r="L3373" t="s">
        <v>187</v>
      </c>
      <c r="M3373" s="5">
        <v>45542</v>
      </c>
      <c r="N3373" s="5">
        <v>45562</v>
      </c>
      <c r="O3373" s="5">
        <v>45828</v>
      </c>
      <c r="P3373" s="5">
        <v>45524</v>
      </c>
      <c r="Q3373" s="5">
        <v>45888</v>
      </c>
      <c r="R3373">
        <v>0</v>
      </c>
      <c r="S3373">
        <v>0</v>
      </c>
      <c r="T3373">
        <v>32000</v>
      </c>
      <c r="U3373">
        <v>32000</v>
      </c>
      <c r="V3373">
        <v>0</v>
      </c>
      <c r="W3373">
        <v>32000</v>
      </c>
      <c r="X3373" t="str">
        <f t="shared" si="209"/>
        <v>Ok</v>
      </c>
      <c r="Y3373" t="str">
        <f t="shared" si="210"/>
        <v>Ok</v>
      </c>
      <c r="Z3373" s="6" t="str">
        <f t="shared" si="211"/>
        <v>Ok</v>
      </c>
      <c r="AA3373" s="6"/>
      <c r="AB3373" s="6"/>
      <c r="AC3373" s="6"/>
      <c r="AD3373" s="6"/>
    </row>
    <row r="3374" spans="1:30" x14ac:dyDescent="0.3">
      <c r="A3374" t="s">
        <v>16544</v>
      </c>
      <c r="B3374" t="s">
        <v>16545</v>
      </c>
      <c r="C3374">
        <v>2023</v>
      </c>
      <c r="D3374" t="s">
        <v>9486</v>
      </c>
      <c r="E3374" t="s">
        <v>9267</v>
      </c>
      <c r="F3374" t="s">
        <v>7</v>
      </c>
      <c r="G3374" t="str">
        <f>_xlfn.XLOOKUP(I3374,'Class Code'!$A$2:$A$14,'Class Code'!$B$2:$B$14)</f>
        <v>Fire Industrial</v>
      </c>
      <c r="H3374" t="s">
        <v>381</v>
      </c>
      <c r="I3374">
        <f t="shared" si="208"/>
        <v>4</v>
      </c>
      <c r="J3374" t="s">
        <v>382</v>
      </c>
      <c r="K3374" t="s">
        <v>383</v>
      </c>
      <c r="L3374" t="s">
        <v>384</v>
      </c>
      <c r="M3374" s="5">
        <v>45413</v>
      </c>
      <c r="N3374" s="5">
        <v>45414</v>
      </c>
      <c r="O3374" s="5">
        <v>45832</v>
      </c>
      <c r="P3374" s="5">
        <v>45048</v>
      </c>
      <c r="Q3374" s="5">
        <v>45413</v>
      </c>
      <c r="R3374">
        <v>0</v>
      </c>
      <c r="S3374">
        <v>0</v>
      </c>
      <c r="T3374">
        <v>94540</v>
      </c>
      <c r="U3374" s="17">
        <v>94540</v>
      </c>
      <c r="V3374">
        <v>77508.83</v>
      </c>
      <c r="W3374">
        <v>17031.169999999998</v>
      </c>
      <c r="X3374" t="str">
        <f t="shared" si="209"/>
        <v>Ok</v>
      </c>
      <c r="Y3374" t="str">
        <f t="shared" si="210"/>
        <v>Ok</v>
      </c>
      <c r="Z3374" s="6" t="str">
        <f t="shared" si="211"/>
        <v>Ok</v>
      </c>
      <c r="AA3374" s="6"/>
      <c r="AB3374" s="6"/>
      <c r="AC3374" s="6"/>
      <c r="AD3374" s="6"/>
    </row>
    <row r="3375" spans="1:30" x14ac:dyDescent="0.3">
      <c r="A3375" t="s">
        <v>16546</v>
      </c>
      <c r="B3375" t="s">
        <v>16547</v>
      </c>
      <c r="C3375">
        <v>2023</v>
      </c>
      <c r="D3375" t="s">
        <v>9452</v>
      </c>
      <c r="E3375" t="s">
        <v>9294</v>
      </c>
      <c r="F3375" t="s">
        <v>10</v>
      </c>
      <c r="G3375" t="str">
        <f>_xlfn.XLOOKUP(I3375,'Class Code'!$A$2:$A$14,'Class Code'!$B$2:$B$14)</f>
        <v>Motor Private</v>
      </c>
      <c r="H3375" t="s">
        <v>41</v>
      </c>
      <c r="I3375">
        <f t="shared" si="208"/>
        <v>70</v>
      </c>
      <c r="J3375" t="s">
        <v>54</v>
      </c>
      <c r="K3375" t="s">
        <v>55</v>
      </c>
      <c r="L3375" t="s">
        <v>44</v>
      </c>
      <c r="M3375" s="5">
        <v>45411</v>
      </c>
      <c r="N3375" s="5">
        <v>45419</v>
      </c>
      <c r="O3375" s="5">
        <v>45828</v>
      </c>
      <c r="P3375" s="5">
        <v>45155</v>
      </c>
      <c r="Q3375" s="5">
        <v>45429</v>
      </c>
      <c r="R3375">
        <v>0</v>
      </c>
      <c r="S3375">
        <v>0</v>
      </c>
      <c r="T3375">
        <v>39140</v>
      </c>
      <c r="U3375">
        <v>39140</v>
      </c>
      <c r="V3375">
        <v>0</v>
      </c>
      <c r="W3375">
        <v>39140</v>
      </c>
      <c r="X3375" t="str">
        <f t="shared" si="209"/>
        <v>Ok</v>
      </c>
      <c r="Y3375" t="str">
        <f t="shared" si="210"/>
        <v>Ok</v>
      </c>
      <c r="Z3375" s="6" t="str">
        <f t="shared" si="211"/>
        <v>Ok</v>
      </c>
      <c r="AA3375" s="6"/>
      <c r="AB3375" s="6"/>
      <c r="AC3375" s="6"/>
      <c r="AD3375" s="6"/>
    </row>
    <row r="3376" spans="1:30" x14ac:dyDescent="0.3">
      <c r="A3376" t="s">
        <v>16548</v>
      </c>
      <c r="B3376" t="s">
        <v>16549</v>
      </c>
      <c r="C3376">
        <v>2024</v>
      </c>
      <c r="D3376" t="s">
        <v>9649</v>
      </c>
      <c r="E3376" t="s">
        <v>9280</v>
      </c>
      <c r="F3376" t="s">
        <v>10</v>
      </c>
      <c r="G3376" t="str">
        <f>_xlfn.XLOOKUP(I3376,'Class Code'!$A$2:$A$14,'Class Code'!$B$2:$B$14)</f>
        <v>Motor Private</v>
      </c>
      <c r="H3376" t="s">
        <v>41</v>
      </c>
      <c r="I3376">
        <f t="shared" si="208"/>
        <v>70</v>
      </c>
      <c r="J3376" t="s">
        <v>54</v>
      </c>
      <c r="K3376" t="s">
        <v>55</v>
      </c>
      <c r="L3376" t="s">
        <v>44</v>
      </c>
      <c r="M3376" s="5">
        <v>45753</v>
      </c>
      <c r="N3376" s="5">
        <v>45762</v>
      </c>
      <c r="O3376" s="5">
        <v>45827</v>
      </c>
      <c r="P3376" s="5">
        <v>45473</v>
      </c>
      <c r="Q3376" s="5">
        <v>45806</v>
      </c>
      <c r="R3376">
        <v>0</v>
      </c>
      <c r="S3376">
        <v>0</v>
      </c>
      <c r="T3376">
        <v>980200</v>
      </c>
      <c r="U3376">
        <v>980200</v>
      </c>
      <c r="V3376">
        <v>0</v>
      </c>
      <c r="W3376">
        <v>980200</v>
      </c>
      <c r="X3376" t="str">
        <f t="shared" si="209"/>
        <v>Ok</v>
      </c>
      <c r="Y3376" t="str">
        <f t="shared" si="210"/>
        <v>Ok</v>
      </c>
      <c r="Z3376" s="6" t="str">
        <f t="shared" si="211"/>
        <v>Ok</v>
      </c>
      <c r="AA3376" s="6"/>
      <c r="AB3376" s="6"/>
      <c r="AC3376" s="6"/>
      <c r="AD3376" s="6"/>
    </row>
    <row r="3377" spans="1:30" x14ac:dyDescent="0.3">
      <c r="A3377" t="s">
        <v>16550</v>
      </c>
      <c r="B3377" t="s">
        <v>16551</v>
      </c>
      <c r="C3377">
        <v>2025</v>
      </c>
      <c r="D3377" t="s">
        <v>9707</v>
      </c>
      <c r="E3377" t="s">
        <v>9274</v>
      </c>
      <c r="F3377" t="s">
        <v>10</v>
      </c>
      <c r="G3377" t="str">
        <f>_xlfn.XLOOKUP(I3377,'Class Code'!$A$2:$A$14,'Class Code'!$B$2:$B$14)</f>
        <v>Motor Private</v>
      </c>
      <c r="H3377" t="s">
        <v>41</v>
      </c>
      <c r="I3377">
        <f t="shared" si="208"/>
        <v>70</v>
      </c>
      <c r="J3377" t="s">
        <v>54</v>
      </c>
      <c r="K3377" t="s">
        <v>55</v>
      </c>
      <c r="L3377" t="s">
        <v>44</v>
      </c>
      <c r="M3377" s="5">
        <v>45750</v>
      </c>
      <c r="N3377" s="5">
        <v>45750</v>
      </c>
      <c r="O3377" s="5">
        <v>45826</v>
      </c>
      <c r="P3377" s="5">
        <v>45717</v>
      </c>
      <c r="Q3377" s="5">
        <v>46081</v>
      </c>
      <c r="R3377">
        <v>0</v>
      </c>
      <c r="S3377">
        <v>0</v>
      </c>
      <c r="T3377">
        <v>307980</v>
      </c>
      <c r="U3377">
        <v>307980</v>
      </c>
      <c r="V3377">
        <v>0</v>
      </c>
      <c r="W3377">
        <v>307980</v>
      </c>
      <c r="X3377" t="str">
        <f t="shared" si="209"/>
        <v>Ok</v>
      </c>
      <c r="Y3377" t="str">
        <f t="shared" si="210"/>
        <v>Ok</v>
      </c>
      <c r="Z3377" s="6" t="str">
        <f t="shared" si="211"/>
        <v>Ok</v>
      </c>
      <c r="AA3377" s="6"/>
      <c r="AB3377" s="6"/>
      <c r="AC3377" s="6"/>
      <c r="AD3377" s="6"/>
    </row>
    <row r="3378" spans="1:30" x14ac:dyDescent="0.3">
      <c r="A3378" t="s">
        <v>16552</v>
      </c>
      <c r="B3378" t="s">
        <v>16553</v>
      </c>
      <c r="C3378">
        <v>2018</v>
      </c>
      <c r="D3378" t="s">
        <v>9563</v>
      </c>
      <c r="E3378" t="s">
        <v>9282</v>
      </c>
      <c r="F3378" t="s">
        <v>11</v>
      </c>
      <c r="G3378" t="str">
        <f>_xlfn.XLOOKUP(I3378,'Class Code'!$A$2:$A$14,'Class Code'!$B$2:$B$14)</f>
        <v>Motor Commercial</v>
      </c>
      <c r="H3378" t="s">
        <v>176</v>
      </c>
      <c r="I3378">
        <f t="shared" si="208"/>
        <v>80</v>
      </c>
      <c r="J3378" t="s">
        <v>785</v>
      </c>
      <c r="K3378" t="s">
        <v>786</v>
      </c>
      <c r="L3378" t="s">
        <v>44</v>
      </c>
      <c r="M3378" s="5">
        <v>43577</v>
      </c>
      <c r="N3378" s="5">
        <v>43600</v>
      </c>
      <c r="O3378" s="5">
        <v>45828</v>
      </c>
      <c r="P3378" s="5">
        <v>43278</v>
      </c>
      <c r="Q3378" s="5">
        <v>43672</v>
      </c>
      <c r="R3378">
        <v>0</v>
      </c>
      <c r="S3378">
        <v>0</v>
      </c>
      <c r="T3378">
        <v>260660</v>
      </c>
      <c r="U3378">
        <v>260660</v>
      </c>
      <c r="V3378">
        <v>0</v>
      </c>
      <c r="W3378">
        <v>260660</v>
      </c>
      <c r="X3378" t="str">
        <f t="shared" si="209"/>
        <v>Ok</v>
      </c>
      <c r="Y3378" t="str">
        <f t="shared" si="210"/>
        <v>Ok</v>
      </c>
      <c r="Z3378" s="6" t="str">
        <f t="shared" si="211"/>
        <v>Ok</v>
      </c>
      <c r="AA3378" s="6"/>
      <c r="AB3378" s="6"/>
      <c r="AC3378" s="6"/>
      <c r="AD3378" s="6"/>
    </row>
    <row r="3379" spans="1:30" x14ac:dyDescent="0.3">
      <c r="A3379" t="s">
        <v>16554</v>
      </c>
      <c r="B3379" t="s">
        <v>16555</v>
      </c>
      <c r="C3379">
        <v>2024</v>
      </c>
      <c r="D3379" t="s">
        <v>9528</v>
      </c>
      <c r="E3379" t="s">
        <v>9269</v>
      </c>
      <c r="F3379" t="s">
        <v>11</v>
      </c>
      <c r="G3379" t="str">
        <f>_xlfn.XLOOKUP(I3379,'Class Code'!$A$2:$A$14,'Class Code'!$B$2:$B$14)</f>
        <v>Motor Commercial</v>
      </c>
      <c r="H3379" t="s">
        <v>176</v>
      </c>
      <c r="I3379">
        <f t="shared" si="208"/>
        <v>80</v>
      </c>
      <c r="J3379" t="s">
        <v>207</v>
      </c>
      <c r="K3379" t="s">
        <v>208</v>
      </c>
      <c r="L3379" t="s">
        <v>44</v>
      </c>
      <c r="M3379" s="5">
        <v>45735</v>
      </c>
      <c r="N3379" s="5">
        <v>45735</v>
      </c>
      <c r="O3379" s="5">
        <v>45832</v>
      </c>
      <c r="P3379" s="5">
        <v>45505</v>
      </c>
      <c r="Q3379" s="5">
        <v>45869</v>
      </c>
      <c r="R3379">
        <v>0</v>
      </c>
      <c r="S3379">
        <v>0</v>
      </c>
      <c r="T3379">
        <v>135720</v>
      </c>
      <c r="U3379">
        <v>135720</v>
      </c>
      <c r="V3379">
        <v>0</v>
      </c>
      <c r="W3379">
        <v>135720</v>
      </c>
      <c r="X3379" t="str">
        <f t="shared" si="209"/>
        <v>Ok</v>
      </c>
      <c r="Y3379" t="str">
        <f t="shared" si="210"/>
        <v>Ok</v>
      </c>
      <c r="Z3379" s="6" t="str">
        <f t="shared" si="211"/>
        <v>Ok</v>
      </c>
      <c r="AA3379" s="6"/>
      <c r="AB3379" s="6"/>
      <c r="AC3379" s="6"/>
      <c r="AD3379" s="6"/>
    </row>
    <row r="3380" spans="1:30" x14ac:dyDescent="0.3">
      <c r="A3380" t="s">
        <v>16556</v>
      </c>
      <c r="B3380" t="s">
        <v>16557</v>
      </c>
      <c r="C3380">
        <v>2024</v>
      </c>
      <c r="D3380" t="s">
        <v>9446</v>
      </c>
      <c r="E3380" t="s">
        <v>9277</v>
      </c>
      <c r="F3380" t="s">
        <v>11</v>
      </c>
      <c r="G3380" t="str">
        <f>_xlfn.XLOOKUP(I3380,'Class Code'!$A$2:$A$14,'Class Code'!$B$2:$B$14)</f>
        <v>Motor Commercial</v>
      </c>
      <c r="H3380" t="s">
        <v>176</v>
      </c>
      <c r="I3380">
        <f t="shared" si="208"/>
        <v>80</v>
      </c>
      <c r="J3380" t="s">
        <v>177</v>
      </c>
      <c r="K3380" t="s">
        <v>178</v>
      </c>
      <c r="L3380" t="s">
        <v>197</v>
      </c>
      <c r="M3380" s="5">
        <v>45570</v>
      </c>
      <c r="N3380" s="5">
        <v>45570</v>
      </c>
      <c r="O3380" s="5">
        <v>45833</v>
      </c>
      <c r="P3380" s="5">
        <v>45371</v>
      </c>
      <c r="Q3380" s="5">
        <v>45735</v>
      </c>
      <c r="R3380">
        <v>21000</v>
      </c>
      <c r="S3380">
        <v>0</v>
      </c>
      <c r="T3380">
        <v>0</v>
      </c>
      <c r="U3380">
        <v>21000</v>
      </c>
      <c r="V3380">
        <v>0</v>
      </c>
      <c r="W3380">
        <v>21000</v>
      </c>
      <c r="X3380" t="str">
        <f t="shared" si="209"/>
        <v>Ok</v>
      </c>
      <c r="Y3380" t="str">
        <f t="shared" si="210"/>
        <v>Ok</v>
      </c>
      <c r="Z3380" s="6" t="str">
        <f t="shared" si="211"/>
        <v>Ok</v>
      </c>
      <c r="AA3380" s="6"/>
      <c r="AB3380" s="6"/>
      <c r="AC3380" s="6"/>
      <c r="AD3380" s="6"/>
    </row>
    <row r="3381" spans="1:30" x14ac:dyDescent="0.3">
      <c r="A3381" t="s">
        <v>16558</v>
      </c>
      <c r="B3381" t="s">
        <v>16559</v>
      </c>
      <c r="C3381">
        <v>2023</v>
      </c>
      <c r="D3381" t="s">
        <v>9741</v>
      </c>
      <c r="E3381" t="s">
        <v>9277</v>
      </c>
      <c r="F3381" t="s">
        <v>11</v>
      </c>
      <c r="G3381" t="str">
        <f>_xlfn.XLOOKUP(I3381,'Class Code'!$A$2:$A$14,'Class Code'!$B$2:$B$14)</f>
        <v>Motor Commercial</v>
      </c>
      <c r="H3381" t="s">
        <v>176</v>
      </c>
      <c r="I3381">
        <f t="shared" si="208"/>
        <v>80</v>
      </c>
      <c r="J3381" t="s">
        <v>177</v>
      </c>
      <c r="K3381" t="s">
        <v>178</v>
      </c>
      <c r="L3381" t="s">
        <v>44</v>
      </c>
      <c r="M3381" s="5">
        <v>45346</v>
      </c>
      <c r="N3381" s="5">
        <v>45352</v>
      </c>
      <c r="O3381" s="5">
        <v>45833</v>
      </c>
      <c r="P3381" s="5">
        <v>45051</v>
      </c>
      <c r="Q3381" s="5">
        <v>45416</v>
      </c>
      <c r="R3381">
        <v>771379</v>
      </c>
      <c r="S3381">
        <v>0</v>
      </c>
      <c r="T3381">
        <v>0</v>
      </c>
      <c r="U3381">
        <v>771379</v>
      </c>
      <c r="V3381">
        <v>0</v>
      </c>
      <c r="W3381">
        <v>771379</v>
      </c>
      <c r="X3381" t="str">
        <f t="shared" si="209"/>
        <v>Ok</v>
      </c>
      <c r="Y3381" t="str">
        <f t="shared" si="210"/>
        <v>Ok</v>
      </c>
      <c r="Z3381" s="6" t="str">
        <f t="shared" si="211"/>
        <v>Ok</v>
      </c>
      <c r="AA3381" s="6"/>
      <c r="AB3381" s="6"/>
      <c r="AC3381" s="6"/>
      <c r="AD3381" s="6"/>
    </row>
    <row r="3382" spans="1:30" x14ac:dyDescent="0.3">
      <c r="A3382" t="s">
        <v>16560</v>
      </c>
      <c r="B3382" t="s">
        <v>16561</v>
      </c>
      <c r="C3382">
        <v>2021</v>
      </c>
      <c r="D3382" t="s">
        <v>9628</v>
      </c>
      <c r="E3382" t="s">
        <v>9277</v>
      </c>
      <c r="F3382" t="s">
        <v>11</v>
      </c>
      <c r="G3382" t="str">
        <f>_xlfn.XLOOKUP(I3382,'Class Code'!$A$2:$A$14,'Class Code'!$B$2:$B$14)</f>
        <v>Motor Commercial</v>
      </c>
      <c r="H3382" t="s">
        <v>176</v>
      </c>
      <c r="I3382">
        <f t="shared" si="208"/>
        <v>80</v>
      </c>
      <c r="J3382" t="s">
        <v>207</v>
      </c>
      <c r="K3382" t="s">
        <v>208</v>
      </c>
      <c r="L3382" t="s">
        <v>44</v>
      </c>
      <c r="M3382" s="5">
        <v>44530</v>
      </c>
      <c r="N3382" s="5">
        <v>44530</v>
      </c>
      <c r="O3382" s="5">
        <v>45834</v>
      </c>
      <c r="P3382" s="5">
        <v>44348</v>
      </c>
      <c r="Q3382" s="5">
        <v>44712</v>
      </c>
      <c r="R3382">
        <v>0</v>
      </c>
      <c r="S3382">
        <v>0</v>
      </c>
      <c r="T3382">
        <v>116840</v>
      </c>
      <c r="U3382">
        <v>116840</v>
      </c>
      <c r="V3382">
        <v>0</v>
      </c>
      <c r="W3382">
        <v>116840</v>
      </c>
      <c r="X3382" t="str">
        <f t="shared" si="209"/>
        <v>Ok</v>
      </c>
      <c r="Y3382" t="str">
        <f t="shared" si="210"/>
        <v>Ok</v>
      </c>
      <c r="Z3382" s="6" t="str">
        <f t="shared" si="211"/>
        <v>Ok</v>
      </c>
      <c r="AA3382" s="6"/>
      <c r="AB3382" s="6"/>
      <c r="AC3382" s="6"/>
      <c r="AD3382" s="6"/>
    </row>
    <row r="3383" spans="1:30" x14ac:dyDescent="0.3">
      <c r="A3383" t="s">
        <v>16562</v>
      </c>
      <c r="B3383" t="s">
        <v>16563</v>
      </c>
      <c r="C3383">
        <v>2024</v>
      </c>
      <c r="D3383" t="s">
        <v>9487</v>
      </c>
      <c r="E3383" t="s">
        <v>9282</v>
      </c>
      <c r="F3383" t="s">
        <v>10</v>
      </c>
      <c r="G3383" t="str">
        <f>_xlfn.XLOOKUP(I3383,'Class Code'!$A$2:$A$14,'Class Code'!$B$2:$B$14)</f>
        <v>Motor Private</v>
      </c>
      <c r="H3383" t="s">
        <v>41</v>
      </c>
      <c r="I3383">
        <f t="shared" si="208"/>
        <v>70</v>
      </c>
      <c r="J3383" t="s">
        <v>54</v>
      </c>
      <c r="K3383" t="s">
        <v>55</v>
      </c>
      <c r="L3383" t="s">
        <v>44</v>
      </c>
      <c r="M3383" s="5">
        <v>45706</v>
      </c>
      <c r="N3383" s="5">
        <v>45707</v>
      </c>
      <c r="O3383" s="5">
        <v>45835</v>
      </c>
      <c r="P3383" s="5">
        <v>45615</v>
      </c>
      <c r="Q3383" s="5">
        <v>45979</v>
      </c>
      <c r="R3383">
        <v>5220</v>
      </c>
      <c r="S3383">
        <v>0</v>
      </c>
      <c r="T3383">
        <v>0</v>
      </c>
      <c r="U3383">
        <v>5220</v>
      </c>
      <c r="V3383">
        <v>0</v>
      </c>
      <c r="W3383">
        <v>5220</v>
      </c>
      <c r="X3383" t="str">
        <f t="shared" si="209"/>
        <v>Ok</v>
      </c>
      <c r="Y3383" t="str">
        <f t="shared" si="210"/>
        <v>Ok</v>
      </c>
      <c r="Z3383" s="6" t="str">
        <f t="shared" si="211"/>
        <v>Ok</v>
      </c>
      <c r="AA3383" s="6"/>
      <c r="AB3383" s="6"/>
      <c r="AC3383" s="6"/>
      <c r="AD3383" s="6"/>
    </row>
    <row r="3384" spans="1:30" x14ac:dyDescent="0.3">
      <c r="A3384" t="s">
        <v>16564</v>
      </c>
      <c r="B3384" t="s">
        <v>16565</v>
      </c>
      <c r="C3384">
        <v>2025</v>
      </c>
      <c r="D3384" t="s">
        <v>9426</v>
      </c>
      <c r="E3384" t="s">
        <v>9332</v>
      </c>
      <c r="F3384" t="s">
        <v>10</v>
      </c>
      <c r="G3384" t="str">
        <f>_xlfn.XLOOKUP(I3384,'Class Code'!$A$2:$A$14,'Class Code'!$B$2:$B$14)</f>
        <v>Motor Private</v>
      </c>
      <c r="H3384" t="s">
        <v>41</v>
      </c>
      <c r="I3384">
        <f t="shared" si="208"/>
        <v>70</v>
      </c>
      <c r="J3384" t="s">
        <v>54</v>
      </c>
      <c r="K3384" t="s">
        <v>55</v>
      </c>
      <c r="L3384" t="s">
        <v>96</v>
      </c>
      <c r="M3384" s="5">
        <v>45756</v>
      </c>
      <c r="N3384" s="5">
        <v>45757</v>
      </c>
      <c r="O3384" s="5">
        <v>45835</v>
      </c>
      <c r="P3384" s="5">
        <v>45740</v>
      </c>
      <c r="Q3384" s="5">
        <v>46104</v>
      </c>
      <c r="R3384">
        <v>0</v>
      </c>
      <c r="S3384">
        <v>0</v>
      </c>
      <c r="T3384">
        <v>18000</v>
      </c>
      <c r="U3384">
        <v>18000</v>
      </c>
      <c r="V3384">
        <v>0</v>
      </c>
      <c r="W3384">
        <v>18000</v>
      </c>
      <c r="X3384" t="str">
        <f t="shared" si="209"/>
        <v>Ok</v>
      </c>
      <c r="Y3384" t="str">
        <f t="shared" si="210"/>
        <v>Ok</v>
      </c>
      <c r="Z3384" s="6" t="str">
        <f t="shared" si="211"/>
        <v>Ok</v>
      </c>
      <c r="AA3384" s="6"/>
      <c r="AB3384" s="6"/>
      <c r="AC3384" s="6"/>
      <c r="AD3384" s="6"/>
    </row>
    <row r="3385" spans="1:30" x14ac:dyDescent="0.3">
      <c r="A3385" t="s">
        <v>16566</v>
      </c>
      <c r="B3385" t="s">
        <v>16567</v>
      </c>
      <c r="C3385">
        <v>2025</v>
      </c>
      <c r="D3385" t="s">
        <v>9656</v>
      </c>
      <c r="E3385" t="s">
        <v>9274</v>
      </c>
      <c r="F3385" t="s">
        <v>11</v>
      </c>
      <c r="G3385" t="str">
        <f>_xlfn.XLOOKUP(I3385,'Class Code'!$A$2:$A$14,'Class Code'!$B$2:$B$14)</f>
        <v>Motor Commercial</v>
      </c>
      <c r="H3385" t="s">
        <v>176</v>
      </c>
      <c r="I3385">
        <f t="shared" si="208"/>
        <v>80</v>
      </c>
      <c r="J3385" t="s">
        <v>207</v>
      </c>
      <c r="K3385" t="s">
        <v>208</v>
      </c>
      <c r="L3385" t="s">
        <v>96</v>
      </c>
      <c r="M3385" s="5">
        <v>45726</v>
      </c>
      <c r="N3385" s="5">
        <v>45734</v>
      </c>
      <c r="O3385" s="5">
        <v>45835</v>
      </c>
      <c r="P3385" s="5">
        <v>45369</v>
      </c>
      <c r="Q3385" s="5">
        <v>45733</v>
      </c>
      <c r="R3385">
        <v>0</v>
      </c>
      <c r="S3385">
        <v>0</v>
      </c>
      <c r="T3385">
        <v>27000</v>
      </c>
      <c r="U3385">
        <v>27000</v>
      </c>
      <c r="V3385">
        <v>0</v>
      </c>
      <c r="W3385">
        <v>27000</v>
      </c>
      <c r="X3385" t="str">
        <f t="shared" si="209"/>
        <v>Ok</v>
      </c>
      <c r="Y3385" t="str">
        <f t="shared" si="210"/>
        <v>Ok</v>
      </c>
      <c r="Z3385" s="6" t="str">
        <f t="shared" si="211"/>
        <v>Ok</v>
      </c>
      <c r="AA3385" s="6"/>
      <c r="AB3385" s="6"/>
      <c r="AC3385" s="6"/>
      <c r="AD3385" s="6"/>
    </row>
    <row r="3386" spans="1:30" x14ac:dyDescent="0.3">
      <c r="A3386" t="s">
        <v>16568</v>
      </c>
      <c r="B3386" t="s">
        <v>16569</v>
      </c>
      <c r="C3386">
        <v>2022</v>
      </c>
      <c r="D3386" t="s">
        <v>9653</v>
      </c>
      <c r="E3386" t="s">
        <v>9305</v>
      </c>
      <c r="F3386" t="s">
        <v>10</v>
      </c>
      <c r="G3386" t="str">
        <f>_xlfn.XLOOKUP(I3386,'Class Code'!$A$2:$A$14,'Class Code'!$B$2:$B$14)</f>
        <v>Motor Private</v>
      </c>
      <c r="H3386" t="s">
        <v>41</v>
      </c>
      <c r="I3386">
        <f t="shared" si="208"/>
        <v>70</v>
      </c>
      <c r="J3386" t="s">
        <v>54</v>
      </c>
      <c r="K3386" t="s">
        <v>55</v>
      </c>
      <c r="L3386" t="s">
        <v>44</v>
      </c>
      <c r="M3386" s="5">
        <v>45148</v>
      </c>
      <c r="N3386" s="5">
        <v>45149</v>
      </c>
      <c r="O3386" s="5">
        <v>45829</v>
      </c>
      <c r="P3386" s="5">
        <v>44925</v>
      </c>
      <c r="Q3386" s="5">
        <v>45289</v>
      </c>
      <c r="R3386">
        <v>0</v>
      </c>
      <c r="S3386">
        <v>0</v>
      </c>
      <c r="T3386">
        <v>59060</v>
      </c>
      <c r="U3386">
        <v>59060</v>
      </c>
      <c r="V3386">
        <v>0</v>
      </c>
      <c r="W3386">
        <v>59060</v>
      </c>
      <c r="X3386" t="str">
        <f t="shared" si="209"/>
        <v>Ok</v>
      </c>
      <c r="Y3386" t="str">
        <f t="shared" si="210"/>
        <v>Ok</v>
      </c>
      <c r="Z3386" s="6" t="str">
        <f t="shared" si="211"/>
        <v>Ok</v>
      </c>
      <c r="AA3386" s="6"/>
      <c r="AB3386" s="6"/>
      <c r="AC3386" s="6"/>
      <c r="AD3386" s="6"/>
    </row>
    <row r="3387" spans="1:30" x14ac:dyDescent="0.3">
      <c r="A3387" t="s">
        <v>16570</v>
      </c>
      <c r="B3387" t="s">
        <v>16571</v>
      </c>
      <c r="C3387">
        <v>2022</v>
      </c>
      <c r="D3387" t="s">
        <v>9577</v>
      </c>
      <c r="E3387" t="s">
        <v>9277</v>
      </c>
      <c r="F3387" t="s">
        <v>10</v>
      </c>
      <c r="G3387" t="str">
        <f>_xlfn.XLOOKUP(I3387,'Class Code'!$A$2:$A$14,'Class Code'!$B$2:$B$14)</f>
        <v>Motor Private</v>
      </c>
      <c r="H3387" t="s">
        <v>41</v>
      </c>
      <c r="I3387">
        <f t="shared" si="208"/>
        <v>70</v>
      </c>
      <c r="J3387" t="s">
        <v>54</v>
      </c>
      <c r="K3387" t="s">
        <v>55</v>
      </c>
      <c r="L3387" t="s">
        <v>44</v>
      </c>
      <c r="M3387" s="5">
        <v>45052</v>
      </c>
      <c r="N3387" s="5">
        <v>45077</v>
      </c>
      <c r="O3387" s="5">
        <v>45707</v>
      </c>
      <c r="P3387" s="5">
        <v>44730</v>
      </c>
      <c r="Q3387" s="5">
        <v>45063</v>
      </c>
      <c r="R3387">
        <v>0</v>
      </c>
      <c r="S3387">
        <v>0</v>
      </c>
      <c r="T3387">
        <v>73700</v>
      </c>
      <c r="U3387">
        <v>73700</v>
      </c>
      <c r="V3387">
        <v>0</v>
      </c>
      <c r="W3387">
        <v>73700</v>
      </c>
      <c r="X3387" t="str">
        <f t="shared" si="209"/>
        <v>Ok</v>
      </c>
      <c r="Y3387" t="str">
        <f t="shared" si="210"/>
        <v>Ok</v>
      </c>
      <c r="Z3387" s="6" t="str">
        <f t="shared" si="211"/>
        <v>Ok</v>
      </c>
      <c r="AA3387" s="6"/>
      <c r="AB3387" s="6"/>
      <c r="AC3387" s="6"/>
      <c r="AD3387" s="6"/>
    </row>
    <row r="3388" spans="1:30" x14ac:dyDescent="0.3">
      <c r="A3388" t="s">
        <v>16572</v>
      </c>
      <c r="B3388" t="s">
        <v>16573</v>
      </c>
      <c r="C3388">
        <v>2023</v>
      </c>
      <c r="D3388" t="s">
        <v>9314</v>
      </c>
      <c r="E3388" t="s">
        <v>9277</v>
      </c>
      <c r="F3388" t="s">
        <v>7</v>
      </c>
      <c r="G3388" t="str">
        <f>_xlfn.XLOOKUP(I3388,'Class Code'!$A$2:$A$14,'Class Code'!$B$2:$B$14)</f>
        <v>Fire Industrial</v>
      </c>
      <c r="H3388" t="s">
        <v>381</v>
      </c>
      <c r="I3388">
        <f t="shared" si="208"/>
        <v>4</v>
      </c>
      <c r="J3388" t="s">
        <v>865</v>
      </c>
      <c r="K3388" t="s">
        <v>866</v>
      </c>
      <c r="L3388" t="s">
        <v>384</v>
      </c>
      <c r="M3388" s="5">
        <v>45418</v>
      </c>
      <c r="N3388" s="5">
        <v>45476</v>
      </c>
      <c r="O3388" s="5">
        <v>45695</v>
      </c>
      <c r="P3388" s="5">
        <v>45200</v>
      </c>
      <c r="Q3388" s="5">
        <v>45566</v>
      </c>
      <c r="R3388">
        <v>0</v>
      </c>
      <c r="S3388">
        <v>0</v>
      </c>
      <c r="T3388">
        <v>211120</v>
      </c>
      <c r="U3388">
        <v>211120</v>
      </c>
      <c r="V3388">
        <v>0</v>
      </c>
      <c r="W3388">
        <v>211120</v>
      </c>
      <c r="X3388" t="str">
        <f t="shared" si="209"/>
        <v>Ok</v>
      </c>
      <c r="Y3388" t="str">
        <f t="shared" si="210"/>
        <v>Ok</v>
      </c>
      <c r="Z3388" s="6" t="str">
        <f t="shared" si="211"/>
        <v>Ok</v>
      </c>
      <c r="AA3388" s="6"/>
      <c r="AB3388" s="6"/>
      <c r="AC3388" s="6"/>
      <c r="AD3388" s="6"/>
    </row>
    <row r="3389" spans="1:30" x14ac:dyDescent="0.3">
      <c r="A3389" t="s">
        <v>16574</v>
      </c>
      <c r="B3389" t="s">
        <v>16575</v>
      </c>
      <c r="C3389">
        <v>2023</v>
      </c>
      <c r="D3389" t="s">
        <v>9665</v>
      </c>
      <c r="E3389" t="s">
        <v>9289</v>
      </c>
      <c r="F3389" t="s">
        <v>10</v>
      </c>
      <c r="G3389" t="str">
        <f>_xlfn.XLOOKUP(I3389,'Class Code'!$A$2:$A$14,'Class Code'!$B$2:$B$14)</f>
        <v>Motor Private</v>
      </c>
      <c r="H3389" t="s">
        <v>41</v>
      </c>
      <c r="I3389">
        <f t="shared" si="208"/>
        <v>70</v>
      </c>
      <c r="J3389" t="s">
        <v>54</v>
      </c>
      <c r="K3389" t="s">
        <v>55</v>
      </c>
      <c r="L3389" t="s">
        <v>44</v>
      </c>
      <c r="M3389" s="5">
        <v>45448</v>
      </c>
      <c r="N3389" s="5">
        <v>45448</v>
      </c>
      <c r="O3389" s="5">
        <v>45666</v>
      </c>
      <c r="P3389" s="5">
        <v>45293</v>
      </c>
      <c r="Q3389" s="5">
        <v>45658</v>
      </c>
      <c r="R3389">
        <v>0</v>
      </c>
      <c r="S3389">
        <v>0</v>
      </c>
      <c r="T3389">
        <v>8240</v>
      </c>
      <c r="U3389">
        <v>8240</v>
      </c>
      <c r="V3389">
        <v>0</v>
      </c>
      <c r="W3389">
        <v>8240</v>
      </c>
      <c r="X3389" t="str">
        <f t="shared" si="209"/>
        <v>Ok</v>
      </c>
      <c r="Y3389" t="str">
        <f t="shared" si="210"/>
        <v>Ok</v>
      </c>
      <c r="Z3389" s="6" t="str">
        <f t="shared" si="211"/>
        <v>Ok</v>
      </c>
      <c r="AA3389" s="6"/>
      <c r="AB3389" s="6"/>
      <c r="AC3389" s="6"/>
      <c r="AD3389" s="6"/>
    </row>
    <row r="3390" spans="1:30" x14ac:dyDescent="0.3">
      <c r="A3390" t="s">
        <v>16576</v>
      </c>
      <c r="B3390" t="s">
        <v>16577</v>
      </c>
      <c r="C3390">
        <v>2023</v>
      </c>
      <c r="D3390" t="s">
        <v>9358</v>
      </c>
      <c r="E3390" t="s">
        <v>9269</v>
      </c>
      <c r="F3390" t="s">
        <v>11</v>
      </c>
      <c r="G3390" t="str">
        <f>_xlfn.XLOOKUP(I3390,'Class Code'!$A$2:$A$14,'Class Code'!$B$2:$B$14)</f>
        <v>Motor Commercial</v>
      </c>
      <c r="H3390" t="s">
        <v>176</v>
      </c>
      <c r="I3390">
        <f t="shared" si="208"/>
        <v>80</v>
      </c>
      <c r="J3390" t="s">
        <v>225</v>
      </c>
      <c r="K3390" t="s">
        <v>226</v>
      </c>
      <c r="L3390" t="s">
        <v>197</v>
      </c>
      <c r="M3390" s="5">
        <v>45413</v>
      </c>
      <c r="N3390" s="5">
        <v>45414</v>
      </c>
      <c r="O3390" s="5">
        <v>45679</v>
      </c>
      <c r="P3390" s="5">
        <v>45108</v>
      </c>
      <c r="Q3390" s="5">
        <v>45473</v>
      </c>
      <c r="R3390">
        <v>200000</v>
      </c>
      <c r="S3390">
        <v>0</v>
      </c>
      <c r="T3390">
        <v>0</v>
      </c>
      <c r="U3390">
        <v>200000</v>
      </c>
      <c r="V3390">
        <v>0</v>
      </c>
      <c r="W3390">
        <v>200000</v>
      </c>
      <c r="X3390" t="str">
        <f t="shared" si="209"/>
        <v>Ok</v>
      </c>
      <c r="Y3390" t="str">
        <f t="shared" si="210"/>
        <v>Ok</v>
      </c>
      <c r="Z3390" s="6" t="str">
        <f t="shared" si="211"/>
        <v>Ok</v>
      </c>
      <c r="AA3390" s="6"/>
      <c r="AB3390" s="6"/>
      <c r="AC3390" s="6"/>
      <c r="AD3390" s="6"/>
    </row>
    <row r="3391" spans="1:30" x14ac:dyDescent="0.3">
      <c r="A3391" t="s">
        <v>16578</v>
      </c>
      <c r="B3391" t="s">
        <v>16579</v>
      </c>
      <c r="C3391">
        <v>2016</v>
      </c>
      <c r="D3391" t="s">
        <v>9631</v>
      </c>
      <c r="E3391" t="s">
        <v>9282</v>
      </c>
      <c r="F3391" t="s">
        <v>11</v>
      </c>
      <c r="G3391" t="str">
        <f>_xlfn.XLOOKUP(I3391,'Class Code'!$A$2:$A$14,'Class Code'!$B$2:$B$14)</f>
        <v>Motor Commercial</v>
      </c>
      <c r="H3391" t="s">
        <v>176</v>
      </c>
      <c r="I3391">
        <f t="shared" si="208"/>
        <v>80</v>
      </c>
      <c r="J3391" t="s">
        <v>207</v>
      </c>
      <c r="K3391" t="s">
        <v>208</v>
      </c>
      <c r="L3391" t="s">
        <v>44</v>
      </c>
      <c r="M3391" s="5">
        <v>42773</v>
      </c>
      <c r="N3391" s="5">
        <v>43285</v>
      </c>
      <c r="O3391" s="5">
        <v>45664</v>
      </c>
      <c r="P3391" s="5">
        <v>42491</v>
      </c>
      <c r="Q3391" s="5">
        <v>42855</v>
      </c>
      <c r="R3391">
        <v>0</v>
      </c>
      <c r="S3391">
        <v>0</v>
      </c>
      <c r="T3391">
        <v>957668</v>
      </c>
      <c r="U3391">
        <v>957668</v>
      </c>
      <c r="V3391">
        <v>0</v>
      </c>
      <c r="W3391">
        <v>957668</v>
      </c>
      <c r="X3391" t="str">
        <f t="shared" si="209"/>
        <v>Ok</v>
      </c>
      <c r="Y3391" t="str">
        <f t="shared" si="210"/>
        <v>Ok</v>
      </c>
      <c r="Z3391" s="6" t="str">
        <f t="shared" si="211"/>
        <v>Ok</v>
      </c>
      <c r="AA3391" s="6"/>
      <c r="AB3391" s="6"/>
      <c r="AC3391" s="6"/>
      <c r="AD3391" s="6"/>
    </row>
    <row r="3392" spans="1:30" x14ac:dyDescent="0.3">
      <c r="A3392" t="s">
        <v>16580</v>
      </c>
      <c r="B3392" t="s">
        <v>16581</v>
      </c>
      <c r="C3392">
        <v>2022</v>
      </c>
      <c r="D3392" t="s">
        <v>9621</v>
      </c>
      <c r="E3392" t="s">
        <v>9317</v>
      </c>
      <c r="F3392" t="s">
        <v>11</v>
      </c>
      <c r="G3392" t="str">
        <f>_xlfn.XLOOKUP(I3392,'Class Code'!$A$2:$A$14,'Class Code'!$B$2:$B$14)</f>
        <v>Motor Commercial</v>
      </c>
      <c r="H3392" t="s">
        <v>176</v>
      </c>
      <c r="I3392">
        <f t="shared" si="208"/>
        <v>80</v>
      </c>
      <c r="J3392" t="s">
        <v>207</v>
      </c>
      <c r="K3392" t="s">
        <v>208</v>
      </c>
      <c r="L3392" t="s">
        <v>44</v>
      </c>
      <c r="M3392" s="5">
        <v>44701</v>
      </c>
      <c r="N3392" s="5">
        <v>44707</v>
      </c>
      <c r="O3392" s="5">
        <v>45664</v>
      </c>
      <c r="P3392" s="5">
        <v>44665</v>
      </c>
      <c r="Q3392" s="5">
        <v>44926</v>
      </c>
      <c r="R3392">
        <v>0</v>
      </c>
      <c r="S3392">
        <v>0</v>
      </c>
      <c r="T3392">
        <v>233950</v>
      </c>
      <c r="U3392">
        <v>233950</v>
      </c>
      <c r="V3392">
        <v>0</v>
      </c>
      <c r="W3392">
        <v>233950</v>
      </c>
      <c r="X3392" t="str">
        <f t="shared" si="209"/>
        <v>Ok</v>
      </c>
      <c r="Y3392" t="str">
        <f t="shared" si="210"/>
        <v>Ok</v>
      </c>
      <c r="Z3392" s="6" t="str">
        <f t="shared" si="211"/>
        <v>Ok</v>
      </c>
      <c r="AA3392" s="6"/>
      <c r="AB3392" s="6"/>
      <c r="AC3392" s="6"/>
      <c r="AD3392" s="6"/>
    </row>
    <row r="3393" spans="1:30" x14ac:dyDescent="0.3">
      <c r="A3393" t="s">
        <v>16582</v>
      </c>
      <c r="B3393" t="s">
        <v>16583</v>
      </c>
      <c r="C3393">
        <v>2024</v>
      </c>
      <c r="D3393" t="s">
        <v>9578</v>
      </c>
      <c r="E3393" t="s">
        <v>9267</v>
      </c>
      <c r="F3393" t="s">
        <v>11</v>
      </c>
      <c r="G3393" t="str">
        <f>_xlfn.XLOOKUP(I3393,'Class Code'!$A$2:$A$14,'Class Code'!$B$2:$B$14)</f>
        <v>Motor Commercial</v>
      </c>
      <c r="H3393" t="s">
        <v>176</v>
      </c>
      <c r="I3393">
        <f t="shared" si="208"/>
        <v>80</v>
      </c>
      <c r="J3393" t="s">
        <v>207</v>
      </c>
      <c r="K3393" t="s">
        <v>208</v>
      </c>
      <c r="L3393" t="s">
        <v>96</v>
      </c>
      <c r="M3393" s="5">
        <v>45644</v>
      </c>
      <c r="N3393" s="5">
        <v>45644</v>
      </c>
      <c r="O3393" s="5">
        <v>45665</v>
      </c>
      <c r="P3393" s="5">
        <v>45292</v>
      </c>
      <c r="Q3393" s="5">
        <v>45657</v>
      </c>
      <c r="R3393">
        <v>28400</v>
      </c>
      <c r="S3393">
        <v>0</v>
      </c>
      <c r="T3393">
        <v>0</v>
      </c>
      <c r="U3393">
        <v>28400</v>
      </c>
      <c r="V3393">
        <v>0</v>
      </c>
      <c r="W3393">
        <v>28400</v>
      </c>
      <c r="X3393" t="str">
        <f t="shared" si="209"/>
        <v>Ok</v>
      </c>
      <c r="Y3393" t="str">
        <f t="shared" si="210"/>
        <v>Ok</v>
      </c>
      <c r="Z3393" s="6" t="str">
        <f t="shared" si="211"/>
        <v>Ok</v>
      </c>
      <c r="AA3393" s="6"/>
      <c r="AB3393" s="6"/>
      <c r="AC3393" s="6"/>
      <c r="AD3393" s="6"/>
    </row>
    <row r="3394" spans="1:30" x14ac:dyDescent="0.3">
      <c r="A3394" t="s">
        <v>16584</v>
      </c>
      <c r="B3394" t="s">
        <v>16585</v>
      </c>
      <c r="C3394">
        <v>2023</v>
      </c>
      <c r="D3394" t="s">
        <v>9704</v>
      </c>
      <c r="E3394" t="s">
        <v>9274</v>
      </c>
      <c r="F3394" t="s">
        <v>10</v>
      </c>
      <c r="G3394" t="str">
        <f>_xlfn.XLOOKUP(I3394,'Class Code'!$A$2:$A$14,'Class Code'!$B$2:$B$14)</f>
        <v>Motor Private</v>
      </c>
      <c r="H3394" t="s">
        <v>41</v>
      </c>
      <c r="I3394">
        <f t="shared" si="208"/>
        <v>70</v>
      </c>
      <c r="J3394" t="s">
        <v>54</v>
      </c>
      <c r="K3394" t="s">
        <v>55</v>
      </c>
      <c r="L3394" t="s">
        <v>44</v>
      </c>
      <c r="M3394" s="5">
        <v>45531</v>
      </c>
      <c r="N3394" s="5">
        <v>45538</v>
      </c>
      <c r="O3394" s="5">
        <v>45666</v>
      </c>
      <c r="P3394" s="5">
        <v>45190</v>
      </c>
      <c r="Q3394" s="5">
        <v>45555</v>
      </c>
      <c r="R3394">
        <v>18600</v>
      </c>
      <c r="S3394">
        <v>0</v>
      </c>
      <c r="T3394">
        <v>0</v>
      </c>
      <c r="U3394">
        <v>18600</v>
      </c>
      <c r="V3394">
        <v>0</v>
      </c>
      <c r="W3394">
        <v>18600</v>
      </c>
      <c r="X3394" t="str">
        <f t="shared" si="209"/>
        <v>Ok</v>
      </c>
      <c r="Y3394" t="str">
        <f t="shared" si="210"/>
        <v>Ok</v>
      </c>
      <c r="Z3394" s="6" t="str">
        <f t="shared" si="211"/>
        <v>Ok</v>
      </c>
      <c r="AA3394" s="6"/>
      <c r="AB3394" s="6"/>
      <c r="AC3394" s="6"/>
      <c r="AD3394" s="6"/>
    </row>
    <row r="3395" spans="1:30" x14ac:dyDescent="0.3">
      <c r="A3395" t="s">
        <v>16586</v>
      </c>
      <c r="B3395" t="s">
        <v>16587</v>
      </c>
      <c r="C3395">
        <v>2024</v>
      </c>
      <c r="D3395" t="s">
        <v>9762</v>
      </c>
      <c r="E3395" t="s">
        <v>9317</v>
      </c>
      <c r="F3395" t="s">
        <v>10</v>
      </c>
      <c r="G3395" t="str">
        <f>_xlfn.XLOOKUP(I3395,'Class Code'!$A$2:$A$14,'Class Code'!$B$2:$B$14)</f>
        <v>Motor Private</v>
      </c>
      <c r="H3395" t="s">
        <v>41</v>
      </c>
      <c r="I3395">
        <f t="shared" si="208"/>
        <v>70</v>
      </c>
      <c r="J3395" t="s">
        <v>54</v>
      </c>
      <c r="K3395" t="s">
        <v>55</v>
      </c>
      <c r="L3395" t="s">
        <v>44</v>
      </c>
      <c r="M3395" s="5">
        <v>45625</v>
      </c>
      <c r="N3395" s="5">
        <v>45626</v>
      </c>
      <c r="O3395" s="5">
        <v>45664</v>
      </c>
      <c r="P3395" s="5">
        <v>45383</v>
      </c>
      <c r="Q3395" s="5">
        <v>45747</v>
      </c>
      <c r="R3395">
        <v>27000</v>
      </c>
      <c r="S3395">
        <v>0</v>
      </c>
      <c r="T3395">
        <v>0</v>
      </c>
      <c r="U3395">
        <v>27000</v>
      </c>
      <c r="V3395">
        <v>0</v>
      </c>
      <c r="W3395">
        <v>27000</v>
      </c>
      <c r="X3395" t="str">
        <f t="shared" si="209"/>
        <v>Ok</v>
      </c>
      <c r="Y3395" t="str">
        <f t="shared" si="210"/>
        <v>Ok</v>
      </c>
      <c r="Z3395" s="6" t="str">
        <f t="shared" si="211"/>
        <v>Ok</v>
      </c>
      <c r="AA3395" s="6"/>
      <c r="AB3395" s="6"/>
      <c r="AC3395" s="6"/>
      <c r="AD3395" s="6"/>
    </row>
    <row r="3396" spans="1:30" x14ac:dyDescent="0.3">
      <c r="A3396" t="s">
        <v>16588</v>
      </c>
      <c r="B3396" t="s">
        <v>16589</v>
      </c>
      <c r="C3396">
        <v>2024</v>
      </c>
      <c r="D3396" t="s">
        <v>9637</v>
      </c>
      <c r="E3396" t="s">
        <v>9292</v>
      </c>
      <c r="F3396" t="s">
        <v>6</v>
      </c>
      <c r="G3396" t="str">
        <f>_xlfn.XLOOKUP(I3396,'Class Code'!$A$2:$A$14,'Class Code'!$B$2:$B$14)</f>
        <v>Fire Domestic</v>
      </c>
      <c r="H3396" t="s">
        <v>194</v>
      </c>
      <c r="I3396">
        <f t="shared" ref="I3396:I3459" si="212">H3396*1</f>
        <v>3</v>
      </c>
      <c r="J3396" t="s">
        <v>195</v>
      </c>
      <c r="K3396" t="s">
        <v>196</v>
      </c>
      <c r="L3396" t="s">
        <v>384</v>
      </c>
      <c r="M3396" s="5">
        <v>45430</v>
      </c>
      <c r="N3396" s="5">
        <v>45435</v>
      </c>
      <c r="O3396" s="5">
        <v>45672</v>
      </c>
      <c r="P3396" s="5">
        <v>45292</v>
      </c>
      <c r="Q3396" s="5">
        <v>45657</v>
      </c>
      <c r="R3396">
        <v>821600</v>
      </c>
      <c r="S3396">
        <v>0</v>
      </c>
      <c r="T3396">
        <v>0</v>
      </c>
      <c r="U3396">
        <v>821600</v>
      </c>
      <c r="V3396">
        <v>506653.77</v>
      </c>
      <c r="W3396">
        <v>314946.23</v>
      </c>
      <c r="X3396" t="str">
        <f t="shared" ref="X3396:X3459" si="213">IF(OR(A3396="",B3396="",C3396="",F3396="",H3396="",M3396="",N3396="",O3396="",P3396="",Q3396=""),"Check","Ok")</f>
        <v>Ok</v>
      </c>
      <c r="Y3396" t="str">
        <f t="shared" ref="Y3396:Y3459" si="214">IF(AND(Q3396&gt;=P3396,O3396&gt;=M3396,N3396&gt;=M3396,Q3396&gt;=M3396),"Ok","Check")</f>
        <v>Ok</v>
      </c>
      <c r="Z3396" s="6" t="str">
        <f t="shared" ref="Z3396:Z3459" si="215">IF(Q3396&gt;=M3396,"Ok","Check")</f>
        <v>Ok</v>
      </c>
      <c r="AA3396" s="6"/>
      <c r="AB3396" s="6"/>
      <c r="AC3396" s="6"/>
      <c r="AD3396" s="6"/>
    </row>
    <row r="3397" spans="1:30" x14ac:dyDescent="0.3">
      <c r="A3397" t="s">
        <v>16590</v>
      </c>
      <c r="B3397" t="s">
        <v>16591</v>
      </c>
      <c r="C3397">
        <v>2024</v>
      </c>
      <c r="D3397" t="s">
        <v>9763</v>
      </c>
      <c r="E3397" t="s">
        <v>9287</v>
      </c>
      <c r="F3397" t="s">
        <v>10</v>
      </c>
      <c r="G3397" t="str">
        <f>_xlfn.XLOOKUP(I3397,'Class Code'!$A$2:$A$14,'Class Code'!$B$2:$B$14)</f>
        <v>Motor Private</v>
      </c>
      <c r="H3397" t="s">
        <v>41</v>
      </c>
      <c r="I3397">
        <f t="shared" si="212"/>
        <v>70</v>
      </c>
      <c r="J3397" t="s">
        <v>54</v>
      </c>
      <c r="K3397" t="s">
        <v>55</v>
      </c>
      <c r="L3397" t="s">
        <v>44</v>
      </c>
      <c r="M3397" s="5">
        <v>45617</v>
      </c>
      <c r="N3397" s="5">
        <v>45646</v>
      </c>
      <c r="O3397" s="5">
        <v>45679</v>
      </c>
      <c r="P3397" s="5">
        <v>45413</v>
      </c>
      <c r="Q3397" s="5">
        <v>45777</v>
      </c>
      <c r="R3397">
        <v>50000</v>
      </c>
      <c r="S3397">
        <v>0</v>
      </c>
      <c r="T3397">
        <v>0</v>
      </c>
      <c r="U3397">
        <v>50000</v>
      </c>
      <c r="V3397">
        <v>0</v>
      </c>
      <c r="W3397">
        <v>50000</v>
      </c>
      <c r="X3397" t="str">
        <f t="shared" si="213"/>
        <v>Ok</v>
      </c>
      <c r="Y3397" t="str">
        <f t="shared" si="214"/>
        <v>Ok</v>
      </c>
      <c r="Z3397" s="6" t="str">
        <f t="shared" si="215"/>
        <v>Ok</v>
      </c>
      <c r="AA3397" s="6"/>
      <c r="AB3397" s="6"/>
      <c r="AC3397" s="6"/>
      <c r="AD3397" s="6"/>
    </row>
    <row r="3398" spans="1:30" x14ac:dyDescent="0.3">
      <c r="A3398" t="s">
        <v>16592</v>
      </c>
      <c r="B3398" t="s">
        <v>16593</v>
      </c>
      <c r="C3398">
        <v>2024</v>
      </c>
      <c r="D3398" t="s">
        <v>9617</v>
      </c>
      <c r="E3398" t="s">
        <v>9292</v>
      </c>
      <c r="F3398" t="s">
        <v>10</v>
      </c>
      <c r="G3398" t="str">
        <f>_xlfn.XLOOKUP(I3398,'Class Code'!$A$2:$A$14,'Class Code'!$B$2:$B$14)</f>
        <v>Motor Private</v>
      </c>
      <c r="H3398" t="s">
        <v>41</v>
      </c>
      <c r="I3398">
        <f t="shared" si="212"/>
        <v>70</v>
      </c>
      <c r="J3398" t="s">
        <v>54</v>
      </c>
      <c r="K3398" t="s">
        <v>55</v>
      </c>
      <c r="L3398" t="s">
        <v>44</v>
      </c>
      <c r="M3398" s="5">
        <v>45634</v>
      </c>
      <c r="N3398" s="5">
        <v>45656</v>
      </c>
      <c r="O3398" s="5">
        <v>45672</v>
      </c>
      <c r="P3398" s="5">
        <v>45292</v>
      </c>
      <c r="Q3398" s="5">
        <v>45657</v>
      </c>
      <c r="R3398">
        <v>67350</v>
      </c>
      <c r="S3398">
        <v>0</v>
      </c>
      <c r="T3398">
        <v>0</v>
      </c>
      <c r="U3398">
        <v>67350</v>
      </c>
      <c r="V3398">
        <v>0</v>
      </c>
      <c r="W3398">
        <v>67350</v>
      </c>
      <c r="X3398" t="str">
        <f t="shared" si="213"/>
        <v>Ok</v>
      </c>
      <c r="Y3398" t="str">
        <f t="shared" si="214"/>
        <v>Ok</v>
      </c>
      <c r="Z3398" s="6" t="str">
        <f t="shared" si="215"/>
        <v>Ok</v>
      </c>
      <c r="AA3398" s="6"/>
      <c r="AB3398" s="6"/>
      <c r="AC3398" s="6"/>
      <c r="AD3398" s="6"/>
    </row>
    <row r="3399" spans="1:30" x14ac:dyDescent="0.3">
      <c r="A3399" t="s">
        <v>16594</v>
      </c>
      <c r="B3399" t="s">
        <v>16595</v>
      </c>
      <c r="C3399">
        <v>2024</v>
      </c>
      <c r="D3399" t="s">
        <v>9361</v>
      </c>
      <c r="E3399" t="s">
        <v>9334</v>
      </c>
      <c r="F3399" t="s">
        <v>10</v>
      </c>
      <c r="G3399" t="str">
        <f>_xlfn.XLOOKUP(I3399,'Class Code'!$A$2:$A$14,'Class Code'!$B$2:$B$14)</f>
        <v>Motor Private</v>
      </c>
      <c r="H3399" t="s">
        <v>41</v>
      </c>
      <c r="I3399">
        <f t="shared" si="212"/>
        <v>70</v>
      </c>
      <c r="J3399" t="s">
        <v>54</v>
      </c>
      <c r="K3399" t="s">
        <v>55</v>
      </c>
      <c r="L3399" t="s">
        <v>44</v>
      </c>
      <c r="M3399" s="5">
        <v>45617</v>
      </c>
      <c r="N3399" s="5">
        <v>45644</v>
      </c>
      <c r="O3399" s="5">
        <v>45666</v>
      </c>
      <c r="P3399" s="5">
        <v>45610</v>
      </c>
      <c r="Q3399" s="5">
        <v>45881</v>
      </c>
      <c r="R3399">
        <v>525000</v>
      </c>
      <c r="S3399">
        <v>0</v>
      </c>
      <c r="T3399">
        <v>0</v>
      </c>
      <c r="U3399">
        <v>525000</v>
      </c>
      <c r="V3399">
        <v>0</v>
      </c>
      <c r="W3399">
        <v>525000</v>
      </c>
      <c r="X3399" t="str">
        <f t="shared" si="213"/>
        <v>Ok</v>
      </c>
      <c r="Y3399" t="str">
        <f t="shared" si="214"/>
        <v>Ok</v>
      </c>
      <c r="Z3399" s="6" t="str">
        <f t="shared" si="215"/>
        <v>Ok</v>
      </c>
      <c r="AA3399" s="6"/>
      <c r="AB3399" s="6"/>
      <c r="AC3399" s="6"/>
      <c r="AD3399" s="6"/>
    </row>
    <row r="3400" spans="1:30" x14ac:dyDescent="0.3">
      <c r="A3400" t="s">
        <v>16596</v>
      </c>
      <c r="B3400" t="s">
        <v>16597</v>
      </c>
      <c r="C3400">
        <v>2022</v>
      </c>
      <c r="D3400" t="s">
        <v>9649</v>
      </c>
      <c r="E3400" t="s">
        <v>9263</v>
      </c>
      <c r="F3400" t="s">
        <v>10</v>
      </c>
      <c r="G3400" t="str">
        <f>_xlfn.XLOOKUP(I3400,'Class Code'!$A$2:$A$14,'Class Code'!$B$2:$B$14)</f>
        <v>Motor Private</v>
      </c>
      <c r="H3400" t="s">
        <v>41</v>
      </c>
      <c r="I3400">
        <f t="shared" si="212"/>
        <v>70</v>
      </c>
      <c r="J3400" t="s">
        <v>54</v>
      </c>
      <c r="K3400" t="s">
        <v>55</v>
      </c>
      <c r="L3400" t="s">
        <v>44</v>
      </c>
      <c r="M3400" s="5">
        <v>44957</v>
      </c>
      <c r="N3400" s="5">
        <v>44958</v>
      </c>
      <c r="O3400" s="5">
        <v>45667</v>
      </c>
      <c r="P3400" s="5">
        <v>44890</v>
      </c>
      <c r="Q3400" s="5">
        <v>45254</v>
      </c>
      <c r="R3400">
        <v>0</v>
      </c>
      <c r="S3400">
        <v>0</v>
      </c>
      <c r="T3400">
        <v>165000</v>
      </c>
      <c r="U3400">
        <v>165000</v>
      </c>
      <c r="V3400">
        <v>0</v>
      </c>
      <c r="W3400">
        <v>165000</v>
      </c>
      <c r="X3400" t="str">
        <f t="shared" si="213"/>
        <v>Ok</v>
      </c>
      <c r="Y3400" t="str">
        <f t="shared" si="214"/>
        <v>Ok</v>
      </c>
      <c r="Z3400" s="6" t="str">
        <f t="shared" si="215"/>
        <v>Ok</v>
      </c>
      <c r="AA3400" s="6"/>
      <c r="AB3400" s="6"/>
      <c r="AC3400" s="6"/>
      <c r="AD3400" s="6"/>
    </row>
    <row r="3401" spans="1:30" x14ac:dyDescent="0.3">
      <c r="A3401" t="s">
        <v>16598</v>
      </c>
      <c r="B3401" t="s">
        <v>16599</v>
      </c>
      <c r="C3401">
        <v>2024</v>
      </c>
      <c r="D3401" t="s">
        <v>9583</v>
      </c>
      <c r="E3401" t="s">
        <v>9305</v>
      </c>
      <c r="F3401" t="s">
        <v>10</v>
      </c>
      <c r="G3401" t="str">
        <f>_xlfn.XLOOKUP(I3401,'Class Code'!$A$2:$A$14,'Class Code'!$B$2:$B$14)</f>
        <v>Motor Private</v>
      </c>
      <c r="H3401" t="s">
        <v>41</v>
      </c>
      <c r="I3401">
        <f t="shared" si="212"/>
        <v>70</v>
      </c>
      <c r="J3401" t="s">
        <v>54</v>
      </c>
      <c r="K3401" t="s">
        <v>55</v>
      </c>
      <c r="L3401" t="s">
        <v>44</v>
      </c>
      <c r="M3401" s="5">
        <v>45599</v>
      </c>
      <c r="N3401" s="5">
        <v>45600</v>
      </c>
      <c r="O3401" s="5">
        <v>45672</v>
      </c>
      <c r="P3401" s="5">
        <v>45501</v>
      </c>
      <c r="Q3401" s="5">
        <v>45865</v>
      </c>
      <c r="R3401">
        <v>48500</v>
      </c>
      <c r="S3401">
        <v>0</v>
      </c>
      <c r="T3401">
        <v>0</v>
      </c>
      <c r="U3401">
        <v>48500</v>
      </c>
      <c r="V3401">
        <v>0</v>
      </c>
      <c r="W3401">
        <v>48500</v>
      </c>
      <c r="X3401" t="str">
        <f t="shared" si="213"/>
        <v>Ok</v>
      </c>
      <c r="Y3401" t="str">
        <f t="shared" si="214"/>
        <v>Ok</v>
      </c>
      <c r="Z3401" s="6" t="str">
        <f t="shared" si="215"/>
        <v>Ok</v>
      </c>
      <c r="AA3401" s="6"/>
      <c r="AB3401" s="6"/>
      <c r="AC3401" s="6"/>
      <c r="AD3401" s="6"/>
    </row>
    <row r="3402" spans="1:30" x14ac:dyDescent="0.3">
      <c r="A3402" t="s">
        <v>16600</v>
      </c>
      <c r="B3402" t="s">
        <v>16601</v>
      </c>
      <c r="C3402">
        <v>2024</v>
      </c>
      <c r="D3402" t="s">
        <v>9710</v>
      </c>
      <c r="E3402" t="s">
        <v>9332</v>
      </c>
      <c r="F3402" t="s">
        <v>10</v>
      </c>
      <c r="G3402" t="str">
        <f>_xlfn.XLOOKUP(I3402,'Class Code'!$A$2:$A$14,'Class Code'!$B$2:$B$14)</f>
        <v>Motor Private</v>
      </c>
      <c r="H3402" t="s">
        <v>41</v>
      </c>
      <c r="I3402">
        <f t="shared" si="212"/>
        <v>70</v>
      </c>
      <c r="J3402" t="s">
        <v>54</v>
      </c>
      <c r="K3402" t="s">
        <v>55</v>
      </c>
      <c r="L3402" t="s">
        <v>44</v>
      </c>
      <c r="M3402" s="5">
        <v>45627</v>
      </c>
      <c r="N3402" s="5">
        <v>45629</v>
      </c>
      <c r="O3402" s="5">
        <v>45694</v>
      </c>
      <c r="P3402" s="5">
        <v>45555</v>
      </c>
      <c r="Q3402" s="5">
        <v>45919</v>
      </c>
      <c r="R3402">
        <v>215000</v>
      </c>
      <c r="S3402">
        <v>0</v>
      </c>
      <c r="T3402">
        <v>0</v>
      </c>
      <c r="U3402">
        <v>215000</v>
      </c>
      <c r="V3402">
        <v>0</v>
      </c>
      <c r="W3402">
        <v>215000</v>
      </c>
      <c r="X3402" t="str">
        <f t="shared" si="213"/>
        <v>Ok</v>
      </c>
      <c r="Y3402" t="str">
        <f t="shared" si="214"/>
        <v>Ok</v>
      </c>
      <c r="Z3402" s="6" t="str">
        <f t="shared" si="215"/>
        <v>Ok</v>
      </c>
      <c r="AA3402" s="6"/>
      <c r="AB3402" s="6"/>
      <c r="AC3402" s="6"/>
      <c r="AD3402" s="6"/>
    </row>
    <row r="3403" spans="1:30" x14ac:dyDescent="0.3">
      <c r="A3403" t="s">
        <v>16602</v>
      </c>
      <c r="B3403" t="s">
        <v>16603</v>
      </c>
      <c r="C3403">
        <v>2023</v>
      </c>
      <c r="D3403" t="s">
        <v>9692</v>
      </c>
      <c r="E3403" t="s">
        <v>9274</v>
      </c>
      <c r="F3403" t="s">
        <v>10</v>
      </c>
      <c r="G3403" t="str">
        <f>_xlfn.XLOOKUP(I3403,'Class Code'!$A$2:$A$14,'Class Code'!$B$2:$B$14)</f>
        <v>Motor Private</v>
      </c>
      <c r="H3403" t="s">
        <v>41</v>
      </c>
      <c r="I3403">
        <f t="shared" si="212"/>
        <v>70</v>
      </c>
      <c r="J3403" t="s">
        <v>54</v>
      </c>
      <c r="K3403" t="s">
        <v>55</v>
      </c>
      <c r="L3403" t="s">
        <v>44</v>
      </c>
      <c r="M3403" s="5">
        <v>45619</v>
      </c>
      <c r="N3403" s="5">
        <v>45621</v>
      </c>
      <c r="O3403" s="5">
        <v>45694</v>
      </c>
      <c r="P3403" s="5">
        <v>45268</v>
      </c>
      <c r="Q3403" s="5">
        <v>45633</v>
      </c>
      <c r="R3403">
        <v>4000</v>
      </c>
      <c r="S3403">
        <v>0</v>
      </c>
      <c r="T3403">
        <v>0</v>
      </c>
      <c r="U3403">
        <v>4000</v>
      </c>
      <c r="V3403">
        <v>0</v>
      </c>
      <c r="W3403">
        <v>4000</v>
      </c>
      <c r="X3403" t="str">
        <f t="shared" si="213"/>
        <v>Ok</v>
      </c>
      <c r="Y3403" t="str">
        <f t="shared" si="214"/>
        <v>Ok</v>
      </c>
      <c r="Z3403" s="6" t="str">
        <f t="shared" si="215"/>
        <v>Ok</v>
      </c>
      <c r="AA3403" s="6"/>
      <c r="AB3403" s="6"/>
      <c r="AC3403" s="6"/>
      <c r="AD3403" s="6"/>
    </row>
    <row r="3404" spans="1:30" x14ac:dyDescent="0.3">
      <c r="A3404" t="s">
        <v>16604</v>
      </c>
      <c r="B3404" t="s">
        <v>16605</v>
      </c>
      <c r="C3404">
        <v>2023</v>
      </c>
      <c r="D3404" t="s">
        <v>9689</v>
      </c>
      <c r="E3404" t="s">
        <v>9301</v>
      </c>
      <c r="F3404" t="s">
        <v>11</v>
      </c>
      <c r="G3404" t="str">
        <f>_xlfn.XLOOKUP(I3404,'Class Code'!$A$2:$A$14,'Class Code'!$B$2:$B$14)</f>
        <v>Motor Commercial</v>
      </c>
      <c r="H3404" t="s">
        <v>176</v>
      </c>
      <c r="I3404">
        <f t="shared" si="212"/>
        <v>80</v>
      </c>
      <c r="J3404" t="s">
        <v>207</v>
      </c>
      <c r="K3404" t="s">
        <v>208</v>
      </c>
      <c r="L3404" t="s">
        <v>44</v>
      </c>
      <c r="M3404" s="5">
        <v>45325</v>
      </c>
      <c r="N3404" s="5">
        <v>45331</v>
      </c>
      <c r="O3404" s="5">
        <v>45674</v>
      </c>
      <c r="P3404" s="5">
        <v>44986</v>
      </c>
      <c r="Q3404" s="5">
        <v>45350</v>
      </c>
      <c r="R3404">
        <v>177127</v>
      </c>
      <c r="S3404">
        <v>0</v>
      </c>
      <c r="T3404">
        <v>0</v>
      </c>
      <c r="U3404">
        <v>177127</v>
      </c>
      <c r="V3404">
        <v>0</v>
      </c>
      <c r="W3404">
        <v>177127</v>
      </c>
      <c r="X3404" t="str">
        <f t="shared" si="213"/>
        <v>Ok</v>
      </c>
      <c r="Y3404" t="str">
        <f t="shared" si="214"/>
        <v>Ok</v>
      </c>
      <c r="Z3404" s="6" t="str">
        <f t="shared" si="215"/>
        <v>Ok</v>
      </c>
      <c r="AA3404" s="6"/>
      <c r="AB3404" s="6"/>
      <c r="AC3404" s="6"/>
      <c r="AD3404" s="6"/>
    </row>
    <row r="3405" spans="1:30" x14ac:dyDescent="0.3">
      <c r="A3405" t="s">
        <v>16606</v>
      </c>
      <c r="B3405" t="s">
        <v>16607</v>
      </c>
      <c r="C3405">
        <v>2024</v>
      </c>
      <c r="D3405" t="s">
        <v>9617</v>
      </c>
      <c r="E3405" t="s">
        <v>9301</v>
      </c>
      <c r="F3405" t="s">
        <v>6</v>
      </c>
      <c r="G3405" t="str">
        <f>_xlfn.XLOOKUP(I3405,'Class Code'!$A$2:$A$14,'Class Code'!$B$2:$B$14)</f>
        <v>Fire Domestic</v>
      </c>
      <c r="H3405" t="s">
        <v>194</v>
      </c>
      <c r="I3405">
        <f t="shared" si="212"/>
        <v>3</v>
      </c>
      <c r="J3405" t="s">
        <v>195</v>
      </c>
      <c r="K3405" t="s">
        <v>196</v>
      </c>
      <c r="L3405" t="s">
        <v>197</v>
      </c>
      <c r="M3405" s="5">
        <v>45660</v>
      </c>
      <c r="N3405" s="5">
        <v>45673</v>
      </c>
      <c r="O3405" s="5">
        <v>45674</v>
      </c>
      <c r="P3405" s="5">
        <v>45383</v>
      </c>
      <c r="Q3405" s="5">
        <v>45747</v>
      </c>
      <c r="R3405">
        <v>49500</v>
      </c>
      <c r="S3405">
        <v>0</v>
      </c>
      <c r="T3405">
        <v>0</v>
      </c>
      <c r="U3405">
        <v>49500</v>
      </c>
      <c r="V3405">
        <v>0</v>
      </c>
      <c r="W3405">
        <v>49500</v>
      </c>
      <c r="X3405" t="str">
        <f t="shared" si="213"/>
        <v>Ok</v>
      </c>
      <c r="Y3405" t="str">
        <f t="shared" si="214"/>
        <v>Ok</v>
      </c>
      <c r="Z3405" s="6" t="str">
        <f t="shared" si="215"/>
        <v>Ok</v>
      </c>
      <c r="AA3405" s="6"/>
      <c r="AB3405" s="6"/>
      <c r="AC3405" s="6"/>
      <c r="AD3405" s="6"/>
    </row>
    <row r="3406" spans="1:30" x14ac:dyDescent="0.3">
      <c r="A3406" t="s">
        <v>16608</v>
      </c>
      <c r="B3406" t="s">
        <v>16609</v>
      </c>
      <c r="C3406">
        <v>2024</v>
      </c>
      <c r="D3406" t="s">
        <v>9732</v>
      </c>
      <c r="E3406" t="s">
        <v>9267</v>
      </c>
      <c r="F3406" t="s">
        <v>11</v>
      </c>
      <c r="G3406" t="str">
        <f>_xlfn.XLOOKUP(I3406,'Class Code'!$A$2:$A$14,'Class Code'!$B$2:$B$14)</f>
        <v>Motor Commercial</v>
      </c>
      <c r="H3406" t="s">
        <v>176</v>
      </c>
      <c r="I3406">
        <f t="shared" si="212"/>
        <v>80</v>
      </c>
      <c r="J3406" t="s">
        <v>207</v>
      </c>
      <c r="K3406" t="s">
        <v>208</v>
      </c>
      <c r="L3406" t="s">
        <v>96</v>
      </c>
      <c r="M3406" s="5">
        <v>45614</v>
      </c>
      <c r="N3406" s="5">
        <v>45614</v>
      </c>
      <c r="O3406" s="5">
        <v>45678</v>
      </c>
      <c r="P3406" s="5">
        <v>45380</v>
      </c>
      <c r="Q3406" s="5">
        <v>45744</v>
      </c>
      <c r="R3406">
        <v>0</v>
      </c>
      <c r="S3406">
        <v>0</v>
      </c>
      <c r="T3406">
        <v>16820</v>
      </c>
      <c r="U3406">
        <v>16820</v>
      </c>
      <c r="V3406">
        <v>0</v>
      </c>
      <c r="W3406">
        <v>16820</v>
      </c>
      <c r="X3406" t="str">
        <f t="shared" si="213"/>
        <v>Ok</v>
      </c>
      <c r="Y3406" t="str">
        <f t="shared" si="214"/>
        <v>Ok</v>
      </c>
      <c r="Z3406" s="6" t="str">
        <f t="shared" si="215"/>
        <v>Ok</v>
      </c>
      <c r="AA3406" s="6"/>
      <c r="AB3406" s="6"/>
      <c r="AC3406" s="6"/>
      <c r="AD3406" s="6"/>
    </row>
    <row r="3407" spans="1:30" x14ac:dyDescent="0.3">
      <c r="A3407" t="s">
        <v>16610</v>
      </c>
      <c r="B3407" t="s">
        <v>16611</v>
      </c>
      <c r="C3407">
        <v>2024</v>
      </c>
      <c r="D3407" t="s">
        <v>9420</v>
      </c>
      <c r="E3407" t="s">
        <v>9334</v>
      </c>
      <c r="F3407" t="s">
        <v>10</v>
      </c>
      <c r="G3407" t="str">
        <f>_xlfn.XLOOKUP(I3407,'Class Code'!$A$2:$A$14,'Class Code'!$B$2:$B$14)</f>
        <v>Motor Private</v>
      </c>
      <c r="H3407" t="s">
        <v>41</v>
      </c>
      <c r="I3407">
        <f t="shared" si="212"/>
        <v>70</v>
      </c>
      <c r="J3407" t="s">
        <v>54</v>
      </c>
      <c r="K3407" t="s">
        <v>55</v>
      </c>
      <c r="L3407" t="s">
        <v>44</v>
      </c>
      <c r="M3407" s="5">
        <v>45574</v>
      </c>
      <c r="N3407" s="5">
        <v>45576</v>
      </c>
      <c r="O3407" s="5">
        <v>45678</v>
      </c>
      <c r="P3407" s="5">
        <v>45323</v>
      </c>
      <c r="Q3407" s="5">
        <v>45688</v>
      </c>
      <c r="R3407">
        <v>0</v>
      </c>
      <c r="S3407">
        <v>0</v>
      </c>
      <c r="T3407">
        <v>22040</v>
      </c>
      <c r="U3407">
        <v>22040</v>
      </c>
      <c r="V3407">
        <v>0</v>
      </c>
      <c r="W3407">
        <v>22040</v>
      </c>
      <c r="X3407" t="str">
        <f t="shared" si="213"/>
        <v>Ok</v>
      </c>
      <c r="Y3407" t="str">
        <f t="shared" si="214"/>
        <v>Ok</v>
      </c>
      <c r="Z3407" s="6" t="str">
        <f t="shared" si="215"/>
        <v>Ok</v>
      </c>
      <c r="AA3407" s="6"/>
      <c r="AB3407" s="6"/>
      <c r="AC3407" s="6"/>
      <c r="AD3407" s="6"/>
    </row>
    <row r="3408" spans="1:30" x14ac:dyDescent="0.3">
      <c r="A3408" t="s">
        <v>16612</v>
      </c>
      <c r="B3408" t="s">
        <v>16613</v>
      </c>
      <c r="C3408">
        <v>2024</v>
      </c>
      <c r="D3408" t="s">
        <v>9412</v>
      </c>
      <c r="E3408" t="s">
        <v>9259</v>
      </c>
      <c r="F3408" t="s">
        <v>10</v>
      </c>
      <c r="G3408" t="str">
        <f>_xlfn.XLOOKUP(I3408,'Class Code'!$A$2:$A$14,'Class Code'!$B$2:$B$14)</f>
        <v>Motor Private</v>
      </c>
      <c r="H3408" t="s">
        <v>41</v>
      </c>
      <c r="I3408">
        <f t="shared" si="212"/>
        <v>70</v>
      </c>
      <c r="J3408" t="s">
        <v>54</v>
      </c>
      <c r="K3408" t="s">
        <v>55</v>
      </c>
      <c r="L3408" t="s">
        <v>44</v>
      </c>
      <c r="M3408" s="5">
        <v>45544</v>
      </c>
      <c r="N3408" s="5">
        <v>45587</v>
      </c>
      <c r="O3408" s="5">
        <v>45678</v>
      </c>
      <c r="P3408" s="5">
        <v>45476</v>
      </c>
      <c r="Q3408" s="5">
        <v>45828</v>
      </c>
      <c r="R3408">
        <v>0</v>
      </c>
      <c r="S3408">
        <v>0</v>
      </c>
      <c r="T3408">
        <v>428520</v>
      </c>
      <c r="U3408">
        <v>428520</v>
      </c>
      <c r="V3408">
        <v>0</v>
      </c>
      <c r="W3408">
        <v>428520</v>
      </c>
      <c r="X3408" t="str">
        <f t="shared" si="213"/>
        <v>Ok</v>
      </c>
      <c r="Y3408" t="str">
        <f t="shared" si="214"/>
        <v>Ok</v>
      </c>
      <c r="Z3408" s="6" t="str">
        <f t="shared" si="215"/>
        <v>Ok</v>
      </c>
      <c r="AA3408" s="6"/>
      <c r="AB3408" s="6"/>
      <c r="AC3408" s="6"/>
      <c r="AD3408" s="6"/>
    </row>
    <row r="3409" spans="1:30" x14ac:dyDescent="0.3">
      <c r="A3409" t="s">
        <v>16614</v>
      </c>
      <c r="B3409" t="s">
        <v>16615</v>
      </c>
      <c r="C3409">
        <v>2024</v>
      </c>
      <c r="D3409" t="s">
        <v>9645</v>
      </c>
      <c r="E3409" t="s">
        <v>9265</v>
      </c>
      <c r="F3409" t="s">
        <v>10</v>
      </c>
      <c r="G3409" t="str">
        <f>_xlfn.XLOOKUP(I3409,'Class Code'!$A$2:$A$14,'Class Code'!$B$2:$B$14)</f>
        <v>Motor Private</v>
      </c>
      <c r="H3409" t="s">
        <v>41</v>
      </c>
      <c r="I3409">
        <f t="shared" si="212"/>
        <v>70</v>
      </c>
      <c r="J3409" t="s">
        <v>54</v>
      </c>
      <c r="K3409" t="s">
        <v>55</v>
      </c>
      <c r="L3409" t="s">
        <v>44</v>
      </c>
      <c r="M3409" s="5">
        <v>45509</v>
      </c>
      <c r="N3409" s="5">
        <v>45510</v>
      </c>
      <c r="O3409" s="5">
        <v>45678</v>
      </c>
      <c r="P3409" s="5">
        <v>45336</v>
      </c>
      <c r="Q3409" s="5">
        <v>45700</v>
      </c>
      <c r="R3409">
        <v>0</v>
      </c>
      <c r="S3409">
        <v>0</v>
      </c>
      <c r="T3409">
        <v>785800</v>
      </c>
      <c r="U3409">
        <v>785800</v>
      </c>
      <c r="V3409">
        <v>0</v>
      </c>
      <c r="W3409">
        <v>785800</v>
      </c>
      <c r="X3409" t="str">
        <f t="shared" si="213"/>
        <v>Ok</v>
      </c>
      <c r="Y3409" t="str">
        <f t="shared" si="214"/>
        <v>Ok</v>
      </c>
      <c r="Z3409" s="6" t="str">
        <f t="shared" si="215"/>
        <v>Ok</v>
      </c>
      <c r="AA3409" s="6"/>
      <c r="AB3409" s="6"/>
      <c r="AC3409" s="6"/>
      <c r="AD3409" s="6"/>
    </row>
    <row r="3410" spans="1:30" x14ac:dyDescent="0.3">
      <c r="A3410" t="s">
        <v>16616</v>
      </c>
      <c r="B3410" t="s">
        <v>16617</v>
      </c>
      <c r="C3410">
        <v>2024</v>
      </c>
      <c r="D3410" t="s">
        <v>9522</v>
      </c>
      <c r="E3410" t="s">
        <v>9261</v>
      </c>
      <c r="F3410" t="s">
        <v>10</v>
      </c>
      <c r="G3410" t="str">
        <f>_xlfn.XLOOKUP(I3410,'Class Code'!$A$2:$A$14,'Class Code'!$B$2:$B$14)</f>
        <v>Motor Private</v>
      </c>
      <c r="H3410" t="s">
        <v>41</v>
      </c>
      <c r="I3410">
        <f t="shared" si="212"/>
        <v>70</v>
      </c>
      <c r="J3410" t="s">
        <v>54</v>
      </c>
      <c r="K3410" t="s">
        <v>55</v>
      </c>
      <c r="L3410" t="s">
        <v>44</v>
      </c>
      <c r="M3410" s="5">
        <v>45607</v>
      </c>
      <c r="N3410" s="5">
        <v>45607</v>
      </c>
      <c r="O3410" s="5">
        <v>45694</v>
      </c>
      <c r="P3410" s="5">
        <v>45292</v>
      </c>
      <c r="Q3410" s="5">
        <v>45657</v>
      </c>
      <c r="R3410">
        <v>0</v>
      </c>
      <c r="S3410">
        <v>0</v>
      </c>
      <c r="T3410">
        <v>4060</v>
      </c>
      <c r="U3410">
        <v>4060</v>
      </c>
      <c r="V3410">
        <v>0</v>
      </c>
      <c r="W3410">
        <v>4060</v>
      </c>
      <c r="X3410" t="str">
        <f t="shared" si="213"/>
        <v>Ok</v>
      </c>
      <c r="Y3410" t="str">
        <f t="shared" si="214"/>
        <v>Ok</v>
      </c>
      <c r="Z3410" s="6" t="str">
        <f t="shared" si="215"/>
        <v>Ok</v>
      </c>
      <c r="AA3410" s="6"/>
      <c r="AB3410" s="6"/>
      <c r="AC3410" s="6"/>
      <c r="AD3410" s="6"/>
    </row>
    <row r="3411" spans="1:30" x14ac:dyDescent="0.3">
      <c r="A3411" t="s">
        <v>16618</v>
      </c>
      <c r="B3411" t="s">
        <v>16619</v>
      </c>
      <c r="C3411">
        <v>2024</v>
      </c>
      <c r="D3411" t="s">
        <v>9552</v>
      </c>
      <c r="E3411" t="s">
        <v>9259</v>
      </c>
      <c r="F3411" t="s">
        <v>10</v>
      </c>
      <c r="G3411" t="str">
        <f>_xlfn.XLOOKUP(I3411,'Class Code'!$A$2:$A$14,'Class Code'!$B$2:$B$14)</f>
        <v>Motor Private</v>
      </c>
      <c r="H3411" t="s">
        <v>41</v>
      </c>
      <c r="I3411">
        <f t="shared" si="212"/>
        <v>70</v>
      </c>
      <c r="J3411" t="s">
        <v>54</v>
      </c>
      <c r="K3411" t="s">
        <v>55</v>
      </c>
      <c r="L3411" t="s">
        <v>44</v>
      </c>
      <c r="M3411" s="5">
        <v>45559</v>
      </c>
      <c r="N3411" s="5">
        <v>45565</v>
      </c>
      <c r="O3411" s="5">
        <v>45678</v>
      </c>
      <c r="P3411" s="5">
        <v>45344</v>
      </c>
      <c r="Q3411" s="5">
        <v>45709</v>
      </c>
      <c r="R3411">
        <v>0</v>
      </c>
      <c r="S3411">
        <v>0</v>
      </c>
      <c r="T3411">
        <v>137360</v>
      </c>
      <c r="U3411">
        <v>137360</v>
      </c>
      <c r="V3411">
        <v>0</v>
      </c>
      <c r="W3411">
        <v>137360</v>
      </c>
      <c r="X3411" t="str">
        <f t="shared" si="213"/>
        <v>Ok</v>
      </c>
      <c r="Y3411" t="str">
        <f t="shared" si="214"/>
        <v>Ok</v>
      </c>
      <c r="Z3411" s="6" t="str">
        <f t="shared" si="215"/>
        <v>Ok</v>
      </c>
      <c r="AA3411" s="6"/>
      <c r="AB3411" s="6"/>
      <c r="AC3411" s="6"/>
      <c r="AD3411" s="6"/>
    </row>
    <row r="3412" spans="1:30" x14ac:dyDescent="0.3">
      <c r="A3412" t="s">
        <v>16620</v>
      </c>
      <c r="B3412" t="s">
        <v>16621</v>
      </c>
      <c r="C3412">
        <v>2022</v>
      </c>
      <c r="D3412" t="s">
        <v>9547</v>
      </c>
      <c r="E3412" t="s">
        <v>9297</v>
      </c>
      <c r="F3412" t="s">
        <v>11</v>
      </c>
      <c r="G3412" t="str">
        <f>_xlfn.XLOOKUP(I3412,'Class Code'!$A$2:$A$14,'Class Code'!$B$2:$B$14)</f>
        <v>Motor Commercial</v>
      </c>
      <c r="H3412" t="s">
        <v>176</v>
      </c>
      <c r="I3412">
        <f t="shared" si="212"/>
        <v>80</v>
      </c>
      <c r="J3412" t="s">
        <v>207</v>
      </c>
      <c r="K3412" t="s">
        <v>208</v>
      </c>
      <c r="L3412" t="s">
        <v>44</v>
      </c>
      <c r="M3412" s="5">
        <v>45070</v>
      </c>
      <c r="N3412" s="5">
        <v>45071</v>
      </c>
      <c r="O3412" s="5">
        <v>45678</v>
      </c>
      <c r="P3412" s="5">
        <v>44729</v>
      </c>
      <c r="Q3412" s="5">
        <v>45093</v>
      </c>
      <c r="R3412">
        <v>0</v>
      </c>
      <c r="S3412">
        <v>0</v>
      </c>
      <c r="T3412">
        <v>99800</v>
      </c>
      <c r="U3412">
        <v>99800</v>
      </c>
      <c r="V3412">
        <v>99800</v>
      </c>
      <c r="W3412">
        <v>0</v>
      </c>
      <c r="X3412" t="str">
        <f t="shared" si="213"/>
        <v>Ok</v>
      </c>
      <c r="Y3412" t="str">
        <f t="shared" si="214"/>
        <v>Ok</v>
      </c>
      <c r="Z3412" s="6" t="str">
        <f t="shared" si="215"/>
        <v>Ok</v>
      </c>
      <c r="AA3412" s="6"/>
      <c r="AB3412" s="6"/>
      <c r="AC3412" s="6"/>
      <c r="AD3412" s="6"/>
    </row>
    <row r="3413" spans="1:30" x14ac:dyDescent="0.3">
      <c r="A3413" t="s">
        <v>16622</v>
      </c>
      <c r="B3413" t="s">
        <v>16623</v>
      </c>
      <c r="C3413">
        <v>2024</v>
      </c>
      <c r="D3413" t="s">
        <v>9397</v>
      </c>
      <c r="E3413" t="s">
        <v>9289</v>
      </c>
      <c r="F3413" t="s">
        <v>10</v>
      </c>
      <c r="G3413" t="str">
        <f>_xlfn.XLOOKUP(I3413,'Class Code'!$A$2:$A$14,'Class Code'!$B$2:$B$14)</f>
        <v>Motor Private</v>
      </c>
      <c r="H3413" t="s">
        <v>41</v>
      </c>
      <c r="I3413">
        <f t="shared" si="212"/>
        <v>70</v>
      </c>
      <c r="J3413" t="s">
        <v>54</v>
      </c>
      <c r="K3413" t="s">
        <v>55</v>
      </c>
      <c r="L3413" t="s">
        <v>44</v>
      </c>
      <c r="M3413" s="5">
        <v>45637</v>
      </c>
      <c r="N3413" s="5">
        <v>45642</v>
      </c>
      <c r="O3413" s="5">
        <v>45678</v>
      </c>
      <c r="P3413" s="5">
        <v>45605</v>
      </c>
      <c r="Q3413" s="5">
        <v>45877</v>
      </c>
      <c r="R3413">
        <v>448000</v>
      </c>
      <c r="S3413">
        <v>0</v>
      </c>
      <c r="T3413">
        <v>0</v>
      </c>
      <c r="U3413">
        <v>448000</v>
      </c>
      <c r="V3413">
        <v>0</v>
      </c>
      <c r="W3413">
        <v>448000</v>
      </c>
      <c r="X3413" t="str">
        <f t="shared" si="213"/>
        <v>Ok</v>
      </c>
      <c r="Y3413" t="str">
        <f t="shared" si="214"/>
        <v>Ok</v>
      </c>
      <c r="Z3413" s="6" t="str">
        <f t="shared" si="215"/>
        <v>Ok</v>
      </c>
      <c r="AA3413" s="6"/>
      <c r="AB3413" s="6"/>
      <c r="AC3413" s="6"/>
      <c r="AD3413" s="6"/>
    </row>
    <row r="3414" spans="1:30" x14ac:dyDescent="0.3">
      <c r="A3414" t="s">
        <v>16624</v>
      </c>
      <c r="B3414" t="s">
        <v>16625</v>
      </c>
      <c r="C3414">
        <v>2024</v>
      </c>
      <c r="D3414" t="s">
        <v>9463</v>
      </c>
      <c r="E3414" t="s">
        <v>9277</v>
      </c>
      <c r="F3414" t="s">
        <v>10</v>
      </c>
      <c r="G3414" t="str">
        <f>_xlfn.XLOOKUP(I3414,'Class Code'!$A$2:$A$14,'Class Code'!$B$2:$B$14)</f>
        <v>Motor Private</v>
      </c>
      <c r="H3414" t="s">
        <v>41</v>
      </c>
      <c r="I3414">
        <f t="shared" si="212"/>
        <v>70</v>
      </c>
      <c r="J3414" t="s">
        <v>54</v>
      </c>
      <c r="K3414" t="s">
        <v>55</v>
      </c>
      <c r="L3414" t="s">
        <v>44</v>
      </c>
      <c r="M3414" s="5">
        <v>45634</v>
      </c>
      <c r="N3414" s="5">
        <v>45635</v>
      </c>
      <c r="O3414" s="5">
        <v>45723</v>
      </c>
      <c r="P3414" s="5">
        <v>45516</v>
      </c>
      <c r="Q3414" s="5">
        <v>45880</v>
      </c>
      <c r="R3414">
        <v>0</v>
      </c>
      <c r="S3414">
        <v>0</v>
      </c>
      <c r="T3414">
        <v>2900</v>
      </c>
      <c r="U3414">
        <v>2900</v>
      </c>
      <c r="V3414">
        <v>0</v>
      </c>
      <c r="W3414">
        <v>2900</v>
      </c>
      <c r="X3414" t="str">
        <f t="shared" si="213"/>
        <v>Ok</v>
      </c>
      <c r="Y3414" t="str">
        <f t="shared" si="214"/>
        <v>Ok</v>
      </c>
      <c r="Z3414" s="6" t="str">
        <f t="shared" si="215"/>
        <v>Ok</v>
      </c>
      <c r="AA3414" s="6"/>
      <c r="AB3414" s="6"/>
      <c r="AC3414" s="6"/>
      <c r="AD3414" s="6"/>
    </row>
    <row r="3415" spans="1:30" x14ac:dyDescent="0.3">
      <c r="A3415" t="s">
        <v>16626</v>
      </c>
      <c r="B3415" t="s">
        <v>16627</v>
      </c>
      <c r="C3415">
        <v>2024</v>
      </c>
      <c r="D3415" t="s">
        <v>9443</v>
      </c>
      <c r="E3415" t="s">
        <v>9261</v>
      </c>
      <c r="F3415" t="s">
        <v>10</v>
      </c>
      <c r="G3415" t="str">
        <f>_xlfn.XLOOKUP(I3415,'Class Code'!$A$2:$A$14,'Class Code'!$B$2:$B$14)</f>
        <v>Motor Private</v>
      </c>
      <c r="H3415" t="s">
        <v>41</v>
      </c>
      <c r="I3415">
        <f t="shared" si="212"/>
        <v>70</v>
      </c>
      <c r="J3415" t="s">
        <v>54</v>
      </c>
      <c r="K3415" t="s">
        <v>55</v>
      </c>
      <c r="L3415" t="s">
        <v>44</v>
      </c>
      <c r="M3415" s="5">
        <v>45608</v>
      </c>
      <c r="N3415" s="5">
        <v>45610</v>
      </c>
      <c r="O3415" s="5">
        <v>45694</v>
      </c>
      <c r="P3415" s="5">
        <v>45583</v>
      </c>
      <c r="Q3415" s="5">
        <v>45947</v>
      </c>
      <c r="R3415">
        <v>0</v>
      </c>
      <c r="S3415">
        <v>0</v>
      </c>
      <c r="T3415">
        <v>2900</v>
      </c>
      <c r="U3415">
        <v>2900</v>
      </c>
      <c r="V3415">
        <v>0</v>
      </c>
      <c r="W3415">
        <v>2900</v>
      </c>
      <c r="X3415" t="str">
        <f t="shared" si="213"/>
        <v>Ok</v>
      </c>
      <c r="Y3415" t="str">
        <f t="shared" si="214"/>
        <v>Ok</v>
      </c>
      <c r="Z3415" s="6" t="str">
        <f t="shared" si="215"/>
        <v>Ok</v>
      </c>
      <c r="AA3415" s="6"/>
      <c r="AB3415" s="6"/>
      <c r="AC3415" s="6"/>
      <c r="AD3415" s="6"/>
    </row>
    <row r="3416" spans="1:30" x14ac:dyDescent="0.3">
      <c r="A3416" t="s">
        <v>16628</v>
      </c>
      <c r="B3416" t="s">
        <v>16629</v>
      </c>
      <c r="C3416">
        <v>2024</v>
      </c>
      <c r="D3416" t="s">
        <v>9548</v>
      </c>
      <c r="E3416" t="s">
        <v>9332</v>
      </c>
      <c r="F3416" t="s">
        <v>10</v>
      </c>
      <c r="G3416" t="str">
        <f>_xlfn.XLOOKUP(I3416,'Class Code'!$A$2:$A$14,'Class Code'!$B$2:$B$14)</f>
        <v>Motor Private</v>
      </c>
      <c r="H3416" t="s">
        <v>41</v>
      </c>
      <c r="I3416">
        <f t="shared" si="212"/>
        <v>70</v>
      </c>
      <c r="J3416" t="s">
        <v>54</v>
      </c>
      <c r="K3416" t="s">
        <v>55</v>
      </c>
      <c r="L3416" t="s">
        <v>44</v>
      </c>
      <c r="M3416" s="5">
        <v>45624</v>
      </c>
      <c r="N3416" s="5">
        <v>45628</v>
      </c>
      <c r="O3416" s="5">
        <v>45694</v>
      </c>
      <c r="P3416" s="5">
        <v>45383</v>
      </c>
      <c r="Q3416" s="5">
        <v>45747</v>
      </c>
      <c r="R3416">
        <v>0</v>
      </c>
      <c r="S3416">
        <v>0</v>
      </c>
      <c r="T3416">
        <v>6380</v>
      </c>
      <c r="U3416">
        <v>6380</v>
      </c>
      <c r="V3416">
        <v>0</v>
      </c>
      <c r="W3416">
        <v>6380</v>
      </c>
      <c r="X3416" t="str">
        <f t="shared" si="213"/>
        <v>Ok</v>
      </c>
      <c r="Y3416" t="str">
        <f t="shared" si="214"/>
        <v>Ok</v>
      </c>
      <c r="Z3416" s="6" t="str">
        <f t="shared" si="215"/>
        <v>Ok</v>
      </c>
      <c r="AA3416" s="6"/>
      <c r="AB3416" s="6"/>
      <c r="AC3416" s="6"/>
      <c r="AD3416" s="6"/>
    </row>
    <row r="3417" spans="1:30" x14ac:dyDescent="0.3">
      <c r="A3417" t="s">
        <v>16630</v>
      </c>
      <c r="B3417" t="s">
        <v>16631</v>
      </c>
      <c r="C3417">
        <v>2024</v>
      </c>
      <c r="D3417" t="s">
        <v>9467</v>
      </c>
      <c r="E3417" t="s">
        <v>9317</v>
      </c>
      <c r="F3417" t="s">
        <v>10</v>
      </c>
      <c r="G3417" t="str">
        <f>_xlfn.XLOOKUP(I3417,'Class Code'!$A$2:$A$14,'Class Code'!$B$2:$B$14)</f>
        <v>Motor Private</v>
      </c>
      <c r="H3417" t="s">
        <v>41</v>
      </c>
      <c r="I3417">
        <f t="shared" si="212"/>
        <v>70</v>
      </c>
      <c r="J3417" t="s">
        <v>54</v>
      </c>
      <c r="K3417" t="s">
        <v>55</v>
      </c>
      <c r="L3417" t="s">
        <v>44</v>
      </c>
      <c r="M3417" s="5">
        <v>45610</v>
      </c>
      <c r="N3417" s="5">
        <v>45611</v>
      </c>
      <c r="O3417" s="5">
        <v>45694</v>
      </c>
      <c r="P3417" s="5">
        <v>45473</v>
      </c>
      <c r="Q3417" s="5">
        <v>45837</v>
      </c>
      <c r="R3417">
        <v>0</v>
      </c>
      <c r="S3417">
        <v>0</v>
      </c>
      <c r="T3417">
        <v>6380</v>
      </c>
      <c r="U3417">
        <v>6380</v>
      </c>
      <c r="V3417">
        <v>0</v>
      </c>
      <c r="W3417">
        <v>6380</v>
      </c>
      <c r="X3417" t="str">
        <f t="shared" si="213"/>
        <v>Ok</v>
      </c>
      <c r="Y3417" t="str">
        <f t="shared" si="214"/>
        <v>Ok</v>
      </c>
      <c r="Z3417" s="6" t="str">
        <f t="shared" si="215"/>
        <v>Ok</v>
      </c>
      <c r="AA3417" s="6"/>
      <c r="AB3417" s="6"/>
      <c r="AC3417" s="6"/>
      <c r="AD3417" s="6"/>
    </row>
    <row r="3418" spans="1:30" x14ac:dyDescent="0.3">
      <c r="A3418" t="s">
        <v>16632</v>
      </c>
      <c r="B3418" t="s">
        <v>16633</v>
      </c>
      <c r="C3418">
        <v>2024</v>
      </c>
      <c r="D3418" t="s">
        <v>9465</v>
      </c>
      <c r="E3418" t="s">
        <v>9289</v>
      </c>
      <c r="F3418" t="s">
        <v>10</v>
      </c>
      <c r="G3418" t="str">
        <f>_xlfn.XLOOKUP(I3418,'Class Code'!$A$2:$A$14,'Class Code'!$B$2:$B$14)</f>
        <v>Motor Private</v>
      </c>
      <c r="H3418" t="s">
        <v>41</v>
      </c>
      <c r="I3418">
        <f t="shared" si="212"/>
        <v>70</v>
      </c>
      <c r="J3418" t="s">
        <v>54</v>
      </c>
      <c r="K3418" t="s">
        <v>55</v>
      </c>
      <c r="L3418" t="s">
        <v>44</v>
      </c>
      <c r="M3418" s="5">
        <v>45612</v>
      </c>
      <c r="N3418" s="5">
        <v>45615</v>
      </c>
      <c r="O3418" s="5">
        <v>45694</v>
      </c>
      <c r="P3418" s="5">
        <v>45474</v>
      </c>
      <c r="Q3418" s="5">
        <v>45838</v>
      </c>
      <c r="R3418">
        <v>0</v>
      </c>
      <c r="S3418">
        <v>0</v>
      </c>
      <c r="T3418">
        <v>6380</v>
      </c>
      <c r="U3418">
        <v>6380</v>
      </c>
      <c r="V3418">
        <v>0</v>
      </c>
      <c r="W3418">
        <v>6380</v>
      </c>
      <c r="X3418" t="str">
        <f t="shared" si="213"/>
        <v>Ok</v>
      </c>
      <c r="Y3418" t="str">
        <f t="shared" si="214"/>
        <v>Ok</v>
      </c>
      <c r="Z3418" s="6" t="str">
        <f t="shared" si="215"/>
        <v>Ok</v>
      </c>
      <c r="AA3418" s="6"/>
      <c r="AB3418" s="6"/>
      <c r="AC3418" s="6"/>
      <c r="AD3418" s="6"/>
    </row>
    <row r="3419" spans="1:30" x14ac:dyDescent="0.3">
      <c r="A3419" t="s">
        <v>16634</v>
      </c>
      <c r="B3419" t="s">
        <v>16635</v>
      </c>
      <c r="C3419">
        <v>2024</v>
      </c>
      <c r="D3419" t="s">
        <v>9596</v>
      </c>
      <c r="E3419" t="s">
        <v>9334</v>
      </c>
      <c r="F3419" t="s">
        <v>10</v>
      </c>
      <c r="G3419" t="str">
        <f>_xlfn.XLOOKUP(I3419,'Class Code'!$A$2:$A$14,'Class Code'!$B$2:$B$14)</f>
        <v>Motor Private</v>
      </c>
      <c r="H3419" t="s">
        <v>41</v>
      </c>
      <c r="I3419">
        <f t="shared" si="212"/>
        <v>70</v>
      </c>
      <c r="J3419" t="s">
        <v>54</v>
      </c>
      <c r="K3419" t="s">
        <v>55</v>
      </c>
      <c r="L3419" t="s">
        <v>44</v>
      </c>
      <c r="M3419" s="5">
        <v>45510</v>
      </c>
      <c r="N3419" s="5">
        <v>45511</v>
      </c>
      <c r="O3419" s="5">
        <v>45694</v>
      </c>
      <c r="P3419" s="5">
        <v>45332</v>
      </c>
      <c r="Q3419" s="5">
        <v>45697</v>
      </c>
      <c r="R3419">
        <v>0</v>
      </c>
      <c r="S3419">
        <v>0</v>
      </c>
      <c r="T3419">
        <v>2900</v>
      </c>
      <c r="U3419">
        <v>2900</v>
      </c>
      <c r="V3419">
        <v>0</v>
      </c>
      <c r="W3419">
        <v>2900</v>
      </c>
      <c r="X3419" t="str">
        <f t="shared" si="213"/>
        <v>Ok</v>
      </c>
      <c r="Y3419" t="str">
        <f t="shared" si="214"/>
        <v>Ok</v>
      </c>
      <c r="Z3419" s="6" t="str">
        <f t="shared" si="215"/>
        <v>Ok</v>
      </c>
      <c r="AA3419" s="6"/>
      <c r="AB3419" s="6"/>
      <c r="AC3419" s="6"/>
      <c r="AD3419" s="6"/>
    </row>
    <row r="3420" spans="1:30" x14ac:dyDescent="0.3">
      <c r="A3420" t="s">
        <v>16636</v>
      </c>
      <c r="B3420" t="s">
        <v>16637</v>
      </c>
      <c r="C3420">
        <v>2024</v>
      </c>
      <c r="D3420" t="s">
        <v>9278</v>
      </c>
      <c r="E3420" t="s">
        <v>9334</v>
      </c>
      <c r="F3420" t="s">
        <v>10</v>
      </c>
      <c r="G3420" t="str">
        <f>_xlfn.XLOOKUP(I3420,'Class Code'!$A$2:$A$14,'Class Code'!$B$2:$B$14)</f>
        <v>Motor Private</v>
      </c>
      <c r="H3420" t="s">
        <v>41</v>
      </c>
      <c r="I3420">
        <f t="shared" si="212"/>
        <v>70</v>
      </c>
      <c r="J3420" t="s">
        <v>54</v>
      </c>
      <c r="K3420" t="s">
        <v>55</v>
      </c>
      <c r="L3420" t="s">
        <v>44</v>
      </c>
      <c r="M3420" s="5">
        <v>45577</v>
      </c>
      <c r="N3420" s="5">
        <v>45582</v>
      </c>
      <c r="O3420" s="5">
        <v>45722</v>
      </c>
      <c r="P3420" s="5">
        <v>45565</v>
      </c>
      <c r="Q3420" s="5">
        <v>45766</v>
      </c>
      <c r="R3420">
        <v>0</v>
      </c>
      <c r="S3420">
        <v>0</v>
      </c>
      <c r="T3420">
        <v>3050</v>
      </c>
      <c r="U3420">
        <v>3050</v>
      </c>
      <c r="V3420">
        <v>0</v>
      </c>
      <c r="W3420">
        <v>3050</v>
      </c>
      <c r="X3420" t="str">
        <f t="shared" si="213"/>
        <v>Ok</v>
      </c>
      <c r="Y3420" t="str">
        <f t="shared" si="214"/>
        <v>Ok</v>
      </c>
      <c r="Z3420" s="6" t="str">
        <f t="shared" si="215"/>
        <v>Ok</v>
      </c>
      <c r="AA3420" s="6"/>
      <c r="AB3420" s="6"/>
      <c r="AC3420" s="6"/>
      <c r="AD3420" s="6"/>
    </row>
    <row r="3421" spans="1:30" x14ac:dyDescent="0.3">
      <c r="A3421" t="s">
        <v>16638</v>
      </c>
      <c r="B3421" t="s">
        <v>16639</v>
      </c>
      <c r="C3421">
        <v>2022</v>
      </c>
      <c r="D3421" t="s">
        <v>9648</v>
      </c>
      <c r="E3421" t="s">
        <v>9305</v>
      </c>
      <c r="F3421" t="s">
        <v>11</v>
      </c>
      <c r="G3421" t="str">
        <f>_xlfn.XLOOKUP(I3421,'Class Code'!$A$2:$A$14,'Class Code'!$B$2:$B$14)</f>
        <v>Motor Commercial</v>
      </c>
      <c r="H3421" t="s">
        <v>176</v>
      </c>
      <c r="I3421">
        <f t="shared" si="212"/>
        <v>80</v>
      </c>
      <c r="J3421" t="s">
        <v>3219</v>
      </c>
      <c r="K3421" t="s">
        <v>3220</v>
      </c>
      <c r="L3421" t="s">
        <v>187</v>
      </c>
      <c r="M3421" s="5">
        <v>44804</v>
      </c>
      <c r="N3421" s="5">
        <v>45070</v>
      </c>
      <c r="O3421" s="5">
        <v>45679</v>
      </c>
      <c r="P3421" s="5">
        <v>44768</v>
      </c>
      <c r="Q3421" s="5">
        <v>45132</v>
      </c>
      <c r="R3421">
        <v>0</v>
      </c>
      <c r="S3421">
        <v>0</v>
      </c>
      <c r="T3421">
        <v>27400</v>
      </c>
      <c r="U3421">
        <v>27400</v>
      </c>
      <c r="V3421">
        <v>0</v>
      </c>
      <c r="W3421">
        <v>27400</v>
      </c>
      <c r="X3421" t="str">
        <f t="shared" si="213"/>
        <v>Ok</v>
      </c>
      <c r="Y3421" t="str">
        <f t="shared" si="214"/>
        <v>Ok</v>
      </c>
      <c r="Z3421" s="6" t="str">
        <f t="shared" si="215"/>
        <v>Ok</v>
      </c>
      <c r="AA3421" s="6"/>
      <c r="AB3421" s="6"/>
      <c r="AC3421" s="6"/>
      <c r="AD3421" s="6"/>
    </row>
    <row r="3422" spans="1:30" x14ac:dyDescent="0.3">
      <c r="A3422" t="s">
        <v>16640</v>
      </c>
      <c r="B3422" t="s">
        <v>16641</v>
      </c>
      <c r="C3422">
        <v>2024</v>
      </c>
      <c r="D3422" t="s">
        <v>9636</v>
      </c>
      <c r="E3422" t="s">
        <v>9259</v>
      </c>
      <c r="F3422" t="s">
        <v>10</v>
      </c>
      <c r="G3422" t="str">
        <f>_xlfn.XLOOKUP(I3422,'Class Code'!$A$2:$A$14,'Class Code'!$B$2:$B$14)</f>
        <v>Motor Private</v>
      </c>
      <c r="H3422" t="s">
        <v>41</v>
      </c>
      <c r="I3422">
        <f t="shared" si="212"/>
        <v>70</v>
      </c>
      <c r="J3422" t="s">
        <v>54</v>
      </c>
      <c r="K3422" t="s">
        <v>55</v>
      </c>
      <c r="L3422" t="s">
        <v>44</v>
      </c>
      <c r="M3422" s="5">
        <v>45576</v>
      </c>
      <c r="N3422" s="5">
        <v>45577</v>
      </c>
      <c r="O3422" s="5">
        <v>45694</v>
      </c>
      <c r="P3422" s="5">
        <v>45341</v>
      </c>
      <c r="Q3422" s="5">
        <v>45706</v>
      </c>
      <c r="R3422">
        <v>0</v>
      </c>
      <c r="S3422">
        <v>0</v>
      </c>
      <c r="T3422">
        <v>3100</v>
      </c>
      <c r="U3422">
        <v>3100</v>
      </c>
      <c r="V3422">
        <v>0</v>
      </c>
      <c r="W3422">
        <v>3100</v>
      </c>
      <c r="X3422" t="str">
        <f t="shared" si="213"/>
        <v>Ok</v>
      </c>
      <c r="Y3422" t="str">
        <f t="shared" si="214"/>
        <v>Ok</v>
      </c>
      <c r="Z3422" s="6" t="str">
        <f t="shared" si="215"/>
        <v>Ok</v>
      </c>
      <c r="AA3422" s="6"/>
      <c r="AB3422" s="6"/>
      <c r="AC3422" s="6"/>
      <c r="AD3422" s="6"/>
    </row>
    <row r="3423" spans="1:30" x14ac:dyDescent="0.3">
      <c r="A3423" t="s">
        <v>16642</v>
      </c>
      <c r="B3423" t="s">
        <v>16643</v>
      </c>
      <c r="C3423">
        <v>2024</v>
      </c>
      <c r="D3423" t="s">
        <v>9320</v>
      </c>
      <c r="E3423" t="s">
        <v>9332</v>
      </c>
      <c r="F3423" t="s">
        <v>10</v>
      </c>
      <c r="G3423" t="str">
        <f>_xlfn.XLOOKUP(I3423,'Class Code'!$A$2:$A$14,'Class Code'!$B$2:$B$14)</f>
        <v>Motor Private</v>
      </c>
      <c r="H3423" t="s">
        <v>41</v>
      </c>
      <c r="I3423">
        <f t="shared" si="212"/>
        <v>70</v>
      </c>
      <c r="J3423" t="s">
        <v>54</v>
      </c>
      <c r="K3423" t="s">
        <v>55</v>
      </c>
      <c r="L3423" t="s">
        <v>44</v>
      </c>
      <c r="M3423" s="5">
        <v>45631</v>
      </c>
      <c r="N3423" s="5">
        <v>45635</v>
      </c>
      <c r="O3423" s="5">
        <v>45694</v>
      </c>
      <c r="P3423" s="5">
        <v>45575</v>
      </c>
      <c r="Q3423" s="5">
        <v>45939</v>
      </c>
      <c r="R3423">
        <v>0</v>
      </c>
      <c r="S3423">
        <v>0</v>
      </c>
      <c r="T3423">
        <v>3100</v>
      </c>
      <c r="U3423">
        <v>3100</v>
      </c>
      <c r="V3423">
        <v>0</v>
      </c>
      <c r="W3423">
        <v>3100</v>
      </c>
      <c r="X3423" t="str">
        <f t="shared" si="213"/>
        <v>Ok</v>
      </c>
      <c r="Y3423" t="str">
        <f t="shared" si="214"/>
        <v>Ok</v>
      </c>
      <c r="Z3423" s="6" t="str">
        <f t="shared" si="215"/>
        <v>Ok</v>
      </c>
      <c r="AA3423" s="6"/>
      <c r="AB3423" s="6"/>
      <c r="AC3423" s="6"/>
      <c r="AD3423" s="6"/>
    </row>
    <row r="3424" spans="1:30" x14ac:dyDescent="0.3">
      <c r="A3424" t="s">
        <v>16644</v>
      </c>
      <c r="B3424" t="s">
        <v>16645</v>
      </c>
      <c r="C3424">
        <v>2024</v>
      </c>
      <c r="D3424" t="s">
        <v>9416</v>
      </c>
      <c r="E3424" t="s">
        <v>9265</v>
      </c>
      <c r="F3424" t="s">
        <v>10</v>
      </c>
      <c r="G3424" t="str">
        <f>_xlfn.XLOOKUP(I3424,'Class Code'!$A$2:$A$14,'Class Code'!$B$2:$B$14)</f>
        <v>Motor Private</v>
      </c>
      <c r="H3424" t="s">
        <v>41</v>
      </c>
      <c r="I3424">
        <f t="shared" si="212"/>
        <v>70</v>
      </c>
      <c r="J3424" t="s">
        <v>54</v>
      </c>
      <c r="K3424" t="s">
        <v>55</v>
      </c>
      <c r="L3424" t="s">
        <v>44</v>
      </c>
      <c r="M3424" s="5">
        <v>45507</v>
      </c>
      <c r="N3424" s="5">
        <v>45513</v>
      </c>
      <c r="O3424" s="5">
        <v>45705</v>
      </c>
      <c r="P3424" s="5">
        <v>45329</v>
      </c>
      <c r="Q3424" s="5">
        <v>45694</v>
      </c>
      <c r="R3424">
        <v>0</v>
      </c>
      <c r="S3424">
        <v>0</v>
      </c>
      <c r="T3424">
        <v>3100</v>
      </c>
      <c r="U3424">
        <v>3100</v>
      </c>
      <c r="V3424">
        <v>0</v>
      </c>
      <c r="W3424">
        <v>3100</v>
      </c>
      <c r="X3424" t="str">
        <f t="shared" si="213"/>
        <v>Ok</v>
      </c>
      <c r="Y3424" t="str">
        <f t="shared" si="214"/>
        <v>Ok</v>
      </c>
      <c r="Z3424" s="6" t="str">
        <f t="shared" si="215"/>
        <v>Ok</v>
      </c>
      <c r="AA3424" s="6"/>
      <c r="AB3424" s="6"/>
      <c r="AC3424" s="6"/>
      <c r="AD3424" s="6"/>
    </row>
    <row r="3425" spans="1:30" x14ac:dyDescent="0.3">
      <c r="A3425" t="s">
        <v>16646</v>
      </c>
      <c r="B3425" t="s">
        <v>16647</v>
      </c>
      <c r="C3425">
        <v>2024</v>
      </c>
      <c r="D3425" t="s">
        <v>9443</v>
      </c>
      <c r="E3425" t="s">
        <v>9287</v>
      </c>
      <c r="F3425" t="s">
        <v>10</v>
      </c>
      <c r="G3425" t="str">
        <f>_xlfn.XLOOKUP(I3425,'Class Code'!$A$2:$A$14,'Class Code'!$B$2:$B$14)</f>
        <v>Motor Private</v>
      </c>
      <c r="H3425" t="s">
        <v>41</v>
      </c>
      <c r="I3425">
        <f t="shared" si="212"/>
        <v>70</v>
      </c>
      <c r="J3425" t="s">
        <v>54</v>
      </c>
      <c r="K3425" t="s">
        <v>55</v>
      </c>
      <c r="L3425" t="s">
        <v>44</v>
      </c>
      <c r="M3425" s="5">
        <v>45528</v>
      </c>
      <c r="N3425" s="5">
        <v>45538</v>
      </c>
      <c r="O3425" s="5">
        <v>45694</v>
      </c>
      <c r="P3425" s="5">
        <v>45416</v>
      </c>
      <c r="Q3425" s="5">
        <v>45750</v>
      </c>
      <c r="R3425">
        <v>0</v>
      </c>
      <c r="S3425">
        <v>0</v>
      </c>
      <c r="T3425">
        <v>3100</v>
      </c>
      <c r="U3425">
        <v>3100</v>
      </c>
      <c r="V3425">
        <v>0</v>
      </c>
      <c r="W3425">
        <v>3100</v>
      </c>
      <c r="X3425" t="str">
        <f t="shared" si="213"/>
        <v>Ok</v>
      </c>
      <c r="Y3425" t="str">
        <f t="shared" si="214"/>
        <v>Ok</v>
      </c>
      <c r="Z3425" s="6" t="str">
        <f t="shared" si="215"/>
        <v>Ok</v>
      </c>
      <c r="AA3425" s="6"/>
      <c r="AB3425" s="6"/>
      <c r="AC3425" s="6"/>
      <c r="AD3425" s="6"/>
    </row>
    <row r="3426" spans="1:30" x14ac:dyDescent="0.3">
      <c r="A3426" t="s">
        <v>16648</v>
      </c>
      <c r="B3426" t="s">
        <v>16649</v>
      </c>
      <c r="C3426">
        <v>2020</v>
      </c>
      <c r="D3426" t="s">
        <v>9800</v>
      </c>
      <c r="E3426" t="s">
        <v>9277</v>
      </c>
      <c r="F3426" t="s">
        <v>10</v>
      </c>
      <c r="G3426" t="str">
        <f>_xlfn.XLOOKUP(I3426,'Class Code'!$A$2:$A$14,'Class Code'!$B$2:$B$14)</f>
        <v>Motor Private</v>
      </c>
      <c r="H3426" t="s">
        <v>41</v>
      </c>
      <c r="I3426">
        <f t="shared" si="212"/>
        <v>70</v>
      </c>
      <c r="J3426" t="s">
        <v>54</v>
      </c>
      <c r="K3426" t="s">
        <v>55</v>
      </c>
      <c r="L3426" t="s">
        <v>44</v>
      </c>
      <c r="M3426" s="5">
        <v>44150</v>
      </c>
      <c r="N3426" s="5">
        <v>44344</v>
      </c>
      <c r="O3426" s="5">
        <v>45679</v>
      </c>
      <c r="P3426" s="5">
        <v>44120</v>
      </c>
      <c r="Q3426" s="5">
        <v>44151</v>
      </c>
      <c r="R3426">
        <v>0</v>
      </c>
      <c r="S3426">
        <v>0</v>
      </c>
      <c r="T3426">
        <v>990000</v>
      </c>
      <c r="U3426">
        <v>990000</v>
      </c>
      <c r="V3426">
        <v>0</v>
      </c>
      <c r="W3426">
        <v>990000</v>
      </c>
      <c r="X3426" t="str">
        <f t="shared" si="213"/>
        <v>Ok</v>
      </c>
      <c r="Y3426" t="str">
        <f t="shared" si="214"/>
        <v>Ok</v>
      </c>
      <c r="Z3426" s="6" t="str">
        <f t="shared" si="215"/>
        <v>Ok</v>
      </c>
      <c r="AA3426" s="6"/>
      <c r="AB3426" s="6"/>
      <c r="AC3426" s="6"/>
      <c r="AD3426" s="6"/>
    </row>
    <row r="3427" spans="1:30" x14ac:dyDescent="0.3">
      <c r="A3427" t="s">
        <v>16650</v>
      </c>
      <c r="B3427" t="s">
        <v>16651</v>
      </c>
      <c r="C3427">
        <v>2024</v>
      </c>
      <c r="D3427" t="s">
        <v>9531</v>
      </c>
      <c r="E3427" t="s">
        <v>9305</v>
      </c>
      <c r="F3427" t="s">
        <v>10</v>
      </c>
      <c r="G3427" t="str">
        <f>_xlfn.XLOOKUP(I3427,'Class Code'!$A$2:$A$14,'Class Code'!$B$2:$B$14)</f>
        <v>Motor Private</v>
      </c>
      <c r="H3427" t="s">
        <v>41</v>
      </c>
      <c r="I3427">
        <f t="shared" si="212"/>
        <v>70</v>
      </c>
      <c r="J3427" t="s">
        <v>54</v>
      </c>
      <c r="K3427" t="s">
        <v>55</v>
      </c>
      <c r="L3427" t="s">
        <v>44</v>
      </c>
      <c r="M3427" s="5">
        <v>45581</v>
      </c>
      <c r="N3427" s="5">
        <v>45600</v>
      </c>
      <c r="O3427" s="5">
        <v>45694</v>
      </c>
      <c r="P3427" s="5">
        <v>45544</v>
      </c>
      <c r="Q3427" s="5">
        <v>45908</v>
      </c>
      <c r="R3427">
        <v>0</v>
      </c>
      <c r="S3427">
        <v>0</v>
      </c>
      <c r="T3427">
        <v>6980</v>
      </c>
      <c r="U3427">
        <v>6980</v>
      </c>
      <c r="V3427">
        <v>0</v>
      </c>
      <c r="W3427">
        <v>6980</v>
      </c>
      <c r="X3427" t="str">
        <f t="shared" si="213"/>
        <v>Ok</v>
      </c>
      <c r="Y3427" t="str">
        <f t="shared" si="214"/>
        <v>Ok</v>
      </c>
      <c r="Z3427" s="6" t="str">
        <f t="shared" si="215"/>
        <v>Ok</v>
      </c>
      <c r="AA3427" s="6"/>
      <c r="AB3427" s="6"/>
      <c r="AC3427" s="6"/>
      <c r="AD3427" s="6"/>
    </row>
    <row r="3428" spans="1:30" x14ac:dyDescent="0.3">
      <c r="A3428" t="s">
        <v>16652</v>
      </c>
      <c r="B3428" t="s">
        <v>16653</v>
      </c>
      <c r="C3428">
        <v>2024</v>
      </c>
      <c r="D3428" t="s">
        <v>9378</v>
      </c>
      <c r="E3428" t="s">
        <v>9317</v>
      </c>
      <c r="F3428" t="s">
        <v>10</v>
      </c>
      <c r="G3428" t="str">
        <f>_xlfn.XLOOKUP(I3428,'Class Code'!$A$2:$A$14,'Class Code'!$B$2:$B$14)</f>
        <v>Motor Private</v>
      </c>
      <c r="H3428" t="s">
        <v>41</v>
      </c>
      <c r="I3428">
        <f t="shared" si="212"/>
        <v>70</v>
      </c>
      <c r="J3428" t="s">
        <v>54</v>
      </c>
      <c r="K3428" t="s">
        <v>55</v>
      </c>
      <c r="L3428" t="s">
        <v>44</v>
      </c>
      <c r="M3428" s="5">
        <v>45593</v>
      </c>
      <c r="N3428" s="5">
        <v>45594</v>
      </c>
      <c r="O3428" s="5">
        <v>45695</v>
      </c>
      <c r="P3428" s="5">
        <v>45590</v>
      </c>
      <c r="Q3428" s="5">
        <v>45620</v>
      </c>
      <c r="R3428">
        <v>0</v>
      </c>
      <c r="S3428">
        <v>0</v>
      </c>
      <c r="T3428">
        <v>6650</v>
      </c>
      <c r="U3428">
        <v>6650</v>
      </c>
      <c r="V3428">
        <v>0</v>
      </c>
      <c r="W3428">
        <v>6650</v>
      </c>
      <c r="X3428" t="str">
        <f t="shared" si="213"/>
        <v>Ok</v>
      </c>
      <c r="Y3428" t="str">
        <f t="shared" si="214"/>
        <v>Ok</v>
      </c>
      <c r="Z3428" s="6" t="str">
        <f t="shared" si="215"/>
        <v>Ok</v>
      </c>
      <c r="AA3428" s="6"/>
      <c r="AB3428" s="6"/>
      <c r="AC3428" s="6"/>
      <c r="AD3428" s="6"/>
    </row>
    <row r="3429" spans="1:30" x14ac:dyDescent="0.3">
      <c r="A3429" t="s">
        <v>16654</v>
      </c>
      <c r="B3429" t="s">
        <v>16655</v>
      </c>
      <c r="C3429">
        <v>2024</v>
      </c>
      <c r="D3429" t="s">
        <v>9465</v>
      </c>
      <c r="E3429" t="s">
        <v>9292</v>
      </c>
      <c r="F3429" t="s">
        <v>10</v>
      </c>
      <c r="G3429" t="str">
        <f>_xlfn.XLOOKUP(I3429,'Class Code'!$A$2:$A$14,'Class Code'!$B$2:$B$14)</f>
        <v>Motor Private</v>
      </c>
      <c r="H3429" t="s">
        <v>41</v>
      </c>
      <c r="I3429">
        <f t="shared" si="212"/>
        <v>70</v>
      </c>
      <c r="J3429" t="s">
        <v>54</v>
      </c>
      <c r="K3429" t="s">
        <v>55</v>
      </c>
      <c r="L3429" t="s">
        <v>44</v>
      </c>
      <c r="M3429" s="5">
        <v>45612</v>
      </c>
      <c r="N3429" s="5">
        <v>45614</v>
      </c>
      <c r="O3429" s="5">
        <v>45695</v>
      </c>
      <c r="P3429" s="5">
        <v>45471</v>
      </c>
      <c r="Q3429" s="5">
        <v>45835</v>
      </c>
      <c r="R3429">
        <v>0</v>
      </c>
      <c r="S3429">
        <v>0</v>
      </c>
      <c r="T3429">
        <v>6650</v>
      </c>
      <c r="U3429">
        <v>6650</v>
      </c>
      <c r="V3429">
        <v>0</v>
      </c>
      <c r="W3429">
        <v>6650</v>
      </c>
      <c r="X3429" t="str">
        <f t="shared" si="213"/>
        <v>Ok</v>
      </c>
      <c r="Y3429" t="str">
        <f t="shared" si="214"/>
        <v>Ok</v>
      </c>
      <c r="Z3429" s="6" t="str">
        <f t="shared" si="215"/>
        <v>Ok</v>
      </c>
      <c r="AA3429" s="6"/>
      <c r="AB3429" s="6"/>
      <c r="AC3429" s="6"/>
      <c r="AD3429" s="6"/>
    </row>
    <row r="3430" spans="1:30" x14ac:dyDescent="0.3">
      <c r="A3430" t="s">
        <v>16656</v>
      </c>
      <c r="B3430" t="s">
        <v>16657</v>
      </c>
      <c r="C3430">
        <v>2024</v>
      </c>
      <c r="D3430" t="s">
        <v>9623</v>
      </c>
      <c r="E3430" t="s">
        <v>9282</v>
      </c>
      <c r="F3430" t="s">
        <v>10</v>
      </c>
      <c r="G3430" t="str">
        <f>_xlfn.XLOOKUP(I3430,'Class Code'!$A$2:$A$14,'Class Code'!$B$2:$B$14)</f>
        <v>Motor Private</v>
      </c>
      <c r="H3430" t="s">
        <v>41</v>
      </c>
      <c r="I3430">
        <f t="shared" si="212"/>
        <v>70</v>
      </c>
      <c r="J3430" t="s">
        <v>54</v>
      </c>
      <c r="K3430" t="s">
        <v>55</v>
      </c>
      <c r="L3430" t="s">
        <v>44</v>
      </c>
      <c r="M3430" s="5">
        <v>45579</v>
      </c>
      <c r="N3430" s="5">
        <v>45579</v>
      </c>
      <c r="O3430" s="5">
        <v>45695</v>
      </c>
      <c r="P3430" s="5">
        <v>45509</v>
      </c>
      <c r="Q3430" s="5">
        <v>45873</v>
      </c>
      <c r="R3430">
        <v>0</v>
      </c>
      <c r="S3430">
        <v>0</v>
      </c>
      <c r="T3430">
        <v>6650</v>
      </c>
      <c r="U3430">
        <v>6650</v>
      </c>
      <c r="V3430">
        <v>0</v>
      </c>
      <c r="W3430">
        <v>6650</v>
      </c>
      <c r="X3430" t="str">
        <f t="shared" si="213"/>
        <v>Ok</v>
      </c>
      <c r="Y3430" t="str">
        <f t="shared" si="214"/>
        <v>Ok</v>
      </c>
      <c r="Z3430" s="6" t="str">
        <f t="shared" si="215"/>
        <v>Ok</v>
      </c>
      <c r="AA3430" s="6"/>
      <c r="AB3430" s="6"/>
      <c r="AC3430" s="6"/>
      <c r="AD3430" s="6"/>
    </row>
    <row r="3431" spans="1:30" x14ac:dyDescent="0.3">
      <c r="A3431" t="s">
        <v>16658</v>
      </c>
      <c r="B3431" t="s">
        <v>16659</v>
      </c>
      <c r="C3431">
        <v>2023</v>
      </c>
      <c r="D3431" t="s">
        <v>9747</v>
      </c>
      <c r="E3431" t="s">
        <v>9332</v>
      </c>
      <c r="F3431" t="s">
        <v>11</v>
      </c>
      <c r="G3431" t="str">
        <f>_xlfn.XLOOKUP(I3431,'Class Code'!$A$2:$A$14,'Class Code'!$B$2:$B$14)</f>
        <v>Motor Commercial</v>
      </c>
      <c r="H3431" t="s">
        <v>176</v>
      </c>
      <c r="I3431">
        <f t="shared" si="212"/>
        <v>80</v>
      </c>
      <c r="J3431" t="s">
        <v>225</v>
      </c>
      <c r="K3431" t="s">
        <v>226</v>
      </c>
      <c r="L3431" t="s">
        <v>44</v>
      </c>
      <c r="M3431" s="5">
        <v>45315</v>
      </c>
      <c r="N3431" s="5">
        <v>45324</v>
      </c>
      <c r="O3431" s="5">
        <v>45706</v>
      </c>
      <c r="P3431" s="5">
        <v>45145</v>
      </c>
      <c r="Q3431" s="5">
        <v>45510</v>
      </c>
      <c r="R3431">
        <v>0</v>
      </c>
      <c r="S3431">
        <v>0</v>
      </c>
      <c r="T3431">
        <v>6500</v>
      </c>
      <c r="U3431">
        <v>6500</v>
      </c>
      <c r="V3431">
        <v>0</v>
      </c>
      <c r="W3431">
        <v>6500</v>
      </c>
      <c r="X3431" t="str">
        <f t="shared" si="213"/>
        <v>Ok</v>
      </c>
      <c r="Y3431" t="str">
        <f t="shared" si="214"/>
        <v>Ok</v>
      </c>
      <c r="Z3431" s="6" t="str">
        <f t="shared" si="215"/>
        <v>Ok</v>
      </c>
      <c r="AA3431" s="6"/>
      <c r="AB3431" s="6"/>
      <c r="AC3431" s="6"/>
      <c r="AD3431" s="6"/>
    </row>
    <row r="3432" spans="1:30" x14ac:dyDescent="0.3">
      <c r="A3432" t="s">
        <v>16660</v>
      </c>
      <c r="B3432" t="s">
        <v>16661</v>
      </c>
      <c r="C3432">
        <v>2024</v>
      </c>
      <c r="D3432" t="s">
        <v>9360</v>
      </c>
      <c r="E3432" t="s">
        <v>9269</v>
      </c>
      <c r="F3432" t="s">
        <v>10</v>
      </c>
      <c r="G3432" t="str">
        <f>_xlfn.XLOOKUP(I3432,'Class Code'!$A$2:$A$14,'Class Code'!$B$2:$B$14)</f>
        <v>Motor Private</v>
      </c>
      <c r="H3432" t="s">
        <v>41</v>
      </c>
      <c r="I3432">
        <f t="shared" si="212"/>
        <v>70</v>
      </c>
      <c r="J3432" t="s">
        <v>54</v>
      </c>
      <c r="K3432" t="s">
        <v>55</v>
      </c>
      <c r="L3432" t="s">
        <v>44</v>
      </c>
      <c r="M3432" s="5">
        <v>45639</v>
      </c>
      <c r="N3432" s="5">
        <v>45642</v>
      </c>
      <c r="O3432" s="5">
        <v>45727</v>
      </c>
      <c r="P3432" s="5">
        <v>45492</v>
      </c>
      <c r="Q3432" s="5">
        <v>45856</v>
      </c>
      <c r="R3432">
        <v>247000</v>
      </c>
      <c r="S3432">
        <v>0</v>
      </c>
      <c r="T3432">
        <v>0</v>
      </c>
      <c r="U3432">
        <v>247000</v>
      </c>
      <c r="V3432">
        <v>0</v>
      </c>
      <c r="W3432">
        <v>247000</v>
      </c>
      <c r="X3432" t="str">
        <f t="shared" si="213"/>
        <v>Ok</v>
      </c>
      <c r="Y3432" t="str">
        <f t="shared" si="214"/>
        <v>Ok</v>
      </c>
      <c r="Z3432" s="6" t="str">
        <f t="shared" si="215"/>
        <v>Ok</v>
      </c>
      <c r="AA3432" s="6"/>
      <c r="AB3432" s="6"/>
      <c r="AC3432" s="6"/>
      <c r="AD3432" s="6"/>
    </row>
    <row r="3433" spans="1:30" x14ac:dyDescent="0.3">
      <c r="A3433" t="s">
        <v>16662</v>
      </c>
      <c r="B3433" t="s">
        <v>16663</v>
      </c>
      <c r="C3433">
        <v>2024</v>
      </c>
      <c r="D3433" t="s">
        <v>9765</v>
      </c>
      <c r="E3433" t="s">
        <v>9274</v>
      </c>
      <c r="F3433" t="s">
        <v>10</v>
      </c>
      <c r="G3433" t="str">
        <f>_xlfn.XLOOKUP(I3433,'Class Code'!$A$2:$A$14,'Class Code'!$B$2:$B$14)</f>
        <v>Motor Private</v>
      </c>
      <c r="H3433" t="s">
        <v>41</v>
      </c>
      <c r="I3433">
        <f t="shared" si="212"/>
        <v>70</v>
      </c>
      <c r="J3433" t="s">
        <v>54</v>
      </c>
      <c r="K3433" t="s">
        <v>55</v>
      </c>
      <c r="L3433" t="s">
        <v>44</v>
      </c>
      <c r="M3433" s="5">
        <v>45568</v>
      </c>
      <c r="N3433" s="5">
        <v>45635</v>
      </c>
      <c r="O3433" s="5">
        <v>45693</v>
      </c>
      <c r="P3433" s="5">
        <v>45348</v>
      </c>
      <c r="Q3433" s="5">
        <v>45713</v>
      </c>
      <c r="R3433">
        <v>10000</v>
      </c>
      <c r="S3433">
        <v>0</v>
      </c>
      <c r="T3433">
        <v>0</v>
      </c>
      <c r="U3433">
        <v>10000</v>
      </c>
      <c r="V3433">
        <v>0</v>
      </c>
      <c r="W3433">
        <v>10000</v>
      </c>
      <c r="X3433" t="str">
        <f t="shared" si="213"/>
        <v>Ok</v>
      </c>
      <c r="Y3433" t="str">
        <f t="shared" si="214"/>
        <v>Ok</v>
      </c>
      <c r="Z3433" s="6" t="str">
        <f t="shared" si="215"/>
        <v>Ok</v>
      </c>
      <c r="AA3433" s="6"/>
      <c r="AB3433" s="6"/>
      <c r="AC3433" s="6"/>
      <c r="AD3433" s="6"/>
    </row>
    <row r="3434" spans="1:30" x14ac:dyDescent="0.3">
      <c r="A3434" t="s">
        <v>16664</v>
      </c>
      <c r="B3434" t="s">
        <v>16665</v>
      </c>
      <c r="C3434">
        <v>2023</v>
      </c>
      <c r="D3434" t="s">
        <v>9512</v>
      </c>
      <c r="E3434" t="s">
        <v>9297</v>
      </c>
      <c r="F3434" t="s">
        <v>10</v>
      </c>
      <c r="G3434" t="str">
        <f>_xlfn.XLOOKUP(I3434,'Class Code'!$A$2:$A$14,'Class Code'!$B$2:$B$14)</f>
        <v>Motor Private</v>
      </c>
      <c r="H3434" t="s">
        <v>41</v>
      </c>
      <c r="I3434">
        <f t="shared" si="212"/>
        <v>70</v>
      </c>
      <c r="J3434" t="s">
        <v>54</v>
      </c>
      <c r="K3434" t="s">
        <v>55</v>
      </c>
      <c r="L3434" t="s">
        <v>44</v>
      </c>
      <c r="M3434" s="5">
        <v>45484</v>
      </c>
      <c r="N3434" s="5">
        <v>45491</v>
      </c>
      <c r="O3434" s="5">
        <v>45694</v>
      </c>
      <c r="P3434" s="5">
        <v>45182</v>
      </c>
      <c r="Q3434" s="5">
        <v>45547</v>
      </c>
      <c r="R3434">
        <v>0</v>
      </c>
      <c r="S3434">
        <v>0</v>
      </c>
      <c r="T3434">
        <v>3100</v>
      </c>
      <c r="U3434">
        <v>3100</v>
      </c>
      <c r="V3434">
        <v>0</v>
      </c>
      <c r="W3434">
        <v>3100</v>
      </c>
      <c r="X3434" t="str">
        <f t="shared" si="213"/>
        <v>Ok</v>
      </c>
      <c r="Y3434" t="str">
        <f t="shared" si="214"/>
        <v>Ok</v>
      </c>
      <c r="Z3434" s="6" t="str">
        <f t="shared" si="215"/>
        <v>Ok</v>
      </c>
      <c r="AA3434" s="6"/>
      <c r="AB3434" s="6"/>
      <c r="AC3434" s="6"/>
      <c r="AD3434" s="6"/>
    </row>
    <row r="3435" spans="1:30" x14ac:dyDescent="0.3">
      <c r="A3435" t="s">
        <v>16666</v>
      </c>
      <c r="B3435" t="s">
        <v>16667</v>
      </c>
      <c r="C3435">
        <v>2022</v>
      </c>
      <c r="D3435" t="s">
        <v>9473</v>
      </c>
      <c r="E3435" t="s">
        <v>9272</v>
      </c>
      <c r="F3435" t="s">
        <v>10</v>
      </c>
      <c r="G3435" t="str">
        <f>_xlfn.XLOOKUP(I3435,'Class Code'!$A$2:$A$14,'Class Code'!$B$2:$B$14)</f>
        <v>Motor Private</v>
      </c>
      <c r="H3435" t="s">
        <v>41</v>
      </c>
      <c r="I3435">
        <f t="shared" si="212"/>
        <v>70</v>
      </c>
      <c r="J3435" t="s">
        <v>54</v>
      </c>
      <c r="K3435" t="s">
        <v>55</v>
      </c>
      <c r="L3435" t="s">
        <v>44</v>
      </c>
      <c r="M3435" s="5">
        <v>45163</v>
      </c>
      <c r="N3435" s="5">
        <v>45166</v>
      </c>
      <c r="O3435" s="5">
        <v>45694</v>
      </c>
      <c r="P3435" s="5">
        <v>44826</v>
      </c>
      <c r="Q3435" s="5">
        <v>45190</v>
      </c>
      <c r="R3435">
        <v>0</v>
      </c>
      <c r="S3435">
        <v>0</v>
      </c>
      <c r="T3435">
        <v>38550</v>
      </c>
      <c r="U3435">
        <v>38550</v>
      </c>
      <c r="V3435">
        <v>0</v>
      </c>
      <c r="W3435">
        <v>38550</v>
      </c>
      <c r="X3435" t="str">
        <f t="shared" si="213"/>
        <v>Ok</v>
      </c>
      <c r="Y3435" t="str">
        <f t="shared" si="214"/>
        <v>Ok</v>
      </c>
      <c r="Z3435" s="6" t="str">
        <f t="shared" si="215"/>
        <v>Ok</v>
      </c>
      <c r="AA3435" s="6"/>
      <c r="AB3435" s="6"/>
      <c r="AC3435" s="6"/>
      <c r="AD3435" s="6"/>
    </row>
    <row r="3436" spans="1:30" x14ac:dyDescent="0.3">
      <c r="A3436" t="s">
        <v>16668</v>
      </c>
      <c r="B3436" t="s">
        <v>16669</v>
      </c>
      <c r="C3436">
        <v>2023</v>
      </c>
      <c r="D3436" t="s">
        <v>9321</v>
      </c>
      <c r="E3436" t="s">
        <v>9269</v>
      </c>
      <c r="F3436" t="s">
        <v>10</v>
      </c>
      <c r="G3436" t="str">
        <f>_xlfn.XLOOKUP(I3436,'Class Code'!$A$2:$A$14,'Class Code'!$B$2:$B$14)</f>
        <v>Motor Private</v>
      </c>
      <c r="H3436" t="s">
        <v>41</v>
      </c>
      <c r="I3436">
        <f t="shared" si="212"/>
        <v>70</v>
      </c>
      <c r="J3436" t="s">
        <v>54</v>
      </c>
      <c r="K3436" t="s">
        <v>55</v>
      </c>
      <c r="L3436" t="s">
        <v>44</v>
      </c>
      <c r="M3436" s="5">
        <v>45563</v>
      </c>
      <c r="N3436" s="5">
        <v>45566</v>
      </c>
      <c r="O3436" s="5">
        <v>45708</v>
      </c>
      <c r="P3436" s="5">
        <v>45226</v>
      </c>
      <c r="Q3436" s="5">
        <v>45591</v>
      </c>
      <c r="R3436">
        <v>0</v>
      </c>
      <c r="S3436">
        <v>0</v>
      </c>
      <c r="T3436">
        <v>349350</v>
      </c>
      <c r="U3436">
        <v>349350</v>
      </c>
      <c r="V3436">
        <v>0</v>
      </c>
      <c r="W3436">
        <v>349350</v>
      </c>
      <c r="X3436" t="str">
        <f t="shared" si="213"/>
        <v>Ok</v>
      </c>
      <c r="Y3436" t="str">
        <f t="shared" si="214"/>
        <v>Ok</v>
      </c>
      <c r="Z3436" s="6" t="str">
        <f t="shared" si="215"/>
        <v>Ok</v>
      </c>
      <c r="AA3436" s="6"/>
      <c r="AB3436" s="6"/>
      <c r="AC3436" s="6"/>
      <c r="AD3436" s="6"/>
    </row>
    <row r="3437" spans="1:30" x14ac:dyDescent="0.3">
      <c r="A3437" t="s">
        <v>16670</v>
      </c>
      <c r="B3437" t="s">
        <v>16671</v>
      </c>
      <c r="C3437">
        <v>2024</v>
      </c>
      <c r="D3437" t="s">
        <v>9643</v>
      </c>
      <c r="E3437" t="s">
        <v>9261</v>
      </c>
      <c r="F3437" t="s">
        <v>10</v>
      </c>
      <c r="G3437" t="str">
        <f>_xlfn.XLOOKUP(I3437,'Class Code'!$A$2:$A$14,'Class Code'!$B$2:$B$14)</f>
        <v>Motor Private</v>
      </c>
      <c r="H3437" t="s">
        <v>41</v>
      </c>
      <c r="I3437">
        <f t="shared" si="212"/>
        <v>70</v>
      </c>
      <c r="J3437" t="s">
        <v>54</v>
      </c>
      <c r="K3437" t="s">
        <v>55</v>
      </c>
      <c r="L3437" t="s">
        <v>44</v>
      </c>
      <c r="M3437" s="5">
        <v>45520</v>
      </c>
      <c r="N3437" s="5">
        <v>45523</v>
      </c>
      <c r="O3437" s="5">
        <v>45707</v>
      </c>
      <c r="P3437" s="5">
        <v>45484</v>
      </c>
      <c r="Q3437" s="5">
        <v>45848</v>
      </c>
      <c r="R3437">
        <v>0</v>
      </c>
      <c r="S3437">
        <v>0</v>
      </c>
      <c r="T3437">
        <v>132140</v>
      </c>
      <c r="U3437">
        <v>132140</v>
      </c>
      <c r="V3437">
        <v>0</v>
      </c>
      <c r="W3437">
        <v>132140</v>
      </c>
      <c r="X3437" t="str">
        <f t="shared" si="213"/>
        <v>Ok</v>
      </c>
      <c r="Y3437" t="str">
        <f t="shared" si="214"/>
        <v>Ok</v>
      </c>
      <c r="Z3437" s="6" t="str">
        <f t="shared" si="215"/>
        <v>Ok</v>
      </c>
      <c r="AA3437" s="6"/>
      <c r="AB3437" s="6"/>
      <c r="AC3437" s="6"/>
      <c r="AD3437" s="6"/>
    </row>
    <row r="3438" spans="1:30" x14ac:dyDescent="0.3">
      <c r="A3438" t="s">
        <v>16672</v>
      </c>
      <c r="B3438" t="s">
        <v>16673</v>
      </c>
      <c r="C3438">
        <v>2023</v>
      </c>
      <c r="D3438" t="s">
        <v>9296</v>
      </c>
      <c r="E3438" t="s">
        <v>9305</v>
      </c>
      <c r="F3438" t="s">
        <v>6</v>
      </c>
      <c r="G3438" t="str">
        <f>_xlfn.XLOOKUP(I3438,'Class Code'!$A$2:$A$14,'Class Code'!$B$2:$B$14)</f>
        <v>Fire Domestic</v>
      </c>
      <c r="H3438" t="s">
        <v>194</v>
      </c>
      <c r="I3438">
        <f t="shared" si="212"/>
        <v>3</v>
      </c>
      <c r="J3438" t="s">
        <v>195</v>
      </c>
      <c r="K3438" t="s">
        <v>196</v>
      </c>
      <c r="L3438" t="s">
        <v>384</v>
      </c>
      <c r="M3438" s="5">
        <v>45432</v>
      </c>
      <c r="N3438" s="5">
        <v>45541</v>
      </c>
      <c r="O3438" s="5">
        <v>45695</v>
      </c>
      <c r="P3438" s="5">
        <v>45150</v>
      </c>
      <c r="Q3438" s="5">
        <v>45516</v>
      </c>
      <c r="R3438">
        <v>0</v>
      </c>
      <c r="S3438">
        <v>0</v>
      </c>
      <c r="T3438">
        <v>66120</v>
      </c>
      <c r="U3438">
        <v>66120</v>
      </c>
      <c r="V3438">
        <v>0</v>
      </c>
      <c r="W3438">
        <v>66120</v>
      </c>
      <c r="X3438" t="str">
        <f t="shared" si="213"/>
        <v>Ok</v>
      </c>
      <c r="Y3438" t="str">
        <f t="shared" si="214"/>
        <v>Ok</v>
      </c>
      <c r="Z3438" s="6" t="str">
        <f t="shared" si="215"/>
        <v>Ok</v>
      </c>
      <c r="AA3438" s="6"/>
      <c r="AB3438" s="6"/>
      <c r="AC3438" s="6"/>
      <c r="AD3438" s="6"/>
    </row>
    <row r="3439" spans="1:30" x14ac:dyDescent="0.3">
      <c r="A3439" t="s">
        <v>16674</v>
      </c>
      <c r="B3439" t="s">
        <v>16675</v>
      </c>
      <c r="C3439">
        <v>2022</v>
      </c>
      <c r="D3439" t="s">
        <v>9700</v>
      </c>
      <c r="E3439" t="s">
        <v>9272</v>
      </c>
      <c r="F3439" t="s">
        <v>10</v>
      </c>
      <c r="G3439" t="str">
        <f>_xlfn.XLOOKUP(I3439,'Class Code'!$A$2:$A$14,'Class Code'!$B$2:$B$14)</f>
        <v>Motor Private</v>
      </c>
      <c r="H3439" t="s">
        <v>41</v>
      </c>
      <c r="I3439">
        <f t="shared" si="212"/>
        <v>70</v>
      </c>
      <c r="J3439" t="s">
        <v>54</v>
      </c>
      <c r="K3439" t="s">
        <v>55</v>
      </c>
      <c r="L3439" t="s">
        <v>44</v>
      </c>
      <c r="M3439" s="5">
        <v>44855</v>
      </c>
      <c r="N3439" s="5">
        <v>44858</v>
      </c>
      <c r="O3439" s="5">
        <v>45694</v>
      </c>
      <c r="P3439" s="5">
        <v>44763</v>
      </c>
      <c r="Q3439" s="5">
        <v>44926</v>
      </c>
      <c r="R3439">
        <v>0</v>
      </c>
      <c r="S3439">
        <v>0</v>
      </c>
      <c r="T3439">
        <v>32460</v>
      </c>
      <c r="U3439">
        <v>32460</v>
      </c>
      <c r="V3439">
        <v>0</v>
      </c>
      <c r="W3439">
        <v>32460</v>
      </c>
      <c r="X3439" t="str">
        <f t="shared" si="213"/>
        <v>Ok</v>
      </c>
      <c r="Y3439" t="str">
        <f t="shared" si="214"/>
        <v>Ok</v>
      </c>
      <c r="Z3439" s="6" t="str">
        <f t="shared" si="215"/>
        <v>Ok</v>
      </c>
      <c r="AA3439" s="6"/>
      <c r="AB3439" s="6"/>
      <c r="AC3439" s="6"/>
      <c r="AD3439" s="6"/>
    </row>
    <row r="3440" spans="1:30" x14ac:dyDescent="0.3">
      <c r="A3440" t="s">
        <v>16676</v>
      </c>
      <c r="B3440" t="s">
        <v>16677</v>
      </c>
      <c r="C3440">
        <v>2022</v>
      </c>
      <c r="D3440" t="s">
        <v>9514</v>
      </c>
      <c r="E3440" t="s">
        <v>9284</v>
      </c>
      <c r="F3440" t="s">
        <v>10</v>
      </c>
      <c r="G3440" t="str">
        <f>_xlfn.XLOOKUP(I3440,'Class Code'!$A$2:$A$14,'Class Code'!$B$2:$B$14)</f>
        <v>Motor Private</v>
      </c>
      <c r="H3440" t="s">
        <v>41</v>
      </c>
      <c r="I3440">
        <f t="shared" si="212"/>
        <v>70</v>
      </c>
      <c r="J3440" t="s">
        <v>54</v>
      </c>
      <c r="K3440" t="s">
        <v>55</v>
      </c>
      <c r="L3440" t="s">
        <v>44</v>
      </c>
      <c r="M3440" s="5">
        <v>45013</v>
      </c>
      <c r="N3440" s="5">
        <v>45015</v>
      </c>
      <c r="O3440" s="5">
        <v>45694</v>
      </c>
      <c r="P3440" s="5">
        <v>44841</v>
      </c>
      <c r="Q3440" s="5">
        <v>45205</v>
      </c>
      <c r="R3440">
        <v>0</v>
      </c>
      <c r="S3440">
        <v>0</v>
      </c>
      <c r="T3440">
        <v>24450</v>
      </c>
      <c r="U3440">
        <v>24450</v>
      </c>
      <c r="V3440">
        <v>0</v>
      </c>
      <c r="W3440">
        <v>24450</v>
      </c>
      <c r="X3440" t="str">
        <f t="shared" si="213"/>
        <v>Ok</v>
      </c>
      <c r="Y3440" t="str">
        <f t="shared" si="214"/>
        <v>Ok</v>
      </c>
      <c r="Z3440" s="6" t="str">
        <f t="shared" si="215"/>
        <v>Ok</v>
      </c>
      <c r="AA3440" s="6"/>
      <c r="AB3440" s="6"/>
      <c r="AC3440" s="6"/>
      <c r="AD3440" s="6"/>
    </row>
    <row r="3441" spans="1:30" x14ac:dyDescent="0.3">
      <c r="A3441" t="s">
        <v>16678</v>
      </c>
      <c r="B3441" t="s">
        <v>16679</v>
      </c>
      <c r="C3441">
        <v>2024</v>
      </c>
      <c r="D3441" t="s">
        <v>9697</v>
      </c>
      <c r="E3441" t="s">
        <v>9269</v>
      </c>
      <c r="F3441" t="s">
        <v>10</v>
      </c>
      <c r="G3441" t="str">
        <f>_xlfn.XLOOKUP(I3441,'Class Code'!$A$2:$A$14,'Class Code'!$B$2:$B$14)</f>
        <v>Motor Private</v>
      </c>
      <c r="H3441" t="s">
        <v>41</v>
      </c>
      <c r="I3441">
        <f t="shared" si="212"/>
        <v>70</v>
      </c>
      <c r="J3441" t="s">
        <v>54</v>
      </c>
      <c r="K3441" t="s">
        <v>55</v>
      </c>
      <c r="L3441" t="s">
        <v>44</v>
      </c>
      <c r="M3441" s="5">
        <v>45577</v>
      </c>
      <c r="N3441" s="5">
        <v>45577</v>
      </c>
      <c r="O3441" s="5">
        <v>45707</v>
      </c>
      <c r="P3441" s="5">
        <v>45557</v>
      </c>
      <c r="Q3441" s="5">
        <v>45921</v>
      </c>
      <c r="R3441">
        <v>0</v>
      </c>
      <c r="S3441">
        <v>0</v>
      </c>
      <c r="T3441">
        <v>93280</v>
      </c>
      <c r="U3441">
        <v>93280</v>
      </c>
      <c r="V3441">
        <v>0</v>
      </c>
      <c r="W3441">
        <v>93280</v>
      </c>
      <c r="X3441" t="str">
        <f t="shared" si="213"/>
        <v>Ok</v>
      </c>
      <c r="Y3441" t="str">
        <f t="shared" si="214"/>
        <v>Ok</v>
      </c>
      <c r="Z3441" s="6" t="str">
        <f t="shared" si="215"/>
        <v>Ok</v>
      </c>
      <c r="AA3441" s="6"/>
      <c r="AB3441" s="6"/>
      <c r="AC3441" s="6"/>
      <c r="AD3441" s="6"/>
    </row>
    <row r="3442" spans="1:30" x14ac:dyDescent="0.3">
      <c r="A3442" t="s">
        <v>16680</v>
      </c>
      <c r="B3442" t="s">
        <v>16681</v>
      </c>
      <c r="C3442">
        <v>2024</v>
      </c>
      <c r="D3442" t="s">
        <v>9715</v>
      </c>
      <c r="E3442" t="s">
        <v>9310</v>
      </c>
      <c r="F3442" t="s">
        <v>10</v>
      </c>
      <c r="G3442" t="str">
        <f>_xlfn.XLOOKUP(I3442,'Class Code'!$A$2:$A$14,'Class Code'!$B$2:$B$14)</f>
        <v>Motor Private</v>
      </c>
      <c r="H3442" t="s">
        <v>41</v>
      </c>
      <c r="I3442">
        <f t="shared" si="212"/>
        <v>70</v>
      </c>
      <c r="J3442" t="s">
        <v>54</v>
      </c>
      <c r="K3442" t="s">
        <v>55</v>
      </c>
      <c r="L3442" t="s">
        <v>44</v>
      </c>
      <c r="M3442" s="5">
        <v>45603</v>
      </c>
      <c r="N3442" s="5">
        <v>45604</v>
      </c>
      <c r="O3442" s="5">
        <v>45709</v>
      </c>
      <c r="P3442" s="5">
        <v>45343</v>
      </c>
      <c r="Q3442" s="5">
        <v>45708</v>
      </c>
      <c r="R3442">
        <v>0</v>
      </c>
      <c r="S3442">
        <v>0</v>
      </c>
      <c r="T3442">
        <v>84348</v>
      </c>
      <c r="U3442">
        <v>84348</v>
      </c>
      <c r="V3442">
        <v>0</v>
      </c>
      <c r="W3442">
        <v>84348</v>
      </c>
      <c r="X3442" t="str">
        <f t="shared" si="213"/>
        <v>Ok</v>
      </c>
      <c r="Y3442" t="str">
        <f t="shared" si="214"/>
        <v>Ok</v>
      </c>
      <c r="Z3442" s="6" t="str">
        <f t="shared" si="215"/>
        <v>Ok</v>
      </c>
      <c r="AA3442" s="6"/>
      <c r="AB3442" s="6"/>
      <c r="AC3442" s="6"/>
      <c r="AD3442" s="6"/>
    </row>
    <row r="3443" spans="1:30" x14ac:dyDescent="0.3">
      <c r="A3443" t="s">
        <v>16682</v>
      </c>
      <c r="B3443" t="s">
        <v>16683</v>
      </c>
      <c r="C3443">
        <v>2024</v>
      </c>
      <c r="D3443" t="s">
        <v>9397</v>
      </c>
      <c r="E3443" t="s">
        <v>9272</v>
      </c>
      <c r="F3443" t="s">
        <v>11</v>
      </c>
      <c r="G3443" t="str">
        <f>_xlfn.XLOOKUP(I3443,'Class Code'!$A$2:$A$14,'Class Code'!$B$2:$B$14)</f>
        <v>Motor Commercial</v>
      </c>
      <c r="H3443" t="s">
        <v>176</v>
      </c>
      <c r="I3443">
        <f t="shared" si="212"/>
        <v>80</v>
      </c>
      <c r="J3443" t="s">
        <v>207</v>
      </c>
      <c r="K3443" t="s">
        <v>208</v>
      </c>
      <c r="L3443" t="s">
        <v>44</v>
      </c>
      <c r="M3443" s="5">
        <v>45541</v>
      </c>
      <c r="N3443" s="5">
        <v>45542</v>
      </c>
      <c r="O3443" s="5">
        <v>45707</v>
      </c>
      <c r="P3443" s="5">
        <v>45520</v>
      </c>
      <c r="Q3443" s="5">
        <v>45884</v>
      </c>
      <c r="R3443">
        <v>0</v>
      </c>
      <c r="S3443">
        <v>0</v>
      </c>
      <c r="T3443">
        <v>212760</v>
      </c>
      <c r="U3443">
        <v>212760</v>
      </c>
      <c r="V3443">
        <v>0</v>
      </c>
      <c r="W3443">
        <v>212760</v>
      </c>
      <c r="X3443" t="str">
        <f t="shared" si="213"/>
        <v>Ok</v>
      </c>
      <c r="Y3443" t="str">
        <f t="shared" si="214"/>
        <v>Ok</v>
      </c>
      <c r="Z3443" s="6" t="str">
        <f t="shared" si="215"/>
        <v>Ok</v>
      </c>
      <c r="AA3443" s="6"/>
      <c r="AB3443" s="6"/>
      <c r="AC3443" s="6"/>
      <c r="AD3443" s="6"/>
    </row>
    <row r="3444" spans="1:30" x14ac:dyDescent="0.3">
      <c r="A3444" t="s">
        <v>16684</v>
      </c>
      <c r="B3444" t="s">
        <v>16685</v>
      </c>
      <c r="C3444">
        <v>2024</v>
      </c>
      <c r="D3444" t="s">
        <v>9266</v>
      </c>
      <c r="E3444" t="s">
        <v>9280</v>
      </c>
      <c r="F3444" t="s">
        <v>11</v>
      </c>
      <c r="G3444" t="str">
        <f>_xlfn.XLOOKUP(I3444,'Class Code'!$A$2:$A$14,'Class Code'!$B$2:$B$14)</f>
        <v>Motor Commercial</v>
      </c>
      <c r="H3444" t="s">
        <v>176</v>
      </c>
      <c r="I3444">
        <f t="shared" si="212"/>
        <v>80</v>
      </c>
      <c r="J3444" t="s">
        <v>207</v>
      </c>
      <c r="K3444" t="s">
        <v>208</v>
      </c>
      <c r="L3444" t="s">
        <v>44</v>
      </c>
      <c r="M3444" s="5">
        <v>45567</v>
      </c>
      <c r="N3444" s="5">
        <v>45568</v>
      </c>
      <c r="O3444" s="5">
        <v>45709</v>
      </c>
      <c r="P3444" s="5">
        <v>45295</v>
      </c>
      <c r="Q3444" s="5">
        <v>45657</v>
      </c>
      <c r="R3444">
        <v>0</v>
      </c>
      <c r="S3444">
        <v>0</v>
      </c>
      <c r="T3444">
        <v>88740</v>
      </c>
      <c r="U3444">
        <v>88740</v>
      </c>
      <c r="V3444">
        <v>0</v>
      </c>
      <c r="W3444">
        <v>88740</v>
      </c>
      <c r="X3444" t="str">
        <f t="shared" si="213"/>
        <v>Ok</v>
      </c>
      <c r="Y3444" t="str">
        <f t="shared" si="214"/>
        <v>Ok</v>
      </c>
      <c r="Z3444" s="6" t="str">
        <f t="shared" si="215"/>
        <v>Ok</v>
      </c>
      <c r="AA3444" s="6"/>
      <c r="AB3444" s="6"/>
      <c r="AC3444" s="6"/>
      <c r="AD3444" s="6"/>
    </row>
    <row r="3445" spans="1:30" x14ac:dyDescent="0.3">
      <c r="A3445" t="s">
        <v>16686</v>
      </c>
      <c r="B3445" t="s">
        <v>16687</v>
      </c>
      <c r="C3445">
        <v>2024</v>
      </c>
      <c r="D3445" t="s">
        <v>9485</v>
      </c>
      <c r="E3445" t="s">
        <v>9292</v>
      </c>
      <c r="F3445" t="s">
        <v>10</v>
      </c>
      <c r="G3445" t="str">
        <f>_xlfn.XLOOKUP(I3445,'Class Code'!$A$2:$A$14,'Class Code'!$B$2:$B$14)</f>
        <v>Motor Private</v>
      </c>
      <c r="H3445" t="s">
        <v>41</v>
      </c>
      <c r="I3445">
        <f t="shared" si="212"/>
        <v>70</v>
      </c>
      <c r="J3445" t="s">
        <v>54</v>
      </c>
      <c r="K3445" t="s">
        <v>55</v>
      </c>
      <c r="L3445" t="s">
        <v>44</v>
      </c>
      <c r="M3445" s="5">
        <v>45558</v>
      </c>
      <c r="N3445" s="5">
        <v>45562</v>
      </c>
      <c r="O3445" s="5">
        <v>45762</v>
      </c>
      <c r="P3445" s="5">
        <v>45292</v>
      </c>
      <c r="Q3445" s="5">
        <v>45657</v>
      </c>
      <c r="R3445">
        <v>0</v>
      </c>
      <c r="S3445">
        <v>0</v>
      </c>
      <c r="T3445">
        <v>27260</v>
      </c>
      <c r="U3445">
        <v>27260</v>
      </c>
      <c r="V3445">
        <v>0</v>
      </c>
      <c r="W3445">
        <v>27260</v>
      </c>
      <c r="X3445" t="str">
        <f t="shared" si="213"/>
        <v>Ok</v>
      </c>
      <c r="Y3445" t="str">
        <f t="shared" si="214"/>
        <v>Ok</v>
      </c>
      <c r="Z3445" s="6" t="str">
        <f t="shared" si="215"/>
        <v>Ok</v>
      </c>
      <c r="AA3445" s="6"/>
      <c r="AB3445" s="6"/>
      <c r="AC3445" s="6"/>
      <c r="AD3445" s="6"/>
    </row>
    <row r="3446" spans="1:30" x14ac:dyDescent="0.3">
      <c r="A3446" t="s">
        <v>16688</v>
      </c>
      <c r="B3446" t="s">
        <v>16689</v>
      </c>
      <c r="C3446">
        <v>2024</v>
      </c>
      <c r="D3446" t="s">
        <v>9626</v>
      </c>
      <c r="E3446" t="s">
        <v>9289</v>
      </c>
      <c r="F3446" t="s">
        <v>10</v>
      </c>
      <c r="G3446" t="str">
        <f>_xlfn.XLOOKUP(I3446,'Class Code'!$A$2:$A$14,'Class Code'!$B$2:$B$14)</f>
        <v>Motor Private</v>
      </c>
      <c r="H3446" t="s">
        <v>41</v>
      </c>
      <c r="I3446">
        <f t="shared" si="212"/>
        <v>70</v>
      </c>
      <c r="J3446" t="s">
        <v>54</v>
      </c>
      <c r="K3446" t="s">
        <v>55</v>
      </c>
      <c r="L3446" t="s">
        <v>44</v>
      </c>
      <c r="M3446" s="5">
        <v>45646</v>
      </c>
      <c r="N3446" s="5">
        <v>45649</v>
      </c>
      <c r="O3446" s="5">
        <v>45692</v>
      </c>
      <c r="P3446" s="5">
        <v>45429</v>
      </c>
      <c r="Q3446" s="5">
        <v>45793</v>
      </c>
      <c r="R3446">
        <v>13140</v>
      </c>
      <c r="S3446">
        <v>0</v>
      </c>
      <c r="T3446">
        <v>0</v>
      </c>
      <c r="U3446">
        <v>13140</v>
      </c>
      <c r="V3446">
        <v>0</v>
      </c>
      <c r="W3446">
        <v>13140</v>
      </c>
      <c r="X3446" t="str">
        <f t="shared" si="213"/>
        <v>Ok</v>
      </c>
      <c r="Y3446" t="str">
        <f t="shared" si="214"/>
        <v>Ok</v>
      </c>
      <c r="Z3446" s="6" t="str">
        <f t="shared" si="215"/>
        <v>Ok</v>
      </c>
      <c r="AA3446" s="6"/>
      <c r="AB3446" s="6"/>
      <c r="AC3446" s="6"/>
      <c r="AD3446" s="6"/>
    </row>
    <row r="3447" spans="1:30" x14ac:dyDescent="0.3">
      <c r="A3447" t="s">
        <v>16690</v>
      </c>
      <c r="B3447" t="s">
        <v>16691</v>
      </c>
      <c r="C3447">
        <v>2022</v>
      </c>
      <c r="D3447" t="s">
        <v>9411</v>
      </c>
      <c r="E3447" t="s">
        <v>9334</v>
      </c>
      <c r="F3447" t="s">
        <v>10</v>
      </c>
      <c r="G3447" t="str">
        <f>_xlfn.XLOOKUP(I3447,'Class Code'!$A$2:$A$14,'Class Code'!$B$2:$B$14)</f>
        <v>Motor Private</v>
      </c>
      <c r="H3447" t="s">
        <v>41</v>
      </c>
      <c r="I3447">
        <f t="shared" si="212"/>
        <v>70</v>
      </c>
      <c r="J3447" t="s">
        <v>54</v>
      </c>
      <c r="K3447" t="s">
        <v>55</v>
      </c>
      <c r="L3447" t="s">
        <v>44</v>
      </c>
      <c r="M3447" s="5">
        <v>45085</v>
      </c>
      <c r="N3447" s="5">
        <v>45089</v>
      </c>
      <c r="O3447" s="5">
        <v>45706</v>
      </c>
      <c r="P3447" s="5">
        <v>44778</v>
      </c>
      <c r="Q3447" s="5">
        <v>45101</v>
      </c>
      <c r="R3447">
        <v>0</v>
      </c>
      <c r="S3447">
        <v>0</v>
      </c>
      <c r="T3447">
        <v>35000</v>
      </c>
      <c r="U3447">
        <v>35000</v>
      </c>
      <c r="V3447">
        <v>0</v>
      </c>
      <c r="W3447">
        <v>35000</v>
      </c>
      <c r="X3447" t="str">
        <f t="shared" si="213"/>
        <v>Ok</v>
      </c>
      <c r="Y3447" t="str">
        <f t="shared" si="214"/>
        <v>Ok</v>
      </c>
      <c r="Z3447" s="6" t="str">
        <f t="shared" si="215"/>
        <v>Ok</v>
      </c>
      <c r="AA3447" s="6"/>
      <c r="AB3447" s="6"/>
      <c r="AC3447" s="6"/>
      <c r="AD3447" s="6"/>
    </row>
    <row r="3448" spans="1:30" x14ac:dyDescent="0.3">
      <c r="A3448" t="s">
        <v>16692</v>
      </c>
      <c r="B3448" t="s">
        <v>16693</v>
      </c>
      <c r="C3448">
        <v>2023</v>
      </c>
      <c r="D3448" t="s">
        <v>9283</v>
      </c>
      <c r="E3448" t="s">
        <v>9274</v>
      </c>
      <c r="F3448" t="s">
        <v>10</v>
      </c>
      <c r="G3448" t="str">
        <f>_xlfn.XLOOKUP(I3448,'Class Code'!$A$2:$A$14,'Class Code'!$B$2:$B$14)</f>
        <v>Motor Private</v>
      </c>
      <c r="H3448" t="s">
        <v>41</v>
      </c>
      <c r="I3448">
        <f t="shared" si="212"/>
        <v>70</v>
      </c>
      <c r="J3448" t="s">
        <v>54</v>
      </c>
      <c r="K3448" t="s">
        <v>55</v>
      </c>
      <c r="L3448" t="s">
        <v>44</v>
      </c>
      <c r="M3448" s="5">
        <v>45184</v>
      </c>
      <c r="N3448" s="5">
        <v>45188</v>
      </c>
      <c r="O3448" s="5">
        <v>45687</v>
      </c>
      <c r="P3448" s="5">
        <v>45045</v>
      </c>
      <c r="Q3448" s="5">
        <v>45410</v>
      </c>
      <c r="R3448">
        <v>856420</v>
      </c>
      <c r="S3448">
        <v>0</v>
      </c>
      <c r="T3448">
        <v>0</v>
      </c>
      <c r="U3448">
        <v>856420</v>
      </c>
      <c r="V3448">
        <v>0</v>
      </c>
      <c r="W3448">
        <v>856420</v>
      </c>
      <c r="X3448" t="str">
        <f t="shared" si="213"/>
        <v>Ok</v>
      </c>
      <c r="Y3448" t="str">
        <f t="shared" si="214"/>
        <v>Ok</v>
      </c>
      <c r="Z3448" s="6" t="str">
        <f t="shared" si="215"/>
        <v>Ok</v>
      </c>
      <c r="AA3448" s="6"/>
      <c r="AB3448" s="6"/>
      <c r="AC3448" s="6"/>
      <c r="AD3448" s="6"/>
    </row>
    <row r="3449" spans="1:30" x14ac:dyDescent="0.3">
      <c r="A3449" t="s">
        <v>16694</v>
      </c>
      <c r="B3449" t="s">
        <v>16695</v>
      </c>
      <c r="C3449">
        <v>2023</v>
      </c>
      <c r="D3449" t="s">
        <v>9670</v>
      </c>
      <c r="E3449" t="s">
        <v>9280</v>
      </c>
      <c r="F3449" t="s">
        <v>10</v>
      </c>
      <c r="G3449" t="str">
        <f>_xlfn.XLOOKUP(I3449,'Class Code'!$A$2:$A$14,'Class Code'!$B$2:$B$14)</f>
        <v>Motor Private</v>
      </c>
      <c r="H3449" t="s">
        <v>41</v>
      </c>
      <c r="I3449">
        <f t="shared" si="212"/>
        <v>70</v>
      </c>
      <c r="J3449" t="s">
        <v>54</v>
      </c>
      <c r="K3449" t="s">
        <v>55</v>
      </c>
      <c r="L3449" t="s">
        <v>44</v>
      </c>
      <c r="M3449" s="5">
        <v>45283</v>
      </c>
      <c r="N3449" s="5">
        <v>45287</v>
      </c>
      <c r="O3449" s="5">
        <v>45687</v>
      </c>
      <c r="P3449" s="5">
        <v>45178</v>
      </c>
      <c r="Q3449" s="5">
        <v>45543</v>
      </c>
      <c r="R3449">
        <v>71780</v>
      </c>
      <c r="S3449">
        <v>0</v>
      </c>
      <c r="T3449">
        <v>0</v>
      </c>
      <c r="U3449">
        <v>71780</v>
      </c>
      <c r="V3449">
        <v>0</v>
      </c>
      <c r="W3449">
        <v>71780</v>
      </c>
      <c r="X3449" t="str">
        <f t="shared" si="213"/>
        <v>Ok</v>
      </c>
      <c r="Y3449" t="str">
        <f t="shared" si="214"/>
        <v>Ok</v>
      </c>
      <c r="Z3449" s="6" t="str">
        <f t="shared" si="215"/>
        <v>Ok</v>
      </c>
      <c r="AA3449" s="6"/>
      <c r="AB3449" s="6"/>
      <c r="AC3449" s="6"/>
      <c r="AD3449" s="6"/>
    </row>
    <row r="3450" spans="1:30" x14ac:dyDescent="0.3">
      <c r="A3450" t="s">
        <v>16696</v>
      </c>
      <c r="B3450" t="s">
        <v>16697</v>
      </c>
      <c r="C3450">
        <v>2023</v>
      </c>
      <c r="D3450" t="s">
        <v>9703</v>
      </c>
      <c r="E3450" t="s">
        <v>9289</v>
      </c>
      <c r="F3450" t="s">
        <v>10</v>
      </c>
      <c r="G3450" t="str">
        <f>_xlfn.XLOOKUP(I3450,'Class Code'!$A$2:$A$14,'Class Code'!$B$2:$B$14)</f>
        <v>Motor Private</v>
      </c>
      <c r="H3450" t="s">
        <v>41</v>
      </c>
      <c r="I3450">
        <f t="shared" si="212"/>
        <v>70</v>
      </c>
      <c r="J3450" t="s">
        <v>54</v>
      </c>
      <c r="K3450" t="s">
        <v>55</v>
      </c>
      <c r="L3450" t="s">
        <v>44</v>
      </c>
      <c r="M3450" s="5">
        <v>45044</v>
      </c>
      <c r="N3450" s="5">
        <v>45050</v>
      </c>
      <c r="O3450" s="5">
        <v>45687</v>
      </c>
      <c r="P3450" s="5">
        <v>44927</v>
      </c>
      <c r="Q3450" s="5">
        <v>45291</v>
      </c>
      <c r="R3450">
        <v>53619</v>
      </c>
      <c r="S3450">
        <v>0</v>
      </c>
      <c r="T3450">
        <v>0</v>
      </c>
      <c r="U3450">
        <v>53619</v>
      </c>
      <c r="V3450">
        <v>0</v>
      </c>
      <c r="W3450">
        <v>53619</v>
      </c>
      <c r="X3450" t="str">
        <f t="shared" si="213"/>
        <v>Ok</v>
      </c>
      <c r="Y3450" t="str">
        <f t="shared" si="214"/>
        <v>Ok</v>
      </c>
      <c r="Z3450" s="6" t="str">
        <f t="shared" si="215"/>
        <v>Ok</v>
      </c>
      <c r="AA3450" s="6"/>
      <c r="AB3450" s="6"/>
      <c r="AC3450" s="6"/>
      <c r="AD3450" s="6"/>
    </row>
    <row r="3451" spans="1:30" x14ac:dyDescent="0.3">
      <c r="A3451" t="s">
        <v>16698</v>
      </c>
      <c r="B3451" t="s">
        <v>16699</v>
      </c>
      <c r="C3451">
        <v>2024</v>
      </c>
      <c r="D3451" t="s">
        <v>9449</v>
      </c>
      <c r="E3451" t="s">
        <v>9332</v>
      </c>
      <c r="F3451" t="s">
        <v>11</v>
      </c>
      <c r="G3451" t="str">
        <f>_xlfn.XLOOKUP(I3451,'Class Code'!$A$2:$A$14,'Class Code'!$B$2:$B$14)</f>
        <v>Motor Commercial</v>
      </c>
      <c r="H3451" t="s">
        <v>176</v>
      </c>
      <c r="I3451">
        <f t="shared" si="212"/>
        <v>80</v>
      </c>
      <c r="J3451" t="s">
        <v>177</v>
      </c>
      <c r="K3451" t="s">
        <v>178</v>
      </c>
      <c r="L3451" t="s">
        <v>197</v>
      </c>
      <c r="M3451" s="5">
        <v>45416</v>
      </c>
      <c r="N3451" s="5">
        <v>45455</v>
      </c>
      <c r="O3451" s="5">
        <v>45687</v>
      </c>
      <c r="P3451" s="5">
        <v>45354</v>
      </c>
      <c r="Q3451" s="5">
        <v>45718</v>
      </c>
      <c r="R3451">
        <v>834638</v>
      </c>
      <c r="S3451">
        <v>0</v>
      </c>
      <c r="T3451">
        <v>0</v>
      </c>
      <c r="U3451">
        <v>834638</v>
      </c>
      <c r="V3451">
        <v>0</v>
      </c>
      <c r="W3451">
        <v>834638</v>
      </c>
      <c r="X3451" t="str">
        <f t="shared" si="213"/>
        <v>Ok</v>
      </c>
      <c r="Y3451" t="str">
        <f t="shared" si="214"/>
        <v>Ok</v>
      </c>
      <c r="Z3451" s="6" t="str">
        <f t="shared" si="215"/>
        <v>Ok</v>
      </c>
      <c r="AA3451" s="6"/>
      <c r="AB3451" s="6"/>
      <c r="AC3451" s="6"/>
      <c r="AD3451" s="6"/>
    </row>
    <row r="3452" spans="1:30" x14ac:dyDescent="0.3">
      <c r="A3452" t="s">
        <v>16700</v>
      </c>
      <c r="B3452" t="s">
        <v>16701</v>
      </c>
      <c r="C3452">
        <v>2023</v>
      </c>
      <c r="D3452" t="s">
        <v>9381</v>
      </c>
      <c r="E3452" t="s">
        <v>9269</v>
      </c>
      <c r="F3452" t="s">
        <v>11</v>
      </c>
      <c r="G3452" t="str">
        <f>_xlfn.XLOOKUP(I3452,'Class Code'!$A$2:$A$14,'Class Code'!$B$2:$B$14)</f>
        <v>Motor Commercial</v>
      </c>
      <c r="H3452" t="s">
        <v>176</v>
      </c>
      <c r="I3452">
        <f t="shared" si="212"/>
        <v>80</v>
      </c>
      <c r="J3452" t="s">
        <v>207</v>
      </c>
      <c r="K3452" t="s">
        <v>208</v>
      </c>
      <c r="L3452" t="s">
        <v>44</v>
      </c>
      <c r="M3452" s="5">
        <v>45117</v>
      </c>
      <c r="N3452" s="5">
        <v>45118</v>
      </c>
      <c r="O3452" s="5">
        <v>45687</v>
      </c>
      <c r="P3452" s="5">
        <v>44835</v>
      </c>
      <c r="Q3452" s="5">
        <v>45199</v>
      </c>
      <c r="R3452">
        <v>17410</v>
      </c>
      <c r="S3452">
        <v>0</v>
      </c>
      <c r="T3452">
        <v>0</v>
      </c>
      <c r="U3452">
        <v>17410</v>
      </c>
      <c r="V3452">
        <v>0</v>
      </c>
      <c r="W3452">
        <v>17410</v>
      </c>
      <c r="X3452" t="str">
        <f t="shared" si="213"/>
        <v>Ok</v>
      </c>
      <c r="Y3452" t="str">
        <f t="shared" si="214"/>
        <v>Ok</v>
      </c>
      <c r="Z3452" s="6" t="str">
        <f t="shared" si="215"/>
        <v>Ok</v>
      </c>
      <c r="AA3452" s="6"/>
      <c r="AB3452" s="6"/>
      <c r="AC3452" s="6"/>
      <c r="AD3452" s="6"/>
    </row>
    <row r="3453" spans="1:30" x14ac:dyDescent="0.3">
      <c r="A3453" t="s">
        <v>16702</v>
      </c>
      <c r="B3453" t="s">
        <v>16703</v>
      </c>
      <c r="C3453">
        <v>2023</v>
      </c>
      <c r="D3453" t="s">
        <v>9788</v>
      </c>
      <c r="E3453" t="s">
        <v>9267</v>
      </c>
      <c r="F3453" t="s">
        <v>10</v>
      </c>
      <c r="G3453" t="str">
        <f>_xlfn.XLOOKUP(I3453,'Class Code'!$A$2:$A$14,'Class Code'!$B$2:$B$14)</f>
        <v>Motor Private</v>
      </c>
      <c r="H3453" t="s">
        <v>41</v>
      </c>
      <c r="I3453">
        <f t="shared" si="212"/>
        <v>70</v>
      </c>
      <c r="J3453" t="s">
        <v>54</v>
      </c>
      <c r="K3453" t="s">
        <v>55</v>
      </c>
      <c r="L3453" t="s">
        <v>44</v>
      </c>
      <c r="M3453" s="5">
        <v>45357</v>
      </c>
      <c r="N3453" s="5">
        <v>45372</v>
      </c>
      <c r="O3453" s="5">
        <v>45706</v>
      </c>
      <c r="P3453" s="5">
        <v>45266</v>
      </c>
      <c r="Q3453" s="5">
        <v>45631</v>
      </c>
      <c r="R3453">
        <v>0</v>
      </c>
      <c r="S3453">
        <v>0</v>
      </c>
      <c r="T3453">
        <v>6500</v>
      </c>
      <c r="U3453">
        <v>6500</v>
      </c>
      <c r="V3453">
        <v>0</v>
      </c>
      <c r="W3453">
        <v>6500</v>
      </c>
      <c r="X3453" t="str">
        <f t="shared" si="213"/>
        <v>Ok</v>
      </c>
      <c r="Y3453" t="str">
        <f t="shared" si="214"/>
        <v>Ok</v>
      </c>
      <c r="Z3453" s="6" t="str">
        <f t="shared" si="215"/>
        <v>Ok</v>
      </c>
      <c r="AA3453" s="6"/>
      <c r="AB3453" s="6"/>
      <c r="AC3453" s="6"/>
      <c r="AD3453" s="6"/>
    </row>
    <row r="3454" spans="1:30" x14ac:dyDescent="0.3">
      <c r="A3454" t="s">
        <v>16704</v>
      </c>
      <c r="B3454" t="s">
        <v>16705</v>
      </c>
      <c r="C3454">
        <v>2021</v>
      </c>
      <c r="D3454" t="s">
        <v>9459</v>
      </c>
      <c r="E3454" t="s">
        <v>9280</v>
      </c>
      <c r="F3454" t="s">
        <v>10</v>
      </c>
      <c r="G3454" t="str">
        <f>_xlfn.XLOOKUP(I3454,'Class Code'!$A$2:$A$14,'Class Code'!$B$2:$B$14)</f>
        <v>Motor Private</v>
      </c>
      <c r="H3454" t="s">
        <v>41</v>
      </c>
      <c r="I3454">
        <f t="shared" si="212"/>
        <v>70</v>
      </c>
      <c r="J3454" t="s">
        <v>54</v>
      </c>
      <c r="K3454" t="s">
        <v>55</v>
      </c>
      <c r="L3454" t="s">
        <v>44</v>
      </c>
      <c r="M3454" s="5">
        <v>44307</v>
      </c>
      <c r="N3454" s="5">
        <v>44624</v>
      </c>
      <c r="O3454" s="5">
        <v>45692</v>
      </c>
      <c r="P3454" s="5">
        <v>44278</v>
      </c>
      <c r="Q3454" s="5">
        <v>44308</v>
      </c>
      <c r="R3454">
        <v>0</v>
      </c>
      <c r="S3454">
        <v>0</v>
      </c>
      <c r="T3454">
        <v>63100</v>
      </c>
      <c r="U3454">
        <v>63100</v>
      </c>
      <c r="V3454">
        <v>0</v>
      </c>
      <c r="W3454">
        <v>63100</v>
      </c>
      <c r="X3454" t="str">
        <f t="shared" si="213"/>
        <v>Ok</v>
      </c>
      <c r="Y3454" t="str">
        <f t="shared" si="214"/>
        <v>Ok</v>
      </c>
      <c r="Z3454" s="6" t="str">
        <f t="shared" si="215"/>
        <v>Ok</v>
      </c>
      <c r="AA3454" s="6"/>
      <c r="AB3454" s="6"/>
      <c r="AC3454" s="6"/>
      <c r="AD3454" s="6"/>
    </row>
    <row r="3455" spans="1:30" x14ac:dyDescent="0.3">
      <c r="A3455" t="s">
        <v>16706</v>
      </c>
      <c r="B3455" t="s">
        <v>16707</v>
      </c>
      <c r="C3455">
        <v>2021</v>
      </c>
      <c r="D3455" t="s">
        <v>9640</v>
      </c>
      <c r="E3455" t="s">
        <v>9267</v>
      </c>
      <c r="F3455" t="s">
        <v>10</v>
      </c>
      <c r="G3455" t="str">
        <f>_xlfn.XLOOKUP(I3455,'Class Code'!$A$2:$A$14,'Class Code'!$B$2:$B$14)</f>
        <v>Motor Private</v>
      </c>
      <c r="H3455" t="s">
        <v>41</v>
      </c>
      <c r="I3455">
        <f t="shared" si="212"/>
        <v>70</v>
      </c>
      <c r="J3455" t="s">
        <v>54</v>
      </c>
      <c r="K3455" t="s">
        <v>55</v>
      </c>
      <c r="L3455" t="s">
        <v>44</v>
      </c>
      <c r="M3455" s="5">
        <v>44497</v>
      </c>
      <c r="N3455" s="5">
        <v>44525</v>
      </c>
      <c r="O3455" s="5">
        <v>45692</v>
      </c>
      <c r="P3455" s="5">
        <v>44468</v>
      </c>
      <c r="Q3455" s="5">
        <v>44498</v>
      </c>
      <c r="R3455">
        <v>0</v>
      </c>
      <c r="S3455">
        <v>0</v>
      </c>
      <c r="T3455">
        <v>436625</v>
      </c>
      <c r="U3455">
        <v>436625</v>
      </c>
      <c r="V3455">
        <v>0</v>
      </c>
      <c r="W3455">
        <v>436625</v>
      </c>
      <c r="X3455" t="str">
        <f t="shared" si="213"/>
        <v>Ok</v>
      </c>
      <c r="Y3455" t="str">
        <f t="shared" si="214"/>
        <v>Ok</v>
      </c>
      <c r="Z3455" s="6" t="str">
        <f t="shared" si="215"/>
        <v>Ok</v>
      </c>
      <c r="AA3455" s="6"/>
      <c r="AB3455" s="6"/>
      <c r="AC3455" s="6"/>
      <c r="AD3455" s="6"/>
    </row>
    <row r="3456" spans="1:30" x14ac:dyDescent="0.3">
      <c r="A3456" t="s">
        <v>16708</v>
      </c>
      <c r="B3456" t="s">
        <v>16709</v>
      </c>
      <c r="C3456">
        <v>2024</v>
      </c>
      <c r="D3456" t="s">
        <v>9583</v>
      </c>
      <c r="E3456" t="s">
        <v>9277</v>
      </c>
      <c r="F3456" t="s">
        <v>6</v>
      </c>
      <c r="G3456" t="str">
        <f>_xlfn.XLOOKUP(I3456,'Class Code'!$A$2:$A$14,'Class Code'!$B$2:$B$14)</f>
        <v>Fire Domestic</v>
      </c>
      <c r="H3456" t="s">
        <v>194</v>
      </c>
      <c r="I3456">
        <f t="shared" si="212"/>
        <v>3</v>
      </c>
      <c r="J3456" t="s">
        <v>195</v>
      </c>
      <c r="K3456" t="s">
        <v>196</v>
      </c>
      <c r="L3456" t="s">
        <v>197</v>
      </c>
      <c r="M3456" s="5">
        <v>45511</v>
      </c>
      <c r="N3456" s="5">
        <v>45511</v>
      </c>
      <c r="O3456" s="5">
        <v>45692</v>
      </c>
      <c r="P3456" s="5">
        <v>45444</v>
      </c>
      <c r="Q3456" s="5">
        <v>45808</v>
      </c>
      <c r="R3456">
        <v>0</v>
      </c>
      <c r="S3456">
        <v>0</v>
      </c>
      <c r="T3456">
        <v>75574</v>
      </c>
      <c r="U3456">
        <v>75574</v>
      </c>
      <c r="V3456">
        <v>8193.4699999999993</v>
      </c>
      <c r="W3456">
        <v>67380.53</v>
      </c>
      <c r="X3456" t="str">
        <f t="shared" si="213"/>
        <v>Ok</v>
      </c>
      <c r="Y3456" t="str">
        <f t="shared" si="214"/>
        <v>Ok</v>
      </c>
      <c r="Z3456" s="6" t="str">
        <f t="shared" si="215"/>
        <v>Ok</v>
      </c>
      <c r="AA3456" s="6"/>
      <c r="AB3456" s="6"/>
      <c r="AC3456" s="6"/>
      <c r="AD3456" s="6"/>
    </row>
    <row r="3457" spans="1:30" x14ac:dyDescent="0.3">
      <c r="A3457" t="s">
        <v>16710</v>
      </c>
      <c r="B3457" t="s">
        <v>16711</v>
      </c>
      <c r="C3457">
        <v>2024</v>
      </c>
      <c r="D3457" t="s">
        <v>9683</v>
      </c>
      <c r="E3457" t="s">
        <v>9267</v>
      </c>
      <c r="F3457" t="s">
        <v>10</v>
      </c>
      <c r="G3457" t="str">
        <f>_xlfn.XLOOKUP(I3457,'Class Code'!$A$2:$A$14,'Class Code'!$B$2:$B$14)</f>
        <v>Motor Private</v>
      </c>
      <c r="H3457" t="s">
        <v>41</v>
      </c>
      <c r="I3457">
        <f t="shared" si="212"/>
        <v>70</v>
      </c>
      <c r="J3457" t="s">
        <v>54</v>
      </c>
      <c r="K3457" t="s">
        <v>55</v>
      </c>
      <c r="L3457" t="s">
        <v>44</v>
      </c>
      <c r="M3457" s="5">
        <v>45564</v>
      </c>
      <c r="N3457" s="5">
        <v>45566</v>
      </c>
      <c r="O3457" s="5">
        <v>45784</v>
      </c>
      <c r="P3457" s="5">
        <v>45455</v>
      </c>
      <c r="Q3457" s="5">
        <v>45657</v>
      </c>
      <c r="R3457">
        <v>0</v>
      </c>
      <c r="S3457">
        <v>0</v>
      </c>
      <c r="T3457">
        <v>2900</v>
      </c>
      <c r="U3457">
        <v>2900</v>
      </c>
      <c r="V3457">
        <v>0</v>
      </c>
      <c r="W3457">
        <v>2900</v>
      </c>
      <c r="X3457" t="str">
        <f t="shared" si="213"/>
        <v>Ok</v>
      </c>
      <c r="Y3457" t="str">
        <f t="shared" si="214"/>
        <v>Ok</v>
      </c>
      <c r="Z3457" s="6" t="str">
        <f t="shared" si="215"/>
        <v>Ok</v>
      </c>
      <c r="AA3457" s="6"/>
      <c r="AB3457" s="6"/>
      <c r="AC3457" s="6"/>
      <c r="AD3457" s="6"/>
    </row>
    <row r="3458" spans="1:30" x14ac:dyDescent="0.3">
      <c r="A3458" t="s">
        <v>16712</v>
      </c>
      <c r="B3458" t="s">
        <v>16713</v>
      </c>
      <c r="C3458">
        <v>2023</v>
      </c>
      <c r="D3458" t="s">
        <v>9615</v>
      </c>
      <c r="E3458" t="s">
        <v>9259</v>
      </c>
      <c r="F3458" t="s">
        <v>10</v>
      </c>
      <c r="G3458" t="str">
        <f>_xlfn.XLOOKUP(I3458,'Class Code'!$A$2:$A$14,'Class Code'!$B$2:$B$14)</f>
        <v>Motor Private</v>
      </c>
      <c r="H3458" t="s">
        <v>41</v>
      </c>
      <c r="I3458">
        <f t="shared" si="212"/>
        <v>70</v>
      </c>
      <c r="J3458" t="s">
        <v>54</v>
      </c>
      <c r="K3458" t="s">
        <v>55</v>
      </c>
      <c r="L3458" t="s">
        <v>44</v>
      </c>
      <c r="M3458" s="5">
        <v>45437</v>
      </c>
      <c r="N3458" s="5">
        <v>45448</v>
      </c>
      <c r="O3458" s="5">
        <v>45694</v>
      </c>
      <c r="P3458" s="5">
        <v>45224</v>
      </c>
      <c r="Q3458" s="5">
        <v>45559</v>
      </c>
      <c r="R3458">
        <v>0</v>
      </c>
      <c r="S3458">
        <v>0</v>
      </c>
      <c r="T3458">
        <v>28600</v>
      </c>
      <c r="U3458">
        <v>28600</v>
      </c>
      <c r="V3458">
        <v>0</v>
      </c>
      <c r="W3458">
        <v>28600</v>
      </c>
      <c r="X3458" t="str">
        <f t="shared" si="213"/>
        <v>Ok</v>
      </c>
      <c r="Y3458" t="str">
        <f t="shared" si="214"/>
        <v>Ok</v>
      </c>
      <c r="Z3458" s="6" t="str">
        <f t="shared" si="215"/>
        <v>Ok</v>
      </c>
      <c r="AA3458" s="6"/>
      <c r="AB3458" s="6"/>
      <c r="AC3458" s="6"/>
      <c r="AD3458" s="6"/>
    </row>
    <row r="3459" spans="1:30" x14ac:dyDescent="0.3">
      <c r="A3459" t="s">
        <v>16714</v>
      </c>
      <c r="B3459" t="s">
        <v>16715</v>
      </c>
      <c r="C3459">
        <v>2024</v>
      </c>
      <c r="D3459" t="s">
        <v>9679</v>
      </c>
      <c r="E3459" t="s">
        <v>9334</v>
      </c>
      <c r="F3459" t="s">
        <v>11</v>
      </c>
      <c r="G3459" t="str">
        <f>_xlfn.XLOOKUP(I3459,'Class Code'!$A$2:$A$14,'Class Code'!$B$2:$B$14)</f>
        <v>Motor Commercial</v>
      </c>
      <c r="H3459" t="s">
        <v>176</v>
      </c>
      <c r="I3459">
        <f t="shared" si="212"/>
        <v>80</v>
      </c>
      <c r="J3459" t="s">
        <v>225</v>
      </c>
      <c r="K3459" t="s">
        <v>226</v>
      </c>
      <c r="L3459" t="s">
        <v>5539</v>
      </c>
      <c r="M3459" s="5">
        <v>45593</v>
      </c>
      <c r="N3459" s="5">
        <v>45594</v>
      </c>
      <c r="O3459" s="5">
        <v>45722</v>
      </c>
      <c r="P3459" s="5">
        <v>45568</v>
      </c>
      <c r="Q3459" s="5">
        <v>45767</v>
      </c>
      <c r="R3459">
        <v>0</v>
      </c>
      <c r="S3459">
        <v>0</v>
      </c>
      <c r="T3459">
        <v>13510</v>
      </c>
      <c r="U3459">
        <v>13510</v>
      </c>
      <c r="V3459">
        <v>0</v>
      </c>
      <c r="W3459">
        <v>13510</v>
      </c>
      <c r="X3459" t="str">
        <f t="shared" si="213"/>
        <v>Ok</v>
      </c>
      <c r="Y3459" t="str">
        <f t="shared" si="214"/>
        <v>Ok</v>
      </c>
      <c r="Z3459" s="6" t="str">
        <f t="shared" si="215"/>
        <v>Ok</v>
      </c>
      <c r="AA3459" s="6"/>
      <c r="AB3459" s="6"/>
      <c r="AC3459" s="6"/>
      <c r="AD3459" s="6"/>
    </row>
    <row r="3460" spans="1:30" x14ac:dyDescent="0.3">
      <c r="A3460" t="s">
        <v>16716</v>
      </c>
      <c r="B3460" t="s">
        <v>16717</v>
      </c>
      <c r="C3460">
        <v>2023</v>
      </c>
      <c r="D3460" t="s">
        <v>9466</v>
      </c>
      <c r="E3460" t="s">
        <v>9305</v>
      </c>
      <c r="F3460" t="s">
        <v>11</v>
      </c>
      <c r="G3460" t="str">
        <f>_xlfn.XLOOKUP(I3460,'Class Code'!$A$2:$A$14,'Class Code'!$B$2:$B$14)</f>
        <v>Motor Commercial</v>
      </c>
      <c r="H3460" t="s">
        <v>176</v>
      </c>
      <c r="I3460">
        <f t="shared" ref="I3460:I3523" si="216">H3460*1</f>
        <v>80</v>
      </c>
      <c r="J3460" t="s">
        <v>207</v>
      </c>
      <c r="K3460" t="s">
        <v>208</v>
      </c>
      <c r="L3460" t="s">
        <v>44</v>
      </c>
      <c r="M3460" s="5">
        <v>45547</v>
      </c>
      <c r="N3460" s="5">
        <v>45548</v>
      </c>
      <c r="O3460" s="5">
        <v>45723</v>
      </c>
      <c r="P3460" s="5">
        <v>45183</v>
      </c>
      <c r="Q3460" s="5">
        <v>45548</v>
      </c>
      <c r="R3460">
        <v>0</v>
      </c>
      <c r="S3460">
        <v>0</v>
      </c>
      <c r="T3460">
        <v>20938</v>
      </c>
      <c r="U3460">
        <v>20938</v>
      </c>
      <c r="V3460">
        <v>0</v>
      </c>
      <c r="W3460">
        <v>20938</v>
      </c>
      <c r="X3460" t="str">
        <f t="shared" ref="X3460:X3523" si="217">IF(OR(A3460="",B3460="",C3460="",F3460="",H3460="",M3460="",N3460="",O3460="",P3460="",Q3460=""),"Check","Ok")</f>
        <v>Ok</v>
      </c>
      <c r="Y3460" t="str">
        <f t="shared" ref="Y3460:Y3523" si="218">IF(AND(Q3460&gt;=P3460,O3460&gt;=M3460,N3460&gt;=M3460,Q3460&gt;=M3460),"Ok","Check")</f>
        <v>Ok</v>
      </c>
      <c r="Z3460" s="6" t="str">
        <f t="shared" ref="Z3460:Z3523" si="219">IF(Q3460&gt;=M3460,"Ok","Check")</f>
        <v>Ok</v>
      </c>
      <c r="AA3460" s="6"/>
      <c r="AB3460" s="6"/>
      <c r="AC3460" s="6"/>
      <c r="AD3460" s="6"/>
    </row>
    <row r="3461" spans="1:30" x14ac:dyDescent="0.3">
      <c r="A3461" t="s">
        <v>16718</v>
      </c>
      <c r="B3461" t="s">
        <v>16719</v>
      </c>
      <c r="C3461">
        <v>2022</v>
      </c>
      <c r="D3461" t="s">
        <v>9325</v>
      </c>
      <c r="E3461" t="s">
        <v>9294</v>
      </c>
      <c r="F3461" t="s">
        <v>13</v>
      </c>
      <c r="G3461" t="str">
        <f>_xlfn.XLOOKUP(I3461,'Class Code'!$A$2:$A$14,'Class Code'!$B$2:$B$14)</f>
        <v>Theft</v>
      </c>
      <c r="H3461" t="s">
        <v>818</v>
      </c>
      <c r="I3461">
        <f t="shared" si="216"/>
        <v>10</v>
      </c>
      <c r="J3461" t="s">
        <v>842</v>
      </c>
      <c r="K3461" t="s">
        <v>843</v>
      </c>
      <c r="L3461" t="s">
        <v>44</v>
      </c>
      <c r="M3461" s="5">
        <v>44782</v>
      </c>
      <c r="N3461" s="5">
        <v>44837</v>
      </c>
      <c r="O3461" s="5">
        <v>45700</v>
      </c>
      <c r="P3461" s="5">
        <v>44576</v>
      </c>
      <c r="Q3461" s="5">
        <v>44940</v>
      </c>
      <c r="R3461">
        <v>52733</v>
      </c>
      <c r="S3461">
        <v>0</v>
      </c>
      <c r="T3461">
        <v>0</v>
      </c>
      <c r="U3461">
        <v>52733</v>
      </c>
      <c r="V3461">
        <v>0</v>
      </c>
      <c r="W3461">
        <v>52733</v>
      </c>
      <c r="X3461" t="str">
        <f t="shared" si="217"/>
        <v>Ok</v>
      </c>
      <c r="Y3461" t="str">
        <f t="shared" si="218"/>
        <v>Ok</v>
      </c>
      <c r="Z3461" s="6" t="str">
        <f t="shared" si="219"/>
        <v>Ok</v>
      </c>
      <c r="AA3461" s="6"/>
      <c r="AB3461" s="6"/>
      <c r="AC3461" s="6"/>
      <c r="AD3461" s="6"/>
    </row>
    <row r="3462" spans="1:30" x14ac:dyDescent="0.3">
      <c r="A3462" t="s">
        <v>16720</v>
      </c>
      <c r="B3462" t="s">
        <v>16721</v>
      </c>
      <c r="C3462">
        <v>2024</v>
      </c>
      <c r="D3462" t="s">
        <v>9637</v>
      </c>
      <c r="E3462" t="s">
        <v>9280</v>
      </c>
      <c r="F3462" t="s">
        <v>10</v>
      </c>
      <c r="G3462" t="str">
        <f>_xlfn.XLOOKUP(I3462,'Class Code'!$A$2:$A$14,'Class Code'!$B$2:$B$14)</f>
        <v>Motor Private</v>
      </c>
      <c r="H3462" t="s">
        <v>41</v>
      </c>
      <c r="I3462">
        <f t="shared" si="216"/>
        <v>70</v>
      </c>
      <c r="J3462" t="s">
        <v>54</v>
      </c>
      <c r="K3462" t="s">
        <v>55</v>
      </c>
      <c r="L3462" t="s">
        <v>2689</v>
      </c>
      <c r="M3462" s="5">
        <v>45590</v>
      </c>
      <c r="N3462" s="5">
        <v>45598</v>
      </c>
      <c r="O3462" s="5">
        <v>45793</v>
      </c>
      <c r="P3462" s="5">
        <v>45364</v>
      </c>
      <c r="Q3462" s="5">
        <v>45728</v>
      </c>
      <c r="R3462">
        <v>0</v>
      </c>
      <c r="S3462">
        <v>0</v>
      </c>
      <c r="T3462">
        <v>49100</v>
      </c>
      <c r="U3462">
        <v>49100</v>
      </c>
      <c r="V3462">
        <v>0</v>
      </c>
      <c r="W3462">
        <v>49100</v>
      </c>
      <c r="X3462" t="str">
        <f t="shared" si="217"/>
        <v>Ok</v>
      </c>
      <c r="Y3462" t="str">
        <f t="shared" si="218"/>
        <v>Ok</v>
      </c>
      <c r="Z3462" s="6" t="str">
        <f t="shared" si="219"/>
        <v>Ok</v>
      </c>
      <c r="AA3462" s="6"/>
      <c r="AB3462" s="6"/>
      <c r="AC3462" s="6"/>
      <c r="AD3462" s="6"/>
    </row>
    <row r="3463" spans="1:30" x14ac:dyDescent="0.3">
      <c r="A3463" t="s">
        <v>16722</v>
      </c>
      <c r="B3463" t="s">
        <v>16723</v>
      </c>
      <c r="C3463">
        <v>2022</v>
      </c>
      <c r="D3463" t="s">
        <v>9481</v>
      </c>
      <c r="E3463" t="s">
        <v>9263</v>
      </c>
      <c r="F3463" t="s">
        <v>10</v>
      </c>
      <c r="G3463" t="str">
        <f>_xlfn.XLOOKUP(I3463,'Class Code'!$A$2:$A$14,'Class Code'!$B$2:$B$14)</f>
        <v>Motor Private</v>
      </c>
      <c r="H3463" t="s">
        <v>41</v>
      </c>
      <c r="I3463">
        <f t="shared" si="216"/>
        <v>70</v>
      </c>
      <c r="J3463" t="s">
        <v>54</v>
      </c>
      <c r="K3463" t="s">
        <v>55</v>
      </c>
      <c r="L3463" t="s">
        <v>44</v>
      </c>
      <c r="M3463" s="5">
        <v>44653</v>
      </c>
      <c r="N3463" s="5">
        <v>44705</v>
      </c>
      <c r="O3463" s="5">
        <v>45702</v>
      </c>
      <c r="P3463" s="5">
        <v>44623</v>
      </c>
      <c r="Q3463" s="5">
        <v>44654</v>
      </c>
      <c r="R3463">
        <v>86768</v>
      </c>
      <c r="S3463">
        <v>0</v>
      </c>
      <c r="T3463">
        <v>0</v>
      </c>
      <c r="U3463">
        <v>86768</v>
      </c>
      <c r="V3463">
        <v>0</v>
      </c>
      <c r="W3463">
        <v>86768</v>
      </c>
      <c r="X3463" t="str">
        <f t="shared" si="217"/>
        <v>Ok</v>
      </c>
      <c r="Y3463" t="str">
        <f t="shared" si="218"/>
        <v>Ok</v>
      </c>
      <c r="Z3463" s="6" t="str">
        <f t="shared" si="219"/>
        <v>Ok</v>
      </c>
      <c r="AA3463" s="6"/>
      <c r="AB3463" s="6"/>
      <c r="AC3463" s="6"/>
      <c r="AD3463" s="6"/>
    </row>
    <row r="3464" spans="1:30" x14ac:dyDescent="0.3">
      <c r="A3464" t="s">
        <v>16724</v>
      </c>
      <c r="B3464" t="s">
        <v>16725</v>
      </c>
      <c r="C3464">
        <v>2024</v>
      </c>
      <c r="D3464" t="s">
        <v>9392</v>
      </c>
      <c r="E3464" t="s">
        <v>9263</v>
      </c>
      <c r="F3464" t="s">
        <v>11</v>
      </c>
      <c r="G3464" t="str">
        <f>_xlfn.XLOOKUP(I3464,'Class Code'!$A$2:$A$14,'Class Code'!$B$2:$B$14)</f>
        <v>Motor Commercial</v>
      </c>
      <c r="H3464" t="s">
        <v>176</v>
      </c>
      <c r="I3464">
        <f t="shared" si="216"/>
        <v>80</v>
      </c>
      <c r="J3464" t="s">
        <v>225</v>
      </c>
      <c r="K3464" t="s">
        <v>226</v>
      </c>
      <c r="L3464" t="s">
        <v>197</v>
      </c>
      <c r="M3464" s="5">
        <v>45645</v>
      </c>
      <c r="N3464" s="5">
        <v>45645</v>
      </c>
      <c r="O3464" s="5">
        <v>45785</v>
      </c>
      <c r="P3464" s="5">
        <v>45540</v>
      </c>
      <c r="Q3464" s="5">
        <v>45904</v>
      </c>
      <c r="R3464">
        <v>0</v>
      </c>
      <c r="S3464">
        <v>0</v>
      </c>
      <c r="T3464">
        <v>31320</v>
      </c>
      <c r="U3464">
        <v>31320</v>
      </c>
      <c r="V3464">
        <v>0</v>
      </c>
      <c r="W3464">
        <v>31320</v>
      </c>
      <c r="X3464" t="str">
        <f t="shared" si="217"/>
        <v>Ok</v>
      </c>
      <c r="Y3464" t="str">
        <f t="shared" si="218"/>
        <v>Ok</v>
      </c>
      <c r="Z3464" s="6" t="str">
        <f t="shared" si="219"/>
        <v>Ok</v>
      </c>
      <c r="AA3464" s="6"/>
      <c r="AB3464" s="6"/>
      <c r="AC3464" s="6"/>
      <c r="AD3464" s="6"/>
    </row>
    <row r="3465" spans="1:30" x14ac:dyDescent="0.3">
      <c r="A3465" t="s">
        <v>16726</v>
      </c>
      <c r="B3465" t="s">
        <v>16727</v>
      </c>
      <c r="C3465">
        <v>2021</v>
      </c>
      <c r="D3465" t="s">
        <v>9458</v>
      </c>
      <c r="E3465" t="s">
        <v>9301</v>
      </c>
      <c r="F3465" t="s">
        <v>10</v>
      </c>
      <c r="G3465" t="str">
        <f>_xlfn.XLOOKUP(I3465,'Class Code'!$A$2:$A$14,'Class Code'!$B$2:$B$14)</f>
        <v>Motor Private</v>
      </c>
      <c r="H3465" t="s">
        <v>41</v>
      </c>
      <c r="I3465">
        <f t="shared" si="216"/>
        <v>70</v>
      </c>
      <c r="J3465" t="s">
        <v>54</v>
      </c>
      <c r="K3465" t="s">
        <v>55</v>
      </c>
      <c r="L3465" t="s">
        <v>44</v>
      </c>
      <c r="M3465" s="5">
        <v>44490</v>
      </c>
      <c r="N3465" s="5">
        <v>44720</v>
      </c>
      <c r="O3465" s="5">
        <v>45694</v>
      </c>
      <c r="P3465" s="5">
        <v>44461</v>
      </c>
      <c r="Q3465" s="5">
        <v>44491</v>
      </c>
      <c r="R3465">
        <v>0</v>
      </c>
      <c r="S3465">
        <v>0</v>
      </c>
      <c r="T3465">
        <v>743000</v>
      </c>
      <c r="U3465">
        <v>743000</v>
      </c>
      <c r="V3465">
        <v>0</v>
      </c>
      <c r="W3465">
        <v>743000</v>
      </c>
      <c r="X3465" t="str">
        <f t="shared" si="217"/>
        <v>Ok</v>
      </c>
      <c r="Y3465" t="str">
        <f t="shared" si="218"/>
        <v>Ok</v>
      </c>
      <c r="Z3465" s="6" t="str">
        <f t="shared" si="219"/>
        <v>Ok</v>
      </c>
      <c r="AA3465" s="6"/>
      <c r="AB3465" s="6"/>
      <c r="AC3465" s="6"/>
      <c r="AD3465" s="6"/>
    </row>
    <row r="3466" spans="1:30" x14ac:dyDescent="0.3">
      <c r="A3466" t="s">
        <v>16728</v>
      </c>
      <c r="B3466" t="s">
        <v>16729</v>
      </c>
      <c r="C3466">
        <v>2024</v>
      </c>
      <c r="D3466" t="s">
        <v>9567</v>
      </c>
      <c r="E3466" t="s">
        <v>9259</v>
      </c>
      <c r="F3466" t="s">
        <v>10</v>
      </c>
      <c r="G3466" t="str">
        <f>_xlfn.XLOOKUP(I3466,'Class Code'!$A$2:$A$14,'Class Code'!$B$2:$B$14)</f>
        <v>Motor Private</v>
      </c>
      <c r="H3466" t="s">
        <v>41</v>
      </c>
      <c r="I3466">
        <f t="shared" si="216"/>
        <v>70</v>
      </c>
      <c r="J3466" t="s">
        <v>54</v>
      </c>
      <c r="K3466" t="s">
        <v>55</v>
      </c>
      <c r="L3466" t="s">
        <v>96</v>
      </c>
      <c r="M3466" s="5">
        <v>45607</v>
      </c>
      <c r="N3466" s="5">
        <v>45609</v>
      </c>
      <c r="O3466" s="5">
        <v>45702</v>
      </c>
      <c r="P3466" s="5">
        <v>45366</v>
      </c>
      <c r="Q3466" s="5">
        <v>45702</v>
      </c>
      <c r="R3466">
        <v>0</v>
      </c>
      <c r="S3466">
        <v>0</v>
      </c>
      <c r="T3466">
        <v>22000</v>
      </c>
      <c r="U3466">
        <v>22000</v>
      </c>
      <c r="V3466">
        <v>0</v>
      </c>
      <c r="W3466">
        <v>22000</v>
      </c>
      <c r="X3466" t="str">
        <f t="shared" si="217"/>
        <v>Ok</v>
      </c>
      <c r="Y3466" t="str">
        <f t="shared" si="218"/>
        <v>Ok</v>
      </c>
      <c r="Z3466" s="6" t="str">
        <f t="shared" si="219"/>
        <v>Ok</v>
      </c>
      <c r="AA3466" s="6"/>
      <c r="AB3466" s="6"/>
      <c r="AC3466" s="6"/>
      <c r="AD3466" s="6"/>
    </row>
    <row r="3467" spans="1:30" x14ac:dyDescent="0.3">
      <c r="A3467" t="s">
        <v>16730</v>
      </c>
      <c r="B3467" t="s">
        <v>16731</v>
      </c>
      <c r="C3467">
        <v>2024</v>
      </c>
      <c r="D3467" t="s">
        <v>9429</v>
      </c>
      <c r="E3467" t="s">
        <v>9305</v>
      </c>
      <c r="F3467" t="s">
        <v>10</v>
      </c>
      <c r="G3467" t="str">
        <f>_xlfn.XLOOKUP(I3467,'Class Code'!$A$2:$A$14,'Class Code'!$B$2:$B$14)</f>
        <v>Motor Private</v>
      </c>
      <c r="H3467" t="s">
        <v>41</v>
      </c>
      <c r="I3467">
        <f t="shared" si="216"/>
        <v>70</v>
      </c>
      <c r="J3467" t="s">
        <v>54</v>
      </c>
      <c r="K3467" t="s">
        <v>55</v>
      </c>
      <c r="L3467" t="s">
        <v>44</v>
      </c>
      <c r="M3467" s="5">
        <v>45623</v>
      </c>
      <c r="N3467" s="5">
        <v>45631</v>
      </c>
      <c r="O3467" s="5">
        <v>45702</v>
      </c>
      <c r="P3467" s="5">
        <v>45599</v>
      </c>
      <c r="Q3467" s="5">
        <v>45628</v>
      </c>
      <c r="R3467">
        <v>0</v>
      </c>
      <c r="S3467">
        <v>0</v>
      </c>
      <c r="T3467">
        <v>16000</v>
      </c>
      <c r="U3467">
        <v>16000</v>
      </c>
      <c r="V3467">
        <v>0</v>
      </c>
      <c r="W3467">
        <v>16000</v>
      </c>
      <c r="X3467" t="str">
        <f t="shared" si="217"/>
        <v>Ok</v>
      </c>
      <c r="Y3467" t="str">
        <f t="shared" si="218"/>
        <v>Ok</v>
      </c>
      <c r="Z3467" s="6" t="str">
        <f t="shared" si="219"/>
        <v>Ok</v>
      </c>
      <c r="AA3467" s="6"/>
      <c r="AB3467" s="6"/>
      <c r="AC3467" s="6"/>
      <c r="AD3467" s="6"/>
    </row>
    <row r="3468" spans="1:30" x14ac:dyDescent="0.3">
      <c r="A3468" t="s">
        <v>16732</v>
      </c>
      <c r="B3468" t="s">
        <v>16733</v>
      </c>
      <c r="C3468">
        <v>2023</v>
      </c>
      <c r="D3468" t="s">
        <v>9388</v>
      </c>
      <c r="E3468" t="s">
        <v>9280</v>
      </c>
      <c r="F3468" t="s">
        <v>11</v>
      </c>
      <c r="G3468" t="str">
        <f>_xlfn.XLOOKUP(I3468,'Class Code'!$A$2:$A$14,'Class Code'!$B$2:$B$14)</f>
        <v>Motor Commercial</v>
      </c>
      <c r="H3468" t="s">
        <v>176</v>
      </c>
      <c r="I3468">
        <f t="shared" si="216"/>
        <v>80</v>
      </c>
      <c r="J3468" t="s">
        <v>785</v>
      </c>
      <c r="K3468" t="s">
        <v>786</v>
      </c>
      <c r="L3468" t="s">
        <v>187</v>
      </c>
      <c r="M3468" s="5">
        <v>45600</v>
      </c>
      <c r="N3468" s="5">
        <v>45665</v>
      </c>
      <c r="O3468" s="5">
        <v>45694</v>
      </c>
      <c r="P3468" s="5">
        <v>45291</v>
      </c>
      <c r="Q3468" s="5">
        <v>45656</v>
      </c>
      <c r="R3468">
        <v>0</v>
      </c>
      <c r="S3468">
        <v>0</v>
      </c>
      <c r="T3468">
        <v>58000</v>
      </c>
      <c r="U3468">
        <v>58000</v>
      </c>
      <c r="V3468">
        <v>0</v>
      </c>
      <c r="W3468">
        <v>58000</v>
      </c>
      <c r="X3468" t="str">
        <f t="shared" si="217"/>
        <v>Ok</v>
      </c>
      <c r="Y3468" t="str">
        <f t="shared" si="218"/>
        <v>Ok</v>
      </c>
      <c r="Z3468" s="6" t="str">
        <f t="shared" si="219"/>
        <v>Ok</v>
      </c>
      <c r="AA3468" s="6"/>
      <c r="AB3468" s="6"/>
      <c r="AC3468" s="6"/>
      <c r="AD3468" s="6"/>
    </row>
    <row r="3469" spans="1:30" x14ac:dyDescent="0.3">
      <c r="A3469" t="s">
        <v>16734</v>
      </c>
      <c r="B3469" t="s">
        <v>16735</v>
      </c>
      <c r="C3469">
        <v>2024</v>
      </c>
      <c r="D3469" t="s">
        <v>9322</v>
      </c>
      <c r="E3469" t="s">
        <v>9334</v>
      </c>
      <c r="F3469" t="s">
        <v>10</v>
      </c>
      <c r="G3469" t="str">
        <f>_xlfn.XLOOKUP(I3469,'Class Code'!$A$2:$A$14,'Class Code'!$B$2:$B$14)</f>
        <v>Motor Private</v>
      </c>
      <c r="H3469" t="s">
        <v>41</v>
      </c>
      <c r="I3469">
        <f t="shared" si="216"/>
        <v>70</v>
      </c>
      <c r="J3469" t="s">
        <v>54</v>
      </c>
      <c r="K3469" t="s">
        <v>55</v>
      </c>
      <c r="L3469" t="s">
        <v>96</v>
      </c>
      <c r="M3469" s="5">
        <v>45616</v>
      </c>
      <c r="N3469" s="5">
        <v>45630</v>
      </c>
      <c r="O3469" s="5">
        <v>45702</v>
      </c>
      <c r="P3469" s="5">
        <v>45386</v>
      </c>
      <c r="Q3469" s="5">
        <v>45681</v>
      </c>
      <c r="R3469">
        <v>0</v>
      </c>
      <c r="S3469">
        <v>0</v>
      </c>
      <c r="T3469">
        <v>15000</v>
      </c>
      <c r="U3469">
        <v>15000</v>
      </c>
      <c r="V3469">
        <v>0</v>
      </c>
      <c r="W3469">
        <v>15000</v>
      </c>
      <c r="X3469" t="str">
        <f t="shared" si="217"/>
        <v>Ok</v>
      </c>
      <c r="Y3469" t="str">
        <f t="shared" si="218"/>
        <v>Ok</v>
      </c>
      <c r="Z3469" s="6" t="str">
        <f t="shared" si="219"/>
        <v>Ok</v>
      </c>
      <c r="AA3469" s="6"/>
      <c r="AB3469" s="6"/>
      <c r="AC3469" s="6"/>
      <c r="AD3469" s="6"/>
    </row>
    <row r="3470" spans="1:30" x14ac:dyDescent="0.3">
      <c r="A3470" t="s">
        <v>16736</v>
      </c>
      <c r="B3470" t="s">
        <v>16737</v>
      </c>
      <c r="C3470">
        <v>2024</v>
      </c>
      <c r="D3470" t="s">
        <v>9465</v>
      </c>
      <c r="E3470" t="s">
        <v>9267</v>
      </c>
      <c r="F3470" t="s">
        <v>10</v>
      </c>
      <c r="G3470" t="str">
        <f>_xlfn.XLOOKUP(I3470,'Class Code'!$A$2:$A$14,'Class Code'!$B$2:$B$14)</f>
        <v>Motor Private</v>
      </c>
      <c r="H3470" t="s">
        <v>41</v>
      </c>
      <c r="I3470">
        <f t="shared" si="216"/>
        <v>70</v>
      </c>
      <c r="J3470" t="s">
        <v>54</v>
      </c>
      <c r="K3470" t="s">
        <v>55</v>
      </c>
      <c r="L3470" t="s">
        <v>44</v>
      </c>
      <c r="M3470" s="5">
        <v>45617</v>
      </c>
      <c r="N3470" s="5">
        <v>45621</v>
      </c>
      <c r="O3470" s="5">
        <v>45705</v>
      </c>
      <c r="P3470" s="5">
        <v>45591</v>
      </c>
      <c r="Q3470" s="5">
        <v>45621</v>
      </c>
      <c r="R3470">
        <v>0</v>
      </c>
      <c r="S3470">
        <v>0</v>
      </c>
      <c r="T3470">
        <v>122280</v>
      </c>
      <c r="U3470">
        <v>122280</v>
      </c>
      <c r="V3470">
        <v>0</v>
      </c>
      <c r="W3470">
        <v>122280</v>
      </c>
      <c r="X3470" t="str">
        <f t="shared" si="217"/>
        <v>Ok</v>
      </c>
      <c r="Y3470" t="str">
        <f t="shared" si="218"/>
        <v>Ok</v>
      </c>
      <c r="Z3470" s="6" t="str">
        <f t="shared" si="219"/>
        <v>Ok</v>
      </c>
      <c r="AA3470" s="6"/>
      <c r="AB3470" s="6"/>
      <c r="AC3470" s="6"/>
      <c r="AD3470" s="6"/>
    </row>
    <row r="3471" spans="1:30" x14ac:dyDescent="0.3">
      <c r="A3471" t="s">
        <v>16738</v>
      </c>
      <c r="B3471" t="s">
        <v>16739</v>
      </c>
      <c r="C3471">
        <v>2024</v>
      </c>
      <c r="D3471" t="s">
        <v>9327</v>
      </c>
      <c r="E3471" t="s">
        <v>9292</v>
      </c>
      <c r="F3471" t="s">
        <v>10</v>
      </c>
      <c r="G3471" t="str">
        <f>_xlfn.XLOOKUP(I3471,'Class Code'!$A$2:$A$14,'Class Code'!$B$2:$B$14)</f>
        <v>Motor Private</v>
      </c>
      <c r="H3471" t="s">
        <v>41</v>
      </c>
      <c r="I3471">
        <f t="shared" si="216"/>
        <v>70</v>
      </c>
      <c r="J3471" t="s">
        <v>54</v>
      </c>
      <c r="K3471" t="s">
        <v>55</v>
      </c>
      <c r="L3471" t="s">
        <v>44</v>
      </c>
      <c r="M3471" s="5">
        <v>45625</v>
      </c>
      <c r="N3471" s="5">
        <v>45629</v>
      </c>
      <c r="O3471" s="5">
        <v>45705</v>
      </c>
      <c r="P3471" s="5">
        <v>45624</v>
      </c>
      <c r="Q3471" s="5">
        <v>45988</v>
      </c>
      <c r="R3471">
        <v>0</v>
      </c>
      <c r="S3471">
        <v>0</v>
      </c>
      <c r="T3471">
        <v>159400</v>
      </c>
      <c r="U3471">
        <v>159400</v>
      </c>
      <c r="V3471">
        <v>0</v>
      </c>
      <c r="W3471">
        <v>159400</v>
      </c>
      <c r="X3471" t="str">
        <f t="shared" si="217"/>
        <v>Ok</v>
      </c>
      <c r="Y3471" t="str">
        <f t="shared" si="218"/>
        <v>Ok</v>
      </c>
      <c r="Z3471" s="6" t="str">
        <f t="shared" si="219"/>
        <v>Ok</v>
      </c>
      <c r="AA3471" s="6"/>
      <c r="AB3471" s="6"/>
      <c r="AC3471" s="6"/>
      <c r="AD3471" s="6"/>
    </row>
    <row r="3472" spans="1:30" x14ac:dyDescent="0.3">
      <c r="A3472" t="s">
        <v>16740</v>
      </c>
      <c r="B3472" t="s">
        <v>16741</v>
      </c>
      <c r="C3472">
        <v>2024</v>
      </c>
      <c r="D3472" t="s">
        <v>9608</v>
      </c>
      <c r="E3472" t="s">
        <v>9267</v>
      </c>
      <c r="F3472" t="s">
        <v>10</v>
      </c>
      <c r="G3472" t="str">
        <f>_xlfn.XLOOKUP(I3472,'Class Code'!$A$2:$A$14,'Class Code'!$B$2:$B$14)</f>
        <v>Motor Private</v>
      </c>
      <c r="H3472" t="s">
        <v>41</v>
      </c>
      <c r="I3472">
        <f t="shared" si="216"/>
        <v>70</v>
      </c>
      <c r="J3472" t="s">
        <v>54</v>
      </c>
      <c r="K3472" t="s">
        <v>55</v>
      </c>
      <c r="L3472" t="s">
        <v>44</v>
      </c>
      <c r="M3472" s="5">
        <v>45529</v>
      </c>
      <c r="N3472" s="5">
        <v>45531</v>
      </c>
      <c r="O3472" s="5">
        <v>45702</v>
      </c>
      <c r="P3472" s="5">
        <v>45331</v>
      </c>
      <c r="Q3472" s="5">
        <v>45696</v>
      </c>
      <c r="R3472">
        <v>0</v>
      </c>
      <c r="S3472">
        <v>0</v>
      </c>
      <c r="T3472">
        <v>477820</v>
      </c>
      <c r="U3472">
        <v>477820</v>
      </c>
      <c r="V3472">
        <v>0</v>
      </c>
      <c r="W3472">
        <v>477820</v>
      </c>
      <c r="X3472" t="str">
        <f t="shared" si="217"/>
        <v>Ok</v>
      </c>
      <c r="Y3472" t="str">
        <f t="shared" si="218"/>
        <v>Ok</v>
      </c>
      <c r="Z3472" s="6" t="str">
        <f t="shared" si="219"/>
        <v>Ok</v>
      </c>
      <c r="AA3472" s="6"/>
      <c r="AB3472" s="6"/>
      <c r="AC3472" s="6"/>
      <c r="AD3472" s="6"/>
    </row>
    <row r="3473" spans="1:30" x14ac:dyDescent="0.3">
      <c r="A3473" t="s">
        <v>16742</v>
      </c>
      <c r="B3473" t="s">
        <v>16743</v>
      </c>
      <c r="C3473">
        <v>2022</v>
      </c>
      <c r="D3473" t="s">
        <v>9322</v>
      </c>
      <c r="E3473" t="s">
        <v>9265</v>
      </c>
      <c r="F3473" t="s">
        <v>10</v>
      </c>
      <c r="G3473" t="str">
        <f>_xlfn.XLOOKUP(I3473,'Class Code'!$A$2:$A$14,'Class Code'!$B$2:$B$14)</f>
        <v>Motor Private</v>
      </c>
      <c r="H3473" t="s">
        <v>41</v>
      </c>
      <c r="I3473">
        <f t="shared" si="216"/>
        <v>70</v>
      </c>
      <c r="J3473" t="s">
        <v>54</v>
      </c>
      <c r="K3473" t="s">
        <v>55</v>
      </c>
      <c r="L3473" t="s">
        <v>44</v>
      </c>
      <c r="M3473" s="5">
        <v>44980</v>
      </c>
      <c r="N3473" s="5">
        <v>44992</v>
      </c>
      <c r="O3473" s="5">
        <v>45707</v>
      </c>
      <c r="P3473" s="5">
        <v>44808</v>
      </c>
      <c r="Q3473" s="5">
        <v>45172</v>
      </c>
      <c r="R3473">
        <v>611250</v>
      </c>
      <c r="S3473">
        <v>0</v>
      </c>
      <c r="T3473">
        <v>0</v>
      </c>
      <c r="U3473">
        <v>611250</v>
      </c>
      <c r="V3473">
        <v>0</v>
      </c>
      <c r="W3473">
        <v>611250</v>
      </c>
      <c r="X3473" t="str">
        <f t="shared" si="217"/>
        <v>Ok</v>
      </c>
      <c r="Y3473" t="str">
        <f t="shared" si="218"/>
        <v>Ok</v>
      </c>
      <c r="Z3473" s="6" t="str">
        <f t="shared" si="219"/>
        <v>Ok</v>
      </c>
      <c r="AA3473" s="6"/>
      <c r="AB3473" s="6"/>
      <c r="AC3473" s="6"/>
      <c r="AD3473" s="6"/>
    </row>
    <row r="3474" spans="1:30" x14ac:dyDescent="0.3">
      <c r="A3474" t="s">
        <v>16744</v>
      </c>
      <c r="B3474" t="s">
        <v>16745</v>
      </c>
      <c r="C3474">
        <v>2024</v>
      </c>
      <c r="D3474" t="s">
        <v>9775</v>
      </c>
      <c r="E3474" t="s">
        <v>9287</v>
      </c>
      <c r="F3474" t="s">
        <v>10</v>
      </c>
      <c r="G3474" t="str">
        <f>_xlfn.XLOOKUP(I3474,'Class Code'!$A$2:$A$14,'Class Code'!$B$2:$B$14)</f>
        <v>Motor Private</v>
      </c>
      <c r="H3474" t="s">
        <v>41</v>
      </c>
      <c r="I3474">
        <f t="shared" si="216"/>
        <v>70</v>
      </c>
      <c r="J3474" t="s">
        <v>54</v>
      </c>
      <c r="K3474" t="s">
        <v>55</v>
      </c>
      <c r="L3474" t="s">
        <v>44</v>
      </c>
      <c r="M3474" s="5">
        <v>45588</v>
      </c>
      <c r="N3474" s="5">
        <v>45596</v>
      </c>
      <c r="O3474" s="5">
        <v>45722</v>
      </c>
      <c r="P3474" s="5">
        <v>45349</v>
      </c>
      <c r="Q3474" s="5">
        <v>45714</v>
      </c>
      <c r="R3474">
        <v>0</v>
      </c>
      <c r="S3474">
        <v>0</v>
      </c>
      <c r="T3474">
        <v>7280</v>
      </c>
      <c r="U3474">
        <v>7280</v>
      </c>
      <c r="V3474">
        <v>0</v>
      </c>
      <c r="W3474">
        <v>7280</v>
      </c>
      <c r="X3474" t="str">
        <f t="shared" si="217"/>
        <v>Ok</v>
      </c>
      <c r="Y3474" t="str">
        <f t="shared" si="218"/>
        <v>Ok</v>
      </c>
      <c r="Z3474" s="6" t="str">
        <f t="shared" si="219"/>
        <v>Ok</v>
      </c>
      <c r="AA3474" s="6"/>
      <c r="AB3474" s="6"/>
      <c r="AC3474" s="6"/>
      <c r="AD3474" s="6"/>
    </row>
    <row r="3475" spans="1:30" x14ac:dyDescent="0.3">
      <c r="A3475" t="s">
        <v>16746</v>
      </c>
      <c r="B3475" t="s">
        <v>16747</v>
      </c>
      <c r="C3475">
        <v>2024</v>
      </c>
      <c r="D3475" t="s">
        <v>9620</v>
      </c>
      <c r="E3475" t="s">
        <v>9305</v>
      </c>
      <c r="F3475" t="s">
        <v>10</v>
      </c>
      <c r="G3475" t="str">
        <f>_xlfn.XLOOKUP(I3475,'Class Code'!$A$2:$A$14,'Class Code'!$B$2:$B$14)</f>
        <v>Motor Private</v>
      </c>
      <c r="H3475" t="s">
        <v>41</v>
      </c>
      <c r="I3475">
        <f t="shared" si="216"/>
        <v>70</v>
      </c>
      <c r="J3475" t="s">
        <v>54</v>
      </c>
      <c r="K3475" t="s">
        <v>55</v>
      </c>
      <c r="L3475" t="s">
        <v>44</v>
      </c>
      <c r="M3475" s="5">
        <v>45629</v>
      </c>
      <c r="N3475" s="5">
        <v>45630</v>
      </c>
      <c r="O3475" s="5">
        <v>45722</v>
      </c>
      <c r="P3475" s="5">
        <v>45366</v>
      </c>
      <c r="Q3475" s="5">
        <v>45639</v>
      </c>
      <c r="R3475">
        <v>0</v>
      </c>
      <c r="S3475">
        <v>0</v>
      </c>
      <c r="T3475">
        <v>7280</v>
      </c>
      <c r="U3475">
        <v>7280</v>
      </c>
      <c r="V3475">
        <v>0</v>
      </c>
      <c r="W3475">
        <v>7280</v>
      </c>
      <c r="X3475" t="str">
        <f t="shared" si="217"/>
        <v>Ok</v>
      </c>
      <c r="Y3475" t="str">
        <f t="shared" si="218"/>
        <v>Ok</v>
      </c>
      <c r="Z3475" s="6" t="str">
        <f t="shared" si="219"/>
        <v>Ok</v>
      </c>
      <c r="AA3475" s="6"/>
      <c r="AB3475" s="6"/>
      <c r="AC3475" s="6"/>
      <c r="AD3475" s="6"/>
    </row>
    <row r="3476" spans="1:30" x14ac:dyDescent="0.3">
      <c r="A3476" t="s">
        <v>16748</v>
      </c>
      <c r="B3476" t="s">
        <v>16749</v>
      </c>
      <c r="C3476">
        <v>2024</v>
      </c>
      <c r="D3476" t="s">
        <v>9325</v>
      </c>
      <c r="E3476" t="s">
        <v>9294</v>
      </c>
      <c r="F3476" t="s">
        <v>10</v>
      </c>
      <c r="G3476" t="str">
        <f>_xlfn.XLOOKUP(I3476,'Class Code'!$A$2:$A$14,'Class Code'!$B$2:$B$14)</f>
        <v>Motor Private</v>
      </c>
      <c r="H3476" t="s">
        <v>41</v>
      </c>
      <c r="I3476">
        <f t="shared" si="216"/>
        <v>70</v>
      </c>
      <c r="J3476" t="s">
        <v>54</v>
      </c>
      <c r="K3476" t="s">
        <v>55</v>
      </c>
      <c r="L3476" t="s">
        <v>44</v>
      </c>
      <c r="M3476" s="5">
        <v>45617</v>
      </c>
      <c r="N3476" s="5">
        <v>45618</v>
      </c>
      <c r="O3476" s="5">
        <v>45714</v>
      </c>
      <c r="P3476" s="5">
        <v>45448</v>
      </c>
      <c r="Q3476" s="5">
        <v>45751</v>
      </c>
      <c r="R3476">
        <v>0</v>
      </c>
      <c r="S3476">
        <v>0</v>
      </c>
      <c r="T3476">
        <v>136084</v>
      </c>
      <c r="U3476">
        <v>136084</v>
      </c>
      <c r="V3476">
        <v>0</v>
      </c>
      <c r="W3476">
        <v>136084</v>
      </c>
      <c r="X3476" t="str">
        <f t="shared" si="217"/>
        <v>Ok</v>
      </c>
      <c r="Y3476" t="str">
        <f t="shared" si="218"/>
        <v>Ok</v>
      </c>
      <c r="Z3476" s="6" t="str">
        <f t="shared" si="219"/>
        <v>Ok</v>
      </c>
      <c r="AA3476" s="6"/>
      <c r="AB3476" s="6"/>
      <c r="AC3476" s="6"/>
      <c r="AD3476" s="6"/>
    </row>
    <row r="3477" spans="1:30" x14ac:dyDescent="0.3">
      <c r="A3477" t="s">
        <v>16750</v>
      </c>
      <c r="B3477" t="s">
        <v>16751</v>
      </c>
      <c r="C3477">
        <v>2024</v>
      </c>
      <c r="D3477" t="s">
        <v>9784</v>
      </c>
      <c r="E3477" t="s">
        <v>9310</v>
      </c>
      <c r="F3477" t="s">
        <v>11</v>
      </c>
      <c r="G3477" t="str">
        <f>_xlfn.XLOOKUP(I3477,'Class Code'!$A$2:$A$14,'Class Code'!$B$2:$B$14)</f>
        <v>Motor Commercial</v>
      </c>
      <c r="H3477" t="s">
        <v>176</v>
      </c>
      <c r="I3477">
        <f t="shared" si="216"/>
        <v>80</v>
      </c>
      <c r="J3477" t="s">
        <v>207</v>
      </c>
      <c r="K3477" t="s">
        <v>208</v>
      </c>
      <c r="L3477" t="s">
        <v>44</v>
      </c>
      <c r="M3477" s="5">
        <v>45561</v>
      </c>
      <c r="N3477" s="5">
        <v>45573</v>
      </c>
      <c r="O3477" s="5">
        <v>45756</v>
      </c>
      <c r="P3477" s="5">
        <v>45413</v>
      </c>
      <c r="Q3477" s="5">
        <v>45777</v>
      </c>
      <c r="R3477">
        <v>251140</v>
      </c>
      <c r="S3477">
        <v>0</v>
      </c>
      <c r="T3477">
        <v>0</v>
      </c>
      <c r="U3477">
        <v>251140</v>
      </c>
      <c r="V3477">
        <v>0</v>
      </c>
      <c r="W3477">
        <v>251140</v>
      </c>
      <c r="X3477" t="str">
        <f t="shared" si="217"/>
        <v>Ok</v>
      </c>
      <c r="Y3477" t="str">
        <f t="shared" si="218"/>
        <v>Ok</v>
      </c>
      <c r="Z3477" s="6" t="str">
        <f t="shared" si="219"/>
        <v>Ok</v>
      </c>
      <c r="AA3477" s="6"/>
      <c r="AB3477" s="6"/>
      <c r="AC3477" s="6"/>
      <c r="AD3477" s="6"/>
    </row>
    <row r="3478" spans="1:30" x14ac:dyDescent="0.3">
      <c r="A3478" t="s">
        <v>16752</v>
      </c>
      <c r="B3478" t="s">
        <v>16753</v>
      </c>
      <c r="C3478">
        <v>2024</v>
      </c>
      <c r="D3478" t="s">
        <v>9387</v>
      </c>
      <c r="E3478" t="s">
        <v>9269</v>
      </c>
      <c r="F3478" t="s">
        <v>11</v>
      </c>
      <c r="G3478" t="str">
        <f>_xlfn.XLOOKUP(I3478,'Class Code'!$A$2:$A$14,'Class Code'!$B$2:$B$14)</f>
        <v>Motor Commercial</v>
      </c>
      <c r="H3478" t="s">
        <v>176</v>
      </c>
      <c r="I3478">
        <f t="shared" si="216"/>
        <v>80</v>
      </c>
      <c r="J3478" t="s">
        <v>207</v>
      </c>
      <c r="K3478" t="s">
        <v>208</v>
      </c>
      <c r="L3478" t="s">
        <v>44</v>
      </c>
      <c r="M3478" s="5">
        <v>45569</v>
      </c>
      <c r="N3478" s="5">
        <v>45573</v>
      </c>
      <c r="O3478" s="5">
        <v>45756</v>
      </c>
      <c r="P3478" s="5">
        <v>45413</v>
      </c>
      <c r="Q3478" s="5">
        <v>45777</v>
      </c>
      <c r="R3478">
        <v>2000000</v>
      </c>
      <c r="S3478">
        <v>0</v>
      </c>
      <c r="T3478">
        <v>0</v>
      </c>
      <c r="U3478">
        <v>2000000</v>
      </c>
      <c r="V3478">
        <v>0</v>
      </c>
      <c r="W3478">
        <v>2000000</v>
      </c>
      <c r="X3478" t="str">
        <f t="shared" si="217"/>
        <v>Ok</v>
      </c>
      <c r="Y3478" t="str">
        <f t="shared" si="218"/>
        <v>Ok</v>
      </c>
      <c r="Z3478" s="6" t="str">
        <f t="shared" si="219"/>
        <v>Ok</v>
      </c>
      <c r="AA3478" s="6"/>
      <c r="AB3478" s="6"/>
      <c r="AC3478" s="6"/>
      <c r="AD3478" s="6"/>
    </row>
    <row r="3479" spans="1:30" x14ac:dyDescent="0.3">
      <c r="A3479" t="s">
        <v>16754</v>
      </c>
      <c r="B3479" t="s">
        <v>16755</v>
      </c>
      <c r="C3479">
        <v>2024</v>
      </c>
      <c r="D3479" t="s">
        <v>9724</v>
      </c>
      <c r="E3479" t="s">
        <v>9334</v>
      </c>
      <c r="F3479" t="s">
        <v>10</v>
      </c>
      <c r="G3479" t="str">
        <f>_xlfn.XLOOKUP(I3479,'Class Code'!$A$2:$A$14,'Class Code'!$B$2:$B$14)</f>
        <v>Motor Private</v>
      </c>
      <c r="H3479" t="s">
        <v>41</v>
      </c>
      <c r="I3479">
        <f t="shared" si="216"/>
        <v>70</v>
      </c>
      <c r="J3479" t="s">
        <v>54</v>
      </c>
      <c r="K3479" t="s">
        <v>55</v>
      </c>
      <c r="L3479" t="s">
        <v>44</v>
      </c>
      <c r="M3479" s="5">
        <v>45619</v>
      </c>
      <c r="N3479" s="5">
        <v>45623</v>
      </c>
      <c r="O3479" s="5">
        <v>45722</v>
      </c>
      <c r="P3479" s="5">
        <v>45443</v>
      </c>
      <c r="Q3479" s="5">
        <v>45807</v>
      </c>
      <c r="R3479">
        <v>0</v>
      </c>
      <c r="S3479">
        <v>0</v>
      </c>
      <c r="T3479">
        <v>7280</v>
      </c>
      <c r="U3479">
        <v>7280</v>
      </c>
      <c r="V3479">
        <v>0</v>
      </c>
      <c r="W3479">
        <v>7280</v>
      </c>
      <c r="X3479" t="str">
        <f t="shared" si="217"/>
        <v>Ok</v>
      </c>
      <c r="Y3479" t="str">
        <f t="shared" si="218"/>
        <v>Ok</v>
      </c>
      <c r="Z3479" s="6" t="str">
        <f t="shared" si="219"/>
        <v>Ok</v>
      </c>
      <c r="AA3479" s="6"/>
      <c r="AB3479" s="6"/>
      <c r="AC3479" s="6"/>
      <c r="AD3479" s="6"/>
    </row>
    <row r="3480" spans="1:30" x14ac:dyDescent="0.3">
      <c r="A3480" t="s">
        <v>16756</v>
      </c>
      <c r="B3480" t="s">
        <v>16757</v>
      </c>
      <c r="C3480">
        <v>2024</v>
      </c>
      <c r="D3480" t="s">
        <v>9603</v>
      </c>
      <c r="E3480" t="s">
        <v>9305</v>
      </c>
      <c r="F3480" t="s">
        <v>10</v>
      </c>
      <c r="G3480" t="str">
        <f>_xlfn.XLOOKUP(I3480,'Class Code'!$A$2:$A$14,'Class Code'!$B$2:$B$14)</f>
        <v>Motor Private</v>
      </c>
      <c r="H3480" t="s">
        <v>41</v>
      </c>
      <c r="I3480">
        <f t="shared" si="216"/>
        <v>70</v>
      </c>
      <c r="J3480" t="s">
        <v>54</v>
      </c>
      <c r="K3480" t="s">
        <v>55</v>
      </c>
      <c r="L3480" t="s">
        <v>44</v>
      </c>
      <c r="M3480" s="5">
        <v>45629</v>
      </c>
      <c r="N3480" s="5">
        <v>45629</v>
      </c>
      <c r="O3480" s="5">
        <v>45783</v>
      </c>
      <c r="P3480" s="5">
        <v>45506</v>
      </c>
      <c r="Q3480" s="5">
        <v>45870</v>
      </c>
      <c r="R3480">
        <v>0</v>
      </c>
      <c r="S3480">
        <v>0</v>
      </c>
      <c r="T3480">
        <v>6980</v>
      </c>
      <c r="U3480">
        <v>6980</v>
      </c>
      <c r="V3480">
        <v>0</v>
      </c>
      <c r="W3480">
        <v>6980</v>
      </c>
      <c r="X3480" t="str">
        <f t="shared" si="217"/>
        <v>Ok</v>
      </c>
      <c r="Y3480" t="str">
        <f t="shared" si="218"/>
        <v>Ok</v>
      </c>
      <c r="Z3480" s="6" t="str">
        <f t="shared" si="219"/>
        <v>Ok</v>
      </c>
      <c r="AA3480" s="6"/>
      <c r="AB3480" s="6"/>
      <c r="AC3480" s="6"/>
      <c r="AD3480" s="6"/>
    </row>
    <row r="3481" spans="1:30" x14ac:dyDescent="0.3">
      <c r="A3481" t="s">
        <v>16758</v>
      </c>
      <c r="B3481" t="s">
        <v>16759</v>
      </c>
      <c r="C3481">
        <v>2024</v>
      </c>
      <c r="D3481" t="s">
        <v>9484</v>
      </c>
      <c r="E3481" t="s">
        <v>9310</v>
      </c>
      <c r="F3481" t="s">
        <v>10</v>
      </c>
      <c r="G3481" t="str">
        <f>_xlfn.XLOOKUP(I3481,'Class Code'!$A$2:$A$14,'Class Code'!$B$2:$B$14)</f>
        <v>Motor Private</v>
      </c>
      <c r="H3481" t="s">
        <v>41</v>
      </c>
      <c r="I3481">
        <f t="shared" si="216"/>
        <v>70</v>
      </c>
      <c r="J3481" t="s">
        <v>54</v>
      </c>
      <c r="K3481" t="s">
        <v>55</v>
      </c>
      <c r="L3481" t="s">
        <v>44</v>
      </c>
      <c r="M3481" s="5">
        <v>45668</v>
      </c>
      <c r="N3481" s="5">
        <v>45672</v>
      </c>
      <c r="O3481" s="5">
        <v>45699</v>
      </c>
      <c r="P3481" s="5">
        <v>45467</v>
      </c>
      <c r="Q3481" s="5">
        <v>45831</v>
      </c>
      <c r="R3481">
        <v>1294000</v>
      </c>
      <c r="S3481">
        <v>0</v>
      </c>
      <c r="T3481">
        <v>0</v>
      </c>
      <c r="U3481">
        <v>1294000</v>
      </c>
      <c r="V3481">
        <v>0</v>
      </c>
      <c r="W3481">
        <v>1294000</v>
      </c>
      <c r="X3481" t="str">
        <f t="shared" si="217"/>
        <v>Ok</v>
      </c>
      <c r="Y3481" t="str">
        <f t="shared" si="218"/>
        <v>Ok</v>
      </c>
      <c r="Z3481" s="6" t="str">
        <f t="shared" si="219"/>
        <v>Ok</v>
      </c>
      <c r="AA3481" s="6"/>
      <c r="AB3481" s="6"/>
      <c r="AC3481" s="6"/>
      <c r="AD3481" s="6"/>
    </row>
    <row r="3482" spans="1:30" x14ac:dyDescent="0.3">
      <c r="A3482" t="s">
        <v>16760</v>
      </c>
      <c r="B3482" t="s">
        <v>16761</v>
      </c>
      <c r="C3482">
        <v>2024</v>
      </c>
      <c r="D3482" t="s">
        <v>9480</v>
      </c>
      <c r="E3482" t="s">
        <v>9284</v>
      </c>
      <c r="F3482" t="s">
        <v>10</v>
      </c>
      <c r="G3482" t="str">
        <f>_xlfn.XLOOKUP(I3482,'Class Code'!$A$2:$A$14,'Class Code'!$B$2:$B$14)</f>
        <v>Motor Private</v>
      </c>
      <c r="H3482" t="s">
        <v>41</v>
      </c>
      <c r="I3482">
        <f t="shared" si="216"/>
        <v>70</v>
      </c>
      <c r="J3482" t="s">
        <v>54</v>
      </c>
      <c r="K3482" t="s">
        <v>55</v>
      </c>
      <c r="L3482" t="s">
        <v>44</v>
      </c>
      <c r="M3482" s="5">
        <v>45554</v>
      </c>
      <c r="N3482" s="5">
        <v>45559</v>
      </c>
      <c r="O3482" s="5">
        <v>45709</v>
      </c>
      <c r="P3482" s="5">
        <v>45363</v>
      </c>
      <c r="Q3482" s="5">
        <v>45727</v>
      </c>
      <c r="R3482">
        <v>0</v>
      </c>
      <c r="S3482">
        <v>0</v>
      </c>
      <c r="T3482">
        <v>97920</v>
      </c>
      <c r="U3482">
        <v>97920</v>
      </c>
      <c r="V3482">
        <v>0</v>
      </c>
      <c r="W3482">
        <v>97920</v>
      </c>
      <c r="X3482" t="str">
        <f t="shared" si="217"/>
        <v>Ok</v>
      </c>
      <c r="Y3482" t="str">
        <f t="shared" si="218"/>
        <v>Ok</v>
      </c>
      <c r="Z3482" s="6" t="str">
        <f t="shared" si="219"/>
        <v>Ok</v>
      </c>
      <c r="AA3482" s="6"/>
      <c r="AB3482" s="6"/>
      <c r="AC3482" s="6"/>
      <c r="AD3482" s="6"/>
    </row>
    <row r="3483" spans="1:30" x14ac:dyDescent="0.3">
      <c r="A3483" t="s">
        <v>16762</v>
      </c>
      <c r="B3483" t="s">
        <v>16763</v>
      </c>
      <c r="C3483">
        <v>2024</v>
      </c>
      <c r="D3483" t="s">
        <v>9717</v>
      </c>
      <c r="E3483" t="s">
        <v>9284</v>
      </c>
      <c r="F3483" t="s">
        <v>11</v>
      </c>
      <c r="G3483" t="str">
        <f>_xlfn.XLOOKUP(I3483,'Class Code'!$A$2:$A$14,'Class Code'!$B$2:$B$14)</f>
        <v>Motor Commercial</v>
      </c>
      <c r="H3483" t="s">
        <v>176</v>
      </c>
      <c r="I3483">
        <f t="shared" si="216"/>
        <v>80</v>
      </c>
      <c r="J3483" t="s">
        <v>177</v>
      </c>
      <c r="K3483" t="s">
        <v>178</v>
      </c>
      <c r="L3483" t="s">
        <v>197</v>
      </c>
      <c r="M3483" s="5">
        <v>45566</v>
      </c>
      <c r="N3483" s="5">
        <v>45567</v>
      </c>
      <c r="O3483" s="5">
        <v>45756</v>
      </c>
      <c r="P3483" s="5">
        <v>45260</v>
      </c>
      <c r="Q3483" s="5">
        <v>45625</v>
      </c>
      <c r="R3483">
        <v>0</v>
      </c>
      <c r="S3483">
        <v>0</v>
      </c>
      <c r="T3483">
        <v>223490</v>
      </c>
      <c r="U3483">
        <v>223490</v>
      </c>
      <c r="V3483">
        <v>0</v>
      </c>
      <c r="W3483">
        <v>223490</v>
      </c>
      <c r="X3483" t="str">
        <f t="shared" si="217"/>
        <v>Ok</v>
      </c>
      <c r="Y3483" t="str">
        <f t="shared" si="218"/>
        <v>Ok</v>
      </c>
      <c r="Z3483" s="6" t="str">
        <f t="shared" si="219"/>
        <v>Ok</v>
      </c>
      <c r="AA3483" s="6"/>
      <c r="AB3483" s="6"/>
      <c r="AC3483" s="6"/>
      <c r="AD3483" s="6"/>
    </row>
    <row r="3484" spans="1:30" x14ac:dyDescent="0.3">
      <c r="A3484" t="s">
        <v>16764</v>
      </c>
      <c r="B3484" t="s">
        <v>16765</v>
      </c>
      <c r="C3484">
        <v>2024</v>
      </c>
      <c r="D3484" t="s">
        <v>9732</v>
      </c>
      <c r="E3484" t="s">
        <v>9259</v>
      </c>
      <c r="F3484" t="s">
        <v>10</v>
      </c>
      <c r="G3484" t="str">
        <f>_xlfn.XLOOKUP(I3484,'Class Code'!$A$2:$A$14,'Class Code'!$B$2:$B$14)</f>
        <v>Motor Private</v>
      </c>
      <c r="H3484" t="s">
        <v>41</v>
      </c>
      <c r="I3484">
        <f t="shared" si="216"/>
        <v>70</v>
      </c>
      <c r="J3484" t="s">
        <v>54</v>
      </c>
      <c r="K3484" t="s">
        <v>55</v>
      </c>
      <c r="L3484" t="s">
        <v>44</v>
      </c>
      <c r="M3484" s="5">
        <v>45615</v>
      </c>
      <c r="N3484" s="5">
        <v>45617</v>
      </c>
      <c r="O3484" s="5">
        <v>45702</v>
      </c>
      <c r="P3484" s="5">
        <v>45264</v>
      </c>
      <c r="Q3484" s="5">
        <v>45629</v>
      </c>
      <c r="R3484">
        <v>0</v>
      </c>
      <c r="S3484">
        <v>0</v>
      </c>
      <c r="T3484">
        <v>18000</v>
      </c>
      <c r="U3484">
        <v>18000</v>
      </c>
      <c r="V3484">
        <v>0</v>
      </c>
      <c r="W3484">
        <v>18000</v>
      </c>
      <c r="X3484" t="str">
        <f t="shared" si="217"/>
        <v>Ok</v>
      </c>
      <c r="Y3484" t="str">
        <f t="shared" si="218"/>
        <v>Ok</v>
      </c>
      <c r="Z3484" s="6" t="str">
        <f t="shared" si="219"/>
        <v>Ok</v>
      </c>
      <c r="AA3484" s="6"/>
      <c r="AB3484" s="6"/>
      <c r="AC3484" s="6"/>
      <c r="AD3484" s="6"/>
    </row>
    <row r="3485" spans="1:30" x14ac:dyDescent="0.3">
      <c r="A3485" t="s">
        <v>16766</v>
      </c>
      <c r="B3485" t="s">
        <v>16767</v>
      </c>
      <c r="C3485">
        <v>2024</v>
      </c>
      <c r="D3485" t="s">
        <v>9785</v>
      </c>
      <c r="E3485" t="s">
        <v>9265</v>
      </c>
      <c r="F3485" t="s">
        <v>11</v>
      </c>
      <c r="G3485" t="str">
        <f>_xlfn.XLOOKUP(I3485,'Class Code'!$A$2:$A$14,'Class Code'!$B$2:$B$14)</f>
        <v>Motor Commercial</v>
      </c>
      <c r="H3485" t="s">
        <v>176</v>
      </c>
      <c r="I3485">
        <f t="shared" si="216"/>
        <v>80</v>
      </c>
      <c r="J3485" t="s">
        <v>177</v>
      </c>
      <c r="K3485" t="s">
        <v>178</v>
      </c>
      <c r="L3485" t="s">
        <v>96</v>
      </c>
      <c r="M3485" s="5">
        <v>45663</v>
      </c>
      <c r="N3485" s="5">
        <v>45665</v>
      </c>
      <c r="O3485" s="5">
        <v>45708</v>
      </c>
      <c r="P3485" s="5">
        <v>45453</v>
      </c>
      <c r="Q3485" s="5">
        <v>45817</v>
      </c>
      <c r="R3485">
        <v>0</v>
      </c>
      <c r="S3485">
        <v>0</v>
      </c>
      <c r="T3485">
        <v>18500</v>
      </c>
      <c r="U3485">
        <v>18500</v>
      </c>
      <c r="V3485">
        <v>0</v>
      </c>
      <c r="W3485">
        <v>18500</v>
      </c>
      <c r="X3485" t="str">
        <f t="shared" si="217"/>
        <v>Ok</v>
      </c>
      <c r="Y3485" t="str">
        <f t="shared" si="218"/>
        <v>Ok</v>
      </c>
      <c r="Z3485" s="6" t="str">
        <f t="shared" si="219"/>
        <v>Ok</v>
      </c>
      <c r="AA3485" s="6"/>
      <c r="AB3485" s="6"/>
      <c r="AC3485" s="6"/>
      <c r="AD3485" s="6"/>
    </row>
    <row r="3486" spans="1:30" x14ac:dyDescent="0.3">
      <c r="A3486" t="s">
        <v>16768</v>
      </c>
      <c r="B3486" t="s">
        <v>16769</v>
      </c>
      <c r="C3486">
        <v>2024</v>
      </c>
      <c r="D3486" t="s">
        <v>9306</v>
      </c>
      <c r="E3486" t="s">
        <v>9280</v>
      </c>
      <c r="F3486" t="s">
        <v>11</v>
      </c>
      <c r="G3486" t="str">
        <f>_xlfn.XLOOKUP(I3486,'Class Code'!$A$2:$A$14,'Class Code'!$B$2:$B$14)</f>
        <v>Motor Commercial</v>
      </c>
      <c r="H3486" t="s">
        <v>176</v>
      </c>
      <c r="I3486">
        <f t="shared" si="216"/>
        <v>80</v>
      </c>
      <c r="J3486" t="s">
        <v>177</v>
      </c>
      <c r="K3486" t="s">
        <v>178</v>
      </c>
      <c r="L3486" t="s">
        <v>197</v>
      </c>
      <c r="M3486" s="5">
        <v>45488</v>
      </c>
      <c r="N3486" s="5">
        <v>45497</v>
      </c>
      <c r="O3486" s="5">
        <v>45707</v>
      </c>
      <c r="P3486" s="5">
        <v>45440</v>
      </c>
      <c r="Q3486" s="5">
        <v>45804</v>
      </c>
      <c r="R3486">
        <v>0</v>
      </c>
      <c r="S3486">
        <v>0</v>
      </c>
      <c r="T3486">
        <v>30000</v>
      </c>
      <c r="U3486">
        <v>30000</v>
      </c>
      <c r="V3486">
        <v>0</v>
      </c>
      <c r="W3486">
        <v>30000</v>
      </c>
      <c r="X3486" t="str">
        <f t="shared" si="217"/>
        <v>Ok</v>
      </c>
      <c r="Y3486" t="str">
        <f t="shared" si="218"/>
        <v>Ok</v>
      </c>
      <c r="Z3486" s="6" t="str">
        <f t="shared" si="219"/>
        <v>Ok</v>
      </c>
      <c r="AA3486" s="6"/>
      <c r="AB3486" s="6"/>
      <c r="AC3486" s="6"/>
      <c r="AD3486" s="6"/>
    </row>
    <row r="3487" spans="1:30" x14ac:dyDescent="0.3">
      <c r="A3487" t="s">
        <v>16770</v>
      </c>
      <c r="B3487" t="s">
        <v>16771</v>
      </c>
      <c r="C3487">
        <v>2023</v>
      </c>
      <c r="D3487" t="s">
        <v>9585</v>
      </c>
      <c r="E3487" t="s">
        <v>9305</v>
      </c>
      <c r="F3487" t="s">
        <v>11</v>
      </c>
      <c r="G3487" t="str">
        <f>_xlfn.XLOOKUP(I3487,'Class Code'!$A$2:$A$14,'Class Code'!$B$2:$B$14)</f>
        <v>Motor Commercial</v>
      </c>
      <c r="H3487" t="s">
        <v>176</v>
      </c>
      <c r="I3487">
        <f t="shared" si="216"/>
        <v>80</v>
      </c>
      <c r="J3487" t="s">
        <v>177</v>
      </c>
      <c r="K3487" t="s">
        <v>178</v>
      </c>
      <c r="L3487" t="s">
        <v>197</v>
      </c>
      <c r="M3487" s="5">
        <v>45550</v>
      </c>
      <c r="N3487" s="5">
        <v>45551</v>
      </c>
      <c r="O3487" s="5">
        <v>45707</v>
      </c>
      <c r="P3487" s="5">
        <v>45216</v>
      </c>
      <c r="Q3487" s="5">
        <v>45581</v>
      </c>
      <c r="R3487">
        <v>0</v>
      </c>
      <c r="S3487">
        <v>0</v>
      </c>
      <c r="T3487">
        <v>309040</v>
      </c>
      <c r="U3487">
        <v>309040</v>
      </c>
      <c r="V3487">
        <v>0</v>
      </c>
      <c r="W3487">
        <v>309040</v>
      </c>
      <c r="X3487" t="str">
        <f t="shared" si="217"/>
        <v>Ok</v>
      </c>
      <c r="Y3487" t="str">
        <f t="shared" si="218"/>
        <v>Ok</v>
      </c>
      <c r="Z3487" s="6" t="str">
        <f t="shared" si="219"/>
        <v>Ok</v>
      </c>
      <c r="AA3487" s="6"/>
      <c r="AB3487" s="6"/>
      <c r="AC3487" s="6"/>
      <c r="AD3487" s="6"/>
    </row>
    <row r="3488" spans="1:30" x14ac:dyDescent="0.3">
      <c r="A3488" t="s">
        <v>16772</v>
      </c>
      <c r="B3488" t="s">
        <v>16773</v>
      </c>
      <c r="C3488">
        <v>2024</v>
      </c>
      <c r="D3488" t="s">
        <v>9679</v>
      </c>
      <c r="E3488" t="s">
        <v>9261</v>
      </c>
      <c r="F3488" t="s">
        <v>8</v>
      </c>
      <c r="G3488" t="str">
        <f>_xlfn.XLOOKUP(I3488,'Class Code'!$A$2:$A$14,'Class Code'!$B$2:$B$14)</f>
        <v>Liability</v>
      </c>
      <c r="H3488" t="s">
        <v>1170</v>
      </c>
      <c r="I3488">
        <f t="shared" si="216"/>
        <v>5</v>
      </c>
      <c r="J3488" t="s">
        <v>2250</v>
      </c>
      <c r="K3488" t="s">
        <v>2251</v>
      </c>
      <c r="L3488" t="s">
        <v>197</v>
      </c>
      <c r="M3488" s="5">
        <v>45451</v>
      </c>
      <c r="N3488" s="5">
        <v>45644</v>
      </c>
      <c r="O3488" s="5">
        <v>45784</v>
      </c>
      <c r="P3488" s="5">
        <v>45292</v>
      </c>
      <c r="Q3488" s="5">
        <v>45657</v>
      </c>
      <c r="R3488">
        <v>0</v>
      </c>
      <c r="S3488">
        <v>0</v>
      </c>
      <c r="T3488">
        <v>34800</v>
      </c>
      <c r="U3488">
        <v>34800</v>
      </c>
      <c r="V3488">
        <v>0</v>
      </c>
      <c r="W3488">
        <v>34800</v>
      </c>
      <c r="X3488" t="str">
        <f t="shared" si="217"/>
        <v>Ok</v>
      </c>
      <c r="Y3488" t="str">
        <f t="shared" si="218"/>
        <v>Ok</v>
      </c>
      <c r="Z3488" s="6" t="str">
        <f t="shared" si="219"/>
        <v>Ok</v>
      </c>
      <c r="AA3488" s="6"/>
      <c r="AB3488" s="6"/>
      <c r="AC3488" s="6"/>
      <c r="AD3488" s="6"/>
    </row>
    <row r="3489" spans="1:30" x14ac:dyDescent="0.3">
      <c r="A3489" t="s">
        <v>16774</v>
      </c>
      <c r="B3489" t="s">
        <v>16775</v>
      </c>
      <c r="C3489">
        <v>2022</v>
      </c>
      <c r="D3489" t="s">
        <v>9422</v>
      </c>
      <c r="E3489" t="s">
        <v>9297</v>
      </c>
      <c r="F3489" t="s">
        <v>7</v>
      </c>
      <c r="G3489" t="str">
        <f>_xlfn.XLOOKUP(I3489,'Class Code'!$A$2:$A$14,'Class Code'!$B$2:$B$14)</f>
        <v>Fire Industrial</v>
      </c>
      <c r="H3489" t="s">
        <v>381</v>
      </c>
      <c r="I3489">
        <f t="shared" si="216"/>
        <v>4</v>
      </c>
      <c r="J3489" t="s">
        <v>865</v>
      </c>
      <c r="K3489" t="s">
        <v>866</v>
      </c>
      <c r="L3489" t="s">
        <v>5539</v>
      </c>
      <c r="M3489" s="5">
        <v>44954</v>
      </c>
      <c r="N3489" s="5">
        <v>44954</v>
      </c>
      <c r="O3489" s="5">
        <v>45701</v>
      </c>
      <c r="P3489" s="5">
        <v>44743</v>
      </c>
      <c r="Q3489" s="5">
        <v>45108</v>
      </c>
      <c r="R3489">
        <v>0</v>
      </c>
      <c r="S3489">
        <v>0</v>
      </c>
      <c r="T3489">
        <v>2000000</v>
      </c>
      <c r="U3489">
        <v>2000000</v>
      </c>
      <c r="V3489">
        <v>1448276.2000000002</v>
      </c>
      <c r="W3489">
        <v>551723.79999999981</v>
      </c>
      <c r="X3489" t="str">
        <f t="shared" si="217"/>
        <v>Ok</v>
      </c>
      <c r="Y3489" t="str">
        <f t="shared" si="218"/>
        <v>Ok</v>
      </c>
      <c r="Z3489" s="6" t="str">
        <f t="shared" si="219"/>
        <v>Ok</v>
      </c>
      <c r="AA3489" s="6"/>
      <c r="AB3489" s="6"/>
      <c r="AC3489" s="6"/>
      <c r="AD3489" s="6"/>
    </row>
    <row r="3490" spans="1:30" x14ac:dyDescent="0.3">
      <c r="A3490" t="s">
        <v>16776</v>
      </c>
      <c r="B3490" t="s">
        <v>16777</v>
      </c>
      <c r="C3490">
        <v>2022</v>
      </c>
      <c r="D3490" t="s">
        <v>9427</v>
      </c>
      <c r="E3490" t="s">
        <v>9277</v>
      </c>
      <c r="F3490" t="s">
        <v>10</v>
      </c>
      <c r="G3490" t="str">
        <f>_xlfn.XLOOKUP(I3490,'Class Code'!$A$2:$A$14,'Class Code'!$B$2:$B$14)</f>
        <v>Motor Private</v>
      </c>
      <c r="H3490" t="s">
        <v>41</v>
      </c>
      <c r="I3490">
        <f t="shared" si="216"/>
        <v>70</v>
      </c>
      <c r="J3490" t="s">
        <v>54</v>
      </c>
      <c r="K3490" t="s">
        <v>55</v>
      </c>
      <c r="L3490" t="s">
        <v>44</v>
      </c>
      <c r="M3490" s="5">
        <v>44729</v>
      </c>
      <c r="N3490" s="5">
        <v>44733</v>
      </c>
      <c r="O3490" s="5">
        <v>45701</v>
      </c>
      <c r="P3490" s="5">
        <v>44707</v>
      </c>
      <c r="Q3490" s="5">
        <v>45071</v>
      </c>
      <c r="R3490">
        <v>0</v>
      </c>
      <c r="S3490">
        <v>0</v>
      </c>
      <c r="T3490">
        <v>148864</v>
      </c>
      <c r="U3490">
        <v>148864</v>
      </c>
      <c r="V3490">
        <v>0</v>
      </c>
      <c r="W3490">
        <v>148864</v>
      </c>
      <c r="X3490" t="str">
        <f t="shared" si="217"/>
        <v>Ok</v>
      </c>
      <c r="Y3490" t="str">
        <f t="shared" si="218"/>
        <v>Ok</v>
      </c>
      <c r="Z3490" s="6" t="str">
        <f t="shared" si="219"/>
        <v>Ok</v>
      </c>
      <c r="AA3490" s="6"/>
      <c r="AB3490" s="6"/>
      <c r="AC3490" s="6"/>
      <c r="AD3490" s="6"/>
    </row>
    <row r="3491" spans="1:30" x14ac:dyDescent="0.3">
      <c r="A3491" t="s">
        <v>16778</v>
      </c>
      <c r="B3491" t="s">
        <v>16779</v>
      </c>
      <c r="C3491">
        <v>2024</v>
      </c>
      <c r="D3491" t="s">
        <v>9710</v>
      </c>
      <c r="E3491" t="s">
        <v>9301</v>
      </c>
      <c r="F3491" t="s">
        <v>9</v>
      </c>
      <c r="G3491" t="str">
        <f>_xlfn.XLOOKUP(I3491,'Class Code'!$A$2:$A$14,'Class Code'!$B$2:$B$14)</f>
        <v>Marine</v>
      </c>
      <c r="H3491" t="s">
        <v>651</v>
      </c>
      <c r="I3491">
        <f t="shared" si="216"/>
        <v>6</v>
      </c>
      <c r="J3491" t="s">
        <v>856</v>
      </c>
      <c r="K3491" t="s">
        <v>857</v>
      </c>
      <c r="L3491" t="s">
        <v>858</v>
      </c>
      <c r="M3491" s="5">
        <v>45540</v>
      </c>
      <c r="N3491" s="5">
        <v>45541</v>
      </c>
      <c r="O3491" s="5">
        <v>45702</v>
      </c>
      <c r="P3491" s="5">
        <v>45354</v>
      </c>
      <c r="Q3491" s="5">
        <v>45718</v>
      </c>
      <c r="R3491">
        <v>720000</v>
      </c>
      <c r="S3491">
        <v>0</v>
      </c>
      <c r="T3491">
        <v>0</v>
      </c>
      <c r="U3491">
        <v>720000</v>
      </c>
      <c r="V3491">
        <v>0</v>
      </c>
      <c r="W3491">
        <v>720000</v>
      </c>
      <c r="X3491" t="str">
        <f t="shared" si="217"/>
        <v>Ok</v>
      </c>
      <c r="Y3491" t="str">
        <f t="shared" si="218"/>
        <v>Ok</v>
      </c>
      <c r="Z3491" s="6" t="str">
        <f t="shared" si="219"/>
        <v>Ok</v>
      </c>
      <c r="AA3491" s="6"/>
      <c r="AB3491" s="6"/>
      <c r="AC3491" s="6"/>
      <c r="AD3491" s="6"/>
    </row>
    <row r="3492" spans="1:30" x14ac:dyDescent="0.3">
      <c r="A3492" t="s">
        <v>16780</v>
      </c>
      <c r="B3492" t="s">
        <v>16781</v>
      </c>
      <c r="C3492">
        <v>2023</v>
      </c>
      <c r="D3492" t="s">
        <v>9747</v>
      </c>
      <c r="E3492" t="s">
        <v>9282</v>
      </c>
      <c r="F3492" t="s">
        <v>439</v>
      </c>
      <c r="G3492" t="str">
        <f>_xlfn.XLOOKUP(I3492,'Class Code'!$A$2:$A$14,'Class Code'!$B$2:$B$14)</f>
        <v>Workmen's Compensation</v>
      </c>
      <c r="H3492" t="s">
        <v>440</v>
      </c>
      <c r="I3492">
        <f t="shared" si="216"/>
        <v>11</v>
      </c>
      <c r="J3492" t="s">
        <v>441</v>
      </c>
      <c r="K3492" t="s">
        <v>442</v>
      </c>
      <c r="L3492" t="s">
        <v>574</v>
      </c>
      <c r="M3492" s="5">
        <v>45122</v>
      </c>
      <c r="N3492" s="5">
        <v>45385</v>
      </c>
      <c r="O3492" s="5">
        <v>45706</v>
      </c>
      <c r="P3492" s="5">
        <v>44927</v>
      </c>
      <c r="Q3492" s="5">
        <v>45291</v>
      </c>
      <c r="R3492">
        <v>0</v>
      </c>
      <c r="S3492">
        <v>0</v>
      </c>
      <c r="T3492">
        <v>5000</v>
      </c>
      <c r="U3492">
        <v>5000</v>
      </c>
      <c r="V3492">
        <v>0</v>
      </c>
      <c r="W3492">
        <v>5000</v>
      </c>
      <c r="X3492" t="str">
        <f t="shared" si="217"/>
        <v>Ok</v>
      </c>
      <c r="Y3492" t="str">
        <f t="shared" si="218"/>
        <v>Ok</v>
      </c>
      <c r="Z3492" s="6" t="str">
        <f t="shared" si="219"/>
        <v>Ok</v>
      </c>
      <c r="AA3492" s="6"/>
      <c r="AB3492" s="6"/>
      <c r="AC3492" s="6"/>
      <c r="AD3492" s="6"/>
    </row>
    <row r="3493" spans="1:30" x14ac:dyDescent="0.3">
      <c r="A3493" t="s">
        <v>16782</v>
      </c>
      <c r="B3493" t="s">
        <v>16783</v>
      </c>
      <c r="C3493">
        <v>2023</v>
      </c>
      <c r="D3493" t="s">
        <v>9766</v>
      </c>
      <c r="E3493" t="s">
        <v>9280</v>
      </c>
      <c r="F3493" t="s">
        <v>10</v>
      </c>
      <c r="G3493" t="str">
        <f>_xlfn.XLOOKUP(I3493,'Class Code'!$A$2:$A$14,'Class Code'!$B$2:$B$14)</f>
        <v>Motor Private</v>
      </c>
      <c r="H3493" t="s">
        <v>41</v>
      </c>
      <c r="I3493">
        <f t="shared" si="216"/>
        <v>70</v>
      </c>
      <c r="J3493" t="s">
        <v>54</v>
      </c>
      <c r="K3493" t="s">
        <v>55</v>
      </c>
      <c r="L3493" t="s">
        <v>44</v>
      </c>
      <c r="M3493" s="5">
        <v>45601</v>
      </c>
      <c r="N3493" s="5">
        <v>45611</v>
      </c>
      <c r="O3493" s="5">
        <v>45705</v>
      </c>
      <c r="P3493" s="5">
        <v>45237</v>
      </c>
      <c r="Q3493" s="5">
        <v>45602</v>
      </c>
      <c r="R3493">
        <v>0</v>
      </c>
      <c r="S3493">
        <v>0</v>
      </c>
      <c r="T3493">
        <v>7030</v>
      </c>
      <c r="U3493">
        <v>7030</v>
      </c>
      <c r="V3493">
        <v>0</v>
      </c>
      <c r="W3493">
        <v>7030</v>
      </c>
      <c r="X3493" t="str">
        <f t="shared" si="217"/>
        <v>Ok</v>
      </c>
      <c r="Y3493" t="str">
        <f t="shared" si="218"/>
        <v>Ok</v>
      </c>
      <c r="Z3493" s="6" t="str">
        <f t="shared" si="219"/>
        <v>Ok</v>
      </c>
      <c r="AA3493" s="6"/>
      <c r="AB3493" s="6"/>
      <c r="AC3493" s="6"/>
      <c r="AD3493" s="6"/>
    </row>
    <row r="3494" spans="1:30" x14ac:dyDescent="0.3">
      <c r="A3494" t="s">
        <v>16784</v>
      </c>
      <c r="B3494" t="s">
        <v>16785</v>
      </c>
      <c r="C3494">
        <v>2024</v>
      </c>
      <c r="D3494" t="s">
        <v>9419</v>
      </c>
      <c r="E3494" t="s">
        <v>9305</v>
      </c>
      <c r="F3494" t="s">
        <v>10</v>
      </c>
      <c r="G3494" t="str">
        <f>_xlfn.XLOOKUP(I3494,'Class Code'!$A$2:$A$14,'Class Code'!$B$2:$B$14)</f>
        <v>Motor Private</v>
      </c>
      <c r="H3494" t="s">
        <v>41</v>
      </c>
      <c r="I3494">
        <f t="shared" si="216"/>
        <v>70</v>
      </c>
      <c r="J3494" t="s">
        <v>54</v>
      </c>
      <c r="K3494" t="s">
        <v>55</v>
      </c>
      <c r="L3494" t="s">
        <v>44</v>
      </c>
      <c r="M3494" s="5">
        <v>45553</v>
      </c>
      <c r="N3494" s="5">
        <v>45565</v>
      </c>
      <c r="O3494" s="5">
        <v>45705</v>
      </c>
      <c r="P3494" s="5">
        <v>45390</v>
      </c>
      <c r="Q3494" s="5">
        <v>45754</v>
      </c>
      <c r="R3494">
        <v>0</v>
      </c>
      <c r="S3494">
        <v>0</v>
      </c>
      <c r="T3494">
        <v>6880</v>
      </c>
      <c r="U3494">
        <v>6880</v>
      </c>
      <c r="V3494">
        <v>0</v>
      </c>
      <c r="W3494">
        <v>6880</v>
      </c>
      <c r="X3494" t="str">
        <f t="shared" si="217"/>
        <v>Ok</v>
      </c>
      <c r="Y3494" t="str">
        <f t="shared" si="218"/>
        <v>Ok</v>
      </c>
      <c r="Z3494" s="6" t="str">
        <f t="shared" si="219"/>
        <v>Ok</v>
      </c>
      <c r="AA3494" s="6"/>
      <c r="AB3494" s="6"/>
      <c r="AC3494" s="6"/>
      <c r="AD3494" s="6"/>
    </row>
    <row r="3495" spans="1:30" x14ac:dyDescent="0.3">
      <c r="A3495" t="s">
        <v>16786</v>
      </c>
      <c r="B3495" t="s">
        <v>16787</v>
      </c>
      <c r="C3495">
        <v>2023</v>
      </c>
      <c r="D3495" t="s">
        <v>9545</v>
      </c>
      <c r="E3495" t="s">
        <v>9292</v>
      </c>
      <c r="F3495" t="s">
        <v>11</v>
      </c>
      <c r="G3495" t="str">
        <f>_xlfn.XLOOKUP(I3495,'Class Code'!$A$2:$A$14,'Class Code'!$B$2:$B$14)</f>
        <v>Motor Commercial</v>
      </c>
      <c r="H3495" t="s">
        <v>176</v>
      </c>
      <c r="I3495">
        <f t="shared" si="216"/>
        <v>80</v>
      </c>
      <c r="J3495" t="s">
        <v>785</v>
      </c>
      <c r="K3495" t="s">
        <v>786</v>
      </c>
      <c r="L3495" t="s">
        <v>187</v>
      </c>
      <c r="M3495" s="5">
        <v>45600</v>
      </c>
      <c r="N3495" s="5">
        <v>45665</v>
      </c>
      <c r="O3495" s="5">
        <v>45707</v>
      </c>
      <c r="P3495" s="5">
        <v>45291</v>
      </c>
      <c r="Q3495" s="5">
        <v>45656</v>
      </c>
      <c r="R3495">
        <v>0</v>
      </c>
      <c r="S3495">
        <v>0</v>
      </c>
      <c r="T3495">
        <v>30000</v>
      </c>
      <c r="U3495">
        <v>30000</v>
      </c>
      <c r="V3495">
        <v>0</v>
      </c>
      <c r="W3495">
        <v>30000</v>
      </c>
      <c r="X3495" t="str">
        <f t="shared" si="217"/>
        <v>Ok</v>
      </c>
      <c r="Y3495" t="str">
        <f t="shared" si="218"/>
        <v>Ok</v>
      </c>
      <c r="Z3495" s="6" t="str">
        <f t="shared" si="219"/>
        <v>Ok</v>
      </c>
      <c r="AA3495" s="6"/>
      <c r="AB3495" s="6"/>
      <c r="AC3495" s="6"/>
      <c r="AD3495" s="6"/>
    </row>
    <row r="3496" spans="1:30" x14ac:dyDescent="0.3">
      <c r="A3496" t="s">
        <v>16788</v>
      </c>
      <c r="B3496" t="s">
        <v>16789</v>
      </c>
      <c r="C3496">
        <v>2023</v>
      </c>
      <c r="D3496" t="s">
        <v>9342</v>
      </c>
      <c r="E3496" t="s">
        <v>9310</v>
      </c>
      <c r="F3496" t="s">
        <v>11</v>
      </c>
      <c r="G3496" t="str">
        <f>_xlfn.XLOOKUP(I3496,'Class Code'!$A$2:$A$14,'Class Code'!$B$2:$B$14)</f>
        <v>Motor Commercial</v>
      </c>
      <c r="H3496" t="s">
        <v>176</v>
      </c>
      <c r="I3496">
        <f t="shared" si="216"/>
        <v>80</v>
      </c>
      <c r="J3496" t="s">
        <v>785</v>
      </c>
      <c r="K3496" t="s">
        <v>786</v>
      </c>
      <c r="L3496" t="s">
        <v>187</v>
      </c>
      <c r="M3496" s="5">
        <v>45600</v>
      </c>
      <c r="N3496" s="5">
        <v>45665</v>
      </c>
      <c r="O3496" s="5">
        <v>45707</v>
      </c>
      <c r="P3496" s="5">
        <v>45291</v>
      </c>
      <c r="Q3496" s="5">
        <v>45656</v>
      </c>
      <c r="R3496">
        <v>0</v>
      </c>
      <c r="S3496">
        <v>0</v>
      </c>
      <c r="T3496">
        <v>30000</v>
      </c>
      <c r="U3496">
        <v>30000</v>
      </c>
      <c r="V3496">
        <v>0</v>
      </c>
      <c r="W3496">
        <v>30000</v>
      </c>
      <c r="X3496" t="str">
        <f t="shared" si="217"/>
        <v>Ok</v>
      </c>
      <c r="Y3496" t="str">
        <f t="shared" si="218"/>
        <v>Ok</v>
      </c>
      <c r="Z3496" s="6" t="str">
        <f t="shared" si="219"/>
        <v>Ok</v>
      </c>
      <c r="AA3496" s="6"/>
      <c r="AB3496" s="6"/>
      <c r="AC3496" s="6"/>
      <c r="AD3496" s="6"/>
    </row>
    <row r="3497" spans="1:30" x14ac:dyDescent="0.3">
      <c r="A3497" t="s">
        <v>16790</v>
      </c>
      <c r="B3497" t="s">
        <v>16791</v>
      </c>
      <c r="C3497">
        <v>2024</v>
      </c>
      <c r="D3497" t="s">
        <v>9388</v>
      </c>
      <c r="E3497" t="s">
        <v>9332</v>
      </c>
      <c r="F3497" t="s">
        <v>10</v>
      </c>
      <c r="G3497" t="str">
        <f>_xlfn.XLOOKUP(I3497,'Class Code'!$A$2:$A$14,'Class Code'!$B$2:$B$14)</f>
        <v>Motor Private</v>
      </c>
      <c r="H3497" t="s">
        <v>41</v>
      </c>
      <c r="I3497">
        <f t="shared" si="216"/>
        <v>70</v>
      </c>
      <c r="J3497" t="s">
        <v>54</v>
      </c>
      <c r="K3497" t="s">
        <v>55</v>
      </c>
      <c r="L3497" t="s">
        <v>44</v>
      </c>
      <c r="M3497" s="5">
        <v>45636</v>
      </c>
      <c r="N3497" s="5">
        <v>45639</v>
      </c>
      <c r="O3497" s="5">
        <v>45705</v>
      </c>
      <c r="P3497" s="5">
        <v>45572</v>
      </c>
      <c r="Q3497" s="5">
        <v>45936</v>
      </c>
      <c r="R3497">
        <v>0</v>
      </c>
      <c r="S3497">
        <v>0</v>
      </c>
      <c r="T3497">
        <v>6980</v>
      </c>
      <c r="U3497">
        <v>6980</v>
      </c>
      <c r="V3497">
        <v>0</v>
      </c>
      <c r="W3497">
        <v>6980</v>
      </c>
      <c r="X3497" t="str">
        <f t="shared" si="217"/>
        <v>Ok</v>
      </c>
      <c r="Y3497" t="str">
        <f t="shared" si="218"/>
        <v>Ok</v>
      </c>
      <c r="Z3497" s="6" t="str">
        <f t="shared" si="219"/>
        <v>Ok</v>
      </c>
      <c r="AA3497" s="6"/>
      <c r="AB3497" s="6"/>
      <c r="AC3497" s="6"/>
      <c r="AD3497" s="6"/>
    </row>
    <row r="3498" spans="1:30" x14ac:dyDescent="0.3">
      <c r="A3498" t="s">
        <v>16792</v>
      </c>
      <c r="B3498" t="s">
        <v>16793</v>
      </c>
      <c r="C3498">
        <v>2024</v>
      </c>
      <c r="D3498" t="s">
        <v>9401</v>
      </c>
      <c r="E3498" t="s">
        <v>9272</v>
      </c>
      <c r="F3498" t="s">
        <v>11</v>
      </c>
      <c r="G3498" t="str">
        <f>_xlfn.XLOOKUP(I3498,'Class Code'!$A$2:$A$14,'Class Code'!$B$2:$B$14)</f>
        <v>Motor Commercial</v>
      </c>
      <c r="H3498" t="s">
        <v>176</v>
      </c>
      <c r="I3498">
        <f t="shared" si="216"/>
        <v>80</v>
      </c>
      <c r="J3498" t="s">
        <v>207</v>
      </c>
      <c r="K3498" t="s">
        <v>208</v>
      </c>
      <c r="L3498" t="s">
        <v>44</v>
      </c>
      <c r="M3498" s="5">
        <v>45593</v>
      </c>
      <c r="N3498" s="5">
        <v>45594</v>
      </c>
      <c r="O3498" s="5">
        <v>45722</v>
      </c>
      <c r="P3498" s="5">
        <v>45505</v>
      </c>
      <c r="Q3498" s="5">
        <v>45869</v>
      </c>
      <c r="R3498">
        <v>0</v>
      </c>
      <c r="S3498">
        <v>0</v>
      </c>
      <c r="T3498">
        <v>3100</v>
      </c>
      <c r="U3498">
        <v>3100</v>
      </c>
      <c r="V3498">
        <v>0</v>
      </c>
      <c r="W3498">
        <v>3100</v>
      </c>
      <c r="X3498" t="str">
        <f t="shared" si="217"/>
        <v>Ok</v>
      </c>
      <c r="Y3498" t="str">
        <f t="shared" si="218"/>
        <v>Ok</v>
      </c>
      <c r="Z3498" s="6" t="str">
        <f t="shared" si="219"/>
        <v>Ok</v>
      </c>
      <c r="AA3498" s="6"/>
      <c r="AB3498" s="6"/>
      <c r="AC3498" s="6"/>
      <c r="AD3498" s="6"/>
    </row>
    <row r="3499" spans="1:30" x14ac:dyDescent="0.3">
      <c r="A3499" t="s">
        <v>16794</v>
      </c>
      <c r="B3499" t="s">
        <v>16795</v>
      </c>
      <c r="C3499">
        <v>2024</v>
      </c>
      <c r="D3499" t="s">
        <v>9589</v>
      </c>
      <c r="E3499" t="s">
        <v>9272</v>
      </c>
      <c r="F3499" t="s">
        <v>10</v>
      </c>
      <c r="G3499" t="str">
        <f>_xlfn.XLOOKUP(I3499,'Class Code'!$A$2:$A$14,'Class Code'!$B$2:$B$14)</f>
        <v>Motor Private</v>
      </c>
      <c r="H3499" t="s">
        <v>41</v>
      </c>
      <c r="I3499">
        <f t="shared" si="216"/>
        <v>70</v>
      </c>
      <c r="J3499" t="s">
        <v>54</v>
      </c>
      <c r="K3499" t="s">
        <v>55</v>
      </c>
      <c r="L3499" t="s">
        <v>44</v>
      </c>
      <c r="M3499" s="5">
        <v>45581</v>
      </c>
      <c r="N3499" s="5">
        <v>45583</v>
      </c>
      <c r="O3499" s="5">
        <v>45705</v>
      </c>
      <c r="P3499" s="5">
        <v>45397</v>
      </c>
      <c r="Q3499" s="5">
        <v>45699</v>
      </c>
      <c r="R3499">
        <v>0</v>
      </c>
      <c r="S3499">
        <v>0</v>
      </c>
      <c r="T3499">
        <v>6930</v>
      </c>
      <c r="U3499">
        <v>6930</v>
      </c>
      <c r="V3499">
        <v>0</v>
      </c>
      <c r="W3499">
        <v>6930</v>
      </c>
      <c r="X3499" t="str">
        <f t="shared" si="217"/>
        <v>Ok</v>
      </c>
      <c r="Y3499" t="str">
        <f t="shared" si="218"/>
        <v>Ok</v>
      </c>
      <c r="Z3499" s="6" t="str">
        <f t="shared" si="219"/>
        <v>Ok</v>
      </c>
      <c r="AA3499" s="6"/>
      <c r="AB3499" s="6"/>
      <c r="AC3499" s="6"/>
      <c r="AD3499" s="6"/>
    </row>
    <row r="3500" spans="1:30" x14ac:dyDescent="0.3">
      <c r="A3500" t="s">
        <v>16796</v>
      </c>
      <c r="B3500" t="s">
        <v>16797</v>
      </c>
      <c r="C3500">
        <v>2024</v>
      </c>
      <c r="D3500" t="s">
        <v>9582</v>
      </c>
      <c r="E3500" t="s">
        <v>9269</v>
      </c>
      <c r="F3500" t="s">
        <v>10</v>
      </c>
      <c r="G3500" t="str">
        <f>_xlfn.XLOOKUP(I3500,'Class Code'!$A$2:$A$14,'Class Code'!$B$2:$B$14)</f>
        <v>Motor Private</v>
      </c>
      <c r="H3500" t="s">
        <v>41</v>
      </c>
      <c r="I3500">
        <f t="shared" si="216"/>
        <v>70</v>
      </c>
      <c r="J3500" t="s">
        <v>54</v>
      </c>
      <c r="K3500" t="s">
        <v>55</v>
      </c>
      <c r="L3500" t="s">
        <v>44</v>
      </c>
      <c r="M3500" s="5">
        <v>45572</v>
      </c>
      <c r="N3500" s="5">
        <v>45574</v>
      </c>
      <c r="O3500" s="5">
        <v>45705</v>
      </c>
      <c r="P3500" s="5">
        <v>45571</v>
      </c>
      <c r="Q3500" s="5">
        <v>45601</v>
      </c>
      <c r="R3500">
        <v>0</v>
      </c>
      <c r="S3500">
        <v>0</v>
      </c>
      <c r="T3500">
        <v>3100</v>
      </c>
      <c r="U3500">
        <v>3100</v>
      </c>
      <c r="V3500">
        <v>0</v>
      </c>
      <c r="W3500">
        <v>3100</v>
      </c>
      <c r="X3500" t="str">
        <f t="shared" si="217"/>
        <v>Ok</v>
      </c>
      <c r="Y3500" t="str">
        <f t="shared" si="218"/>
        <v>Ok</v>
      </c>
      <c r="Z3500" s="6" t="str">
        <f t="shared" si="219"/>
        <v>Ok</v>
      </c>
      <c r="AA3500" s="6"/>
      <c r="AB3500" s="6"/>
      <c r="AC3500" s="6"/>
      <c r="AD3500" s="6"/>
    </row>
    <row r="3501" spans="1:30" x14ac:dyDescent="0.3">
      <c r="A3501" t="s">
        <v>16798</v>
      </c>
      <c r="B3501" t="s">
        <v>16799</v>
      </c>
      <c r="C3501">
        <v>2022</v>
      </c>
      <c r="D3501" t="s">
        <v>9397</v>
      </c>
      <c r="E3501" t="s">
        <v>9334</v>
      </c>
      <c r="F3501" t="s">
        <v>10</v>
      </c>
      <c r="G3501" t="str">
        <f>_xlfn.XLOOKUP(I3501,'Class Code'!$A$2:$A$14,'Class Code'!$B$2:$B$14)</f>
        <v>Motor Private</v>
      </c>
      <c r="H3501" t="s">
        <v>41</v>
      </c>
      <c r="I3501">
        <f t="shared" si="216"/>
        <v>70</v>
      </c>
      <c r="J3501" t="s">
        <v>54</v>
      </c>
      <c r="K3501" t="s">
        <v>55</v>
      </c>
      <c r="L3501" t="s">
        <v>44</v>
      </c>
      <c r="M3501" s="5">
        <v>45050</v>
      </c>
      <c r="N3501" s="5">
        <v>45071</v>
      </c>
      <c r="O3501" s="5">
        <v>45707</v>
      </c>
      <c r="P3501" s="5">
        <v>44821</v>
      </c>
      <c r="Q3501" s="5">
        <v>45120</v>
      </c>
      <c r="R3501">
        <v>0</v>
      </c>
      <c r="S3501">
        <v>0</v>
      </c>
      <c r="T3501">
        <v>121100</v>
      </c>
      <c r="U3501">
        <v>121100</v>
      </c>
      <c r="V3501">
        <v>0</v>
      </c>
      <c r="W3501">
        <v>121100</v>
      </c>
      <c r="X3501" t="str">
        <f t="shared" si="217"/>
        <v>Ok</v>
      </c>
      <c r="Y3501" t="str">
        <f t="shared" si="218"/>
        <v>Ok</v>
      </c>
      <c r="Z3501" s="6" t="str">
        <f t="shared" si="219"/>
        <v>Ok</v>
      </c>
      <c r="AA3501" s="6"/>
      <c r="AB3501" s="6"/>
      <c r="AC3501" s="6"/>
      <c r="AD3501" s="6"/>
    </row>
    <row r="3502" spans="1:30" x14ac:dyDescent="0.3">
      <c r="A3502" t="s">
        <v>16800</v>
      </c>
      <c r="B3502" t="s">
        <v>16801</v>
      </c>
      <c r="C3502">
        <v>2024</v>
      </c>
      <c r="D3502" t="s">
        <v>9445</v>
      </c>
      <c r="E3502" t="s">
        <v>9272</v>
      </c>
      <c r="F3502" t="s">
        <v>10</v>
      </c>
      <c r="G3502" t="str">
        <f>_xlfn.XLOOKUP(I3502,'Class Code'!$A$2:$A$14,'Class Code'!$B$2:$B$14)</f>
        <v>Motor Private</v>
      </c>
      <c r="H3502" t="s">
        <v>41</v>
      </c>
      <c r="I3502">
        <f t="shared" si="216"/>
        <v>70</v>
      </c>
      <c r="J3502" t="s">
        <v>54</v>
      </c>
      <c r="K3502" t="s">
        <v>55</v>
      </c>
      <c r="L3502" t="s">
        <v>44</v>
      </c>
      <c r="M3502" s="5">
        <v>45579</v>
      </c>
      <c r="N3502" s="5">
        <v>45583</v>
      </c>
      <c r="O3502" s="5">
        <v>45705</v>
      </c>
      <c r="P3502" s="5">
        <v>45345</v>
      </c>
      <c r="Q3502" s="5">
        <v>45679</v>
      </c>
      <c r="R3502">
        <v>0</v>
      </c>
      <c r="S3502">
        <v>0</v>
      </c>
      <c r="T3502">
        <v>44328</v>
      </c>
      <c r="U3502">
        <v>44328</v>
      </c>
      <c r="V3502">
        <v>0</v>
      </c>
      <c r="W3502">
        <v>44328</v>
      </c>
      <c r="X3502" t="str">
        <f t="shared" si="217"/>
        <v>Ok</v>
      </c>
      <c r="Y3502" t="str">
        <f t="shared" si="218"/>
        <v>Ok</v>
      </c>
      <c r="Z3502" s="6" t="str">
        <f t="shared" si="219"/>
        <v>Ok</v>
      </c>
      <c r="AA3502" s="6"/>
      <c r="AB3502" s="6"/>
      <c r="AC3502" s="6"/>
      <c r="AD3502" s="6"/>
    </row>
    <row r="3503" spans="1:30" x14ac:dyDescent="0.3">
      <c r="A3503" t="s">
        <v>16802</v>
      </c>
      <c r="B3503" t="s">
        <v>16803</v>
      </c>
      <c r="C3503">
        <v>2024</v>
      </c>
      <c r="D3503" t="s">
        <v>9795</v>
      </c>
      <c r="E3503" t="s">
        <v>9263</v>
      </c>
      <c r="F3503" t="s">
        <v>10</v>
      </c>
      <c r="G3503" t="str">
        <f>_xlfn.XLOOKUP(I3503,'Class Code'!$A$2:$A$14,'Class Code'!$B$2:$B$14)</f>
        <v>Motor Private</v>
      </c>
      <c r="H3503" t="s">
        <v>41</v>
      </c>
      <c r="I3503">
        <f t="shared" si="216"/>
        <v>70</v>
      </c>
      <c r="J3503" t="s">
        <v>54</v>
      </c>
      <c r="K3503" t="s">
        <v>55</v>
      </c>
      <c r="L3503" t="s">
        <v>44</v>
      </c>
      <c r="M3503" s="5">
        <v>45557</v>
      </c>
      <c r="N3503" s="5">
        <v>45572</v>
      </c>
      <c r="O3503" s="5">
        <v>45705</v>
      </c>
      <c r="P3503" s="5">
        <v>45477</v>
      </c>
      <c r="Q3503" s="5">
        <v>45841</v>
      </c>
      <c r="R3503">
        <v>0</v>
      </c>
      <c r="S3503">
        <v>0</v>
      </c>
      <c r="T3503">
        <v>3100</v>
      </c>
      <c r="U3503">
        <v>3100</v>
      </c>
      <c r="V3503">
        <v>0</v>
      </c>
      <c r="W3503">
        <v>3100</v>
      </c>
      <c r="X3503" t="str">
        <f t="shared" si="217"/>
        <v>Ok</v>
      </c>
      <c r="Y3503" t="str">
        <f t="shared" si="218"/>
        <v>Ok</v>
      </c>
      <c r="Z3503" s="6" t="str">
        <f t="shared" si="219"/>
        <v>Ok</v>
      </c>
      <c r="AA3503" s="6"/>
      <c r="AB3503" s="6"/>
      <c r="AC3503" s="6"/>
      <c r="AD3503" s="6"/>
    </row>
    <row r="3504" spans="1:30" x14ac:dyDescent="0.3">
      <c r="A3504" t="s">
        <v>16804</v>
      </c>
      <c r="B3504" t="s">
        <v>16805</v>
      </c>
      <c r="C3504">
        <v>2024</v>
      </c>
      <c r="D3504" t="s">
        <v>9388</v>
      </c>
      <c r="E3504" t="s">
        <v>9259</v>
      </c>
      <c r="F3504" t="s">
        <v>11</v>
      </c>
      <c r="G3504" t="str">
        <f>_xlfn.XLOOKUP(I3504,'Class Code'!$A$2:$A$14,'Class Code'!$B$2:$B$14)</f>
        <v>Motor Commercial</v>
      </c>
      <c r="H3504" t="s">
        <v>176</v>
      </c>
      <c r="I3504">
        <f t="shared" si="216"/>
        <v>80</v>
      </c>
      <c r="J3504" t="s">
        <v>225</v>
      </c>
      <c r="K3504" t="s">
        <v>226</v>
      </c>
      <c r="L3504" t="s">
        <v>197</v>
      </c>
      <c r="M3504" s="5">
        <v>45556</v>
      </c>
      <c r="N3504" s="5">
        <v>45565</v>
      </c>
      <c r="O3504" s="5">
        <v>45707</v>
      </c>
      <c r="P3504" s="5">
        <v>45371</v>
      </c>
      <c r="Q3504" s="5">
        <v>45645</v>
      </c>
      <c r="R3504">
        <v>0</v>
      </c>
      <c r="S3504">
        <v>0</v>
      </c>
      <c r="T3504">
        <v>31080</v>
      </c>
      <c r="U3504">
        <v>31080</v>
      </c>
      <c r="V3504">
        <v>0</v>
      </c>
      <c r="W3504">
        <v>31080</v>
      </c>
      <c r="X3504" t="str">
        <f t="shared" si="217"/>
        <v>Ok</v>
      </c>
      <c r="Y3504" t="str">
        <f t="shared" si="218"/>
        <v>Ok</v>
      </c>
      <c r="Z3504" s="6" t="str">
        <f t="shared" si="219"/>
        <v>Ok</v>
      </c>
      <c r="AA3504" s="6"/>
      <c r="AB3504" s="6"/>
      <c r="AC3504" s="6"/>
      <c r="AD3504" s="6"/>
    </row>
    <row r="3505" spans="1:30" x14ac:dyDescent="0.3">
      <c r="A3505" t="s">
        <v>16806</v>
      </c>
      <c r="B3505" t="s">
        <v>16807</v>
      </c>
      <c r="C3505">
        <v>2024</v>
      </c>
      <c r="D3505" t="s">
        <v>9769</v>
      </c>
      <c r="E3505" t="s">
        <v>9289</v>
      </c>
      <c r="F3505" t="s">
        <v>10</v>
      </c>
      <c r="G3505" t="str">
        <f>_xlfn.XLOOKUP(I3505,'Class Code'!$A$2:$A$14,'Class Code'!$B$2:$B$14)</f>
        <v>Motor Private</v>
      </c>
      <c r="H3505" t="s">
        <v>41</v>
      </c>
      <c r="I3505">
        <f t="shared" si="216"/>
        <v>70</v>
      </c>
      <c r="J3505" t="s">
        <v>54</v>
      </c>
      <c r="K3505" t="s">
        <v>55</v>
      </c>
      <c r="L3505" t="s">
        <v>44</v>
      </c>
      <c r="M3505" s="5">
        <v>45516</v>
      </c>
      <c r="N3505" s="5">
        <v>45518</v>
      </c>
      <c r="O3505" s="5">
        <v>45705</v>
      </c>
      <c r="P3505" s="5">
        <v>45447</v>
      </c>
      <c r="Q3505" s="5">
        <v>45811</v>
      </c>
      <c r="R3505">
        <v>0</v>
      </c>
      <c r="S3505">
        <v>0</v>
      </c>
      <c r="T3505">
        <v>3020</v>
      </c>
      <c r="U3505">
        <v>3020</v>
      </c>
      <c r="V3505">
        <v>0</v>
      </c>
      <c r="W3505">
        <v>3020</v>
      </c>
      <c r="X3505" t="str">
        <f t="shared" si="217"/>
        <v>Ok</v>
      </c>
      <c r="Y3505" t="str">
        <f t="shared" si="218"/>
        <v>Ok</v>
      </c>
      <c r="Z3505" s="6" t="str">
        <f t="shared" si="219"/>
        <v>Ok</v>
      </c>
      <c r="AA3505" s="6"/>
      <c r="AB3505" s="6"/>
      <c r="AC3505" s="6"/>
      <c r="AD3505" s="6"/>
    </row>
    <row r="3506" spans="1:30" x14ac:dyDescent="0.3">
      <c r="A3506" t="s">
        <v>16808</v>
      </c>
      <c r="B3506" t="s">
        <v>16809</v>
      </c>
      <c r="C3506">
        <v>2024</v>
      </c>
      <c r="D3506" t="s">
        <v>9591</v>
      </c>
      <c r="E3506" t="s">
        <v>9294</v>
      </c>
      <c r="F3506" t="s">
        <v>10</v>
      </c>
      <c r="G3506" t="str">
        <f>_xlfn.XLOOKUP(I3506,'Class Code'!$A$2:$A$14,'Class Code'!$B$2:$B$14)</f>
        <v>Motor Private</v>
      </c>
      <c r="H3506" t="s">
        <v>41</v>
      </c>
      <c r="I3506">
        <f t="shared" si="216"/>
        <v>70</v>
      </c>
      <c r="J3506" t="s">
        <v>54</v>
      </c>
      <c r="K3506" t="s">
        <v>55</v>
      </c>
      <c r="L3506" t="s">
        <v>44</v>
      </c>
      <c r="M3506" s="5">
        <v>45520</v>
      </c>
      <c r="N3506" s="5">
        <v>45526</v>
      </c>
      <c r="O3506" s="5">
        <v>45705</v>
      </c>
      <c r="P3506" s="5">
        <v>45406</v>
      </c>
      <c r="Q3506" s="5">
        <v>45770</v>
      </c>
      <c r="R3506">
        <v>0</v>
      </c>
      <c r="S3506">
        <v>0</v>
      </c>
      <c r="T3506">
        <v>3100</v>
      </c>
      <c r="U3506">
        <v>3100</v>
      </c>
      <c r="V3506">
        <v>0</v>
      </c>
      <c r="W3506">
        <v>3100</v>
      </c>
      <c r="X3506" t="str">
        <f t="shared" si="217"/>
        <v>Ok</v>
      </c>
      <c r="Y3506" t="str">
        <f t="shared" si="218"/>
        <v>Ok</v>
      </c>
      <c r="Z3506" s="6" t="str">
        <f t="shared" si="219"/>
        <v>Ok</v>
      </c>
      <c r="AA3506" s="6"/>
      <c r="AB3506" s="6"/>
      <c r="AC3506" s="6"/>
      <c r="AD3506" s="6"/>
    </row>
    <row r="3507" spans="1:30" x14ac:dyDescent="0.3">
      <c r="A3507" t="s">
        <v>16810</v>
      </c>
      <c r="B3507" t="s">
        <v>16811</v>
      </c>
      <c r="C3507">
        <v>2024</v>
      </c>
      <c r="D3507" t="s">
        <v>9625</v>
      </c>
      <c r="E3507" t="s">
        <v>9305</v>
      </c>
      <c r="F3507" t="s">
        <v>10</v>
      </c>
      <c r="G3507" t="str">
        <f>_xlfn.XLOOKUP(I3507,'Class Code'!$A$2:$A$14,'Class Code'!$B$2:$B$14)</f>
        <v>Motor Private</v>
      </c>
      <c r="H3507" t="s">
        <v>41</v>
      </c>
      <c r="I3507">
        <f t="shared" si="216"/>
        <v>70</v>
      </c>
      <c r="J3507" t="s">
        <v>54</v>
      </c>
      <c r="K3507" t="s">
        <v>55</v>
      </c>
      <c r="L3507" t="s">
        <v>44</v>
      </c>
      <c r="M3507" s="5">
        <v>45350</v>
      </c>
      <c r="N3507" s="5">
        <v>45351</v>
      </c>
      <c r="O3507" s="5">
        <v>45705</v>
      </c>
      <c r="P3507" s="5">
        <v>45307</v>
      </c>
      <c r="Q3507" s="5">
        <v>45611</v>
      </c>
      <c r="R3507">
        <v>0</v>
      </c>
      <c r="S3507">
        <v>0</v>
      </c>
      <c r="T3507">
        <v>6980</v>
      </c>
      <c r="U3507">
        <v>6980</v>
      </c>
      <c r="V3507">
        <v>0</v>
      </c>
      <c r="W3507">
        <v>6980</v>
      </c>
      <c r="X3507" t="str">
        <f t="shared" si="217"/>
        <v>Ok</v>
      </c>
      <c r="Y3507" t="str">
        <f t="shared" si="218"/>
        <v>Ok</v>
      </c>
      <c r="Z3507" s="6" t="str">
        <f t="shared" si="219"/>
        <v>Ok</v>
      </c>
      <c r="AA3507" s="6"/>
      <c r="AB3507" s="6"/>
      <c r="AC3507" s="6"/>
      <c r="AD3507" s="6"/>
    </row>
    <row r="3508" spans="1:30" x14ac:dyDescent="0.3">
      <c r="A3508" t="s">
        <v>16812</v>
      </c>
      <c r="B3508" t="s">
        <v>16813</v>
      </c>
      <c r="C3508">
        <v>2024</v>
      </c>
      <c r="D3508" t="s">
        <v>9733</v>
      </c>
      <c r="E3508" t="s">
        <v>9269</v>
      </c>
      <c r="F3508" t="s">
        <v>11</v>
      </c>
      <c r="G3508" t="str">
        <f>_xlfn.XLOOKUP(I3508,'Class Code'!$A$2:$A$14,'Class Code'!$B$2:$B$14)</f>
        <v>Motor Commercial</v>
      </c>
      <c r="H3508" t="s">
        <v>176</v>
      </c>
      <c r="I3508">
        <f t="shared" si="216"/>
        <v>80</v>
      </c>
      <c r="J3508" t="s">
        <v>225</v>
      </c>
      <c r="K3508" t="s">
        <v>226</v>
      </c>
      <c r="L3508" t="s">
        <v>197</v>
      </c>
      <c r="M3508" s="5">
        <v>45497</v>
      </c>
      <c r="N3508" s="5">
        <v>45527</v>
      </c>
      <c r="O3508" s="5">
        <v>45707</v>
      </c>
      <c r="P3508" s="5">
        <v>45403</v>
      </c>
      <c r="Q3508" s="5">
        <v>45767</v>
      </c>
      <c r="R3508">
        <v>0</v>
      </c>
      <c r="S3508">
        <v>0</v>
      </c>
      <c r="T3508">
        <v>3140</v>
      </c>
      <c r="U3508">
        <v>3140</v>
      </c>
      <c r="V3508">
        <v>0</v>
      </c>
      <c r="W3508">
        <v>3140</v>
      </c>
      <c r="X3508" t="str">
        <f t="shared" si="217"/>
        <v>Ok</v>
      </c>
      <c r="Y3508" t="str">
        <f t="shared" si="218"/>
        <v>Ok</v>
      </c>
      <c r="Z3508" s="6" t="str">
        <f t="shared" si="219"/>
        <v>Ok</v>
      </c>
      <c r="AA3508" s="6"/>
      <c r="AB3508" s="6"/>
      <c r="AC3508" s="6"/>
      <c r="AD3508" s="6"/>
    </row>
    <row r="3509" spans="1:30" x14ac:dyDescent="0.3">
      <c r="A3509" t="s">
        <v>16814</v>
      </c>
      <c r="B3509" t="s">
        <v>16815</v>
      </c>
      <c r="C3509">
        <v>2024</v>
      </c>
      <c r="D3509" t="s">
        <v>9571</v>
      </c>
      <c r="E3509" t="s">
        <v>9297</v>
      </c>
      <c r="F3509" t="s">
        <v>10</v>
      </c>
      <c r="G3509" t="str">
        <f>_xlfn.XLOOKUP(I3509,'Class Code'!$A$2:$A$14,'Class Code'!$B$2:$B$14)</f>
        <v>Motor Private</v>
      </c>
      <c r="H3509" t="s">
        <v>41</v>
      </c>
      <c r="I3509">
        <f t="shared" si="216"/>
        <v>70</v>
      </c>
      <c r="J3509" t="s">
        <v>54</v>
      </c>
      <c r="K3509" t="s">
        <v>55</v>
      </c>
      <c r="L3509" t="s">
        <v>44</v>
      </c>
      <c r="M3509" s="5">
        <v>45473</v>
      </c>
      <c r="N3509" s="5">
        <v>45495</v>
      </c>
      <c r="O3509" s="5">
        <v>45707</v>
      </c>
      <c r="P3509" s="5">
        <v>45448</v>
      </c>
      <c r="Q3509" s="5">
        <v>45491</v>
      </c>
      <c r="R3509">
        <v>0</v>
      </c>
      <c r="S3509">
        <v>0</v>
      </c>
      <c r="T3509">
        <v>6380</v>
      </c>
      <c r="U3509">
        <v>6380</v>
      </c>
      <c r="V3509">
        <v>0</v>
      </c>
      <c r="W3509">
        <v>6380</v>
      </c>
      <c r="X3509" t="str">
        <f t="shared" si="217"/>
        <v>Ok</v>
      </c>
      <c r="Y3509" t="str">
        <f t="shared" si="218"/>
        <v>Ok</v>
      </c>
      <c r="Z3509" s="6" t="str">
        <f t="shared" si="219"/>
        <v>Ok</v>
      </c>
      <c r="AA3509" s="6"/>
      <c r="AB3509" s="6"/>
      <c r="AC3509" s="6"/>
      <c r="AD3509" s="6"/>
    </row>
    <row r="3510" spans="1:30" x14ac:dyDescent="0.3">
      <c r="A3510" t="s">
        <v>16816</v>
      </c>
      <c r="B3510" t="s">
        <v>16817</v>
      </c>
      <c r="C3510">
        <v>2023</v>
      </c>
      <c r="D3510" t="s">
        <v>9524</v>
      </c>
      <c r="E3510" t="s">
        <v>9334</v>
      </c>
      <c r="F3510" t="s">
        <v>11</v>
      </c>
      <c r="G3510" t="str">
        <f>_xlfn.XLOOKUP(I3510,'Class Code'!$A$2:$A$14,'Class Code'!$B$2:$B$14)</f>
        <v>Motor Commercial</v>
      </c>
      <c r="H3510" t="s">
        <v>176</v>
      </c>
      <c r="I3510">
        <f t="shared" si="216"/>
        <v>80</v>
      </c>
      <c r="J3510" t="s">
        <v>225</v>
      </c>
      <c r="K3510" t="s">
        <v>226</v>
      </c>
      <c r="L3510" t="s">
        <v>44</v>
      </c>
      <c r="M3510" s="5">
        <v>45131</v>
      </c>
      <c r="N3510" s="5">
        <v>45135</v>
      </c>
      <c r="O3510" s="5">
        <v>45707</v>
      </c>
      <c r="P3510" s="5">
        <v>45091</v>
      </c>
      <c r="Q3510" s="5">
        <v>45364</v>
      </c>
      <c r="R3510">
        <v>0</v>
      </c>
      <c r="S3510">
        <v>0</v>
      </c>
      <c r="T3510">
        <v>3140</v>
      </c>
      <c r="U3510">
        <v>3140</v>
      </c>
      <c r="V3510">
        <v>0</v>
      </c>
      <c r="W3510">
        <v>3140</v>
      </c>
      <c r="X3510" t="str">
        <f t="shared" si="217"/>
        <v>Ok</v>
      </c>
      <c r="Y3510" t="str">
        <f t="shared" si="218"/>
        <v>Ok</v>
      </c>
      <c r="Z3510" s="6" t="str">
        <f t="shared" si="219"/>
        <v>Ok</v>
      </c>
      <c r="AA3510" s="6"/>
      <c r="AB3510" s="6"/>
      <c r="AC3510" s="6"/>
      <c r="AD3510" s="6"/>
    </row>
    <row r="3511" spans="1:30" x14ac:dyDescent="0.3">
      <c r="A3511" t="s">
        <v>16818</v>
      </c>
      <c r="B3511" t="s">
        <v>16819</v>
      </c>
      <c r="C3511">
        <v>2023</v>
      </c>
      <c r="D3511" t="s">
        <v>9685</v>
      </c>
      <c r="E3511" t="s">
        <v>9334</v>
      </c>
      <c r="F3511" t="s">
        <v>10</v>
      </c>
      <c r="G3511" t="str">
        <f>_xlfn.XLOOKUP(I3511,'Class Code'!$A$2:$A$14,'Class Code'!$B$2:$B$14)</f>
        <v>Motor Private</v>
      </c>
      <c r="H3511" t="s">
        <v>41</v>
      </c>
      <c r="I3511">
        <f t="shared" si="216"/>
        <v>70</v>
      </c>
      <c r="J3511" t="s">
        <v>54</v>
      </c>
      <c r="K3511" t="s">
        <v>55</v>
      </c>
      <c r="L3511" t="s">
        <v>44</v>
      </c>
      <c r="M3511" s="5">
        <v>45310</v>
      </c>
      <c r="N3511" s="5">
        <v>45310</v>
      </c>
      <c r="O3511" s="5">
        <v>45707</v>
      </c>
      <c r="P3511" s="5">
        <v>45194</v>
      </c>
      <c r="Q3511" s="5">
        <v>45559</v>
      </c>
      <c r="R3511">
        <v>0</v>
      </c>
      <c r="S3511">
        <v>0</v>
      </c>
      <c r="T3511">
        <v>3140</v>
      </c>
      <c r="U3511">
        <v>3140</v>
      </c>
      <c r="V3511">
        <v>0</v>
      </c>
      <c r="W3511">
        <v>3140</v>
      </c>
      <c r="X3511" t="str">
        <f t="shared" si="217"/>
        <v>Ok</v>
      </c>
      <c r="Y3511" t="str">
        <f t="shared" si="218"/>
        <v>Ok</v>
      </c>
      <c r="Z3511" s="6" t="str">
        <f t="shared" si="219"/>
        <v>Ok</v>
      </c>
      <c r="AA3511" s="6"/>
      <c r="AB3511" s="6"/>
      <c r="AC3511" s="6"/>
      <c r="AD3511" s="6"/>
    </row>
    <row r="3512" spans="1:30" x14ac:dyDescent="0.3">
      <c r="A3512" t="s">
        <v>16820</v>
      </c>
      <c r="B3512" t="s">
        <v>16821</v>
      </c>
      <c r="C3512">
        <v>2023</v>
      </c>
      <c r="D3512" t="s">
        <v>9555</v>
      </c>
      <c r="E3512" t="s">
        <v>9289</v>
      </c>
      <c r="F3512" t="s">
        <v>10</v>
      </c>
      <c r="G3512" t="str">
        <f>_xlfn.XLOOKUP(I3512,'Class Code'!$A$2:$A$14,'Class Code'!$B$2:$B$14)</f>
        <v>Motor Private</v>
      </c>
      <c r="H3512" t="s">
        <v>41</v>
      </c>
      <c r="I3512">
        <f t="shared" si="216"/>
        <v>70</v>
      </c>
      <c r="J3512" t="s">
        <v>54</v>
      </c>
      <c r="K3512" t="s">
        <v>55</v>
      </c>
      <c r="L3512" t="s">
        <v>44</v>
      </c>
      <c r="M3512" s="5">
        <v>45485</v>
      </c>
      <c r="N3512" s="5">
        <v>45490</v>
      </c>
      <c r="O3512" s="5">
        <v>45707</v>
      </c>
      <c r="P3512" s="5">
        <v>45229</v>
      </c>
      <c r="Q3512" s="5">
        <v>45532</v>
      </c>
      <c r="R3512">
        <v>0</v>
      </c>
      <c r="S3512">
        <v>0</v>
      </c>
      <c r="T3512">
        <v>3140</v>
      </c>
      <c r="U3512">
        <v>3140</v>
      </c>
      <c r="V3512">
        <v>0</v>
      </c>
      <c r="W3512">
        <v>3140</v>
      </c>
      <c r="X3512" t="str">
        <f t="shared" si="217"/>
        <v>Ok</v>
      </c>
      <c r="Y3512" t="str">
        <f t="shared" si="218"/>
        <v>Ok</v>
      </c>
      <c r="Z3512" s="6" t="str">
        <f t="shared" si="219"/>
        <v>Ok</v>
      </c>
      <c r="AA3512" s="6"/>
      <c r="AB3512" s="6"/>
      <c r="AC3512" s="6"/>
      <c r="AD3512" s="6"/>
    </row>
    <row r="3513" spans="1:30" x14ac:dyDescent="0.3">
      <c r="A3513" t="s">
        <v>16822</v>
      </c>
      <c r="B3513" t="s">
        <v>16823</v>
      </c>
      <c r="C3513">
        <v>2023</v>
      </c>
      <c r="D3513" t="s">
        <v>9444</v>
      </c>
      <c r="E3513" t="s">
        <v>9272</v>
      </c>
      <c r="F3513" t="s">
        <v>10</v>
      </c>
      <c r="G3513" t="str">
        <f>_xlfn.XLOOKUP(I3513,'Class Code'!$A$2:$A$14,'Class Code'!$B$2:$B$14)</f>
        <v>Motor Private</v>
      </c>
      <c r="H3513" t="s">
        <v>41</v>
      </c>
      <c r="I3513">
        <f t="shared" si="216"/>
        <v>70</v>
      </c>
      <c r="J3513" t="s">
        <v>54</v>
      </c>
      <c r="K3513" t="s">
        <v>55</v>
      </c>
      <c r="L3513" t="s">
        <v>44</v>
      </c>
      <c r="M3513" s="5">
        <v>45520</v>
      </c>
      <c r="N3513" s="5">
        <v>45524</v>
      </c>
      <c r="O3513" s="5">
        <v>45707</v>
      </c>
      <c r="P3513" s="5">
        <v>45274</v>
      </c>
      <c r="Q3513" s="5">
        <v>45609</v>
      </c>
      <c r="R3513">
        <v>0</v>
      </c>
      <c r="S3513">
        <v>0</v>
      </c>
      <c r="T3513">
        <v>3140</v>
      </c>
      <c r="U3513">
        <v>3140</v>
      </c>
      <c r="V3513">
        <v>0</v>
      </c>
      <c r="W3513">
        <v>3140</v>
      </c>
      <c r="X3513" t="str">
        <f t="shared" si="217"/>
        <v>Ok</v>
      </c>
      <c r="Y3513" t="str">
        <f t="shared" si="218"/>
        <v>Ok</v>
      </c>
      <c r="Z3513" s="6" t="str">
        <f t="shared" si="219"/>
        <v>Ok</v>
      </c>
      <c r="AA3513" s="6"/>
      <c r="AB3513" s="6"/>
      <c r="AC3513" s="6"/>
      <c r="AD3513" s="6"/>
    </row>
    <row r="3514" spans="1:30" x14ac:dyDescent="0.3">
      <c r="A3514" t="s">
        <v>16824</v>
      </c>
      <c r="B3514" t="s">
        <v>16825</v>
      </c>
      <c r="C3514">
        <v>2022</v>
      </c>
      <c r="D3514" t="s">
        <v>9748</v>
      </c>
      <c r="E3514" t="s">
        <v>9301</v>
      </c>
      <c r="F3514" t="s">
        <v>11</v>
      </c>
      <c r="G3514" t="str">
        <f>_xlfn.XLOOKUP(I3514,'Class Code'!$A$2:$A$14,'Class Code'!$B$2:$B$14)</f>
        <v>Motor Commercial</v>
      </c>
      <c r="H3514" t="s">
        <v>176</v>
      </c>
      <c r="I3514">
        <f t="shared" si="216"/>
        <v>80</v>
      </c>
      <c r="J3514" t="s">
        <v>3219</v>
      </c>
      <c r="K3514" t="s">
        <v>3220</v>
      </c>
      <c r="L3514" t="s">
        <v>44</v>
      </c>
      <c r="M3514" s="5">
        <v>44940</v>
      </c>
      <c r="N3514" s="5">
        <v>44944</v>
      </c>
      <c r="O3514" s="5">
        <v>45706</v>
      </c>
      <c r="P3514" s="5">
        <v>44827</v>
      </c>
      <c r="Q3514" s="5">
        <v>45111</v>
      </c>
      <c r="R3514">
        <v>0</v>
      </c>
      <c r="S3514">
        <v>0</v>
      </c>
      <c r="T3514">
        <v>38250</v>
      </c>
      <c r="U3514">
        <v>38250</v>
      </c>
      <c r="V3514">
        <v>0</v>
      </c>
      <c r="W3514">
        <v>38250</v>
      </c>
      <c r="X3514" t="str">
        <f t="shared" si="217"/>
        <v>Ok</v>
      </c>
      <c r="Y3514" t="str">
        <f t="shared" si="218"/>
        <v>Ok</v>
      </c>
      <c r="Z3514" s="6" t="str">
        <f t="shared" si="219"/>
        <v>Ok</v>
      </c>
      <c r="AA3514" s="6"/>
      <c r="AB3514" s="6"/>
      <c r="AC3514" s="6"/>
      <c r="AD3514" s="6"/>
    </row>
    <row r="3515" spans="1:30" x14ac:dyDescent="0.3">
      <c r="A3515" t="s">
        <v>16826</v>
      </c>
      <c r="B3515" t="s">
        <v>16827</v>
      </c>
      <c r="C3515">
        <v>2024</v>
      </c>
      <c r="D3515" t="s">
        <v>9622</v>
      </c>
      <c r="E3515" t="s">
        <v>9310</v>
      </c>
      <c r="F3515" t="s">
        <v>10</v>
      </c>
      <c r="G3515" t="str">
        <f>_xlfn.XLOOKUP(I3515,'Class Code'!$A$2:$A$14,'Class Code'!$B$2:$B$14)</f>
        <v>Motor Private</v>
      </c>
      <c r="H3515" t="s">
        <v>41</v>
      </c>
      <c r="I3515">
        <f t="shared" si="216"/>
        <v>70</v>
      </c>
      <c r="J3515" t="s">
        <v>54</v>
      </c>
      <c r="K3515" t="s">
        <v>55</v>
      </c>
      <c r="L3515" t="s">
        <v>44</v>
      </c>
      <c r="M3515" s="5">
        <v>45644</v>
      </c>
      <c r="N3515" s="5">
        <v>45646</v>
      </c>
      <c r="O3515" s="5">
        <v>45723</v>
      </c>
      <c r="P3515" s="5">
        <v>45621</v>
      </c>
      <c r="Q3515" s="5">
        <v>45985</v>
      </c>
      <c r="R3515">
        <v>0</v>
      </c>
      <c r="S3515">
        <v>0</v>
      </c>
      <c r="T3515">
        <v>6380</v>
      </c>
      <c r="U3515">
        <v>6380</v>
      </c>
      <c r="V3515">
        <v>0</v>
      </c>
      <c r="W3515">
        <v>6380</v>
      </c>
      <c r="X3515" t="str">
        <f t="shared" si="217"/>
        <v>Ok</v>
      </c>
      <c r="Y3515" t="str">
        <f t="shared" si="218"/>
        <v>Ok</v>
      </c>
      <c r="Z3515" s="6" t="str">
        <f t="shared" si="219"/>
        <v>Ok</v>
      </c>
      <c r="AA3515" s="6"/>
      <c r="AB3515" s="6"/>
      <c r="AC3515" s="6"/>
      <c r="AD3515" s="6"/>
    </row>
    <row r="3516" spans="1:30" x14ac:dyDescent="0.3">
      <c r="A3516" t="s">
        <v>16828</v>
      </c>
      <c r="B3516" t="s">
        <v>16829</v>
      </c>
      <c r="C3516">
        <v>2024</v>
      </c>
      <c r="D3516" t="s">
        <v>9344</v>
      </c>
      <c r="E3516" t="s">
        <v>9297</v>
      </c>
      <c r="F3516" t="s">
        <v>11</v>
      </c>
      <c r="G3516" t="str">
        <f>_xlfn.XLOOKUP(I3516,'Class Code'!$A$2:$A$14,'Class Code'!$B$2:$B$14)</f>
        <v>Motor Commercial</v>
      </c>
      <c r="H3516" t="s">
        <v>176</v>
      </c>
      <c r="I3516">
        <f t="shared" si="216"/>
        <v>80</v>
      </c>
      <c r="J3516" t="s">
        <v>207</v>
      </c>
      <c r="K3516" t="s">
        <v>208</v>
      </c>
      <c r="L3516" t="s">
        <v>44</v>
      </c>
      <c r="M3516" s="5">
        <v>45656</v>
      </c>
      <c r="N3516" s="5">
        <v>45661</v>
      </c>
      <c r="O3516" s="5">
        <v>45723</v>
      </c>
      <c r="P3516" s="5">
        <v>45301</v>
      </c>
      <c r="Q3516" s="5">
        <v>45666</v>
      </c>
      <c r="R3516">
        <v>0</v>
      </c>
      <c r="S3516">
        <v>0</v>
      </c>
      <c r="T3516">
        <v>6380</v>
      </c>
      <c r="U3516">
        <v>6380</v>
      </c>
      <c r="V3516">
        <v>0</v>
      </c>
      <c r="W3516">
        <v>6380</v>
      </c>
      <c r="X3516" t="str">
        <f t="shared" si="217"/>
        <v>Ok</v>
      </c>
      <c r="Y3516" t="str">
        <f t="shared" si="218"/>
        <v>Ok</v>
      </c>
      <c r="Z3516" s="6" t="str">
        <f t="shared" si="219"/>
        <v>Ok</v>
      </c>
      <c r="AA3516" s="6"/>
      <c r="AB3516" s="6"/>
      <c r="AC3516" s="6"/>
      <c r="AD3516" s="6"/>
    </row>
    <row r="3517" spans="1:30" x14ac:dyDescent="0.3">
      <c r="A3517" t="s">
        <v>16830</v>
      </c>
      <c r="B3517" t="s">
        <v>16831</v>
      </c>
      <c r="C3517">
        <v>2024</v>
      </c>
      <c r="D3517" t="s">
        <v>9580</v>
      </c>
      <c r="E3517" t="s">
        <v>9269</v>
      </c>
      <c r="F3517" t="s">
        <v>10</v>
      </c>
      <c r="G3517" t="str">
        <f>_xlfn.XLOOKUP(I3517,'Class Code'!$A$2:$A$14,'Class Code'!$B$2:$B$14)</f>
        <v>Motor Private</v>
      </c>
      <c r="H3517" t="s">
        <v>41</v>
      </c>
      <c r="I3517">
        <f t="shared" si="216"/>
        <v>70</v>
      </c>
      <c r="J3517" t="s">
        <v>54</v>
      </c>
      <c r="K3517" t="s">
        <v>55</v>
      </c>
      <c r="L3517" t="s">
        <v>44</v>
      </c>
      <c r="M3517" s="5">
        <v>45649</v>
      </c>
      <c r="N3517" s="5">
        <v>45656</v>
      </c>
      <c r="O3517" s="5">
        <v>45723</v>
      </c>
      <c r="P3517" s="5">
        <v>45332</v>
      </c>
      <c r="Q3517" s="5">
        <v>45697</v>
      </c>
      <c r="R3517">
        <v>0</v>
      </c>
      <c r="S3517">
        <v>0</v>
      </c>
      <c r="T3517">
        <v>6380</v>
      </c>
      <c r="U3517">
        <v>6380</v>
      </c>
      <c r="V3517">
        <v>0</v>
      </c>
      <c r="W3517">
        <v>6380</v>
      </c>
      <c r="X3517" t="str">
        <f t="shared" si="217"/>
        <v>Ok</v>
      </c>
      <c r="Y3517" t="str">
        <f t="shared" si="218"/>
        <v>Ok</v>
      </c>
      <c r="Z3517" s="6" t="str">
        <f t="shared" si="219"/>
        <v>Ok</v>
      </c>
      <c r="AA3517" s="6"/>
      <c r="AB3517" s="6"/>
      <c r="AC3517" s="6"/>
      <c r="AD3517" s="6"/>
    </row>
    <row r="3518" spans="1:30" x14ac:dyDescent="0.3">
      <c r="A3518" t="s">
        <v>16832</v>
      </c>
      <c r="B3518" t="s">
        <v>16833</v>
      </c>
      <c r="C3518">
        <v>2023</v>
      </c>
      <c r="D3518" t="s">
        <v>9781</v>
      </c>
      <c r="E3518" t="s">
        <v>9287</v>
      </c>
      <c r="F3518" t="s">
        <v>10</v>
      </c>
      <c r="G3518" t="str">
        <f>_xlfn.XLOOKUP(I3518,'Class Code'!$A$2:$A$14,'Class Code'!$B$2:$B$14)</f>
        <v>Motor Private</v>
      </c>
      <c r="H3518" t="s">
        <v>41</v>
      </c>
      <c r="I3518">
        <f t="shared" si="216"/>
        <v>70</v>
      </c>
      <c r="J3518" t="s">
        <v>54</v>
      </c>
      <c r="K3518" t="s">
        <v>55</v>
      </c>
      <c r="L3518" t="s">
        <v>44</v>
      </c>
      <c r="M3518" s="5">
        <v>45619</v>
      </c>
      <c r="N3518" s="5">
        <v>45621</v>
      </c>
      <c r="O3518" s="5">
        <v>45723</v>
      </c>
      <c r="P3518" s="5">
        <v>45268</v>
      </c>
      <c r="Q3518" s="5">
        <v>45633</v>
      </c>
      <c r="R3518">
        <v>0</v>
      </c>
      <c r="S3518">
        <v>0</v>
      </c>
      <c r="T3518">
        <v>2900</v>
      </c>
      <c r="U3518">
        <v>2900</v>
      </c>
      <c r="V3518">
        <v>0</v>
      </c>
      <c r="W3518">
        <v>2900</v>
      </c>
      <c r="X3518" t="str">
        <f t="shared" si="217"/>
        <v>Ok</v>
      </c>
      <c r="Y3518" t="str">
        <f t="shared" si="218"/>
        <v>Ok</v>
      </c>
      <c r="Z3518" s="6" t="str">
        <f t="shared" si="219"/>
        <v>Ok</v>
      </c>
      <c r="AA3518" s="6"/>
      <c r="AB3518" s="6"/>
      <c r="AC3518" s="6"/>
      <c r="AD3518" s="6"/>
    </row>
    <row r="3519" spans="1:30" x14ac:dyDescent="0.3">
      <c r="A3519" t="s">
        <v>16834</v>
      </c>
      <c r="B3519" t="s">
        <v>16835</v>
      </c>
      <c r="C3519">
        <v>2024</v>
      </c>
      <c r="D3519" t="s">
        <v>9625</v>
      </c>
      <c r="E3519" t="s">
        <v>9263</v>
      </c>
      <c r="F3519" t="s">
        <v>10</v>
      </c>
      <c r="G3519" t="str">
        <f>_xlfn.XLOOKUP(I3519,'Class Code'!$A$2:$A$14,'Class Code'!$B$2:$B$14)</f>
        <v>Motor Private</v>
      </c>
      <c r="H3519" t="s">
        <v>41</v>
      </c>
      <c r="I3519">
        <f t="shared" si="216"/>
        <v>70</v>
      </c>
      <c r="J3519" t="s">
        <v>54</v>
      </c>
      <c r="K3519" t="s">
        <v>55</v>
      </c>
      <c r="L3519" t="s">
        <v>44</v>
      </c>
      <c r="M3519" s="5">
        <v>45614</v>
      </c>
      <c r="N3519" s="5">
        <v>45616</v>
      </c>
      <c r="O3519" s="5">
        <v>45723</v>
      </c>
      <c r="P3519" s="5">
        <v>45315</v>
      </c>
      <c r="Q3519" s="5">
        <v>45679</v>
      </c>
      <c r="R3519">
        <v>0</v>
      </c>
      <c r="S3519">
        <v>0</v>
      </c>
      <c r="T3519">
        <v>6380</v>
      </c>
      <c r="U3519">
        <v>6380</v>
      </c>
      <c r="V3519">
        <v>0</v>
      </c>
      <c r="W3519">
        <v>6380</v>
      </c>
      <c r="X3519" t="str">
        <f t="shared" si="217"/>
        <v>Ok</v>
      </c>
      <c r="Y3519" t="str">
        <f t="shared" si="218"/>
        <v>Ok</v>
      </c>
      <c r="Z3519" s="6" t="str">
        <f t="shared" si="219"/>
        <v>Ok</v>
      </c>
      <c r="AA3519" s="6"/>
      <c r="AB3519" s="6"/>
      <c r="AC3519" s="6"/>
      <c r="AD3519" s="6"/>
    </row>
    <row r="3520" spans="1:30" x14ac:dyDescent="0.3">
      <c r="A3520" t="s">
        <v>16836</v>
      </c>
      <c r="B3520" t="s">
        <v>16837</v>
      </c>
      <c r="C3520">
        <v>2024</v>
      </c>
      <c r="D3520" t="s">
        <v>9775</v>
      </c>
      <c r="E3520" t="s">
        <v>9259</v>
      </c>
      <c r="F3520" t="s">
        <v>10</v>
      </c>
      <c r="G3520" t="str">
        <f>_xlfn.XLOOKUP(I3520,'Class Code'!$A$2:$A$14,'Class Code'!$B$2:$B$14)</f>
        <v>Motor Private</v>
      </c>
      <c r="H3520" t="s">
        <v>41</v>
      </c>
      <c r="I3520">
        <f t="shared" si="216"/>
        <v>70</v>
      </c>
      <c r="J3520" t="s">
        <v>54</v>
      </c>
      <c r="K3520" t="s">
        <v>55</v>
      </c>
      <c r="L3520" t="s">
        <v>44</v>
      </c>
      <c r="M3520" s="5">
        <v>45600</v>
      </c>
      <c r="N3520" s="5">
        <v>45601</v>
      </c>
      <c r="O3520" s="5">
        <v>45723</v>
      </c>
      <c r="P3520" s="5">
        <v>45439</v>
      </c>
      <c r="Q3520" s="5">
        <v>45803</v>
      </c>
      <c r="R3520">
        <v>0</v>
      </c>
      <c r="S3520">
        <v>0</v>
      </c>
      <c r="T3520">
        <v>6980</v>
      </c>
      <c r="U3520">
        <v>6980</v>
      </c>
      <c r="V3520">
        <v>0</v>
      </c>
      <c r="W3520">
        <v>6980</v>
      </c>
      <c r="X3520" t="str">
        <f t="shared" si="217"/>
        <v>Ok</v>
      </c>
      <c r="Y3520" t="str">
        <f t="shared" si="218"/>
        <v>Ok</v>
      </c>
      <c r="Z3520" s="6" t="str">
        <f t="shared" si="219"/>
        <v>Ok</v>
      </c>
      <c r="AA3520" s="6"/>
      <c r="AB3520" s="6"/>
      <c r="AC3520" s="6"/>
      <c r="AD3520" s="6"/>
    </row>
    <row r="3521" spans="1:30" x14ac:dyDescent="0.3">
      <c r="A3521" t="s">
        <v>16838</v>
      </c>
      <c r="B3521" t="s">
        <v>16839</v>
      </c>
      <c r="C3521">
        <v>2024</v>
      </c>
      <c r="D3521" t="s">
        <v>9304</v>
      </c>
      <c r="E3521" t="s">
        <v>9277</v>
      </c>
      <c r="F3521" t="s">
        <v>10</v>
      </c>
      <c r="G3521" t="str">
        <f>_xlfn.XLOOKUP(I3521,'Class Code'!$A$2:$A$14,'Class Code'!$B$2:$B$14)</f>
        <v>Motor Private</v>
      </c>
      <c r="H3521" t="s">
        <v>41</v>
      </c>
      <c r="I3521">
        <f t="shared" si="216"/>
        <v>70</v>
      </c>
      <c r="J3521" t="s">
        <v>54</v>
      </c>
      <c r="K3521" t="s">
        <v>55</v>
      </c>
      <c r="L3521" t="s">
        <v>44</v>
      </c>
      <c r="M3521" s="5">
        <v>45622</v>
      </c>
      <c r="N3521" s="5">
        <v>45672</v>
      </c>
      <c r="O3521" s="5">
        <v>45705</v>
      </c>
      <c r="P3521" s="5">
        <v>45558</v>
      </c>
      <c r="Q3521" s="5">
        <v>45922</v>
      </c>
      <c r="R3521">
        <v>34000</v>
      </c>
      <c r="S3521">
        <v>0</v>
      </c>
      <c r="T3521">
        <v>0</v>
      </c>
      <c r="U3521">
        <v>34000</v>
      </c>
      <c r="V3521">
        <v>0</v>
      </c>
      <c r="W3521">
        <v>34000</v>
      </c>
      <c r="X3521" t="str">
        <f t="shared" si="217"/>
        <v>Ok</v>
      </c>
      <c r="Y3521" t="str">
        <f t="shared" si="218"/>
        <v>Ok</v>
      </c>
      <c r="Z3521" s="6" t="str">
        <f t="shared" si="219"/>
        <v>Ok</v>
      </c>
      <c r="AA3521" s="6"/>
      <c r="AB3521" s="6"/>
      <c r="AC3521" s="6"/>
      <c r="AD3521" s="6"/>
    </row>
    <row r="3522" spans="1:30" x14ac:dyDescent="0.3">
      <c r="A3522" t="s">
        <v>16840</v>
      </c>
      <c r="B3522" t="s">
        <v>16841</v>
      </c>
      <c r="C3522">
        <v>2023</v>
      </c>
      <c r="D3522" t="s">
        <v>9721</v>
      </c>
      <c r="E3522" t="s">
        <v>9261</v>
      </c>
      <c r="F3522" t="s">
        <v>10</v>
      </c>
      <c r="G3522" t="str">
        <f>_xlfn.XLOOKUP(I3522,'Class Code'!$A$2:$A$14,'Class Code'!$B$2:$B$14)</f>
        <v>Motor Private</v>
      </c>
      <c r="H3522" t="s">
        <v>41</v>
      </c>
      <c r="I3522">
        <f t="shared" si="216"/>
        <v>70</v>
      </c>
      <c r="J3522" t="s">
        <v>54</v>
      </c>
      <c r="K3522" t="s">
        <v>55</v>
      </c>
      <c r="L3522" t="s">
        <v>44</v>
      </c>
      <c r="M3522" s="5">
        <v>45294</v>
      </c>
      <c r="N3522" s="5">
        <v>45296</v>
      </c>
      <c r="O3522" s="5">
        <v>45705</v>
      </c>
      <c r="P3522" s="5">
        <v>45047</v>
      </c>
      <c r="Q3522" s="5">
        <v>45413</v>
      </c>
      <c r="R3522">
        <v>752500</v>
      </c>
      <c r="S3522">
        <v>0</v>
      </c>
      <c r="T3522">
        <v>0</v>
      </c>
      <c r="U3522">
        <v>752500</v>
      </c>
      <c r="V3522">
        <v>0</v>
      </c>
      <c r="W3522">
        <v>752500</v>
      </c>
      <c r="X3522" t="str">
        <f t="shared" si="217"/>
        <v>Ok</v>
      </c>
      <c r="Y3522" t="str">
        <f t="shared" si="218"/>
        <v>Ok</v>
      </c>
      <c r="Z3522" s="6" t="str">
        <f t="shared" si="219"/>
        <v>Ok</v>
      </c>
      <c r="AA3522" s="6"/>
      <c r="AB3522" s="6"/>
      <c r="AC3522" s="6"/>
      <c r="AD3522" s="6"/>
    </row>
    <row r="3523" spans="1:30" x14ac:dyDescent="0.3">
      <c r="A3523" t="s">
        <v>16842</v>
      </c>
      <c r="B3523" t="s">
        <v>16843</v>
      </c>
      <c r="C3523">
        <v>2022</v>
      </c>
      <c r="D3523" t="s">
        <v>9398</v>
      </c>
      <c r="E3523" t="s">
        <v>9332</v>
      </c>
      <c r="F3523" t="s">
        <v>10</v>
      </c>
      <c r="G3523" t="str">
        <f>_xlfn.XLOOKUP(I3523,'Class Code'!$A$2:$A$14,'Class Code'!$B$2:$B$14)</f>
        <v>Motor Private</v>
      </c>
      <c r="H3523" t="s">
        <v>41</v>
      </c>
      <c r="I3523">
        <f t="shared" si="216"/>
        <v>70</v>
      </c>
      <c r="J3523" t="s">
        <v>54</v>
      </c>
      <c r="K3523" t="s">
        <v>55</v>
      </c>
      <c r="L3523" t="s">
        <v>44</v>
      </c>
      <c r="M3523" s="5">
        <v>45028</v>
      </c>
      <c r="N3523" s="5">
        <v>45028</v>
      </c>
      <c r="O3523" s="5">
        <v>45705</v>
      </c>
      <c r="P3523" s="5">
        <v>44713</v>
      </c>
      <c r="Q3523" s="5">
        <v>45077</v>
      </c>
      <c r="R3523">
        <v>493683</v>
      </c>
      <c r="S3523">
        <v>0</v>
      </c>
      <c r="T3523">
        <v>0</v>
      </c>
      <c r="U3523">
        <v>493683</v>
      </c>
      <c r="V3523">
        <v>0</v>
      </c>
      <c r="W3523">
        <v>493683</v>
      </c>
      <c r="X3523" t="str">
        <f t="shared" si="217"/>
        <v>Ok</v>
      </c>
      <c r="Y3523" t="str">
        <f t="shared" si="218"/>
        <v>Ok</v>
      </c>
      <c r="Z3523" s="6" t="str">
        <f t="shared" si="219"/>
        <v>Ok</v>
      </c>
      <c r="AA3523" s="6"/>
      <c r="AB3523" s="6"/>
      <c r="AC3523" s="6"/>
      <c r="AD3523" s="6"/>
    </row>
    <row r="3524" spans="1:30" x14ac:dyDescent="0.3">
      <c r="A3524" t="s">
        <v>16844</v>
      </c>
      <c r="B3524" t="s">
        <v>16845</v>
      </c>
      <c r="C3524">
        <v>2023</v>
      </c>
      <c r="D3524" t="s">
        <v>9663</v>
      </c>
      <c r="E3524" t="s">
        <v>9332</v>
      </c>
      <c r="F3524" t="s">
        <v>10</v>
      </c>
      <c r="G3524" t="str">
        <f>_xlfn.XLOOKUP(I3524,'Class Code'!$A$2:$A$14,'Class Code'!$B$2:$B$14)</f>
        <v>Motor Private</v>
      </c>
      <c r="H3524" t="s">
        <v>41</v>
      </c>
      <c r="I3524">
        <f t="shared" ref="I3524:I3587" si="220">H3524*1</f>
        <v>70</v>
      </c>
      <c r="J3524" t="s">
        <v>54</v>
      </c>
      <c r="K3524" t="s">
        <v>55</v>
      </c>
      <c r="L3524" t="s">
        <v>44</v>
      </c>
      <c r="M3524" s="5">
        <v>45334</v>
      </c>
      <c r="N3524" s="5">
        <v>45335</v>
      </c>
      <c r="O3524" s="5">
        <v>45705</v>
      </c>
      <c r="P3524" s="5">
        <v>45231</v>
      </c>
      <c r="Q3524" s="5">
        <v>45596</v>
      </c>
      <c r="R3524">
        <v>1140091</v>
      </c>
      <c r="S3524">
        <v>0</v>
      </c>
      <c r="T3524">
        <v>0</v>
      </c>
      <c r="U3524">
        <v>1140091</v>
      </c>
      <c r="V3524">
        <v>0</v>
      </c>
      <c r="W3524">
        <v>1140091</v>
      </c>
      <c r="X3524" t="str">
        <f t="shared" ref="X3524:X3587" si="221">IF(OR(A3524="",B3524="",C3524="",F3524="",H3524="",M3524="",N3524="",O3524="",P3524="",Q3524=""),"Check","Ok")</f>
        <v>Ok</v>
      </c>
      <c r="Y3524" t="str">
        <f t="shared" ref="Y3524:Y3587" si="222">IF(AND(Q3524&gt;=P3524,O3524&gt;=M3524,N3524&gt;=M3524,Q3524&gt;=M3524),"Ok","Check")</f>
        <v>Ok</v>
      </c>
      <c r="Z3524" s="6" t="str">
        <f t="shared" ref="Z3524:Z3587" si="223">IF(Q3524&gt;=M3524,"Ok","Check")</f>
        <v>Ok</v>
      </c>
      <c r="AA3524" s="6"/>
      <c r="AB3524" s="6"/>
      <c r="AC3524" s="6"/>
      <c r="AD3524" s="6"/>
    </row>
    <row r="3525" spans="1:30" x14ac:dyDescent="0.3">
      <c r="A3525" t="s">
        <v>16846</v>
      </c>
      <c r="B3525" t="s">
        <v>16847</v>
      </c>
      <c r="C3525">
        <v>2023</v>
      </c>
      <c r="D3525" t="s">
        <v>9591</v>
      </c>
      <c r="E3525" t="s">
        <v>9301</v>
      </c>
      <c r="F3525" t="s">
        <v>10</v>
      </c>
      <c r="G3525" t="str">
        <f>_xlfn.XLOOKUP(I3525,'Class Code'!$A$2:$A$14,'Class Code'!$B$2:$B$14)</f>
        <v>Motor Private</v>
      </c>
      <c r="H3525" t="s">
        <v>41</v>
      </c>
      <c r="I3525">
        <f t="shared" si="220"/>
        <v>70</v>
      </c>
      <c r="J3525" t="s">
        <v>54</v>
      </c>
      <c r="K3525" t="s">
        <v>55</v>
      </c>
      <c r="L3525" t="s">
        <v>44</v>
      </c>
      <c r="M3525" s="5">
        <v>45575</v>
      </c>
      <c r="N3525" s="5">
        <v>45580</v>
      </c>
      <c r="O3525" s="5">
        <v>45707</v>
      </c>
      <c r="P3525" s="5">
        <v>45270</v>
      </c>
      <c r="Q3525" s="5">
        <v>45635</v>
      </c>
      <c r="R3525">
        <v>53973</v>
      </c>
      <c r="S3525">
        <v>0</v>
      </c>
      <c r="T3525">
        <v>0</v>
      </c>
      <c r="U3525">
        <v>53973</v>
      </c>
      <c r="V3525">
        <v>0</v>
      </c>
      <c r="W3525">
        <v>53973</v>
      </c>
      <c r="X3525" t="str">
        <f t="shared" si="221"/>
        <v>Ok</v>
      </c>
      <c r="Y3525" t="str">
        <f t="shared" si="222"/>
        <v>Ok</v>
      </c>
      <c r="Z3525" s="6" t="str">
        <f t="shared" si="223"/>
        <v>Ok</v>
      </c>
      <c r="AA3525" s="6"/>
      <c r="AB3525" s="6"/>
      <c r="AC3525" s="6"/>
      <c r="AD3525" s="6"/>
    </row>
    <row r="3526" spans="1:30" x14ac:dyDescent="0.3">
      <c r="A3526" t="s">
        <v>16848</v>
      </c>
      <c r="B3526" t="s">
        <v>16849</v>
      </c>
      <c r="C3526">
        <v>2023</v>
      </c>
      <c r="D3526" t="s">
        <v>9721</v>
      </c>
      <c r="E3526" t="s">
        <v>9280</v>
      </c>
      <c r="F3526" t="s">
        <v>10</v>
      </c>
      <c r="G3526" t="str">
        <f>_xlfn.XLOOKUP(I3526,'Class Code'!$A$2:$A$14,'Class Code'!$B$2:$B$14)</f>
        <v>Motor Private</v>
      </c>
      <c r="H3526" t="s">
        <v>41</v>
      </c>
      <c r="I3526">
        <f t="shared" si="220"/>
        <v>70</v>
      </c>
      <c r="J3526" t="s">
        <v>54</v>
      </c>
      <c r="K3526" t="s">
        <v>55</v>
      </c>
      <c r="L3526" t="s">
        <v>44</v>
      </c>
      <c r="M3526" s="5">
        <v>45575</v>
      </c>
      <c r="N3526" s="5">
        <v>45580</v>
      </c>
      <c r="O3526" s="5">
        <v>45707</v>
      </c>
      <c r="P3526" s="5">
        <v>45270</v>
      </c>
      <c r="Q3526" s="5">
        <v>45635</v>
      </c>
      <c r="R3526">
        <v>22055</v>
      </c>
      <c r="S3526">
        <v>0</v>
      </c>
      <c r="T3526">
        <v>0</v>
      </c>
      <c r="U3526">
        <v>22055</v>
      </c>
      <c r="V3526">
        <v>0</v>
      </c>
      <c r="W3526">
        <v>22055</v>
      </c>
      <c r="X3526" t="str">
        <f t="shared" si="221"/>
        <v>Ok</v>
      </c>
      <c r="Y3526" t="str">
        <f t="shared" si="222"/>
        <v>Ok</v>
      </c>
      <c r="Z3526" s="6" t="str">
        <f t="shared" si="223"/>
        <v>Ok</v>
      </c>
      <c r="AA3526" s="6"/>
      <c r="AB3526" s="6"/>
      <c r="AC3526" s="6"/>
      <c r="AD3526" s="6"/>
    </row>
    <row r="3527" spans="1:30" x14ac:dyDescent="0.3">
      <c r="A3527" t="s">
        <v>16850</v>
      </c>
      <c r="B3527" t="s">
        <v>16851</v>
      </c>
      <c r="C3527">
        <v>2023</v>
      </c>
      <c r="D3527" t="s">
        <v>9615</v>
      </c>
      <c r="E3527" t="s">
        <v>9284</v>
      </c>
      <c r="F3527" t="s">
        <v>10</v>
      </c>
      <c r="G3527" t="str">
        <f>_xlfn.XLOOKUP(I3527,'Class Code'!$A$2:$A$14,'Class Code'!$B$2:$B$14)</f>
        <v>Motor Private</v>
      </c>
      <c r="H3527" t="s">
        <v>41</v>
      </c>
      <c r="I3527">
        <f t="shared" si="220"/>
        <v>70</v>
      </c>
      <c r="J3527" t="s">
        <v>54</v>
      </c>
      <c r="K3527" t="s">
        <v>55</v>
      </c>
      <c r="L3527" t="s">
        <v>44</v>
      </c>
      <c r="M3527" s="5">
        <v>45575</v>
      </c>
      <c r="N3527" s="5">
        <v>45580</v>
      </c>
      <c r="O3527" s="5">
        <v>45707</v>
      </c>
      <c r="P3527" s="5">
        <v>45270</v>
      </c>
      <c r="Q3527" s="5">
        <v>45635</v>
      </c>
      <c r="R3527">
        <v>24564</v>
      </c>
      <c r="S3527">
        <v>0</v>
      </c>
      <c r="T3527">
        <v>0</v>
      </c>
      <c r="U3527">
        <v>24564</v>
      </c>
      <c r="V3527">
        <v>0</v>
      </c>
      <c r="W3527">
        <v>24564</v>
      </c>
      <c r="X3527" t="str">
        <f t="shared" si="221"/>
        <v>Ok</v>
      </c>
      <c r="Y3527" t="str">
        <f t="shared" si="222"/>
        <v>Ok</v>
      </c>
      <c r="Z3527" s="6" t="str">
        <f t="shared" si="223"/>
        <v>Ok</v>
      </c>
      <c r="AA3527" s="6"/>
      <c r="AB3527" s="6"/>
      <c r="AC3527" s="6"/>
      <c r="AD3527" s="6"/>
    </row>
    <row r="3528" spans="1:30" x14ac:dyDescent="0.3">
      <c r="A3528" t="s">
        <v>16852</v>
      </c>
      <c r="B3528" t="s">
        <v>16853</v>
      </c>
      <c r="C3528">
        <v>2025</v>
      </c>
      <c r="D3528" t="s">
        <v>9626</v>
      </c>
      <c r="E3528" t="s">
        <v>9282</v>
      </c>
      <c r="F3528" t="s">
        <v>11</v>
      </c>
      <c r="G3528" t="str">
        <f>_xlfn.XLOOKUP(I3528,'Class Code'!$A$2:$A$14,'Class Code'!$B$2:$B$14)</f>
        <v>Motor Commercial</v>
      </c>
      <c r="H3528" t="s">
        <v>176</v>
      </c>
      <c r="I3528">
        <f t="shared" si="220"/>
        <v>80</v>
      </c>
      <c r="J3528" t="s">
        <v>207</v>
      </c>
      <c r="K3528" t="s">
        <v>208</v>
      </c>
      <c r="L3528" t="s">
        <v>96</v>
      </c>
      <c r="M3528" s="5">
        <v>45705</v>
      </c>
      <c r="N3528" s="5">
        <v>45706</v>
      </c>
      <c r="O3528" s="5">
        <v>45706</v>
      </c>
      <c r="P3528" s="5">
        <v>45658</v>
      </c>
      <c r="Q3528" s="5">
        <v>46022</v>
      </c>
      <c r="R3528">
        <v>34800</v>
      </c>
      <c r="S3528">
        <v>0</v>
      </c>
      <c r="T3528">
        <v>0</v>
      </c>
      <c r="U3528">
        <v>34800</v>
      </c>
      <c r="V3528">
        <v>0</v>
      </c>
      <c r="W3528">
        <v>34800</v>
      </c>
      <c r="X3528" t="str">
        <f t="shared" si="221"/>
        <v>Ok</v>
      </c>
      <c r="Y3528" t="str">
        <f t="shared" si="222"/>
        <v>Ok</v>
      </c>
      <c r="Z3528" s="6" t="str">
        <f t="shared" si="223"/>
        <v>Ok</v>
      </c>
      <c r="AA3528" s="6"/>
      <c r="AB3528" s="6"/>
      <c r="AC3528" s="6"/>
      <c r="AD3528" s="6"/>
    </row>
    <row r="3529" spans="1:30" x14ac:dyDescent="0.3">
      <c r="A3529" t="s">
        <v>16854</v>
      </c>
      <c r="B3529" t="s">
        <v>16855</v>
      </c>
      <c r="C3529">
        <v>2023</v>
      </c>
      <c r="D3529" t="s">
        <v>9446</v>
      </c>
      <c r="E3529" t="s">
        <v>9261</v>
      </c>
      <c r="F3529" t="s">
        <v>10</v>
      </c>
      <c r="G3529" t="str">
        <f>_xlfn.XLOOKUP(I3529,'Class Code'!$A$2:$A$14,'Class Code'!$B$2:$B$14)</f>
        <v>Motor Private</v>
      </c>
      <c r="H3529" t="s">
        <v>41</v>
      </c>
      <c r="I3529">
        <f t="shared" si="220"/>
        <v>70</v>
      </c>
      <c r="J3529" t="s">
        <v>54</v>
      </c>
      <c r="K3529" t="s">
        <v>55</v>
      </c>
      <c r="L3529" t="s">
        <v>44</v>
      </c>
      <c r="M3529" s="5">
        <v>45529</v>
      </c>
      <c r="N3529" s="5">
        <v>45533</v>
      </c>
      <c r="O3529" s="5">
        <v>45707</v>
      </c>
      <c r="P3529" s="5">
        <v>45270</v>
      </c>
      <c r="Q3529" s="5">
        <v>45566</v>
      </c>
      <c r="R3529">
        <v>19577</v>
      </c>
      <c r="S3529">
        <v>0</v>
      </c>
      <c r="T3529">
        <v>0</v>
      </c>
      <c r="U3529">
        <v>19577</v>
      </c>
      <c r="V3529">
        <v>0</v>
      </c>
      <c r="W3529">
        <v>19577</v>
      </c>
      <c r="X3529" t="str">
        <f t="shared" si="221"/>
        <v>Ok</v>
      </c>
      <c r="Y3529" t="str">
        <f t="shared" si="222"/>
        <v>Ok</v>
      </c>
      <c r="Z3529" s="6" t="str">
        <f t="shared" si="223"/>
        <v>Ok</v>
      </c>
      <c r="AA3529" s="6"/>
      <c r="AB3529" s="6"/>
      <c r="AC3529" s="6"/>
      <c r="AD3529" s="6"/>
    </row>
    <row r="3530" spans="1:30" x14ac:dyDescent="0.3">
      <c r="A3530" t="s">
        <v>16856</v>
      </c>
      <c r="B3530" t="s">
        <v>16857</v>
      </c>
      <c r="C3530">
        <v>2024</v>
      </c>
      <c r="D3530" t="s">
        <v>9730</v>
      </c>
      <c r="E3530" t="s">
        <v>9332</v>
      </c>
      <c r="F3530" t="s">
        <v>10</v>
      </c>
      <c r="G3530" t="str">
        <f>_xlfn.XLOOKUP(I3530,'Class Code'!$A$2:$A$14,'Class Code'!$B$2:$B$14)</f>
        <v>Motor Private</v>
      </c>
      <c r="H3530" t="s">
        <v>41</v>
      </c>
      <c r="I3530">
        <f t="shared" si="220"/>
        <v>70</v>
      </c>
      <c r="J3530" t="s">
        <v>54</v>
      </c>
      <c r="K3530" t="s">
        <v>55</v>
      </c>
      <c r="L3530" t="s">
        <v>44</v>
      </c>
      <c r="M3530" s="5">
        <v>45655</v>
      </c>
      <c r="N3530" s="5">
        <v>45657</v>
      </c>
      <c r="O3530" s="5">
        <v>45722</v>
      </c>
      <c r="P3530" s="5">
        <v>45383</v>
      </c>
      <c r="Q3530" s="5">
        <v>45747</v>
      </c>
      <c r="R3530">
        <v>0</v>
      </c>
      <c r="S3530">
        <v>0</v>
      </c>
      <c r="T3530">
        <v>7280</v>
      </c>
      <c r="U3530">
        <v>7280</v>
      </c>
      <c r="V3530">
        <v>0</v>
      </c>
      <c r="W3530">
        <v>7280</v>
      </c>
      <c r="X3530" t="str">
        <f t="shared" si="221"/>
        <v>Ok</v>
      </c>
      <c r="Y3530" t="str">
        <f t="shared" si="222"/>
        <v>Ok</v>
      </c>
      <c r="Z3530" s="6" t="str">
        <f t="shared" si="223"/>
        <v>Ok</v>
      </c>
      <c r="AA3530" s="6"/>
      <c r="AB3530" s="6"/>
      <c r="AC3530" s="6"/>
      <c r="AD3530" s="6"/>
    </row>
    <row r="3531" spans="1:30" x14ac:dyDescent="0.3">
      <c r="A3531" t="s">
        <v>16858</v>
      </c>
      <c r="B3531" t="s">
        <v>16859</v>
      </c>
      <c r="C3531">
        <v>2024</v>
      </c>
      <c r="D3531" t="s">
        <v>9608</v>
      </c>
      <c r="E3531" t="s">
        <v>9294</v>
      </c>
      <c r="F3531" t="s">
        <v>10</v>
      </c>
      <c r="G3531" t="str">
        <f>_xlfn.XLOOKUP(I3531,'Class Code'!$A$2:$A$14,'Class Code'!$B$2:$B$14)</f>
        <v>Motor Private</v>
      </c>
      <c r="H3531" t="s">
        <v>41</v>
      </c>
      <c r="I3531">
        <f t="shared" si="220"/>
        <v>70</v>
      </c>
      <c r="J3531" t="s">
        <v>54</v>
      </c>
      <c r="K3531" t="s">
        <v>55</v>
      </c>
      <c r="L3531" t="s">
        <v>44</v>
      </c>
      <c r="M3531" s="5">
        <v>45542</v>
      </c>
      <c r="N3531" s="5">
        <v>45547</v>
      </c>
      <c r="O3531" s="5">
        <v>45707</v>
      </c>
      <c r="P3531" s="5">
        <v>45414</v>
      </c>
      <c r="Q3531" s="5">
        <v>45778</v>
      </c>
      <c r="R3531">
        <v>0</v>
      </c>
      <c r="S3531">
        <v>0</v>
      </c>
      <c r="T3531">
        <v>30000</v>
      </c>
      <c r="U3531">
        <v>30000</v>
      </c>
      <c r="V3531">
        <v>0</v>
      </c>
      <c r="W3531">
        <v>30000</v>
      </c>
      <c r="X3531" t="str">
        <f t="shared" si="221"/>
        <v>Ok</v>
      </c>
      <c r="Y3531" t="str">
        <f t="shared" si="222"/>
        <v>Ok</v>
      </c>
      <c r="Z3531" s="6" t="str">
        <f t="shared" si="223"/>
        <v>Ok</v>
      </c>
      <c r="AA3531" s="6"/>
      <c r="AB3531" s="6"/>
      <c r="AC3531" s="6"/>
      <c r="AD3531" s="6"/>
    </row>
    <row r="3532" spans="1:30" x14ac:dyDescent="0.3">
      <c r="A3532" t="s">
        <v>16860</v>
      </c>
      <c r="B3532" t="s">
        <v>16861</v>
      </c>
      <c r="C3532">
        <v>2024</v>
      </c>
      <c r="D3532" t="s">
        <v>9788</v>
      </c>
      <c r="E3532" t="s">
        <v>9282</v>
      </c>
      <c r="F3532" t="s">
        <v>10</v>
      </c>
      <c r="G3532" t="str">
        <f>_xlfn.XLOOKUP(I3532,'Class Code'!$A$2:$A$14,'Class Code'!$B$2:$B$14)</f>
        <v>Motor Private</v>
      </c>
      <c r="H3532" t="s">
        <v>41</v>
      </c>
      <c r="I3532">
        <f t="shared" si="220"/>
        <v>70</v>
      </c>
      <c r="J3532" t="s">
        <v>54</v>
      </c>
      <c r="K3532" t="s">
        <v>55</v>
      </c>
      <c r="L3532" t="s">
        <v>44</v>
      </c>
      <c r="M3532" s="5">
        <v>45639</v>
      </c>
      <c r="N3532" s="5">
        <v>45642</v>
      </c>
      <c r="O3532" s="5">
        <v>45708</v>
      </c>
      <c r="P3532" s="5">
        <v>45499</v>
      </c>
      <c r="Q3532" s="5">
        <v>45863</v>
      </c>
      <c r="R3532">
        <v>0</v>
      </c>
      <c r="S3532">
        <v>0</v>
      </c>
      <c r="T3532">
        <v>126920</v>
      </c>
      <c r="U3532">
        <v>126920</v>
      </c>
      <c r="V3532">
        <v>0</v>
      </c>
      <c r="W3532">
        <v>126920</v>
      </c>
      <c r="X3532" t="str">
        <f t="shared" si="221"/>
        <v>Ok</v>
      </c>
      <c r="Y3532" t="str">
        <f t="shared" si="222"/>
        <v>Ok</v>
      </c>
      <c r="Z3532" s="6" t="str">
        <f t="shared" si="223"/>
        <v>Ok</v>
      </c>
      <c r="AA3532" s="6"/>
      <c r="AB3532" s="6"/>
      <c r="AC3532" s="6"/>
      <c r="AD3532" s="6"/>
    </row>
    <row r="3533" spans="1:30" x14ac:dyDescent="0.3">
      <c r="A3533" t="s">
        <v>16862</v>
      </c>
      <c r="B3533" t="s">
        <v>16863</v>
      </c>
      <c r="C3533">
        <v>2024</v>
      </c>
      <c r="D3533" t="s">
        <v>9616</v>
      </c>
      <c r="E3533" t="s">
        <v>9282</v>
      </c>
      <c r="F3533" t="s">
        <v>13</v>
      </c>
      <c r="G3533" t="str">
        <f>_xlfn.XLOOKUP(I3533,'Class Code'!$A$2:$A$14,'Class Code'!$B$2:$B$14)</f>
        <v>Theft</v>
      </c>
      <c r="H3533" t="s">
        <v>818</v>
      </c>
      <c r="I3533">
        <f t="shared" si="220"/>
        <v>10</v>
      </c>
      <c r="J3533" t="s">
        <v>2259</v>
      </c>
      <c r="K3533" t="s">
        <v>2260</v>
      </c>
      <c r="L3533" t="s">
        <v>197</v>
      </c>
      <c r="M3533" s="5">
        <v>45590</v>
      </c>
      <c r="N3533" s="5">
        <v>45595</v>
      </c>
      <c r="O3533" s="5">
        <v>45708</v>
      </c>
      <c r="P3533" s="5">
        <v>45573</v>
      </c>
      <c r="Q3533" s="5">
        <v>45937</v>
      </c>
      <c r="R3533">
        <v>313921</v>
      </c>
      <c r="S3533">
        <v>0</v>
      </c>
      <c r="T3533">
        <v>0</v>
      </c>
      <c r="U3533">
        <v>313921</v>
      </c>
      <c r="V3533">
        <v>0</v>
      </c>
      <c r="W3533">
        <v>313921</v>
      </c>
      <c r="X3533" t="str">
        <f t="shared" si="221"/>
        <v>Ok</v>
      </c>
      <c r="Y3533" t="str">
        <f t="shared" si="222"/>
        <v>Ok</v>
      </c>
      <c r="Z3533" s="6" t="str">
        <f t="shared" si="223"/>
        <v>Ok</v>
      </c>
      <c r="AA3533" s="6"/>
      <c r="AB3533" s="6"/>
      <c r="AC3533" s="6"/>
      <c r="AD3533" s="6"/>
    </row>
    <row r="3534" spans="1:30" x14ac:dyDescent="0.3">
      <c r="A3534" t="s">
        <v>16864</v>
      </c>
      <c r="B3534" t="s">
        <v>16865</v>
      </c>
      <c r="C3534">
        <v>2023</v>
      </c>
      <c r="D3534" t="s">
        <v>9576</v>
      </c>
      <c r="E3534" t="s">
        <v>9305</v>
      </c>
      <c r="F3534" t="s">
        <v>5</v>
      </c>
      <c r="G3534" t="str">
        <f>_xlfn.XLOOKUP(I3534,'Class Code'!$A$2:$A$14,'Class Code'!$B$2:$B$14)</f>
        <v>Engineering</v>
      </c>
      <c r="H3534" t="s">
        <v>423</v>
      </c>
      <c r="I3534">
        <f t="shared" si="220"/>
        <v>2</v>
      </c>
      <c r="J3534" t="s">
        <v>424</v>
      </c>
      <c r="K3534" t="s">
        <v>425</v>
      </c>
      <c r="L3534" t="s">
        <v>426</v>
      </c>
      <c r="M3534" s="5">
        <v>45203</v>
      </c>
      <c r="N3534" s="5">
        <v>45205</v>
      </c>
      <c r="O3534" s="5">
        <v>45756</v>
      </c>
      <c r="P3534" s="5">
        <v>45133</v>
      </c>
      <c r="Q3534" s="5">
        <v>45498</v>
      </c>
      <c r="R3534">
        <v>703204</v>
      </c>
      <c r="S3534">
        <v>0</v>
      </c>
      <c r="T3534">
        <v>0</v>
      </c>
      <c r="U3534">
        <v>703204</v>
      </c>
      <c r="V3534">
        <v>314478.65999999997</v>
      </c>
      <c r="W3534">
        <v>388725.34</v>
      </c>
      <c r="X3534" t="str">
        <f t="shared" si="221"/>
        <v>Ok</v>
      </c>
      <c r="Y3534" t="str">
        <f t="shared" si="222"/>
        <v>Ok</v>
      </c>
      <c r="Z3534" s="6" t="str">
        <f t="shared" si="223"/>
        <v>Ok</v>
      </c>
      <c r="AA3534" s="6"/>
      <c r="AB3534" s="6"/>
      <c r="AC3534" s="6"/>
      <c r="AD3534" s="6"/>
    </row>
    <row r="3535" spans="1:30" x14ac:dyDescent="0.3">
      <c r="A3535" t="s">
        <v>16866</v>
      </c>
      <c r="B3535" t="s">
        <v>16867</v>
      </c>
      <c r="C3535">
        <v>2025</v>
      </c>
      <c r="D3535" t="s">
        <v>9623</v>
      </c>
      <c r="E3535" t="s">
        <v>9297</v>
      </c>
      <c r="F3535" t="s">
        <v>10</v>
      </c>
      <c r="G3535" t="str">
        <f>_xlfn.XLOOKUP(I3535,'Class Code'!$A$2:$A$14,'Class Code'!$B$2:$B$14)</f>
        <v>Motor Private</v>
      </c>
      <c r="H3535" t="s">
        <v>41</v>
      </c>
      <c r="I3535">
        <f t="shared" si="220"/>
        <v>70</v>
      </c>
      <c r="J3535" t="s">
        <v>54</v>
      </c>
      <c r="K3535" t="s">
        <v>55</v>
      </c>
      <c r="L3535" t="s">
        <v>44</v>
      </c>
      <c r="M3535" s="5">
        <v>45671</v>
      </c>
      <c r="N3535" s="5">
        <v>45674</v>
      </c>
      <c r="O3535" s="5">
        <v>45713</v>
      </c>
      <c r="P3535" s="5">
        <v>45658</v>
      </c>
      <c r="Q3535" s="5">
        <v>46022</v>
      </c>
      <c r="R3535">
        <v>0</v>
      </c>
      <c r="S3535">
        <v>0</v>
      </c>
      <c r="T3535">
        <v>137360</v>
      </c>
      <c r="U3535">
        <v>137360</v>
      </c>
      <c r="V3535">
        <v>0</v>
      </c>
      <c r="W3535">
        <v>137360</v>
      </c>
      <c r="X3535" t="str">
        <f t="shared" si="221"/>
        <v>Ok</v>
      </c>
      <c r="Y3535" t="str">
        <f t="shared" si="222"/>
        <v>Ok</v>
      </c>
      <c r="Z3535" s="6" t="str">
        <f t="shared" si="223"/>
        <v>Ok</v>
      </c>
      <c r="AA3535" s="6"/>
      <c r="AB3535" s="6"/>
      <c r="AC3535" s="6"/>
      <c r="AD3535" s="6"/>
    </row>
    <row r="3536" spans="1:30" x14ac:dyDescent="0.3">
      <c r="A3536" t="s">
        <v>16868</v>
      </c>
      <c r="B3536" t="s">
        <v>16869</v>
      </c>
      <c r="C3536">
        <v>2024</v>
      </c>
      <c r="D3536" t="s">
        <v>9564</v>
      </c>
      <c r="E3536" t="s">
        <v>9305</v>
      </c>
      <c r="F3536" t="s">
        <v>10</v>
      </c>
      <c r="G3536" t="str">
        <f>_xlfn.XLOOKUP(I3536,'Class Code'!$A$2:$A$14,'Class Code'!$B$2:$B$14)</f>
        <v>Motor Private</v>
      </c>
      <c r="H3536" t="s">
        <v>41</v>
      </c>
      <c r="I3536">
        <f t="shared" si="220"/>
        <v>70</v>
      </c>
      <c r="J3536" t="s">
        <v>54</v>
      </c>
      <c r="K3536" t="s">
        <v>55</v>
      </c>
      <c r="L3536" t="s">
        <v>96</v>
      </c>
      <c r="M3536" s="5">
        <v>45599</v>
      </c>
      <c r="N3536" s="5">
        <v>45615</v>
      </c>
      <c r="O3536" s="5">
        <v>45713</v>
      </c>
      <c r="P3536" s="5">
        <v>45574</v>
      </c>
      <c r="Q3536" s="5">
        <v>45938</v>
      </c>
      <c r="R3536">
        <v>10000</v>
      </c>
      <c r="S3536">
        <v>0</v>
      </c>
      <c r="T3536">
        <v>0</v>
      </c>
      <c r="U3536">
        <v>10000</v>
      </c>
      <c r="V3536">
        <v>0</v>
      </c>
      <c r="W3536">
        <v>10000</v>
      </c>
      <c r="X3536" t="str">
        <f t="shared" si="221"/>
        <v>Ok</v>
      </c>
      <c r="Y3536" t="str">
        <f t="shared" si="222"/>
        <v>Ok</v>
      </c>
      <c r="Z3536" s="6" t="str">
        <f t="shared" si="223"/>
        <v>Ok</v>
      </c>
      <c r="AA3536" s="6"/>
      <c r="AB3536" s="6"/>
      <c r="AC3536" s="6"/>
      <c r="AD3536" s="6"/>
    </row>
    <row r="3537" spans="1:30" x14ac:dyDescent="0.3">
      <c r="A3537" t="s">
        <v>16870</v>
      </c>
      <c r="B3537" t="s">
        <v>16871</v>
      </c>
      <c r="C3537">
        <v>2023</v>
      </c>
      <c r="D3537" t="s">
        <v>9751</v>
      </c>
      <c r="E3537" t="s">
        <v>9277</v>
      </c>
      <c r="F3537" t="s">
        <v>10</v>
      </c>
      <c r="G3537" t="str">
        <f>_xlfn.XLOOKUP(I3537,'Class Code'!$A$2:$A$14,'Class Code'!$B$2:$B$14)</f>
        <v>Motor Private</v>
      </c>
      <c r="H3537" t="s">
        <v>41</v>
      </c>
      <c r="I3537">
        <f t="shared" si="220"/>
        <v>70</v>
      </c>
      <c r="J3537" t="s">
        <v>54</v>
      </c>
      <c r="K3537" t="s">
        <v>55</v>
      </c>
      <c r="L3537" t="s">
        <v>44</v>
      </c>
      <c r="M3537" s="5">
        <v>45614</v>
      </c>
      <c r="N3537" s="5">
        <v>45616</v>
      </c>
      <c r="O3537" s="5">
        <v>45709</v>
      </c>
      <c r="P3537" s="5">
        <v>45264</v>
      </c>
      <c r="Q3537" s="5">
        <v>45629</v>
      </c>
      <c r="R3537">
        <v>316670</v>
      </c>
      <c r="S3537">
        <v>0</v>
      </c>
      <c r="T3537">
        <v>0</v>
      </c>
      <c r="U3537">
        <v>316670</v>
      </c>
      <c r="V3537">
        <v>0</v>
      </c>
      <c r="W3537">
        <v>316670</v>
      </c>
      <c r="X3537" t="str">
        <f t="shared" si="221"/>
        <v>Ok</v>
      </c>
      <c r="Y3537" t="str">
        <f t="shared" si="222"/>
        <v>Ok</v>
      </c>
      <c r="Z3537" s="6" t="str">
        <f t="shared" si="223"/>
        <v>Ok</v>
      </c>
      <c r="AA3537" s="6"/>
      <c r="AB3537" s="6"/>
      <c r="AC3537" s="6"/>
      <c r="AD3537" s="6"/>
    </row>
    <row r="3538" spans="1:30" x14ac:dyDescent="0.3">
      <c r="A3538" t="s">
        <v>16872</v>
      </c>
      <c r="B3538" t="s">
        <v>16873</v>
      </c>
      <c r="C3538">
        <v>2024</v>
      </c>
      <c r="D3538" t="s">
        <v>9569</v>
      </c>
      <c r="E3538" t="s">
        <v>9272</v>
      </c>
      <c r="F3538" t="s">
        <v>11</v>
      </c>
      <c r="G3538" t="str">
        <f>_xlfn.XLOOKUP(I3538,'Class Code'!$A$2:$A$14,'Class Code'!$B$2:$B$14)</f>
        <v>Motor Commercial</v>
      </c>
      <c r="H3538" t="s">
        <v>176</v>
      </c>
      <c r="I3538">
        <f t="shared" si="220"/>
        <v>80</v>
      </c>
      <c r="J3538" t="s">
        <v>207</v>
      </c>
      <c r="K3538" t="s">
        <v>208</v>
      </c>
      <c r="L3538" t="s">
        <v>44</v>
      </c>
      <c r="M3538" s="5">
        <v>45618</v>
      </c>
      <c r="N3538" s="5">
        <v>45677</v>
      </c>
      <c r="O3538" s="5">
        <v>45723</v>
      </c>
      <c r="P3538" s="5">
        <v>45597</v>
      </c>
      <c r="Q3538" s="5">
        <v>45961</v>
      </c>
      <c r="R3538">
        <v>0</v>
      </c>
      <c r="S3538">
        <v>0</v>
      </c>
      <c r="T3538">
        <v>6380</v>
      </c>
      <c r="U3538">
        <v>6380</v>
      </c>
      <c r="V3538">
        <v>0</v>
      </c>
      <c r="W3538">
        <v>6380</v>
      </c>
      <c r="X3538" t="str">
        <f t="shared" si="221"/>
        <v>Ok</v>
      </c>
      <c r="Y3538" t="str">
        <f t="shared" si="222"/>
        <v>Ok</v>
      </c>
      <c r="Z3538" s="6" t="str">
        <f t="shared" si="223"/>
        <v>Ok</v>
      </c>
      <c r="AA3538" s="6"/>
      <c r="AB3538" s="6"/>
      <c r="AC3538" s="6"/>
      <c r="AD3538" s="6"/>
    </row>
    <row r="3539" spans="1:30" x14ac:dyDescent="0.3">
      <c r="A3539" t="s">
        <v>16874</v>
      </c>
      <c r="B3539" t="s">
        <v>16875</v>
      </c>
      <c r="C3539">
        <v>2024</v>
      </c>
      <c r="D3539" t="s">
        <v>9570</v>
      </c>
      <c r="E3539" t="s">
        <v>9259</v>
      </c>
      <c r="F3539" t="s">
        <v>11</v>
      </c>
      <c r="G3539" t="str">
        <f>_xlfn.XLOOKUP(I3539,'Class Code'!$A$2:$A$14,'Class Code'!$B$2:$B$14)</f>
        <v>Motor Commercial</v>
      </c>
      <c r="H3539" t="s">
        <v>176</v>
      </c>
      <c r="I3539">
        <f t="shared" si="220"/>
        <v>80</v>
      </c>
      <c r="J3539" t="s">
        <v>177</v>
      </c>
      <c r="K3539" t="s">
        <v>178</v>
      </c>
      <c r="L3539" t="s">
        <v>197</v>
      </c>
      <c r="M3539" s="5">
        <v>45561</v>
      </c>
      <c r="N3539" s="5">
        <v>45561</v>
      </c>
      <c r="O3539" s="5">
        <v>45723</v>
      </c>
      <c r="P3539" s="5">
        <v>45336</v>
      </c>
      <c r="Q3539" s="5">
        <v>45701</v>
      </c>
      <c r="R3539">
        <v>0</v>
      </c>
      <c r="S3539">
        <v>0</v>
      </c>
      <c r="T3539">
        <v>3100</v>
      </c>
      <c r="U3539">
        <v>3100</v>
      </c>
      <c r="V3539">
        <v>0</v>
      </c>
      <c r="W3539">
        <v>3100</v>
      </c>
      <c r="X3539" t="str">
        <f t="shared" si="221"/>
        <v>Ok</v>
      </c>
      <c r="Y3539" t="str">
        <f t="shared" si="222"/>
        <v>Ok</v>
      </c>
      <c r="Z3539" s="6" t="str">
        <f t="shared" si="223"/>
        <v>Ok</v>
      </c>
      <c r="AA3539" s="6"/>
      <c r="AB3539" s="6"/>
      <c r="AC3539" s="6"/>
      <c r="AD3539" s="6"/>
    </row>
    <row r="3540" spans="1:30" x14ac:dyDescent="0.3">
      <c r="A3540" t="s">
        <v>16876</v>
      </c>
      <c r="B3540" t="s">
        <v>16877</v>
      </c>
      <c r="C3540">
        <v>2023</v>
      </c>
      <c r="D3540" t="s">
        <v>9425</v>
      </c>
      <c r="E3540" t="s">
        <v>9267</v>
      </c>
      <c r="F3540" t="s">
        <v>10</v>
      </c>
      <c r="G3540" t="str">
        <f>_xlfn.XLOOKUP(I3540,'Class Code'!$A$2:$A$14,'Class Code'!$B$2:$B$14)</f>
        <v>Motor Private</v>
      </c>
      <c r="H3540" t="s">
        <v>41</v>
      </c>
      <c r="I3540">
        <f t="shared" si="220"/>
        <v>70</v>
      </c>
      <c r="J3540" t="s">
        <v>54</v>
      </c>
      <c r="K3540" t="s">
        <v>55</v>
      </c>
      <c r="L3540" t="s">
        <v>44</v>
      </c>
      <c r="M3540" s="5">
        <v>45447</v>
      </c>
      <c r="N3540" s="5">
        <v>45449</v>
      </c>
      <c r="O3540" s="5">
        <v>45723</v>
      </c>
      <c r="P3540" s="5">
        <v>45215</v>
      </c>
      <c r="Q3540" s="5">
        <v>45580</v>
      </c>
      <c r="R3540">
        <v>0</v>
      </c>
      <c r="S3540">
        <v>0</v>
      </c>
      <c r="T3540">
        <v>27750</v>
      </c>
      <c r="U3540">
        <v>27750</v>
      </c>
      <c r="V3540">
        <v>0</v>
      </c>
      <c r="W3540">
        <v>27750</v>
      </c>
      <c r="X3540" t="str">
        <f t="shared" si="221"/>
        <v>Ok</v>
      </c>
      <c r="Y3540" t="str">
        <f t="shared" si="222"/>
        <v>Ok</v>
      </c>
      <c r="Z3540" s="6" t="str">
        <f t="shared" si="223"/>
        <v>Ok</v>
      </c>
      <c r="AA3540" s="6"/>
      <c r="AB3540" s="6"/>
      <c r="AC3540" s="6"/>
      <c r="AD3540" s="6"/>
    </row>
    <row r="3541" spans="1:30" x14ac:dyDescent="0.3">
      <c r="A3541" t="s">
        <v>16878</v>
      </c>
      <c r="B3541" t="s">
        <v>16879</v>
      </c>
      <c r="C3541">
        <v>2024</v>
      </c>
      <c r="D3541" t="s">
        <v>9410</v>
      </c>
      <c r="E3541" t="s">
        <v>9277</v>
      </c>
      <c r="F3541" t="s">
        <v>10</v>
      </c>
      <c r="G3541" t="str">
        <f>_xlfn.XLOOKUP(I3541,'Class Code'!$A$2:$A$14,'Class Code'!$B$2:$B$14)</f>
        <v>Motor Private</v>
      </c>
      <c r="H3541" t="s">
        <v>41</v>
      </c>
      <c r="I3541">
        <f t="shared" si="220"/>
        <v>70</v>
      </c>
      <c r="J3541" t="s">
        <v>54</v>
      </c>
      <c r="K3541" t="s">
        <v>55</v>
      </c>
      <c r="L3541" t="s">
        <v>44</v>
      </c>
      <c r="M3541" s="5">
        <v>45604</v>
      </c>
      <c r="N3541" s="5">
        <v>45609</v>
      </c>
      <c r="O3541" s="5">
        <v>45727</v>
      </c>
      <c r="P3541" s="5">
        <v>45324</v>
      </c>
      <c r="Q3541" s="5">
        <v>45625</v>
      </c>
      <c r="R3541">
        <v>0</v>
      </c>
      <c r="S3541">
        <v>0</v>
      </c>
      <c r="T3541">
        <v>11739</v>
      </c>
      <c r="U3541">
        <v>11739</v>
      </c>
      <c r="V3541">
        <v>0</v>
      </c>
      <c r="W3541">
        <v>11739</v>
      </c>
      <c r="X3541" t="str">
        <f t="shared" si="221"/>
        <v>Ok</v>
      </c>
      <c r="Y3541" t="str">
        <f t="shared" si="222"/>
        <v>Ok</v>
      </c>
      <c r="Z3541" s="6" t="str">
        <f t="shared" si="223"/>
        <v>Ok</v>
      </c>
      <c r="AA3541" s="6"/>
      <c r="AB3541" s="6"/>
      <c r="AC3541" s="6"/>
      <c r="AD3541" s="6"/>
    </row>
    <row r="3542" spans="1:30" x14ac:dyDescent="0.3">
      <c r="A3542" t="s">
        <v>16880</v>
      </c>
      <c r="B3542" t="s">
        <v>16881</v>
      </c>
      <c r="C3542">
        <v>2024</v>
      </c>
      <c r="D3542" t="s">
        <v>9665</v>
      </c>
      <c r="E3542" t="s">
        <v>9284</v>
      </c>
      <c r="F3542" t="s">
        <v>9</v>
      </c>
      <c r="G3542" t="str">
        <f>_xlfn.XLOOKUP(I3542,'Class Code'!$A$2:$A$14,'Class Code'!$B$2:$B$14)</f>
        <v>Marine</v>
      </c>
      <c r="H3542" t="s">
        <v>651</v>
      </c>
      <c r="I3542">
        <f t="shared" si="220"/>
        <v>6</v>
      </c>
      <c r="J3542" t="s">
        <v>652</v>
      </c>
      <c r="K3542" t="s">
        <v>653</v>
      </c>
      <c r="L3542" t="s">
        <v>764</v>
      </c>
      <c r="M3542" s="5">
        <v>45594</v>
      </c>
      <c r="N3542" s="5">
        <v>45594</v>
      </c>
      <c r="O3542" s="5">
        <v>45723</v>
      </c>
      <c r="P3542" s="5">
        <v>45558</v>
      </c>
      <c r="Q3542" s="5">
        <v>45648</v>
      </c>
      <c r="R3542">
        <v>0</v>
      </c>
      <c r="S3542">
        <v>0</v>
      </c>
      <c r="T3542">
        <v>34568</v>
      </c>
      <c r="U3542">
        <v>34568</v>
      </c>
      <c r="V3542">
        <v>5956.11</v>
      </c>
      <c r="W3542">
        <v>28611.89</v>
      </c>
      <c r="X3542" t="str">
        <f t="shared" si="221"/>
        <v>Ok</v>
      </c>
      <c r="Y3542" t="str">
        <f t="shared" si="222"/>
        <v>Ok</v>
      </c>
      <c r="Z3542" s="6" t="str">
        <f t="shared" si="223"/>
        <v>Ok</v>
      </c>
      <c r="AA3542" s="6"/>
      <c r="AB3542" s="6"/>
      <c r="AC3542" s="6"/>
      <c r="AD3542" s="6"/>
    </row>
    <row r="3543" spans="1:30" x14ac:dyDescent="0.3">
      <c r="A3543" t="s">
        <v>16882</v>
      </c>
      <c r="B3543" t="s">
        <v>16883</v>
      </c>
      <c r="C3543">
        <v>2016</v>
      </c>
      <c r="D3543" t="s">
        <v>9482</v>
      </c>
      <c r="E3543" t="s">
        <v>9274</v>
      </c>
      <c r="F3543" t="s">
        <v>11</v>
      </c>
      <c r="G3543" t="str">
        <f>_xlfn.XLOOKUP(I3543,'Class Code'!$A$2:$A$14,'Class Code'!$B$2:$B$14)</f>
        <v>Motor Commercial</v>
      </c>
      <c r="H3543" t="s">
        <v>176</v>
      </c>
      <c r="I3543">
        <f t="shared" si="220"/>
        <v>80</v>
      </c>
      <c r="J3543" t="s">
        <v>225</v>
      </c>
      <c r="K3543" t="s">
        <v>226</v>
      </c>
      <c r="L3543" t="s">
        <v>44</v>
      </c>
      <c r="M3543" s="5">
        <v>42784</v>
      </c>
      <c r="N3543" s="5">
        <v>42801</v>
      </c>
      <c r="O3543" s="5">
        <v>45729</v>
      </c>
      <c r="P3543" s="5">
        <v>42497</v>
      </c>
      <c r="Q3543" s="5">
        <v>42855</v>
      </c>
      <c r="R3543">
        <v>0</v>
      </c>
      <c r="S3543">
        <v>0</v>
      </c>
      <c r="T3543">
        <v>240152</v>
      </c>
      <c r="U3543">
        <v>240152</v>
      </c>
      <c r="V3543">
        <v>0</v>
      </c>
      <c r="W3543">
        <v>240152</v>
      </c>
      <c r="X3543" t="str">
        <f t="shared" si="221"/>
        <v>Ok</v>
      </c>
      <c r="Y3543" t="str">
        <f t="shared" si="222"/>
        <v>Ok</v>
      </c>
      <c r="Z3543" s="6" t="str">
        <f t="shared" si="223"/>
        <v>Ok</v>
      </c>
      <c r="AA3543" s="6"/>
      <c r="AB3543" s="6"/>
      <c r="AC3543" s="6"/>
      <c r="AD3543" s="6"/>
    </row>
    <row r="3544" spans="1:30" x14ac:dyDescent="0.3">
      <c r="A3544" t="s">
        <v>16884</v>
      </c>
      <c r="B3544" t="s">
        <v>16885</v>
      </c>
      <c r="C3544">
        <v>2024</v>
      </c>
      <c r="D3544" t="s">
        <v>9590</v>
      </c>
      <c r="E3544" t="s">
        <v>9272</v>
      </c>
      <c r="F3544" t="s">
        <v>11</v>
      </c>
      <c r="G3544" t="str">
        <f>_xlfn.XLOOKUP(I3544,'Class Code'!$A$2:$A$14,'Class Code'!$B$2:$B$14)</f>
        <v>Motor Commercial</v>
      </c>
      <c r="H3544" t="s">
        <v>176</v>
      </c>
      <c r="I3544">
        <f t="shared" si="220"/>
        <v>80</v>
      </c>
      <c r="J3544" t="s">
        <v>207</v>
      </c>
      <c r="K3544" t="s">
        <v>208</v>
      </c>
      <c r="L3544" t="s">
        <v>44</v>
      </c>
      <c r="M3544" s="5">
        <v>45576</v>
      </c>
      <c r="N3544" s="5">
        <v>45632</v>
      </c>
      <c r="O3544" s="5">
        <v>45712</v>
      </c>
      <c r="P3544" s="5">
        <v>45292</v>
      </c>
      <c r="Q3544" s="5">
        <v>45657</v>
      </c>
      <c r="R3544">
        <v>0</v>
      </c>
      <c r="S3544">
        <v>0</v>
      </c>
      <c r="T3544">
        <v>219791</v>
      </c>
      <c r="U3544">
        <v>219791</v>
      </c>
      <c r="V3544">
        <v>0</v>
      </c>
      <c r="W3544">
        <v>219791</v>
      </c>
      <c r="X3544" t="str">
        <f t="shared" si="221"/>
        <v>Ok</v>
      </c>
      <c r="Y3544" t="str">
        <f t="shared" si="222"/>
        <v>Ok</v>
      </c>
      <c r="Z3544" s="6" t="str">
        <f t="shared" si="223"/>
        <v>Ok</v>
      </c>
      <c r="AA3544" s="6"/>
      <c r="AB3544" s="6"/>
      <c r="AC3544" s="6"/>
      <c r="AD3544" s="6"/>
    </row>
    <row r="3545" spans="1:30" x14ac:dyDescent="0.3">
      <c r="A3545" t="s">
        <v>16886</v>
      </c>
      <c r="B3545" t="s">
        <v>16887</v>
      </c>
      <c r="C3545">
        <v>2024</v>
      </c>
      <c r="D3545" t="s">
        <v>9583</v>
      </c>
      <c r="E3545" t="s">
        <v>9259</v>
      </c>
      <c r="F3545" t="s">
        <v>10</v>
      </c>
      <c r="G3545" t="str">
        <f>_xlfn.XLOOKUP(I3545,'Class Code'!$A$2:$A$14,'Class Code'!$B$2:$B$14)</f>
        <v>Motor Private</v>
      </c>
      <c r="H3545" t="s">
        <v>41</v>
      </c>
      <c r="I3545">
        <f t="shared" si="220"/>
        <v>70</v>
      </c>
      <c r="J3545" t="s">
        <v>54</v>
      </c>
      <c r="K3545" t="s">
        <v>55</v>
      </c>
      <c r="L3545" t="s">
        <v>44</v>
      </c>
      <c r="M3545" s="5">
        <v>45659</v>
      </c>
      <c r="N3545" s="5">
        <v>45660</v>
      </c>
      <c r="O3545" s="5">
        <v>45735</v>
      </c>
      <c r="P3545" s="5">
        <v>45625</v>
      </c>
      <c r="Q3545" s="5">
        <v>45989</v>
      </c>
      <c r="R3545">
        <v>16500</v>
      </c>
      <c r="S3545">
        <v>0</v>
      </c>
      <c r="T3545">
        <v>0</v>
      </c>
      <c r="U3545">
        <v>16500</v>
      </c>
      <c r="V3545">
        <v>0</v>
      </c>
      <c r="W3545">
        <v>16500</v>
      </c>
      <c r="X3545" t="str">
        <f t="shared" si="221"/>
        <v>Ok</v>
      </c>
      <c r="Y3545" t="str">
        <f t="shared" si="222"/>
        <v>Ok</v>
      </c>
      <c r="Z3545" s="6" t="str">
        <f t="shared" si="223"/>
        <v>Ok</v>
      </c>
      <c r="AA3545" s="6"/>
      <c r="AB3545" s="6"/>
      <c r="AC3545" s="6"/>
      <c r="AD3545" s="6"/>
    </row>
    <row r="3546" spans="1:30" x14ac:dyDescent="0.3">
      <c r="A3546" t="s">
        <v>16888</v>
      </c>
      <c r="B3546" t="s">
        <v>16889</v>
      </c>
      <c r="C3546">
        <v>2024</v>
      </c>
      <c r="D3546" t="s">
        <v>9783</v>
      </c>
      <c r="E3546" t="s">
        <v>9280</v>
      </c>
      <c r="F3546" t="s">
        <v>10</v>
      </c>
      <c r="G3546" t="str">
        <f>_xlfn.XLOOKUP(I3546,'Class Code'!$A$2:$A$14,'Class Code'!$B$2:$B$14)</f>
        <v>Motor Private</v>
      </c>
      <c r="H3546" t="s">
        <v>41</v>
      </c>
      <c r="I3546">
        <f t="shared" si="220"/>
        <v>70</v>
      </c>
      <c r="J3546" t="s">
        <v>54</v>
      </c>
      <c r="K3546" t="s">
        <v>55</v>
      </c>
      <c r="L3546" t="s">
        <v>44</v>
      </c>
      <c r="M3546" s="5">
        <v>45558</v>
      </c>
      <c r="N3546" s="5">
        <v>45559</v>
      </c>
      <c r="O3546" s="5">
        <v>45714</v>
      </c>
      <c r="P3546" s="5">
        <v>45398</v>
      </c>
      <c r="Q3546" s="5">
        <v>45703</v>
      </c>
      <c r="R3546">
        <v>0</v>
      </c>
      <c r="S3546">
        <v>0</v>
      </c>
      <c r="T3546">
        <v>102212</v>
      </c>
      <c r="U3546">
        <v>102212</v>
      </c>
      <c r="V3546">
        <v>0</v>
      </c>
      <c r="W3546">
        <v>102212</v>
      </c>
      <c r="X3546" t="str">
        <f t="shared" si="221"/>
        <v>Ok</v>
      </c>
      <c r="Y3546" t="str">
        <f t="shared" si="222"/>
        <v>Ok</v>
      </c>
      <c r="Z3546" s="6" t="str">
        <f t="shared" si="223"/>
        <v>Ok</v>
      </c>
      <c r="AA3546" s="6"/>
      <c r="AB3546" s="6"/>
      <c r="AC3546" s="6"/>
      <c r="AD3546" s="6"/>
    </row>
    <row r="3547" spans="1:30" x14ac:dyDescent="0.3">
      <c r="A3547" t="s">
        <v>16890</v>
      </c>
      <c r="B3547" t="s">
        <v>16891</v>
      </c>
      <c r="C3547">
        <v>2024</v>
      </c>
      <c r="D3547" t="s">
        <v>9389</v>
      </c>
      <c r="E3547" t="s">
        <v>9310</v>
      </c>
      <c r="F3547" t="s">
        <v>11</v>
      </c>
      <c r="G3547" t="str">
        <f>_xlfn.XLOOKUP(I3547,'Class Code'!$A$2:$A$14,'Class Code'!$B$2:$B$14)</f>
        <v>Motor Commercial</v>
      </c>
      <c r="H3547" t="s">
        <v>176</v>
      </c>
      <c r="I3547">
        <f t="shared" si="220"/>
        <v>80</v>
      </c>
      <c r="J3547" t="s">
        <v>1764</v>
      </c>
      <c r="K3547" t="s">
        <v>1765</v>
      </c>
      <c r="L3547" t="s">
        <v>44</v>
      </c>
      <c r="M3547" s="5">
        <v>45616</v>
      </c>
      <c r="N3547" s="5">
        <v>45621</v>
      </c>
      <c r="O3547" s="5">
        <v>45784</v>
      </c>
      <c r="P3547" s="5">
        <v>45292</v>
      </c>
      <c r="Q3547" s="5">
        <v>45657</v>
      </c>
      <c r="R3547">
        <v>0</v>
      </c>
      <c r="S3547">
        <v>0</v>
      </c>
      <c r="T3547">
        <v>6650</v>
      </c>
      <c r="U3547">
        <v>6650</v>
      </c>
      <c r="V3547">
        <v>0</v>
      </c>
      <c r="W3547">
        <v>6650</v>
      </c>
      <c r="X3547" t="str">
        <f t="shared" si="221"/>
        <v>Ok</v>
      </c>
      <c r="Y3547" t="str">
        <f t="shared" si="222"/>
        <v>Ok</v>
      </c>
      <c r="Z3547" s="6" t="str">
        <f t="shared" si="223"/>
        <v>Ok</v>
      </c>
      <c r="AA3547" s="6"/>
      <c r="AB3547" s="6"/>
      <c r="AC3547" s="6"/>
      <c r="AD3547" s="6"/>
    </row>
    <row r="3548" spans="1:30" x14ac:dyDescent="0.3">
      <c r="A3548" t="s">
        <v>16892</v>
      </c>
      <c r="B3548" t="s">
        <v>16893</v>
      </c>
      <c r="C3548">
        <v>2017</v>
      </c>
      <c r="D3548" t="s">
        <v>9676</v>
      </c>
      <c r="E3548" t="s">
        <v>9287</v>
      </c>
      <c r="F3548" t="s">
        <v>439</v>
      </c>
      <c r="G3548" t="str">
        <f>_xlfn.XLOOKUP(I3548,'Class Code'!$A$2:$A$14,'Class Code'!$B$2:$B$14)</f>
        <v>Workmen's Compensation</v>
      </c>
      <c r="H3548" t="s">
        <v>440</v>
      </c>
      <c r="I3548">
        <f t="shared" si="220"/>
        <v>11</v>
      </c>
      <c r="J3548" t="s">
        <v>458</v>
      </c>
      <c r="K3548" t="s">
        <v>459</v>
      </c>
      <c r="L3548" t="s">
        <v>44</v>
      </c>
      <c r="M3548" s="5">
        <v>42959</v>
      </c>
      <c r="N3548" s="5">
        <v>43165</v>
      </c>
      <c r="O3548" s="5">
        <v>45792</v>
      </c>
      <c r="P3548" s="5">
        <v>42836</v>
      </c>
      <c r="Q3548" s="5">
        <v>43200</v>
      </c>
      <c r="R3548">
        <v>0</v>
      </c>
      <c r="S3548">
        <v>0</v>
      </c>
      <c r="T3548">
        <v>86800</v>
      </c>
      <c r="U3548">
        <v>86800</v>
      </c>
      <c r="V3548">
        <v>0</v>
      </c>
      <c r="W3548">
        <v>86800</v>
      </c>
      <c r="X3548" t="str">
        <f t="shared" si="221"/>
        <v>Ok</v>
      </c>
      <c r="Y3548" t="str">
        <f t="shared" si="222"/>
        <v>Ok</v>
      </c>
      <c r="Z3548" s="6" t="str">
        <f t="shared" si="223"/>
        <v>Ok</v>
      </c>
      <c r="AA3548" s="6"/>
      <c r="AB3548" s="6"/>
      <c r="AC3548" s="6"/>
      <c r="AD3548" s="6"/>
    </row>
    <row r="3549" spans="1:30" x14ac:dyDescent="0.3">
      <c r="A3549" t="s">
        <v>16894</v>
      </c>
      <c r="B3549" t="s">
        <v>16895</v>
      </c>
      <c r="C3549">
        <v>2020</v>
      </c>
      <c r="D3549" t="s">
        <v>9769</v>
      </c>
      <c r="E3549" t="s">
        <v>9297</v>
      </c>
      <c r="F3549" t="s">
        <v>10</v>
      </c>
      <c r="G3549" t="str">
        <f>_xlfn.XLOOKUP(I3549,'Class Code'!$A$2:$A$14,'Class Code'!$B$2:$B$14)</f>
        <v>Motor Private</v>
      </c>
      <c r="H3549" t="s">
        <v>41</v>
      </c>
      <c r="I3549">
        <f t="shared" si="220"/>
        <v>70</v>
      </c>
      <c r="J3549" t="s">
        <v>54</v>
      </c>
      <c r="K3549" t="s">
        <v>55</v>
      </c>
      <c r="L3549" t="s">
        <v>44</v>
      </c>
      <c r="M3549" s="5">
        <v>43965</v>
      </c>
      <c r="N3549" s="5">
        <v>44216</v>
      </c>
      <c r="O3549" s="5">
        <v>45792</v>
      </c>
      <c r="P3549" s="5">
        <v>43936</v>
      </c>
      <c r="Q3549" s="5">
        <v>43966</v>
      </c>
      <c r="R3549">
        <v>0</v>
      </c>
      <c r="S3549">
        <v>0</v>
      </c>
      <c r="T3549">
        <v>30000</v>
      </c>
      <c r="U3549">
        <v>30000</v>
      </c>
      <c r="V3549">
        <v>0</v>
      </c>
      <c r="W3549">
        <v>30000</v>
      </c>
      <c r="X3549" t="str">
        <f t="shared" si="221"/>
        <v>Ok</v>
      </c>
      <c r="Y3549" t="str">
        <f t="shared" si="222"/>
        <v>Ok</v>
      </c>
      <c r="Z3549" s="6" t="str">
        <f t="shared" si="223"/>
        <v>Ok</v>
      </c>
      <c r="AA3549" s="6"/>
      <c r="AB3549" s="6"/>
      <c r="AC3549" s="6"/>
      <c r="AD3549" s="6"/>
    </row>
    <row r="3550" spans="1:30" x14ac:dyDescent="0.3">
      <c r="A3550" t="s">
        <v>16896</v>
      </c>
      <c r="B3550" t="s">
        <v>16897</v>
      </c>
      <c r="C3550">
        <v>2016</v>
      </c>
      <c r="D3550" t="s">
        <v>9419</v>
      </c>
      <c r="E3550" t="s">
        <v>9272</v>
      </c>
      <c r="F3550" t="s">
        <v>11</v>
      </c>
      <c r="G3550" t="str">
        <f>_xlfn.XLOOKUP(I3550,'Class Code'!$A$2:$A$14,'Class Code'!$B$2:$B$14)</f>
        <v>Motor Commercial</v>
      </c>
      <c r="H3550" t="s">
        <v>176</v>
      </c>
      <c r="I3550">
        <f t="shared" si="220"/>
        <v>80</v>
      </c>
      <c r="J3550" t="s">
        <v>207</v>
      </c>
      <c r="K3550" t="s">
        <v>208</v>
      </c>
      <c r="L3550" t="s">
        <v>44</v>
      </c>
      <c r="M3550" s="5">
        <v>42773</v>
      </c>
      <c r="N3550" s="5">
        <v>43285</v>
      </c>
      <c r="O3550" s="5">
        <v>45737</v>
      </c>
      <c r="P3550" s="5">
        <v>42491</v>
      </c>
      <c r="Q3550" s="5">
        <v>42855</v>
      </c>
      <c r="R3550">
        <v>0</v>
      </c>
      <c r="S3550">
        <v>0</v>
      </c>
      <c r="T3550">
        <v>161600</v>
      </c>
      <c r="U3550">
        <v>161600</v>
      </c>
      <c r="V3550">
        <v>0</v>
      </c>
      <c r="W3550">
        <v>161600</v>
      </c>
      <c r="X3550" t="str">
        <f t="shared" si="221"/>
        <v>Ok</v>
      </c>
      <c r="Y3550" t="str">
        <f t="shared" si="222"/>
        <v>Ok</v>
      </c>
      <c r="Z3550" s="6" t="str">
        <f t="shared" si="223"/>
        <v>Ok</v>
      </c>
      <c r="AA3550" s="6"/>
      <c r="AB3550" s="6"/>
      <c r="AC3550" s="6"/>
      <c r="AD3550" s="6"/>
    </row>
    <row r="3551" spans="1:30" x14ac:dyDescent="0.3">
      <c r="A3551" t="s">
        <v>16898</v>
      </c>
      <c r="B3551" t="s">
        <v>16899</v>
      </c>
      <c r="C3551">
        <v>2016</v>
      </c>
      <c r="D3551" t="s">
        <v>9322</v>
      </c>
      <c r="E3551" t="s">
        <v>9297</v>
      </c>
      <c r="F3551" t="s">
        <v>439</v>
      </c>
      <c r="G3551" t="str">
        <f>_xlfn.XLOOKUP(I3551,'Class Code'!$A$2:$A$14,'Class Code'!$B$2:$B$14)</f>
        <v>Workmen's Compensation</v>
      </c>
      <c r="H3551" t="s">
        <v>440</v>
      </c>
      <c r="I3551">
        <f t="shared" si="220"/>
        <v>11</v>
      </c>
      <c r="J3551" t="s">
        <v>441</v>
      </c>
      <c r="K3551" t="s">
        <v>442</v>
      </c>
      <c r="L3551" t="s">
        <v>44</v>
      </c>
      <c r="M3551" s="5">
        <v>42508</v>
      </c>
      <c r="N3551" s="5">
        <v>42537</v>
      </c>
      <c r="O3551" s="5">
        <v>45737</v>
      </c>
      <c r="P3551" s="5">
        <v>42448</v>
      </c>
      <c r="Q3551" s="5">
        <v>42825</v>
      </c>
      <c r="R3551">
        <v>0</v>
      </c>
      <c r="S3551">
        <v>0</v>
      </c>
      <c r="T3551">
        <v>84600</v>
      </c>
      <c r="U3551">
        <v>84600</v>
      </c>
      <c r="V3551">
        <v>0</v>
      </c>
      <c r="W3551">
        <v>84600</v>
      </c>
      <c r="X3551" t="str">
        <f t="shared" si="221"/>
        <v>Ok</v>
      </c>
      <c r="Y3551" t="str">
        <f t="shared" si="222"/>
        <v>Ok</v>
      </c>
      <c r="Z3551" s="6" t="str">
        <f t="shared" si="223"/>
        <v>Ok</v>
      </c>
      <c r="AA3551" s="6"/>
      <c r="AB3551" s="6"/>
      <c r="AC3551" s="6"/>
      <c r="AD3551" s="6"/>
    </row>
    <row r="3552" spans="1:30" x14ac:dyDescent="0.3">
      <c r="A3552" t="s">
        <v>16900</v>
      </c>
      <c r="B3552" t="s">
        <v>16901</v>
      </c>
      <c r="C3552">
        <v>2021</v>
      </c>
      <c r="D3552" t="s">
        <v>9699</v>
      </c>
      <c r="E3552" t="s">
        <v>9280</v>
      </c>
      <c r="F3552" t="s">
        <v>11</v>
      </c>
      <c r="G3552" t="str">
        <f>_xlfn.XLOOKUP(I3552,'Class Code'!$A$2:$A$14,'Class Code'!$B$2:$B$14)</f>
        <v>Motor Commercial</v>
      </c>
      <c r="H3552" t="s">
        <v>176</v>
      </c>
      <c r="I3552">
        <f t="shared" si="220"/>
        <v>80</v>
      </c>
      <c r="J3552" t="s">
        <v>207</v>
      </c>
      <c r="K3552" t="s">
        <v>208</v>
      </c>
      <c r="L3552" t="s">
        <v>44</v>
      </c>
      <c r="M3552" s="5">
        <v>44441</v>
      </c>
      <c r="N3552" s="5">
        <v>44456</v>
      </c>
      <c r="O3552" s="5">
        <v>45736</v>
      </c>
      <c r="P3552" s="5">
        <v>44228</v>
      </c>
      <c r="Q3552" s="5">
        <v>44592</v>
      </c>
      <c r="R3552">
        <v>0</v>
      </c>
      <c r="S3552">
        <v>0</v>
      </c>
      <c r="T3552">
        <v>90400</v>
      </c>
      <c r="U3552">
        <v>90400</v>
      </c>
      <c r="V3552">
        <v>0</v>
      </c>
      <c r="W3552">
        <v>90400</v>
      </c>
      <c r="X3552" t="str">
        <f t="shared" si="221"/>
        <v>Ok</v>
      </c>
      <c r="Y3552" t="str">
        <f t="shared" si="222"/>
        <v>Ok</v>
      </c>
      <c r="Z3552" s="6" t="str">
        <f t="shared" si="223"/>
        <v>Ok</v>
      </c>
      <c r="AA3552" s="6"/>
      <c r="AB3552" s="6"/>
      <c r="AC3552" s="6"/>
      <c r="AD3552" s="6"/>
    </row>
    <row r="3553" spans="1:30" x14ac:dyDescent="0.3">
      <c r="A3553" t="s">
        <v>16902</v>
      </c>
      <c r="B3553" t="s">
        <v>16903</v>
      </c>
      <c r="C3553">
        <v>2024</v>
      </c>
      <c r="D3553" t="s">
        <v>9460</v>
      </c>
      <c r="E3553" t="s">
        <v>9277</v>
      </c>
      <c r="F3553" t="s">
        <v>10</v>
      </c>
      <c r="G3553" t="str">
        <f>_xlfn.XLOOKUP(I3553,'Class Code'!$A$2:$A$14,'Class Code'!$B$2:$B$14)</f>
        <v>Motor Private</v>
      </c>
      <c r="H3553" t="s">
        <v>41</v>
      </c>
      <c r="I3553">
        <f t="shared" si="220"/>
        <v>70</v>
      </c>
      <c r="J3553" t="s">
        <v>54</v>
      </c>
      <c r="K3553" t="s">
        <v>55</v>
      </c>
      <c r="L3553" t="s">
        <v>44</v>
      </c>
      <c r="M3553" s="5">
        <v>45388</v>
      </c>
      <c r="N3553" s="5">
        <v>45394</v>
      </c>
      <c r="O3553" s="5">
        <v>45715</v>
      </c>
      <c r="P3553" s="5">
        <v>45311</v>
      </c>
      <c r="Q3553" s="5">
        <v>45676</v>
      </c>
      <c r="R3553">
        <v>634680</v>
      </c>
      <c r="S3553">
        <v>0</v>
      </c>
      <c r="T3553">
        <v>0</v>
      </c>
      <c r="U3553">
        <v>634680</v>
      </c>
      <c r="V3553">
        <v>0</v>
      </c>
      <c r="W3553">
        <v>634680</v>
      </c>
      <c r="X3553" t="str">
        <f t="shared" si="221"/>
        <v>Ok</v>
      </c>
      <c r="Y3553" t="str">
        <f t="shared" si="222"/>
        <v>Ok</v>
      </c>
      <c r="Z3553" s="6" t="str">
        <f t="shared" si="223"/>
        <v>Ok</v>
      </c>
      <c r="AA3553" s="6"/>
      <c r="AB3553" s="6"/>
      <c r="AC3553" s="6"/>
      <c r="AD3553" s="6"/>
    </row>
    <row r="3554" spans="1:30" x14ac:dyDescent="0.3">
      <c r="A3554" t="s">
        <v>16904</v>
      </c>
      <c r="B3554" t="s">
        <v>16905</v>
      </c>
      <c r="C3554">
        <v>2024</v>
      </c>
      <c r="D3554" t="s">
        <v>9599</v>
      </c>
      <c r="E3554" t="s">
        <v>9261</v>
      </c>
      <c r="F3554" t="s">
        <v>10</v>
      </c>
      <c r="G3554" t="str">
        <f>_xlfn.XLOOKUP(I3554,'Class Code'!$A$2:$A$14,'Class Code'!$B$2:$B$14)</f>
        <v>Motor Private</v>
      </c>
      <c r="H3554" t="s">
        <v>41</v>
      </c>
      <c r="I3554">
        <f t="shared" si="220"/>
        <v>70</v>
      </c>
      <c r="J3554" t="s">
        <v>54</v>
      </c>
      <c r="K3554" t="s">
        <v>55</v>
      </c>
      <c r="L3554" t="s">
        <v>44</v>
      </c>
      <c r="M3554" s="5">
        <v>45526</v>
      </c>
      <c r="N3554" s="5">
        <v>45534</v>
      </c>
      <c r="O3554" s="5">
        <v>45730</v>
      </c>
      <c r="P3554" s="5">
        <v>45337</v>
      </c>
      <c r="Q3554" s="5">
        <v>45640</v>
      </c>
      <c r="R3554">
        <v>0</v>
      </c>
      <c r="S3554">
        <v>0</v>
      </c>
      <c r="T3554">
        <v>3020</v>
      </c>
      <c r="U3554">
        <v>3020</v>
      </c>
      <c r="V3554">
        <v>0</v>
      </c>
      <c r="W3554">
        <v>3020</v>
      </c>
      <c r="X3554" t="str">
        <f t="shared" si="221"/>
        <v>Ok</v>
      </c>
      <c r="Y3554" t="str">
        <f t="shared" si="222"/>
        <v>Ok</v>
      </c>
      <c r="Z3554" s="6" t="str">
        <f t="shared" si="223"/>
        <v>Ok</v>
      </c>
      <c r="AA3554" s="6"/>
      <c r="AB3554" s="6"/>
      <c r="AC3554" s="6"/>
      <c r="AD3554" s="6"/>
    </row>
    <row r="3555" spans="1:30" x14ac:dyDescent="0.3">
      <c r="A3555" t="s">
        <v>16906</v>
      </c>
      <c r="B3555" t="s">
        <v>16907</v>
      </c>
      <c r="C3555">
        <v>2024</v>
      </c>
      <c r="D3555" t="s">
        <v>9470</v>
      </c>
      <c r="E3555" t="s">
        <v>9289</v>
      </c>
      <c r="F3555" t="s">
        <v>10</v>
      </c>
      <c r="G3555" t="str">
        <f>_xlfn.XLOOKUP(I3555,'Class Code'!$A$2:$A$14,'Class Code'!$B$2:$B$14)</f>
        <v>Motor Private</v>
      </c>
      <c r="H3555" t="s">
        <v>41</v>
      </c>
      <c r="I3555">
        <f t="shared" si="220"/>
        <v>70</v>
      </c>
      <c r="J3555" t="s">
        <v>54</v>
      </c>
      <c r="K3555" t="s">
        <v>55</v>
      </c>
      <c r="L3555" t="s">
        <v>44</v>
      </c>
      <c r="M3555" s="5">
        <v>45537</v>
      </c>
      <c r="N3555" s="5">
        <v>45539</v>
      </c>
      <c r="O3555" s="5">
        <v>45729</v>
      </c>
      <c r="P3555" s="5">
        <v>45420</v>
      </c>
      <c r="Q3555" s="5">
        <v>45754</v>
      </c>
      <c r="R3555">
        <v>0</v>
      </c>
      <c r="S3555">
        <v>0</v>
      </c>
      <c r="T3555">
        <v>3140</v>
      </c>
      <c r="U3555">
        <v>3140</v>
      </c>
      <c r="V3555">
        <v>0</v>
      </c>
      <c r="W3555">
        <v>3140</v>
      </c>
      <c r="X3555" t="str">
        <f t="shared" si="221"/>
        <v>Ok</v>
      </c>
      <c r="Y3555" t="str">
        <f t="shared" si="222"/>
        <v>Ok</v>
      </c>
      <c r="Z3555" s="6" t="str">
        <f t="shared" si="223"/>
        <v>Ok</v>
      </c>
      <c r="AA3555" s="6"/>
      <c r="AB3555" s="6"/>
      <c r="AC3555" s="6"/>
      <c r="AD3555" s="6"/>
    </row>
    <row r="3556" spans="1:30" x14ac:dyDescent="0.3">
      <c r="A3556" t="s">
        <v>16908</v>
      </c>
      <c r="B3556" t="s">
        <v>16909</v>
      </c>
      <c r="C3556">
        <v>2024</v>
      </c>
      <c r="D3556" t="s">
        <v>9427</v>
      </c>
      <c r="E3556" t="s">
        <v>9277</v>
      </c>
      <c r="F3556" t="s">
        <v>10</v>
      </c>
      <c r="G3556" t="str">
        <f>_xlfn.XLOOKUP(I3556,'Class Code'!$A$2:$A$14,'Class Code'!$B$2:$B$14)</f>
        <v>Motor Private</v>
      </c>
      <c r="H3556" t="s">
        <v>41</v>
      </c>
      <c r="I3556">
        <f t="shared" si="220"/>
        <v>70</v>
      </c>
      <c r="J3556" t="s">
        <v>54</v>
      </c>
      <c r="K3556" t="s">
        <v>55</v>
      </c>
      <c r="L3556" t="s">
        <v>44</v>
      </c>
      <c r="M3556" s="5">
        <v>45588</v>
      </c>
      <c r="N3556" s="5">
        <v>45593</v>
      </c>
      <c r="O3556" s="5">
        <v>45729</v>
      </c>
      <c r="P3556" s="5">
        <v>45487</v>
      </c>
      <c r="Q3556" s="5">
        <v>45821</v>
      </c>
      <c r="R3556">
        <v>0</v>
      </c>
      <c r="S3556">
        <v>0</v>
      </c>
      <c r="T3556">
        <v>3100</v>
      </c>
      <c r="U3556">
        <v>3100</v>
      </c>
      <c r="V3556">
        <v>0</v>
      </c>
      <c r="W3556">
        <v>3100</v>
      </c>
      <c r="X3556" t="str">
        <f t="shared" si="221"/>
        <v>Ok</v>
      </c>
      <c r="Y3556" t="str">
        <f t="shared" si="222"/>
        <v>Ok</v>
      </c>
      <c r="Z3556" s="6" t="str">
        <f t="shared" si="223"/>
        <v>Ok</v>
      </c>
      <c r="AA3556" s="6"/>
      <c r="AB3556" s="6"/>
      <c r="AC3556" s="6"/>
      <c r="AD3556" s="6"/>
    </row>
    <row r="3557" spans="1:30" x14ac:dyDescent="0.3">
      <c r="A3557" t="s">
        <v>16910</v>
      </c>
      <c r="B3557" t="s">
        <v>16911</v>
      </c>
      <c r="C3557">
        <v>2024</v>
      </c>
      <c r="D3557" t="s">
        <v>9439</v>
      </c>
      <c r="E3557" t="s">
        <v>9284</v>
      </c>
      <c r="F3557" t="s">
        <v>11</v>
      </c>
      <c r="G3557" t="str">
        <f>_xlfn.XLOOKUP(I3557,'Class Code'!$A$2:$A$14,'Class Code'!$B$2:$B$14)</f>
        <v>Motor Commercial</v>
      </c>
      <c r="H3557" t="s">
        <v>176</v>
      </c>
      <c r="I3557">
        <f t="shared" si="220"/>
        <v>80</v>
      </c>
      <c r="J3557" t="s">
        <v>177</v>
      </c>
      <c r="K3557" t="s">
        <v>178</v>
      </c>
      <c r="L3557" t="s">
        <v>44</v>
      </c>
      <c r="M3557" s="5">
        <v>45699</v>
      </c>
      <c r="N3557" s="5">
        <v>45705</v>
      </c>
      <c r="O3557" s="5">
        <v>45729</v>
      </c>
      <c r="P3557" s="5">
        <v>45336</v>
      </c>
      <c r="Q3557" s="5">
        <v>45701</v>
      </c>
      <c r="R3557">
        <v>0</v>
      </c>
      <c r="S3557">
        <v>0</v>
      </c>
      <c r="T3557">
        <v>6980</v>
      </c>
      <c r="U3557">
        <v>6980</v>
      </c>
      <c r="V3557">
        <v>0</v>
      </c>
      <c r="W3557">
        <v>6980</v>
      </c>
      <c r="X3557" t="str">
        <f t="shared" si="221"/>
        <v>Ok</v>
      </c>
      <c r="Y3557" t="str">
        <f t="shared" si="222"/>
        <v>Ok</v>
      </c>
      <c r="Z3557" s="6" t="str">
        <f t="shared" si="223"/>
        <v>Ok</v>
      </c>
      <c r="AA3557" s="6"/>
      <c r="AB3557" s="6"/>
      <c r="AC3557" s="6"/>
      <c r="AD3557" s="6"/>
    </row>
    <row r="3558" spans="1:30" x14ac:dyDescent="0.3">
      <c r="A3558" t="s">
        <v>16912</v>
      </c>
      <c r="B3558" t="s">
        <v>16913</v>
      </c>
      <c r="C3558">
        <v>2024</v>
      </c>
      <c r="D3558" t="s">
        <v>9637</v>
      </c>
      <c r="E3558" t="s">
        <v>9297</v>
      </c>
      <c r="F3558" t="s">
        <v>10</v>
      </c>
      <c r="G3558" t="str">
        <f>_xlfn.XLOOKUP(I3558,'Class Code'!$A$2:$A$14,'Class Code'!$B$2:$B$14)</f>
        <v>Motor Private</v>
      </c>
      <c r="H3558" t="s">
        <v>41</v>
      </c>
      <c r="I3558">
        <f t="shared" si="220"/>
        <v>70</v>
      </c>
      <c r="J3558" t="s">
        <v>54</v>
      </c>
      <c r="K3558" t="s">
        <v>55</v>
      </c>
      <c r="L3558" t="s">
        <v>44</v>
      </c>
      <c r="M3558" s="5">
        <v>45683</v>
      </c>
      <c r="N3558" s="5">
        <v>45684</v>
      </c>
      <c r="O3558" s="5">
        <v>45730</v>
      </c>
      <c r="P3558" s="5">
        <v>45632</v>
      </c>
      <c r="Q3558" s="5">
        <v>45996</v>
      </c>
      <c r="R3558">
        <v>0</v>
      </c>
      <c r="S3558">
        <v>0</v>
      </c>
      <c r="T3558">
        <v>6980</v>
      </c>
      <c r="U3558">
        <v>6980</v>
      </c>
      <c r="V3558">
        <v>0</v>
      </c>
      <c r="W3558">
        <v>6980</v>
      </c>
      <c r="X3558" t="str">
        <f t="shared" si="221"/>
        <v>Ok</v>
      </c>
      <c r="Y3558" t="str">
        <f t="shared" si="222"/>
        <v>Ok</v>
      </c>
      <c r="Z3558" s="6" t="str">
        <f t="shared" si="223"/>
        <v>Ok</v>
      </c>
      <c r="AA3558" s="6"/>
      <c r="AB3558" s="6"/>
      <c r="AC3558" s="6"/>
      <c r="AD3558" s="6"/>
    </row>
    <row r="3559" spans="1:30" x14ac:dyDescent="0.3">
      <c r="A3559" t="s">
        <v>16914</v>
      </c>
      <c r="B3559" t="s">
        <v>16915</v>
      </c>
      <c r="C3559">
        <v>2024</v>
      </c>
      <c r="D3559" t="s">
        <v>9341</v>
      </c>
      <c r="E3559" t="s">
        <v>9284</v>
      </c>
      <c r="F3559" t="s">
        <v>10</v>
      </c>
      <c r="G3559" t="str">
        <f>_xlfn.XLOOKUP(I3559,'Class Code'!$A$2:$A$14,'Class Code'!$B$2:$B$14)</f>
        <v>Motor Private</v>
      </c>
      <c r="H3559" t="s">
        <v>41</v>
      </c>
      <c r="I3559">
        <f t="shared" si="220"/>
        <v>70</v>
      </c>
      <c r="J3559" t="s">
        <v>54</v>
      </c>
      <c r="K3559" t="s">
        <v>55</v>
      </c>
      <c r="L3559" t="s">
        <v>44</v>
      </c>
      <c r="M3559" s="5">
        <v>45638</v>
      </c>
      <c r="N3559" s="5">
        <v>45644</v>
      </c>
      <c r="O3559" s="5">
        <v>45729</v>
      </c>
      <c r="P3559" s="5">
        <v>45607</v>
      </c>
      <c r="Q3559" s="5">
        <v>45971</v>
      </c>
      <c r="R3559">
        <v>0</v>
      </c>
      <c r="S3559">
        <v>0</v>
      </c>
      <c r="T3559">
        <v>8200</v>
      </c>
      <c r="U3559">
        <v>8200</v>
      </c>
      <c r="V3559">
        <v>0</v>
      </c>
      <c r="W3559">
        <v>8200</v>
      </c>
      <c r="X3559" t="str">
        <f t="shared" si="221"/>
        <v>Ok</v>
      </c>
      <c r="Y3559" t="str">
        <f t="shared" si="222"/>
        <v>Ok</v>
      </c>
      <c r="Z3559" s="6" t="str">
        <f t="shared" si="223"/>
        <v>Ok</v>
      </c>
      <c r="AA3559" s="6"/>
      <c r="AB3559" s="6"/>
      <c r="AC3559" s="6"/>
      <c r="AD3559" s="6"/>
    </row>
    <row r="3560" spans="1:30" x14ac:dyDescent="0.3">
      <c r="A3560" t="s">
        <v>16916</v>
      </c>
      <c r="B3560" t="s">
        <v>16917</v>
      </c>
      <c r="C3560">
        <v>2024</v>
      </c>
      <c r="D3560" t="s">
        <v>9451</v>
      </c>
      <c r="E3560" t="s">
        <v>9301</v>
      </c>
      <c r="F3560" t="s">
        <v>11</v>
      </c>
      <c r="G3560" t="str">
        <f>_xlfn.XLOOKUP(I3560,'Class Code'!$A$2:$A$14,'Class Code'!$B$2:$B$14)</f>
        <v>Motor Commercial</v>
      </c>
      <c r="H3560" t="s">
        <v>176</v>
      </c>
      <c r="I3560">
        <f t="shared" si="220"/>
        <v>80</v>
      </c>
      <c r="J3560" t="s">
        <v>177</v>
      </c>
      <c r="K3560" t="s">
        <v>178</v>
      </c>
      <c r="L3560" t="s">
        <v>44</v>
      </c>
      <c r="M3560" s="5">
        <v>45603</v>
      </c>
      <c r="N3560" s="5">
        <v>45614</v>
      </c>
      <c r="O3560" s="5">
        <v>45730</v>
      </c>
      <c r="P3560" s="5">
        <v>45499</v>
      </c>
      <c r="Q3560" s="5">
        <v>45863</v>
      </c>
      <c r="R3560">
        <v>0</v>
      </c>
      <c r="S3560">
        <v>0</v>
      </c>
      <c r="T3560">
        <v>6980</v>
      </c>
      <c r="U3560">
        <v>6980</v>
      </c>
      <c r="V3560">
        <v>0</v>
      </c>
      <c r="W3560">
        <v>6980</v>
      </c>
      <c r="X3560" t="str">
        <f t="shared" si="221"/>
        <v>Ok</v>
      </c>
      <c r="Y3560" t="str">
        <f t="shared" si="222"/>
        <v>Ok</v>
      </c>
      <c r="Z3560" s="6" t="str">
        <f t="shared" si="223"/>
        <v>Ok</v>
      </c>
      <c r="AA3560" s="6"/>
      <c r="AB3560" s="6"/>
      <c r="AC3560" s="6"/>
      <c r="AD3560" s="6"/>
    </row>
    <row r="3561" spans="1:30" x14ac:dyDescent="0.3">
      <c r="A3561" t="s">
        <v>16918</v>
      </c>
      <c r="B3561" t="s">
        <v>16919</v>
      </c>
      <c r="C3561">
        <v>2024</v>
      </c>
      <c r="D3561" t="s">
        <v>9442</v>
      </c>
      <c r="E3561" t="s">
        <v>9261</v>
      </c>
      <c r="F3561" t="s">
        <v>11</v>
      </c>
      <c r="G3561" t="str">
        <f>_xlfn.XLOOKUP(I3561,'Class Code'!$A$2:$A$14,'Class Code'!$B$2:$B$14)</f>
        <v>Motor Commercial</v>
      </c>
      <c r="H3561" t="s">
        <v>176</v>
      </c>
      <c r="I3561">
        <f t="shared" si="220"/>
        <v>80</v>
      </c>
      <c r="J3561" t="s">
        <v>177</v>
      </c>
      <c r="K3561" t="s">
        <v>178</v>
      </c>
      <c r="L3561" t="s">
        <v>44</v>
      </c>
      <c r="M3561" s="5">
        <v>45603</v>
      </c>
      <c r="N3561" s="5">
        <v>45614</v>
      </c>
      <c r="O3561" s="5">
        <v>45730</v>
      </c>
      <c r="P3561" s="5">
        <v>45499</v>
      </c>
      <c r="Q3561" s="5">
        <v>45863</v>
      </c>
      <c r="R3561">
        <v>0</v>
      </c>
      <c r="S3561">
        <v>0</v>
      </c>
      <c r="T3561">
        <v>3020</v>
      </c>
      <c r="U3561">
        <v>3020</v>
      </c>
      <c r="V3561">
        <v>0</v>
      </c>
      <c r="W3561">
        <v>3020</v>
      </c>
      <c r="X3561" t="str">
        <f t="shared" si="221"/>
        <v>Ok</v>
      </c>
      <c r="Y3561" t="str">
        <f t="shared" si="222"/>
        <v>Ok</v>
      </c>
      <c r="Z3561" s="6" t="str">
        <f t="shared" si="223"/>
        <v>Ok</v>
      </c>
      <c r="AA3561" s="6"/>
      <c r="AB3561" s="6"/>
      <c r="AC3561" s="6"/>
      <c r="AD3561" s="6"/>
    </row>
    <row r="3562" spans="1:30" x14ac:dyDescent="0.3">
      <c r="A3562" t="s">
        <v>16920</v>
      </c>
      <c r="B3562" t="s">
        <v>16921</v>
      </c>
      <c r="C3562">
        <v>2024</v>
      </c>
      <c r="D3562" t="s">
        <v>9687</v>
      </c>
      <c r="E3562" t="s">
        <v>9332</v>
      </c>
      <c r="F3562" t="s">
        <v>10</v>
      </c>
      <c r="G3562" t="str">
        <f>_xlfn.XLOOKUP(I3562,'Class Code'!$A$2:$A$14,'Class Code'!$B$2:$B$14)</f>
        <v>Motor Private</v>
      </c>
      <c r="H3562" t="s">
        <v>41</v>
      </c>
      <c r="I3562">
        <f t="shared" si="220"/>
        <v>70</v>
      </c>
      <c r="J3562" t="s">
        <v>54</v>
      </c>
      <c r="K3562" t="s">
        <v>55</v>
      </c>
      <c r="L3562" t="s">
        <v>44</v>
      </c>
      <c r="M3562" s="5">
        <v>45578</v>
      </c>
      <c r="N3562" s="5">
        <v>45582</v>
      </c>
      <c r="O3562" s="5">
        <v>45730</v>
      </c>
      <c r="P3562" s="5">
        <v>45448</v>
      </c>
      <c r="Q3562" s="5">
        <v>45812</v>
      </c>
      <c r="R3562">
        <v>0</v>
      </c>
      <c r="S3562">
        <v>0</v>
      </c>
      <c r="T3562">
        <v>6980</v>
      </c>
      <c r="U3562">
        <v>6980</v>
      </c>
      <c r="V3562">
        <v>0</v>
      </c>
      <c r="W3562">
        <v>6980</v>
      </c>
      <c r="X3562" t="str">
        <f t="shared" si="221"/>
        <v>Ok</v>
      </c>
      <c r="Y3562" t="str">
        <f t="shared" si="222"/>
        <v>Ok</v>
      </c>
      <c r="Z3562" s="6" t="str">
        <f t="shared" si="223"/>
        <v>Ok</v>
      </c>
      <c r="AA3562" s="6"/>
      <c r="AB3562" s="6"/>
      <c r="AC3562" s="6"/>
      <c r="AD3562" s="6"/>
    </row>
    <row r="3563" spans="1:30" x14ac:dyDescent="0.3">
      <c r="A3563" t="s">
        <v>16922</v>
      </c>
      <c r="B3563" t="s">
        <v>16923</v>
      </c>
      <c r="C3563">
        <v>2024</v>
      </c>
      <c r="D3563" t="s">
        <v>9486</v>
      </c>
      <c r="E3563" t="s">
        <v>9305</v>
      </c>
      <c r="F3563" t="s">
        <v>10</v>
      </c>
      <c r="G3563" t="str">
        <f>_xlfn.XLOOKUP(I3563,'Class Code'!$A$2:$A$14,'Class Code'!$B$2:$B$14)</f>
        <v>Motor Private</v>
      </c>
      <c r="H3563" t="s">
        <v>41</v>
      </c>
      <c r="I3563">
        <f t="shared" si="220"/>
        <v>70</v>
      </c>
      <c r="J3563" t="s">
        <v>54</v>
      </c>
      <c r="K3563" t="s">
        <v>55</v>
      </c>
      <c r="L3563" t="s">
        <v>44</v>
      </c>
      <c r="M3563" s="5">
        <v>45592</v>
      </c>
      <c r="N3563" s="5">
        <v>45596</v>
      </c>
      <c r="O3563" s="5">
        <v>45729</v>
      </c>
      <c r="P3563" s="5">
        <v>45490</v>
      </c>
      <c r="Q3563" s="5">
        <v>45854</v>
      </c>
      <c r="R3563">
        <v>0</v>
      </c>
      <c r="S3563">
        <v>0</v>
      </c>
      <c r="T3563">
        <v>6380</v>
      </c>
      <c r="U3563">
        <v>6380</v>
      </c>
      <c r="V3563">
        <v>0</v>
      </c>
      <c r="W3563">
        <v>6380</v>
      </c>
      <c r="X3563" t="str">
        <f t="shared" si="221"/>
        <v>Ok</v>
      </c>
      <c r="Y3563" t="str">
        <f t="shared" si="222"/>
        <v>Ok</v>
      </c>
      <c r="Z3563" s="6" t="str">
        <f t="shared" si="223"/>
        <v>Ok</v>
      </c>
      <c r="AA3563" s="6"/>
      <c r="AB3563" s="6"/>
      <c r="AC3563" s="6"/>
      <c r="AD3563" s="6"/>
    </row>
    <row r="3564" spans="1:30" x14ac:dyDescent="0.3">
      <c r="A3564" t="s">
        <v>16924</v>
      </c>
      <c r="B3564" t="s">
        <v>16925</v>
      </c>
      <c r="C3564">
        <v>2024</v>
      </c>
      <c r="D3564" t="s">
        <v>9805</v>
      </c>
      <c r="E3564" t="s">
        <v>9259</v>
      </c>
      <c r="F3564" t="s">
        <v>10</v>
      </c>
      <c r="G3564" t="str">
        <f>_xlfn.XLOOKUP(I3564,'Class Code'!$A$2:$A$14,'Class Code'!$B$2:$B$14)</f>
        <v>Motor Private</v>
      </c>
      <c r="H3564" t="s">
        <v>41</v>
      </c>
      <c r="I3564">
        <f t="shared" si="220"/>
        <v>70</v>
      </c>
      <c r="J3564" t="s">
        <v>54</v>
      </c>
      <c r="K3564" t="s">
        <v>55</v>
      </c>
      <c r="L3564" t="s">
        <v>44</v>
      </c>
      <c r="M3564" s="5">
        <v>45599</v>
      </c>
      <c r="N3564" s="5">
        <v>45604</v>
      </c>
      <c r="O3564" s="5">
        <v>45730</v>
      </c>
      <c r="P3564" s="5">
        <v>45588</v>
      </c>
      <c r="Q3564" s="5">
        <v>45922</v>
      </c>
      <c r="R3564">
        <v>0</v>
      </c>
      <c r="S3564">
        <v>0</v>
      </c>
      <c r="T3564">
        <v>3020</v>
      </c>
      <c r="U3564">
        <v>3020</v>
      </c>
      <c r="V3564">
        <v>0</v>
      </c>
      <c r="W3564">
        <v>3020</v>
      </c>
      <c r="X3564" t="str">
        <f t="shared" si="221"/>
        <v>Ok</v>
      </c>
      <c r="Y3564" t="str">
        <f t="shared" si="222"/>
        <v>Ok</v>
      </c>
      <c r="Z3564" s="6" t="str">
        <f t="shared" si="223"/>
        <v>Ok</v>
      </c>
      <c r="AA3564" s="6"/>
      <c r="AB3564" s="6"/>
      <c r="AC3564" s="6"/>
      <c r="AD3564" s="6"/>
    </row>
    <row r="3565" spans="1:30" x14ac:dyDescent="0.3">
      <c r="A3565" t="s">
        <v>16926</v>
      </c>
      <c r="B3565" t="s">
        <v>16927</v>
      </c>
      <c r="C3565">
        <v>2024</v>
      </c>
      <c r="D3565" t="s">
        <v>9462</v>
      </c>
      <c r="E3565" t="s">
        <v>9277</v>
      </c>
      <c r="F3565" t="s">
        <v>10</v>
      </c>
      <c r="G3565" t="str">
        <f>_xlfn.XLOOKUP(I3565,'Class Code'!$A$2:$A$14,'Class Code'!$B$2:$B$14)</f>
        <v>Motor Private</v>
      </c>
      <c r="H3565" t="s">
        <v>41</v>
      </c>
      <c r="I3565">
        <f t="shared" si="220"/>
        <v>70</v>
      </c>
      <c r="J3565" t="s">
        <v>54</v>
      </c>
      <c r="K3565" t="s">
        <v>55</v>
      </c>
      <c r="L3565" t="s">
        <v>44</v>
      </c>
      <c r="M3565" s="5">
        <v>45630</v>
      </c>
      <c r="N3565" s="5">
        <v>45635</v>
      </c>
      <c r="O3565" s="5">
        <v>45730</v>
      </c>
      <c r="P3565" s="5">
        <v>45304</v>
      </c>
      <c r="Q3565" s="5">
        <v>45669</v>
      </c>
      <c r="R3565">
        <v>0</v>
      </c>
      <c r="S3565">
        <v>0</v>
      </c>
      <c r="T3565">
        <v>6980</v>
      </c>
      <c r="U3565">
        <v>6980</v>
      </c>
      <c r="V3565">
        <v>0</v>
      </c>
      <c r="W3565">
        <v>6980</v>
      </c>
      <c r="X3565" t="str">
        <f t="shared" si="221"/>
        <v>Ok</v>
      </c>
      <c r="Y3565" t="str">
        <f t="shared" si="222"/>
        <v>Ok</v>
      </c>
      <c r="Z3565" s="6" t="str">
        <f t="shared" si="223"/>
        <v>Ok</v>
      </c>
      <c r="AA3565" s="6"/>
      <c r="AB3565" s="6"/>
      <c r="AC3565" s="6"/>
      <c r="AD3565" s="6"/>
    </row>
    <row r="3566" spans="1:30" x14ac:dyDescent="0.3">
      <c r="A3566" t="s">
        <v>16928</v>
      </c>
      <c r="B3566" t="s">
        <v>16929</v>
      </c>
      <c r="C3566">
        <v>2024</v>
      </c>
      <c r="D3566" t="s">
        <v>9395</v>
      </c>
      <c r="E3566" t="s">
        <v>9265</v>
      </c>
      <c r="F3566" t="s">
        <v>10</v>
      </c>
      <c r="G3566" t="str">
        <f>_xlfn.XLOOKUP(I3566,'Class Code'!$A$2:$A$14,'Class Code'!$B$2:$B$14)</f>
        <v>Motor Private</v>
      </c>
      <c r="H3566" t="s">
        <v>41</v>
      </c>
      <c r="I3566">
        <f t="shared" si="220"/>
        <v>70</v>
      </c>
      <c r="J3566" t="s">
        <v>54</v>
      </c>
      <c r="K3566" t="s">
        <v>55</v>
      </c>
      <c r="L3566" t="s">
        <v>44</v>
      </c>
      <c r="M3566" s="5">
        <v>45668</v>
      </c>
      <c r="N3566" s="5">
        <v>45672</v>
      </c>
      <c r="O3566" s="5">
        <v>45729</v>
      </c>
      <c r="P3566" s="5">
        <v>45543</v>
      </c>
      <c r="Q3566" s="5">
        <v>45876</v>
      </c>
      <c r="R3566">
        <v>0</v>
      </c>
      <c r="S3566">
        <v>0</v>
      </c>
      <c r="T3566">
        <v>6980</v>
      </c>
      <c r="U3566">
        <v>6980</v>
      </c>
      <c r="V3566">
        <v>0</v>
      </c>
      <c r="W3566">
        <v>6980</v>
      </c>
      <c r="X3566" t="str">
        <f t="shared" si="221"/>
        <v>Ok</v>
      </c>
      <c r="Y3566" t="str">
        <f t="shared" si="222"/>
        <v>Ok</v>
      </c>
      <c r="Z3566" s="6" t="str">
        <f t="shared" si="223"/>
        <v>Ok</v>
      </c>
      <c r="AA3566" s="6"/>
      <c r="AB3566" s="6"/>
      <c r="AC3566" s="6"/>
      <c r="AD3566" s="6"/>
    </row>
    <row r="3567" spans="1:30" x14ac:dyDescent="0.3">
      <c r="A3567" t="s">
        <v>16930</v>
      </c>
      <c r="B3567" t="s">
        <v>16931</v>
      </c>
      <c r="C3567">
        <v>2024</v>
      </c>
      <c r="D3567" t="s">
        <v>9266</v>
      </c>
      <c r="E3567" t="s">
        <v>9294</v>
      </c>
      <c r="F3567" t="s">
        <v>10</v>
      </c>
      <c r="G3567" t="str">
        <f>_xlfn.XLOOKUP(I3567,'Class Code'!$A$2:$A$14,'Class Code'!$B$2:$B$14)</f>
        <v>Motor Private</v>
      </c>
      <c r="H3567" t="s">
        <v>41</v>
      </c>
      <c r="I3567">
        <f t="shared" si="220"/>
        <v>70</v>
      </c>
      <c r="J3567" t="s">
        <v>54</v>
      </c>
      <c r="K3567" t="s">
        <v>55</v>
      </c>
      <c r="L3567" t="s">
        <v>44</v>
      </c>
      <c r="M3567" s="5">
        <v>45618</v>
      </c>
      <c r="N3567" s="5">
        <v>45623</v>
      </c>
      <c r="O3567" s="5">
        <v>45729</v>
      </c>
      <c r="P3567" s="5">
        <v>45549</v>
      </c>
      <c r="Q3567" s="5">
        <v>45913</v>
      </c>
      <c r="R3567">
        <v>0</v>
      </c>
      <c r="S3567">
        <v>0</v>
      </c>
      <c r="T3567">
        <v>3100</v>
      </c>
      <c r="U3567">
        <v>3100</v>
      </c>
      <c r="V3567">
        <v>0</v>
      </c>
      <c r="W3567">
        <v>3100</v>
      </c>
      <c r="X3567" t="str">
        <f t="shared" si="221"/>
        <v>Ok</v>
      </c>
      <c r="Y3567" t="str">
        <f t="shared" si="222"/>
        <v>Ok</v>
      </c>
      <c r="Z3567" s="6" t="str">
        <f t="shared" si="223"/>
        <v>Ok</v>
      </c>
      <c r="AA3567" s="6"/>
      <c r="AB3567" s="6"/>
      <c r="AC3567" s="6"/>
      <c r="AD3567" s="6"/>
    </row>
    <row r="3568" spans="1:30" x14ac:dyDescent="0.3">
      <c r="A3568" t="s">
        <v>16932</v>
      </c>
      <c r="B3568" t="s">
        <v>16933</v>
      </c>
      <c r="C3568">
        <v>2024</v>
      </c>
      <c r="D3568" t="s">
        <v>9726</v>
      </c>
      <c r="E3568" t="s">
        <v>9301</v>
      </c>
      <c r="F3568" t="s">
        <v>11</v>
      </c>
      <c r="G3568" t="str">
        <f>_xlfn.XLOOKUP(I3568,'Class Code'!$A$2:$A$14,'Class Code'!$B$2:$B$14)</f>
        <v>Motor Commercial</v>
      </c>
      <c r="H3568" t="s">
        <v>176</v>
      </c>
      <c r="I3568">
        <f t="shared" si="220"/>
        <v>80</v>
      </c>
      <c r="J3568" t="s">
        <v>207</v>
      </c>
      <c r="K3568" t="s">
        <v>208</v>
      </c>
      <c r="L3568" t="s">
        <v>44</v>
      </c>
      <c r="M3568" s="5">
        <v>45623</v>
      </c>
      <c r="N3568" s="5">
        <v>45628</v>
      </c>
      <c r="O3568" s="5">
        <v>45730</v>
      </c>
      <c r="P3568" s="5">
        <v>45360</v>
      </c>
      <c r="Q3568" s="5">
        <v>45724</v>
      </c>
      <c r="R3568">
        <v>0</v>
      </c>
      <c r="S3568">
        <v>0</v>
      </c>
      <c r="T3568">
        <v>3020</v>
      </c>
      <c r="U3568">
        <v>3020</v>
      </c>
      <c r="V3568">
        <v>0</v>
      </c>
      <c r="W3568">
        <v>3020</v>
      </c>
      <c r="X3568" t="str">
        <f t="shared" si="221"/>
        <v>Ok</v>
      </c>
      <c r="Y3568" t="str">
        <f t="shared" si="222"/>
        <v>Ok</v>
      </c>
      <c r="Z3568" s="6" t="str">
        <f t="shared" si="223"/>
        <v>Ok</v>
      </c>
      <c r="AA3568" s="6"/>
      <c r="AB3568" s="6"/>
      <c r="AC3568" s="6"/>
      <c r="AD3568" s="6"/>
    </row>
    <row r="3569" spans="1:30" x14ac:dyDescent="0.3">
      <c r="A3569" t="s">
        <v>16934</v>
      </c>
      <c r="B3569" t="s">
        <v>16935</v>
      </c>
      <c r="C3569">
        <v>2024</v>
      </c>
      <c r="D3569" t="s">
        <v>9336</v>
      </c>
      <c r="E3569" t="s">
        <v>9332</v>
      </c>
      <c r="F3569" t="s">
        <v>10</v>
      </c>
      <c r="G3569" t="str">
        <f>_xlfn.XLOOKUP(I3569,'Class Code'!$A$2:$A$14,'Class Code'!$B$2:$B$14)</f>
        <v>Motor Private</v>
      </c>
      <c r="H3569" t="s">
        <v>41</v>
      </c>
      <c r="I3569">
        <f t="shared" si="220"/>
        <v>70</v>
      </c>
      <c r="J3569" t="s">
        <v>54</v>
      </c>
      <c r="K3569" t="s">
        <v>55</v>
      </c>
      <c r="L3569" t="s">
        <v>44</v>
      </c>
      <c r="M3569" s="5">
        <v>45629</v>
      </c>
      <c r="N3569" s="5">
        <v>45631</v>
      </c>
      <c r="O3569" s="5">
        <v>45730</v>
      </c>
      <c r="P3569" s="5">
        <v>45505</v>
      </c>
      <c r="Q3569" s="5">
        <v>45869</v>
      </c>
      <c r="R3569">
        <v>0</v>
      </c>
      <c r="S3569">
        <v>0</v>
      </c>
      <c r="T3569">
        <v>3140</v>
      </c>
      <c r="U3569">
        <v>3140</v>
      </c>
      <c r="V3569">
        <v>0</v>
      </c>
      <c r="W3569">
        <v>3140</v>
      </c>
      <c r="X3569" t="str">
        <f t="shared" si="221"/>
        <v>Ok</v>
      </c>
      <c r="Y3569" t="str">
        <f t="shared" si="222"/>
        <v>Ok</v>
      </c>
      <c r="Z3569" s="6" t="str">
        <f t="shared" si="223"/>
        <v>Ok</v>
      </c>
      <c r="AA3569" s="6"/>
      <c r="AB3569" s="6"/>
      <c r="AC3569" s="6"/>
      <c r="AD3569" s="6"/>
    </row>
    <row r="3570" spans="1:30" x14ac:dyDescent="0.3">
      <c r="A3570" t="s">
        <v>16936</v>
      </c>
      <c r="B3570" t="s">
        <v>16937</v>
      </c>
      <c r="C3570">
        <v>2024</v>
      </c>
      <c r="D3570" t="s">
        <v>9604</v>
      </c>
      <c r="E3570" t="s">
        <v>9265</v>
      </c>
      <c r="F3570" t="s">
        <v>10</v>
      </c>
      <c r="G3570" t="str">
        <f>_xlfn.XLOOKUP(I3570,'Class Code'!$A$2:$A$14,'Class Code'!$B$2:$B$14)</f>
        <v>Motor Private</v>
      </c>
      <c r="H3570" t="s">
        <v>41</v>
      </c>
      <c r="I3570">
        <f t="shared" si="220"/>
        <v>70</v>
      </c>
      <c r="J3570" t="s">
        <v>54</v>
      </c>
      <c r="K3570" t="s">
        <v>55</v>
      </c>
      <c r="L3570" t="s">
        <v>44</v>
      </c>
      <c r="M3570" s="5">
        <v>45433</v>
      </c>
      <c r="N3570" s="5">
        <v>45435</v>
      </c>
      <c r="O3570" s="5">
        <v>45730</v>
      </c>
      <c r="P3570" s="5">
        <v>45335</v>
      </c>
      <c r="Q3570" s="5">
        <v>45700</v>
      </c>
      <c r="R3570">
        <v>0</v>
      </c>
      <c r="S3570">
        <v>0</v>
      </c>
      <c r="T3570">
        <v>3020</v>
      </c>
      <c r="U3570">
        <v>3020</v>
      </c>
      <c r="V3570">
        <v>0</v>
      </c>
      <c r="W3570">
        <v>3020</v>
      </c>
      <c r="X3570" t="str">
        <f t="shared" si="221"/>
        <v>Ok</v>
      </c>
      <c r="Y3570" t="str">
        <f t="shared" si="222"/>
        <v>Ok</v>
      </c>
      <c r="Z3570" s="6" t="str">
        <f t="shared" si="223"/>
        <v>Ok</v>
      </c>
      <c r="AA3570" s="6"/>
      <c r="AB3570" s="6"/>
      <c r="AC3570" s="6"/>
      <c r="AD3570" s="6"/>
    </row>
    <row r="3571" spans="1:30" x14ac:dyDescent="0.3">
      <c r="A3571" t="s">
        <v>16938</v>
      </c>
      <c r="B3571" t="s">
        <v>16939</v>
      </c>
      <c r="C3571">
        <v>2024</v>
      </c>
      <c r="D3571" t="s">
        <v>9614</v>
      </c>
      <c r="E3571" t="s">
        <v>9259</v>
      </c>
      <c r="F3571" t="s">
        <v>11</v>
      </c>
      <c r="G3571" t="str">
        <f>_xlfn.XLOOKUP(I3571,'Class Code'!$A$2:$A$14,'Class Code'!$B$2:$B$14)</f>
        <v>Motor Commercial</v>
      </c>
      <c r="H3571" t="s">
        <v>176</v>
      </c>
      <c r="I3571">
        <f t="shared" si="220"/>
        <v>80</v>
      </c>
      <c r="J3571" t="s">
        <v>177</v>
      </c>
      <c r="K3571" t="s">
        <v>178</v>
      </c>
      <c r="L3571" t="s">
        <v>44</v>
      </c>
      <c r="M3571" s="5">
        <v>45664</v>
      </c>
      <c r="N3571" s="5">
        <v>45665</v>
      </c>
      <c r="O3571" s="5">
        <v>45729</v>
      </c>
      <c r="P3571" s="5">
        <v>45466</v>
      </c>
      <c r="Q3571" s="5">
        <v>45830</v>
      </c>
      <c r="R3571">
        <v>0</v>
      </c>
      <c r="S3571">
        <v>0</v>
      </c>
      <c r="T3571">
        <v>3100</v>
      </c>
      <c r="U3571">
        <v>3100</v>
      </c>
      <c r="V3571">
        <v>0</v>
      </c>
      <c r="W3571">
        <v>3100</v>
      </c>
      <c r="X3571" t="str">
        <f t="shared" si="221"/>
        <v>Ok</v>
      </c>
      <c r="Y3571" t="str">
        <f t="shared" si="222"/>
        <v>Ok</v>
      </c>
      <c r="Z3571" s="6" t="str">
        <f t="shared" si="223"/>
        <v>Ok</v>
      </c>
      <c r="AA3571" s="6"/>
      <c r="AB3571" s="6"/>
      <c r="AC3571" s="6"/>
      <c r="AD3571" s="6"/>
    </row>
    <row r="3572" spans="1:30" x14ac:dyDescent="0.3">
      <c r="A3572" t="s">
        <v>16940</v>
      </c>
      <c r="B3572" t="s">
        <v>16941</v>
      </c>
      <c r="C3572">
        <v>2024</v>
      </c>
      <c r="D3572" t="s">
        <v>9676</v>
      </c>
      <c r="E3572" t="s">
        <v>9274</v>
      </c>
      <c r="F3572" t="s">
        <v>10</v>
      </c>
      <c r="G3572" t="str">
        <f>_xlfn.XLOOKUP(I3572,'Class Code'!$A$2:$A$14,'Class Code'!$B$2:$B$14)</f>
        <v>Motor Private</v>
      </c>
      <c r="H3572" t="s">
        <v>41</v>
      </c>
      <c r="I3572">
        <f t="shared" si="220"/>
        <v>70</v>
      </c>
      <c r="J3572" t="s">
        <v>54</v>
      </c>
      <c r="K3572" t="s">
        <v>55</v>
      </c>
      <c r="L3572" t="s">
        <v>44</v>
      </c>
      <c r="M3572" s="5">
        <v>45599</v>
      </c>
      <c r="N3572" s="5">
        <v>45600</v>
      </c>
      <c r="O3572" s="5">
        <v>45722</v>
      </c>
      <c r="P3572" s="5">
        <v>45501</v>
      </c>
      <c r="Q3572" s="5">
        <v>45865</v>
      </c>
      <c r="R3572">
        <v>0</v>
      </c>
      <c r="S3572">
        <v>0</v>
      </c>
      <c r="T3572">
        <v>3050</v>
      </c>
      <c r="U3572">
        <v>3050</v>
      </c>
      <c r="V3572">
        <v>0</v>
      </c>
      <c r="W3572">
        <v>3050</v>
      </c>
      <c r="X3572" t="str">
        <f t="shared" si="221"/>
        <v>Ok</v>
      </c>
      <c r="Y3572" t="str">
        <f t="shared" si="222"/>
        <v>Ok</v>
      </c>
      <c r="Z3572" s="6" t="str">
        <f t="shared" si="223"/>
        <v>Ok</v>
      </c>
      <c r="AA3572" s="6"/>
      <c r="AB3572" s="6"/>
      <c r="AC3572" s="6"/>
      <c r="AD3572" s="6"/>
    </row>
    <row r="3573" spans="1:30" x14ac:dyDescent="0.3">
      <c r="A3573" t="s">
        <v>16942</v>
      </c>
      <c r="B3573" t="s">
        <v>16943</v>
      </c>
      <c r="C3573">
        <v>2024</v>
      </c>
      <c r="D3573" t="s">
        <v>9773</v>
      </c>
      <c r="E3573" t="s">
        <v>9317</v>
      </c>
      <c r="F3573" t="s">
        <v>10</v>
      </c>
      <c r="G3573" t="str">
        <f>_xlfn.XLOOKUP(I3573,'Class Code'!$A$2:$A$14,'Class Code'!$B$2:$B$14)</f>
        <v>Motor Private</v>
      </c>
      <c r="H3573" t="s">
        <v>41</v>
      </c>
      <c r="I3573">
        <f t="shared" si="220"/>
        <v>70</v>
      </c>
      <c r="J3573" t="s">
        <v>54</v>
      </c>
      <c r="K3573" t="s">
        <v>55</v>
      </c>
      <c r="L3573" t="s">
        <v>44</v>
      </c>
      <c r="M3573" s="5">
        <v>45503</v>
      </c>
      <c r="N3573" s="5">
        <v>45513</v>
      </c>
      <c r="O3573" s="5">
        <v>45722</v>
      </c>
      <c r="P3573" s="5">
        <v>45384</v>
      </c>
      <c r="Q3573" s="5">
        <v>45748</v>
      </c>
      <c r="R3573">
        <v>0</v>
      </c>
      <c r="S3573">
        <v>0</v>
      </c>
      <c r="T3573">
        <v>3100</v>
      </c>
      <c r="U3573">
        <v>3100</v>
      </c>
      <c r="V3573">
        <v>0</v>
      </c>
      <c r="W3573">
        <v>3100</v>
      </c>
      <c r="X3573" t="str">
        <f t="shared" si="221"/>
        <v>Ok</v>
      </c>
      <c r="Y3573" t="str">
        <f t="shared" si="222"/>
        <v>Ok</v>
      </c>
      <c r="Z3573" s="6" t="str">
        <f t="shared" si="223"/>
        <v>Ok</v>
      </c>
      <c r="AA3573" s="6"/>
      <c r="AB3573" s="6"/>
      <c r="AC3573" s="6"/>
      <c r="AD3573" s="6"/>
    </row>
    <row r="3574" spans="1:30" x14ac:dyDescent="0.3">
      <c r="A3574" t="s">
        <v>16944</v>
      </c>
      <c r="B3574" t="s">
        <v>16945</v>
      </c>
      <c r="C3574">
        <v>2024</v>
      </c>
      <c r="D3574" t="s">
        <v>9369</v>
      </c>
      <c r="E3574" t="s">
        <v>9310</v>
      </c>
      <c r="F3574" t="s">
        <v>10</v>
      </c>
      <c r="G3574" t="str">
        <f>_xlfn.XLOOKUP(I3574,'Class Code'!$A$2:$A$14,'Class Code'!$B$2:$B$14)</f>
        <v>Motor Private</v>
      </c>
      <c r="H3574" t="s">
        <v>41</v>
      </c>
      <c r="I3574">
        <f t="shared" si="220"/>
        <v>70</v>
      </c>
      <c r="J3574" t="s">
        <v>54</v>
      </c>
      <c r="K3574" t="s">
        <v>55</v>
      </c>
      <c r="L3574" t="s">
        <v>44</v>
      </c>
      <c r="M3574" s="5">
        <v>45632</v>
      </c>
      <c r="N3574" s="5">
        <v>45636</v>
      </c>
      <c r="O3574" s="5">
        <v>45772</v>
      </c>
      <c r="P3574" s="5">
        <v>45402</v>
      </c>
      <c r="Q3574" s="5">
        <v>45766</v>
      </c>
      <c r="R3574">
        <v>0</v>
      </c>
      <c r="S3574">
        <v>0</v>
      </c>
      <c r="T3574">
        <v>6380</v>
      </c>
      <c r="U3574">
        <v>6380</v>
      </c>
      <c r="V3574">
        <v>0</v>
      </c>
      <c r="W3574">
        <v>6380</v>
      </c>
      <c r="X3574" t="str">
        <f t="shared" si="221"/>
        <v>Ok</v>
      </c>
      <c r="Y3574" t="str">
        <f t="shared" si="222"/>
        <v>Ok</v>
      </c>
      <c r="Z3574" s="6" t="str">
        <f t="shared" si="223"/>
        <v>Ok</v>
      </c>
      <c r="AA3574" s="6"/>
      <c r="AB3574" s="6"/>
      <c r="AC3574" s="6"/>
      <c r="AD3574" s="6"/>
    </row>
    <row r="3575" spans="1:30" x14ac:dyDescent="0.3">
      <c r="A3575" t="s">
        <v>16946</v>
      </c>
      <c r="B3575" t="s">
        <v>16947</v>
      </c>
      <c r="C3575">
        <v>2024</v>
      </c>
      <c r="D3575" t="s">
        <v>9513</v>
      </c>
      <c r="E3575" t="s">
        <v>9294</v>
      </c>
      <c r="F3575" t="s">
        <v>10</v>
      </c>
      <c r="G3575" t="str">
        <f>_xlfn.XLOOKUP(I3575,'Class Code'!$A$2:$A$14,'Class Code'!$B$2:$B$14)</f>
        <v>Motor Private</v>
      </c>
      <c r="H3575" t="s">
        <v>41</v>
      </c>
      <c r="I3575">
        <f t="shared" si="220"/>
        <v>70</v>
      </c>
      <c r="J3575" t="s">
        <v>54</v>
      </c>
      <c r="K3575" t="s">
        <v>55</v>
      </c>
      <c r="L3575" t="s">
        <v>44</v>
      </c>
      <c r="M3575" s="5">
        <v>45624</v>
      </c>
      <c r="N3575" s="5">
        <v>45624</v>
      </c>
      <c r="O3575" s="5">
        <v>45757</v>
      </c>
      <c r="P3575" s="5">
        <v>45565</v>
      </c>
      <c r="Q3575" s="5">
        <v>45929</v>
      </c>
      <c r="R3575">
        <v>0</v>
      </c>
      <c r="S3575">
        <v>0</v>
      </c>
      <c r="T3575">
        <v>42340</v>
      </c>
      <c r="U3575">
        <v>42340</v>
      </c>
      <c r="V3575">
        <v>0</v>
      </c>
      <c r="W3575">
        <v>42340</v>
      </c>
      <c r="X3575" t="str">
        <f t="shared" si="221"/>
        <v>Ok</v>
      </c>
      <c r="Y3575" t="str">
        <f t="shared" si="222"/>
        <v>Ok</v>
      </c>
      <c r="Z3575" s="6" t="str">
        <f t="shared" si="223"/>
        <v>Ok</v>
      </c>
      <c r="AA3575" s="6"/>
      <c r="AB3575" s="6"/>
      <c r="AC3575" s="6"/>
      <c r="AD3575" s="6"/>
    </row>
    <row r="3576" spans="1:30" x14ac:dyDescent="0.3">
      <c r="A3576" t="s">
        <v>16948</v>
      </c>
      <c r="B3576" t="s">
        <v>16949</v>
      </c>
      <c r="C3576">
        <v>2024</v>
      </c>
      <c r="D3576" t="s">
        <v>9407</v>
      </c>
      <c r="E3576" t="s">
        <v>9261</v>
      </c>
      <c r="F3576" t="s">
        <v>11</v>
      </c>
      <c r="G3576" t="str">
        <f>_xlfn.XLOOKUP(I3576,'Class Code'!$A$2:$A$14,'Class Code'!$B$2:$B$14)</f>
        <v>Motor Commercial</v>
      </c>
      <c r="H3576" t="s">
        <v>176</v>
      </c>
      <c r="I3576">
        <f t="shared" si="220"/>
        <v>80</v>
      </c>
      <c r="J3576" t="s">
        <v>177</v>
      </c>
      <c r="K3576" t="s">
        <v>178</v>
      </c>
      <c r="L3576" t="s">
        <v>197</v>
      </c>
      <c r="M3576" s="5">
        <v>45629</v>
      </c>
      <c r="N3576" s="5">
        <v>45636</v>
      </c>
      <c r="O3576" s="5">
        <v>45728</v>
      </c>
      <c r="P3576" s="5">
        <v>45324</v>
      </c>
      <c r="Q3576" s="5">
        <v>45689</v>
      </c>
      <c r="R3576">
        <v>0</v>
      </c>
      <c r="S3576">
        <v>0</v>
      </c>
      <c r="T3576">
        <v>116480</v>
      </c>
      <c r="U3576">
        <v>116480</v>
      </c>
      <c r="V3576">
        <v>0</v>
      </c>
      <c r="W3576">
        <v>116480</v>
      </c>
      <c r="X3576" t="str">
        <f t="shared" si="221"/>
        <v>Ok</v>
      </c>
      <c r="Y3576" t="str">
        <f t="shared" si="222"/>
        <v>Ok</v>
      </c>
      <c r="Z3576" s="6" t="str">
        <f t="shared" si="223"/>
        <v>Ok</v>
      </c>
      <c r="AA3576" s="6"/>
      <c r="AB3576" s="6"/>
      <c r="AC3576" s="6"/>
      <c r="AD3576" s="6"/>
    </row>
    <row r="3577" spans="1:30" x14ac:dyDescent="0.3">
      <c r="A3577" t="s">
        <v>16950</v>
      </c>
      <c r="B3577" t="s">
        <v>16951</v>
      </c>
      <c r="C3577">
        <v>2024</v>
      </c>
      <c r="D3577" t="s">
        <v>9633</v>
      </c>
      <c r="E3577" t="s">
        <v>9272</v>
      </c>
      <c r="F3577" t="s">
        <v>10</v>
      </c>
      <c r="G3577" t="str">
        <f>_xlfn.XLOOKUP(I3577,'Class Code'!$A$2:$A$14,'Class Code'!$B$2:$B$14)</f>
        <v>Motor Private</v>
      </c>
      <c r="H3577" t="s">
        <v>41</v>
      </c>
      <c r="I3577">
        <f t="shared" si="220"/>
        <v>70</v>
      </c>
      <c r="J3577" t="s">
        <v>54</v>
      </c>
      <c r="K3577" t="s">
        <v>55</v>
      </c>
      <c r="L3577" t="s">
        <v>44</v>
      </c>
      <c r="M3577" s="5">
        <v>45648</v>
      </c>
      <c r="N3577" s="5">
        <v>45649</v>
      </c>
      <c r="O3577" s="5">
        <v>45722</v>
      </c>
      <c r="P3577" s="5">
        <v>45292</v>
      </c>
      <c r="Q3577" s="5">
        <v>45657</v>
      </c>
      <c r="R3577">
        <v>0</v>
      </c>
      <c r="S3577">
        <v>0</v>
      </c>
      <c r="T3577">
        <v>4060</v>
      </c>
      <c r="U3577">
        <v>4060</v>
      </c>
      <c r="V3577">
        <v>0</v>
      </c>
      <c r="W3577">
        <v>4060</v>
      </c>
      <c r="X3577" t="str">
        <f t="shared" si="221"/>
        <v>Ok</v>
      </c>
      <c r="Y3577" t="str">
        <f t="shared" si="222"/>
        <v>Ok</v>
      </c>
      <c r="Z3577" s="6" t="str">
        <f t="shared" si="223"/>
        <v>Ok</v>
      </c>
      <c r="AA3577" s="6"/>
      <c r="AB3577" s="6"/>
      <c r="AC3577" s="6"/>
      <c r="AD3577" s="6"/>
    </row>
    <row r="3578" spans="1:30" x14ac:dyDescent="0.3">
      <c r="A3578" t="s">
        <v>16952</v>
      </c>
      <c r="B3578" t="s">
        <v>16953</v>
      </c>
      <c r="C3578">
        <v>2024</v>
      </c>
      <c r="D3578" t="s">
        <v>9618</v>
      </c>
      <c r="E3578" t="s">
        <v>9272</v>
      </c>
      <c r="F3578" t="s">
        <v>10</v>
      </c>
      <c r="G3578" t="str">
        <f>_xlfn.XLOOKUP(I3578,'Class Code'!$A$2:$A$14,'Class Code'!$B$2:$B$14)</f>
        <v>Motor Private</v>
      </c>
      <c r="H3578" t="s">
        <v>41</v>
      </c>
      <c r="I3578">
        <f t="shared" si="220"/>
        <v>70</v>
      </c>
      <c r="J3578" t="s">
        <v>54</v>
      </c>
      <c r="K3578" t="s">
        <v>55</v>
      </c>
      <c r="L3578" t="s">
        <v>44</v>
      </c>
      <c r="M3578" s="5">
        <v>45659</v>
      </c>
      <c r="N3578" s="5">
        <v>45660</v>
      </c>
      <c r="O3578" s="5">
        <v>45783</v>
      </c>
      <c r="P3578" s="5">
        <v>45625</v>
      </c>
      <c r="Q3578" s="5">
        <v>45989</v>
      </c>
      <c r="R3578">
        <v>0</v>
      </c>
      <c r="S3578">
        <v>0</v>
      </c>
      <c r="T3578">
        <v>6980</v>
      </c>
      <c r="U3578">
        <v>6980</v>
      </c>
      <c r="V3578">
        <v>0</v>
      </c>
      <c r="W3578">
        <v>6980</v>
      </c>
      <c r="X3578" t="str">
        <f t="shared" si="221"/>
        <v>Ok</v>
      </c>
      <c r="Y3578" t="str">
        <f t="shared" si="222"/>
        <v>Ok</v>
      </c>
      <c r="Z3578" s="6" t="str">
        <f t="shared" si="223"/>
        <v>Ok</v>
      </c>
      <c r="AA3578" s="6"/>
      <c r="AB3578" s="6"/>
      <c r="AC3578" s="6"/>
      <c r="AD3578" s="6"/>
    </row>
    <row r="3579" spans="1:30" x14ac:dyDescent="0.3">
      <c r="A3579" t="s">
        <v>16954</v>
      </c>
      <c r="B3579" t="s">
        <v>16955</v>
      </c>
      <c r="C3579">
        <v>2024</v>
      </c>
      <c r="D3579" t="s">
        <v>9662</v>
      </c>
      <c r="E3579" t="s">
        <v>9272</v>
      </c>
      <c r="F3579" t="s">
        <v>10</v>
      </c>
      <c r="G3579" t="str">
        <f>_xlfn.XLOOKUP(I3579,'Class Code'!$A$2:$A$14,'Class Code'!$B$2:$B$14)</f>
        <v>Motor Private</v>
      </c>
      <c r="H3579" t="s">
        <v>41</v>
      </c>
      <c r="I3579">
        <f t="shared" si="220"/>
        <v>70</v>
      </c>
      <c r="J3579" t="s">
        <v>54</v>
      </c>
      <c r="K3579" t="s">
        <v>55</v>
      </c>
      <c r="L3579" t="s">
        <v>44</v>
      </c>
      <c r="M3579" s="5">
        <v>45652</v>
      </c>
      <c r="N3579" s="5">
        <v>45660</v>
      </c>
      <c r="O3579" s="5">
        <v>45723</v>
      </c>
      <c r="P3579" s="5">
        <v>45374</v>
      </c>
      <c r="Q3579" s="5">
        <v>45738</v>
      </c>
      <c r="R3579">
        <v>0</v>
      </c>
      <c r="S3579">
        <v>0</v>
      </c>
      <c r="T3579">
        <v>32700</v>
      </c>
      <c r="U3579">
        <v>32700</v>
      </c>
      <c r="V3579">
        <v>0</v>
      </c>
      <c r="W3579">
        <v>32700</v>
      </c>
      <c r="X3579" t="str">
        <f t="shared" si="221"/>
        <v>Ok</v>
      </c>
      <c r="Y3579" t="str">
        <f t="shared" si="222"/>
        <v>Ok</v>
      </c>
      <c r="Z3579" s="6" t="str">
        <f t="shared" si="223"/>
        <v>Ok</v>
      </c>
      <c r="AA3579" s="6"/>
      <c r="AB3579" s="6"/>
      <c r="AC3579" s="6"/>
      <c r="AD3579" s="6"/>
    </row>
    <row r="3580" spans="1:30" x14ac:dyDescent="0.3">
      <c r="A3580" t="s">
        <v>16956</v>
      </c>
      <c r="B3580" t="s">
        <v>16957</v>
      </c>
      <c r="C3580">
        <v>2024</v>
      </c>
      <c r="D3580" t="s">
        <v>9511</v>
      </c>
      <c r="E3580" t="s">
        <v>9280</v>
      </c>
      <c r="F3580" t="s">
        <v>10</v>
      </c>
      <c r="G3580" t="str">
        <f>_xlfn.XLOOKUP(I3580,'Class Code'!$A$2:$A$14,'Class Code'!$B$2:$B$14)</f>
        <v>Motor Private</v>
      </c>
      <c r="H3580" t="s">
        <v>41</v>
      </c>
      <c r="I3580">
        <f t="shared" si="220"/>
        <v>70</v>
      </c>
      <c r="J3580" t="s">
        <v>54</v>
      </c>
      <c r="K3580" t="s">
        <v>55</v>
      </c>
      <c r="L3580" t="s">
        <v>44</v>
      </c>
      <c r="M3580" s="5">
        <v>45687</v>
      </c>
      <c r="N3580" s="5">
        <v>45687</v>
      </c>
      <c r="O3580" s="5">
        <v>45722</v>
      </c>
      <c r="P3580" s="5">
        <v>45588</v>
      </c>
      <c r="Q3580" s="5">
        <v>45952</v>
      </c>
      <c r="R3580">
        <v>0</v>
      </c>
      <c r="S3580">
        <v>0</v>
      </c>
      <c r="T3580">
        <v>8700</v>
      </c>
      <c r="U3580">
        <v>8700</v>
      </c>
      <c r="V3580">
        <v>0</v>
      </c>
      <c r="W3580">
        <v>8700</v>
      </c>
      <c r="X3580" t="str">
        <f t="shared" si="221"/>
        <v>Ok</v>
      </c>
      <c r="Y3580" t="str">
        <f t="shared" si="222"/>
        <v>Ok</v>
      </c>
      <c r="Z3580" s="6" t="str">
        <f t="shared" si="223"/>
        <v>Ok</v>
      </c>
      <c r="AA3580" s="6"/>
      <c r="AB3580" s="6"/>
      <c r="AC3580" s="6"/>
      <c r="AD3580" s="6"/>
    </row>
    <row r="3581" spans="1:30" x14ac:dyDescent="0.3">
      <c r="A3581" t="s">
        <v>16958</v>
      </c>
      <c r="B3581" t="s">
        <v>16959</v>
      </c>
      <c r="C3581">
        <v>2024</v>
      </c>
      <c r="D3581" t="s">
        <v>9489</v>
      </c>
      <c r="E3581" t="s">
        <v>9269</v>
      </c>
      <c r="F3581" t="s">
        <v>439</v>
      </c>
      <c r="G3581" t="str">
        <f>_xlfn.XLOOKUP(I3581,'Class Code'!$A$2:$A$14,'Class Code'!$B$2:$B$14)</f>
        <v>Workmen's Compensation</v>
      </c>
      <c r="H3581" t="s">
        <v>440</v>
      </c>
      <c r="I3581">
        <f t="shared" si="220"/>
        <v>11</v>
      </c>
      <c r="J3581" t="s">
        <v>441</v>
      </c>
      <c r="K3581" t="s">
        <v>442</v>
      </c>
      <c r="L3581" t="s">
        <v>8165</v>
      </c>
      <c r="M3581" s="5">
        <v>45429</v>
      </c>
      <c r="N3581" s="5">
        <v>45541</v>
      </c>
      <c r="O3581" s="5">
        <v>45722</v>
      </c>
      <c r="P3581" s="5">
        <v>45384</v>
      </c>
      <c r="Q3581" s="5">
        <v>45778</v>
      </c>
      <c r="R3581">
        <v>0</v>
      </c>
      <c r="S3581">
        <v>0</v>
      </c>
      <c r="T3581">
        <v>22400</v>
      </c>
      <c r="U3581">
        <v>22400</v>
      </c>
      <c r="V3581">
        <v>0</v>
      </c>
      <c r="W3581">
        <v>22400</v>
      </c>
      <c r="X3581" t="str">
        <f t="shared" si="221"/>
        <v>Ok</v>
      </c>
      <c r="Y3581" t="str">
        <f t="shared" si="222"/>
        <v>Ok</v>
      </c>
      <c r="Z3581" s="6" t="str">
        <f t="shared" si="223"/>
        <v>Ok</v>
      </c>
      <c r="AA3581" s="6"/>
      <c r="AB3581" s="6"/>
      <c r="AC3581" s="6"/>
      <c r="AD3581" s="6"/>
    </row>
    <row r="3582" spans="1:30" x14ac:dyDescent="0.3">
      <c r="A3582" t="s">
        <v>16960</v>
      </c>
      <c r="B3582" t="s">
        <v>16961</v>
      </c>
      <c r="C3582">
        <v>2024</v>
      </c>
      <c r="D3582" t="s">
        <v>9313</v>
      </c>
      <c r="E3582" t="s">
        <v>9280</v>
      </c>
      <c r="F3582" t="s">
        <v>10</v>
      </c>
      <c r="G3582" t="str">
        <f>_xlfn.XLOOKUP(I3582,'Class Code'!$A$2:$A$14,'Class Code'!$B$2:$B$14)</f>
        <v>Motor Private</v>
      </c>
      <c r="H3582" t="s">
        <v>41</v>
      </c>
      <c r="I3582">
        <f t="shared" si="220"/>
        <v>70</v>
      </c>
      <c r="J3582" t="s">
        <v>54</v>
      </c>
      <c r="K3582" t="s">
        <v>55</v>
      </c>
      <c r="L3582" t="s">
        <v>44</v>
      </c>
      <c r="M3582" s="5">
        <v>45448</v>
      </c>
      <c r="N3582" s="5">
        <v>45462</v>
      </c>
      <c r="O3582" s="5">
        <v>45723</v>
      </c>
      <c r="P3582" s="5">
        <v>45443</v>
      </c>
      <c r="Q3582" s="5">
        <v>45807</v>
      </c>
      <c r="R3582">
        <v>0</v>
      </c>
      <c r="S3582">
        <v>0</v>
      </c>
      <c r="T3582">
        <v>3100</v>
      </c>
      <c r="U3582">
        <v>3100</v>
      </c>
      <c r="V3582">
        <v>0</v>
      </c>
      <c r="W3582">
        <v>3100</v>
      </c>
      <c r="X3582" t="str">
        <f t="shared" si="221"/>
        <v>Ok</v>
      </c>
      <c r="Y3582" t="str">
        <f t="shared" si="222"/>
        <v>Ok</v>
      </c>
      <c r="Z3582" s="6" t="str">
        <f t="shared" si="223"/>
        <v>Ok</v>
      </c>
      <c r="AA3582" s="6"/>
      <c r="AB3582" s="6"/>
      <c r="AC3582" s="6"/>
      <c r="AD3582" s="6"/>
    </row>
    <row r="3583" spans="1:30" x14ac:dyDescent="0.3">
      <c r="A3583" t="s">
        <v>16962</v>
      </c>
      <c r="B3583" t="s">
        <v>16963</v>
      </c>
      <c r="C3583">
        <v>2024</v>
      </c>
      <c r="D3583" t="s">
        <v>9490</v>
      </c>
      <c r="E3583" t="s">
        <v>9263</v>
      </c>
      <c r="F3583" t="s">
        <v>10</v>
      </c>
      <c r="G3583" t="str">
        <f>_xlfn.XLOOKUP(I3583,'Class Code'!$A$2:$A$14,'Class Code'!$B$2:$B$14)</f>
        <v>Motor Private</v>
      </c>
      <c r="H3583" t="s">
        <v>41</v>
      </c>
      <c r="I3583">
        <f t="shared" si="220"/>
        <v>70</v>
      </c>
      <c r="J3583" t="s">
        <v>468</v>
      </c>
      <c r="K3583" t="s">
        <v>469</v>
      </c>
      <c r="L3583" t="s">
        <v>197</v>
      </c>
      <c r="M3583" s="5">
        <v>45464</v>
      </c>
      <c r="N3583" s="5">
        <v>45471</v>
      </c>
      <c r="O3583" s="5">
        <v>45723</v>
      </c>
      <c r="P3583" s="5">
        <v>45261</v>
      </c>
      <c r="Q3583" s="5">
        <v>45626</v>
      </c>
      <c r="R3583">
        <v>0</v>
      </c>
      <c r="S3583">
        <v>0</v>
      </c>
      <c r="T3583">
        <v>31700</v>
      </c>
      <c r="U3583">
        <v>31700</v>
      </c>
      <c r="V3583">
        <v>0</v>
      </c>
      <c r="W3583">
        <v>31700</v>
      </c>
      <c r="X3583" t="str">
        <f t="shared" si="221"/>
        <v>Ok</v>
      </c>
      <c r="Y3583" t="str">
        <f t="shared" si="222"/>
        <v>Ok</v>
      </c>
      <c r="Z3583" s="6" t="str">
        <f t="shared" si="223"/>
        <v>Ok</v>
      </c>
      <c r="AA3583" s="6"/>
      <c r="AB3583" s="6"/>
      <c r="AC3583" s="6"/>
      <c r="AD3583" s="6"/>
    </row>
    <row r="3584" spans="1:30" x14ac:dyDescent="0.3">
      <c r="A3584" t="s">
        <v>16964</v>
      </c>
      <c r="B3584" t="s">
        <v>16965</v>
      </c>
      <c r="C3584">
        <v>2024</v>
      </c>
      <c r="D3584" t="s">
        <v>9325</v>
      </c>
      <c r="E3584" t="s">
        <v>9287</v>
      </c>
      <c r="F3584" t="s">
        <v>10</v>
      </c>
      <c r="G3584" t="str">
        <f>_xlfn.XLOOKUP(I3584,'Class Code'!$A$2:$A$14,'Class Code'!$B$2:$B$14)</f>
        <v>Motor Private</v>
      </c>
      <c r="H3584" t="s">
        <v>41</v>
      </c>
      <c r="I3584">
        <f t="shared" si="220"/>
        <v>70</v>
      </c>
      <c r="J3584" t="s">
        <v>54</v>
      </c>
      <c r="K3584" t="s">
        <v>55</v>
      </c>
      <c r="L3584" t="s">
        <v>44</v>
      </c>
      <c r="M3584" s="5">
        <v>45674</v>
      </c>
      <c r="N3584" s="5">
        <v>45678</v>
      </c>
      <c r="O3584" s="5">
        <v>45723</v>
      </c>
      <c r="P3584" s="5">
        <v>45342</v>
      </c>
      <c r="Q3584" s="5">
        <v>45707</v>
      </c>
      <c r="R3584">
        <v>0</v>
      </c>
      <c r="S3584">
        <v>0</v>
      </c>
      <c r="T3584">
        <v>6380</v>
      </c>
      <c r="U3584">
        <v>6380</v>
      </c>
      <c r="V3584">
        <v>0</v>
      </c>
      <c r="W3584">
        <v>6380</v>
      </c>
      <c r="X3584" t="str">
        <f t="shared" si="221"/>
        <v>Ok</v>
      </c>
      <c r="Y3584" t="str">
        <f t="shared" si="222"/>
        <v>Ok</v>
      </c>
      <c r="Z3584" s="6" t="str">
        <f t="shared" si="223"/>
        <v>Ok</v>
      </c>
      <c r="AA3584" s="6"/>
      <c r="AB3584" s="6"/>
      <c r="AC3584" s="6"/>
      <c r="AD3584" s="6"/>
    </row>
    <row r="3585" spans="1:30" x14ac:dyDescent="0.3">
      <c r="A3585" t="s">
        <v>16966</v>
      </c>
      <c r="B3585" t="s">
        <v>16967</v>
      </c>
      <c r="C3585">
        <v>2024</v>
      </c>
      <c r="D3585" t="s">
        <v>9609</v>
      </c>
      <c r="E3585" t="s">
        <v>9274</v>
      </c>
      <c r="F3585" t="s">
        <v>10</v>
      </c>
      <c r="G3585" t="str">
        <f>_xlfn.XLOOKUP(I3585,'Class Code'!$A$2:$A$14,'Class Code'!$B$2:$B$14)</f>
        <v>Motor Private</v>
      </c>
      <c r="H3585" t="s">
        <v>41</v>
      </c>
      <c r="I3585">
        <f t="shared" si="220"/>
        <v>70</v>
      </c>
      <c r="J3585" t="s">
        <v>54</v>
      </c>
      <c r="K3585" t="s">
        <v>55</v>
      </c>
      <c r="L3585" t="s">
        <v>44</v>
      </c>
      <c r="M3585" s="5">
        <v>45489</v>
      </c>
      <c r="N3585" s="5">
        <v>45505</v>
      </c>
      <c r="O3585" s="5">
        <v>45727</v>
      </c>
      <c r="P3585" s="5">
        <v>45352</v>
      </c>
      <c r="Q3585" s="5">
        <v>45658</v>
      </c>
      <c r="R3585">
        <v>0</v>
      </c>
      <c r="S3585">
        <v>0</v>
      </c>
      <c r="T3585">
        <v>6980</v>
      </c>
      <c r="U3585">
        <v>6980</v>
      </c>
      <c r="V3585">
        <v>0</v>
      </c>
      <c r="W3585">
        <v>6980</v>
      </c>
      <c r="X3585" t="str">
        <f t="shared" si="221"/>
        <v>Ok</v>
      </c>
      <c r="Y3585" t="str">
        <f t="shared" si="222"/>
        <v>Ok</v>
      </c>
      <c r="Z3585" s="6" t="str">
        <f t="shared" si="223"/>
        <v>Ok</v>
      </c>
      <c r="AA3585" s="6"/>
      <c r="AB3585" s="6"/>
      <c r="AC3585" s="6"/>
      <c r="AD3585" s="6"/>
    </row>
    <row r="3586" spans="1:30" x14ac:dyDescent="0.3">
      <c r="A3586" t="s">
        <v>16968</v>
      </c>
      <c r="B3586" t="s">
        <v>16969</v>
      </c>
      <c r="C3586">
        <v>2025</v>
      </c>
      <c r="D3586" t="s">
        <v>9774</v>
      </c>
      <c r="E3586" t="s">
        <v>9301</v>
      </c>
      <c r="F3586" t="s">
        <v>10</v>
      </c>
      <c r="G3586" t="str">
        <f>_xlfn.XLOOKUP(I3586,'Class Code'!$A$2:$A$14,'Class Code'!$B$2:$B$14)</f>
        <v>Motor Private</v>
      </c>
      <c r="H3586" t="s">
        <v>41</v>
      </c>
      <c r="I3586">
        <f t="shared" si="220"/>
        <v>70</v>
      </c>
      <c r="J3586" t="s">
        <v>54</v>
      </c>
      <c r="K3586" t="s">
        <v>55</v>
      </c>
      <c r="L3586" t="s">
        <v>44</v>
      </c>
      <c r="M3586" s="5">
        <v>45666</v>
      </c>
      <c r="N3586" s="5">
        <v>45666</v>
      </c>
      <c r="O3586" s="5">
        <v>45723</v>
      </c>
      <c r="P3586" s="5">
        <v>45659</v>
      </c>
      <c r="Q3586" s="5">
        <v>46023</v>
      </c>
      <c r="R3586">
        <v>0</v>
      </c>
      <c r="S3586">
        <v>0</v>
      </c>
      <c r="T3586">
        <v>16340</v>
      </c>
      <c r="U3586">
        <v>16340</v>
      </c>
      <c r="V3586">
        <v>0</v>
      </c>
      <c r="W3586">
        <v>16340</v>
      </c>
      <c r="X3586" t="str">
        <f t="shared" si="221"/>
        <v>Ok</v>
      </c>
      <c r="Y3586" t="str">
        <f t="shared" si="222"/>
        <v>Ok</v>
      </c>
      <c r="Z3586" s="6" t="str">
        <f t="shared" si="223"/>
        <v>Ok</v>
      </c>
      <c r="AA3586" s="6"/>
      <c r="AB3586" s="6"/>
      <c r="AC3586" s="6"/>
      <c r="AD3586" s="6"/>
    </row>
    <row r="3587" spans="1:30" x14ac:dyDescent="0.3">
      <c r="A3587" t="s">
        <v>16970</v>
      </c>
      <c r="B3587" t="s">
        <v>16971</v>
      </c>
      <c r="C3587">
        <v>2025</v>
      </c>
      <c r="D3587" t="s">
        <v>9719</v>
      </c>
      <c r="E3587" t="s">
        <v>9261</v>
      </c>
      <c r="F3587" t="s">
        <v>10</v>
      </c>
      <c r="G3587" t="str">
        <f>_xlfn.XLOOKUP(I3587,'Class Code'!$A$2:$A$14,'Class Code'!$B$2:$B$14)</f>
        <v>Motor Private</v>
      </c>
      <c r="H3587" t="s">
        <v>41</v>
      </c>
      <c r="I3587">
        <f t="shared" si="220"/>
        <v>70</v>
      </c>
      <c r="J3587" t="s">
        <v>54</v>
      </c>
      <c r="K3587" t="s">
        <v>55</v>
      </c>
      <c r="L3587" t="s">
        <v>44</v>
      </c>
      <c r="M3587" s="5">
        <v>45648</v>
      </c>
      <c r="N3587" s="5">
        <v>45663</v>
      </c>
      <c r="O3587" s="5">
        <v>45784</v>
      </c>
      <c r="P3587" s="5">
        <v>45607</v>
      </c>
      <c r="Q3587" s="5">
        <v>45971</v>
      </c>
      <c r="R3587">
        <v>0</v>
      </c>
      <c r="S3587">
        <v>0</v>
      </c>
      <c r="T3587">
        <v>6380</v>
      </c>
      <c r="U3587">
        <v>6380</v>
      </c>
      <c r="V3587">
        <v>0</v>
      </c>
      <c r="W3587">
        <v>6380</v>
      </c>
      <c r="X3587" t="str">
        <f t="shared" si="221"/>
        <v>Ok</v>
      </c>
      <c r="Y3587" t="str">
        <f t="shared" si="222"/>
        <v>Ok</v>
      </c>
      <c r="Z3587" s="6" t="str">
        <f t="shared" si="223"/>
        <v>Ok</v>
      </c>
      <c r="AA3587" s="6"/>
      <c r="AB3587" s="6"/>
      <c r="AC3587" s="6"/>
      <c r="AD3587" s="6"/>
    </row>
    <row r="3588" spans="1:30" x14ac:dyDescent="0.3">
      <c r="A3588" t="s">
        <v>16972</v>
      </c>
      <c r="B3588" t="s">
        <v>16973</v>
      </c>
      <c r="C3588">
        <v>2024</v>
      </c>
      <c r="D3588" t="s">
        <v>9666</v>
      </c>
      <c r="E3588" t="s">
        <v>9265</v>
      </c>
      <c r="F3588" t="s">
        <v>10</v>
      </c>
      <c r="G3588" t="str">
        <f>_xlfn.XLOOKUP(I3588,'Class Code'!$A$2:$A$14,'Class Code'!$B$2:$B$14)</f>
        <v>Motor Private</v>
      </c>
      <c r="H3588" t="s">
        <v>41</v>
      </c>
      <c r="I3588">
        <f t="shared" ref="I3588:I3651" si="224">H3588*1</f>
        <v>70</v>
      </c>
      <c r="J3588" t="s">
        <v>54</v>
      </c>
      <c r="K3588" t="s">
        <v>55</v>
      </c>
      <c r="L3588" t="s">
        <v>44</v>
      </c>
      <c r="M3588" s="5">
        <v>45657</v>
      </c>
      <c r="N3588" s="5">
        <v>45659</v>
      </c>
      <c r="O3588" s="5">
        <v>45783</v>
      </c>
      <c r="P3588" s="5">
        <v>45441</v>
      </c>
      <c r="Q3588" s="5">
        <v>45805</v>
      </c>
      <c r="R3588">
        <v>0</v>
      </c>
      <c r="S3588">
        <v>0</v>
      </c>
      <c r="T3588">
        <v>7280</v>
      </c>
      <c r="U3588">
        <v>7280</v>
      </c>
      <c r="V3588">
        <v>0</v>
      </c>
      <c r="W3588">
        <v>7280</v>
      </c>
      <c r="X3588" t="str">
        <f t="shared" ref="X3588:X3651" si="225">IF(OR(A3588="",B3588="",C3588="",F3588="",H3588="",M3588="",N3588="",O3588="",P3588="",Q3588=""),"Check","Ok")</f>
        <v>Ok</v>
      </c>
      <c r="Y3588" t="str">
        <f t="shared" ref="Y3588:Y3651" si="226">IF(AND(Q3588&gt;=P3588,O3588&gt;=M3588,N3588&gt;=M3588,Q3588&gt;=M3588),"Ok","Check")</f>
        <v>Ok</v>
      </c>
      <c r="Z3588" s="6" t="str">
        <f t="shared" ref="Z3588:Z3651" si="227">IF(Q3588&gt;=M3588,"Ok","Check")</f>
        <v>Ok</v>
      </c>
      <c r="AA3588" s="6"/>
      <c r="AB3588" s="6"/>
      <c r="AC3588" s="6"/>
      <c r="AD3588" s="6"/>
    </row>
    <row r="3589" spans="1:30" x14ac:dyDescent="0.3">
      <c r="A3589" t="s">
        <v>16974</v>
      </c>
      <c r="B3589" t="s">
        <v>16975</v>
      </c>
      <c r="C3589">
        <v>2019</v>
      </c>
      <c r="D3589" t="s">
        <v>9266</v>
      </c>
      <c r="E3589" t="s">
        <v>9284</v>
      </c>
      <c r="F3589" t="s">
        <v>11</v>
      </c>
      <c r="G3589" t="str">
        <f>_xlfn.XLOOKUP(I3589,'Class Code'!$A$2:$A$14,'Class Code'!$B$2:$B$14)</f>
        <v>Motor Commercial</v>
      </c>
      <c r="H3589" t="s">
        <v>176</v>
      </c>
      <c r="I3589">
        <f t="shared" si="224"/>
        <v>80</v>
      </c>
      <c r="J3589" t="s">
        <v>207</v>
      </c>
      <c r="K3589" t="s">
        <v>208</v>
      </c>
      <c r="L3589" t="s">
        <v>44</v>
      </c>
      <c r="M3589" s="5">
        <v>43618</v>
      </c>
      <c r="N3589" s="5">
        <v>43620</v>
      </c>
      <c r="O3589" s="5">
        <v>45721</v>
      </c>
      <c r="P3589" s="5">
        <v>43466</v>
      </c>
      <c r="Q3589" s="5">
        <v>43830</v>
      </c>
      <c r="R3589">
        <v>0</v>
      </c>
      <c r="S3589">
        <v>0</v>
      </c>
      <c r="T3589">
        <v>303000</v>
      </c>
      <c r="U3589">
        <v>303000</v>
      </c>
      <c r="V3589">
        <v>0</v>
      </c>
      <c r="W3589">
        <v>303000</v>
      </c>
      <c r="X3589" t="str">
        <f t="shared" si="225"/>
        <v>Ok</v>
      </c>
      <c r="Y3589" t="str">
        <f t="shared" si="226"/>
        <v>Ok</v>
      </c>
      <c r="Z3589" s="6" t="str">
        <f t="shared" si="227"/>
        <v>Ok</v>
      </c>
      <c r="AA3589" s="6"/>
      <c r="AB3589" s="6"/>
      <c r="AC3589" s="6"/>
      <c r="AD3589" s="6"/>
    </row>
    <row r="3590" spans="1:30" x14ac:dyDescent="0.3">
      <c r="A3590" t="s">
        <v>16976</v>
      </c>
      <c r="B3590" t="s">
        <v>16977</v>
      </c>
      <c r="C3590">
        <v>2023</v>
      </c>
      <c r="D3590" t="s">
        <v>9574</v>
      </c>
      <c r="E3590" t="s">
        <v>9332</v>
      </c>
      <c r="F3590" t="s">
        <v>11</v>
      </c>
      <c r="G3590" t="str">
        <f>_xlfn.XLOOKUP(I3590,'Class Code'!$A$2:$A$14,'Class Code'!$B$2:$B$14)</f>
        <v>Motor Commercial</v>
      </c>
      <c r="H3590" t="s">
        <v>176</v>
      </c>
      <c r="I3590">
        <f t="shared" si="224"/>
        <v>80</v>
      </c>
      <c r="J3590" t="s">
        <v>207</v>
      </c>
      <c r="K3590" t="s">
        <v>208</v>
      </c>
      <c r="L3590" t="s">
        <v>44</v>
      </c>
      <c r="M3590" s="5">
        <v>45245</v>
      </c>
      <c r="N3590" s="5">
        <v>45300</v>
      </c>
      <c r="O3590" s="5">
        <v>45729</v>
      </c>
      <c r="P3590" s="5">
        <v>45106</v>
      </c>
      <c r="Q3590" s="5">
        <v>45471</v>
      </c>
      <c r="R3590">
        <v>0</v>
      </c>
      <c r="S3590">
        <v>0</v>
      </c>
      <c r="T3590">
        <v>1269200</v>
      </c>
      <c r="U3590">
        <v>1269200</v>
      </c>
      <c r="V3590">
        <v>0</v>
      </c>
      <c r="W3590">
        <v>1269200</v>
      </c>
      <c r="X3590" t="str">
        <f t="shared" si="225"/>
        <v>Ok</v>
      </c>
      <c r="Y3590" t="str">
        <f t="shared" si="226"/>
        <v>Ok</v>
      </c>
      <c r="Z3590" s="6" t="str">
        <f t="shared" si="227"/>
        <v>Ok</v>
      </c>
      <c r="AA3590" s="6"/>
      <c r="AB3590" s="6"/>
      <c r="AC3590" s="6"/>
      <c r="AD3590" s="6"/>
    </row>
    <row r="3591" spans="1:30" x14ac:dyDescent="0.3">
      <c r="A3591" t="s">
        <v>16978</v>
      </c>
      <c r="B3591" t="s">
        <v>16979</v>
      </c>
      <c r="C3591">
        <v>2024</v>
      </c>
      <c r="D3591" t="s">
        <v>9413</v>
      </c>
      <c r="E3591" t="s">
        <v>9272</v>
      </c>
      <c r="F3591" t="s">
        <v>6</v>
      </c>
      <c r="G3591" t="str">
        <f>_xlfn.XLOOKUP(I3591,'Class Code'!$A$2:$A$14,'Class Code'!$B$2:$B$14)</f>
        <v>Fire Domestic</v>
      </c>
      <c r="H3591" t="s">
        <v>194</v>
      </c>
      <c r="I3591">
        <f t="shared" si="224"/>
        <v>3</v>
      </c>
      <c r="J3591" t="s">
        <v>195</v>
      </c>
      <c r="K3591" t="s">
        <v>196</v>
      </c>
      <c r="L3591" t="s">
        <v>384</v>
      </c>
      <c r="M3591" s="5">
        <v>45623</v>
      </c>
      <c r="N3591" s="5">
        <v>45624</v>
      </c>
      <c r="O3591" s="5">
        <v>45726</v>
      </c>
      <c r="P3591" s="5">
        <v>45550</v>
      </c>
      <c r="Q3591" s="5">
        <v>45914</v>
      </c>
      <c r="R3591">
        <v>86057</v>
      </c>
      <c r="S3591">
        <v>0</v>
      </c>
      <c r="T3591">
        <v>0</v>
      </c>
      <c r="U3591">
        <v>86057</v>
      </c>
      <c r="V3591">
        <v>0</v>
      </c>
      <c r="W3591">
        <v>86057</v>
      </c>
      <c r="X3591" t="str">
        <f t="shared" si="225"/>
        <v>Ok</v>
      </c>
      <c r="Y3591" t="str">
        <f t="shared" si="226"/>
        <v>Ok</v>
      </c>
      <c r="Z3591" s="6" t="str">
        <f t="shared" si="227"/>
        <v>Ok</v>
      </c>
      <c r="AA3591" s="6"/>
      <c r="AB3591" s="6"/>
      <c r="AC3591" s="6"/>
      <c r="AD3591" s="6"/>
    </row>
    <row r="3592" spans="1:30" x14ac:dyDescent="0.3">
      <c r="A3592" t="s">
        <v>16980</v>
      </c>
      <c r="B3592" t="s">
        <v>16981</v>
      </c>
      <c r="C3592">
        <v>2024</v>
      </c>
      <c r="D3592" t="s">
        <v>9351</v>
      </c>
      <c r="E3592" t="s">
        <v>9277</v>
      </c>
      <c r="F3592" t="s">
        <v>10</v>
      </c>
      <c r="G3592" t="str">
        <f>_xlfn.XLOOKUP(I3592,'Class Code'!$A$2:$A$14,'Class Code'!$B$2:$B$14)</f>
        <v>Motor Private</v>
      </c>
      <c r="H3592" t="s">
        <v>41</v>
      </c>
      <c r="I3592">
        <f t="shared" si="224"/>
        <v>70</v>
      </c>
      <c r="J3592" t="s">
        <v>54</v>
      </c>
      <c r="K3592" t="s">
        <v>55</v>
      </c>
      <c r="L3592" t="s">
        <v>44</v>
      </c>
      <c r="M3592" s="5">
        <v>45708</v>
      </c>
      <c r="N3592" s="5">
        <v>45713</v>
      </c>
      <c r="O3592" s="5">
        <v>45726</v>
      </c>
      <c r="P3592" s="5">
        <v>45433</v>
      </c>
      <c r="Q3592" s="5">
        <v>45797</v>
      </c>
      <c r="R3592">
        <v>309300</v>
      </c>
      <c r="S3592">
        <v>0</v>
      </c>
      <c r="T3592">
        <v>0</v>
      </c>
      <c r="U3592">
        <v>309300</v>
      </c>
      <c r="V3592">
        <v>0</v>
      </c>
      <c r="W3592">
        <v>309300</v>
      </c>
      <c r="X3592" t="str">
        <f t="shared" si="225"/>
        <v>Ok</v>
      </c>
      <c r="Y3592" t="str">
        <f t="shared" si="226"/>
        <v>Ok</v>
      </c>
      <c r="Z3592" s="6" t="str">
        <f t="shared" si="227"/>
        <v>Ok</v>
      </c>
      <c r="AA3592" s="6"/>
      <c r="AB3592" s="6"/>
      <c r="AC3592" s="6"/>
      <c r="AD3592" s="6"/>
    </row>
    <row r="3593" spans="1:30" x14ac:dyDescent="0.3">
      <c r="A3593" t="s">
        <v>16982</v>
      </c>
      <c r="B3593" t="s">
        <v>16983</v>
      </c>
      <c r="C3593">
        <v>2024</v>
      </c>
      <c r="D3593" t="s">
        <v>9381</v>
      </c>
      <c r="E3593" t="s">
        <v>9272</v>
      </c>
      <c r="F3593" t="s">
        <v>10</v>
      </c>
      <c r="G3593" t="str">
        <f>_xlfn.XLOOKUP(I3593,'Class Code'!$A$2:$A$14,'Class Code'!$B$2:$B$14)</f>
        <v>Motor Private</v>
      </c>
      <c r="H3593" t="s">
        <v>41</v>
      </c>
      <c r="I3593">
        <f t="shared" si="224"/>
        <v>70</v>
      </c>
      <c r="J3593" t="s">
        <v>54</v>
      </c>
      <c r="K3593" t="s">
        <v>55</v>
      </c>
      <c r="L3593" t="s">
        <v>44</v>
      </c>
      <c r="M3593" s="5">
        <v>45636</v>
      </c>
      <c r="N3593" s="5">
        <v>45639</v>
      </c>
      <c r="O3593" s="5">
        <v>45729</v>
      </c>
      <c r="P3593" s="5">
        <v>45572</v>
      </c>
      <c r="Q3593" s="5">
        <v>45936</v>
      </c>
      <c r="R3593">
        <v>0</v>
      </c>
      <c r="S3593">
        <v>0</v>
      </c>
      <c r="T3593">
        <v>197100</v>
      </c>
      <c r="U3593">
        <v>197100</v>
      </c>
      <c r="V3593">
        <v>0</v>
      </c>
      <c r="W3593">
        <v>197100</v>
      </c>
      <c r="X3593" t="str">
        <f t="shared" si="225"/>
        <v>Ok</v>
      </c>
      <c r="Y3593" t="str">
        <f t="shared" si="226"/>
        <v>Ok</v>
      </c>
      <c r="Z3593" s="6" t="str">
        <f t="shared" si="227"/>
        <v>Ok</v>
      </c>
      <c r="AA3593" s="6"/>
      <c r="AB3593" s="6"/>
      <c r="AC3593" s="6"/>
      <c r="AD3593" s="6"/>
    </row>
    <row r="3594" spans="1:30" x14ac:dyDescent="0.3">
      <c r="A3594" t="s">
        <v>16984</v>
      </c>
      <c r="B3594" t="s">
        <v>16985</v>
      </c>
      <c r="C3594">
        <v>2023</v>
      </c>
      <c r="D3594" t="s">
        <v>9775</v>
      </c>
      <c r="E3594" t="s">
        <v>9259</v>
      </c>
      <c r="F3594" t="s">
        <v>10</v>
      </c>
      <c r="G3594" t="str">
        <f>_xlfn.XLOOKUP(I3594,'Class Code'!$A$2:$A$14,'Class Code'!$B$2:$B$14)</f>
        <v>Motor Private</v>
      </c>
      <c r="H3594" t="s">
        <v>41</v>
      </c>
      <c r="I3594">
        <f t="shared" si="224"/>
        <v>70</v>
      </c>
      <c r="J3594" t="s">
        <v>54</v>
      </c>
      <c r="K3594" t="s">
        <v>55</v>
      </c>
      <c r="L3594" t="s">
        <v>44</v>
      </c>
      <c r="M3594" s="5">
        <v>45646</v>
      </c>
      <c r="N3594" s="5">
        <v>45649</v>
      </c>
      <c r="O3594" s="5">
        <v>45723</v>
      </c>
      <c r="P3594" s="5">
        <v>45284</v>
      </c>
      <c r="Q3594" s="5">
        <v>45649</v>
      </c>
      <c r="R3594">
        <v>0</v>
      </c>
      <c r="S3594">
        <v>0</v>
      </c>
      <c r="T3594">
        <v>88060</v>
      </c>
      <c r="U3594">
        <v>88060</v>
      </c>
      <c r="V3594">
        <v>0</v>
      </c>
      <c r="W3594">
        <v>88060</v>
      </c>
      <c r="X3594" t="str">
        <f t="shared" si="225"/>
        <v>Ok</v>
      </c>
      <c r="Y3594" t="str">
        <f t="shared" si="226"/>
        <v>Ok</v>
      </c>
      <c r="Z3594" s="6" t="str">
        <f t="shared" si="227"/>
        <v>Ok</v>
      </c>
      <c r="AA3594" s="6"/>
      <c r="AB3594" s="6"/>
      <c r="AC3594" s="6"/>
      <c r="AD3594" s="6"/>
    </row>
    <row r="3595" spans="1:30" x14ac:dyDescent="0.3">
      <c r="A3595" t="s">
        <v>16986</v>
      </c>
      <c r="B3595" t="s">
        <v>16987</v>
      </c>
      <c r="C3595">
        <v>2025</v>
      </c>
      <c r="D3595" t="s">
        <v>9378</v>
      </c>
      <c r="E3595" t="s">
        <v>9259</v>
      </c>
      <c r="F3595" t="s">
        <v>10</v>
      </c>
      <c r="G3595" t="str">
        <f>_xlfn.XLOOKUP(I3595,'Class Code'!$A$2:$A$14,'Class Code'!$B$2:$B$14)</f>
        <v>Motor Private</v>
      </c>
      <c r="H3595" t="s">
        <v>41</v>
      </c>
      <c r="I3595">
        <f t="shared" si="224"/>
        <v>70</v>
      </c>
      <c r="J3595" t="s">
        <v>54</v>
      </c>
      <c r="K3595" t="s">
        <v>55</v>
      </c>
      <c r="L3595" t="s">
        <v>44</v>
      </c>
      <c r="M3595" s="5">
        <v>45666</v>
      </c>
      <c r="N3595" s="5">
        <v>45666</v>
      </c>
      <c r="O3595" s="5">
        <v>45723</v>
      </c>
      <c r="P3595" s="5">
        <v>45622</v>
      </c>
      <c r="Q3595" s="5">
        <v>45986</v>
      </c>
      <c r="R3595">
        <v>0</v>
      </c>
      <c r="S3595">
        <v>0</v>
      </c>
      <c r="T3595">
        <v>134460</v>
      </c>
      <c r="U3595">
        <v>134460</v>
      </c>
      <c r="V3595">
        <v>0</v>
      </c>
      <c r="W3595">
        <v>134460</v>
      </c>
      <c r="X3595" t="str">
        <f t="shared" si="225"/>
        <v>Ok</v>
      </c>
      <c r="Y3595" t="str">
        <f t="shared" si="226"/>
        <v>Ok</v>
      </c>
      <c r="Z3595" s="6" t="str">
        <f t="shared" si="227"/>
        <v>Ok</v>
      </c>
      <c r="AA3595" s="6"/>
      <c r="AB3595" s="6"/>
      <c r="AC3595" s="6"/>
      <c r="AD3595" s="6"/>
    </row>
    <row r="3596" spans="1:30" x14ac:dyDescent="0.3">
      <c r="A3596" t="s">
        <v>16988</v>
      </c>
      <c r="B3596" t="s">
        <v>16989</v>
      </c>
      <c r="C3596">
        <v>2023</v>
      </c>
      <c r="D3596" t="s">
        <v>9293</v>
      </c>
      <c r="E3596" t="s">
        <v>9305</v>
      </c>
      <c r="F3596" t="s">
        <v>13</v>
      </c>
      <c r="G3596" t="str">
        <f>_xlfn.XLOOKUP(I3596,'Class Code'!$A$2:$A$14,'Class Code'!$B$2:$B$14)</f>
        <v>Theft</v>
      </c>
      <c r="H3596" t="s">
        <v>818</v>
      </c>
      <c r="I3596">
        <f t="shared" si="224"/>
        <v>10</v>
      </c>
      <c r="J3596" t="s">
        <v>819</v>
      </c>
      <c r="K3596" t="s">
        <v>820</v>
      </c>
      <c r="L3596" t="s">
        <v>13</v>
      </c>
      <c r="M3596" s="5">
        <v>45330</v>
      </c>
      <c r="N3596" s="5">
        <v>45338</v>
      </c>
      <c r="O3596" s="5">
        <v>45735</v>
      </c>
      <c r="P3596" s="5">
        <v>45212</v>
      </c>
      <c r="Q3596" s="5">
        <v>45473</v>
      </c>
      <c r="R3596">
        <v>31820</v>
      </c>
      <c r="S3596">
        <v>0</v>
      </c>
      <c r="T3596">
        <v>0</v>
      </c>
      <c r="U3596">
        <v>31820</v>
      </c>
      <c r="V3596">
        <v>10606.67</v>
      </c>
      <c r="W3596">
        <v>21213.33</v>
      </c>
      <c r="X3596" t="str">
        <f t="shared" si="225"/>
        <v>Ok</v>
      </c>
      <c r="Y3596" t="str">
        <f t="shared" si="226"/>
        <v>Ok</v>
      </c>
      <c r="Z3596" s="6" t="str">
        <f t="shared" si="227"/>
        <v>Ok</v>
      </c>
      <c r="AA3596" s="6"/>
      <c r="AB3596" s="6"/>
      <c r="AC3596" s="6"/>
      <c r="AD3596" s="6"/>
    </row>
    <row r="3597" spans="1:30" x14ac:dyDescent="0.3">
      <c r="A3597" t="s">
        <v>16990</v>
      </c>
      <c r="B3597" t="s">
        <v>16991</v>
      </c>
      <c r="C3597">
        <v>2024</v>
      </c>
      <c r="D3597" t="s">
        <v>9393</v>
      </c>
      <c r="E3597" t="s">
        <v>9287</v>
      </c>
      <c r="F3597" t="s">
        <v>10</v>
      </c>
      <c r="G3597" t="str">
        <f>_xlfn.XLOOKUP(I3597,'Class Code'!$A$2:$A$14,'Class Code'!$B$2:$B$14)</f>
        <v>Motor Private</v>
      </c>
      <c r="H3597" t="s">
        <v>41</v>
      </c>
      <c r="I3597">
        <f t="shared" si="224"/>
        <v>70</v>
      </c>
      <c r="J3597" t="s">
        <v>54</v>
      </c>
      <c r="K3597" t="s">
        <v>55</v>
      </c>
      <c r="L3597" t="s">
        <v>44</v>
      </c>
      <c r="M3597" s="5">
        <v>45657</v>
      </c>
      <c r="N3597" s="5">
        <v>45663</v>
      </c>
      <c r="O3597" s="5">
        <v>45730</v>
      </c>
      <c r="P3597" s="5">
        <v>45412</v>
      </c>
      <c r="Q3597" s="5">
        <v>45745</v>
      </c>
      <c r="R3597">
        <v>30000</v>
      </c>
      <c r="S3597">
        <v>0</v>
      </c>
      <c r="T3597">
        <v>0</v>
      </c>
      <c r="U3597">
        <v>30000</v>
      </c>
      <c r="V3597">
        <v>0</v>
      </c>
      <c r="W3597">
        <v>30000</v>
      </c>
      <c r="X3597" t="str">
        <f t="shared" si="225"/>
        <v>Ok</v>
      </c>
      <c r="Y3597" t="str">
        <f t="shared" si="226"/>
        <v>Ok</v>
      </c>
      <c r="Z3597" s="6" t="str">
        <f t="shared" si="227"/>
        <v>Ok</v>
      </c>
      <c r="AA3597" s="6"/>
      <c r="AB3597" s="6"/>
      <c r="AC3597" s="6"/>
      <c r="AD3597" s="6"/>
    </row>
    <row r="3598" spans="1:30" x14ac:dyDescent="0.3">
      <c r="A3598" t="s">
        <v>16992</v>
      </c>
      <c r="B3598" t="s">
        <v>16993</v>
      </c>
      <c r="C3598">
        <v>2024</v>
      </c>
      <c r="D3598" t="s">
        <v>9432</v>
      </c>
      <c r="E3598" t="s">
        <v>9267</v>
      </c>
      <c r="F3598" t="s">
        <v>10</v>
      </c>
      <c r="G3598" t="str">
        <f>_xlfn.XLOOKUP(I3598,'Class Code'!$A$2:$A$14,'Class Code'!$B$2:$B$14)</f>
        <v>Motor Private</v>
      </c>
      <c r="H3598" t="s">
        <v>41</v>
      </c>
      <c r="I3598">
        <f t="shared" si="224"/>
        <v>70</v>
      </c>
      <c r="J3598" t="s">
        <v>54</v>
      </c>
      <c r="K3598" t="s">
        <v>55</v>
      </c>
      <c r="L3598" t="s">
        <v>44</v>
      </c>
      <c r="M3598" s="5">
        <v>45597</v>
      </c>
      <c r="N3598" s="5">
        <v>45601</v>
      </c>
      <c r="O3598" s="5">
        <v>45729</v>
      </c>
      <c r="P3598" s="5">
        <v>45323</v>
      </c>
      <c r="Q3598" s="5">
        <v>45657</v>
      </c>
      <c r="R3598">
        <v>0</v>
      </c>
      <c r="S3598">
        <v>0</v>
      </c>
      <c r="T3598">
        <v>215660</v>
      </c>
      <c r="U3598">
        <v>215660</v>
      </c>
      <c r="V3598">
        <v>0</v>
      </c>
      <c r="W3598">
        <v>215660</v>
      </c>
      <c r="X3598" t="str">
        <f t="shared" si="225"/>
        <v>Ok</v>
      </c>
      <c r="Y3598" t="str">
        <f t="shared" si="226"/>
        <v>Ok</v>
      </c>
      <c r="Z3598" s="6" t="str">
        <f t="shared" si="227"/>
        <v>Ok</v>
      </c>
      <c r="AA3598" s="6"/>
      <c r="AB3598" s="6"/>
      <c r="AC3598" s="6"/>
      <c r="AD3598" s="6"/>
    </row>
    <row r="3599" spans="1:30" x14ac:dyDescent="0.3">
      <c r="A3599" t="s">
        <v>16994</v>
      </c>
      <c r="B3599" t="s">
        <v>16995</v>
      </c>
      <c r="C3599">
        <v>2023</v>
      </c>
      <c r="D3599" t="s">
        <v>9422</v>
      </c>
      <c r="E3599" t="s">
        <v>9301</v>
      </c>
      <c r="F3599" t="s">
        <v>11</v>
      </c>
      <c r="G3599" t="str">
        <f>_xlfn.XLOOKUP(I3599,'Class Code'!$A$2:$A$14,'Class Code'!$B$2:$B$14)</f>
        <v>Motor Commercial</v>
      </c>
      <c r="H3599" t="s">
        <v>176</v>
      </c>
      <c r="I3599">
        <f t="shared" si="224"/>
        <v>80</v>
      </c>
      <c r="J3599" t="s">
        <v>207</v>
      </c>
      <c r="K3599" t="s">
        <v>208</v>
      </c>
      <c r="L3599" t="s">
        <v>384</v>
      </c>
      <c r="M3599" s="5">
        <v>45375</v>
      </c>
      <c r="N3599" s="5">
        <v>45384</v>
      </c>
      <c r="O3599" s="5">
        <v>45735</v>
      </c>
      <c r="P3599" s="5">
        <v>45139</v>
      </c>
      <c r="Q3599" s="5">
        <v>45505</v>
      </c>
      <c r="R3599">
        <v>163551</v>
      </c>
      <c r="S3599">
        <v>0</v>
      </c>
      <c r="T3599">
        <v>0</v>
      </c>
      <c r="U3599">
        <v>163551</v>
      </c>
      <c r="V3599">
        <v>0</v>
      </c>
      <c r="W3599">
        <v>163551</v>
      </c>
      <c r="X3599" t="str">
        <f t="shared" si="225"/>
        <v>Ok</v>
      </c>
      <c r="Y3599" t="str">
        <f t="shared" si="226"/>
        <v>Ok</v>
      </c>
      <c r="Z3599" s="6" t="str">
        <f t="shared" si="227"/>
        <v>Ok</v>
      </c>
      <c r="AA3599" s="6"/>
      <c r="AB3599" s="6"/>
      <c r="AC3599" s="6"/>
      <c r="AD3599" s="6"/>
    </row>
    <row r="3600" spans="1:30" x14ac:dyDescent="0.3">
      <c r="A3600" t="s">
        <v>16996</v>
      </c>
      <c r="B3600" t="s">
        <v>16997</v>
      </c>
      <c r="C3600">
        <v>2024</v>
      </c>
      <c r="D3600" t="s">
        <v>9525</v>
      </c>
      <c r="E3600" t="s">
        <v>9280</v>
      </c>
      <c r="F3600" t="s">
        <v>7</v>
      </c>
      <c r="G3600" t="str">
        <f>_xlfn.XLOOKUP(I3600,'Class Code'!$A$2:$A$14,'Class Code'!$B$2:$B$14)</f>
        <v>Fire Industrial</v>
      </c>
      <c r="H3600" t="s">
        <v>381</v>
      </c>
      <c r="I3600">
        <f t="shared" si="224"/>
        <v>4</v>
      </c>
      <c r="J3600" t="s">
        <v>865</v>
      </c>
      <c r="K3600" t="s">
        <v>866</v>
      </c>
      <c r="L3600" t="s">
        <v>384</v>
      </c>
      <c r="M3600" s="5">
        <v>45413</v>
      </c>
      <c r="N3600" s="5">
        <v>45721</v>
      </c>
      <c r="O3600" s="5">
        <v>45727</v>
      </c>
      <c r="P3600" s="5">
        <v>45352</v>
      </c>
      <c r="Q3600" s="5">
        <v>45717</v>
      </c>
      <c r="R3600">
        <v>20000000</v>
      </c>
      <c r="S3600">
        <v>0</v>
      </c>
      <c r="T3600">
        <v>0</v>
      </c>
      <c r="U3600">
        <v>20000000</v>
      </c>
      <c r="V3600">
        <v>19798418</v>
      </c>
      <c r="W3600">
        <v>201582</v>
      </c>
      <c r="X3600" t="str">
        <f t="shared" si="225"/>
        <v>Ok</v>
      </c>
      <c r="Y3600" t="str">
        <f t="shared" si="226"/>
        <v>Ok</v>
      </c>
      <c r="Z3600" s="6" t="str">
        <f t="shared" si="227"/>
        <v>Ok</v>
      </c>
      <c r="AA3600" s="6"/>
      <c r="AB3600" s="6"/>
      <c r="AC3600" s="6"/>
      <c r="AD3600" s="6"/>
    </row>
    <row r="3601" spans="1:30" x14ac:dyDescent="0.3">
      <c r="A3601" t="s">
        <v>16998</v>
      </c>
      <c r="B3601" t="s">
        <v>16999</v>
      </c>
      <c r="C3601">
        <v>2024</v>
      </c>
      <c r="D3601" t="s">
        <v>9764</v>
      </c>
      <c r="E3601" t="s">
        <v>9334</v>
      </c>
      <c r="F3601" t="s">
        <v>10</v>
      </c>
      <c r="G3601" t="str">
        <f>_xlfn.XLOOKUP(I3601,'Class Code'!$A$2:$A$14,'Class Code'!$B$2:$B$14)</f>
        <v>Motor Private</v>
      </c>
      <c r="H3601" t="s">
        <v>41</v>
      </c>
      <c r="I3601">
        <f t="shared" si="224"/>
        <v>70</v>
      </c>
      <c r="J3601" t="s">
        <v>54</v>
      </c>
      <c r="K3601" t="s">
        <v>55</v>
      </c>
      <c r="L3601" t="s">
        <v>44</v>
      </c>
      <c r="M3601" s="5">
        <v>45609</v>
      </c>
      <c r="N3601" s="5">
        <v>45616</v>
      </c>
      <c r="O3601" s="5">
        <v>45757</v>
      </c>
      <c r="P3601" s="5">
        <v>45533</v>
      </c>
      <c r="Q3601" s="5">
        <v>45897</v>
      </c>
      <c r="R3601">
        <v>0</v>
      </c>
      <c r="S3601">
        <v>0</v>
      </c>
      <c r="T3601">
        <v>84580</v>
      </c>
      <c r="U3601">
        <v>84580</v>
      </c>
      <c r="V3601">
        <v>0</v>
      </c>
      <c r="W3601">
        <v>84580</v>
      </c>
      <c r="X3601" t="str">
        <f t="shared" si="225"/>
        <v>Ok</v>
      </c>
      <c r="Y3601" t="str">
        <f t="shared" si="226"/>
        <v>Ok</v>
      </c>
      <c r="Z3601" s="6" t="str">
        <f t="shared" si="227"/>
        <v>Ok</v>
      </c>
      <c r="AA3601" s="6"/>
      <c r="AB3601" s="6"/>
      <c r="AC3601" s="6"/>
      <c r="AD3601" s="6"/>
    </row>
    <row r="3602" spans="1:30" x14ac:dyDescent="0.3">
      <c r="A3602" t="s">
        <v>17000</v>
      </c>
      <c r="B3602" t="s">
        <v>17001</v>
      </c>
      <c r="C3602">
        <v>2023</v>
      </c>
      <c r="D3602" t="s">
        <v>9778</v>
      </c>
      <c r="E3602" t="s">
        <v>9305</v>
      </c>
      <c r="F3602" t="s">
        <v>10</v>
      </c>
      <c r="G3602" t="str">
        <f>_xlfn.XLOOKUP(I3602,'Class Code'!$A$2:$A$14,'Class Code'!$B$2:$B$14)</f>
        <v>Motor Private</v>
      </c>
      <c r="H3602" t="s">
        <v>41</v>
      </c>
      <c r="I3602">
        <f t="shared" si="224"/>
        <v>70</v>
      </c>
      <c r="J3602" t="s">
        <v>54</v>
      </c>
      <c r="K3602" t="s">
        <v>55</v>
      </c>
      <c r="L3602" t="s">
        <v>44</v>
      </c>
      <c r="M3602" s="5">
        <v>45622</v>
      </c>
      <c r="N3602" s="5">
        <v>45624</v>
      </c>
      <c r="O3602" s="5">
        <v>45762</v>
      </c>
      <c r="P3602" s="5">
        <v>45262</v>
      </c>
      <c r="Q3602" s="5">
        <v>45627</v>
      </c>
      <c r="R3602">
        <v>0</v>
      </c>
      <c r="S3602">
        <v>0</v>
      </c>
      <c r="T3602">
        <v>20880</v>
      </c>
      <c r="U3602">
        <v>20880</v>
      </c>
      <c r="V3602">
        <v>0</v>
      </c>
      <c r="W3602">
        <v>20880</v>
      </c>
      <c r="X3602" t="str">
        <f t="shared" si="225"/>
        <v>Ok</v>
      </c>
      <c r="Y3602" t="str">
        <f t="shared" si="226"/>
        <v>Ok</v>
      </c>
      <c r="Z3602" s="6" t="str">
        <f t="shared" si="227"/>
        <v>Ok</v>
      </c>
      <c r="AA3602" s="6"/>
      <c r="AB3602" s="6"/>
      <c r="AC3602" s="6"/>
      <c r="AD3602" s="6"/>
    </row>
    <row r="3603" spans="1:30" x14ac:dyDescent="0.3">
      <c r="A3603" t="s">
        <v>17002</v>
      </c>
      <c r="B3603" t="s">
        <v>17003</v>
      </c>
      <c r="C3603">
        <v>2024</v>
      </c>
      <c r="D3603" t="s">
        <v>9349</v>
      </c>
      <c r="E3603" t="s">
        <v>9261</v>
      </c>
      <c r="F3603" t="s">
        <v>11</v>
      </c>
      <c r="G3603" t="str">
        <f>_xlfn.XLOOKUP(I3603,'Class Code'!$A$2:$A$14,'Class Code'!$B$2:$B$14)</f>
        <v>Motor Commercial</v>
      </c>
      <c r="H3603" t="s">
        <v>176</v>
      </c>
      <c r="I3603">
        <f t="shared" si="224"/>
        <v>80</v>
      </c>
      <c r="J3603" t="s">
        <v>177</v>
      </c>
      <c r="K3603" t="s">
        <v>178</v>
      </c>
      <c r="L3603" t="s">
        <v>197</v>
      </c>
      <c r="M3603" s="5">
        <v>45614</v>
      </c>
      <c r="N3603" s="5">
        <v>45621</v>
      </c>
      <c r="O3603" s="5">
        <v>45757</v>
      </c>
      <c r="P3603" s="5">
        <v>45400</v>
      </c>
      <c r="Q3603" s="5">
        <v>45764</v>
      </c>
      <c r="R3603">
        <v>0</v>
      </c>
      <c r="S3603">
        <v>0</v>
      </c>
      <c r="T3603">
        <v>59640</v>
      </c>
      <c r="U3603">
        <v>59640</v>
      </c>
      <c r="V3603">
        <v>0</v>
      </c>
      <c r="W3603">
        <v>59640</v>
      </c>
      <c r="X3603" t="str">
        <f t="shared" si="225"/>
        <v>Ok</v>
      </c>
      <c r="Y3603" t="str">
        <f t="shared" si="226"/>
        <v>Ok</v>
      </c>
      <c r="Z3603" s="6" t="str">
        <f t="shared" si="227"/>
        <v>Ok</v>
      </c>
      <c r="AA3603" s="6"/>
      <c r="AB3603" s="6"/>
      <c r="AC3603" s="6"/>
      <c r="AD3603" s="6"/>
    </row>
    <row r="3604" spans="1:30" x14ac:dyDescent="0.3">
      <c r="A3604" t="s">
        <v>17004</v>
      </c>
      <c r="B3604" t="s">
        <v>17005</v>
      </c>
      <c r="C3604">
        <v>2024</v>
      </c>
      <c r="D3604" t="s">
        <v>9620</v>
      </c>
      <c r="E3604" t="s">
        <v>9261</v>
      </c>
      <c r="F3604" t="s">
        <v>10</v>
      </c>
      <c r="G3604" t="str">
        <f>_xlfn.XLOOKUP(I3604,'Class Code'!$A$2:$A$14,'Class Code'!$B$2:$B$14)</f>
        <v>Motor Private</v>
      </c>
      <c r="H3604" t="s">
        <v>41</v>
      </c>
      <c r="I3604">
        <f t="shared" si="224"/>
        <v>70</v>
      </c>
      <c r="J3604" t="s">
        <v>54</v>
      </c>
      <c r="K3604" t="s">
        <v>55</v>
      </c>
      <c r="L3604" t="s">
        <v>44</v>
      </c>
      <c r="M3604" s="5">
        <v>45604</v>
      </c>
      <c r="N3604" s="5">
        <v>45610</v>
      </c>
      <c r="O3604" s="5">
        <v>45728</v>
      </c>
      <c r="P3604" s="5">
        <v>45484</v>
      </c>
      <c r="Q3604" s="5">
        <v>45848</v>
      </c>
      <c r="R3604">
        <v>0</v>
      </c>
      <c r="S3604">
        <v>0</v>
      </c>
      <c r="T3604">
        <v>365996</v>
      </c>
      <c r="U3604">
        <v>365996</v>
      </c>
      <c r="V3604">
        <v>0</v>
      </c>
      <c r="W3604">
        <v>365996</v>
      </c>
      <c r="X3604" t="str">
        <f t="shared" si="225"/>
        <v>Ok</v>
      </c>
      <c r="Y3604" t="str">
        <f t="shared" si="226"/>
        <v>Ok</v>
      </c>
      <c r="Z3604" s="6" t="str">
        <f t="shared" si="227"/>
        <v>Ok</v>
      </c>
      <c r="AA3604" s="6"/>
      <c r="AB3604" s="6"/>
      <c r="AC3604" s="6"/>
      <c r="AD3604" s="6"/>
    </row>
    <row r="3605" spans="1:30" x14ac:dyDescent="0.3">
      <c r="A3605" t="s">
        <v>17006</v>
      </c>
      <c r="B3605" t="s">
        <v>17007</v>
      </c>
      <c r="C3605">
        <v>2024</v>
      </c>
      <c r="D3605" t="s">
        <v>9701</v>
      </c>
      <c r="E3605" t="s">
        <v>9265</v>
      </c>
      <c r="F3605" t="s">
        <v>10</v>
      </c>
      <c r="G3605" t="str">
        <f>_xlfn.XLOOKUP(I3605,'Class Code'!$A$2:$A$14,'Class Code'!$B$2:$B$14)</f>
        <v>Motor Private</v>
      </c>
      <c r="H3605" t="s">
        <v>41</v>
      </c>
      <c r="I3605">
        <f t="shared" si="224"/>
        <v>70</v>
      </c>
      <c r="J3605" t="s">
        <v>54</v>
      </c>
      <c r="K3605" t="s">
        <v>55</v>
      </c>
      <c r="L3605" t="s">
        <v>44</v>
      </c>
      <c r="M3605" s="5">
        <v>45593</v>
      </c>
      <c r="N3605" s="5">
        <v>45594</v>
      </c>
      <c r="O3605" s="5">
        <v>45728</v>
      </c>
      <c r="P3605" s="5">
        <v>45590</v>
      </c>
      <c r="Q3605" s="5">
        <v>45620</v>
      </c>
      <c r="R3605">
        <v>0</v>
      </c>
      <c r="S3605">
        <v>0</v>
      </c>
      <c r="T3605">
        <v>321220</v>
      </c>
      <c r="U3605">
        <v>321220</v>
      </c>
      <c r="V3605">
        <v>0</v>
      </c>
      <c r="W3605">
        <v>321220</v>
      </c>
      <c r="X3605" t="str">
        <f t="shared" si="225"/>
        <v>Ok</v>
      </c>
      <c r="Y3605" t="str">
        <f t="shared" si="226"/>
        <v>Ok</v>
      </c>
      <c r="Z3605" s="6" t="str">
        <f t="shared" si="227"/>
        <v>Ok</v>
      </c>
      <c r="AA3605" s="6"/>
      <c r="AB3605" s="6"/>
      <c r="AC3605" s="6"/>
      <c r="AD3605" s="6"/>
    </row>
    <row r="3606" spans="1:30" x14ac:dyDescent="0.3">
      <c r="A3606" t="s">
        <v>17008</v>
      </c>
      <c r="B3606" t="s">
        <v>17009</v>
      </c>
      <c r="C3606">
        <v>2023</v>
      </c>
      <c r="D3606" t="s">
        <v>9593</v>
      </c>
      <c r="E3606" t="s">
        <v>9284</v>
      </c>
      <c r="F3606" t="s">
        <v>10</v>
      </c>
      <c r="G3606" t="str">
        <f>_xlfn.XLOOKUP(I3606,'Class Code'!$A$2:$A$14,'Class Code'!$B$2:$B$14)</f>
        <v>Motor Private</v>
      </c>
      <c r="H3606" t="s">
        <v>41</v>
      </c>
      <c r="I3606">
        <f t="shared" si="224"/>
        <v>70</v>
      </c>
      <c r="J3606" t="s">
        <v>54</v>
      </c>
      <c r="K3606" t="s">
        <v>55</v>
      </c>
      <c r="L3606" t="s">
        <v>44</v>
      </c>
      <c r="M3606" s="5">
        <v>45264</v>
      </c>
      <c r="N3606" s="5">
        <v>45281</v>
      </c>
      <c r="O3606" s="5">
        <v>45736</v>
      </c>
      <c r="P3606" s="5">
        <v>45098</v>
      </c>
      <c r="Q3606" s="5">
        <v>45463</v>
      </c>
      <c r="R3606">
        <v>0</v>
      </c>
      <c r="S3606">
        <v>0</v>
      </c>
      <c r="T3606">
        <v>78100</v>
      </c>
      <c r="U3606">
        <v>78100</v>
      </c>
      <c r="V3606">
        <v>0</v>
      </c>
      <c r="W3606">
        <v>78100</v>
      </c>
      <c r="X3606" t="str">
        <f t="shared" si="225"/>
        <v>Ok</v>
      </c>
      <c r="Y3606" t="str">
        <f t="shared" si="226"/>
        <v>Ok</v>
      </c>
      <c r="Z3606" s="6" t="str">
        <f t="shared" si="227"/>
        <v>Ok</v>
      </c>
      <c r="AA3606" s="6"/>
      <c r="AB3606" s="6"/>
      <c r="AC3606" s="6"/>
      <c r="AD3606" s="6"/>
    </row>
    <row r="3607" spans="1:30" x14ac:dyDescent="0.3">
      <c r="A3607" t="s">
        <v>17010</v>
      </c>
      <c r="B3607" t="s">
        <v>17011</v>
      </c>
      <c r="C3607">
        <v>2024</v>
      </c>
      <c r="D3607" t="s">
        <v>9706</v>
      </c>
      <c r="E3607" t="s">
        <v>9301</v>
      </c>
      <c r="F3607" t="s">
        <v>11</v>
      </c>
      <c r="G3607" t="str">
        <f>_xlfn.XLOOKUP(I3607,'Class Code'!$A$2:$A$14,'Class Code'!$B$2:$B$14)</f>
        <v>Motor Commercial</v>
      </c>
      <c r="H3607" t="s">
        <v>176</v>
      </c>
      <c r="I3607">
        <f t="shared" si="224"/>
        <v>80</v>
      </c>
      <c r="J3607" t="s">
        <v>207</v>
      </c>
      <c r="K3607" t="s">
        <v>208</v>
      </c>
      <c r="L3607" t="s">
        <v>44</v>
      </c>
      <c r="M3607" s="5">
        <v>45576</v>
      </c>
      <c r="N3607" s="5">
        <v>45632</v>
      </c>
      <c r="O3607" s="5">
        <v>45735</v>
      </c>
      <c r="P3607" s="5">
        <v>45292</v>
      </c>
      <c r="Q3607" s="5">
        <v>45657</v>
      </c>
      <c r="R3607">
        <v>0</v>
      </c>
      <c r="S3607">
        <v>0</v>
      </c>
      <c r="T3607">
        <v>71400</v>
      </c>
      <c r="U3607">
        <v>71400</v>
      </c>
      <c r="V3607">
        <v>0</v>
      </c>
      <c r="W3607">
        <v>71400</v>
      </c>
      <c r="X3607" t="str">
        <f t="shared" si="225"/>
        <v>Ok</v>
      </c>
      <c r="Y3607" t="str">
        <f t="shared" si="226"/>
        <v>Ok</v>
      </c>
      <c r="Z3607" s="6" t="str">
        <f t="shared" si="227"/>
        <v>Ok</v>
      </c>
      <c r="AA3607" s="6"/>
      <c r="AB3607" s="6"/>
      <c r="AC3607" s="6"/>
      <c r="AD3607" s="6"/>
    </row>
    <row r="3608" spans="1:30" x14ac:dyDescent="0.3">
      <c r="A3608" t="s">
        <v>17012</v>
      </c>
      <c r="B3608" t="s">
        <v>17013</v>
      </c>
      <c r="C3608">
        <v>2022</v>
      </c>
      <c r="D3608" t="s">
        <v>9656</v>
      </c>
      <c r="E3608" t="s">
        <v>9287</v>
      </c>
      <c r="F3608" t="s">
        <v>11</v>
      </c>
      <c r="G3608" t="str">
        <f>_xlfn.XLOOKUP(I3608,'Class Code'!$A$2:$A$14,'Class Code'!$B$2:$B$14)</f>
        <v>Motor Commercial</v>
      </c>
      <c r="H3608" t="s">
        <v>176</v>
      </c>
      <c r="I3608">
        <f t="shared" si="224"/>
        <v>80</v>
      </c>
      <c r="J3608" t="s">
        <v>207</v>
      </c>
      <c r="K3608" t="s">
        <v>208</v>
      </c>
      <c r="L3608" t="s">
        <v>44</v>
      </c>
      <c r="M3608" s="5">
        <v>44893</v>
      </c>
      <c r="N3608" s="5">
        <v>44895</v>
      </c>
      <c r="O3608" s="5">
        <v>45735</v>
      </c>
      <c r="P3608" s="5">
        <v>44729</v>
      </c>
      <c r="Q3608" s="5">
        <v>45093</v>
      </c>
      <c r="R3608">
        <v>0</v>
      </c>
      <c r="S3608">
        <v>0</v>
      </c>
      <c r="T3608">
        <v>161800</v>
      </c>
      <c r="U3608">
        <v>161800</v>
      </c>
      <c r="V3608">
        <v>0</v>
      </c>
      <c r="W3608">
        <v>161800</v>
      </c>
      <c r="X3608" t="str">
        <f t="shared" si="225"/>
        <v>Ok</v>
      </c>
      <c r="Y3608" t="str">
        <f t="shared" si="226"/>
        <v>Ok</v>
      </c>
      <c r="Z3608" s="6" t="str">
        <f t="shared" si="227"/>
        <v>Ok</v>
      </c>
      <c r="AA3608" s="6"/>
      <c r="AB3608" s="6"/>
      <c r="AC3608" s="6"/>
      <c r="AD3608" s="6"/>
    </row>
    <row r="3609" spans="1:30" x14ac:dyDescent="0.3">
      <c r="A3609" t="s">
        <v>17014</v>
      </c>
      <c r="B3609" t="s">
        <v>17015</v>
      </c>
      <c r="C3609">
        <v>2023</v>
      </c>
      <c r="D3609" t="s">
        <v>9517</v>
      </c>
      <c r="E3609" t="s">
        <v>9317</v>
      </c>
      <c r="F3609" t="s">
        <v>10</v>
      </c>
      <c r="G3609" t="str">
        <f>_xlfn.XLOOKUP(I3609,'Class Code'!$A$2:$A$14,'Class Code'!$B$2:$B$14)</f>
        <v>Motor Private</v>
      </c>
      <c r="H3609" t="s">
        <v>41</v>
      </c>
      <c r="I3609">
        <f t="shared" si="224"/>
        <v>70</v>
      </c>
      <c r="J3609" t="s">
        <v>54</v>
      </c>
      <c r="K3609" t="s">
        <v>55</v>
      </c>
      <c r="L3609" t="s">
        <v>44</v>
      </c>
      <c r="M3609" s="5">
        <v>45575</v>
      </c>
      <c r="N3609" s="5">
        <v>45580</v>
      </c>
      <c r="O3609" s="5">
        <v>45730</v>
      </c>
      <c r="P3609" s="5">
        <v>45270</v>
      </c>
      <c r="Q3609" s="5">
        <v>45635</v>
      </c>
      <c r="R3609">
        <v>13958</v>
      </c>
      <c r="S3609">
        <v>0</v>
      </c>
      <c r="T3609">
        <v>0</v>
      </c>
      <c r="U3609">
        <v>13958</v>
      </c>
      <c r="V3609">
        <v>0</v>
      </c>
      <c r="W3609">
        <v>13958</v>
      </c>
      <c r="X3609" t="str">
        <f t="shared" si="225"/>
        <v>Ok</v>
      </c>
      <c r="Y3609" t="str">
        <f t="shared" si="226"/>
        <v>Ok</v>
      </c>
      <c r="Z3609" s="6" t="str">
        <f t="shared" si="227"/>
        <v>Ok</v>
      </c>
      <c r="AA3609" s="6"/>
      <c r="AB3609" s="6"/>
      <c r="AC3609" s="6"/>
      <c r="AD3609" s="6"/>
    </row>
    <row r="3610" spans="1:30" x14ac:dyDescent="0.3">
      <c r="A3610" t="s">
        <v>17016</v>
      </c>
      <c r="B3610" t="s">
        <v>17017</v>
      </c>
      <c r="C3610">
        <v>2024</v>
      </c>
      <c r="D3610" t="s">
        <v>9683</v>
      </c>
      <c r="E3610" t="s">
        <v>9332</v>
      </c>
      <c r="F3610" t="s">
        <v>10</v>
      </c>
      <c r="G3610" t="str">
        <f>_xlfn.XLOOKUP(I3610,'Class Code'!$A$2:$A$14,'Class Code'!$B$2:$B$14)</f>
        <v>Motor Private</v>
      </c>
      <c r="H3610" t="s">
        <v>41</v>
      </c>
      <c r="I3610">
        <f t="shared" si="224"/>
        <v>70</v>
      </c>
      <c r="J3610" t="s">
        <v>54</v>
      </c>
      <c r="K3610" t="s">
        <v>55</v>
      </c>
      <c r="L3610" t="s">
        <v>44</v>
      </c>
      <c r="M3610" s="5">
        <v>45572</v>
      </c>
      <c r="N3610" s="5">
        <v>45574</v>
      </c>
      <c r="O3610" s="5">
        <v>45730</v>
      </c>
      <c r="P3610" s="5">
        <v>45571</v>
      </c>
      <c r="Q3610" s="5">
        <v>45601</v>
      </c>
      <c r="R3610">
        <v>0</v>
      </c>
      <c r="S3610">
        <v>0</v>
      </c>
      <c r="T3610">
        <v>6930</v>
      </c>
      <c r="U3610">
        <v>6930</v>
      </c>
      <c r="V3610">
        <v>0</v>
      </c>
      <c r="W3610">
        <v>6930</v>
      </c>
      <c r="X3610" t="str">
        <f t="shared" si="225"/>
        <v>Ok</v>
      </c>
      <c r="Y3610" t="str">
        <f t="shared" si="226"/>
        <v>Ok</v>
      </c>
      <c r="Z3610" s="6" t="str">
        <f t="shared" si="227"/>
        <v>Ok</v>
      </c>
      <c r="AA3610" s="6"/>
      <c r="AB3610" s="6"/>
      <c r="AC3610" s="6"/>
      <c r="AD3610" s="6"/>
    </row>
    <row r="3611" spans="1:30" x14ac:dyDescent="0.3">
      <c r="A3611" t="s">
        <v>17018</v>
      </c>
      <c r="B3611" t="s">
        <v>17019</v>
      </c>
      <c r="C3611">
        <v>2024</v>
      </c>
      <c r="D3611" t="s">
        <v>9750</v>
      </c>
      <c r="E3611" t="s">
        <v>9305</v>
      </c>
      <c r="F3611" t="s">
        <v>11</v>
      </c>
      <c r="G3611" t="str">
        <f>_xlfn.XLOOKUP(I3611,'Class Code'!$A$2:$A$14,'Class Code'!$B$2:$B$14)</f>
        <v>Motor Commercial</v>
      </c>
      <c r="H3611" t="s">
        <v>176</v>
      </c>
      <c r="I3611">
        <f t="shared" si="224"/>
        <v>80</v>
      </c>
      <c r="J3611" t="s">
        <v>225</v>
      </c>
      <c r="K3611" t="s">
        <v>226</v>
      </c>
      <c r="L3611" t="s">
        <v>197</v>
      </c>
      <c r="M3611" s="5">
        <v>45584</v>
      </c>
      <c r="N3611" s="5">
        <v>45594</v>
      </c>
      <c r="O3611" s="5">
        <v>45730</v>
      </c>
      <c r="P3611" s="5">
        <v>45568</v>
      </c>
      <c r="Q3611" s="5">
        <v>45767</v>
      </c>
      <c r="R3611">
        <v>0</v>
      </c>
      <c r="S3611">
        <v>0</v>
      </c>
      <c r="T3611">
        <v>3150</v>
      </c>
      <c r="U3611">
        <v>3150</v>
      </c>
      <c r="V3611">
        <v>0</v>
      </c>
      <c r="W3611">
        <v>3150</v>
      </c>
      <c r="X3611" t="str">
        <f t="shared" si="225"/>
        <v>Ok</v>
      </c>
      <c r="Y3611" t="str">
        <f t="shared" si="226"/>
        <v>Ok</v>
      </c>
      <c r="Z3611" s="6" t="str">
        <f t="shared" si="227"/>
        <v>Ok</v>
      </c>
      <c r="AA3611" s="6"/>
      <c r="AB3611" s="6"/>
      <c r="AC3611" s="6"/>
      <c r="AD3611" s="6"/>
    </row>
    <row r="3612" spans="1:30" x14ac:dyDescent="0.3">
      <c r="A3612" t="s">
        <v>17020</v>
      </c>
      <c r="B3612" t="s">
        <v>17021</v>
      </c>
      <c r="C3612">
        <v>2024</v>
      </c>
      <c r="D3612" t="s">
        <v>9501</v>
      </c>
      <c r="E3612" t="s">
        <v>9294</v>
      </c>
      <c r="F3612" t="s">
        <v>10</v>
      </c>
      <c r="G3612" t="str">
        <f>_xlfn.XLOOKUP(I3612,'Class Code'!$A$2:$A$14,'Class Code'!$B$2:$B$14)</f>
        <v>Motor Private</v>
      </c>
      <c r="H3612" t="s">
        <v>41</v>
      </c>
      <c r="I3612">
        <f t="shared" si="224"/>
        <v>70</v>
      </c>
      <c r="J3612" t="s">
        <v>54</v>
      </c>
      <c r="K3612" t="s">
        <v>55</v>
      </c>
      <c r="L3612" t="s">
        <v>44</v>
      </c>
      <c r="M3612" s="5">
        <v>45595</v>
      </c>
      <c r="N3612" s="5">
        <v>45596</v>
      </c>
      <c r="O3612" s="5">
        <v>45730</v>
      </c>
      <c r="P3612" s="5">
        <v>45543</v>
      </c>
      <c r="Q3612" s="5">
        <v>45876</v>
      </c>
      <c r="R3612">
        <v>0</v>
      </c>
      <c r="S3612">
        <v>0</v>
      </c>
      <c r="T3612">
        <v>7280</v>
      </c>
      <c r="U3612">
        <v>7280</v>
      </c>
      <c r="V3612">
        <v>0</v>
      </c>
      <c r="W3612">
        <v>7280</v>
      </c>
      <c r="X3612" t="str">
        <f t="shared" si="225"/>
        <v>Ok</v>
      </c>
      <c r="Y3612" t="str">
        <f t="shared" si="226"/>
        <v>Ok</v>
      </c>
      <c r="Z3612" s="6" t="str">
        <f t="shared" si="227"/>
        <v>Ok</v>
      </c>
      <c r="AA3612" s="6"/>
      <c r="AB3612" s="6"/>
      <c r="AC3612" s="6"/>
      <c r="AD3612" s="6"/>
    </row>
    <row r="3613" spans="1:30" x14ac:dyDescent="0.3">
      <c r="A3613" t="s">
        <v>17022</v>
      </c>
      <c r="B3613" t="s">
        <v>17023</v>
      </c>
      <c r="C3613">
        <v>2014</v>
      </c>
      <c r="D3613" t="s">
        <v>9655</v>
      </c>
      <c r="E3613" t="s">
        <v>9289</v>
      </c>
      <c r="F3613" t="s">
        <v>439</v>
      </c>
      <c r="G3613" t="str">
        <f>_xlfn.XLOOKUP(I3613,'Class Code'!$A$2:$A$14,'Class Code'!$B$2:$B$14)</f>
        <v>Workmen's Compensation</v>
      </c>
      <c r="H3613" t="s">
        <v>440</v>
      </c>
      <c r="I3613">
        <f t="shared" si="224"/>
        <v>11</v>
      </c>
      <c r="J3613" t="s">
        <v>458</v>
      </c>
      <c r="K3613" t="s">
        <v>459</v>
      </c>
      <c r="L3613" t="s">
        <v>44</v>
      </c>
      <c r="M3613" s="5">
        <v>41857</v>
      </c>
      <c r="N3613" s="5">
        <v>42271</v>
      </c>
      <c r="O3613" s="5">
        <v>45734</v>
      </c>
      <c r="P3613" s="5">
        <v>41815</v>
      </c>
      <c r="Q3613" s="5">
        <v>42179</v>
      </c>
      <c r="R3613">
        <v>0</v>
      </c>
      <c r="S3613">
        <v>0</v>
      </c>
      <c r="T3613">
        <v>346603</v>
      </c>
      <c r="U3613">
        <v>346603</v>
      </c>
      <c r="V3613">
        <v>0</v>
      </c>
      <c r="W3613">
        <v>346603</v>
      </c>
      <c r="X3613" t="str">
        <f t="shared" si="225"/>
        <v>Ok</v>
      </c>
      <c r="Y3613" t="str">
        <f t="shared" si="226"/>
        <v>Ok</v>
      </c>
      <c r="Z3613" s="6" t="str">
        <f t="shared" si="227"/>
        <v>Ok</v>
      </c>
      <c r="AA3613" s="6"/>
      <c r="AB3613" s="6"/>
      <c r="AC3613" s="6"/>
      <c r="AD3613" s="6"/>
    </row>
    <row r="3614" spans="1:30" x14ac:dyDescent="0.3">
      <c r="A3614" t="s">
        <v>17024</v>
      </c>
      <c r="B3614" t="s">
        <v>17025</v>
      </c>
      <c r="C3614">
        <v>2023</v>
      </c>
      <c r="D3614" t="s">
        <v>9681</v>
      </c>
      <c r="E3614" t="s">
        <v>9317</v>
      </c>
      <c r="F3614" t="s">
        <v>11</v>
      </c>
      <c r="G3614" t="str">
        <f>_xlfn.XLOOKUP(I3614,'Class Code'!$A$2:$A$14,'Class Code'!$B$2:$B$14)</f>
        <v>Motor Commercial</v>
      </c>
      <c r="H3614" t="s">
        <v>176</v>
      </c>
      <c r="I3614">
        <f t="shared" si="224"/>
        <v>80</v>
      </c>
      <c r="J3614" t="s">
        <v>207</v>
      </c>
      <c r="K3614" t="s">
        <v>208</v>
      </c>
      <c r="L3614" t="s">
        <v>44</v>
      </c>
      <c r="M3614" s="5">
        <v>45136</v>
      </c>
      <c r="N3614" s="5">
        <v>45141</v>
      </c>
      <c r="O3614" s="5">
        <v>45729</v>
      </c>
      <c r="P3614" s="5">
        <v>44981</v>
      </c>
      <c r="Q3614" s="5">
        <v>45345</v>
      </c>
      <c r="R3614">
        <v>250000</v>
      </c>
      <c r="S3614">
        <v>0</v>
      </c>
      <c r="T3614">
        <v>0</v>
      </c>
      <c r="U3614">
        <v>250000</v>
      </c>
      <c r="V3614">
        <v>0</v>
      </c>
      <c r="W3614">
        <v>250000</v>
      </c>
      <c r="X3614" t="str">
        <f t="shared" si="225"/>
        <v>Ok</v>
      </c>
      <c r="Y3614" t="str">
        <f t="shared" si="226"/>
        <v>Ok</v>
      </c>
      <c r="Z3614" s="6" t="str">
        <f t="shared" si="227"/>
        <v>Ok</v>
      </c>
      <c r="AA3614" s="6"/>
      <c r="AB3614" s="6"/>
      <c r="AC3614" s="6"/>
      <c r="AD3614" s="6"/>
    </row>
    <row r="3615" spans="1:30" x14ac:dyDescent="0.3">
      <c r="A3615" t="s">
        <v>17026</v>
      </c>
      <c r="B3615" t="s">
        <v>17027</v>
      </c>
      <c r="C3615">
        <v>2018</v>
      </c>
      <c r="D3615" t="s">
        <v>9637</v>
      </c>
      <c r="E3615" t="s">
        <v>9269</v>
      </c>
      <c r="F3615" t="s">
        <v>439</v>
      </c>
      <c r="G3615" t="str">
        <f>_xlfn.XLOOKUP(I3615,'Class Code'!$A$2:$A$14,'Class Code'!$B$2:$B$14)</f>
        <v>Workmen's Compensation</v>
      </c>
      <c r="H3615" t="s">
        <v>440</v>
      </c>
      <c r="I3615">
        <f t="shared" si="224"/>
        <v>11</v>
      </c>
      <c r="J3615" t="s">
        <v>441</v>
      </c>
      <c r="K3615" t="s">
        <v>442</v>
      </c>
      <c r="L3615" t="s">
        <v>44</v>
      </c>
      <c r="M3615" s="5">
        <v>43104</v>
      </c>
      <c r="N3615" s="5">
        <v>43278</v>
      </c>
      <c r="O3615" s="5">
        <v>45733</v>
      </c>
      <c r="P3615" s="5">
        <v>43101</v>
      </c>
      <c r="Q3615" s="5">
        <v>43465</v>
      </c>
      <c r="R3615">
        <v>0</v>
      </c>
      <c r="S3615">
        <v>0</v>
      </c>
      <c r="T3615">
        <v>224310</v>
      </c>
      <c r="U3615">
        <v>224310</v>
      </c>
      <c r="V3615">
        <v>0</v>
      </c>
      <c r="W3615">
        <v>224310</v>
      </c>
      <c r="X3615" t="str">
        <f t="shared" si="225"/>
        <v>Ok</v>
      </c>
      <c r="Y3615" t="str">
        <f t="shared" si="226"/>
        <v>Ok</v>
      </c>
      <c r="Z3615" s="6" t="str">
        <f t="shared" si="227"/>
        <v>Ok</v>
      </c>
      <c r="AA3615" s="6"/>
      <c r="AB3615" s="6"/>
      <c r="AC3615" s="6"/>
      <c r="AD3615" s="6"/>
    </row>
    <row r="3616" spans="1:30" x14ac:dyDescent="0.3">
      <c r="A3616" t="s">
        <v>17028</v>
      </c>
      <c r="B3616" t="s">
        <v>17029</v>
      </c>
      <c r="C3616">
        <v>2025</v>
      </c>
      <c r="D3616" t="s">
        <v>9428</v>
      </c>
      <c r="E3616" t="s">
        <v>9301</v>
      </c>
      <c r="F3616" t="s">
        <v>10</v>
      </c>
      <c r="G3616" t="str">
        <f>_xlfn.XLOOKUP(I3616,'Class Code'!$A$2:$A$14,'Class Code'!$B$2:$B$14)</f>
        <v>Motor Private</v>
      </c>
      <c r="H3616" t="s">
        <v>41</v>
      </c>
      <c r="I3616">
        <f t="shared" si="224"/>
        <v>70</v>
      </c>
      <c r="J3616" t="s">
        <v>54</v>
      </c>
      <c r="K3616" t="s">
        <v>55</v>
      </c>
      <c r="L3616" t="s">
        <v>44</v>
      </c>
      <c r="M3616" s="5">
        <v>45666</v>
      </c>
      <c r="N3616" s="5">
        <v>45666</v>
      </c>
      <c r="O3616" s="5">
        <v>45756</v>
      </c>
      <c r="P3616" s="5">
        <v>45659</v>
      </c>
      <c r="Q3616" s="5">
        <v>46023</v>
      </c>
      <c r="R3616">
        <v>0</v>
      </c>
      <c r="S3616">
        <v>0</v>
      </c>
      <c r="T3616">
        <v>560180</v>
      </c>
      <c r="U3616">
        <v>560180</v>
      </c>
      <c r="V3616">
        <v>0</v>
      </c>
      <c r="W3616">
        <v>560180</v>
      </c>
      <c r="X3616" t="str">
        <f t="shared" si="225"/>
        <v>Ok</v>
      </c>
      <c r="Y3616" t="str">
        <f t="shared" si="226"/>
        <v>Ok</v>
      </c>
      <c r="Z3616" s="6" t="str">
        <f t="shared" si="227"/>
        <v>Ok</v>
      </c>
      <c r="AA3616" s="6"/>
      <c r="AB3616" s="6"/>
      <c r="AC3616" s="6"/>
      <c r="AD3616" s="6"/>
    </row>
    <row r="3617" spans="1:30" x14ac:dyDescent="0.3">
      <c r="A3617" t="s">
        <v>17030</v>
      </c>
      <c r="B3617" t="s">
        <v>17031</v>
      </c>
      <c r="C3617">
        <v>2023</v>
      </c>
      <c r="D3617" t="s">
        <v>9778</v>
      </c>
      <c r="E3617" t="s">
        <v>9274</v>
      </c>
      <c r="F3617" t="s">
        <v>10</v>
      </c>
      <c r="G3617" t="str">
        <f>_xlfn.XLOOKUP(I3617,'Class Code'!$A$2:$A$14,'Class Code'!$B$2:$B$14)</f>
        <v>Motor Private</v>
      </c>
      <c r="H3617" t="s">
        <v>41</v>
      </c>
      <c r="I3617">
        <f t="shared" si="224"/>
        <v>70</v>
      </c>
      <c r="J3617" t="s">
        <v>54</v>
      </c>
      <c r="K3617" t="s">
        <v>55</v>
      </c>
      <c r="L3617" t="s">
        <v>44</v>
      </c>
      <c r="M3617" s="5">
        <v>45127</v>
      </c>
      <c r="N3617" s="5">
        <v>45133</v>
      </c>
      <c r="O3617" s="5">
        <v>45734</v>
      </c>
      <c r="P3617" s="5">
        <v>45029</v>
      </c>
      <c r="Q3617" s="5">
        <v>45333</v>
      </c>
      <c r="R3617">
        <v>0</v>
      </c>
      <c r="S3617">
        <v>0</v>
      </c>
      <c r="T3617">
        <v>1975750</v>
      </c>
      <c r="U3617">
        <v>1975750</v>
      </c>
      <c r="V3617">
        <v>0</v>
      </c>
      <c r="W3617">
        <v>1975750</v>
      </c>
      <c r="X3617" t="str">
        <f t="shared" si="225"/>
        <v>Ok</v>
      </c>
      <c r="Y3617" t="str">
        <f t="shared" si="226"/>
        <v>Ok</v>
      </c>
      <c r="Z3617" s="6" t="str">
        <f t="shared" si="227"/>
        <v>Ok</v>
      </c>
      <c r="AA3617" s="6"/>
      <c r="AB3617" s="6"/>
      <c r="AC3617" s="6"/>
      <c r="AD3617" s="6"/>
    </row>
    <row r="3618" spans="1:30" x14ac:dyDescent="0.3">
      <c r="A3618" t="s">
        <v>17032</v>
      </c>
      <c r="B3618" t="s">
        <v>17033</v>
      </c>
      <c r="C3618">
        <v>2023</v>
      </c>
      <c r="D3618" t="s">
        <v>9497</v>
      </c>
      <c r="E3618" t="s">
        <v>9305</v>
      </c>
      <c r="F3618" t="s">
        <v>10</v>
      </c>
      <c r="G3618" t="str">
        <f>_xlfn.XLOOKUP(I3618,'Class Code'!$A$2:$A$14,'Class Code'!$B$2:$B$14)</f>
        <v>Motor Private</v>
      </c>
      <c r="H3618" t="s">
        <v>41</v>
      </c>
      <c r="I3618">
        <f t="shared" si="224"/>
        <v>70</v>
      </c>
      <c r="J3618" t="s">
        <v>54</v>
      </c>
      <c r="K3618" t="s">
        <v>55</v>
      </c>
      <c r="L3618" t="s">
        <v>44</v>
      </c>
      <c r="M3618" s="5">
        <v>45384</v>
      </c>
      <c r="N3618" s="5">
        <v>45386</v>
      </c>
      <c r="O3618" s="5">
        <v>45731</v>
      </c>
      <c r="P3618" s="5">
        <v>45155</v>
      </c>
      <c r="Q3618" s="5">
        <v>45520</v>
      </c>
      <c r="R3618">
        <v>150000</v>
      </c>
      <c r="S3618">
        <v>0</v>
      </c>
      <c r="T3618">
        <v>0</v>
      </c>
      <c r="U3618">
        <v>150000</v>
      </c>
      <c r="V3618">
        <v>0</v>
      </c>
      <c r="W3618">
        <v>150000</v>
      </c>
      <c r="X3618" t="str">
        <f t="shared" si="225"/>
        <v>Ok</v>
      </c>
      <c r="Y3618" t="str">
        <f t="shared" si="226"/>
        <v>Ok</v>
      </c>
      <c r="Z3618" s="6" t="str">
        <f t="shared" si="227"/>
        <v>Ok</v>
      </c>
      <c r="AA3618" s="6"/>
      <c r="AB3618" s="6"/>
      <c r="AC3618" s="6"/>
      <c r="AD3618" s="6"/>
    </row>
    <row r="3619" spans="1:30" x14ac:dyDescent="0.3">
      <c r="A3619" t="s">
        <v>17034</v>
      </c>
      <c r="B3619" t="s">
        <v>17035</v>
      </c>
      <c r="C3619">
        <v>2023</v>
      </c>
      <c r="D3619" t="s">
        <v>9573</v>
      </c>
      <c r="E3619" t="s">
        <v>9334</v>
      </c>
      <c r="F3619" t="s">
        <v>11</v>
      </c>
      <c r="G3619" t="str">
        <f>_xlfn.XLOOKUP(I3619,'Class Code'!$A$2:$A$14,'Class Code'!$B$2:$B$14)</f>
        <v>Motor Commercial</v>
      </c>
      <c r="H3619" t="s">
        <v>176</v>
      </c>
      <c r="I3619">
        <f t="shared" si="224"/>
        <v>80</v>
      </c>
      <c r="J3619" t="s">
        <v>207</v>
      </c>
      <c r="K3619" t="s">
        <v>208</v>
      </c>
      <c r="L3619" t="s">
        <v>44</v>
      </c>
      <c r="M3619" s="5">
        <v>45208</v>
      </c>
      <c r="N3619" s="5">
        <v>45216</v>
      </c>
      <c r="O3619" s="5">
        <v>45731</v>
      </c>
      <c r="P3619" s="5">
        <v>45104</v>
      </c>
      <c r="Q3619" s="5">
        <v>45470</v>
      </c>
      <c r="R3619">
        <v>300120</v>
      </c>
      <c r="S3619">
        <v>0</v>
      </c>
      <c r="T3619">
        <v>0</v>
      </c>
      <c r="U3619">
        <v>300120</v>
      </c>
      <c r="V3619">
        <v>0</v>
      </c>
      <c r="W3619">
        <v>300120</v>
      </c>
      <c r="X3619" t="str">
        <f t="shared" si="225"/>
        <v>Ok</v>
      </c>
      <c r="Y3619" t="str">
        <f t="shared" si="226"/>
        <v>Ok</v>
      </c>
      <c r="Z3619" s="6" t="str">
        <f t="shared" si="227"/>
        <v>Ok</v>
      </c>
      <c r="AA3619" s="6"/>
      <c r="AB3619" s="6"/>
      <c r="AC3619" s="6"/>
      <c r="AD3619" s="6"/>
    </row>
    <row r="3620" spans="1:30" x14ac:dyDescent="0.3">
      <c r="A3620" t="s">
        <v>17036</v>
      </c>
      <c r="B3620" t="s">
        <v>17037</v>
      </c>
      <c r="C3620">
        <v>2023</v>
      </c>
      <c r="D3620" t="s">
        <v>9478</v>
      </c>
      <c r="E3620" t="s">
        <v>9282</v>
      </c>
      <c r="F3620" t="s">
        <v>10</v>
      </c>
      <c r="G3620" t="str">
        <f>_xlfn.XLOOKUP(I3620,'Class Code'!$A$2:$A$14,'Class Code'!$B$2:$B$14)</f>
        <v>Motor Private</v>
      </c>
      <c r="H3620" t="s">
        <v>41</v>
      </c>
      <c r="I3620">
        <f t="shared" si="224"/>
        <v>70</v>
      </c>
      <c r="J3620" t="s">
        <v>54</v>
      </c>
      <c r="K3620" t="s">
        <v>55</v>
      </c>
      <c r="L3620" t="s">
        <v>44</v>
      </c>
      <c r="M3620" s="5">
        <v>45358</v>
      </c>
      <c r="N3620" s="5">
        <v>45370</v>
      </c>
      <c r="O3620" s="5">
        <v>45726</v>
      </c>
      <c r="P3620" s="5">
        <v>45084</v>
      </c>
      <c r="Q3620" s="5">
        <v>45449</v>
      </c>
      <c r="R3620">
        <v>619350</v>
      </c>
      <c r="S3620">
        <v>0</v>
      </c>
      <c r="T3620">
        <v>0</v>
      </c>
      <c r="U3620">
        <v>619350</v>
      </c>
      <c r="V3620">
        <v>0</v>
      </c>
      <c r="W3620">
        <v>619350</v>
      </c>
      <c r="X3620" t="str">
        <f t="shared" si="225"/>
        <v>Ok</v>
      </c>
      <c r="Y3620" t="str">
        <f t="shared" si="226"/>
        <v>Ok</v>
      </c>
      <c r="Z3620" s="6" t="str">
        <f t="shared" si="227"/>
        <v>Ok</v>
      </c>
      <c r="AA3620" s="6"/>
      <c r="AB3620" s="6"/>
      <c r="AC3620" s="6"/>
      <c r="AD3620" s="6"/>
    </row>
    <row r="3621" spans="1:30" x14ac:dyDescent="0.3">
      <c r="A3621" t="s">
        <v>17038</v>
      </c>
      <c r="B3621" t="s">
        <v>17039</v>
      </c>
      <c r="C3621">
        <v>2024</v>
      </c>
      <c r="D3621" t="s">
        <v>9420</v>
      </c>
      <c r="E3621" t="s">
        <v>9274</v>
      </c>
      <c r="F3621" t="s">
        <v>10</v>
      </c>
      <c r="G3621" t="str">
        <f>_xlfn.XLOOKUP(I3621,'Class Code'!$A$2:$A$14,'Class Code'!$B$2:$B$14)</f>
        <v>Motor Private</v>
      </c>
      <c r="H3621" t="s">
        <v>41</v>
      </c>
      <c r="I3621">
        <f t="shared" si="224"/>
        <v>70</v>
      </c>
      <c r="J3621" t="s">
        <v>54</v>
      </c>
      <c r="K3621" t="s">
        <v>55</v>
      </c>
      <c r="L3621" t="s">
        <v>44</v>
      </c>
      <c r="M3621" s="5">
        <v>45508</v>
      </c>
      <c r="N3621" s="5">
        <v>45527</v>
      </c>
      <c r="O3621" s="5">
        <v>45724</v>
      </c>
      <c r="P3621" s="5">
        <v>45335</v>
      </c>
      <c r="Q3621" s="5">
        <v>45700</v>
      </c>
      <c r="R3621">
        <v>455610</v>
      </c>
      <c r="S3621">
        <v>0</v>
      </c>
      <c r="T3621">
        <v>0</v>
      </c>
      <c r="U3621">
        <v>455610</v>
      </c>
      <c r="V3621">
        <v>0</v>
      </c>
      <c r="W3621">
        <v>455610</v>
      </c>
      <c r="X3621" t="str">
        <f t="shared" si="225"/>
        <v>Ok</v>
      </c>
      <c r="Y3621" t="str">
        <f t="shared" si="226"/>
        <v>Ok</v>
      </c>
      <c r="Z3621" s="6" t="str">
        <f t="shared" si="227"/>
        <v>Ok</v>
      </c>
      <c r="AA3621" s="6"/>
      <c r="AB3621" s="6"/>
      <c r="AC3621" s="6"/>
      <c r="AD3621" s="6"/>
    </row>
    <row r="3622" spans="1:30" x14ac:dyDescent="0.3">
      <c r="A3622" t="s">
        <v>17040</v>
      </c>
      <c r="B3622" t="s">
        <v>17041</v>
      </c>
      <c r="C3622">
        <v>2024</v>
      </c>
      <c r="D3622" t="s">
        <v>9370</v>
      </c>
      <c r="E3622" t="s">
        <v>9261</v>
      </c>
      <c r="F3622" t="s">
        <v>10</v>
      </c>
      <c r="G3622" t="str">
        <f>_xlfn.XLOOKUP(I3622,'Class Code'!$A$2:$A$14,'Class Code'!$B$2:$B$14)</f>
        <v>Motor Private</v>
      </c>
      <c r="H3622" t="s">
        <v>41</v>
      </c>
      <c r="I3622">
        <f t="shared" si="224"/>
        <v>70</v>
      </c>
      <c r="J3622" t="s">
        <v>54</v>
      </c>
      <c r="K3622" t="s">
        <v>55</v>
      </c>
      <c r="L3622" t="s">
        <v>44</v>
      </c>
      <c r="M3622" s="5">
        <v>45303</v>
      </c>
      <c r="N3622" s="5">
        <v>45306</v>
      </c>
      <c r="O3622" s="5">
        <v>45731</v>
      </c>
      <c r="P3622" s="5">
        <v>45292</v>
      </c>
      <c r="Q3622" s="5">
        <v>45382</v>
      </c>
      <c r="R3622">
        <v>790876</v>
      </c>
      <c r="S3622">
        <v>0</v>
      </c>
      <c r="T3622">
        <v>0</v>
      </c>
      <c r="U3622">
        <v>790876</v>
      </c>
      <c r="V3622">
        <v>0</v>
      </c>
      <c r="W3622">
        <v>790876</v>
      </c>
      <c r="X3622" t="str">
        <f t="shared" si="225"/>
        <v>Ok</v>
      </c>
      <c r="Y3622" t="str">
        <f t="shared" si="226"/>
        <v>Ok</v>
      </c>
      <c r="Z3622" s="6" t="str">
        <f t="shared" si="227"/>
        <v>Ok</v>
      </c>
      <c r="AA3622" s="6"/>
      <c r="AB3622" s="6"/>
      <c r="AC3622" s="6"/>
      <c r="AD3622" s="6"/>
    </row>
    <row r="3623" spans="1:30" x14ac:dyDescent="0.3">
      <c r="A3623" t="s">
        <v>17042</v>
      </c>
      <c r="B3623" t="s">
        <v>17043</v>
      </c>
      <c r="C3623">
        <v>2024</v>
      </c>
      <c r="D3623" t="s">
        <v>9647</v>
      </c>
      <c r="E3623" t="s">
        <v>9284</v>
      </c>
      <c r="F3623" t="s">
        <v>10</v>
      </c>
      <c r="G3623" t="str">
        <f>_xlfn.XLOOKUP(I3623,'Class Code'!$A$2:$A$14,'Class Code'!$B$2:$B$14)</f>
        <v>Motor Private</v>
      </c>
      <c r="H3623" t="s">
        <v>41</v>
      </c>
      <c r="I3623">
        <f t="shared" si="224"/>
        <v>70</v>
      </c>
      <c r="J3623" t="s">
        <v>54</v>
      </c>
      <c r="K3623" t="s">
        <v>55</v>
      </c>
      <c r="L3623" t="s">
        <v>44</v>
      </c>
      <c r="M3623" s="5">
        <v>45298</v>
      </c>
      <c r="N3623" s="5">
        <v>45309</v>
      </c>
      <c r="O3623" s="5">
        <v>45730</v>
      </c>
      <c r="P3623" s="5">
        <v>45292</v>
      </c>
      <c r="Q3623" s="5">
        <v>45657</v>
      </c>
      <c r="R3623">
        <v>620130</v>
      </c>
      <c r="S3623">
        <v>0</v>
      </c>
      <c r="T3623">
        <v>0</v>
      </c>
      <c r="U3623">
        <v>620130</v>
      </c>
      <c r="V3623">
        <v>0</v>
      </c>
      <c r="W3623">
        <v>620130</v>
      </c>
      <c r="X3623" t="str">
        <f t="shared" si="225"/>
        <v>Ok</v>
      </c>
      <c r="Y3623" t="str">
        <f t="shared" si="226"/>
        <v>Ok</v>
      </c>
      <c r="Z3623" s="6" t="str">
        <f t="shared" si="227"/>
        <v>Ok</v>
      </c>
      <c r="AA3623" s="6"/>
      <c r="AB3623" s="6"/>
      <c r="AC3623" s="6"/>
      <c r="AD3623" s="6"/>
    </row>
    <row r="3624" spans="1:30" x14ac:dyDescent="0.3">
      <c r="A3624" t="s">
        <v>17044</v>
      </c>
      <c r="B3624" t="s">
        <v>17045</v>
      </c>
      <c r="C3624">
        <v>2024</v>
      </c>
      <c r="D3624" t="s">
        <v>9548</v>
      </c>
      <c r="E3624" t="s">
        <v>9267</v>
      </c>
      <c r="F3624" t="s">
        <v>10</v>
      </c>
      <c r="G3624" t="str">
        <f>_xlfn.XLOOKUP(I3624,'Class Code'!$A$2:$A$14,'Class Code'!$B$2:$B$14)</f>
        <v>Motor Private</v>
      </c>
      <c r="H3624" t="s">
        <v>41</v>
      </c>
      <c r="I3624">
        <f t="shared" si="224"/>
        <v>70</v>
      </c>
      <c r="J3624" t="s">
        <v>54</v>
      </c>
      <c r="K3624" t="s">
        <v>55</v>
      </c>
      <c r="L3624" t="s">
        <v>44</v>
      </c>
      <c r="M3624" s="5">
        <v>45340</v>
      </c>
      <c r="N3624" s="5">
        <v>45342</v>
      </c>
      <c r="O3624" s="5">
        <v>45731</v>
      </c>
      <c r="P3624" s="5">
        <v>45292</v>
      </c>
      <c r="Q3624" s="5">
        <v>45657</v>
      </c>
      <c r="R3624">
        <v>580650</v>
      </c>
      <c r="S3624">
        <v>0</v>
      </c>
      <c r="T3624">
        <v>0</v>
      </c>
      <c r="U3624">
        <v>580650</v>
      </c>
      <c r="V3624">
        <v>0</v>
      </c>
      <c r="W3624">
        <v>580650</v>
      </c>
      <c r="X3624" t="str">
        <f t="shared" si="225"/>
        <v>Ok</v>
      </c>
      <c r="Y3624" t="str">
        <f t="shared" si="226"/>
        <v>Ok</v>
      </c>
      <c r="Z3624" s="6" t="str">
        <f t="shared" si="227"/>
        <v>Ok</v>
      </c>
      <c r="AA3624" s="6"/>
      <c r="AB3624" s="6"/>
      <c r="AC3624" s="6"/>
      <c r="AD3624" s="6"/>
    </row>
    <row r="3625" spans="1:30" x14ac:dyDescent="0.3">
      <c r="A3625" t="s">
        <v>17046</v>
      </c>
      <c r="B3625" t="s">
        <v>17047</v>
      </c>
      <c r="C3625">
        <v>2022</v>
      </c>
      <c r="D3625" t="s">
        <v>9333</v>
      </c>
      <c r="E3625" t="s">
        <v>9332</v>
      </c>
      <c r="F3625" t="s">
        <v>10</v>
      </c>
      <c r="G3625" t="str">
        <f>_xlfn.XLOOKUP(I3625,'Class Code'!$A$2:$A$14,'Class Code'!$B$2:$B$14)</f>
        <v>Motor Private</v>
      </c>
      <c r="H3625" t="s">
        <v>41</v>
      </c>
      <c r="I3625">
        <f t="shared" si="224"/>
        <v>70</v>
      </c>
      <c r="J3625" t="s">
        <v>54</v>
      </c>
      <c r="K3625" t="s">
        <v>55</v>
      </c>
      <c r="L3625" t="s">
        <v>44</v>
      </c>
      <c r="M3625" s="5">
        <v>44667</v>
      </c>
      <c r="N3625" s="5">
        <v>44671</v>
      </c>
      <c r="O3625" s="5">
        <v>45772</v>
      </c>
      <c r="P3625" s="5">
        <v>44563</v>
      </c>
      <c r="Q3625" s="5">
        <v>44927</v>
      </c>
      <c r="R3625">
        <v>0</v>
      </c>
      <c r="S3625">
        <v>0</v>
      </c>
      <c r="T3625">
        <v>2320</v>
      </c>
      <c r="U3625">
        <v>2320</v>
      </c>
      <c r="V3625">
        <v>0</v>
      </c>
      <c r="W3625">
        <v>2320</v>
      </c>
      <c r="X3625" t="str">
        <f t="shared" si="225"/>
        <v>Ok</v>
      </c>
      <c r="Y3625" t="str">
        <f t="shared" si="226"/>
        <v>Ok</v>
      </c>
      <c r="Z3625" s="6" t="str">
        <f t="shared" si="227"/>
        <v>Ok</v>
      </c>
      <c r="AA3625" s="6"/>
      <c r="AB3625" s="6"/>
      <c r="AC3625" s="6"/>
      <c r="AD3625" s="6"/>
    </row>
    <row r="3626" spans="1:30" x14ac:dyDescent="0.3">
      <c r="A3626" t="s">
        <v>17048</v>
      </c>
      <c r="B3626" t="s">
        <v>17049</v>
      </c>
      <c r="C3626">
        <v>2024</v>
      </c>
      <c r="D3626" t="s">
        <v>9383</v>
      </c>
      <c r="E3626" t="s">
        <v>9282</v>
      </c>
      <c r="F3626" t="s">
        <v>10</v>
      </c>
      <c r="G3626" t="str">
        <f>_xlfn.XLOOKUP(I3626,'Class Code'!$A$2:$A$14,'Class Code'!$B$2:$B$14)</f>
        <v>Motor Private</v>
      </c>
      <c r="H3626" t="s">
        <v>41</v>
      </c>
      <c r="I3626">
        <f t="shared" si="224"/>
        <v>70</v>
      </c>
      <c r="J3626" t="s">
        <v>54</v>
      </c>
      <c r="K3626" t="s">
        <v>55</v>
      </c>
      <c r="L3626" t="s">
        <v>44</v>
      </c>
      <c r="M3626" s="5">
        <v>45610</v>
      </c>
      <c r="N3626" s="5">
        <v>45615</v>
      </c>
      <c r="O3626" s="5">
        <v>45772</v>
      </c>
      <c r="P3626" s="5">
        <v>45578</v>
      </c>
      <c r="Q3626" s="5">
        <v>45942</v>
      </c>
      <c r="R3626">
        <v>0</v>
      </c>
      <c r="S3626">
        <v>0</v>
      </c>
      <c r="T3626">
        <v>2320</v>
      </c>
      <c r="U3626">
        <v>2320</v>
      </c>
      <c r="V3626">
        <v>0</v>
      </c>
      <c r="W3626">
        <v>2320</v>
      </c>
      <c r="X3626" t="str">
        <f t="shared" si="225"/>
        <v>Ok</v>
      </c>
      <c r="Y3626" t="str">
        <f t="shared" si="226"/>
        <v>Ok</v>
      </c>
      <c r="Z3626" s="6" t="str">
        <f t="shared" si="227"/>
        <v>Ok</v>
      </c>
      <c r="AA3626" s="6"/>
      <c r="AB3626" s="6"/>
      <c r="AC3626" s="6"/>
      <c r="AD3626" s="6"/>
    </row>
    <row r="3627" spans="1:30" x14ac:dyDescent="0.3">
      <c r="A3627" t="s">
        <v>17050</v>
      </c>
      <c r="B3627" t="s">
        <v>17051</v>
      </c>
      <c r="C3627">
        <v>2024</v>
      </c>
      <c r="D3627" t="s">
        <v>9411</v>
      </c>
      <c r="E3627" t="s">
        <v>9282</v>
      </c>
      <c r="F3627" t="s">
        <v>11</v>
      </c>
      <c r="G3627" t="str">
        <f>_xlfn.XLOOKUP(I3627,'Class Code'!$A$2:$A$14,'Class Code'!$B$2:$B$14)</f>
        <v>Motor Commercial</v>
      </c>
      <c r="H3627" t="s">
        <v>176</v>
      </c>
      <c r="I3627">
        <f t="shared" si="224"/>
        <v>80</v>
      </c>
      <c r="J3627" t="s">
        <v>207</v>
      </c>
      <c r="K3627" t="s">
        <v>208</v>
      </c>
      <c r="L3627" t="s">
        <v>44</v>
      </c>
      <c r="M3627" s="5">
        <v>45551</v>
      </c>
      <c r="N3627" s="5">
        <v>45552</v>
      </c>
      <c r="O3627" s="5">
        <v>45772</v>
      </c>
      <c r="P3627" s="5">
        <v>45505</v>
      </c>
      <c r="Q3627" s="5">
        <v>45747</v>
      </c>
      <c r="R3627">
        <v>0</v>
      </c>
      <c r="S3627">
        <v>0</v>
      </c>
      <c r="T3627">
        <v>6380</v>
      </c>
      <c r="U3627">
        <v>6380</v>
      </c>
      <c r="V3627">
        <v>0</v>
      </c>
      <c r="W3627">
        <v>6380</v>
      </c>
      <c r="X3627" t="str">
        <f t="shared" si="225"/>
        <v>Ok</v>
      </c>
      <c r="Y3627" t="str">
        <f t="shared" si="226"/>
        <v>Ok</v>
      </c>
      <c r="Z3627" s="6" t="str">
        <f t="shared" si="227"/>
        <v>Ok</v>
      </c>
      <c r="AA3627" s="6"/>
      <c r="AB3627" s="6"/>
      <c r="AC3627" s="6"/>
      <c r="AD3627" s="6"/>
    </row>
    <row r="3628" spans="1:30" x14ac:dyDescent="0.3">
      <c r="A3628" t="s">
        <v>17052</v>
      </c>
      <c r="B3628" t="s">
        <v>17053</v>
      </c>
      <c r="C3628">
        <v>2023</v>
      </c>
      <c r="D3628" t="s">
        <v>9547</v>
      </c>
      <c r="E3628" t="s">
        <v>9274</v>
      </c>
      <c r="F3628" t="s">
        <v>7</v>
      </c>
      <c r="G3628" t="str">
        <f>_xlfn.XLOOKUP(I3628,'Class Code'!$A$2:$A$14,'Class Code'!$B$2:$B$14)</f>
        <v>Fire Industrial</v>
      </c>
      <c r="H3628" t="s">
        <v>381</v>
      </c>
      <c r="I3628">
        <f t="shared" si="224"/>
        <v>4</v>
      </c>
      <c r="J3628" t="s">
        <v>382</v>
      </c>
      <c r="K3628" t="s">
        <v>383</v>
      </c>
      <c r="L3628" t="s">
        <v>384</v>
      </c>
      <c r="M3628" s="5">
        <v>45576</v>
      </c>
      <c r="N3628" s="5">
        <v>45577</v>
      </c>
      <c r="O3628" s="5">
        <v>45734</v>
      </c>
      <c r="P3628" s="5">
        <v>45231</v>
      </c>
      <c r="Q3628" s="5">
        <v>45596</v>
      </c>
      <c r="R3628">
        <v>0</v>
      </c>
      <c r="S3628">
        <v>0</v>
      </c>
      <c r="T3628">
        <v>27840</v>
      </c>
      <c r="U3628">
        <v>27840</v>
      </c>
      <c r="V3628">
        <v>22332.799999999999</v>
      </c>
      <c r="W3628">
        <v>5507.2000000000007</v>
      </c>
      <c r="X3628" t="str">
        <f t="shared" si="225"/>
        <v>Ok</v>
      </c>
      <c r="Y3628" t="str">
        <f t="shared" si="226"/>
        <v>Ok</v>
      </c>
      <c r="Z3628" s="6" t="str">
        <f t="shared" si="227"/>
        <v>Ok</v>
      </c>
      <c r="AA3628" s="6"/>
      <c r="AB3628" s="6"/>
      <c r="AC3628" s="6"/>
      <c r="AD3628" s="6"/>
    </row>
    <row r="3629" spans="1:30" x14ac:dyDescent="0.3">
      <c r="A3629" t="s">
        <v>17054</v>
      </c>
      <c r="B3629" t="s">
        <v>17055</v>
      </c>
      <c r="C3629">
        <v>2024</v>
      </c>
      <c r="D3629" t="s">
        <v>9360</v>
      </c>
      <c r="E3629" t="s">
        <v>9305</v>
      </c>
      <c r="F3629" t="s">
        <v>5</v>
      </c>
      <c r="G3629" t="str">
        <f>_xlfn.XLOOKUP(I3629,'Class Code'!$A$2:$A$14,'Class Code'!$B$2:$B$14)</f>
        <v>Engineering</v>
      </c>
      <c r="H3629" t="s">
        <v>423</v>
      </c>
      <c r="I3629">
        <f t="shared" si="224"/>
        <v>2</v>
      </c>
      <c r="J3629" t="s">
        <v>424</v>
      </c>
      <c r="K3629" t="s">
        <v>425</v>
      </c>
      <c r="L3629" t="s">
        <v>426</v>
      </c>
      <c r="M3629" s="5">
        <v>45555</v>
      </c>
      <c r="N3629" s="5">
        <v>45660</v>
      </c>
      <c r="O3629" s="5">
        <v>45734</v>
      </c>
      <c r="P3629" s="5">
        <v>45292</v>
      </c>
      <c r="Q3629" s="5">
        <v>45656</v>
      </c>
      <c r="R3629">
        <v>0</v>
      </c>
      <c r="S3629">
        <v>0</v>
      </c>
      <c r="T3629">
        <v>36540</v>
      </c>
      <c r="U3629">
        <v>36540</v>
      </c>
      <c r="V3629">
        <v>0</v>
      </c>
      <c r="W3629">
        <v>36540</v>
      </c>
      <c r="X3629" t="str">
        <f t="shared" si="225"/>
        <v>Ok</v>
      </c>
      <c r="Y3629" t="str">
        <f t="shared" si="226"/>
        <v>Ok</v>
      </c>
      <c r="Z3629" s="6" t="str">
        <f t="shared" si="227"/>
        <v>Ok</v>
      </c>
      <c r="AA3629" s="6"/>
      <c r="AB3629" s="6"/>
      <c r="AC3629" s="6"/>
      <c r="AD3629" s="6"/>
    </row>
    <row r="3630" spans="1:30" x14ac:dyDescent="0.3">
      <c r="A3630" t="s">
        <v>17056</v>
      </c>
      <c r="B3630" t="s">
        <v>17057</v>
      </c>
      <c r="C3630">
        <v>2024</v>
      </c>
      <c r="D3630" t="s">
        <v>9722</v>
      </c>
      <c r="E3630" t="s">
        <v>9301</v>
      </c>
      <c r="F3630" t="s">
        <v>11</v>
      </c>
      <c r="G3630" t="str">
        <f>_xlfn.XLOOKUP(I3630,'Class Code'!$A$2:$A$14,'Class Code'!$B$2:$B$14)</f>
        <v>Motor Commercial</v>
      </c>
      <c r="H3630" t="s">
        <v>176</v>
      </c>
      <c r="I3630">
        <f t="shared" si="224"/>
        <v>80</v>
      </c>
      <c r="J3630" t="s">
        <v>207</v>
      </c>
      <c r="K3630" t="s">
        <v>208</v>
      </c>
      <c r="L3630" t="s">
        <v>44</v>
      </c>
      <c r="M3630" s="5">
        <v>45705</v>
      </c>
      <c r="N3630" s="5">
        <v>45706</v>
      </c>
      <c r="O3630" s="5">
        <v>45735</v>
      </c>
      <c r="P3630" s="5">
        <v>45627</v>
      </c>
      <c r="Q3630" s="5">
        <v>45991</v>
      </c>
      <c r="R3630">
        <v>10000</v>
      </c>
      <c r="S3630">
        <v>0</v>
      </c>
      <c r="T3630">
        <v>0</v>
      </c>
      <c r="U3630">
        <v>10000</v>
      </c>
      <c r="V3630">
        <v>0</v>
      </c>
      <c r="W3630">
        <v>10000</v>
      </c>
      <c r="X3630" t="str">
        <f t="shared" si="225"/>
        <v>Ok</v>
      </c>
      <c r="Y3630" t="str">
        <f t="shared" si="226"/>
        <v>Ok</v>
      </c>
      <c r="Z3630" s="6" t="str">
        <f t="shared" si="227"/>
        <v>Ok</v>
      </c>
      <c r="AA3630" s="6"/>
      <c r="AB3630" s="6"/>
      <c r="AC3630" s="6"/>
      <c r="AD3630" s="6"/>
    </row>
    <row r="3631" spans="1:30" x14ac:dyDescent="0.3">
      <c r="A3631" t="s">
        <v>17058</v>
      </c>
      <c r="B3631" t="s">
        <v>17059</v>
      </c>
      <c r="C3631">
        <v>2018</v>
      </c>
      <c r="D3631" t="s">
        <v>9706</v>
      </c>
      <c r="E3631" t="s">
        <v>9259</v>
      </c>
      <c r="F3631" t="s">
        <v>11</v>
      </c>
      <c r="G3631" t="str">
        <f>_xlfn.XLOOKUP(I3631,'Class Code'!$A$2:$A$14,'Class Code'!$B$2:$B$14)</f>
        <v>Motor Commercial</v>
      </c>
      <c r="H3631" t="s">
        <v>176</v>
      </c>
      <c r="I3631">
        <f t="shared" si="224"/>
        <v>80</v>
      </c>
      <c r="J3631" t="s">
        <v>225</v>
      </c>
      <c r="K3631" t="s">
        <v>226</v>
      </c>
      <c r="L3631" t="s">
        <v>44</v>
      </c>
      <c r="M3631" s="5">
        <v>43637</v>
      </c>
      <c r="N3631" s="5">
        <v>43642</v>
      </c>
      <c r="O3631" s="5">
        <v>45741</v>
      </c>
      <c r="P3631" s="5">
        <v>43344</v>
      </c>
      <c r="Q3631" s="5">
        <v>43708</v>
      </c>
      <c r="R3631">
        <v>0</v>
      </c>
      <c r="S3631">
        <v>0</v>
      </c>
      <c r="T3631">
        <v>102130</v>
      </c>
      <c r="U3631">
        <v>102130</v>
      </c>
      <c r="V3631">
        <v>0</v>
      </c>
      <c r="W3631">
        <v>102130</v>
      </c>
      <c r="X3631" t="str">
        <f t="shared" si="225"/>
        <v>Ok</v>
      </c>
      <c r="Y3631" t="str">
        <f t="shared" si="226"/>
        <v>Ok</v>
      </c>
      <c r="Z3631" s="6" t="str">
        <f t="shared" si="227"/>
        <v>Ok</v>
      </c>
      <c r="AA3631" s="6"/>
      <c r="AB3631" s="6"/>
      <c r="AC3631" s="6"/>
      <c r="AD3631" s="6"/>
    </row>
    <row r="3632" spans="1:30" x14ac:dyDescent="0.3">
      <c r="A3632" t="s">
        <v>17060</v>
      </c>
      <c r="B3632" t="s">
        <v>17061</v>
      </c>
      <c r="C3632">
        <v>2023</v>
      </c>
      <c r="D3632" t="s">
        <v>9589</v>
      </c>
      <c r="E3632" t="s">
        <v>9289</v>
      </c>
      <c r="F3632" t="s">
        <v>10</v>
      </c>
      <c r="G3632" t="str">
        <f>_xlfn.XLOOKUP(I3632,'Class Code'!$A$2:$A$14,'Class Code'!$B$2:$B$14)</f>
        <v>Motor Private</v>
      </c>
      <c r="H3632" t="s">
        <v>41</v>
      </c>
      <c r="I3632">
        <f t="shared" si="224"/>
        <v>70</v>
      </c>
      <c r="J3632" t="s">
        <v>468</v>
      </c>
      <c r="K3632" t="s">
        <v>469</v>
      </c>
      <c r="L3632" t="s">
        <v>197</v>
      </c>
      <c r="M3632" s="5">
        <v>45211</v>
      </c>
      <c r="N3632" s="5">
        <v>45254</v>
      </c>
      <c r="O3632" s="5">
        <v>45743</v>
      </c>
      <c r="P3632" s="5">
        <v>45047</v>
      </c>
      <c r="Q3632" s="5">
        <v>45411</v>
      </c>
      <c r="R3632">
        <v>2000</v>
      </c>
      <c r="S3632">
        <v>0</v>
      </c>
      <c r="T3632">
        <v>0</v>
      </c>
      <c r="U3632">
        <v>2000</v>
      </c>
      <c r="V3632">
        <v>0</v>
      </c>
      <c r="W3632">
        <v>2000</v>
      </c>
      <c r="X3632" t="str">
        <f t="shared" si="225"/>
        <v>Ok</v>
      </c>
      <c r="Y3632" t="str">
        <f t="shared" si="226"/>
        <v>Ok</v>
      </c>
      <c r="Z3632" s="6" t="str">
        <f t="shared" si="227"/>
        <v>Ok</v>
      </c>
      <c r="AA3632" s="6"/>
      <c r="AB3632" s="6"/>
      <c r="AC3632" s="6"/>
      <c r="AD3632" s="6"/>
    </row>
    <row r="3633" spans="1:30" x14ac:dyDescent="0.3">
      <c r="A3633" t="s">
        <v>17062</v>
      </c>
      <c r="B3633" t="s">
        <v>17063</v>
      </c>
      <c r="C3633">
        <v>2023</v>
      </c>
      <c r="D3633" t="s">
        <v>9609</v>
      </c>
      <c r="E3633" t="s">
        <v>9259</v>
      </c>
      <c r="F3633" t="s">
        <v>10</v>
      </c>
      <c r="G3633" t="str">
        <f>_xlfn.XLOOKUP(I3633,'Class Code'!$A$2:$A$14,'Class Code'!$B$2:$B$14)</f>
        <v>Motor Private</v>
      </c>
      <c r="H3633" t="s">
        <v>41</v>
      </c>
      <c r="I3633">
        <f t="shared" si="224"/>
        <v>70</v>
      </c>
      <c r="J3633" t="s">
        <v>42</v>
      </c>
      <c r="K3633" t="s">
        <v>43</v>
      </c>
      <c r="L3633" t="s">
        <v>44</v>
      </c>
      <c r="M3633" s="5">
        <v>45457</v>
      </c>
      <c r="N3633" s="5">
        <v>45485</v>
      </c>
      <c r="O3633" s="5">
        <v>45741</v>
      </c>
      <c r="P3633" s="5">
        <v>45278</v>
      </c>
      <c r="Q3633" s="5">
        <v>45643</v>
      </c>
      <c r="R3633">
        <v>0</v>
      </c>
      <c r="S3633">
        <v>0</v>
      </c>
      <c r="T3633">
        <v>20000</v>
      </c>
      <c r="U3633">
        <v>20000</v>
      </c>
      <c r="V3633">
        <v>0</v>
      </c>
      <c r="W3633">
        <v>20000</v>
      </c>
      <c r="X3633" t="str">
        <f t="shared" si="225"/>
        <v>Ok</v>
      </c>
      <c r="Y3633" t="str">
        <f t="shared" si="226"/>
        <v>Ok</v>
      </c>
      <c r="Z3633" s="6" t="str">
        <f t="shared" si="227"/>
        <v>Ok</v>
      </c>
      <c r="AA3633" s="6"/>
      <c r="AB3633" s="6"/>
      <c r="AC3633" s="6"/>
      <c r="AD3633" s="6"/>
    </row>
    <row r="3634" spans="1:30" x14ac:dyDescent="0.3">
      <c r="A3634" t="s">
        <v>17064</v>
      </c>
      <c r="B3634" t="s">
        <v>17065</v>
      </c>
      <c r="C3634">
        <v>2024</v>
      </c>
      <c r="D3634" t="s">
        <v>9616</v>
      </c>
      <c r="E3634" t="s">
        <v>9269</v>
      </c>
      <c r="F3634" t="s">
        <v>10</v>
      </c>
      <c r="G3634" t="str">
        <f>_xlfn.XLOOKUP(I3634,'Class Code'!$A$2:$A$14,'Class Code'!$B$2:$B$14)</f>
        <v>Motor Private</v>
      </c>
      <c r="H3634" t="s">
        <v>41</v>
      </c>
      <c r="I3634">
        <f t="shared" si="224"/>
        <v>70</v>
      </c>
      <c r="J3634" t="s">
        <v>54</v>
      </c>
      <c r="K3634" t="s">
        <v>55</v>
      </c>
      <c r="L3634" t="s">
        <v>44</v>
      </c>
      <c r="M3634" s="5">
        <v>45651</v>
      </c>
      <c r="N3634" s="5">
        <v>45659</v>
      </c>
      <c r="O3634" s="5">
        <v>45743</v>
      </c>
      <c r="P3634" s="5">
        <v>45636</v>
      </c>
      <c r="Q3634" s="5">
        <v>45666</v>
      </c>
      <c r="R3634">
        <v>0</v>
      </c>
      <c r="S3634">
        <v>0</v>
      </c>
      <c r="T3634">
        <v>194780</v>
      </c>
      <c r="U3634">
        <v>194780</v>
      </c>
      <c r="V3634">
        <v>0</v>
      </c>
      <c r="W3634">
        <v>194780</v>
      </c>
      <c r="X3634" t="str">
        <f t="shared" si="225"/>
        <v>Ok</v>
      </c>
      <c r="Y3634" t="str">
        <f t="shared" si="226"/>
        <v>Ok</v>
      </c>
      <c r="Z3634" s="6" t="str">
        <f t="shared" si="227"/>
        <v>Ok</v>
      </c>
      <c r="AA3634" s="6"/>
      <c r="AB3634" s="6"/>
      <c r="AC3634" s="6"/>
      <c r="AD3634" s="6"/>
    </row>
    <row r="3635" spans="1:30" x14ac:dyDescent="0.3">
      <c r="A3635" t="s">
        <v>17066</v>
      </c>
      <c r="B3635" t="s">
        <v>17067</v>
      </c>
      <c r="C3635">
        <v>2019</v>
      </c>
      <c r="D3635" t="s">
        <v>9730</v>
      </c>
      <c r="E3635" t="s">
        <v>9334</v>
      </c>
      <c r="F3635" t="s">
        <v>11</v>
      </c>
      <c r="G3635" t="str">
        <f>_xlfn.XLOOKUP(I3635,'Class Code'!$A$2:$A$14,'Class Code'!$B$2:$B$14)</f>
        <v>Motor Commercial</v>
      </c>
      <c r="H3635" t="s">
        <v>176</v>
      </c>
      <c r="I3635">
        <f t="shared" si="224"/>
        <v>80</v>
      </c>
      <c r="J3635" t="s">
        <v>207</v>
      </c>
      <c r="K3635" t="s">
        <v>208</v>
      </c>
      <c r="L3635" t="s">
        <v>44</v>
      </c>
      <c r="M3635" s="5">
        <v>43502</v>
      </c>
      <c r="N3635" s="5">
        <v>44334</v>
      </c>
      <c r="O3635" s="5">
        <v>45742</v>
      </c>
      <c r="P3635" s="5">
        <v>43466</v>
      </c>
      <c r="Q3635" s="5">
        <v>43830</v>
      </c>
      <c r="R3635">
        <v>0</v>
      </c>
      <c r="S3635">
        <v>0</v>
      </c>
      <c r="T3635">
        <v>197000</v>
      </c>
      <c r="U3635">
        <v>197000</v>
      </c>
      <c r="V3635">
        <v>0</v>
      </c>
      <c r="W3635">
        <v>197000</v>
      </c>
      <c r="X3635" t="str">
        <f t="shared" si="225"/>
        <v>Ok</v>
      </c>
      <c r="Y3635" t="str">
        <f t="shared" si="226"/>
        <v>Ok</v>
      </c>
      <c r="Z3635" s="6" t="str">
        <f t="shared" si="227"/>
        <v>Ok</v>
      </c>
      <c r="AA3635" s="6"/>
      <c r="AB3635" s="6"/>
      <c r="AC3635" s="6"/>
      <c r="AD3635" s="6"/>
    </row>
    <row r="3636" spans="1:30" x14ac:dyDescent="0.3">
      <c r="A3636" t="s">
        <v>17068</v>
      </c>
      <c r="B3636" t="s">
        <v>17069</v>
      </c>
      <c r="C3636">
        <v>2024</v>
      </c>
      <c r="D3636" t="s">
        <v>9570</v>
      </c>
      <c r="E3636" t="s">
        <v>9274</v>
      </c>
      <c r="F3636" t="s">
        <v>10</v>
      </c>
      <c r="G3636" t="str">
        <f>_xlfn.XLOOKUP(I3636,'Class Code'!$A$2:$A$14,'Class Code'!$B$2:$B$14)</f>
        <v>Motor Private</v>
      </c>
      <c r="H3636" t="s">
        <v>41</v>
      </c>
      <c r="I3636">
        <f t="shared" si="224"/>
        <v>70</v>
      </c>
      <c r="J3636" t="s">
        <v>54</v>
      </c>
      <c r="K3636" t="s">
        <v>55</v>
      </c>
      <c r="L3636" t="s">
        <v>44</v>
      </c>
      <c r="M3636" s="5">
        <v>45646</v>
      </c>
      <c r="N3636" s="5">
        <v>45649</v>
      </c>
      <c r="O3636" s="5">
        <v>45743</v>
      </c>
      <c r="P3636" s="5">
        <v>45429</v>
      </c>
      <c r="Q3636" s="5">
        <v>45793</v>
      </c>
      <c r="R3636">
        <v>0</v>
      </c>
      <c r="S3636">
        <v>0</v>
      </c>
      <c r="T3636">
        <v>249880</v>
      </c>
      <c r="U3636">
        <v>249880</v>
      </c>
      <c r="V3636">
        <v>0</v>
      </c>
      <c r="W3636">
        <v>249880</v>
      </c>
      <c r="X3636" t="str">
        <f t="shared" si="225"/>
        <v>Ok</v>
      </c>
      <c r="Y3636" t="str">
        <f t="shared" si="226"/>
        <v>Ok</v>
      </c>
      <c r="Z3636" s="6" t="str">
        <f t="shared" si="227"/>
        <v>Ok</v>
      </c>
      <c r="AA3636" s="6"/>
      <c r="AB3636" s="6"/>
      <c r="AC3636" s="6"/>
      <c r="AD3636" s="6"/>
    </row>
    <row r="3637" spans="1:30" x14ac:dyDescent="0.3">
      <c r="A3637" t="s">
        <v>17070</v>
      </c>
      <c r="B3637" t="s">
        <v>17071</v>
      </c>
      <c r="C3637">
        <v>2024</v>
      </c>
      <c r="D3637" t="s">
        <v>9503</v>
      </c>
      <c r="E3637" t="s">
        <v>9297</v>
      </c>
      <c r="F3637" t="s">
        <v>10</v>
      </c>
      <c r="G3637" t="str">
        <f>_xlfn.XLOOKUP(I3637,'Class Code'!$A$2:$A$14,'Class Code'!$B$2:$B$14)</f>
        <v>Motor Private</v>
      </c>
      <c r="H3637" t="s">
        <v>41</v>
      </c>
      <c r="I3637">
        <f t="shared" si="224"/>
        <v>70</v>
      </c>
      <c r="J3637" t="s">
        <v>54</v>
      </c>
      <c r="K3637" t="s">
        <v>55</v>
      </c>
      <c r="L3637" t="s">
        <v>44</v>
      </c>
      <c r="M3637" s="5">
        <v>45715</v>
      </c>
      <c r="N3637" s="5">
        <v>45716</v>
      </c>
      <c r="O3637" s="5">
        <v>45743</v>
      </c>
      <c r="P3637" s="5">
        <v>45548</v>
      </c>
      <c r="Q3637" s="5">
        <v>45912</v>
      </c>
      <c r="R3637">
        <v>0</v>
      </c>
      <c r="S3637">
        <v>0</v>
      </c>
      <c r="T3637">
        <v>170520</v>
      </c>
      <c r="U3637">
        <v>170520</v>
      </c>
      <c r="V3637">
        <v>0</v>
      </c>
      <c r="W3637">
        <v>170520</v>
      </c>
      <c r="X3637" t="str">
        <f t="shared" si="225"/>
        <v>Ok</v>
      </c>
      <c r="Y3637" t="str">
        <f t="shared" si="226"/>
        <v>Ok</v>
      </c>
      <c r="Z3637" s="6" t="str">
        <f t="shared" si="227"/>
        <v>Ok</v>
      </c>
      <c r="AA3637" s="6"/>
      <c r="AB3637" s="6"/>
      <c r="AC3637" s="6"/>
      <c r="AD3637" s="6"/>
    </row>
    <row r="3638" spans="1:30" x14ac:dyDescent="0.3">
      <c r="A3638" t="s">
        <v>17072</v>
      </c>
      <c r="B3638" t="s">
        <v>17073</v>
      </c>
      <c r="C3638">
        <v>2024</v>
      </c>
      <c r="D3638" t="s">
        <v>9385</v>
      </c>
      <c r="E3638" t="s">
        <v>9292</v>
      </c>
      <c r="F3638" t="s">
        <v>10</v>
      </c>
      <c r="G3638" t="str">
        <f>_xlfn.XLOOKUP(I3638,'Class Code'!$A$2:$A$14,'Class Code'!$B$2:$B$14)</f>
        <v>Motor Private</v>
      </c>
      <c r="H3638" t="s">
        <v>41</v>
      </c>
      <c r="I3638">
        <f t="shared" si="224"/>
        <v>70</v>
      </c>
      <c r="J3638" t="s">
        <v>54</v>
      </c>
      <c r="K3638" t="s">
        <v>55</v>
      </c>
      <c r="L3638" t="s">
        <v>44</v>
      </c>
      <c r="M3638" s="5">
        <v>45715</v>
      </c>
      <c r="N3638" s="5">
        <v>45716</v>
      </c>
      <c r="O3638" s="5">
        <v>45751</v>
      </c>
      <c r="P3638" s="5">
        <v>45548</v>
      </c>
      <c r="Q3638" s="5">
        <v>45912</v>
      </c>
      <c r="R3638">
        <v>0</v>
      </c>
      <c r="S3638">
        <v>0</v>
      </c>
      <c r="T3638">
        <v>7030</v>
      </c>
      <c r="U3638">
        <v>7030</v>
      </c>
      <c r="V3638">
        <v>0</v>
      </c>
      <c r="W3638">
        <v>7030</v>
      </c>
      <c r="X3638" t="str">
        <f t="shared" si="225"/>
        <v>Ok</v>
      </c>
      <c r="Y3638" t="str">
        <f t="shared" si="226"/>
        <v>Ok</v>
      </c>
      <c r="Z3638" s="6" t="str">
        <f t="shared" si="227"/>
        <v>Ok</v>
      </c>
      <c r="AA3638" s="6"/>
      <c r="AB3638" s="6"/>
      <c r="AC3638" s="6"/>
      <c r="AD3638" s="6"/>
    </row>
    <row r="3639" spans="1:30" x14ac:dyDescent="0.3">
      <c r="A3639" t="s">
        <v>17074</v>
      </c>
      <c r="B3639" t="s">
        <v>17075</v>
      </c>
      <c r="C3639">
        <v>2023</v>
      </c>
      <c r="D3639" t="s">
        <v>9383</v>
      </c>
      <c r="E3639" t="s">
        <v>9297</v>
      </c>
      <c r="F3639" t="s">
        <v>11</v>
      </c>
      <c r="G3639" t="str">
        <f>_xlfn.XLOOKUP(I3639,'Class Code'!$A$2:$A$14,'Class Code'!$B$2:$B$14)</f>
        <v>Motor Commercial</v>
      </c>
      <c r="H3639" t="s">
        <v>176</v>
      </c>
      <c r="I3639">
        <f t="shared" si="224"/>
        <v>80</v>
      </c>
      <c r="J3639" t="s">
        <v>225</v>
      </c>
      <c r="K3639" t="s">
        <v>226</v>
      </c>
      <c r="L3639" t="s">
        <v>197</v>
      </c>
      <c r="M3639" s="5">
        <v>45130</v>
      </c>
      <c r="N3639" s="5">
        <v>45131</v>
      </c>
      <c r="O3639" s="5">
        <v>45743</v>
      </c>
      <c r="P3639" s="5">
        <v>45107</v>
      </c>
      <c r="Q3639" s="5">
        <v>45472</v>
      </c>
      <c r="R3639">
        <v>0</v>
      </c>
      <c r="S3639">
        <v>0</v>
      </c>
      <c r="T3639">
        <v>642688</v>
      </c>
      <c r="U3639">
        <v>642688</v>
      </c>
      <c r="V3639">
        <v>0</v>
      </c>
      <c r="W3639">
        <v>642688</v>
      </c>
      <c r="X3639" t="str">
        <f t="shared" si="225"/>
        <v>Ok</v>
      </c>
      <c r="Y3639" t="str">
        <f t="shared" si="226"/>
        <v>Ok</v>
      </c>
      <c r="Z3639" s="6" t="str">
        <f t="shared" si="227"/>
        <v>Ok</v>
      </c>
      <c r="AA3639" s="6"/>
      <c r="AB3639" s="6"/>
      <c r="AC3639" s="6"/>
      <c r="AD3639" s="6"/>
    </row>
    <row r="3640" spans="1:30" x14ac:dyDescent="0.3">
      <c r="A3640" t="s">
        <v>17076</v>
      </c>
      <c r="B3640" t="s">
        <v>17077</v>
      </c>
      <c r="C3640">
        <v>2024</v>
      </c>
      <c r="D3640" t="s">
        <v>9469</v>
      </c>
      <c r="E3640" t="s">
        <v>9287</v>
      </c>
      <c r="F3640" t="s">
        <v>10</v>
      </c>
      <c r="G3640" t="str">
        <f>_xlfn.XLOOKUP(I3640,'Class Code'!$A$2:$A$14,'Class Code'!$B$2:$B$14)</f>
        <v>Motor Private</v>
      </c>
      <c r="H3640" t="s">
        <v>41</v>
      </c>
      <c r="I3640">
        <f t="shared" si="224"/>
        <v>70</v>
      </c>
      <c r="J3640" t="s">
        <v>54</v>
      </c>
      <c r="K3640" t="s">
        <v>55</v>
      </c>
      <c r="L3640" t="s">
        <v>44</v>
      </c>
      <c r="M3640" s="5">
        <v>45659</v>
      </c>
      <c r="N3640" s="5">
        <v>45663</v>
      </c>
      <c r="O3640" s="5">
        <v>45743</v>
      </c>
      <c r="P3640" s="5">
        <v>45585</v>
      </c>
      <c r="Q3640" s="5">
        <v>45888</v>
      </c>
      <c r="R3640">
        <v>0</v>
      </c>
      <c r="S3640">
        <v>0</v>
      </c>
      <c r="T3640">
        <v>124020</v>
      </c>
      <c r="U3640">
        <v>124020</v>
      </c>
      <c r="V3640">
        <v>0</v>
      </c>
      <c r="W3640">
        <v>124020</v>
      </c>
      <c r="X3640" t="str">
        <f t="shared" si="225"/>
        <v>Ok</v>
      </c>
      <c r="Y3640" t="str">
        <f t="shared" si="226"/>
        <v>Ok</v>
      </c>
      <c r="Z3640" s="6" t="str">
        <f t="shared" si="227"/>
        <v>Ok</v>
      </c>
      <c r="AA3640" s="6"/>
      <c r="AB3640" s="6"/>
      <c r="AC3640" s="6"/>
      <c r="AD3640" s="6"/>
    </row>
    <row r="3641" spans="1:30" x14ac:dyDescent="0.3">
      <c r="A3641" t="s">
        <v>17078</v>
      </c>
      <c r="B3641" t="s">
        <v>17079</v>
      </c>
      <c r="C3641">
        <v>2024</v>
      </c>
      <c r="D3641" t="s">
        <v>9721</v>
      </c>
      <c r="E3641" t="s">
        <v>9267</v>
      </c>
      <c r="F3641" t="s">
        <v>10</v>
      </c>
      <c r="G3641" t="str">
        <f>_xlfn.XLOOKUP(I3641,'Class Code'!$A$2:$A$14,'Class Code'!$B$2:$B$14)</f>
        <v>Motor Private</v>
      </c>
      <c r="H3641" t="s">
        <v>41</v>
      </c>
      <c r="I3641">
        <f t="shared" si="224"/>
        <v>70</v>
      </c>
      <c r="J3641" t="s">
        <v>54</v>
      </c>
      <c r="K3641" t="s">
        <v>55</v>
      </c>
      <c r="L3641" t="s">
        <v>44</v>
      </c>
      <c r="M3641" s="5">
        <v>45649</v>
      </c>
      <c r="N3641" s="5">
        <v>45671</v>
      </c>
      <c r="O3641" s="5">
        <v>45743</v>
      </c>
      <c r="P3641" s="5">
        <v>45621</v>
      </c>
      <c r="Q3641" s="5">
        <v>45985</v>
      </c>
      <c r="R3641">
        <v>0</v>
      </c>
      <c r="S3641">
        <v>0</v>
      </c>
      <c r="T3641">
        <v>159400</v>
      </c>
      <c r="U3641">
        <v>159400</v>
      </c>
      <c r="V3641">
        <v>0</v>
      </c>
      <c r="W3641">
        <v>159400</v>
      </c>
      <c r="X3641" t="str">
        <f t="shared" si="225"/>
        <v>Ok</v>
      </c>
      <c r="Y3641" t="str">
        <f t="shared" si="226"/>
        <v>Ok</v>
      </c>
      <c r="Z3641" s="6" t="str">
        <f t="shared" si="227"/>
        <v>Ok</v>
      </c>
      <c r="AA3641" s="6"/>
      <c r="AB3641" s="6"/>
      <c r="AC3641" s="6"/>
      <c r="AD3641" s="6"/>
    </row>
    <row r="3642" spans="1:30" x14ac:dyDescent="0.3">
      <c r="A3642" t="s">
        <v>17080</v>
      </c>
      <c r="B3642" t="s">
        <v>17081</v>
      </c>
      <c r="C3642">
        <v>2024</v>
      </c>
      <c r="D3642" t="s">
        <v>9360</v>
      </c>
      <c r="E3642" t="s">
        <v>9334</v>
      </c>
      <c r="F3642" t="s">
        <v>10</v>
      </c>
      <c r="G3642" t="str">
        <f>_xlfn.XLOOKUP(I3642,'Class Code'!$A$2:$A$14,'Class Code'!$B$2:$B$14)</f>
        <v>Motor Private</v>
      </c>
      <c r="H3642" t="s">
        <v>41</v>
      </c>
      <c r="I3642">
        <f t="shared" si="224"/>
        <v>70</v>
      </c>
      <c r="J3642" t="s">
        <v>54</v>
      </c>
      <c r="K3642" t="s">
        <v>55</v>
      </c>
      <c r="L3642" t="s">
        <v>44</v>
      </c>
      <c r="M3642" s="5">
        <v>45557</v>
      </c>
      <c r="N3642" s="5">
        <v>45558</v>
      </c>
      <c r="O3642" s="5">
        <v>45743</v>
      </c>
      <c r="P3642" s="5">
        <v>45428</v>
      </c>
      <c r="Q3642" s="5">
        <v>45792</v>
      </c>
      <c r="R3642">
        <v>0</v>
      </c>
      <c r="S3642">
        <v>0</v>
      </c>
      <c r="T3642">
        <v>513432</v>
      </c>
      <c r="U3642">
        <v>513432</v>
      </c>
      <c r="V3642">
        <v>0</v>
      </c>
      <c r="W3642">
        <v>513432</v>
      </c>
      <c r="X3642" t="str">
        <f t="shared" si="225"/>
        <v>Ok</v>
      </c>
      <c r="Y3642" t="str">
        <f t="shared" si="226"/>
        <v>Ok</v>
      </c>
      <c r="Z3642" s="6" t="str">
        <f t="shared" si="227"/>
        <v>Ok</v>
      </c>
      <c r="AA3642" s="6"/>
      <c r="AB3642" s="6"/>
      <c r="AC3642" s="6"/>
      <c r="AD3642" s="6"/>
    </row>
    <row r="3643" spans="1:30" x14ac:dyDescent="0.3">
      <c r="A3643" t="s">
        <v>17082</v>
      </c>
      <c r="B3643" t="s">
        <v>17083</v>
      </c>
      <c r="C3643">
        <v>2024</v>
      </c>
      <c r="D3643" t="s">
        <v>9368</v>
      </c>
      <c r="E3643" t="s">
        <v>9284</v>
      </c>
      <c r="F3643" t="s">
        <v>11</v>
      </c>
      <c r="G3643" t="str">
        <f>_xlfn.XLOOKUP(I3643,'Class Code'!$A$2:$A$14,'Class Code'!$B$2:$B$14)</f>
        <v>Motor Commercial</v>
      </c>
      <c r="H3643" t="s">
        <v>176</v>
      </c>
      <c r="I3643">
        <f t="shared" si="224"/>
        <v>80</v>
      </c>
      <c r="J3643" t="s">
        <v>225</v>
      </c>
      <c r="K3643" t="s">
        <v>226</v>
      </c>
      <c r="L3643" t="s">
        <v>197</v>
      </c>
      <c r="M3643" s="5">
        <v>45584</v>
      </c>
      <c r="N3643" s="5">
        <v>45594</v>
      </c>
      <c r="O3643" s="5">
        <v>45743</v>
      </c>
      <c r="P3643" s="5">
        <v>45568</v>
      </c>
      <c r="Q3643" s="5">
        <v>45767</v>
      </c>
      <c r="R3643">
        <v>0</v>
      </c>
      <c r="S3643">
        <v>0</v>
      </c>
      <c r="T3643">
        <v>432835</v>
      </c>
      <c r="U3643">
        <v>432835</v>
      </c>
      <c r="V3643">
        <v>0</v>
      </c>
      <c r="W3643">
        <v>432835</v>
      </c>
      <c r="X3643" t="str">
        <f t="shared" si="225"/>
        <v>Ok</v>
      </c>
      <c r="Y3643" t="str">
        <f t="shared" si="226"/>
        <v>Ok</v>
      </c>
      <c r="Z3643" s="6" t="str">
        <f t="shared" si="227"/>
        <v>Ok</v>
      </c>
      <c r="AA3643" s="6"/>
      <c r="AB3643" s="6"/>
      <c r="AC3643" s="6"/>
      <c r="AD3643" s="6"/>
    </row>
    <row r="3644" spans="1:30" x14ac:dyDescent="0.3">
      <c r="A3644" t="s">
        <v>17084</v>
      </c>
      <c r="B3644" t="s">
        <v>17085</v>
      </c>
      <c r="C3644">
        <v>2023</v>
      </c>
      <c r="D3644" t="s">
        <v>9503</v>
      </c>
      <c r="E3644" t="s">
        <v>9277</v>
      </c>
      <c r="F3644" t="s">
        <v>10</v>
      </c>
      <c r="G3644" t="str">
        <f>_xlfn.XLOOKUP(I3644,'Class Code'!$A$2:$A$14,'Class Code'!$B$2:$B$14)</f>
        <v>Motor Private</v>
      </c>
      <c r="H3644" t="s">
        <v>41</v>
      </c>
      <c r="I3644">
        <f t="shared" si="224"/>
        <v>70</v>
      </c>
      <c r="J3644" t="s">
        <v>54</v>
      </c>
      <c r="K3644" t="s">
        <v>55</v>
      </c>
      <c r="L3644" t="s">
        <v>44</v>
      </c>
      <c r="M3644" s="5">
        <v>45384</v>
      </c>
      <c r="N3644" s="5">
        <v>45386</v>
      </c>
      <c r="O3644" s="5">
        <v>45744</v>
      </c>
      <c r="P3644" s="5">
        <v>45155</v>
      </c>
      <c r="Q3644" s="5">
        <v>45520</v>
      </c>
      <c r="R3644">
        <v>584499</v>
      </c>
      <c r="S3644">
        <v>0</v>
      </c>
      <c r="T3644">
        <v>0</v>
      </c>
      <c r="U3644">
        <v>584499</v>
      </c>
      <c r="V3644">
        <v>0</v>
      </c>
      <c r="W3644">
        <v>584499</v>
      </c>
      <c r="X3644" t="str">
        <f t="shared" si="225"/>
        <v>Ok</v>
      </c>
      <c r="Y3644" t="str">
        <f t="shared" si="226"/>
        <v>Ok</v>
      </c>
      <c r="Z3644" s="6" t="str">
        <f t="shared" si="227"/>
        <v>Ok</v>
      </c>
      <c r="AA3644" s="6"/>
      <c r="AB3644" s="6"/>
      <c r="AC3644" s="6"/>
      <c r="AD3644" s="6"/>
    </row>
    <row r="3645" spans="1:30" x14ac:dyDescent="0.3">
      <c r="A3645" t="s">
        <v>17086</v>
      </c>
      <c r="B3645" t="s">
        <v>17087</v>
      </c>
      <c r="C3645">
        <v>2024</v>
      </c>
      <c r="D3645" t="s">
        <v>9700</v>
      </c>
      <c r="E3645" t="s">
        <v>9301</v>
      </c>
      <c r="F3645" t="s">
        <v>10</v>
      </c>
      <c r="G3645" t="str">
        <f>_xlfn.XLOOKUP(I3645,'Class Code'!$A$2:$A$14,'Class Code'!$B$2:$B$14)</f>
        <v>Motor Private</v>
      </c>
      <c r="H3645" t="s">
        <v>41</v>
      </c>
      <c r="I3645">
        <f t="shared" si="224"/>
        <v>70</v>
      </c>
      <c r="J3645" t="s">
        <v>54</v>
      </c>
      <c r="K3645" t="s">
        <v>55</v>
      </c>
      <c r="L3645" t="s">
        <v>44</v>
      </c>
      <c r="M3645" s="5">
        <v>45408</v>
      </c>
      <c r="N3645" s="5">
        <v>45418</v>
      </c>
      <c r="O3645" s="5">
        <v>45744</v>
      </c>
      <c r="P3645" s="5">
        <v>45292</v>
      </c>
      <c r="Q3645" s="5">
        <v>45657</v>
      </c>
      <c r="R3645">
        <v>40159</v>
      </c>
      <c r="S3645">
        <v>0</v>
      </c>
      <c r="T3645">
        <v>0</v>
      </c>
      <c r="U3645">
        <v>40159</v>
      </c>
      <c r="V3645">
        <v>0</v>
      </c>
      <c r="W3645">
        <v>40159</v>
      </c>
      <c r="X3645" t="str">
        <f t="shared" si="225"/>
        <v>Ok</v>
      </c>
      <c r="Y3645" t="str">
        <f t="shared" si="226"/>
        <v>Ok</v>
      </c>
      <c r="Z3645" s="6" t="str">
        <f t="shared" si="227"/>
        <v>Ok</v>
      </c>
      <c r="AA3645" s="6"/>
      <c r="AB3645" s="6"/>
      <c r="AC3645" s="6"/>
      <c r="AD3645" s="6"/>
    </row>
    <row r="3646" spans="1:30" x14ac:dyDescent="0.3">
      <c r="A3646" t="s">
        <v>17088</v>
      </c>
      <c r="B3646" t="s">
        <v>17089</v>
      </c>
      <c r="C3646">
        <v>2023</v>
      </c>
      <c r="D3646" t="s">
        <v>9797</v>
      </c>
      <c r="E3646" t="s">
        <v>9261</v>
      </c>
      <c r="F3646" t="s">
        <v>10</v>
      </c>
      <c r="G3646" t="str">
        <f>_xlfn.XLOOKUP(I3646,'Class Code'!$A$2:$A$14,'Class Code'!$B$2:$B$14)</f>
        <v>Motor Private</v>
      </c>
      <c r="H3646" t="s">
        <v>41</v>
      </c>
      <c r="I3646">
        <f t="shared" si="224"/>
        <v>70</v>
      </c>
      <c r="J3646" t="s">
        <v>54</v>
      </c>
      <c r="K3646" t="s">
        <v>55</v>
      </c>
      <c r="L3646" t="s">
        <v>44</v>
      </c>
      <c r="M3646" s="5">
        <v>45585</v>
      </c>
      <c r="N3646" s="5">
        <v>45587</v>
      </c>
      <c r="O3646" s="5">
        <v>45744</v>
      </c>
      <c r="P3646" s="5">
        <v>45260</v>
      </c>
      <c r="Q3646" s="5">
        <v>45625</v>
      </c>
      <c r="R3646">
        <v>500102</v>
      </c>
      <c r="S3646">
        <v>0</v>
      </c>
      <c r="T3646">
        <v>0</v>
      </c>
      <c r="U3646">
        <v>500102</v>
      </c>
      <c r="V3646">
        <v>0</v>
      </c>
      <c r="W3646">
        <v>500102</v>
      </c>
      <c r="X3646" t="str">
        <f t="shared" si="225"/>
        <v>Ok</v>
      </c>
      <c r="Y3646" t="str">
        <f t="shared" si="226"/>
        <v>Ok</v>
      </c>
      <c r="Z3646" s="6" t="str">
        <f t="shared" si="227"/>
        <v>Ok</v>
      </c>
      <c r="AA3646" s="6"/>
      <c r="AB3646" s="6"/>
      <c r="AC3646" s="6"/>
      <c r="AD3646" s="6"/>
    </row>
    <row r="3647" spans="1:30" x14ac:dyDescent="0.3">
      <c r="A3647" t="s">
        <v>17090</v>
      </c>
      <c r="B3647" t="s">
        <v>17091</v>
      </c>
      <c r="C3647">
        <v>2024</v>
      </c>
      <c r="D3647" t="s">
        <v>9490</v>
      </c>
      <c r="E3647" t="s">
        <v>9274</v>
      </c>
      <c r="F3647" t="s">
        <v>10</v>
      </c>
      <c r="G3647" t="str">
        <f>_xlfn.XLOOKUP(I3647,'Class Code'!$A$2:$A$14,'Class Code'!$B$2:$B$14)</f>
        <v>Motor Private</v>
      </c>
      <c r="H3647" t="s">
        <v>41</v>
      </c>
      <c r="I3647">
        <f t="shared" si="224"/>
        <v>70</v>
      </c>
      <c r="J3647" t="s">
        <v>54</v>
      </c>
      <c r="K3647" t="s">
        <v>55</v>
      </c>
      <c r="L3647" t="s">
        <v>96</v>
      </c>
      <c r="M3647" s="5">
        <v>45662</v>
      </c>
      <c r="N3647" s="5">
        <v>45666</v>
      </c>
      <c r="O3647" s="5">
        <v>45757</v>
      </c>
      <c r="P3647" s="5">
        <v>45581</v>
      </c>
      <c r="Q3647" s="5">
        <v>45945</v>
      </c>
      <c r="R3647">
        <v>0</v>
      </c>
      <c r="S3647">
        <v>0</v>
      </c>
      <c r="T3647">
        <v>22620</v>
      </c>
      <c r="U3647">
        <v>22620</v>
      </c>
      <c r="V3647">
        <v>0</v>
      </c>
      <c r="W3647">
        <v>22620</v>
      </c>
      <c r="X3647" t="str">
        <f t="shared" si="225"/>
        <v>Ok</v>
      </c>
      <c r="Y3647" t="str">
        <f t="shared" si="226"/>
        <v>Ok</v>
      </c>
      <c r="Z3647" s="6" t="str">
        <f t="shared" si="227"/>
        <v>Ok</v>
      </c>
      <c r="AA3647" s="6"/>
      <c r="AB3647" s="6"/>
      <c r="AC3647" s="6"/>
      <c r="AD3647" s="6"/>
    </row>
    <row r="3648" spans="1:30" x14ac:dyDescent="0.3">
      <c r="A3648" t="s">
        <v>17092</v>
      </c>
      <c r="B3648" t="s">
        <v>17093</v>
      </c>
      <c r="C3648">
        <v>2024</v>
      </c>
      <c r="D3648" t="s">
        <v>9653</v>
      </c>
      <c r="E3648" t="s">
        <v>9282</v>
      </c>
      <c r="F3648" t="s">
        <v>10</v>
      </c>
      <c r="G3648" t="str">
        <f>_xlfn.XLOOKUP(I3648,'Class Code'!$A$2:$A$14,'Class Code'!$B$2:$B$14)</f>
        <v>Motor Private</v>
      </c>
      <c r="H3648" t="s">
        <v>41</v>
      </c>
      <c r="I3648">
        <f t="shared" si="224"/>
        <v>70</v>
      </c>
      <c r="J3648" t="s">
        <v>54</v>
      </c>
      <c r="K3648" t="s">
        <v>55</v>
      </c>
      <c r="L3648" t="s">
        <v>96</v>
      </c>
      <c r="M3648" s="5">
        <v>45628</v>
      </c>
      <c r="N3648" s="5">
        <v>45643</v>
      </c>
      <c r="O3648" s="5">
        <v>45797</v>
      </c>
      <c r="P3648" s="5">
        <v>45608</v>
      </c>
      <c r="Q3648" s="5">
        <v>45961</v>
      </c>
      <c r="R3648">
        <v>0</v>
      </c>
      <c r="S3648">
        <v>0</v>
      </c>
      <c r="T3648">
        <v>24128</v>
      </c>
      <c r="U3648">
        <v>24128</v>
      </c>
      <c r="V3648">
        <v>0</v>
      </c>
      <c r="W3648">
        <v>24128</v>
      </c>
      <c r="X3648" t="str">
        <f t="shared" si="225"/>
        <v>Ok</v>
      </c>
      <c r="Y3648" t="str">
        <f t="shared" si="226"/>
        <v>Ok</v>
      </c>
      <c r="Z3648" s="6" t="str">
        <f t="shared" si="227"/>
        <v>Ok</v>
      </c>
      <c r="AA3648" s="6"/>
      <c r="AB3648" s="6"/>
      <c r="AC3648" s="6"/>
      <c r="AD3648" s="6"/>
    </row>
    <row r="3649" spans="1:30" x14ac:dyDescent="0.3">
      <c r="A3649" t="s">
        <v>17094</v>
      </c>
      <c r="B3649" t="s">
        <v>17095</v>
      </c>
      <c r="C3649">
        <v>2024</v>
      </c>
      <c r="D3649" t="s">
        <v>9745</v>
      </c>
      <c r="E3649" t="s">
        <v>9261</v>
      </c>
      <c r="F3649" t="s">
        <v>11</v>
      </c>
      <c r="G3649" t="str">
        <f>_xlfn.XLOOKUP(I3649,'Class Code'!$A$2:$A$14,'Class Code'!$B$2:$B$14)</f>
        <v>Motor Commercial</v>
      </c>
      <c r="H3649" t="s">
        <v>176</v>
      </c>
      <c r="I3649">
        <f t="shared" si="224"/>
        <v>80</v>
      </c>
      <c r="J3649" t="s">
        <v>177</v>
      </c>
      <c r="K3649" t="s">
        <v>178</v>
      </c>
      <c r="L3649" t="s">
        <v>96</v>
      </c>
      <c r="M3649" s="5">
        <v>45690</v>
      </c>
      <c r="N3649" s="5">
        <v>45692</v>
      </c>
      <c r="O3649" s="5">
        <v>45757</v>
      </c>
      <c r="P3649" s="5">
        <v>45332</v>
      </c>
      <c r="Q3649" s="5">
        <v>45697</v>
      </c>
      <c r="R3649">
        <v>0</v>
      </c>
      <c r="S3649">
        <v>0</v>
      </c>
      <c r="T3649">
        <v>18000</v>
      </c>
      <c r="U3649">
        <v>18000</v>
      </c>
      <c r="V3649">
        <v>0</v>
      </c>
      <c r="W3649">
        <v>18000</v>
      </c>
      <c r="X3649" t="str">
        <f t="shared" si="225"/>
        <v>Ok</v>
      </c>
      <c r="Y3649" t="str">
        <f t="shared" si="226"/>
        <v>Ok</v>
      </c>
      <c r="Z3649" s="6" t="str">
        <f t="shared" si="227"/>
        <v>Ok</v>
      </c>
      <c r="AA3649" s="6"/>
      <c r="AB3649" s="6"/>
      <c r="AC3649" s="6"/>
      <c r="AD3649" s="6"/>
    </row>
    <row r="3650" spans="1:30" x14ac:dyDescent="0.3">
      <c r="A3650" t="s">
        <v>17096</v>
      </c>
      <c r="B3650" t="s">
        <v>17097</v>
      </c>
      <c r="C3650">
        <v>2023</v>
      </c>
      <c r="D3650" t="s">
        <v>9347</v>
      </c>
      <c r="E3650" t="s">
        <v>9265</v>
      </c>
      <c r="F3650" t="s">
        <v>10</v>
      </c>
      <c r="G3650" t="str">
        <f>_xlfn.XLOOKUP(I3650,'Class Code'!$A$2:$A$14,'Class Code'!$B$2:$B$14)</f>
        <v>Motor Private</v>
      </c>
      <c r="H3650" t="s">
        <v>41</v>
      </c>
      <c r="I3650">
        <f t="shared" si="224"/>
        <v>70</v>
      </c>
      <c r="J3650" t="s">
        <v>54</v>
      </c>
      <c r="K3650" t="s">
        <v>55</v>
      </c>
      <c r="L3650" t="s">
        <v>44</v>
      </c>
      <c r="M3650" s="5">
        <v>45124</v>
      </c>
      <c r="N3650" s="5">
        <v>45127</v>
      </c>
      <c r="O3650" s="5">
        <v>45762</v>
      </c>
      <c r="P3650" s="5">
        <v>44961</v>
      </c>
      <c r="Q3650" s="5">
        <v>45294</v>
      </c>
      <c r="R3650">
        <v>0</v>
      </c>
      <c r="S3650">
        <v>0</v>
      </c>
      <c r="T3650">
        <v>15000</v>
      </c>
      <c r="U3650">
        <v>15000</v>
      </c>
      <c r="V3650">
        <v>0</v>
      </c>
      <c r="W3650">
        <v>15000</v>
      </c>
      <c r="X3650" t="str">
        <f t="shared" si="225"/>
        <v>Ok</v>
      </c>
      <c r="Y3650" t="str">
        <f t="shared" si="226"/>
        <v>Ok</v>
      </c>
      <c r="Z3650" s="6" t="str">
        <f t="shared" si="227"/>
        <v>Ok</v>
      </c>
      <c r="AA3650" s="6"/>
      <c r="AB3650" s="6"/>
      <c r="AC3650" s="6"/>
      <c r="AD3650" s="6"/>
    </row>
    <row r="3651" spans="1:30" x14ac:dyDescent="0.3">
      <c r="A3651" t="s">
        <v>17098</v>
      </c>
      <c r="B3651" t="s">
        <v>17099</v>
      </c>
      <c r="C3651">
        <v>2024</v>
      </c>
      <c r="D3651" t="s">
        <v>9754</v>
      </c>
      <c r="E3651" t="s">
        <v>9287</v>
      </c>
      <c r="F3651" t="s">
        <v>10</v>
      </c>
      <c r="G3651" t="str">
        <f>_xlfn.XLOOKUP(I3651,'Class Code'!$A$2:$A$14,'Class Code'!$B$2:$B$14)</f>
        <v>Motor Private</v>
      </c>
      <c r="H3651" t="s">
        <v>41</v>
      </c>
      <c r="I3651">
        <f t="shared" si="224"/>
        <v>70</v>
      </c>
      <c r="J3651" t="s">
        <v>54</v>
      </c>
      <c r="K3651" t="s">
        <v>55</v>
      </c>
      <c r="L3651" t="s">
        <v>96</v>
      </c>
      <c r="M3651" s="5">
        <v>45685</v>
      </c>
      <c r="N3651" s="5">
        <v>45685</v>
      </c>
      <c r="O3651" s="5">
        <v>45821</v>
      </c>
      <c r="P3651" s="5">
        <v>45491</v>
      </c>
      <c r="Q3651" s="5">
        <v>45855</v>
      </c>
      <c r="R3651">
        <v>0</v>
      </c>
      <c r="S3651">
        <v>0</v>
      </c>
      <c r="T3651">
        <v>18000</v>
      </c>
      <c r="U3651">
        <v>18000</v>
      </c>
      <c r="V3651">
        <v>0</v>
      </c>
      <c r="W3651">
        <v>18000</v>
      </c>
      <c r="X3651" t="str">
        <f t="shared" si="225"/>
        <v>Ok</v>
      </c>
      <c r="Y3651" t="str">
        <f t="shared" si="226"/>
        <v>Ok</v>
      </c>
      <c r="Z3651" s="6" t="str">
        <f t="shared" si="227"/>
        <v>Ok</v>
      </c>
      <c r="AA3651" s="6"/>
      <c r="AB3651" s="6"/>
      <c r="AC3651" s="6"/>
      <c r="AD3651" s="6"/>
    </row>
    <row r="3652" spans="1:30" x14ac:dyDescent="0.3">
      <c r="A3652" t="s">
        <v>17100</v>
      </c>
      <c r="B3652" t="s">
        <v>17101</v>
      </c>
      <c r="C3652">
        <v>2025</v>
      </c>
      <c r="D3652" t="s">
        <v>9671</v>
      </c>
      <c r="E3652" t="s">
        <v>9274</v>
      </c>
      <c r="F3652" t="s">
        <v>10</v>
      </c>
      <c r="G3652" t="str">
        <f>_xlfn.XLOOKUP(I3652,'Class Code'!$A$2:$A$14,'Class Code'!$B$2:$B$14)</f>
        <v>Motor Private</v>
      </c>
      <c r="H3652" t="s">
        <v>41</v>
      </c>
      <c r="I3652">
        <f t="shared" ref="I3652:I3715" si="228">H3652*1</f>
        <v>70</v>
      </c>
      <c r="J3652" t="s">
        <v>54</v>
      </c>
      <c r="K3652" t="s">
        <v>55</v>
      </c>
      <c r="L3652" t="s">
        <v>44</v>
      </c>
      <c r="M3652" s="5">
        <v>45709</v>
      </c>
      <c r="N3652" s="5">
        <v>45712</v>
      </c>
      <c r="O3652" s="5">
        <v>45762</v>
      </c>
      <c r="P3652" s="5">
        <v>45689</v>
      </c>
      <c r="Q3652" s="5">
        <v>46053</v>
      </c>
      <c r="R3652">
        <v>0</v>
      </c>
      <c r="S3652">
        <v>0</v>
      </c>
      <c r="T3652">
        <v>27144</v>
      </c>
      <c r="U3652">
        <v>27144</v>
      </c>
      <c r="V3652">
        <v>0</v>
      </c>
      <c r="W3652">
        <v>27144</v>
      </c>
      <c r="X3652" t="str">
        <f t="shared" ref="X3652:X3715" si="229">IF(OR(A3652="",B3652="",C3652="",F3652="",H3652="",M3652="",N3652="",O3652="",P3652="",Q3652=""),"Check","Ok")</f>
        <v>Ok</v>
      </c>
      <c r="Y3652" t="str">
        <f t="shared" ref="Y3652:Y3715" si="230">IF(AND(Q3652&gt;=P3652,O3652&gt;=M3652,N3652&gt;=M3652,Q3652&gt;=M3652),"Ok","Check")</f>
        <v>Ok</v>
      </c>
      <c r="Z3652" s="6" t="str">
        <f t="shared" ref="Z3652:Z3715" si="231">IF(Q3652&gt;=M3652,"Ok","Check")</f>
        <v>Ok</v>
      </c>
      <c r="AA3652" s="6"/>
      <c r="AB3652" s="6"/>
      <c r="AC3652" s="6"/>
      <c r="AD3652" s="6"/>
    </row>
    <row r="3653" spans="1:30" x14ac:dyDescent="0.3">
      <c r="A3653" t="s">
        <v>17102</v>
      </c>
      <c r="B3653" t="s">
        <v>17103</v>
      </c>
      <c r="C3653">
        <v>2024</v>
      </c>
      <c r="D3653" t="s">
        <v>9788</v>
      </c>
      <c r="E3653" t="s">
        <v>9334</v>
      </c>
      <c r="F3653" t="s">
        <v>10</v>
      </c>
      <c r="G3653" t="str">
        <f>_xlfn.XLOOKUP(I3653,'Class Code'!$A$2:$A$14,'Class Code'!$B$2:$B$14)</f>
        <v>Motor Private</v>
      </c>
      <c r="H3653" t="s">
        <v>41</v>
      </c>
      <c r="I3653">
        <f t="shared" si="228"/>
        <v>70</v>
      </c>
      <c r="J3653" t="s">
        <v>54</v>
      </c>
      <c r="K3653" t="s">
        <v>55</v>
      </c>
      <c r="L3653" t="s">
        <v>96</v>
      </c>
      <c r="M3653" s="5">
        <v>45706</v>
      </c>
      <c r="N3653" s="5">
        <v>45707</v>
      </c>
      <c r="O3653" s="5">
        <v>45762</v>
      </c>
      <c r="P3653" s="5">
        <v>45566</v>
      </c>
      <c r="Q3653" s="5">
        <v>45930</v>
      </c>
      <c r="R3653">
        <v>0</v>
      </c>
      <c r="S3653">
        <v>0</v>
      </c>
      <c r="T3653">
        <v>11600</v>
      </c>
      <c r="U3653">
        <v>11600</v>
      </c>
      <c r="V3653">
        <v>0</v>
      </c>
      <c r="W3653">
        <v>11600</v>
      </c>
      <c r="X3653" t="str">
        <f t="shared" si="229"/>
        <v>Ok</v>
      </c>
      <c r="Y3653" t="str">
        <f t="shared" si="230"/>
        <v>Ok</v>
      </c>
      <c r="Z3653" s="6" t="str">
        <f t="shared" si="231"/>
        <v>Ok</v>
      </c>
      <c r="AA3653" s="6"/>
      <c r="AB3653" s="6"/>
      <c r="AC3653" s="6"/>
      <c r="AD3653" s="6"/>
    </row>
    <row r="3654" spans="1:30" x14ac:dyDescent="0.3">
      <c r="A3654" t="s">
        <v>17104</v>
      </c>
      <c r="B3654" t="s">
        <v>17105</v>
      </c>
      <c r="C3654">
        <v>2023</v>
      </c>
      <c r="D3654" t="s">
        <v>9298</v>
      </c>
      <c r="E3654" t="s">
        <v>9259</v>
      </c>
      <c r="F3654" t="s">
        <v>11</v>
      </c>
      <c r="G3654" t="str">
        <f>_xlfn.XLOOKUP(I3654,'Class Code'!$A$2:$A$14,'Class Code'!$B$2:$B$14)</f>
        <v>Motor Commercial</v>
      </c>
      <c r="H3654" t="s">
        <v>176</v>
      </c>
      <c r="I3654">
        <f t="shared" si="228"/>
        <v>80</v>
      </c>
      <c r="J3654" t="s">
        <v>785</v>
      </c>
      <c r="K3654" t="s">
        <v>786</v>
      </c>
      <c r="L3654" t="s">
        <v>187</v>
      </c>
      <c r="M3654" s="5">
        <v>45600</v>
      </c>
      <c r="N3654" s="5">
        <v>45665</v>
      </c>
      <c r="O3654" s="5">
        <v>45776</v>
      </c>
      <c r="P3654" s="5">
        <v>45291</v>
      </c>
      <c r="Q3654" s="5">
        <v>45656</v>
      </c>
      <c r="R3654">
        <v>0</v>
      </c>
      <c r="S3654">
        <v>0</v>
      </c>
      <c r="T3654">
        <v>116000</v>
      </c>
      <c r="U3654">
        <v>116000</v>
      </c>
      <c r="V3654">
        <v>0</v>
      </c>
      <c r="W3654">
        <v>116000</v>
      </c>
      <c r="X3654" t="str">
        <f t="shared" si="229"/>
        <v>Ok</v>
      </c>
      <c r="Y3654" t="str">
        <f t="shared" si="230"/>
        <v>Ok</v>
      </c>
      <c r="Z3654" s="6" t="str">
        <f t="shared" si="231"/>
        <v>Ok</v>
      </c>
      <c r="AA3654" s="6"/>
      <c r="AB3654" s="6"/>
      <c r="AC3654" s="6"/>
      <c r="AD3654" s="6"/>
    </row>
    <row r="3655" spans="1:30" x14ac:dyDescent="0.3">
      <c r="A3655" t="s">
        <v>17106</v>
      </c>
      <c r="B3655" t="s">
        <v>17107</v>
      </c>
      <c r="C3655">
        <v>2023</v>
      </c>
      <c r="D3655" t="s">
        <v>9330</v>
      </c>
      <c r="E3655" t="s">
        <v>9282</v>
      </c>
      <c r="F3655" t="s">
        <v>10</v>
      </c>
      <c r="G3655" t="str">
        <f>_xlfn.XLOOKUP(I3655,'Class Code'!$A$2:$A$14,'Class Code'!$B$2:$B$14)</f>
        <v>Motor Private</v>
      </c>
      <c r="H3655" t="s">
        <v>41</v>
      </c>
      <c r="I3655">
        <f t="shared" si="228"/>
        <v>70</v>
      </c>
      <c r="J3655" t="s">
        <v>54</v>
      </c>
      <c r="K3655" t="s">
        <v>55</v>
      </c>
      <c r="L3655" t="s">
        <v>44</v>
      </c>
      <c r="M3655" s="5">
        <v>45184</v>
      </c>
      <c r="N3655" s="5">
        <v>45204</v>
      </c>
      <c r="O3655" s="5">
        <v>45828</v>
      </c>
      <c r="P3655" s="5">
        <v>44912</v>
      </c>
      <c r="Q3655" s="5">
        <v>45276</v>
      </c>
      <c r="R3655">
        <v>0</v>
      </c>
      <c r="S3655">
        <v>0</v>
      </c>
      <c r="T3655">
        <v>127000</v>
      </c>
      <c r="U3655">
        <v>127000</v>
      </c>
      <c r="V3655">
        <v>0</v>
      </c>
      <c r="W3655">
        <v>127000</v>
      </c>
      <c r="X3655" t="str">
        <f t="shared" si="229"/>
        <v>Ok</v>
      </c>
      <c r="Y3655" t="str">
        <f t="shared" si="230"/>
        <v>Ok</v>
      </c>
      <c r="Z3655" s="6" t="str">
        <f t="shared" si="231"/>
        <v>Ok</v>
      </c>
      <c r="AA3655" s="6"/>
      <c r="AB3655" s="6"/>
      <c r="AC3655" s="6"/>
      <c r="AD3655" s="6"/>
    </row>
    <row r="3656" spans="1:30" x14ac:dyDescent="0.3">
      <c r="A3656" t="s">
        <v>17108</v>
      </c>
      <c r="B3656" t="s">
        <v>17109</v>
      </c>
      <c r="C3656">
        <v>2022</v>
      </c>
      <c r="D3656" t="s">
        <v>9519</v>
      </c>
      <c r="E3656" t="s">
        <v>9277</v>
      </c>
      <c r="F3656" t="s">
        <v>10</v>
      </c>
      <c r="G3656" t="str">
        <f>_xlfn.XLOOKUP(I3656,'Class Code'!$A$2:$A$14,'Class Code'!$B$2:$B$14)</f>
        <v>Motor Private</v>
      </c>
      <c r="H3656" t="s">
        <v>41</v>
      </c>
      <c r="I3656">
        <f t="shared" si="228"/>
        <v>70</v>
      </c>
      <c r="J3656" t="s">
        <v>54</v>
      </c>
      <c r="K3656" t="s">
        <v>55</v>
      </c>
      <c r="L3656" t="s">
        <v>44</v>
      </c>
      <c r="M3656" s="5">
        <v>44931</v>
      </c>
      <c r="N3656" s="5">
        <v>44943</v>
      </c>
      <c r="O3656" s="5">
        <v>45751</v>
      </c>
      <c r="P3656" s="5">
        <v>44810</v>
      </c>
      <c r="Q3656" s="5">
        <v>45174</v>
      </c>
      <c r="R3656">
        <v>0</v>
      </c>
      <c r="S3656">
        <v>0</v>
      </c>
      <c r="T3656">
        <v>826840</v>
      </c>
      <c r="U3656">
        <v>826840</v>
      </c>
      <c r="V3656">
        <v>0</v>
      </c>
      <c r="W3656">
        <v>826840</v>
      </c>
      <c r="X3656" t="str">
        <f t="shared" si="229"/>
        <v>Ok</v>
      </c>
      <c r="Y3656" t="str">
        <f t="shared" si="230"/>
        <v>Ok</v>
      </c>
      <c r="Z3656" s="6" t="str">
        <f t="shared" si="231"/>
        <v>Ok</v>
      </c>
      <c r="AA3656" s="6"/>
      <c r="AB3656" s="6"/>
      <c r="AC3656" s="6"/>
      <c r="AD3656" s="6"/>
    </row>
    <row r="3657" spans="1:30" x14ac:dyDescent="0.3">
      <c r="A3657" t="s">
        <v>17110</v>
      </c>
      <c r="B3657" t="s">
        <v>17111</v>
      </c>
      <c r="C3657">
        <v>2024</v>
      </c>
      <c r="D3657" t="s">
        <v>9346</v>
      </c>
      <c r="E3657" t="s">
        <v>9284</v>
      </c>
      <c r="F3657" t="s">
        <v>10</v>
      </c>
      <c r="G3657" t="str">
        <f>_xlfn.XLOOKUP(I3657,'Class Code'!$A$2:$A$14,'Class Code'!$B$2:$B$14)</f>
        <v>Motor Private</v>
      </c>
      <c r="H3657" t="s">
        <v>41</v>
      </c>
      <c r="I3657">
        <f t="shared" si="228"/>
        <v>70</v>
      </c>
      <c r="J3657" t="s">
        <v>54</v>
      </c>
      <c r="K3657" t="s">
        <v>55</v>
      </c>
      <c r="L3657" t="s">
        <v>44</v>
      </c>
      <c r="M3657" s="5">
        <v>45660</v>
      </c>
      <c r="N3657" s="5">
        <v>45664</v>
      </c>
      <c r="O3657" s="5">
        <v>45751</v>
      </c>
      <c r="P3657" s="5">
        <v>45565</v>
      </c>
      <c r="Q3657" s="5">
        <v>45929</v>
      </c>
      <c r="R3657">
        <v>30000</v>
      </c>
      <c r="S3657">
        <v>0</v>
      </c>
      <c r="T3657">
        <v>0</v>
      </c>
      <c r="U3657">
        <v>30000</v>
      </c>
      <c r="V3657">
        <v>0</v>
      </c>
      <c r="W3657">
        <v>30000</v>
      </c>
      <c r="X3657" t="str">
        <f t="shared" si="229"/>
        <v>Ok</v>
      </c>
      <c r="Y3657" t="str">
        <f t="shared" si="230"/>
        <v>Ok</v>
      </c>
      <c r="Z3657" s="6" t="str">
        <f t="shared" si="231"/>
        <v>Ok</v>
      </c>
      <c r="AA3657" s="6"/>
      <c r="AB3657" s="6"/>
      <c r="AC3657" s="6"/>
      <c r="AD3657" s="6"/>
    </row>
    <row r="3658" spans="1:30" x14ac:dyDescent="0.3">
      <c r="A3658" t="s">
        <v>17112</v>
      </c>
      <c r="B3658" t="s">
        <v>17113</v>
      </c>
      <c r="C3658">
        <v>2024</v>
      </c>
      <c r="D3658" t="s">
        <v>9405</v>
      </c>
      <c r="E3658" t="s">
        <v>9301</v>
      </c>
      <c r="F3658" t="s">
        <v>10</v>
      </c>
      <c r="G3658" t="str">
        <f>_xlfn.XLOOKUP(I3658,'Class Code'!$A$2:$A$14,'Class Code'!$B$2:$B$14)</f>
        <v>Motor Private</v>
      </c>
      <c r="H3658" t="s">
        <v>41</v>
      </c>
      <c r="I3658">
        <f t="shared" si="228"/>
        <v>70</v>
      </c>
      <c r="J3658" t="s">
        <v>54</v>
      </c>
      <c r="K3658" t="s">
        <v>55</v>
      </c>
      <c r="L3658" t="s">
        <v>44</v>
      </c>
      <c r="M3658" s="5">
        <v>45649</v>
      </c>
      <c r="N3658" s="5">
        <v>45666</v>
      </c>
      <c r="O3658" s="5">
        <v>45783</v>
      </c>
      <c r="P3658" s="5">
        <v>45566</v>
      </c>
      <c r="Q3658" s="5">
        <v>45930</v>
      </c>
      <c r="R3658">
        <v>753245</v>
      </c>
      <c r="S3658">
        <v>0</v>
      </c>
      <c r="T3658">
        <v>0</v>
      </c>
      <c r="U3658">
        <v>753245</v>
      </c>
      <c r="V3658">
        <v>0</v>
      </c>
      <c r="W3658">
        <v>753245</v>
      </c>
      <c r="X3658" t="str">
        <f t="shared" si="229"/>
        <v>Ok</v>
      </c>
      <c r="Y3658" t="str">
        <f t="shared" si="230"/>
        <v>Ok</v>
      </c>
      <c r="Z3658" s="6" t="str">
        <f t="shared" si="231"/>
        <v>Ok</v>
      </c>
      <c r="AA3658" s="6"/>
      <c r="AB3658" s="6"/>
      <c r="AC3658" s="6"/>
      <c r="AD3658" s="6"/>
    </row>
    <row r="3659" spans="1:30" x14ac:dyDescent="0.3">
      <c r="A3659" t="s">
        <v>17114</v>
      </c>
      <c r="B3659" t="s">
        <v>17115</v>
      </c>
      <c r="C3659">
        <v>2024</v>
      </c>
      <c r="D3659" t="s">
        <v>9692</v>
      </c>
      <c r="E3659" t="s">
        <v>9265</v>
      </c>
      <c r="F3659" t="s">
        <v>10</v>
      </c>
      <c r="G3659" t="str">
        <f>_xlfn.XLOOKUP(I3659,'Class Code'!$A$2:$A$14,'Class Code'!$B$2:$B$14)</f>
        <v>Motor Private</v>
      </c>
      <c r="H3659" t="s">
        <v>41</v>
      </c>
      <c r="I3659">
        <f t="shared" si="228"/>
        <v>70</v>
      </c>
      <c r="J3659" t="s">
        <v>54</v>
      </c>
      <c r="K3659" t="s">
        <v>55</v>
      </c>
      <c r="L3659" t="s">
        <v>44</v>
      </c>
      <c r="M3659" s="5">
        <v>45597</v>
      </c>
      <c r="N3659" s="5">
        <v>45603</v>
      </c>
      <c r="O3659" s="5">
        <v>45770</v>
      </c>
      <c r="P3659" s="5">
        <v>45574</v>
      </c>
      <c r="Q3659" s="5">
        <v>45604</v>
      </c>
      <c r="R3659">
        <v>16000</v>
      </c>
      <c r="S3659">
        <v>0</v>
      </c>
      <c r="T3659">
        <v>0</v>
      </c>
      <c r="U3659">
        <v>16000</v>
      </c>
      <c r="V3659">
        <v>0</v>
      </c>
      <c r="W3659">
        <v>16000</v>
      </c>
      <c r="X3659" t="str">
        <f t="shared" si="229"/>
        <v>Ok</v>
      </c>
      <c r="Y3659" t="str">
        <f t="shared" si="230"/>
        <v>Ok</v>
      </c>
      <c r="Z3659" s="6" t="str">
        <f t="shared" si="231"/>
        <v>Ok</v>
      </c>
      <c r="AA3659" s="6"/>
      <c r="AB3659" s="6"/>
      <c r="AC3659" s="6"/>
      <c r="AD3659" s="6"/>
    </row>
    <row r="3660" spans="1:30" x14ac:dyDescent="0.3">
      <c r="A3660" t="s">
        <v>17116</v>
      </c>
      <c r="B3660" t="s">
        <v>17117</v>
      </c>
      <c r="C3660">
        <v>2024</v>
      </c>
      <c r="D3660" t="s">
        <v>9378</v>
      </c>
      <c r="E3660" t="s">
        <v>9310</v>
      </c>
      <c r="F3660" t="s">
        <v>10</v>
      </c>
      <c r="G3660" t="str">
        <f>_xlfn.XLOOKUP(I3660,'Class Code'!$A$2:$A$14,'Class Code'!$B$2:$B$14)</f>
        <v>Motor Private</v>
      </c>
      <c r="H3660" t="s">
        <v>41</v>
      </c>
      <c r="I3660">
        <f t="shared" si="228"/>
        <v>70</v>
      </c>
      <c r="J3660" t="s">
        <v>54</v>
      </c>
      <c r="K3660" t="s">
        <v>55</v>
      </c>
      <c r="L3660" t="s">
        <v>44</v>
      </c>
      <c r="M3660" s="5">
        <v>45668</v>
      </c>
      <c r="N3660" s="5">
        <v>45674</v>
      </c>
      <c r="O3660" s="5">
        <v>45755</v>
      </c>
      <c r="P3660" s="5">
        <v>45640</v>
      </c>
      <c r="Q3660" s="5">
        <v>45670</v>
      </c>
      <c r="R3660">
        <v>131200</v>
      </c>
      <c r="S3660">
        <v>0</v>
      </c>
      <c r="T3660">
        <v>0</v>
      </c>
      <c r="U3660">
        <v>131200</v>
      </c>
      <c r="V3660">
        <v>0</v>
      </c>
      <c r="W3660">
        <v>131200</v>
      </c>
      <c r="X3660" t="str">
        <f t="shared" si="229"/>
        <v>Ok</v>
      </c>
      <c r="Y3660" t="str">
        <f t="shared" si="230"/>
        <v>Ok</v>
      </c>
      <c r="Z3660" s="6" t="str">
        <f t="shared" si="231"/>
        <v>Ok</v>
      </c>
      <c r="AA3660" s="6"/>
      <c r="AB3660" s="6"/>
      <c r="AC3660" s="6"/>
      <c r="AD3660" s="6"/>
    </row>
    <row r="3661" spans="1:30" x14ac:dyDescent="0.3">
      <c r="A3661" t="s">
        <v>17118</v>
      </c>
      <c r="B3661" t="s">
        <v>17119</v>
      </c>
      <c r="C3661">
        <v>2025</v>
      </c>
      <c r="D3661" t="s">
        <v>9322</v>
      </c>
      <c r="E3661" t="s">
        <v>9334</v>
      </c>
      <c r="F3661" t="s">
        <v>10</v>
      </c>
      <c r="G3661" t="str">
        <f>_xlfn.XLOOKUP(I3661,'Class Code'!$A$2:$A$14,'Class Code'!$B$2:$B$14)</f>
        <v>Motor Private</v>
      </c>
      <c r="H3661" t="s">
        <v>41</v>
      </c>
      <c r="I3661">
        <f t="shared" si="228"/>
        <v>70</v>
      </c>
      <c r="J3661" t="s">
        <v>54</v>
      </c>
      <c r="K3661" t="s">
        <v>55</v>
      </c>
      <c r="L3661" t="s">
        <v>44</v>
      </c>
      <c r="M3661" s="5">
        <v>45712</v>
      </c>
      <c r="N3661" s="5">
        <v>45723</v>
      </c>
      <c r="O3661" s="5">
        <v>45758</v>
      </c>
      <c r="P3661" s="5">
        <v>45659</v>
      </c>
      <c r="Q3661" s="5">
        <v>46023</v>
      </c>
      <c r="R3661">
        <v>25000</v>
      </c>
      <c r="S3661">
        <v>0</v>
      </c>
      <c r="T3661">
        <v>0</v>
      </c>
      <c r="U3661">
        <v>25000</v>
      </c>
      <c r="V3661">
        <v>0</v>
      </c>
      <c r="W3661">
        <v>25000</v>
      </c>
      <c r="X3661" t="str">
        <f t="shared" si="229"/>
        <v>Ok</v>
      </c>
      <c r="Y3661" t="str">
        <f t="shared" si="230"/>
        <v>Ok</v>
      </c>
      <c r="Z3661" s="6" t="str">
        <f t="shared" si="231"/>
        <v>Ok</v>
      </c>
      <c r="AA3661" s="6"/>
      <c r="AB3661" s="6"/>
      <c r="AC3661" s="6"/>
      <c r="AD3661" s="6"/>
    </row>
    <row r="3662" spans="1:30" x14ac:dyDescent="0.3">
      <c r="A3662" t="s">
        <v>17120</v>
      </c>
      <c r="B3662" t="s">
        <v>17121</v>
      </c>
      <c r="C3662">
        <v>2022</v>
      </c>
      <c r="D3662" t="s">
        <v>9792</v>
      </c>
      <c r="E3662" t="s">
        <v>9280</v>
      </c>
      <c r="F3662" t="s">
        <v>10</v>
      </c>
      <c r="G3662" t="str">
        <f>_xlfn.XLOOKUP(I3662,'Class Code'!$A$2:$A$14,'Class Code'!$B$2:$B$14)</f>
        <v>Motor Private</v>
      </c>
      <c r="H3662" t="s">
        <v>41</v>
      </c>
      <c r="I3662">
        <f t="shared" si="228"/>
        <v>70</v>
      </c>
      <c r="J3662" t="s">
        <v>54</v>
      </c>
      <c r="K3662" t="s">
        <v>55</v>
      </c>
      <c r="L3662" t="s">
        <v>44</v>
      </c>
      <c r="M3662" s="5">
        <v>45136</v>
      </c>
      <c r="N3662" s="5">
        <v>45154</v>
      </c>
      <c r="O3662" s="5">
        <v>45757</v>
      </c>
      <c r="P3662" s="5">
        <v>44841</v>
      </c>
      <c r="Q3662" s="5">
        <v>45142</v>
      </c>
      <c r="R3662">
        <v>0</v>
      </c>
      <c r="S3662">
        <v>0</v>
      </c>
      <c r="T3662">
        <v>30000</v>
      </c>
      <c r="U3662">
        <v>30000</v>
      </c>
      <c r="V3662">
        <v>0</v>
      </c>
      <c r="W3662">
        <v>30000</v>
      </c>
      <c r="X3662" t="str">
        <f t="shared" si="229"/>
        <v>Ok</v>
      </c>
      <c r="Y3662" t="str">
        <f t="shared" si="230"/>
        <v>Ok</v>
      </c>
      <c r="Z3662" s="6" t="str">
        <f t="shared" si="231"/>
        <v>Ok</v>
      </c>
      <c r="AA3662" s="6"/>
      <c r="AB3662" s="6"/>
      <c r="AC3662" s="6"/>
      <c r="AD3662" s="6"/>
    </row>
    <row r="3663" spans="1:30" x14ac:dyDescent="0.3">
      <c r="A3663" t="s">
        <v>17122</v>
      </c>
      <c r="B3663" t="s">
        <v>17123</v>
      </c>
      <c r="C3663">
        <v>2023</v>
      </c>
      <c r="D3663" t="s">
        <v>9743</v>
      </c>
      <c r="E3663" t="s">
        <v>9280</v>
      </c>
      <c r="F3663" t="s">
        <v>11</v>
      </c>
      <c r="G3663" t="str">
        <f>_xlfn.XLOOKUP(I3663,'Class Code'!$A$2:$A$14,'Class Code'!$B$2:$B$14)</f>
        <v>Motor Commercial</v>
      </c>
      <c r="H3663" t="s">
        <v>176</v>
      </c>
      <c r="I3663">
        <f t="shared" si="228"/>
        <v>80</v>
      </c>
      <c r="J3663" t="s">
        <v>207</v>
      </c>
      <c r="K3663" t="s">
        <v>208</v>
      </c>
      <c r="L3663" t="s">
        <v>44</v>
      </c>
      <c r="M3663" s="5">
        <v>45041</v>
      </c>
      <c r="N3663" s="5">
        <v>45044</v>
      </c>
      <c r="O3663" s="5">
        <v>45757</v>
      </c>
      <c r="P3663" s="5">
        <v>45013</v>
      </c>
      <c r="Q3663" s="5">
        <v>45073</v>
      </c>
      <c r="R3663">
        <v>0</v>
      </c>
      <c r="S3663">
        <v>0</v>
      </c>
      <c r="T3663">
        <v>165648</v>
      </c>
      <c r="U3663">
        <v>165648</v>
      </c>
      <c r="V3663">
        <v>0</v>
      </c>
      <c r="W3663">
        <v>165648</v>
      </c>
      <c r="X3663" t="str">
        <f t="shared" si="229"/>
        <v>Ok</v>
      </c>
      <c r="Y3663" t="str">
        <f t="shared" si="230"/>
        <v>Ok</v>
      </c>
      <c r="Z3663" s="6" t="str">
        <f t="shared" si="231"/>
        <v>Ok</v>
      </c>
      <c r="AA3663" s="6"/>
      <c r="AB3663" s="6"/>
      <c r="AC3663" s="6"/>
      <c r="AD3663" s="6"/>
    </row>
    <row r="3664" spans="1:30" x14ac:dyDescent="0.3">
      <c r="A3664" t="s">
        <v>17124</v>
      </c>
      <c r="B3664" t="s">
        <v>17125</v>
      </c>
      <c r="C3664">
        <v>2024</v>
      </c>
      <c r="D3664" t="s">
        <v>9473</v>
      </c>
      <c r="E3664" t="s">
        <v>9317</v>
      </c>
      <c r="F3664" t="s">
        <v>10</v>
      </c>
      <c r="G3664" t="str">
        <f>_xlfn.XLOOKUP(I3664,'Class Code'!$A$2:$A$14,'Class Code'!$B$2:$B$14)</f>
        <v>Motor Private</v>
      </c>
      <c r="H3664" t="s">
        <v>41</v>
      </c>
      <c r="I3664">
        <f t="shared" si="228"/>
        <v>70</v>
      </c>
      <c r="J3664" t="s">
        <v>54</v>
      </c>
      <c r="K3664" t="s">
        <v>55</v>
      </c>
      <c r="L3664" t="s">
        <v>44</v>
      </c>
      <c r="M3664" s="5">
        <v>45695</v>
      </c>
      <c r="N3664" s="5">
        <v>45698</v>
      </c>
      <c r="O3664" s="5">
        <v>45757</v>
      </c>
      <c r="P3664" s="5">
        <v>45503</v>
      </c>
      <c r="Q3664" s="5">
        <v>45867</v>
      </c>
      <c r="R3664">
        <v>45000</v>
      </c>
      <c r="S3664">
        <v>0</v>
      </c>
      <c r="T3664">
        <v>0</v>
      </c>
      <c r="U3664">
        <v>45000</v>
      </c>
      <c r="V3664">
        <v>0</v>
      </c>
      <c r="W3664">
        <v>45000</v>
      </c>
      <c r="X3664" t="str">
        <f t="shared" si="229"/>
        <v>Ok</v>
      </c>
      <c r="Y3664" t="str">
        <f t="shared" si="230"/>
        <v>Ok</v>
      </c>
      <c r="Z3664" s="6" t="str">
        <f t="shared" si="231"/>
        <v>Ok</v>
      </c>
      <c r="AA3664" s="6"/>
      <c r="AB3664" s="6"/>
      <c r="AC3664" s="6"/>
      <c r="AD3664" s="6"/>
    </row>
    <row r="3665" spans="1:30" x14ac:dyDescent="0.3">
      <c r="A3665" t="s">
        <v>17126</v>
      </c>
      <c r="B3665" t="s">
        <v>17127</v>
      </c>
      <c r="C3665">
        <v>2024</v>
      </c>
      <c r="D3665" t="s">
        <v>9544</v>
      </c>
      <c r="E3665" t="s">
        <v>9297</v>
      </c>
      <c r="F3665" t="s">
        <v>11</v>
      </c>
      <c r="G3665" t="str">
        <f>_xlfn.XLOOKUP(I3665,'Class Code'!$A$2:$A$14,'Class Code'!$B$2:$B$14)</f>
        <v>Motor Commercial</v>
      </c>
      <c r="H3665" t="s">
        <v>176</v>
      </c>
      <c r="I3665">
        <f t="shared" si="228"/>
        <v>80</v>
      </c>
      <c r="J3665" t="s">
        <v>207</v>
      </c>
      <c r="K3665" t="s">
        <v>208</v>
      </c>
      <c r="L3665" t="s">
        <v>44</v>
      </c>
      <c r="M3665" s="5">
        <v>45585</v>
      </c>
      <c r="N3665" s="5">
        <v>45590</v>
      </c>
      <c r="O3665" s="5">
        <v>45764</v>
      </c>
      <c r="P3665" s="5">
        <v>45393</v>
      </c>
      <c r="Q3665" s="5">
        <v>45757</v>
      </c>
      <c r="R3665">
        <v>0</v>
      </c>
      <c r="S3665">
        <v>0</v>
      </c>
      <c r="T3665">
        <v>34800</v>
      </c>
      <c r="U3665">
        <v>34800</v>
      </c>
      <c r="V3665">
        <v>0</v>
      </c>
      <c r="W3665">
        <v>34800</v>
      </c>
      <c r="X3665" t="str">
        <f t="shared" si="229"/>
        <v>Ok</v>
      </c>
      <c r="Y3665" t="str">
        <f t="shared" si="230"/>
        <v>Ok</v>
      </c>
      <c r="Z3665" s="6" t="str">
        <f t="shared" si="231"/>
        <v>Ok</v>
      </c>
      <c r="AA3665" s="6"/>
      <c r="AB3665" s="6"/>
      <c r="AC3665" s="6"/>
      <c r="AD3665" s="6"/>
    </row>
    <row r="3666" spans="1:30" x14ac:dyDescent="0.3">
      <c r="A3666" t="s">
        <v>17128</v>
      </c>
      <c r="B3666" t="s">
        <v>17129</v>
      </c>
      <c r="C3666">
        <v>2025</v>
      </c>
      <c r="D3666" t="s">
        <v>9671</v>
      </c>
      <c r="E3666" t="s">
        <v>9305</v>
      </c>
      <c r="F3666" t="s">
        <v>11</v>
      </c>
      <c r="G3666" t="str">
        <f>_xlfn.XLOOKUP(I3666,'Class Code'!$A$2:$A$14,'Class Code'!$B$2:$B$14)</f>
        <v>Motor Commercial</v>
      </c>
      <c r="H3666" t="s">
        <v>176</v>
      </c>
      <c r="I3666">
        <f t="shared" si="228"/>
        <v>80</v>
      </c>
      <c r="J3666" t="s">
        <v>177</v>
      </c>
      <c r="K3666" t="s">
        <v>178</v>
      </c>
      <c r="L3666" t="s">
        <v>197</v>
      </c>
      <c r="M3666" s="5">
        <v>45685</v>
      </c>
      <c r="N3666" s="5">
        <v>45687</v>
      </c>
      <c r="O3666" s="5">
        <v>45783</v>
      </c>
      <c r="P3666" s="5">
        <v>45672</v>
      </c>
      <c r="Q3666" s="5">
        <v>46036</v>
      </c>
      <c r="R3666">
        <v>0</v>
      </c>
      <c r="S3666">
        <v>0</v>
      </c>
      <c r="T3666">
        <v>3100</v>
      </c>
      <c r="U3666">
        <v>3100</v>
      </c>
      <c r="V3666">
        <v>0</v>
      </c>
      <c r="W3666">
        <v>3100</v>
      </c>
      <c r="X3666" t="str">
        <f t="shared" si="229"/>
        <v>Ok</v>
      </c>
      <c r="Y3666" t="str">
        <f t="shared" si="230"/>
        <v>Ok</v>
      </c>
      <c r="Z3666" s="6" t="str">
        <f t="shared" si="231"/>
        <v>Ok</v>
      </c>
      <c r="AA3666" s="6"/>
      <c r="AB3666" s="6"/>
      <c r="AC3666" s="6"/>
      <c r="AD3666" s="6"/>
    </row>
    <row r="3667" spans="1:30" x14ac:dyDescent="0.3">
      <c r="A3667" t="s">
        <v>17130</v>
      </c>
      <c r="B3667" t="s">
        <v>17131</v>
      </c>
      <c r="C3667">
        <v>2024</v>
      </c>
      <c r="D3667" t="s">
        <v>9390</v>
      </c>
      <c r="E3667" t="s">
        <v>9261</v>
      </c>
      <c r="F3667" t="s">
        <v>11</v>
      </c>
      <c r="G3667" t="str">
        <f>_xlfn.XLOOKUP(I3667,'Class Code'!$A$2:$A$14,'Class Code'!$B$2:$B$14)</f>
        <v>Motor Commercial</v>
      </c>
      <c r="H3667" t="s">
        <v>176</v>
      </c>
      <c r="I3667">
        <f t="shared" si="228"/>
        <v>80</v>
      </c>
      <c r="J3667" t="s">
        <v>207</v>
      </c>
      <c r="K3667" t="s">
        <v>208</v>
      </c>
      <c r="L3667" t="s">
        <v>44</v>
      </c>
      <c r="M3667" s="5">
        <v>45593</v>
      </c>
      <c r="N3667" s="5">
        <v>45594</v>
      </c>
      <c r="O3667" s="5">
        <v>45783</v>
      </c>
      <c r="P3667" s="5">
        <v>45505</v>
      </c>
      <c r="Q3667" s="5">
        <v>45869</v>
      </c>
      <c r="R3667">
        <v>0</v>
      </c>
      <c r="S3667">
        <v>0</v>
      </c>
      <c r="T3667">
        <v>3100</v>
      </c>
      <c r="U3667">
        <v>3100</v>
      </c>
      <c r="V3667">
        <v>0</v>
      </c>
      <c r="W3667">
        <v>3100</v>
      </c>
      <c r="X3667" t="str">
        <f t="shared" si="229"/>
        <v>Ok</v>
      </c>
      <c r="Y3667" t="str">
        <f t="shared" si="230"/>
        <v>Ok</v>
      </c>
      <c r="Z3667" s="6" t="str">
        <f t="shared" si="231"/>
        <v>Ok</v>
      </c>
      <c r="AA3667" s="6"/>
      <c r="AB3667" s="6"/>
      <c r="AC3667" s="6"/>
      <c r="AD3667" s="6"/>
    </row>
    <row r="3668" spans="1:30" x14ac:dyDescent="0.3">
      <c r="A3668" t="s">
        <v>17132</v>
      </c>
      <c r="B3668" t="s">
        <v>17133</v>
      </c>
      <c r="C3668">
        <v>2024</v>
      </c>
      <c r="D3668" t="s">
        <v>9510</v>
      </c>
      <c r="E3668" t="s">
        <v>9263</v>
      </c>
      <c r="F3668" t="s">
        <v>11</v>
      </c>
      <c r="G3668" t="str">
        <f>_xlfn.XLOOKUP(I3668,'Class Code'!$A$2:$A$14,'Class Code'!$B$2:$B$14)</f>
        <v>Motor Commercial</v>
      </c>
      <c r="H3668" t="s">
        <v>176</v>
      </c>
      <c r="I3668">
        <f t="shared" si="228"/>
        <v>80</v>
      </c>
      <c r="J3668" t="s">
        <v>207</v>
      </c>
      <c r="K3668" t="s">
        <v>208</v>
      </c>
      <c r="L3668" t="s">
        <v>44</v>
      </c>
      <c r="M3668" s="5">
        <v>45614</v>
      </c>
      <c r="N3668" s="5">
        <v>45616</v>
      </c>
      <c r="O3668" s="5">
        <v>45783</v>
      </c>
      <c r="P3668" s="5">
        <v>45446</v>
      </c>
      <c r="Q3668" s="5">
        <v>45810</v>
      </c>
      <c r="R3668">
        <v>0</v>
      </c>
      <c r="S3668">
        <v>0</v>
      </c>
      <c r="T3668">
        <v>3100</v>
      </c>
      <c r="U3668">
        <v>3100</v>
      </c>
      <c r="V3668">
        <v>0</v>
      </c>
      <c r="W3668">
        <v>3100</v>
      </c>
      <c r="X3668" t="str">
        <f t="shared" si="229"/>
        <v>Ok</v>
      </c>
      <c r="Y3668" t="str">
        <f t="shared" si="230"/>
        <v>Ok</v>
      </c>
      <c r="Z3668" s="6" t="str">
        <f t="shared" si="231"/>
        <v>Ok</v>
      </c>
      <c r="AA3668" s="6"/>
      <c r="AB3668" s="6"/>
      <c r="AC3668" s="6"/>
      <c r="AD3668" s="6"/>
    </row>
    <row r="3669" spans="1:30" x14ac:dyDescent="0.3">
      <c r="A3669" t="s">
        <v>17134</v>
      </c>
      <c r="B3669" t="s">
        <v>17135</v>
      </c>
      <c r="C3669">
        <v>2023</v>
      </c>
      <c r="D3669" t="s">
        <v>9734</v>
      </c>
      <c r="E3669" t="s">
        <v>9301</v>
      </c>
      <c r="F3669" t="s">
        <v>10</v>
      </c>
      <c r="G3669" t="str">
        <f>_xlfn.XLOOKUP(I3669,'Class Code'!$A$2:$A$14,'Class Code'!$B$2:$B$14)</f>
        <v>Motor Private</v>
      </c>
      <c r="H3669" t="s">
        <v>41</v>
      </c>
      <c r="I3669">
        <f t="shared" si="228"/>
        <v>70</v>
      </c>
      <c r="J3669" t="s">
        <v>54</v>
      </c>
      <c r="K3669" t="s">
        <v>55</v>
      </c>
      <c r="L3669" t="s">
        <v>44</v>
      </c>
      <c r="M3669" s="5">
        <v>45382</v>
      </c>
      <c r="N3669" s="5">
        <v>45386</v>
      </c>
      <c r="O3669" s="5">
        <v>45772</v>
      </c>
      <c r="P3669" s="5">
        <v>45184</v>
      </c>
      <c r="Q3669" s="5">
        <v>45549</v>
      </c>
      <c r="R3669">
        <v>0</v>
      </c>
      <c r="S3669">
        <v>0</v>
      </c>
      <c r="T3669">
        <v>23960</v>
      </c>
      <c r="U3669">
        <v>23960</v>
      </c>
      <c r="V3669">
        <v>0</v>
      </c>
      <c r="W3669">
        <v>23960</v>
      </c>
      <c r="X3669" t="str">
        <f t="shared" si="229"/>
        <v>Ok</v>
      </c>
      <c r="Y3669" t="str">
        <f t="shared" si="230"/>
        <v>Ok</v>
      </c>
      <c r="Z3669" s="6" t="str">
        <f t="shared" si="231"/>
        <v>Ok</v>
      </c>
      <c r="AA3669" s="6"/>
      <c r="AB3669" s="6"/>
      <c r="AC3669" s="6"/>
      <c r="AD3669" s="6"/>
    </row>
    <row r="3670" spans="1:30" x14ac:dyDescent="0.3">
      <c r="A3670" t="s">
        <v>17136</v>
      </c>
      <c r="B3670" t="s">
        <v>17137</v>
      </c>
      <c r="C3670">
        <v>2022</v>
      </c>
      <c r="D3670" t="s">
        <v>9471</v>
      </c>
      <c r="E3670" t="s">
        <v>9289</v>
      </c>
      <c r="F3670" t="s">
        <v>10</v>
      </c>
      <c r="G3670" t="str">
        <f>_xlfn.XLOOKUP(I3670,'Class Code'!$A$2:$A$14,'Class Code'!$B$2:$B$14)</f>
        <v>Motor Private</v>
      </c>
      <c r="H3670" t="s">
        <v>41</v>
      </c>
      <c r="I3670">
        <f t="shared" si="228"/>
        <v>70</v>
      </c>
      <c r="J3670" t="s">
        <v>54</v>
      </c>
      <c r="K3670" t="s">
        <v>55</v>
      </c>
      <c r="L3670" t="s">
        <v>44</v>
      </c>
      <c r="M3670" s="5">
        <v>44961</v>
      </c>
      <c r="N3670" s="5">
        <v>44963</v>
      </c>
      <c r="O3670" s="5">
        <v>45772</v>
      </c>
      <c r="P3670" s="5">
        <v>44821</v>
      </c>
      <c r="Q3670" s="5">
        <v>45185</v>
      </c>
      <c r="R3670">
        <v>0</v>
      </c>
      <c r="S3670">
        <v>0</v>
      </c>
      <c r="T3670">
        <v>34760</v>
      </c>
      <c r="U3670">
        <v>34760</v>
      </c>
      <c r="V3670">
        <v>0</v>
      </c>
      <c r="W3670">
        <v>34760</v>
      </c>
      <c r="X3670" t="str">
        <f t="shared" si="229"/>
        <v>Ok</v>
      </c>
      <c r="Y3670" t="str">
        <f t="shared" si="230"/>
        <v>Ok</v>
      </c>
      <c r="Z3670" s="6" t="str">
        <f t="shared" si="231"/>
        <v>Ok</v>
      </c>
      <c r="AA3670" s="6"/>
      <c r="AB3670" s="6"/>
      <c r="AC3670" s="6"/>
      <c r="AD3670" s="6"/>
    </row>
    <row r="3671" spans="1:30" x14ac:dyDescent="0.3">
      <c r="A3671" t="s">
        <v>17138</v>
      </c>
      <c r="B3671" t="s">
        <v>17139</v>
      </c>
      <c r="C3671">
        <v>2023</v>
      </c>
      <c r="D3671" t="s">
        <v>9516</v>
      </c>
      <c r="E3671" t="s">
        <v>9297</v>
      </c>
      <c r="F3671" t="s">
        <v>11</v>
      </c>
      <c r="G3671" t="str">
        <f>_xlfn.XLOOKUP(I3671,'Class Code'!$A$2:$A$14,'Class Code'!$B$2:$B$14)</f>
        <v>Motor Commercial</v>
      </c>
      <c r="H3671" t="s">
        <v>176</v>
      </c>
      <c r="I3671">
        <f t="shared" si="228"/>
        <v>80</v>
      </c>
      <c r="J3671" t="s">
        <v>207</v>
      </c>
      <c r="K3671" t="s">
        <v>208</v>
      </c>
      <c r="L3671" t="s">
        <v>44</v>
      </c>
      <c r="M3671" s="5">
        <v>45304</v>
      </c>
      <c r="N3671" s="5">
        <v>45306</v>
      </c>
      <c r="O3671" s="5">
        <v>45772</v>
      </c>
      <c r="P3671" s="5">
        <v>45276</v>
      </c>
      <c r="Q3671" s="5">
        <v>45641</v>
      </c>
      <c r="R3671">
        <v>0</v>
      </c>
      <c r="S3671">
        <v>0</v>
      </c>
      <c r="T3671">
        <v>30050</v>
      </c>
      <c r="U3671">
        <v>30050</v>
      </c>
      <c r="V3671">
        <v>0</v>
      </c>
      <c r="W3671">
        <v>30050</v>
      </c>
      <c r="X3671" t="str">
        <f t="shared" si="229"/>
        <v>Ok</v>
      </c>
      <c r="Y3671" t="str">
        <f t="shared" si="230"/>
        <v>Ok</v>
      </c>
      <c r="Z3671" s="6" t="str">
        <f t="shared" si="231"/>
        <v>Ok</v>
      </c>
      <c r="AA3671" s="6"/>
      <c r="AB3671" s="6"/>
      <c r="AC3671" s="6"/>
      <c r="AD3671" s="6"/>
    </row>
    <row r="3672" spans="1:30" x14ac:dyDescent="0.3">
      <c r="A3672" t="s">
        <v>17140</v>
      </c>
      <c r="B3672" t="s">
        <v>17141</v>
      </c>
      <c r="C3672">
        <v>2023</v>
      </c>
      <c r="D3672" t="s">
        <v>9732</v>
      </c>
      <c r="E3672" t="s">
        <v>9272</v>
      </c>
      <c r="F3672" t="s">
        <v>11</v>
      </c>
      <c r="G3672" t="str">
        <f>_xlfn.XLOOKUP(I3672,'Class Code'!$A$2:$A$14,'Class Code'!$B$2:$B$14)</f>
        <v>Motor Commercial</v>
      </c>
      <c r="H3672" t="s">
        <v>176</v>
      </c>
      <c r="I3672">
        <f t="shared" si="228"/>
        <v>80</v>
      </c>
      <c r="J3672" t="s">
        <v>177</v>
      </c>
      <c r="K3672" t="s">
        <v>178</v>
      </c>
      <c r="L3672" t="s">
        <v>197</v>
      </c>
      <c r="M3672" s="5">
        <v>44945</v>
      </c>
      <c r="N3672" s="5">
        <v>44960</v>
      </c>
      <c r="O3672" s="5">
        <v>45772</v>
      </c>
      <c r="P3672" s="5">
        <v>44943</v>
      </c>
      <c r="Q3672" s="5">
        <v>45307</v>
      </c>
      <c r="R3672">
        <v>0</v>
      </c>
      <c r="S3672">
        <v>0</v>
      </c>
      <c r="T3672">
        <v>31050</v>
      </c>
      <c r="U3672">
        <v>31050</v>
      </c>
      <c r="V3672">
        <v>0</v>
      </c>
      <c r="W3672">
        <v>31050</v>
      </c>
      <c r="X3672" t="str">
        <f t="shared" si="229"/>
        <v>Ok</v>
      </c>
      <c r="Y3672" t="str">
        <f t="shared" si="230"/>
        <v>Ok</v>
      </c>
      <c r="Z3672" s="6" t="str">
        <f t="shared" si="231"/>
        <v>Ok</v>
      </c>
      <c r="AA3672" s="6"/>
      <c r="AB3672" s="6"/>
      <c r="AC3672" s="6"/>
      <c r="AD3672" s="6"/>
    </row>
    <row r="3673" spans="1:30" x14ac:dyDescent="0.3">
      <c r="A3673" t="s">
        <v>17142</v>
      </c>
      <c r="B3673" t="s">
        <v>17143</v>
      </c>
      <c r="C3673">
        <v>2023</v>
      </c>
      <c r="D3673" t="s">
        <v>9404</v>
      </c>
      <c r="E3673" t="s">
        <v>9265</v>
      </c>
      <c r="F3673" t="s">
        <v>10</v>
      </c>
      <c r="G3673" t="str">
        <f>_xlfn.XLOOKUP(I3673,'Class Code'!$A$2:$A$14,'Class Code'!$B$2:$B$14)</f>
        <v>Motor Private</v>
      </c>
      <c r="H3673" t="s">
        <v>41</v>
      </c>
      <c r="I3673">
        <f t="shared" si="228"/>
        <v>70</v>
      </c>
      <c r="J3673" t="s">
        <v>54</v>
      </c>
      <c r="K3673" t="s">
        <v>55</v>
      </c>
      <c r="L3673" t="s">
        <v>44</v>
      </c>
      <c r="M3673" s="5">
        <v>44974</v>
      </c>
      <c r="N3673" s="5">
        <v>44974</v>
      </c>
      <c r="O3673" s="5">
        <v>45772</v>
      </c>
      <c r="P3673" s="5">
        <v>44940</v>
      </c>
      <c r="Q3673" s="5">
        <v>45304</v>
      </c>
      <c r="R3673">
        <v>0</v>
      </c>
      <c r="S3673">
        <v>0</v>
      </c>
      <c r="T3673">
        <v>24450</v>
      </c>
      <c r="U3673">
        <v>24450</v>
      </c>
      <c r="V3673">
        <v>0</v>
      </c>
      <c r="W3673">
        <v>24450</v>
      </c>
      <c r="X3673" t="str">
        <f t="shared" si="229"/>
        <v>Ok</v>
      </c>
      <c r="Y3673" t="str">
        <f t="shared" si="230"/>
        <v>Ok</v>
      </c>
      <c r="Z3673" s="6" t="str">
        <f t="shared" si="231"/>
        <v>Ok</v>
      </c>
      <c r="AA3673" s="6"/>
      <c r="AB3673" s="6"/>
      <c r="AC3673" s="6"/>
      <c r="AD3673" s="6"/>
    </row>
    <row r="3674" spans="1:30" x14ac:dyDescent="0.3">
      <c r="A3674" t="s">
        <v>17144</v>
      </c>
      <c r="B3674" t="s">
        <v>17145</v>
      </c>
      <c r="C3674">
        <v>2024</v>
      </c>
      <c r="D3674" t="s">
        <v>9793</v>
      </c>
      <c r="E3674" t="s">
        <v>9284</v>
      </c>
      <c r="F3674" t="s">
        <v>10</v>
      </c>
      <c r="G3674" t="str">
        <f>_xlfn.XLOOKUP(I3674,'Class Code'!$A$2:$A$14,'Class Code'!$B$2:$B$14)</f>
        <v>Motor Private</v>
      </c>
      <c r="H3674" t="s">
        <v>41</v>
      </c>
      <c r="I3674">
        <f t="shared" si="228"/>
        <v>70</v>
      </c>
      <c r="J3674" t="s">
        <v>54</v>
      </c>
      <c r="K3674" t="s">
        <v>55</v>
      </c>
      <c r="L3674" t="s">
        <v>44</v>
      </c>
      <c r="M3674" s="5">
        <v>45670</v>
      </c>
      <c r="N3674" s="5">
        <v>45677</v>
      </c>
      <c r="O3674" s="5">
        <v>45828</v>
      </c>
      <c r="P3674" s="5">
        <v>45321</v>
      </c>
      <c r="Q3674" s="5">
        <v>45686</v>
      </c>
      <c r="R3674">
        <v>0</v>
      </c>
      <c r="S3674">
        <v>0</v>
      </c>
      <c r="T3674">
        <v>167000</v>
      </c>
      <c r="U3674">
        <v>167000</v>
      </c>
      <c r="V3674">
        <v>0</v>
      </c>
      <c r="W3674">
        <v>167000</v>
      </c>
      <c r="X3674" t="str">
        <f t="shared" si="229"/>
        <v>Ok</v>
      </c>
      <c r="Y3674" t="str">
        <f t="shared" si="230"/>
        <v>Ok</v>
      </c>
      <c r="Z3674" s="6" t="str">
        <f t="shared" si="231"/>
        <v>Ok</v>
      </c>
      <c r="AA3674" s="6"/>
      <c r="AB3674" s="6"/>
      <c r="AC3674" s="6"/>
      <c r="AD3674" s="6"/>
    </row>
    <row r="3675" spans="1:30" x14ac:dyDescent="0.3">
      <c r="A3675" t="s">
        <v>17146</v>
      </c>
      <c r="B3675" t="s">
        <v>17147</v>
      </c>
      <c r="C3675">
        <v>2024</v>
      </c>
      <c r="D3675" t="s">
        <v>9699</v>
      </c>
      <c r="E3675" t="s">
        <v>9274</v>
      </c>
      <c r="F3675" t="s">
        <v>10</v>
      </c>
      <c r="G3675" t="str">
        <f>_xlfn.XLOOKUP(I3675,'Class Code'!$A$2:$A$14,'Class Code'!$B$2:$B$14)</f>
        <v>Motor Private</v>
      </c>
      <c r="H3675" t="s">
        <v>41</v>
      </c>
      <c r="I3675">
        <f t="shared" si="228"/>
        <v>70</v>
      </c>
      <c r="J3675" t="s">
        <v>54</v>
      </c>
      <c r="K3675" t="s">
        <v>55</v>
      </c>
      <c r="L3675" t="s">
        <v>44</v>
      </c>
      <c r="M3675" s="5">
        <v>45629</v>
      </c>
      <c r="N3675" s="5">
        <v>45630</v>
      </c>
      <c r="O3675" s="5">
        <v>45783</v>
      </c>
      <c r="P3675" s="5">
        <v>45366</v>
      </c>
      <c r="Q3675" s="5">
        <v>45639</v>
      </c>
      <c r="R3675">
        <v>0</v>
      </c>
      <c r="S3675">
        <v>0</v>
      </c>
      <c r="T3675">
        <v>3100</v>
      </c>
      <c r="U3675">
        <v>3100</v>
      </c>
      <c r="V3675">
        <v>0</v>
      </c>
      <c r="W3675">
        <v>3100</v>
      </c>
      <c r="X3675" t="str">
        <f t="shared" si="229"/>
        <v>Ok</v>
      </c>
      <c r="Y3675" t="str">
        <f t="shared" si="230"/>
        <v>Ok</v>
      </c>
      <c r="Z3675" s="6" t="str">
        <f t="shared" si="231"/>
        <v>Ok</v>
      </c>
      <c r="AA3675" s="6"/>
      <c r="AB3675" s="6"/>
      <c r="AC3675" s="6"/>
      <c r="AD3675" s="6"/>
    </row>
    <row r="3676" spans="1:30" x14ac:dyDescent="0.3">
      <c r="A3676" t="s">
        <v>17148</v>
      </c>
      <c r="B3676" t="s">
        <v>17149</v>
      </c>
      <c r="C3676">
        <v>2025</v>
      </c>
      <c r="D3676" t="s">
        <v>9777</v>
      </c>
      <c r="E3676" t="s">
        <v>9280</v>
      </c>
      <c r="F3676" t="s">
        <v>10</v>
      </c>
      <c r="G3676" t="str">
        <f>_xlfn.XLOOKUP(I3676,'Class Code'!$A$2:$A$14,'Class Code'!$B$2:$B$14)</f>
        <v>Motor Private</v>
      </c>
      <c r="H3676" t="s">
        <v>41</v>
      </c>
      <c r="I3676">
        <f t="shared" si="228"/>
        <v>70</v>
      </c>
      <c r="J3676" t="s">
        <v>54</v>
      </c>
      <c r="K3676" t="s">
        <v>55</v>
      </c>
      <c r="L3676" t="s">
        <v>44</v>
      </c>
      <c r="M3676" s="5">
        <v>45704</v>
      </c>
      <c r="N3676" s="5">
        <v>45706</v>
      </c>
      <c r="O3676" s="5">
        <v>45783</v>
      </c>
      <c r="P3676" s="5">
        <v>45605</v>
      </c>
      <c r="Q3676" s="5">
        <v>45969</v>
      </c>
      <c r="R3676">
        <v>0</v>
      </c>
      <c r="S3676">
        <v>0</v>
      </c>
      <c r="T3676">
        <v>3100</v>
      </c>
      <c r="U3676">
        <v>3100</v>
      </c>
      <c r="V3676">
        <v>0</v>
      </c>
      <c r="W3676">
        <v>3100</v>
      </c>
      <c r="X3676" t="str">
        <f t="shared" si="229"/>
        <v>Ok</v>
      </c>
      <c r="Y3676" t="str">
        <f t="shared" si="230"/>
        <v>Ok</v>
      </c>
      <c r="Z3676" s="6" t="str">
        <f t="shared" si="231"/>
        <v>Ok</v>
      </c>
      <c r="AA3676" s="6"/>
      <c r="AB3676" s="6"/>
      <c r="AC3676" s="6"/>
      <c r="AD3676" s="6"/>
    </row>
    <row r="3677" spans="1:30" x14ac:dyDescent="0.3">
      <c r="A3677" t="s">
        <v>17150</v>
      </c>
      <c r="B3677" t="s">
        <v>17151</v>
      </c>
      <c r="C3677">
        <v>2024</v>
      </c>
      <c r="D3677" t="s">
        <v>9715</v>
      </c>
      <c r="E3677" t="s">
        <v>9294</v>
      </c>
      <c r="F3677" t="s">
        <v>11</v>
      </c>
      <c r="G3677" t="str">
        <f>_xlfn.XLOOKUP(I3677,'Class Code'!$A$2:$A$14,'Class Code'!$B$2:$B$14)</f>
        <v>Motor Commercial</v>
      </c>
      <c r="H3677" t="s">
        <v>176</v>
      </c>
      <c r="I3677">
        <f t="shared" si="228"/>
        <v>80</v>
      </c>
      <c r="J3677" t="s">
        <v>3219</v>
      </c>
      <c r="K3677" t="s">
        <v>3220</v>
      </c>
      <c r="L3677" t="s">
        <v>44</v>
      </c>
      <c r="M3677" s="5">
        <v>45670</v>
      </c>
      <c r="N3677" s="5">
        <v>45671</v>
      </c>
      <c r="O3677" s="5">
        <v>45789</v>
      </c>
      <c r="P3677" s="5">
        <v>45632</v>
      </c>
      <c r="Q3677" s="5">
        <v>45996</v>
      </c>
      <c r="R3677">
        <v>0</v>
      </c>
      <c r="S3677">
        <v>0</v>
      </c>
      <c r="T3677">
        <v>3100</v>
      </c>
      <c r="U3677">
        <v>3100</v>
      </c>
      <c r="V3677">
        <v>0</v>
      </c>
      <c r="W3677">
        <v>3100</v>
      </c>
      <c r="X3677" t="str">
        <f t="shared" si="229"/>
        <v>Ok</v>
      </c>
      <c r="Y3677" t="str">
        <f t="shared" si="230"/>
        <v>Ok</v>
      </c>
      <c r="Z3677" s="6" t="str">
        <f t="shared" si="231"/>
        <v>Ok</v>
      </c>
      <c r="AA3677" s="6"/>
      <c r="AB3677" s="6"/>
      <c r="AC3677" s="6"/>
      <c r="AD3677" s="6"/>
    </row>
    <row r="3678" spans="1:30" x14ac:dyDescent="0.3">
      <c r="A3678" t="s">
        <v>17152</v>
      </c>
      <c r="B3678" t="s">
        <v>17153</v>
      </c>
      <c r="C3678">
        <v>2024</v>
      </c>
      <c r="D3678" t="s">
        <v>9751</v>
      </c>
      <c r="E3678" t="s">
        <v>9284</v>
      </c>
      <c r="F3678" t="s">
        <v>10</v>
      </c>
      <c r="G3678" t="str">
        <f>_xlfn.XLOOKUP(I3678,'Class Code'!$A$2:$A$14,'Class Code'!$B$2:$B$14)</f>
        <v>Motor Private</v>
      </c>
      <c r="H3678" t="s">
        <v>41</v>
      </c>
      <c r="I3678">
        <f t="shared" si="228"/>
        <v>70</v>
      </c>
      <c r="J3678" t="s">
        <v>54</v>
      </c>
      <c r="K3678" t="s">
        <v>55</v>
      </c>
      <c r="L3678" t="s">
        <v>44</v>
      </c>
      <c r="M3678" s="5">
        <v>45685</v>
      </c>
      <c r="N3678" s="5">
        <v>45687</v>
      </c>
      <c r="O3678" s="5">
        <v>45789</v>
      </c>
      <c r="P3678" s="5">
        <v>45587</v>
      </c>
      <c r="Q3678" s="5">
        <v>45921</v>
      </c>
      <c r="R3678">
        <v>0</v>
      </c>
      <c r="S3678">
        <v>0</v>
      </c>
      <c r="T3678">
        <v>7280</v>
      </c>
      <c r="U3678">
        <v>7280</v>
      </c>
      <c r="V3678">
        <v>0</v>
      </c>
      <c r="W3678">
        <v>7280</v>
      </c>
      <c r="X3678" t="str">
        <f t="shared" si="229"/>
        <v>Ok</v>
      </c>
      <c r="Y3678" t="str">
        <f t="shared" si="230"/>
        <v>Ok</v>
      </c>
      <c r="Z3678" s="6" t="str">
        <f t="shared" si="231"/>
        <v>Ok</v>
      </c>
      <c r="AA3678" s="6"/>
      <c r="AB3678" s="6"/>
      <c r="AC3678" s="6"/>
      <c r="AD3678" s="6"/>
    </row>
    <row r="3679" spans="1:30" x14ac:dyDescent="0.3">
      <c r="A3679" t="s">
        <v>17154</v>
      </c>
      <c r="B3679" t="s">
        <v>17155</v>
      </c>
      <c r="C3679">
        <v>2023</v>
      </c>
      <c r="D3679" t="s">
        <v>9799</v>
      </c>
      <c r="E3679" t="s">
        <v>9284</v>
      </c>
      <c r="F3679" t="s">
        <v>11</v>
      </c>
      <c r="G3679" t="str">
        <f>_xlfn.XLOOKUP(I3679,'Class Code'!$A$2:$A$14,'Class Code'!$B$2:$B$14)</f>
        <v>Motor Commercial</v>
      </c>
      <c r="H3679" t="s">
        <v>176</v>
      </c>
      <c r="I3679">
        <f t="shared" si="228"/>
        <v>80</v>
      </c>
      <c r="J3679" t="s">
        <v>207</v>
      </c>
      <c r="K3679" t="s">
        <v>208</v>
      </c>
      <c r="L3679" t="s">
        <v>44</v>
      </c>
      <c r="M3679" s="5">
        <v>45035</v>
      </c>
      <c r="N3679" s="5">
        <v>45036</v>
      </c>
      <c r="O3679" s="5">
        <v>45783</v>
      </c>
      <c r="P3679" s="5">
        <v>44927</v>
      </c>
      <c r="Q3679" s="5">
        <v>45291</v>
      </c>
      <c r="R3679">
        <v>0</v>
      </c>
      <c r="S3679">
        <v>0</v>
      </c>
      <c r="T3679">
        <v>6830</v>
      </c>
      <c r="U3679">
        <v>6830</v>
      </c>
      <c r="V3679">
        <v>0</v>
      </c>
      <c r="W3679">
        <v>6830</v>
      </c>
      <c r="X3679" t="str">
        <f t="shared" si="229"/>
        <v>Ok</v>
      </c>
      <c r="Y3679" t="str">
        <f t="shared" si="230"/>
        <v>Ok</v>
      </c>
      <c r="Z3679" s="6" t="str">
        <f t="shared" si="231"/>
        <v>Ok</v>
      </c>
      <c r="AA3679" s="6"/>
      <c r="AB3679" s="6"/>
      <c r="AC3679" s="6"/>
      <c r="AD3679" s="6"/>
    </row>
    <row r="3680" spans="1:30" x14ac:dyDescent="0.3">
      <c r="A3680" t="s">
        <v>17156</v>
      </c>
      <c r="B3680" t="s">
        <v>17157</v>
      </c>
      <c r="C3680">
        <v>2024</v>
      </c>
      <c r="D3680" t="s">
        <v>9268</v>
      </c>
      <c r="E3680" t="s">
        <v>9269</v>
      </c>
      <c r="F3680" t="s">
        <v>7</v>
      </c>
      <c r="G3680" t="str">
        <f>_xlfn.XLOOKUP(I3680,'Class Code'!$A$2:$A$14,'Class Code'!$B$2:$B$14)</f>
        <v>Fire Industrial</v>
      </c>
      <c r="H3680" t="s">
        <v>381</v>
      </c>
      <c r="I3680">
        <f t="shared" si="228"/>
        <v>4</v>
      </c>
      <c r="J3680" t="s">
        <v>382</v>
      </c>
      <c r="K3680" t="s">
        <v>383</v>
      </c>
      <c r="L3680" t="s">
        <v>384</v>
      </c>
      <c r="M3680" s="5">
        <v>45375</v>
      </c>
      <c r="N3680" s="5">
        <v>45376</v>
      </c>
      <c r="O3680" s="5">
        <v>45784</v>
      </c>
      <c r="P3680" s="5">
        <v>45292</v>
      </c>
      <c r="Q3680" s="5">
        <v>45657</v>
      </c>
      <c r="R3680">
        <v>0</v>
      </c>
      <c r="S3680">
        <v>0</v>
      </c>
      <c r="T3680">
        <v>3717800</v>
      </c>
      <c r="U3680" s="17">
        <v>3717800</v>
      </c>
      <c r="V3680">
        <v>3717800.01</v>
      </c>
      <c r="W3680">
        <v>-9.9999997764825821E-3</v>
      </c>
      <c r="X3680" t="str">
        <f t="shared" si="229"/>
        <v>Ok</v>
      </c>
      <c r="Y3680" t="str">
        <f t="shared" si="230"/>
        <v>Ok</v>
      </c>
      <c r="Z3680" s="6" t="str">
        <f t="shared" si="231"/>
        <v>Ok</v>
      </c>
      <c r="AA3680" s="6"/>
      <c r="AB3680" s="6"/>
      <c r="AC3680" s="6"/>
      <c r="AD3680" s="6"/>
    </row>
    <row r="3681" spans="1:30" x14ac:dyDescent="0.3">
      <c r="A3681" t="s">
        <v>17158</v>
      </c>
      <c r="B3681" t="s">
        <v>17159</v>
      </c>
      <c r="C3681">
        <v>2024</v>
      </c>
      <c r="D3681" t="s">
        <v>9352</v>
      </c>
      <c r="E3681" t="s">
        <v>9269</v>
      </c>
      <c r="F3681" t="s">
        <v>10</v>
      </c>
      <c r="G3681" t="str">
        <f>_xlfn.XLOOKUP(I3681,'Class Code'!$A$2:$A$14,'Class Code'!$B$2:$B$14)</f>
        <v>Motor Private</v>
      </c>
      <c r="H3681" t="s">
        <v>41</v>
      </c>
      <c r="I3681">
        <f t="shared" si="228"/>
        <v>70</v>
      </c>
      <c r="J3681" t="s">
        <v>54</v>
      </c>
      <c r="K3681" t="s">
        <v>55</v>
      </c>
      <c r="L3681" t="s">
        <v>44</v>
      </c>
      <c r="M3681" s="5">
        <v>45454</v>
      </c>
      <c r="N3681" s="5">
        <v>45456</v>
      </c>
      <c r="O3681" s="5">
        <v>45789</v>
      </c>
      <c r="P3681" s="5">
        <v>45349</v>
      </c>
      <c r="Q3681" s="5">
        <v>45617</v>
      </c>
      <c r="R3681">
        <v>0</v>
      </c>
      <c r="S3681">
        <v>0</v>
      </c>
      <c r="T3681">
        <v>6980</v>
      </c>
      <c r="U3681">
        <v>6980</v>
      </c>
      <c r="V3681">
        <v>0</v>
      </c>
      <c r="W3681">
        <v>6980</v>
      </c>
      <c r="X3681" t="str">
        <f t="shared" si="229"/>
        <v>Ok</v>
      </c>
      <c r="Y3681" t="str">
        <f t="shared" si="230"/>
        <v>Ok</v>
      </c>
      <c r="Z3681" s="6" t="str">
        <f t="shared" si="231"/>
        <v>Ok</v>
      </c>
      <c r="AA3681" s="6"/>
      <c r="AB3681" s="6"/>
      <c r="AC3681" s="6"/>
      <c r="AD3681" s="6"/>
    </row>
    <row r="3682" spans="1:30" x14ac:dyDescent="0.3">
      <c r="A3682" t="s">
        <v>17160</v>
      </c>
      <c r="B3682" t="s">
        <v>17161</v>
      </c>
      <c r="C3682">
        <v>2024</v>
      </c>
      <c r="D3682" t="s">
        <v>9385</v>
      </c>
      <c r="E3682" t="s">
        <v>9267</v>
      </c>
      <c r="F3682" t="s">
        <v>10</v>
      </c>
      <c r="G3682" t="str">
        <f>_xlfn.XLOOKUP(I3682,'Class Code'!$A$2:$A$14,'Class Code'!$B$2:$B$14)</f>
        <v>Motor Private</v>
      </c>
      <c r="H3682" t="s">
        <v>41</v>
      </c>
      <c r="I3682">
        <f t="shared" si="228"/>
        <v>70</v>
      </c>
      <c r="J3682" t="s">
        <v>54</v>
      </c>
      <c r="K3682" t="s">
        <v>55</v>
      </c>
      <c r="L3682" t="s">
        <v>44</v>
      </c>
      <c r="M3682" s="5">
        <v>45676</v>
      </c>
      <c r="N3682" s="5">
        <v>45679</v>
      </c>
      <c r="O3682" s="5">
        <v>45764</v>
      </c>
      <c r="P3682" s="5">
        <v>45485</v>
      </c>
      <c r="Q3682" s="5">
        <v>45849</v>
      </c>
      <c r="R3682">
        <v>0</v>
      </c>
      <c r="S3682">
        <v>0</v>
      </c>
      <c r="T3682">
        <v>21460</v>
      </c>
      <c r="U3682">
        <v>21460</v>
      </c>
      <c r="V3682">
        <v>0</v>
      </c>
      <c r="W3682">
        <v>21460</v>
      </c>
      <c r="X3682" t="str">
        <f t="shared" si="229"/>
        <v>Ok</v>
      </c>
      <c r="Y3682" t="str">
        <f t="shared" si="230"/>
        <v>Ok</v>
      </c>
      <c r="Z3682" s="6" t="str">
        <f t="shared" si="231"/>
        <v>Ok</v>
      </c>
      <c r="AA3682" s="6"/>
      <c r="AB3682" s="6"/>
      <c r="AC3682" s="6"/>
      <c r="AD3682" s="6"/>
    </row>
    <row r="3683" spans="1:30" x14ac:dyDescent="0.3">
      <c r="A3683" t="s">
        <v>17162</v>
      </c>
      <c r="B3683" t="s">
        <v>17163</v>
      </c>
      <c r="C3683">
        <v>2024</v>
      </c>
      <c r="D3683" t="s">
        <v>9543</v>
      </c>
      <c r="E3683" t="s">
        <v>9265</v>
      </c>
      <c r="F3683" t="s">
        <v>10</v>
      </c>
      <c r="G3683" t="str">
        <f>_xlfn.XLOOKUP(I3683,'Class Code'!$A$2:$A$14,'Class Code'!$B$2:$B$14)</f>
        <v>Motor Private</v>
      </c>
      <c r="H3683" t="s">
        <v>41</v>
      </c>
      <c r="I3683">
        <f t="shared" si="228"/>
        <v>70</v>
      </c>
      <c r="J3683" t="s">
        <v>54</v>
      </c>
      <c r="K3683" t="s">
        <v>55</v>
      </c>
      <c r="L3683" t="s">
        <v>44</v>
      </c>
      <c r="M3683" s="5">
        <v>45639</v>
      </c>
      <c r="N3683" s="5">
        <v>45642</v>
      </c>
      <c r="O3683" s="5">
        <v>45789</v>
      </c>
      <c r="P3683" s="5">
        <v>45460</v>
      </c>
      <c r="Q3683" s="5">
        <v>45763</v>
      </c>
      <c r="R3683">
        <v>0</v>
      </c>
      <c r="S3683">
        <v>0</v>
      </c>
      <c r="T3683">
        <v>3020</v>
      </c>
      <c r="U3683">
        <v>3020</v>
      </c>
      <c r="V3683">
        <v>0</v>
      </c>
      <c r="W3683">
        <v>3020</v>
      </c>
      <c r="X3683" t="str">
        <f t="shared" si="229"/>
        <v>Ok</v>
      </c>
      <c r="Y3683" t="str">
        <f t="shared" si="230"/>
        <v>Ok</v>
      </c>
      <c r="Z3683" s="6" t="str">
        <f t="shared" si="231"/>
        <v>Ok</v>
      </c>
      <c r="AA3683" s="6"/>
      <c r="AB3683" s="6"/>
      <c r="AC3683" s="6"/>
      <c r="AD3683" s="6"/>
    </row>
    <row r="3684" spans="1:30" x14ac:dyDescent="0.3">
      <c r="A3684" t="s">
        <v>17164</v>
      </c>
      <c r="B3684" t="s">
        <v>17165</v>
      </c>
      <c r="C3684">
        <v>2024</v>
      </c>
      <c r="D3684" t="s">
        <v>9312</v>
      </c>
      <c r="E3684" t="s">
        <v>9317</v>
      </c>
      <c r="F3684" t="s">
        <v>10</v>
      </c>
      <c r="G3684" t="str">
        <f>_xlfn.XLOOKUP(I3684,'Class Code'!$A$2:$A$14,'Class Code'!$B$2:$B$14)</f>
        <v>Motor Private</v>
      </c>
      <c r="H3684" t="s">
        <v>41</v>
      </c>
      <c r="I3684">
        <f t="shared" si="228"/>
        <v>70</v>
      </c>
      <c r="J3684" t="s">
        <v>54</v>
      </c>
      <c r="K3684" t="s">
        <v>55</v>
      </c>
      <c r="L3684" t="s">
        <v>44</v>
      </c>
      <c r="M3684" s="5">
        <v>45506</v>
      </c>
      <c r="N3684" s="5">
        <v>45510</v>
      </c>
      <c r="O3684" s="5">
        <v>45783</v>
      </c>
      <c r="P3684" s="5">
        <v>45324</v>
      </c>
      <c r="Q3684" s="5">
        <v>45627</v>
      </c>
      <c r="R3684">
        <v>0</v>
      </c>
      <c r="S3684">
        <v>0</v>
      </c>
      <c r="T3684">
        <v>3020</v>
      </c>
      <c r="U3684">
        <v>3020</v>
      </c>
      <c r="V3684">
        <v>0</v>
      </c>
      <c r="W3684">
        <v>3020</v>
      </c>
      <c r="X3684" t="str">
        <f t="shared" si="229"/>
        <v>Ok</v>
      </c>
      <c r="Y3684" t="str">
        <f t="shared" si="230"/>
        <v>Ok</v>
      </c>
      <c r="Z3684" s="6" t="str">
        <f t="shared" si="231"/>
        <v>Ok</v>
      </c>
      <c r="AA3684" s="6"/>
      <c r="AB3684" s="6"/>
      <c r="AC3684" s="6"/>
      <c r="AD3684" s="6"/>
    </row>
    <row r="3685" spans="1:30" x14ac:dyDescent="0.3">
      <c r="A3685" t="s">
        <v>17166</v>
      </c>
      <c r="B3685" t="s">
        <v>17167</v>
      </c>
      <c r="C3685">
        <v>2024</v>
      </c>
      <c r="D3685" t="s">
        <v>9534</v>
      </c>
      <c r="E3685" t="s">
        <v>9284</v>
      </c>
      <c r="F3685" t="s">
        <v>11</v>
      </c>
      <c r="G3685" t="str">
        <f>_xlfn.XLOOKUP(I3685,'Class Code'!$A$2:$A$14,'Class Code'!$B$2:$B$14)</f>
        <v>Motor Commercial</v>
      </c>
      <c r="H3685" t="s">
        <v>176</v>
      </c>
      <c r="I3685">
        <f t="shared" si="228"/>
        <v>80</v>
      </c>
      <c r="J3685" t="s">
        <v>207</v>
      </c>
      <c r="K3685" t="s">
        <v>208</v>
      </c>
      <c r="L3685" t="s">
        <v>44</v>
      </c>
      <c r="M3685" s="5">
        <v>45642</v>
      </c>
      <c r="N3685" s="5">
        <v>45672</v>
      </c>
      <c r="O3685" s="5">
        <v>45789</v>
      </c>
      <c r="P3685" s="5">
        <v>45415</v>
      </c>
      <c r="Q3685" s="5">
        <v>45779</v>
      </c>
      <c r="R3685">
        <v>0</v>
      </c>
      <c r="S3685">
        <v>0</v>
      </c>
      <c r="T3685">
        <v>3140</v>
      </c>
      <c r="U3685">
        <v>3140</v>
      </c>
      <c r="V3685">
        <v>0</v>
      </c>
      <c r="W3685">
        <v>3140</v>
      </c>
      <c r="X3685" t="str">
        <f t="shared" si="229"/>
        <v>Ok</v>
      </c>
      <c r="Y3685" t="str">
        <f t="shared" si="230"/>
        <v>Ok</v>
      </c>
      <c r="Z3685" s="6" t="str">
        <f t="shared" si="231"/>
        <v>Ok</v>
      </c>
      <c r="AA3685" s="6"/>
      <c r="AB3685" s="6"/>
      <c r="AC3685" s="6"/>
      <c r="AD3685" s="6"/>
    </row>
    <row r="3686" spans="1:30" x14ac:dyDescent="0.3">
      <c r="A3686" t="s">
        <v>17168</v>
      </c>
      <c r="B3686" t="s">
        <v>17169</v>
      </c>
      <c r="C3686">
        <v>2021</v>
      </c>
      <c r="D3686" t="s">
        <v>9507</v>
      </c>
      <c r="E3686" t="s">
        <v>9280</v>
      </c>
      <c r="F3686" t="s">
        <v>5</v>
      </c>
      <c r="G3686" t="str">
        <f>_xlfn.XLOOKUP(I3686,'Class Code'!$A$2:$A$14,'Class Code'!$B$2:$B$14)</f>
        <v>Engineering</v>
      </c>
      <c r="H3686" t="s">
        <v>423</v>
      </c>
      <c r="I3686">
        <f t="shared" si="228"/>
        <v>2</v>
      </c>
      <c r="J3686" t="s">
        <v>634</v>
      </c>
      <c r="K3686" t="s">
        <v>635</v>
      </c>
      <c r="L3686" t="s">
        <v>384</v>
      </c>
      <c r="M3686" s="5">
        <v>45244</v>
      </c>
      <c r="N3686" s="5">
        <v>45656</v>
      </c>
      <c r="O3686" s="5">
        <v>45786</v>
      </c>
      <c r="P3686" s="5">
        <v>44501</v>
      </c>
      <c r="Q3686" s="5">
        <v>46326</v>
      </c>
      <c r="R3686">
        <v>0</v>
      </c>
      <c r="S3686">
        <v>0</v>
      </c>
      <c r="T3686">
        <v>604650</v>
      </c>
      <c r="U3686">
        <v>604650</v>
      </c>
      <c r="V3686">
        <v>438371.25</v>
      </c>
      <c r="W3686">
        <v>166278.75</v>
      </c>
      <c r="X3686" t="str">
        <f t="shared" si="229"/>
        <v>Ok</v>
      </c>
      <c r="Y3686" t="str">
        <f t="shared" si="230"/>
        <v>Ok</v>
      </c>
      <c r="Z3686" s="6" t="str">
        <f t="shared" si="231"/>
        <v>Ok</v>
      </c>
      <c r="AA3686" s="6"/>
      <c r="AB3686" s="6"/>
      <c r="AC3686" s="6"/>
      <c r="AD3686" s="6"/>
    </row>
    <row r="3687" spans="1:30" x14ac:dyDescent="0.3">
      <c r="A3687" t="s">
        <v>17170</v>
      </c>
      <c r="B3687" t="s">
        <v>17171</v>
      </c>
      <c r="C3687">
        <v>2024</v>
      </c>
      <c r="D3687" t="s">
        <v>9477</v>
      </c>
      <c r="E3687" t="s">
        <v>9297</v>
      </c>
      <c r="F3687" t="s">
        <v>10</v>
      </c>
      <c r="G3687" t="str">
        <f>_xlfn.XLOOKUP(I3687,'Class Code'!$A$2:$A$14,'Class Code'!$B$2:$B$14)</f>
        <v>Motor Private</v>
      </c>
      <c r="H3687" t="s">
        <v>41</v>
      </c>
      <c r="I3687">
        <f t="shared" si="228"/>
        <v>70</v>
      </c>
      <c r="J3687" t="s">
        <v>54</v>
      </c>
      <c r="K3687" t="s">
        <v>55</v>
      </c>
      <c r="L3687" t="s">
        <v>44</v>
      </c>
      <c r="M3687" s="5">
        <v>45680</v>
      </c>
      <c r="N3687" s="5">
        <v>45692</v>
      </c>
      <c r="O3687" s="5">
        <v>45789</v>
      </c>
      <c r="P3687" s="5">
        <v>45584</v>
      </c>
      <c r="Q3687" s="5">
        <v>45948</v>
      </c>
      <c r="R3687">
        <v>0</v>
      </c>
      <c r="S3687">
        <v>0</v>
      </c>
      <c r="T3687">
        <v>3140</v>
      </c>
      <c r="U3687">
        <v>3140</v>
      </c>
      <c r="V3687">
        <v>0</v>
      </c>
      <c r="W3687">
        <v>3140</v>
      </c>
      <c r="X3687" t="str">
        <f t="shared" si="229"/>
        <v>Ok</v>
      </c>
      <c r="Y3687" t="str">
        <f t="shared" si="230"/>
        <v>Ok</v>
      </c>
      <c r="Z3687" s="6" t="str">
        <f t="shared" si="231"/>
        <v>Ok</v>
      </c>
      <c r="AA3687" s="6"/>
      <c r="AB3687" s="6"/>
      <c r="AC3687" s="6"/>
      <c r="AD3687" s="6"/>
    </row>
    <row r="3688" spans="1:30" x14ac:dyDescent="0.3">
      <c r="A3688" t="s">
        <v>17172</v>
      </c>
      <c r="B3688" t="s">
        <v>17173</v>
      </c>
      <c r="C3688">
        <v>2024</v>
      </c>
      <c r="D3688" t="s">
        <v>9408</v>
      </c>
      <c r="E3688" t="s">
        <v>9284</v>
      </c>
      <c r="F3688" t="s">
        <v>10</v>
      </c>
      <c r="G3688" t="str">
        <f>_xlfn.XLOOKUP(I3688,'Class Code'!$A$2:$A$14,'Class Code'!$B$2:$B$14)</f>
        <v>Motor Private</v>
      </c>
      <c r="H3688" t="s">
        <v>41</v>
      </c>
      <c r="I3688">
        <f t="shared" si="228"/>
        <v>70</v>
      </c>
      <c r="J3688" t="s">
        <v>54</v>
      </c>
      <c r="K3688" t="s">
        <v>55</v>
      </c>
      <c r="L3688" t="s">
        <v>44</v>
      </c>
      <c r="M3688" s="5">
        <v>45696</v>
      </c>
      <c r="N3688" s="5">
        <v>45699</v>
      </c>
      <c r="O3688" s="5">
        <v>45789</v>
      </c>
      <c r="P3688" s="5">
        <v>45481</v>
      </c>
      <c r="Q3688" s="5">
        <v>45784</v>
      </c>
      <c r="R3688">
        <v>0</v>
      </c>
      <c r="S3688">
        <v>0</v>
      </c>
      <c r="T3688">
        <v>6980</v>
      </c>
      <c r="U3688">
        <v>6980</v>
      </c>
      <c r="V3688">
        <v>0</v>
      </c>
      <c r="W3688">
        <v>6980</v>
      </c>
      <c r="X3688" t="str">
        <f t="shared" si="229"/>
        <v>Ok</v>
      </c>
      <c r="Y3688" t="str">
        <f t="shared" si="230"/>
        <v>Ok</v>
      </c>
      <c r="Z3688" s="6" t="str">
        <f t="shared" si="231"/>
        <v>Ok</v>
      </c>
      <c r="AA3688" s="6"/>
      <c r="AB3688" s="6"/>
      <c r="AC3688" s="6"/>
      <c r="AD3688" s="6"/>
    </row>
    <row r="3689" spans="1:30" x14ac:dyDescent="0.3">
      <c r="A3689" t="s">
        <v>17174</v>
      </c>
      <c r="B3689" t="s">
        <v>17175</v>
      </c>
      <c r="C3689">
        <v>2024</v>
      </c>
      <c r="D3689" t="s">
        <v>9582</v>
      </c>
      <c r="E3689" t="s">
        <v>9294</v>
      </c>
      <c r="F3689" t="s">
        <v>10</v>
      </c>
      <c r="G3689" t="str">
        <f>_xlfn.XLOOKUP(I3689,'Class Code'!$A$2:$A$14,'Class Code'!$B$2:$B$14)</f>
        <v>Motor Private</v>
      </c>
      <c r="H3689" t="s">
        <v>41</v>
      </c>
      <c r="I3689">
        <f t="shared" si="228"/>
        <v>70</v>
      </c>
      <c r="J3689" t="s">
        <v>54</v>
      </c>
      <c r="K3689" t="s">
        <v>55</v>
      </c>
      <c r="L3689" t="s">
        <v>44</v>
      </c>
      <c r="M3689" s="5">
        <v>45604</v>
      </c>
      <c r="N3689" s="5">
        <v>45609</v>
      </c>
      <c r="O3689" s="5">
        <v>45762</v>
      </c>
      <c r="P3689" s="5">
        <v>45324</v>
      </c>
      <c r="Q3689" s="5">
        <v>45625</v>
      </c>
      <c r="R3689">
        <v>0</v>
      </c>
      <c r="S3689">
        <v>0</v>
      </c>
      <c r="T3689">
        <v>104880</v>
      </c>
      <c r="U3689">
        <v>104880</v>
      </c>
      <c r="V3689">
        <v>0</v>
      </c>
      <c r="W3689">
        <v>104880</v>
      </c>
      <c r="X3689" t="str">
        <f t="shared" si="229"/>
        <v>Ok</v>
      </c>
      <c r="Y3689" t="str">
        <f t="shared" si="230"/>
        <v>Ok</v>
      </c>
      <c r="Z3689" s="6" t="str">
        <f t="shared" si="231"/>
        <v>Ok</v>
      </c>
      <c r="AA3689" s="6"/>
      <c r="AB3689" s="6"/>
      <c r="AC3689" s="6"/>
      <c r="AD3689" s="6"/>
    </row>
    <row r="3690" spans="1:30" x14ac:dyDescent="0.3">
      <c r="A3690" t="s">
        <v>17176</v>
      </c>
      <c r="B3690" t="s">
        <v>17177</v>
      </c>
      <c r="C3690">
        <v>2023</v>
      </c>
      <c r="D3690" t="s">
        <v>9333</v>
      </c>
      <c r="E3690" t="s">
        <v>9297</v>
      </c>
      <c r="F3690" t="s">
        <v>10</v>
      </c>
      <c r="G3690" t="str">
        <f>_xlfn.XLOOKUP(I3690,'Class Code'!$A$2:$A$14,'Class Code'!$B$2:$B$14)</f>
        <v>Motor Private</v>
      </c>
      <c r="H3690" t="s">
        <v>41</v>
      </c>
      <c r="I3690">
        <f t="shared" si="228"/>
        <v>70</v>
      </c>
      <c r="J3690" t="s">
        <v>54</v>
      </c>
      <c r="K3690" t="s">
        <v>55</v>
      </c>
      <c r="L3690" t="s">
        <v>44</v>
      </c>
      <c r="M3690" s="5">
        <v>45378</v>
      </c>
      <c r="N3690" s="5">
        <v>45387</v>
      </c>
      <c r="O3690" s="5">
        <v>45789</v>
      </c>
      <c r="P3690" s="5">
        <v>45197</v>
      </c>
      <c r="Q3690" s="5">
        <v>45562</v>
      </c>
      <c r="R3690">
        <v>0</v>
      </c>
      <c r="S3690">
        <v>0</v>
      </c>
      <c r="T3690">
        <v>3020</v>
      </c>
      <c r="U3690">
        <v>3020</v>
      </c>
      <c r="V3690">
        <v>0</v>
      </c>
      <c r="W3690">
        <v>3020</v>
      </c>
      <c r="X3690" t="str">
        <f t="shared" si="229"/>
        <v>Ok</v>
      </c>
      <c r="Y3690" t="str">
        <f t="shared" si="230"/>
        <v>Ok</v>
      </c>
      <c r="Z3690" s="6" t="str">
        <f t="shared" si="231"/>
        <v>Ok</v>
      </c>
      <c r="AA3690" s="6"/>
      <c r="AB3690" s="6"/>
      <c r="AC3690" s="6"/>
      <c r="AD3690" s="6"/>
    </row>
    <row r="3691" spans="1:30" x14ac:dyDescent="0.3">
      <c r="A3691" t="s">
        <v>17178</v>
      </c>
      <c r="B3691" t="s">
        <v>17179</v>
      </c>
      <c r="C3691">
        <v>2023</v>
      </c>
      <c r="D3691" t="s">
        <v>9677</v>
      </c>
      <c r="E3691" t="s">
        <v>9263</v>
      </c>
      <c r="F3691" t="s">
        <v>10</v>
      </c>
      <c r="G3691" t="str">
        <f>_xlfn.XLOOKUP(I3691,'Class Code'!$A$2:$A$14,'Class Code'!$B$2:$B$14)</f>
        <v>Motor Private</v>
      </c>
      <c r="H3691" t="s">
        <v>41</v>
      </c>
      <c r="I3691">
        <f t="shared" si="228"/>
        <v>70</v>
      </c>
      <c r="J3691" t="s">
        <v>54</v>
      </c>
      <c r="K3691" t="s">
        <v>55</v>
      </c>
      <c r="L3691" t="s">
        <v>44</v>
      </c>
      <c r="M3691" s="5">
        <v>45406</v>
      </c>
      <c r="N3691" s="5">
        <v>45411</v>
      </c>
      <c r="O3691" s="5">
        <v>45789</v>
      </c>
      <c r="P3691" s="5">
        <v>45122</v>
      </c>
      <c r="Q3691" s="5">
        <v>45488</v>
      </c>
      <c r="R3691">
        <v>0</v>
      </c>
      <c r="S3691">
        <v>0</v>
      </c>
      <c r="T3691">
        <v>3020</v>
      </c>
      <c r="U3691">
        <v>3020</v>
      </c>
      <c r="V3691">
        <v>0</v>
      </c>
      <c r="W3691">
        <v>3020</v>
      </c>
      <c r="X3691" t="str">
        <f t="shared" si="229"/>
        <v>Ok</v>
      </c>
      <c r="Y3691" t="str">
        <f t="shared" si="230"/>
        <v>Ok</v>
      </c>
      <c r="Z3691" s="6" t="str">
        <f t="shared" si="231"/>
        <v>Ok</v>
      </c>
      <c r="AA3691" s="6"/>
      <c r="AB3691" s="6"/>
      <c r="AC3691" s="6"/>
      <c r="AD3691" s="6"/>
    </row>
    <row r="3692" spans="1:30" x14ac:dyDescent="0.3">
      <c r="A3692" t="s">
        <v>17180</v>
      </c>
      <c r="B3692" t="s">
        <v>17181</v>
      </c>
      <c r="C3692">
        <v>2024</v>
      </c>
      <c r="D3692" t="s">
        <v>9686</v>
      </c>
      <c r="E3692" t="s">
        <v>9280</v>
      </c>
      <c r="F3692" t="s">
        <v>11</v>
      </c>
      <c r="G3692" t="str">
        <f>_xlfn.XLOOKUP(I3692,'Class Code'!$A$2:$A$14,'Class Code'!$B$2:$B$14)</f>
        <v>Motor Commercial</v>
      </c>
      <c r="H3692" t="s">
        <v>176</v>
      </c>
      <c r="I3692">
        <f t="shared" si="228"/>
        <v>80</v>
      </c>
      <c r="J3692" t="s">
        <v>207</v>
      </c>
      <c r="K3692" t="s">
        <v>208</v>
      </c>
      <c r="L3692" t="s">
        <v>44</v>
      </c>
      <c r="M3692" s="5">
        <v>45630</v>
      </c>
      <c r="N3692" s="5">
        <v>45635</v>
      </c>
      <c r="O3692" s="5">
        <v>45786</v>
      </c>
      <c r="P3692" s="5">
        <v>45292</v>
      </c>
      <c r="Q3692" s="5">
        <v>45657</v>
      </c>
      <c r="R3692">
        <v>5220</v>
      </c>
      <c r="S3692">
        <v>0</v>
      </c>
      <c r="T3692">
        <v>0</v>
      </c>
      <c r="U3692">
        <v>5220</v>
      </c>
      <c r="V3692">
        <v>0</v>
      </c>
      <c r="W3692">
        <v>5220</v>
      </c>
      <c r="X3692" t="str">
        <f t="shared" si="229"/>
        <v>Ok</v>
      </c>
      <c r="Y3692" t="str">
        <f t="shared" si="230"/>
        <v>Ok</v>
      </c>
      <c r="Z3692" s="6" t="str">
        <f t="shared" si="231"/>
        <v>Ok</v>
      </c>
      <c r="AA3692" s="6"/>
      <c r="AB3692" s="6"/>
      <c r="AC3692" s="6"/>
      <c r="AD3692" s="6"/>
    </row>
    <row r="3693" spans="1:30" x14ac:dyDescent="0.3">
      <c r="A3693" t="s">
        <v>17182</v>
      </c>
      <c r="B3693" t="s">
        <v>17183</v>
      </c>
      <c r="C3693">
        <v>2024</v>
      </c>
      <c r="D3693" t="s">
        <v>9516</v>
      </c>
      <c r="E3693" t="s">
        <v>9280</v>
      </c>
      <c r="F3693" t="s">
        <v>10</v>
      </c>
      <c r="G3693" t="str">
        <f>_xlfn.XLOOKUP(I3693,'Class Code'!$A$2:$A$14,'Class Code'!$B$2:$B$14)</f>
        <v>Motor Private</v>
      </c>
      <c r="H3693" t="s">
        <v>41</v>
      </c>
      <c r="I3693">
        <f t="shared" si="228"/>
        <v>70</v>
      </c>
      <c r="J3693" t="s">
        <v>54</v>
      </c>
      <c r="K3693" t="s">
        <v>55</v>
      </c>
      <c r="L3693" t="s">
        <v>44</v>
      </c>
      <c r="M3693" s="5">
        <v>45523</v>
      </c>
      <c r="N3693" s="5">
        <v>45525</v>
      </c>
      <c r="O3693" s="5">
        <v>45789</v>
      </c>
      <c r="P3693" s="5">
        <v>45513</v>
      </c>
      <c r="Q3693" s="5">
        <v>45543</v>
      </c>
      <c r="R3693">
        <v>0</v>
      </c>
      <c r="S3693">
        <v>0</v>
      </c>
      <c r="T3693">
        <v>3020</v>
      </c>
      <c r="U3693">
        <v>3020</v>
      </c>
      <c r="V3693">
        <v>0</v>
      </c>
      <c r="W3693">
        <v>3020</v>
      </c>
      <c r="X3693" t="str">
        <f t="shared" si="229"/>
        <v>Ok</v>
      </c>
      <c r="Y3693" t="str">
        <f t="shared" si="230"/>
        <v>Ok</v>
      </c>
      <c r="Z3693" s="6" t="str">
        <f t="shared" si="231"/>
        <v>Ok</v>
      </c>
      <c r="AA3693" s="6"/>
      <c r="AB3693" s="6"/>
      <c r="AC3693" s="6"/>
      <c r="AD3693" s="6"/>
    </row>
    <row r="3694" spans="1:30" x14ac:dyDescent="0.3">
      <c r="A3694" t="s">
        <v>17184</v>
      </c>
      <c r="B3694" t="s">
        <v>17185</v>
      </c>
      <c r="C3694">
        <v>2024</v>
      </c>
      <c r="D3694" t="s">
        <v>9403</v>
      </c>
      <c r="E3694" t="s">
        <v>9297</v>
      </c>
      <c r="F3694" t="s">
        <v>10</v>
      </c>
      <c r="G3694" t="str">
        <f>_xlfn.XLOOKUP(I3694,'Class Code'!$A$2:$A$14,'Class Code'!$B$2:$B$14)</f>
        <v>Motor Private</v>
      </c>
      <c r="H3694" t="s">
        <v>41</v>
      </c>
      <c r="I3694">
        <f t="shared" si="228"/>
        <v>70</v>
      </c>
      <c r="J3694" t="s">
        <v>54</v>
      </c>
      <c r="K3694" t="s">
        <v>55</v>
      </c>
      <c r="L3694" t="s">
        <v>44</v>
      </c>
      <c r="M3694" s="5">
        <v>45639</v>
      </c>
      <c r="N3694" s="5">
        <v>45643</v>
      </c>
      <c r="O3694" s="5">
        <v>45789</v>
      </c>
      <c r="P3694" s="5">
        <v>45391</v>
      </c>
      <c r="Q3694" s="5">
        <v>45665</v>
      </c>
      <c r="R3694">
        <v>0</v>
      </c>
      <c r="S3694">
        <v>0</v>
      </c>
      <c r="T3694">
        <v>6980</v>
      </c>
      <c r="U3694">
        <v>6980</v>
      </c>
      <c r="V3694">
        <v>0</v>
      </c>
      <c r="W3694">
        <v>6980</v>
      </c>
      <c r="X3694" t="str">
        <f t="shared" si="229"/>
        <v>Ok</v>
      </c>
      <c r="Y3694" t="str">
        <f t="shared" si="230"/>
        <v>Ok</v>
      </c>
      <c r="Z3694" s="6" t="str">
        <f t="shared" si="231"/>
        <v>Ok</v>
      </c>
      <c r="AA3694" s="6"/>
      <c r="AB3694" s="6"/>
      <c r="AC3694" s="6"/>
      <c r="AD3694" s="6"/>
    </row>
    <row r="3695" spans="1:30" x14ac:dyDescent="0.3">
      <c r="A3695" t="s">
        <v>17186</v>
      </c>
      <c r="B3695" t="s">
        <v>17187</v>
      </c>
      <c r="C3695">
        <v>2023</v>
      </c>
      <c r="D3695" t="s">
        <v>9323</v>
      </c>
      <c r="E3695" t="s">
        <v>9294</v>
      </c>
      <c r="F3695" t="s">
        <v>6</v>
      </c>
      <c r="G3695" t="str">
        <f>_xlfn.XLOOKUP(I3695,'Class Code'!$A$2:$A$14,'Class Code'!$B$2:$B$14)</f>
        <v>Fire Domestic</v>
      </c>
      <c r="H3695" t="s">
        <v>194</v>
      </c>
      <c r="I3695">
        <f t="shared" si="228"/>
        <v>3</v>
      </c>
      <c r="J3695" t="s">
        <v>195</v>
      </c>
      <c r="K3695" t="s">
        <v>196</v>
      </c>
      <c r="L3695" t="s">
        <v>384</v>
      </c>
      <c r="M3695" s="5">
        <v>45405</v>
      </c>
      <c r="N3695" s="5">
        <v>45407</v>
      </c>
      <c r="O3695" s="5">
        <v>45784</v>
      </c>
      <c r="P3695" s="5">
        <v>45108</v>
      </c>
      <c r="Q3695" s="5">
        <v>45473</v>
      </c>
      <c r="R3695">
        <v>0</v>
      </c>
      <c r="S3695">
        <v>0</v>
      </c>
      <c r="T3695">
        <v>27840</v>
      </c>
      <c r="U3695">
        <v>27840</v>
      </c>
      <c r="V3695">
        <v>26100</v>
      </c>
      <c r="W3695">
        <v>1740</v>
      </c>
      <c r="X3695" t="str">
        <f t="shared" si="229"/>
        <v>Ok</v>
      </c>
      <c r="Y3695" t="str">
        <f t="shared" si="230"/>
        <v>Ok</v>
      </c>
      <c r="Z3695" s="6" t="str">
        <f t="shared" si="231"/>
        <v>Ok</v>
      </c>
      <c r="AA3695" s="6"/>
      <c r="AB3695" s="6"/>
      <c r="AC3695" s="6"/>
      <c r="AD3695" s="6"/>
    </row>
    <row r="3696" spans="1:30" x14ac:dyDescent="0.3">
      <c r="A3696" t="s">
        <v>17188</v>
      </c>
      <c r="B3696" t="s">
        <v>17189</v>
      </c>
      <c r="C3696">
        <v>2024</v>
      </c>
      <c r="D3696" t="s">
        <v>9357</v>
      </c>
      <c r="E3696" t="s">
        <v>9317</v>
      </c>
      <c r="F3696" t="s">
        <v>11</v>
      </c>
      <c r="G3696" t="str">
        <f>_xlfn.XLOOKUP(I3696,'Class Code'!$A$2:$A$14,'Class Code'!$B$2:$B$14)</f>
        <v>Motor Commercial</v>
      </c>
      <c r="H3696" t="s">
        <v>176</v>
      </c>
      <c r="I3696">
        <f t="shared" si="228"/>
        <v>80</v>
      </c>
      <c r="J3696" t="s">
        <v>177</v>
      </c>
      <c r="K3696" t="s">
        <v>178</v>
      </c>
      <c r="L3696" t="s">
        <v>197</v>
      </c>
      <c r="M3696" s="5">
        <v>45486</v>
      </c>
      <c r="N3696" s="5">
        <v>45488</v>
      </c>
      <c r="O3696" s="5">
        <v>45789</v>
      </c>
      <c r="P3696" s="5">
        <v>45460</v>
      </c>
      <c r="Q3696" s="5">
        <v>45489</v>
      </c>
      <c r="R3696">
        <v>0</v>
      </c>
      <c r="S3696">
        <v>0</v>
      </c>
      <c r="T3696">
        <v>3020</v>
      </c>
      <c r="U3696">
        <v>3020</v>
      </c>
      <c r="V3696">
        <v>0</v>
      </c>
      <c r="W3696">
        <v>3020</v>
      </c>
      <c r="X3696" t="str">
        <f t="shared" si="229"/>
        <v>Ok</v>
      </c>
      <c r="Y3696" t="str">
        <f t="shared" si="230"/>
        <v>Ok</v>
      </c>
      <c r="Z3696" s="6" t="str">
        <f t="shared" si="231"/>
        <v>Ok</v>
      </c>
      <c r="AA3696" s="6"/>
      <c r="AB3696" s="6"/>
      <c r="AC3696" s="6"/>
      <c r="AD3696" s="6"/>
    </row>
    <row r="3697" spans="1:30" x14ac:dyDescent="0.3">
      <c r="A3697" t="s">
        <v>17190</v>
      </c>
      <c r="B3697" t="s">
        <v>17191</v>
      </c>
      <c r="C3697">
        <v>2024</v>
      </c>
      <c r="D3697" t="s">
        <v>9314</v>
      </c>
      <c r="E3697" t="s">
        <v>9263</v>
      </c>
      <c r="F3697" t="s">
        <v>10</v>
      </c>
      <c r="G3697" t="str">
        <f>_xlfn.XLOOKUP(I3697,'Class Code'!$A$2:$A$14,'Class Code'!$B$2:$B$14)</f>
        <v>Motor Private</v>
      </c>
      <c r="H3697" t="s">
        <v>41</v>
      </c>
      <c r="I3697">
        <f t="shared" si="228"/>
        <v>70</v>
      </c>
      <c r="J3697" t="s">
        <v>54</v>
      </c>
      <c r="K3697" t="s">
        <v>55</v>
      </c>
      <c r="L3697" t="s">
        <v>44</v>
      </c>
      <c r="M3697" s="5">
        <v>45552</v>
      </c>
      <c r="N3697" s="5">
        <v>45553</v>
      </c>
      <c r="O3697" s="5">
        <v>45789</v>
      </c>
      <c r="P3697" s="5">
        <v>45298</v>
      </c>
      <c r="Q3697" s="5">
        <v>45631</v>
      </c>
      <c r="R3697">
        <v>0</v>
      </c>
      <c r="S3697">
        <v>0</v>
      </c>
      <c r="T3697">
        <v>6980</v>
      </c>
      <c r="U3697">
        <v>6980</v>
      </c>
      <c r="V3697">
        <v>0</v>
      </c>
      <c r="W3697">
        <v>6980</v>
      </c>
      <c r="X3697" t="str">
        <f t="shared" si="229"/>
        <v>Ok</v>
      </c>
      <c r="Y3697" t="str">
        <f t="shared" si="230"/>
        <v>Ok</v>
      </c>
      <c r="Z3697" s="6" t="str">
        <f t="shared" si="231"/>
        <v>Ok</v>
      </c>
      <c r="AA3697" s="6"/>
      <c r="AB3697" s="6"/>
      <c r="AC3697" s="6"/>
      <c r="AD3697" s="6"/>
    </row>
    <row r="3698" spans="1:30" x14ac:dyDescent="0.3">
      <c r="A3698" t="s">
        <v>17192</v>
      </c>
      <c r="B3698" t="s">
        <v>17193</v>
      </c>
      <c r="C3698">
        <v>2024</v>
      </c>
      <c r="D3698" t="s">
        <v>9594</v>
      </c>
      <c r="E3698" t="s">
        <v>9274</v>
      </c>
      <c r="F3698" t="s">
        <v>11</v>
      </c>
      <c r="G3698" t="str">
        <f>_xlfn.XLOOKUP(I3698,'Class Code'!$A$2:$A$14,'Class Code'!$B$2:$B$14)</f>
        <v>Motor Commercial</v>
      </c>
      <c r="H3698" t="s">
        <v>176</v>
      </c>
      <c r="I3698">
        <f t="shared" si="228"/>
        <v>80</v>
      </c>
      <c r="J3698" t="s">
        <v>177</v>
      </c>
      <c r="K3698" t="s">
        <v>178</v>
      </c>
      <c r="L3698" t="s">
        <v>44</v>
      </c>
      <c r="M3698" s="5">
        <v>45529</v>
      </c>
      <c r="N3698" s="5">
        <v>45532</v>
      </c>
      <c r="O3698" s="5">
        <v>45789</v>
      </c>
      <c r="P3698" s="5">
        <v>45423</v>
      </c>
      <c r="Q3698" s="5">
        <v>45757</v>
      </c>
      <c r="R3698">
        <v>0</v>
      </c>
      <c r="S3698">
        <v>0</v>
      </c>
      <c r="T3698">
        <v>6980</v>
      </c>
      <c r="U3698">
        <v>6980</v>
      </c>
      <c r="V3698">
        <v>0</v>
      </c>
      <c r="W3698">
        <v>6980</v>
      </c>
      <c r="X3698" t="str">
        <f t="shared" si="229"/>
        <v>Ok</v>
      </c>
      <c r="Y3698" t="str">
        <f t="shared" si="230"/>
        <v>Ok</v>
      </c>
      <c r="Z3698" s="6" t="str">
        <f t="shared" si="231"/>
        <v>Ok</v>
      </c>
      <c r="AA3698" s="6"/>
      <c r="AB3698" s="6"/>
      <c r="AC3698" s="6"/>
      <c r="AD3698" s="6"/>
    </row>
    <row r="3699" spans="1:30" x14ac:dyDescent="0.3">
      <c r="A3699" t="s">
        <v>17194</v>
      </c>
      <c r="B3699" t="s">
        <v>17195</v>
      </c>
      <c r="C3699">
        <v>2025</v>
      </c>
      <c r="D3699" t="s">
        <v>9725</v>
      </c>
      <c r="E3699" t="s">
        <v>9294</v>
      </c>
      <c r="F3699" t="s">
        <v>10</v>
      </c>
      <c r="G3699" t="str">
        <f>_xlfn.XLOOKUP(I3699,'Class Code'!$A$2:$A$14,'Class Code'!$B$2:$B$14)</f>
        <v>Motor Private</v>
      </c>
      <c r="H3699" t="s">
        <v>41</v>
      </c>
      <c r="I3699">
        <f t="shared" si="228"/>
        <v>70</v>
      </c>
      <c r="J3699" t="s">
        <v>54</v>
      </c>
      <c r="K3699" t="s">
        <v>55</v>
      </c>
      <c r="L3699" t="s">
        <v>44</v>
      </c>
      <c r="M3699" s="5">
        <v>45705</v>
      </c>
      <c r="N3699" s="5">
        <v>45712</v>
      </c>
      <c r="O3699" s="5">
        <v>45789</v>
      </c>
      <c r="P3699" s="5">
        <v>45642</v>
      </c>
      <c r="Q3699" s="5">
        <v>46006</v>
      </c>
      <c r="R3699">
        <v>0</v>
      </c>
      <c r="S3699">
        <v>0</v>
      </c>
      <c r="T3699">
        <v>6980</v>
      </c>
      <c r="U3699">
        <v>6980</v>
      </c>
      <c r="V3699">
        <v>0</v>
      </c>
      <c r="W3699">
        <v>6980</v>
      </c>
      <c r="X3699" t="str">
        <f t="shared" si="229"/>
        <v>Ok</v>
      </c>
      <c r="Y3699" t="str">
        <f t="shared" si="230"/>
        <v>Ok</v>
      </c>
      <c r="Z3699" s="6" t="str">
        <f t="shared" si="231"/>
        <v>Ok</v>
      </c>
      <c r="AA3699" s="6"/>
      <c r="AB3699" s="6"/>
      <c r="AC3699" s="6"/>
      <c r="AD3699" s="6"/>
    </row>
    <row r="3700" spans="1:30" x14ac:dyDescent="0.3">
      <c r="A3700" t="s">
        <v>17196</v>
      </c>
      <c r="B3700" t="s">
        <v>17197</v>
      </c>
      <c r="C3700">
        <v>2023</v>
      </c>
      <c r="D3700" t="s">
        <v>9524</v>
      </c>
      <c r="E3700" t="s">
        <v>9317</v>
      </c>
      <c r="F3700" t="s">
        <v>11</v>
      </c>
      <c r="G3700" t="str">
        <f>_xlfn.XLOOKUP(I3700,'Class Code'!$A$2:$A$14,'Class Code'!$B$2:$B$14)</f>
        <v>Motor Commercial</v>
      </c>
      <c r="H3700" t="s">
        <v>176</v>
      </c>
      <c r="I3700">
        <f t="shared" si="228"/>
        <v>80</v>
      </c>
      <c r="J3700" t="s">
        <v>207</v>
      </c>
      <c r="K3700" t="s">
        <v>208</v>
      </c>
      <c r="L3700" t="s">
        <v>44</v>
      </c>
      <c r="M3700" s="5">
        <v>45488</v>
      </c>
      <c r="N3700" s="5">
        <v>45490</v>
      </c>
      <c r="O3700" s="5">
        <v>45783</v>
      </c>
      <c r="P3700" s="5">
        <v>45226</v>
      </c>
      <c r="Q3700" s="5">
        <v>45591</v>
      </c>
      <c r="R3700">
        <v>0</v>
      </c>
      <c r="S3700">
        <v>0</v>
      </c>
      <c r="T3700">
        <v>10808</v>
      </c>
      <c r="U3700">
        <v>10808</v>
      </c>
      <c r="V3700">
        <v>0</v>
      </c>
      <c r="W3700">
        <v>10808</v>
      </c>
      <c r="X3700" t="str">
        <f t="shared" si="229"/>
        <v>Ok</v>
      </c>
      <c r="Y3700" t="str">
        <f t="shared" si="230"/>
        <v>Ok</v>
      </c>
      <c r="Z3700" s="6" t="str">
        <f t="shared" si="231"/>
        <v>Ok</v>
      </c>
      <c r="AA3700" s="6"/>
      <c r="AB3700" s="6"/>
      <c r="AC3700" s="6"/>
      <c r="AD3700" s="6"/>
    </row>
    <row r="3701" spans="1:30" x14ac:dyDescent="0.3">
      <c r="A3701" t="s">
        <v>17198</v>
      </c>
      <c r="B3701" t="s">
        <v>17199</v>
      </c>
      <c r="C3701">
        <v>2023</v>
      </c>
      <c r="D3701" t="s">
        <v>9603</v>
      </c>
      <c r="E3701" t="s">
        <v>9269</v>
      </c>
      <c r="F3701" t="s">
        <v>10</v>
      </c>
      <c r="G3701" t="str">
        <f>_xlfn.XLOOKUP(I3701,'Class Code'!$A$2:$A$14,'Class Code'!$B$2:$B$14)</f>
        <v>Motor Private</v>
      </c>
      <c r="H3701" t="s">
        <v>41</v>
      </c>
      <c r="I3701">
        <f t="shared" si="228"/>
        <v>70</v>
      </c>
      <c r="J3701" t="s">
        <v>54</v>
      </c>
      <c r="K3701" t="s">
        <v>55</v>
      </c>
      <c r="L3701" t="s">
        <v>44</v>
      </c>
      <c r="M3701" s="5">
        <v>45484</v>
      </c>
      <c r="N3701" s="5">
        <v>45485</v>
      </c>
      <c r="O3701" s="5">
        <v>45783</v>
      </c>
      <c r="P3701" s="5">
        <v>45218</v>
      </c>
      <c r="Q3701" s="5">
        <v>45583</v>
      </c>
      <c r="R3701">
        <v>0</v>
      </c>
      <c r="S3701">
        <v>0</v>
      </c>
      <c r="T3701">
        <v>6980</v>
      </c>
      <c r="U3701">
        <v>6980</v>
      </c>
      <c r="V3701">
        <v>0</v>
      </c>
      <c r="W3701">
        <v>6980</v>
      </c>
      <c r="X3701" t="str">
        <f t="shared" si="229"/>
        <v>Ok</v>
      </c>
      <c r="Y3701" t="str">
        <f t="shared" si="230"/>
        <v>Ok</v>
      </c>
      <c r="Z3701" s="6" t="str">
        <f t="shared" si="231"/>
        <v>Ok</v>
      </c>
      <c r="AA3701" s="6"/>
      <c r="AB3701" s="6"/>
      <c r="AC3701" s="6"/>
      <c r="AD3701" s="6"/>
    </row>
    <row r="3702" spans="1:30" x14ac:dyDescent="0.3">
      <c r="A3702" t="s">
        <v>17200</v>
      </c>
      <c r="B3702" t="s">
        <v>17201</v>
      </c>
      <c r="C3702">
        <v>2024</v>
      </c>
      <c r="D3702" t="s">
        <v>9754</v>
      </c>
      <c r="E3702" t="s">
        <v>9332</v>
      </c>
      <c r="F3702" t="s">
        <v>10</v>
      </c>
      <c r="G3702" t="str">
        <f>_xlfn.XLOOKUP(I3702,'Class Code'!$A$2:$A$14,'Class Code'!$B$2:$B$14)</f>
        <v>Motor Private</v>
      </c>
      <c r="H3702" t="s">
        <v>41</v>
      </c>
      <c r="I3702">
        <f t="shared" si="228"/>
        <v>70</v>
      </c>
      <c r="J3702" t="s">
        <v>54</v>
      </c>
      <c r="K3702" t="s">
        <v>55</v>
      </c>
      <c r="L3702" t="s">
        <v>44</v>
      </c>
      <c r="M3702" s="5">
        <v>45634</v>
      </c>
      <c r="N3702" s="5">
        <v>45665</v>
      </c>
      <c r="O3702" s="5">
        <v>45772</v>
      </c>
      <c r="P3702" s="5">
        <v>45375</v>
      </c>
      <c r="Q3702" s="5">
        <v>45711</v>
      </c>
      <c r="R3702">
        <v>0</v>
      </c>
      <c r="S3702">
        <v>0</v>
      </c>
      <c r="T3702">
        <v>6380</v>
      </c>
      <c r="U3702">
        <v>6380</v>
      </c>
      <c r="V3702">
        <v>0</v>
      </c>
      <c r="W3702">
        <v>6380</v>
      </c>
      <c r="X3702" t="str">
        <f t="shared" si="229"/>
        <v>Ok</v>
      </c>
      <c r="Y3702" t="str">
        <f t="shared" si="230"/>
        <v>Ok</v>
      </c>
      <c r="Z3702" s="6" t="str">
        <f t="shared" si="231"/>
        <v>Ok</v>
      </c>
      <c r="AA3702" s="6"/>
      <c r="AB3702" s="6"/>
      <c r="AC3702" s="6"/>
      <c r="AD3702" s="6"/>
    </row>
    <row r="3703" spans="1:30" x14ac:dyDescent="0.3">
      <c r="A3703" t="s">
        <v>17202</v>
      </c>
      <c r="B3703" t="s">
        <v>17203</v>
      </c>
      <c r="C3703">
        <v>2024</v>
      </c>
      <c r="D3703" t="s">
        <v>9314</v>
      </c>
      <c r="E3703" t="s">
        <v>9301</v>
      </c>
      <c r="F3703" t="s">
        <v>10</v>
      </c>
      <c r="G3703" t="str">
        <f>_xlfn.XLOOKUP(I3703,'Class Code'!$A$2:$A$14,'Class Code'!$B$2:$B$14)</f>
        <v>Motor Private</v>
      </c>
      <c r="H3703" t="s">
        <v>41</v>
      </c>
      <c r="I3703">
        <f t="shared" si="228"/>
        <v>70</v>
      </c>
      <c r="J3703" t="s">
        <v>54</v>
      </c>
      <c r="K3703" t="s">
        <v>55</v>
      </c>
      <c r="L3703" t="s">
        <v>44</v>
      </c>
      <c r="M3703" s="5">
        <v>45659</v>
      </c>
      <c r="N3703" s="5">
        <v>45660</v>
      </c>
      <c r="O3703" s="5">
        <v>45783</v>
      </c>
      <c r="P3703" s="5">
        <v>45477</v>
      </c>
      <c r="Q3703" s="5">
        <v>45841</v>
      </c>
      <c r="R3703">
        <v>0</v>
      </c>
      <c r="S3703">
        <v>0</v>
      </c>
      <c r="T3703">
        <v>16040</v>
      </c>
      <c r="U3703">
        <v>16040</v>
      </c>
      <c r="V3703">
        <v>0</v>
      </c>
      <c r="W3703">
        <v>16040</v>
      </c>
      <c r="X3703" t="str">
        <f t="shared" si="229"/>
        <v>Ok</v>
      </c>
      <c r="Y3703" t="str">
        <f t="shared" si="230"/>
        <v>Ok</v>
      </c>
      <c r="Z3703" s="6" t="str">
        <f t="shared" si="231"/>
        <v>Ok</v>
      </c>
      <c r="AA3703" s="6"/>
      <c r="AB3703" s="6"/>
      <c r="AC3703" s="6"/>
      <c r="AD3703" s="6"/>
    </row>
    <row r="3704" spans="1:30" x14ac:dyDescent="0.3">
      <c r="A3704" t="s">
        <v>17204</v>
      </c>
      <c r="B3704" t="s">
        <v>17205</v>
      </c>
      <c r="C3704">
        <v>2024</v>
      </c>
      <c r="D3704" t="s">
        <v>9601</v>
      </c>
      <c r="E3704" t="s">
        <v>9292</v>
      </c>
      <c r="F3704" t="s">
        <v>10</v>
      </c>
      <c r="G3704" t="str">
        <f>_xlfn.XLOOKUP(I3704,'Class Code'!$A$2:$A$14,'Class Code'!$B$2:$B$14)</f>
        <v>Motor Private</v>
      </c>
      <c r="H3704" t="s">
        <v>41</v>
      </c>
      <c r="I3704">
        <f t="shared" si="228"/>
        <v>70</v>
      </c>
      <c r="J3704" t="s">
        <v>54</v>
      </c>
      <c r="K3704" t="s">
        <v>55</v>
      </c>
      <c r="L3704" t="s">
        <v>44</v>
      </c>
      <c r="M3704" s="5">
        <v>45676</v>
      </c>
      <c r="N3704" s="5">
        <v>45691</v>
      </c>
      <c r="O3704" s="5">
        <v>45763</v>
      </c>
      <c r="P3704" s="5">
        <v>45588</v>
      </c>
      <c r="Q3704" s="5">
        <v>45952</v>
      </c>
      <c r="R3704">
        <v>0</v>
      </c>
      <c r="S3704">
        <v>0</v>
      </c>
      <c r="T3704">
        <v>531296</v>
      </c>
      <c r="U3704">
        <v>531296</v>
      </c>
      <c r="V3704">
        <v>0</v>
      </c>
      <c r="W3704">
        <v>531296</v>
      </c>
      <c r="X3704" t="str">
        <f t="shared" si="229"/>
        <v>Ok</v>
      </c>
      <c r="Y3704" t="str">
        <f t="shared" si="230"/>
        <v>Ok</v>
      </c>
      <c r="Z3704" s="6" t="str">
        <f t="shared" si="231"/>
        <v>Ok</v>
      </c>
      <c r="AA3704" s="6"/>
      <c r="AB3704" s="6"/>
      <c r="AC3704" s="6"/>
      <c r="AD3704" s="6"/>
    </row>
    <row r="3705" spans="1:30" x14ac:dyDescent="0.3">
      <c r="A3705" t="s">
        <v>17206</v>
      </c>
      <c r="B3705" t="s">
        <v>17207</v>
      </c>
      <c r="C3705">
        <v>2024</v>
      </c>
      <c r="D3705" t="s">
        <v>9648</v>
      </c>
      <c r="E3705" t="s">
        <v>9267</v>
      </c>
      <c r="F3705" t="s">
        <v>11</v>
      </c>
      <c r="G3705" t="str">
        <f>_xlfn.XLOOKUP(I3705,'Class Code'!$A$2:$A$14,'Class Code'!$B$2:$B$14)</f>
        <v>Motor Commercial</v>
      </c>
      <c r="H3705" t="s">
        <v>176</v>
      </c>
      <c r="I3705">
        <f t="shared" si="228"/>
        <v>80</v>
      </c>
      <c r="J3705" t="s">
        <v>177</v>
      </c>
      <c r="K3705" t="s">
        <v>178</v>
      </c>
      <c r="L3705" t="s">
        <v>44</v>
      </c>
      <c r="M3705" s="5">
        <v>45718</v>
      </c>
      <c r="N3705" s="5">
        <v>45720</v>
      </c>
      <c r="O3705" s="5">
        <v>45789</v>
      </c>
      <c r="P3705" s="5">
        <v>45450</v>
      </c>
      <c r="Q3705" s="5">
        <v>45814</v>
      </c>
      <c r="R3705">
        <v>0</v>
      </c>
      <c r="S3705">
        <v>0</v>
      </c>
      <c r="T3705">
        <v>6980</v>
      </c>
      <c r="U3705">
        <v>6980</v>
      </c>
      <c r="V3705">
        <v>0</v>
      </c>
      <c r="W3705">
        <v>6980</v>
      </c>
      <c r="X3705" t="str">
        <f t="shared" si="229"/>
        <v>Ok</v>
      </c>
      <c r="Y3705" t="str">
        <f t="shared" si="230"/>
        <v>Ok</v>
      </c>
      <c r="Z3705" s="6" t="str">
        <f t="shared" si="231"/>
        <v>Ok</v>
      </c>
      <c r="AA3705" s="6"/>
      <c r="AB3705" s="6"/>
      <c r="AC3705" s="6"/>
      <c r="AD3705" s="6"/>
    </row>
    <row r="3706" spans="1:30" x14ac:dyDescent="0.3">
      <c r="A3706" t="s">
        <v>17208</v>
      </c>
      <c r="B3706" t="s">
        <v>17209</v>
      </c>
      <c r="C3706">
        <v>2024</v>
      </c>
      <c r="D3706" t="s">
        <v>9386</v>
      </c>
      <c r="E3706" t="s">
        <v>9263</v>
      </c>
      <c r="F3706" t="s">
        <v>11</v>
      </c>
      <c r="G3706" t="str">
        <f>_xlfn.XLOOKUP(I3706,'Class Code'!$A$2:$A$14,'Class Code'!$B$2:$B$14)</f>
        <v>Motor Commercial</v>
      </c>
      <c r="H3706" t="s">
        <v>176</v>
      </c>
      <c r="I3706">
        <f t="shared" si="228"/>
        <v>80</v>
      </c>
      <c r="J3706" t="s">
        <v>207</v>
      </c>
      <c r="K3706" t="s">
        <v>208</v>
      </c>
      <c r="L3706" t="s">
        <v>44</v>
      </c>
      <c r="M3706" s="5">
        <v>45435</v>
      </c>
      <c r="N3706" s="5">
        <v>45441</v>
      </c>
      <c r="O3706" s="5">
        <v>45783</v>
      </c>
      <c r="P3706" s="5">
        <v>45431</v>
      </c>
      <c r="Q3706" s="5">
        <v>45734</v>
      </c>
      <c r="R3706">
        <v>0</v>
      </c>
      <c r="S3706">
        <v>0</v>
      </c>
      <c r="T3706">
        <v>6980</v>
      </c>
      <c r="U3706">
        <v>6980</v>
      </c>
      <c r="V3706">
        <v>0</v>
      </c>
      <c r="W3706">
        <v>6980</v>
      </c>
      <c r="X3706" t="str">
        <f t="shared" si="229"/>
        <v>Ok</v>
      </c>
      <c r="Y3706" t="str">
        <f t="shared" si="230"/>
        <v>Ok</v>
      </c>
      <c r="Z3706" s="6" t="str">
        <f t="shared" si="231"/>
        <v>Ok</v>
      </c>
      <c r="AA3706" s="6"/>
      <c r="AB3706" s="6"/>
      <c r="AC3706" s="6"/>
      <c r="AD3706" s="6"/>
    </row>
    <row r="3707" spans="1:30" x14ac:dyDescent="0.3">
      <c r="A3707" t="s">
        <v>17210</v>
      </c>
      <c r="B3707" t="s">
        <v>17211</v>
      </c>
      <c r="C3707">
        <v>2025</v>
      </c>
      <c r="D3707" t="s">
        <v>9518</v>
      </c>
      <c r="E3707" t="s">
        <v>9332</v>
      </c>
      <c r="F3707" t="s">
        <v>10</v>
      </c>
      <c r="G3707" t="str">
        <f>_xlfn.XLOOKUP(I3707,'Class Code'!$A$2:$A$14,'Class Code'!$B$2:$B$14)</f>
        <v>Motor Private</v>
      </c>
      <c r="H3707" t="s">
        <v>41</v>
      </c>
      <c r="I3707">
        <f t="shared" si="228"/>
        <v>70</v>
      </c>
      <c r="J3707" t="s">
        <v>54</v>
      </c>
      <c r="K3707" t="s">
        <v>55</v>
      </c>
      <c r="L3707" t="s">
        <v>44</v>
      </c>
      <c r="M3707" s="5">
        <v>45718</v>
      </c>
      <c r="N3707" s="5">
        <v>45721</v>
      </c>
      <c r="O3707" s="5">
        <v>45784</v>
      </c>
      <c r="P3707" s="5">
        <v>45705</v>
      </c>
      <c r="Q3707" s="5">
        <v>46069</v>
      </c>
      <c r="R3707">
        <v>0</v>
      </c>
      <c r="S3707">
        <v>0</v>
      </c>
      <c r="T3707">
        <v>8700</v>
      </c>
      <c r="U3707">
        <v>8700</v>
      </c>
      <c r="V3707">
        <v>0</v>
      </c>
      <c r="W3707">
        <v>8700</v>
      </c>
      <c r="X3707" t="str">
        <f t="shared" si="229"/>
        <v>Ok</v>
      </c>
      <c r="Y3707" t="str">
        <f t="shared" si="230"/>
        <v>Ok</v>
      </c>
      <c r="Z3707" s="6" t="str">
        <f t="shared" si="231"/>
        <v>Ok</v>
      </c>
      <c r="AA3707" s="6"/>
      <c r="AB3707" s="6"/>
      <c r="AC3707" s="6"/>
      <c r="AD3707" s="6"/>
    </row>
    <row r="3708" spans="1:30" x14ac:dyDescent="0.3">
      <c r="A3708" t="s">
        <v>17212</v>
      </c>
      <c r="B3708" t="s">
        <v>17213</v>
      </c>
      <c r="C3708">
        <v>2024</v>
      </c>
      <c r="D3708" t="s">
        <v>9566</v>
      </c>
      <c r="E3708" t="s">
        <v>9274</v>
      </c>
      <c r="F3708" t="s">
        <v>11</v>
      </c>
      <c r="G3708" t="str">
        <f>_xlfn.XLOOKUP(I3708,'Class Code'!$A$2:$A$14,'Class Code'!$B$2:$B$14)</f>
        <v>Motor Commercial</v>
      </c>
      <c r="H3708" t="s">
        <v>176</v>
      </c>
      <c r="I3708">
        <f t="shared" si="228"/>
        <v>80</v>
      </c>
      <c r="J3708" t="s">
        <v>207</v>
      </c>
      <c r="K3708" t="s">
        <v>208</v>
      </c>
      <c r="L3708" t="s">
        <v>44</v>
      </c>
      <c r="M3708" s="5">
        <v>45555</v>
      </c>
      <c r="N3708" s="5">
        <v>45559</v>
      </c>
      <c r="O3708" s="5">
        <v>45784</v>
      </c>
      <c r="P3708" s="5">
        <v>45512</v>
      </c>
      <c r="Q3708" s="5">
        <v>45876</v>
      </c>
      <c r="R3708">
        <v>0</v>
      </c>
      <c r="S3708">
        <v>0</v>
      </c>
      <c r="T3708">
        <v>8700</v>
      </c>
      <c r="U3708">
        <v>8700</v>
      </c>
      <c r="V3708">
        <v>0</v>
      </c>
      <c r="W3708">
        <v>8700</v>
      </c>
      <c r="X3708" t="str">
        <f t="shared" si="229"/>
        <v>Ok</v>
      </c>
      <c r="Y3708" t="str">
        <f t="shared" si="230"/>
        <v>Ok</v>
      </c>
      <c r="Z3708" s="6" t="str">
        <f t="shared" si="231"/>
        <v>Ok</v>
      </c>
      <c r="AA3708" s="6"/>
      <c r="AB3708" s="6"/>
      <c r="AC3708" s="6"/>
      <c r="AD3708" s="6"/>
    </row>
    <row r="3709" spans="1:30" x14ac:dyDescent="0.3">
      <c r="A3709" t="s">
        <v>17214</v>
      </c>
      <c r="B3709" t="s">
        <v>17215</v>
      </c>
      <c r="C3709">
        <v>2024</v>
      </c>
      <c r="D3709" t="s">
        <v>9325</v>
      </c>
      <c r="E3709" t="s">
        <v>9263</v>
      </c>
      <c r="F3709" t="s">
        <v>10</v>
      </c>
      <c r="G3709" t="str">
        <f>_xlfn.XLOOKUP(I3709,'Class Code'!$A$2:$A$14,'Class Code'!$B$2:$B$14)</f>
        <v>Motor Private</v>
      </c>
      <c r="H3709" t="s">
        <v>41</v>
      </c>
      <c r="I3709">
        <f t="shared" si="228"/>
        <v>70</v>
      </c>
      <c r="J3709" t="s">
        <v>54</v>
      </c>
      <c r="K3709" t="s">
        <v>55</v>
      </c>
      <c r="L3709" t="s">
        <v>44</v>
      </c>
      <c r="M3709" s="5">
        <v>45615</v>
      </c>
      <c r="N3709" s="5">
        <v>45615</v>
      </c>
      <c r="O3709" s="5">
        <v>45772</v>
      </c>
      <c r="P3709" s="5">
        <v>45482</v>
      </c>
      <c r="Q3709" s="5">
        <v>45846</v>
      </c>
      <c r="R3709">
        <v>0</v>
      </c>
      <c r="S3709">
        <v>0</v>
      </c>
      <c r="T3709">
        <v>2320</v>
      </c>
      <c r="U3709">
        <v>2320</v>
      </c>
      <c r="V3709">
        <v>0</v>
      </c>
      <c r="W3709">
        <v>2320</v>
      </c>
      <c r="X3709" t="str">
        <f t="shared" si="229"/>
        <v>Ok</v>
      </c>
      <c r="Y3709" t="str">
        <f t="shared" si="230"/>
        <v>Ok</v>
      </c>
      <c r="Z3709" s="6" t="str">
        <f t="shared" si="231"/>
        <v>Ok</v>
      </c>
      <c r="AA3709" s="6"/>
      <c r="AB3709" s="6"/>
      <c r="AC3709" s="6"/>
      <c r="AD3709" s="6"/>
    </row>
    <row r="3710" spans="1:30" x14ac:dyDescent="0.3">
      <c r="A3710" t="s">
        <v>17216</v>
      </c>
      <c r="B3710" t="s">
        <v>17217</v>
      </c>
      <c r="C3710">
        <v>2024</v>
      </c>
      <c r="D3710" t="s">
        <v>9543</v>
      </c>
      <c r="E3710" t="s">
        <v>9332</v>
      </c>
      <c r="F3710" t="s">
        <v>9</v>
      </c>
      <c r="G3710" t="str">
        <f>_xlfn.XLOOKUP(I3710,'Class Code'!$A$2:$A$14,'Class Code'!$B$2:$B$14)</f>
        <v>Marine</v>
      </c>
      <c r="H3710" t="s">
        <v>651</v>
      </c>
      <c r="I3710">
        <f t="shared" si="228"/>
        <v>6</v>
      </c>
      <c r="J3710" t="s">
        <v>652</v>
      </c>
      <c r="K3710" t="s">
        <v>653</v>
      </c>
      <c r="L3710" t="s">
        <v>197</v>
      </c>
      <c r="M3710" s="5">
        <v>45560</v>
      </c>
      <c r="N3710" s="5">
        <v>45560</v>
      </c>
      <c r="O3710" s="5">
        <v>45784</v>
      </c>
      <c r="P3710" s="5">
        <v>45537</v>
      </c>
      <c r="Q3710" s="5">
        <v>45627</v>
      </c>
      <c r="R3710">
        <v>0</v>
      </c>
      <c r="S3710">
        <v>0</v>
      </c>
      <c r="T3710">
        <v>173708</v>
      </c>
      <c r="U3710">
        <v>173708</v>
      </c>
      <c r="V3710">
        <v>0</v>
      </c>
      <c r="W3710">
        <v>173708</v>
      </c>
      <c r="X3710" t="str">
        <f t="shared" si="229"/>
        <v>Ok</v>
      </c>
      <c r="Y3710" t="str">
        <f t="shared" si="230"/>
        <v>Ok</v>
      </c>
      <c r="Z3710" s="6" t="str">
        <f t="shared" si="231"/>
        <v>Ok</v>
      </c>
      <c r="AA3710" s="6"/>
      <c r="AB3710" s="6"/>
      <c r="AC3710" s="6"/>
      <c r="AD3710" s="6"/>
    </row>
    <row r="3711" spans="1:30" x14ac:dyDescent="0.3">
      <c r="A3711" t="s">
        <v>17218</v>
      </c>
      <c r="B3711" t="s">
        <v>17219</v>
      </c>
      <c r="C3711">
        <v>2024</v>
      </c>
      <c r="D3711" t="s">
        <v>9752</v>
      </c>
      <c r="E3711" t="s">
        <v>9289</v>
      </c>
      <c r="F3711" t="s">
        <v>10</v>
      </c>
      <c r="G3711" t="str">
        <f>_xlfn.XLOOKUP(I3711,'Class Code'!$A$2:$A$14,'Class Code'!$B$2:$B$14)</f>
        <v>Motor Private</v>
      </c>
      <c r="H3711" t="s">
        <v>41</v>
      </c>
      <c r="I3711">
        <f t="shared" si="228"/>
        <v>70</v>
      </c>
      <c r="J3711" t="s">
        <v>54</v>
      </c>
      <c r="K3711" t="s">
        <v>55</v>
      </c>
      <c r="L3711" t="s">
        <v>96</v>
      </c>
      <c r="M3711" s="5">
        <v>45701</v>
      </c>
      <c r="N3711" s="5">
        <v>45707</v>
      </c>
      <c r="O3711" s="5">
        <v>45769</v>
      </c>
      <c r="P3711" s="5">
        <v>45558</v>
      </c>
      <c r="Q3711" s="5">
        <v>45922</v>
      </c>
      <c r="R3711">
        <v>13500</v>
      </c>
      <c r="S3711">
        <v>0</v>
      </c>
      <c r="T3711">
        <v>0</v>
      </c>
      <c r="U3711">
        <v>13500</v>
      </c>
      <c r="V3711">
        <v>0</v>
      </c>
      <c r="W3711">
        <v>13500</v>
      </c>
      <c r="X3711" t="str">
        <f t="shared" si="229"/>
        <v>Ok</v>
      </c>
      <c r="Y3711" t="str">
        <f t="shared" si="230"/>
        <v>Ok</v>
      </c>
      <c r="Z3711" s="6" t="str">
        <f t="shared" si="231"/>
        <v>Ok</v>
      </c>
      <c r="AA3711" s="6"/>
      <c r="AB3711" s="6"/>
      <c r="AC3711" s="6"/>
      <c r="AD3711" s="6"/>
    </row>
    <row r="3712" spans="1:30" x14ac:dyDescent="0.3">
      <c r="A3712" t="s">
        <v>17220</v>
      </c>
      <c r="B3712" t="s">
        <v>17221</v>
      </c>
      <c r="C3712">
        <v>2024</v>
      </c>
      <c r="D3712" t="s">
        <v>9563</v>
      </c>
      <c r="E3712" t="s">
        <v>9277</v>
      </c>
      <c r="F3712" t="s">
        <v>6</v>
      </c>
      <c r="G3712" t="str">
        <f>_xlfn.XLOOKUP(I3712,'Class Code'!$A$2:$A$14,'Class Code'!$B$2:$B$14)</f>
        <v>Fire Domestic</v>
      </c>
      <c r="H3712" t="s">
        <v>194</v>
      </c>
      <c r="I3712">
        <f t="shared" si="228"/>
        <v>3</v>
      </c>
      <c r="J3712" t="s">
        <v>626</v>
      </c>
      <c r="K3712" t="s">
        <v>627</v>
      </c>
      <c r="L3712" t="s">
        <v>1226</v>
      </c>
      <c r="M3712" s="5">
        <v>45759</v>
      </c>
      <c r="N3712" s="5">
        <v>45762</v>
      </c>
      <c r="O3712" s="5">
        <v>45769</v>
      </c>
      <c r="P3712" s="5">
        <v>45597</v>
      </c>
      <c r="Q3712" s="5">
        <v>45961</v>
      </c>
      <c r="R3712">
        <v>59500</v>
      </c>
      <c r="S3712">
        <v>0</v>
      </c>
      <c r="T3712">
        <v>0</v>
      </c>
      <c r="U3712">
        <v>59500</v>
      </c>
      <c r="V3712">
        <v>0</v>
      </c>
      <c r="W3712">
        <v>59500</v>
      </c>
      <c r="X3712" t="str">
        <f t="shared" si="229"/>
        <v>Ok</v>
      </c>
      <c r="Y3712" t="str">
        <f t="shared" si="230"/>
        <v>Ok</v>
      </c>
      <c r="Z3712" s="6" t="str">
        <f t="shared" si="231"/>
        <v>Ok</v>
      </c>
      <c r="AA3712" s="6"/>
      <c r="AB3712" s="6"/>
      <c r="AC3712" s="6"/>
      <c r="AD3712" s="6"/>
    </row>
    <row r="3713" spans="1:30" x14ac:dyDescent="0.3">
      <c r="A3713" t="s">
        <v>17222</v>
      </c>
      <c r="B3713" t="s">
        <v>17223</v>
      </c>
      <c r="C3713">
        <v>2024</v>
      </c>
      <c r="D3713" t="s">
        <v>9755</v>
      </c>
      <c r="E3713" t="s">
        <v>9259</v>
      </c>
      <c r="F3713" t="s">
        <v>10</v>
      </c>
      <c r="G3713" t="str">
        <f>_xlfn.XLOOKUP(I3713,'Class Code'!$A$2:$A$14,'Class Code'!$B$2:$B$14)</f>
        <v>Motor Private</v>
      </c>
      <c r="H3713" t="s">
        <v>41</v>
      </c>
      <c r="I3713">
        <f t="shared" si="228"/>
        <v>70</v>
      </c>
      <c r="J3713" t="s">
        <v>54</v>
      </c>
      <c r="K3713" t="s">
        <v>55</v>
      </c>
      <c r="L3713" t="s">
        <v>44</v>
      </c>
      <c r="M3713" s="5">
        <v>45673</v>
      </c>
      <c r="N3713" s="5">
        <v>45677</v>
      </c>
      <c r="O3713" s="5">
        <v>45772</v>
      </c>
      <c r="P3713" s="5">
        <v>45534</v>
      </c>
      <c r="Q3713" s="5">
        <v>45898</v>
      </c>
      <c r="R3713">
        <v>0</v>
      </c>
      <c r="S3713">
        <v>0</v>
      </c>
      <c r="T3713">
        <v>6380</v>
      </c>
      <c r="U3713">
        <v>6380</v>
      </c>
      <c r="V3713">
        <v>0</v>
      </c>
      <c r="W3713">
        <v>6380</v>
      </c>
      <c r="X3713" t="str">
        <f t="shared" si="229"/>
        <v>Ok</v>
      </c>
      <c r="Y3713" t="str">
        <f t="shared" si="230"/>
        <v>Ok</v>
      </c>
      <c r="Z3713" s="6" t="str">
        <f t="shared" si="231"/>
        <v>Ok</v>
      </c>
      <c r="AA3713" s="6"/>
      <c r="AB3713" s="6"/>
      <c r="AC3713" s="6"/>
      <c r="AD3713" s="6"/>
    </row>
    <row r="3714" spans="1:30" x14ac:dyDescent="0.3">
      <c r="A3714" t="s">
        <v>17224</v>
      </c>
      <c r="B3714" t="s">
        <v>17225</v>
      </c>
      <c r="C3714">
        <v>2018</v>
      </c>
      <c r="D3714" t="s">
        <v>9572</v>
      </c>
      <c r="E3714" t="s">
        <v>9334</v>
      </c>
      <c r="F3714" t="s">
        <v>11</v>
      </c>
      <c r="G3714" t="str">
        <f>_xlfn.XLOOKUP(I3714,'Class Code'!$A$2:$A$14,'Class Code'!$B$2:$B$14)</f>
        <v>Motor Commercial</v>
      </c>
      <c r="H3714" t="s">
        <v>176</v>
      </c>
      <c r="I3714">
        <f t="shared" si="228"/>
        <v>80</v>
      </c>
      <c r="J3714" t="s">
        <v>207</v>
      </c>
      <c r="K3714" t="s">
        <v>208</v>
      </c>
      <c r="L3714" t="s">
        <v>44</v>
      </c>
      <c r="M3714" s="5">
        <v>43407</v>
      </c>
      <c r="N3714" s="5">
        <v>43434</v>
      </c>
      <c r="O3714" s="5">
        <v>45769</v>
      </c>
      <c r="P3714" s="5">
        <v>43324</v>
      </c>
      <c r="Q3714" s="5">
        <v>43688</v>
      </c>
      <c r="R3714">
        <v>0</v>
      </c>
      <c r="S3714">
        <v>0</v>
      </c>
      <c r="T3714">
        <v>83200</v>
      </c>
      <c r="U3714">
        <v>83200</v>
      </c>
      <c r="V3714">
        <v>0</v>
      </c>
      <c r="W3714">
        <v>83200</v>
      </c>
      <c r="X3714" t="str">
        <f t="shared" si="229"/>
        <v>Ok</v>
      </c>
      <c r="Y3714" t="str">
        <f t="shared" si="230"/>
        <v>Ok</v>
      </c>
      <c r="Z3714" s="6" t="str">
        <f t="shared" si="231"/>
        <v>Ok</v>
      </c>
      <c r="AA3714" s="6"/>
      <c r="AB3714" s="6"/>
      <c r="AC3714" s="6"/>
      <c r="AD3714" s="6"/>
    </row>
    <row r="3715" spans="1:30" x14ac:dyDescent="0.3">
      <c r="A3715" t="s">
        <v>17226</v>
      </c>
      <c r="B3715" t="s">
        <v>17227</v>
      </c>
      <c r="C3715">
        <v>2024</v>
      </c>
      <c r="D3715" t="s">
        <v>9546</v>
      </c>
      <c r="E3715" t="s">
        <v>9269</v>
      </c>
      <c r="F3715" t="s">
        <v>10</v>
      </c>
      <c r="G3715" t="str">
        <f>_xlfn.XLOOKUP(I3715,'Class Code'!$A$2:$A$14,'Class Code'!$B$2:$B$14)</f>
        <v>Motor Private</v>
      </c>
      <c r="H3715" t="s">
        <v>41</v>
      </c>
      <c r="I3715">
        <f t="shared" si="228"/>
        <v>70</v>
      </c>
      <c r="J3715" t="s">
        <v>54</v>
      </c>
      <c r="K3715" t="s">
        <v>55</v>
      </c>
      <c r="L3715" t="s">
        <v>44</v>
      </c>
      <c r="M3715" s="5">
        <v>45731</v>
      </c>
      <c r="N3715" s="5">
        <v>45733</v>
      </c>
      <c r="O3715" s="5">
        <v>45784</v>
      </c>
      <c r="P3715" s="5">
        <v>45490</v>
      </c>
      <c r="Q3715" s="5">
        <v>45854</v>
      </c>
      <c r="R3715">
        <v>0</v>
      </c>
      <c r="S3715">
        <v>0</v>
      </c>
      <c r="T3715">
        <v>6650</v>
      </c>
      <c r="U3715">
        <v>6650</v>
      </c>
      <c r="V3715">
        <v>0</v>
      </c>
      <c r="W3715">
        <v>6650</v>
      </c>
      <c r="X3715" t="str">
        <f t="shared" si="229"/>
        <v>Ok</v>
      </c>
      <c r="Y3715" t="str">
        <f t="shared" si="230"/>
        <v>Ok</v>
      </c>
      <c r="Z3715" s="6" t="str">
        <f t="shared" si="231"/>
        <v>Ok</v>
      </c>
      <c r="AA3715" s="6"/>
      <c r="AB3715" s="6"/>
      <c r="AC3715" s="6"/>
      <c r="AD3715" s="6"/>
    </row>
    <row r="3716" spans="1:30" x14ac:dyDescent="0.3">
      <c r="A3716" t="s">
        <v>17228</v>
      </c>
      <c r="B3716" t="s">
        <v>17229</v>
      </c>
      <c r="C3716">
        <v>2024</v>
      </c>
      <c r="D3716" t="s">
        <v>9458</v>
      </c>
      <c r="E3716" t="s">
        <v>9272</v>
      </c>
      <c r="F3716" t="s">
        <v>11</v>
      </c>
      <c r="G3716" t="str">
        <f>_xlfn.XLOOKUP(I3716,'Class Code'!$A$2:$A$14,'Class Code'!$B$2:$B$14)</f>
        <v>Motor Commercial</v>
      </c>
      <c r="H3716" t="s">
        <v>176</v>
      </c>
      <c r="I3716">
        <f t="shared" ref="I3716:I3779" si="232">H3716*1</f>
        <v>80</v>
      </c>
      <c r="J3716" t="s">
        <v>207</v>
      </c>
      <c r="K3716" t="s">
        <v>208</v>
      </c>
      <c r="L3716" t="s">
        <v>44</v>
      </c>
      <c r="M3716" s="5">
        <v>45553</v>
      </c>
      <c r="N3716" s="5">
        <v>45554</v>
      </c>
      <c r="O3716" s="5">
        <v>45772</v>
      </c>
      <c r="P3716" s="5">
        <v>45292</v>
      </c>
      <c r="Q3716" s="5">
        <v>45657</v>
      </c>
      <c r="R3716">
        <v>0</v>
      </c>
      <c r="S3716">
        <v>0</v>
      </c>
      <c r="T3716">
        <v>2320</v>
      </c>
      <c r="U3716">
        <v>2320</v>
      </c>
      <c r="V3716">
        <v>0</v>
      </c>
      <c r="W3716">
        <v>2320</v>
      </c>
      <c r="X3716" t="str">
        <f t="shared" ref="X3716:X3779" si="233">IF(OR(A3716="",B3716="",C3716="",F3716="",H3716="",M3716="",N3716="",O3716="",P3716="",Q3716=""),"Check","Ok")</f>
        <v>Ok</v>
      </c>
      <c r="Y3716" t="str">
        <f t="shared" ref="Y3716:Y3779" si="234">IF(AND(Q3716&gt;=P3716,O3716&gt;=M3716,N3716&gt;=M3716,Q3716&gt;=M3716),"Ok","Check")</f>
        <v>Ok</v>
      </c>
      <c r="Z3716" s="6" t="str">
        <f t="shared" ref="Z3716:Z3779" si="235">IF(Q3716&gt;=M3716,"Ok","Check")</f>
        <v>Ok</v>
      </c>
      <c r="AA3716" s="6"/>
      <c r="AB3716" s="6"/>
      <c r="AC3716" s="6"/>
      <c r="AD3716" s="6"/>
    </row>
    <row r="3717" spans="1:30" x14ac:dyDescent="0.3">
      <c r="A3717" t="s">
        <v>17230</v>
      </c>
      <c r="B3717" t="s">
        <v>17231</v>
      </c>
      <c r="C3717">
        <v>2024</v>
      </c>
      <c r="D3717" t="s">
        <v>9299</v>
      </c>
      <c r="E3717" t="s">
        <v>9272</v>
      </c>
      <c r="F3717" t="s">
        <v>10</v>
      </c>
      <c r="G3717" t="str">
        <f>_xlfn.XLOOKUP(I3717,'Class Code'!$A$2:$A$14,'Class Code'!$B$2:$B$14)</f>
        <v>Motor Private</v>
      </c>
      <c r="H3717" t="s">
        <v>41</v>
      </c>
      <c r="I3717">
        <f t="shared" si="232"/>
        <v>70</v>
      </c>
      <c r="J3717" t="s">
        <v>54</v>
      </c>
      <c r="K3717" t="s">
        <v>55</v>
      </c>
      <c r="L3717" t="s">
        <v>44</v>
      </c>
      <c r="M3717" s="5">
        <v>45647</v>
      </c>
      <c r="N3717" s="5">
        <v>45656</v>
      </c>
      <c r="O3717" s="5">
        <v>45772</v>
      </c>
      <c r="P3717" s="5">
        <v>45627</v>
      </c>
      <c r="Q3717" s="5">
        <v>45991</v>
      </c>
      <c r="R3717">
        <v>0</v>
      </c>
      <c r="S3717">
        <v>0</v>
      </c>
      <c r="T3717">
        <v>6380</v>
      </c>
      <c r="U3717">
        <v>6380</v>
      </c>
      <c r="V3717">
        <v>0</v>
      </c>
      <c r="W3717">
        <v>6380</v>
      </c>
      <c r="X3717" t="str">
        <f t="shared" si="233"/>
        <v>Ok</v>
      </c>
      <c r="Y3717" t="str">
        <f t="shared" si="234"/>
        <v>Ok</v>
      </c>
      <c r="Z3717" s="6" t="str">
        <f t="shared" si="235"/>
        <v>Ok</v>
      </c>
      <c r="AA3717" s="6"/>
      <c r="AB3717" s="6"/>
      <c r="AC3717" s="6"/>
      <c r="AD3717" s="6"/>
    </row>
    <row r="3718" spans="1:30" x14ac:dyDescent="0.3">
      <c r="A3718" t="s">
        <v>17232</v>
      </c>
      <c r="B3718" t="s">
        <v>17233</v>
      </c>
      <c r="C3718">
        <v>2024</v>
      </c>
      <c r="D3718" t="s">
        <v>9374</v>
      </c>
      <c r="E3718" t="s">
        <v>9294</v>
      </c>
      <c r="F3718" t="s">
        <v>10</v>
      </c>
      <c r="G3718" t="str">
        <f>_xlfn.XLOOKUP(I3718,'Class Code'!$A$2:$A$14,'Class Code'!$B$2:$B$14)</f>
        <v>Motor Private</v>
      </c>
      <c r="H3718" t="s">
        <v>41</v>
      </c>
      <c r="I3718">
        <f t="shared" si="232"/>
        <v>70</v>
      </c>
      <c r="J3718" t="s">
        <v>54</v>
      </c>
      <c r="K3718" t="s">
        <v>55</v>
      </c>
      <c r="L3718" t="s">
        <v>44</v>
      </c>
      <c r="M3718" s="5">
        <v>45546</v>
      </c>
      <c r="N3718" s="5">
        <v>45547</v>
      </c>
      <c r="O3718" s="5">
        <v>45784</v>
      </c>
      <c r="P3718" s="5">
        <v>45346</v>
      </c>
      <c r="Q3718" s="5">
        <v>45619</v>
      </c>
      <c r="R3718">
        <v>0</v>
      </c>
      <c r="S3718">
        <v>0</v>
      </c>
      <c r="T3718">
        <v>6980</v>
      </c>
      <c r="U3718">
        <v>6980</v>
      </c>
      <c r="V3718">
        <v>0</v>
      </c>
      <c r="W3718">
        <v>6980</v>
      </c>
      <c r="X3718" t="str">
        <f t="shared" si="233"/>
        <v>Ok</v>
      </c>
      <c r="Y3718" t="str">
        <f t="shared" si="234"/>
        <v>Ok</v>
      </c>
      <c r="Z3718" s="6" t="str">
        <f t="shared" si="235"/>
        <v>Ok</v>
      </c>
      <c r="AA3718" s="6"/>
      <c r="AB3718" s="6"/>
      <c r="AC3718" s="6"/>
      <c r="AD3718" s="6"/>
    </row>
    <row r="3719" spans="1:30" x14ac:dyDescent="0.3">
      <c r="A3719" t="s">
        <v>17234</v>
      </c>
      <c r="B3719" t="s">
        <v>17235</v>
      </c>
      <c r="C3719">
        <v>2023</v>
      </c>
      <c r="D3719" t="s">
        <v>9408</v>
      </c>
      <c r="E3719" t="s">
        <v>9267</v>
      </c>
      <c r="F3719" t="s">
        <v>11</v>
      </c>
      <c r="G3719" t="str">
        <f>_xlfn.XLOOKUP(I3719,'Class Code'!$A$2:$A$14,'Class Code'!$B$2:$B$14)</f>
        <v>Motor Commercial</v>
      </c>
      <c r="H3719" t="s">
        <v>176</v>
      </c>
      <c r="I3719">
        <f t="shared" si="232"/>
        <v>80</v>
      </c>
      <c r="J3719" t="s">
        <v>225</v>
      </c>
      <c r="K3719" t="s">
        <v>226</v>
      </c>
      <c r="L3719" t="s">
        <v>197</v>
      </c>
      <c r="M3719" s="5">
        <v>45114</v>
      </c>
      <c r="N3719" s="5">
        <v>45190</v>
      </c>
      <c r="O3719" s="5">
        <v>45789</v>
      </c>
      <c r="P3719" s="5">
        <v>45037</v>
      </c>
      <c r="Q3719" s="5">
        <v>45402</v>
      </c>
      <c r="R3719">
        <v>0</v>
      </c>
      <c r="S3719">
        <v>0</v>
      </c>
      <c r="T3719">
        <v>3140</v>
      </c>
      <c r="U3719">
        <v>3140</v>
      </c>
      <c r="V3719">
        <v>0</v>
      </c>
      <c r="W3719">
        <v>3140</v>
      </c>
      <c r="X3719" t="str">
        <f t="shared" si="233"/>
        <v>Ok</v>
      </c>
      <c r="Y3719" t="str">
        <f t="shared" si="234"/>
        <v>Ok</v>
      </c>
      <c r="Z3719" s="6" t="str">
        <f t="shared" si="235"/>
        <v>Ok</v>
      </c>
      <c r="AA3719" s="6"/>
      <c r="AB3719" s="6"/>
      <c r="AC3719" s="6"/>
      <c r="AD3719" s="6"/>
    </row>
    <row r="3720" spans="1:30" x14ac:dyDescent="0.3">
      <c r="A3720" t="s">
        <v>17236</v>
      </c>
      <c r="B3720" t="s">
        <v>17237</v>
      </c>
      <c r="C3720">
        <v>2024</v>
      </c>
      <c r="D3720" t="s">
        <v>9694</v>
      </c>
      <c r="E3720" t="s">
        <v>9292</v>
      </c>
      <c r="F3720" t="s">
        <v>11</v>
      </c>
      <c r="G3720" t="str">
        <f>_xlfn.XLOOKUP(I3720,'Class Code'!$A$2:$A$14,'Class Code'!$B$2:$B$14)</f>
        <v>Motor Commercial</v>
      </c>
      <c r="H3720" t="s">
        <v>176</v>
      </c>
      <c r="I3720">
        <f t="shared" si="232"/>
        <v>80</v>
      </c>
      <c r="J3720" t="s">
        <v>207</v>
      </c>
      <c r="K3720" t="s">
        <v>208</v>
      </c>
      <c r="L3720" t="s">
        <v>44</v>
      </c>
      <c r="M3720" s="5">
        <v>45576</v>
      </c>
      <c r="N3720" s="5">
        <v>45632</v>
      </c>
      <c r="O3720" s="5">
        <v>45772</v>
      </c>
      <c r="P3720" s="5">
        <v>45292</v>
      </c>
      <c r="Q3720" s="5">
        <v>45657</v>
      </c>
      <c r="R3720">
        <v>0</v>
      </c>
      <c r="S3720">
        <v>0</v>
      </c>
      <c r="T3720">
        <v>29420</v>
      </c>
      <c r="U3720">
        <v>29420</v>
      </c>
      <c r="V3720">
        <v>0</v>
      </c>
      <c r="W3720">
        <v>29420</v>
      </c>
      <c r="X3720" t="str">
        <f t="shared" si="233"/>
        <v>Ok</v>
      </c>
      <c r="Y3720" t="str">
        <f t="shared" si="234"/>
        <v>Ok</v>
      </c>
      <c r="Z3720" s="6" t="str">
        <f t="shared" si="235"/>
        <v>Ok</v>
      </c>
      <c r="AA3720" s="6"/>
      <c r="AB3720" s="6"/>
      <c r="AC3720" s="6"/>
      <c r="AD3720" s="6"/>
    </row>
    <row r="3721" spans="1:30" x14ac:dyDescent="0.3">
      <c r="A3721" t="s">
        <v>17238</v>
      </c>
      <c r="B3721" t="s">
        <v>17239</v>
      </c>
      <c r="C3721">
        <v>2025</v>
      </c>
      <c r="D3721" t="s">
        <v>9647</v>
      </c>
      <c r="E3721" t="s">
        <v>9292</v>
      </c>
      <c r="F3721" t="s">
        <v>10</v>
      </c>
      <c r="G3721" t="str">
        <f>_xlfn.XLOOKUP(I3721,'Class Code'!$A$2:$A$14,'Class Code'!$B$2:$B$14)</f>
        <v>Motor Private</v>
      </c>
      <c r="H3721" t="s">
        <v>41</v>
      </c>
      <c r="I3721">
        <f t="shared" si="232"/>
        <v>70</v>
      </c>
      <c r="J3721" t="s">
        <v>54</v>
      </c>
      <c r="K3721" t="s">
        <v>55</v>
      </c>
      <c r="L3721" t="s">
        <v>44</v>
      </c>
      <c r="M3721" s="5">
        <v>45704</v>
      </c>
      <c r="N3721" s="5">
        <v>45707</v>
      </c>
      <c r="O3721" s="5">
        <v>45783</v>
      </c>
      <c r="P3721" s="5">
        <v>45678</v>
      </c>
      <c r="Q3721" s="5">
        <v>46042</v>
      </c>
      <c r="R3721">
        <v>0</v>
      </c>
      <c r="S3721">
        <v>0</v>
      </c>
      <c r="T3721">
        <v>6380</v>
      </c>
      <c r="U3721">
        <v>6380</v>
      </c>
      <c r="V3721">
        <v>0</v>
      </c>
      <c r="W3721">
        <v>6380</v>
      </c>
      <c r="X3721" t="str">
        <f t="shared" si="233"/>
        <v>Ok</v>
      </c>
      <c r="Y3721" t="str">
        <f t="shared" si="234"/>
        <v>Ok</v>
      </c>
      <c r="Z3721" s="6" t="str">
        <f t="shared" si="235"/>
        <v>Ok</v>
      </c>
      <c r="AA3721" s="6"/>
      <c r="AB3721" s="6"/>
      <c r="AC3721" s="6"/>
      <c r="AD3721" s="6"/>
    </row>
    <row r="3722" spans="1:30" x14ac:dyDescent="0.3">
      <c r="A3722" t="s">
        <v>17240</v>
      </c>
      <c r="B3722" t="s">
        <v>17241</v>
      </c>
      <c r="C3722">
        <v>2024</v>
      </c>
      <c r="D3722" t="s">
        <v>9601</v>
      </c>
      <c r="E3722" t="s">
        <v>9284</v>
      </c>
      <c r="F3722" t="s">
        <v>11</v>
      </c>
      <c r="G3722" t="str">
        <f>_xlfn.XLOOKUP(I3722,'Class Code'!$A$2:$A$14,'Class Code'!$B$2:$B$14)</f>
        <v>Motor Commercial</v>
      </c>
      <c r="H3722" t="s">
        <v>176</v>
      </c>
      <c r="I3722">
        <f t="shared" si="232"/>
        <v>80</v>
      </c>
      <c r="J3722" t="s">
        <v>207</v>
      </c>
      <c r="K3722" t="s">
        <v>208</v>
      </c>
      <c r="L3722" t="s">
        <v>187</v>
      </c>
      <c r="M3722" s="5">
        <v>45546</v>
      </c>
      <c r="N3722" s="5">
        <v>45548</v>
      </c>
      <c r="O3722" s="5">
        <v>45784</v>
      </c>
      <c r="P3722" s="5">
        <v>45505</v>
      </c>
      <c r="Q3722" s="5">
        <v>45658</v>
      </c>
      <c r="R3722">
        <v>0</v>
      </c>
      <c r="S3722">
        <v>0</v>
      </c>
      <c r="T3722">
        <v>29890</v>
      </c>
      <c r="U3722">
        <v>29890</v>
      </c>
      <c r="V3722">
        <v>0</v>
      </c>
      <c r="W3722">
        <v>29890</v>
      </c>
      <c r="X3722" t="str">
        <f t="shared" si="233"/>
        <v>Ok</v>
      </c>
      <c r="Y3722" t="str">
        <f t="shared" si="234"/>
        <v>Ok</v>
      </c>
      <c r="Z3722" s="6" t="str">
        <f t="shared" si="235"/>
        <v>Ok</v>
      </c>
      <c r="AA3722" s="6"/>
      <c r="AB3722" s="6"/>
      <c r="AC3722" s="6"/>
      <c r="AD3722" s="6"/>
    </row>
    <row r="3723" spans="1:30" x14ac:dyDescent="0.3">
      <c r="A3723" t="s">
        <v>17242</v>
      </c>
      <c r="B3723" t="s">
        <v>17243</v>
      </c>
      <c r="C3723">
        <v>2024</v>
      </c>
      <c r="D3723" t="s">
        <v>9500</v>
      </c>
      <c r="E3723" t="s">
        <v>9310</v>
      </c>
      <c r="F3723" t="s">
        <v>10</v>
      </c>
      <c r="G3723" t="str">
        <f>_xlfn.XLOOKUP(I3723,'Class Code'!$A$2:$A$14,'Class Code'!$B$2:$B$14)</f>
        <v>Motor Private</v>
      </c>
      <c r="H3723" t="s">
        <v>41</v>
      </c>
      <c r="I3723">
        <f t="shared" si="232"/>
        <v>70</v>
      </c>
      <c r="J3723" t="s">
        <v>54</v>
      </c>
      <c r="K3723" t="s">
        <v>55</v>
      </c>
      <c r="L3723" t="s">
        <v>44</v>
      </c>
      <c r="M3723" s="5">
        <v>45575</v>
      </c>
      <c r="N3723" s="5">
        <v>45576</v>
      </c>
      <c r="O3723" s="5">
        <v>45783</v>
      </c>
      <c r="P3723" s="5">
        <v>45439</v>
      </c>
      <c r="Q3723" s="5">
        <v>45803</v>
      </c>
      <c r="R3723">
        <v>0</v>
      </c>
      <c r="S3723">
        <v>0</v>
      </c>
      <c r="T3723">
        <v>6980</v>
      </c>
      <c r="U3723">
        <v>6980</v>
      </c>
      <c r="V3723">
        <v>0</v>
      </c>
      <c r="W3723">
        <v>6980</v>
      </c>
      <c r="X3723" t="str">
        <f t="shared" si="233"/>
        <v>Ok</v>
      </c>
      <c r="Y3723" t="str">
        <f t="shared" si="234"/>
        <v>Ok</v>
      </c>
      <c r="Z3723" s="6" t="str">
        <f t="shared" si="235"/>
        <v>Ok</v>
      </c>
      <c r="AA3723" s="6"/>
      <c r="AB3723" s="6"/>
      <c r="AC3723" s="6"/>
      <c r="AD3723" s="6"/>
    </row>
    <row r="3724" spans="1:30" x14ac:dyDescent="0.3">
      <c r="A3724" t="s">
        <v>17244</v>
      </c>
      <c r="B3724" t="s">
        <v>17245</v>
      </c>
      <c r="C3724">
        <v>2024</v>
      </c>
      <c r="D3724" t="s">
        <v>9700</v>
      </c>
      <c r="E3724" t="s">
        <v>9310</v>
      </c>
      <c r="F3724" t="s">
        <v>439</v>
      </c>
      <c r="G3724" t="str">
        <f>_xlfn.XLOOKUP(I3724,'Class Code'!$A$2:$A$14,'Class Code'!$B$2:$B$14)</f>
        <v>Workmen's Compensation</v>
      </c>
      <c r="H3724" t="s">
        <v>440</v>
      </c>
      <c r="I3724">
        <f t="shared" si="232"/>
        <v>11</v>
      </c>
      <c r="J3724" t="s">
        <v>572</v>
      </c>
      <c r="K3724" t="s">
        <v>573</v>
      </c>
      <c r="L3724" t="s">
        <v>574</v>
      </c>
      <c r="M3724" s="5">
        <v>45395</v>
      </c>
      <c r="N3724" s="5">
        <v>45399</v>
      </c>
      <c r="O3724" s="5">
        <v>45776</v>
      </c>
      <c r="P3724" s="5">
        <v>45292</v>
      </c>
      <c r="Q3724" s="5">
        <v>45657</v>
      </c>
      <c r="R3724">
        <v>0</v>
      </c>
      <c r="S3724">
        <v>0</v>
      </c>
      <c r="T3724">
        <v>5000</v>
      </c>
      <c r="U3724">
        <v>5000</v>
      </c>
      <c r="V3724">
        <v>0</v>
      </c>
      <c r="W3724">
        <v>5000</v>
      </c>
      <c r="X3724" t="str">
        <f t="shared" si="233"/>
        <v>Ok</v>
      </c>
      <c r="Y3724" t="str">
        <f t="shared" si="234"/>
        <v>Ok</v>
      </c>
      <c r="Z3724" s="6" t="str">
        <f t="shared" si="235"/>
        <v>Ok</v>
      </c>
      <c r="AA3724" s="6"/>
      <c r="AB3724" s="6"/>
      <c r="AC3724" s="6"/>
      <c r="AD3724" s="6"/>
    </row>
    <row r="3725" spans="1:30" x14ac:dyDescent="0.3">
      <c r="A3725" t="s">
        <v>17246</v>
      </c>
      <c r="B3725" t="s">
        <v>17247</v>
      </c>
      <c r="C3725">
        <v>2024</v>
      </c>
      <c r="D3725" t="s">
        <v>9765</v>
      </c>
      <c r="E3725" t="s">
        <v>9297</v>
      </c>
      <c r="F3725" t="s">
        <v>10</v>
      </c>
      <c r="G3725" t="str">
        <f>_xlfn.XLOOKUP(I3725,'Class Code'!$A$2:$A$14,'Class Code'!$B$2:$B$14)</f>
        <v>Motor Private</v>
      </c>
      <c r="H3725" t="s">
        <v>41</v>
      </c>
      <c r="I3725">
        <f t="shared" si="232"/>
        <v>70</v>
      </c>
      <c r="J3725" t="s">
        <v>54</v>
      </c>
      <c r="K3725" t="s">
        <v>55</v>
      </c>
      <c r="L3725" t="s">
        <v>44</v>
      </c>
      <c r="M3725" s="5">
        <v>45664</v>
      </c>
      <c r="N3725" s="5">
        <v>45670</v>
      </c>
      <c r="O3725" s="5">
        <v>45783</v>
      </c>
      <c r="P3725" s="5">
        <v>45448</v>
      </c>
      <c r="Q3725" s="5">
        <v>45752</v>
      </c>
      <c r="R3725">
        <v>0</v>
      </c>
      <c r="S3725">
        <v>0</v>
      </c>
      <c r="T3725">
        <v>2900</v>
      </c>
      <c r="U3725">
        <v>2900</v>
      </c>
      <c r="V3725">
        <v>0</v>
      </c>
      <c r="W3725">
        <v>2900</v>
      </c>
      <c r="X3725" t="str">
        <f t="shared" si="233"/>
        <v>Ok</v>
      </c>
      <c r="Y3725" t="str">
        <f t="shared" si="234"/>
        <v>Ok</v>
      </c>
      <c r="Z3725" s="6" t="str">
        <f t="shared" si="235"/>
        <v>Ok</v>
      </c>
      <c r="AA3725" s="6"/>
      <c r="AB3725" s="6"/>
      <c r="AC3725" s="6"/>
      <c r="AD3725" s="6"/>
    </row>
    <row r="3726" spans="1:30" x14ac:dyDescent="0.3">
      <c r="A3726" t="s">
        <v>17248</v>
      </c>
      <c r="B3726" t="s">
        <v>17249</v>
      </c>
      <c r="C3726">
        <v>2024</v>
      </c>
      <c r="D3726" t="s">
        <v>9479</v>
      </c>
      <c r="E3726" t="s">
        <v>9267</v>
      </c>
      <c r="F3726" t="s">
        <v>10</v>
      </c>
      <c r="G3726" t="str">
        <f>_xlfn.XLOOKUP(I3726,'Class Code'!$A$2:$A$14,'Class Code'!$B$2:$B$14)</f>
        <v>Motor Private</v>
      </c>
      <c r="H3726" t="s">
        <v>41</v>
      </c>
      <c r="I3726">
        <f t="shared" si="232"/>
        <v>70</v>
      </c>
      <c r="J3726" t="s">
        <v>54</v>
      </c>
      <c r="K3726" t="s">
        <v>55</v>
      </c>
      <c r="L3726" t="s">
        <v>44</v>
      </c>
      <c r="M3726" s="5">
        <v>45696</v>
      </c>
      <c r="N3726" s="5">
        <v>45700</v>
      </c>
      <c r="O3726" s="5">
        <v>45784</v>
      </c>
      <c r="P3726" s="5">
        <v>45540</v>
      </c>
      <c r="Q3726" s="5">
        <v>45904</v>
      </c>
      <c r="R3726">
        <v>0</v>
      </c>
      <c r="S3726">
        <v>0</v>
      </c>
      <c r="T3726">
        <v>2900</v>
      </c>
      <c r="U3726">
        <v>2900</v>
      </c>
      <c r="V3726">
        <v>0</v>
      </c>
      <c r="W3726">
        <v>2900</v>
      </c>
      <c r="X3726" t="str">
        <f t="shared" si="233"/>
        <v>Ok</v>
      </c>
      <c r="Y3726" t="str">
        <f t="shared" si="234"/>
        <v>Ok</v>
      </c>
      <c r="Z3726" s="6" t="str">
        <f t="shared" si="235"/>
        <v>Ok</v>
      </c>
      <c r="AA3726" s="6"/>
      <c r="AB3726" s="6"/>
      <c r="AC3726" s="6"/>
      <c r="AD3726" s="6"/>
    </row>
    <row r="3727" spans="1:30" x14ac:dyDescent="0.3">
      <c r="A3727" t="s">
        <v>17250</v>
      </c>
      <c r="B3727" t="s">
        <v>17251</v>
      </c>
      <c r="C3727">
        <v>2024</v>
      </c>
      <c r="D3727" t="s">
        <v>9755</v>
      </c>
      <c r="E3727" t="s">
        <v>9265</v>
      </c>
      <c r="F3727" t="s">
        <v>11</v>
      </c>
      <c r="G3727" t="str">
        <f>_xlfn.XLOOKUP(I3727,'Class Code'!$A$2:$A$14,'Class Code'!$B$2:$B$14)</f>
        <v>Motor Commercial</v>
      </c>
      <c r="H3727" t="s">
        <v>176</v>
      </c>
      <c r="I3727">
        <f t="shared" si="232"/>
        <v>80</v>
      </c>
      <c r="J3727" t="s">
        <v>207</v>
      </c>
      <c r="K3727" t="s">
        <v>208</v>
      </c>
      <c r="L3727" t="s">
        <v>44</v>
      </c>
      <c r="M3727" s="5">
        <v>45723</v>
      </c>
      <c r="N3727" s="5">
        <v>45727</v>
      </c>
      <c r="O3727" s="5">
        <v>45783</v>
      </c>
      <c r="P3727" s="5">
        <v>45374</v>
      </c>
      <c r="Q3727" s="5">
        <v>45738</v>
      </c>
      <c r="R3727">
        <v>0</v>
      </c>
      <c r="S3727">
        <v>0</v>
      </c>
      <c r="T3727">
        <v>13510</v>
      </c>
      <c r="U3727">
        <v>13510</v>
      </c>
      <c r="V3727">
        <v>0</v>
      </c>
      <c r="W3727">
        <v>13510</v>
      </c>
      <c r="X3727" t="str">
        <f t="shared" si="233"/>
        <v>Ok</v>
      </c>
      <c r="Y3727" t="str">
        <f t="shared" si="234"/>
        <v>Ok</v>
      </c>
      <c r="Z3727" s="6" t="str">
        <f t="shared" si="235"/>
        <v>Ok</v>
      </c>
      <c r="AA3727" s="6"/>
      <c r="AB3727" s="6"/>
      <c r="AC3727" s="6"/>
      <c r="AD3727" s="6"/>
    </row>
    <row r="3728" spans="1:30" x14ac:dyDescent="0.3">
      <c r="A3728" t="s">
        <v>17252</v>
      </c>
      <c r="B3728" t="s">
        <v>17253</v>
      </c>
      <c r="C3728">
        <v>2024</v>
      </c>
      <c r="D3728" t="s">
        <v>9420</v>
      </c>
      <c r="E3728" t="s">
        <v>9263</v>
      </c>
      <c r="F3728" t="s">
        <v>10</v>
      </c>
      <c r="G3728" t="str">
        <f>_xlfn.XLOOKUP(I3728,'Class Code'!$A$2:$A$14,'Class Code'!$B$2:$B$14)</f>
        <v>Motor Private</v>
      </c>
      <c r="H3728" t="s">
        <v>41</v>
      </c>
      <c r="I3728">
        <f t="shared" si="232"/>
        <v>70</v>
      </c>
      <c r="J3728" t="s">
        <v>54</v>
      </c>
      <c r="K3728" t="s">
        <v>55</v>
      </c>
      <c r="L3728" t="s">
        <v>44</v>
      </c>
      <c r="M3728" s="5">
        <v>45572</v>
      </c>
      <c r="N3728" s="5">
        <v>45588</v>
      </c>
      <c r="O3728" s="5">
        <v>45784</v>
      </c>
      <c r="P3728" s="5">
        <v>45292</v>
      </c>
      <c r="Q3728" s="5">
        <v>45657</v>
      </c>
      <c r="R3728">
        <v>0</v>
      </c>
      <c r="S3728">
        <v>0</v>
      </c>
      <c r="T3728">
        <v>2900</v>
      </c>
      <c r="U3728">
        <v>2900</v>
      </c>
      <c r="V3728">
        <v>0</v>
      </c>
      <c r="W3728">
        <v>2900</v>
      </c>
      <c r="X3728" t="str">
        <f t="shared" si="233"/>
        <v>Ok</v>
      </c>
      <c r="Y3728" t="str">
        <f t="shared" si="234"/>
        <v>Ok</v>
      </c>
      <c r="Z3728" s="6" t="str">
        <f t="shared" si="235"/>
        <v>Ok</v>
      </c>
      <c r="AA3728" s="6"/>
      <c r="AB3728" s="6"/>
      <c r="AC3728" s="6"/>
      <c r="AD3728" s="6"/>
    </row>
    <row r="3729" spans="1:30" x14ac:dyDescent="0.3">
      <c r="A3729" t="s">
        <v>17254</v>
      </c>
      <c r="B3729" t="s">
        <v>17255</v>
      </c>
      <c r="C3729">
        <v>2025</v>
      </c>
      <c r="D3729" t="s">
        <v>9414</v>
      </c>
      <c r="E3729" t="s">
        <v>9265</v>
      </c>
      <c r="F3729" t="s">
        <v>6</v>
      </c>
      <c r="G3729" t="str">
        <f>_xlfn.XLOOKUP(I3729,'Class Code'!$A$2:$A$14,'Class Code'!$B$2:$B$14)</f>
        <v>Fire Domestic</v>
      </c>
      <c r="H3729" t="s">
        <v>194</v>
      </c>
      <c r="I3729">
        <f t="shared" si="232"/>
        <v>3</v>
      </c>
      <c r="J3729" t="s">
        <v>195</v>
      </c>
      <c r="K3729" t="s">
        <v>196</v>
      </c>
      <c r="L3729" t="s">
        <v>4225</v>
      </c>
      <c r="M3729" s="5">
        <v>45747</v>
      </c>
      <c r="N3729" s="5">
        <v>45751</v>
      </c>
      <c r="O3729" s="5">
        <v>45770</v>
      </c>
      <c r="P3729" s="5">
        <v>45451</v>
      </c>
      <c r="Q3729" s="5">
        <v>45815</v>
      </c>
      <c r="R3729">
        <v>118800</v>
      </c>
      <c r="S3729">
        <v>0</v>
      </c>
      <c r="T3729">
        <v>0</v>
      </c>
      <c r="U3729">
        <v>118800</v>
      </c>
      <c r="V3729">
        <v>0</v>
      </c>
      <c r="W3729">
        <v>118800</v>
      </c>
      <c r="X3729" t="str">
        <f t="shared" si="233"/>
        <v>Ok</v>
      </c>
      <c r="Y3729" t="str">
        <f t="shared" si="234"/>
        <v>Ok</v>
      </c>
      <c r="Z3729" s="6" t="str">
        <f t="shared" si="235"/>
        <v>Ok</v>
      </c>
      <c r="AA3729" s="6"/>
      <c r="AB3729" s="6"/>
      <c r="AC3729" s="6"/>
      <c r="AD3729" s="6"/>
    </row>
    <row r="3730" spans="1:30" x14ac:dyDescent="0.3">
      <c r="A3730" t="s">
        <v>17256</v>
      </c>
      <c r="B3730" t="s">
        <v>17257</v>
      </c>
      <c r="C3730">
        <v>2025</v>
      </c>
      <c r="D3730" t="s">
        <v>9421</v>
      </c>
      <c r="E3730" t="s">
        <v>9334</v>
      </c>
      <c r="F3730" t="s">
        <v>10</v>
      </c>
      <c r="G3730" t="str">
        <f>_xlfn.XLOOKUP(I3730,'Class Code'!$A$2:$A$14,'Class Code'!$B$2:$B$14)</f>
        <v>Motor Private</v>
      </c>
      <c r="H3730" t="s">
        <v>41</v>
      </c>
      <c r="I3730">
        <f t="shared" si="232"/>
        <v>70</v>
      </c>
      <c r="J3730" t="s">
        <v>54</v>
      </c>
      <c r="K3730" t="s">
        <v>55</v>
      </c>
      <c r="L3730" t="s">
        <v>44</v>
      </c>
      <c r="M3730" s="5">
        <v>45731</v>
      </c>
      <c r="N3730" s="5">
        <v>45733</v>
      </c>
      <c r="O3730" s="5">
        <v>45786</v>
      </c>
      <c r="P3730" s="5">
        <v>45697</v>
      </c>
      <c r="Q3730" s="5">
        <v>45992</v>
      </c>
      <c r="R3730">
        <v>0</v>
      </c>
      <c r="S3730">
        <v>0</v>
      </c>
      <c r="T3730">
        <v>279808</v>
      </c>
      <c r="U3730">
        <v>279808</v>
      </c>
      <c r="V3730">
        <v>0</v>
      </c>
      <c r="W3730">
        <v>279808</v>
      </c>
      <c r="X3730" t="str">
        <f t="shared" si="233"/>
        <v>Ok</v>
      </c>
      <c r="Y3730" t="str">
        <f t="shared" si="234"/>
        <v>Ok</v>
      </c>
      <c r="Z3730" s="6" t="str">
        <f t="shared" si="235"/>
        <v>Ok</v>
      </c>
      <c r="AA3730" s="6"/>
      <c r="AB3730" s="6"/>
      <c r="AC3730" s="6"/>
      <c r="AD3730" s="6"/>
    </row>
    <row r="3731" spans="1:30" x14ac:dyDescent="0.3">
      <c r="A3731" t="s">
        <v>17258</v>
      </c>
      <c r="B3731" t="s">
        <v>17259</v>
      </c>
      <c r="C3731">
        <v>2024</v>
      </c>
      <c r="D3731" t="s">
        <v>9517</v>
      </c>
      <c r="E3731" t="s">
        <v>9272</v>
      </c>
      <c r="F3731" t="s">
        <v>11</v>
      </c>
      <c r="G3731" t="str">
        <f>_xlfn.XLOOKUP(I3731,'Class Code'!$A$2:$A$14,'Class Code'!$B$2:$B$14)</f>
        <v>Motor Commercial</v>
      </c>
      <c r="H3731" t="s">
        <v>176</v>
      </c>
      <c r="I3731">
        <f t="shared" si="232"/>
        <v>80</v>
      </c>
      <c r="J3731" t="s">
        <v>177</v>
      </c>
      <c r="K3731" t="s">
        <v>178</v>
      </c>
      <c r="L3731" t="s">
        <v>44</v>
      </c>
      <c r="M3731" s="5">
        <v>45718</v>
      </c>
      <c r="N3731" s="5">
        <v>45720</v>
      </c>
      <c r="O3731" s="5">
        <v>45789</v>
      </c>
      <c r="P3731" s="5">
        <v>45450</v>
      </c>
      <c r="Q3731" s="5">
        <v>45814</v>
      </c>
      <c r="R3731">
        <v>0</v>
      </c>
      <c r="S3731">
        <v>0</v>
      </c>
      <c r="T3731">
        <v>95020</v>
      </c>
      <c r="U3731">
        <v>95020</v>
      </c>
      <c r="V3731">
        <v>0</v>
      </c>
      <c r="W3731">
        <v>95020</v>
      </c>
      <c r="X3731" t="str">
        <f t="shared" si="233"/>
        <v>Ok</v>
      </c>
      <c r="Y3731" t="str">
        <f t="shared" si="234"/>
        <v>Ok</v>
      </c>
      <c r="Z3731" s="6" t="str">
        <f t="shared" si="235"/>
        <v>Ok</v>
      </c>
      <c r="AA3731" s="6"/>
      <c r="AB3731" s="6"/>
      <c r="AC3731" s="6"/>
      <c r="AD3731" s="6"/>
    </row>
    <row r="3732" spans="1:30" x14ac:dyDescent="0.3">
      <c r="A3732" t="s">
        <v>17260</v>
      </c>
      <c r="B3732" t="s">
        <v>17261</v>
      </c>
      <c r="C3732">
        <v>2024</v>
      </c>
      <c r="D3732" t="s">
        <v>9540</v>
      </c>
      <c r="E3732" t="s">
        <v>9274</v>
      </c>
      <c r="F3732" t="s">
        <v>11</v>
      </c>
      <c r="G3732" t="str">
        <f>_xlfn.XLOOKUP(I3732,'Class Code'!$A$2:$A$14,'Class Code'!$B$2:$B$14)</f>
        <v>Motor Commercial</v>
      </c>
      <c r="H3732" t="s">
        <v>176</v>
      </c>
      <c r="I3732">
        <f t="shared" si="232"/>
        <v>80</v>
      </c>
      <c r="J3732" t="s">
        <v>785</v>
      </c>
      <c r="K3732" t="s">
        <v>786</v>
      </c>
      <c r="L3732" t="s">
        <v>44</v>
      </c>
      <c r="M3732" s="5">
        <v>45654</v>
      </c>
      <c r="N3732" s="5">
        <v>45681</v>
      </c>
      <c r="O3732" s="5">
        <v>45771</v>
      </c>
      <c r="P3732" s="5">
        <v>45564</v>
      </c>
      <c r="Q3732" s="5">
        <v>45929</v>
      </c>
      <c r="R3732">
        <v>0</v>
      </c>
      <c r="S3732">
        <v>0</v>
      </c>
      <c r="T3732">
        <v>30000</v>
      </c>
      <c r="U3732">
        <v>30000</v>
      </c>
      <c r="V3732">
        <v>0</v>
      </c>
      <c r="W3732">
        <v>30000</v>
      </c>
      <c r="X3732" t="str">
        <f t="shared" si="233"/>
        <v>Ok</v>
      </c>
      <c r="Y3732" t="str">
        <f t="shared" si="234"/>
        <v>Ok</v>
      </c>
      <c r="Z3732" s="6" t="str">
        <f t="shared" si="235"/>
        <v>Ok</v>
      </c>
      <c r="AA3732" s="6"/>
      <c r="AB3732" s="6"/>
      <c r="AC3732" s="6"/>
      <c r="AD3732" s="6"/>
    </row>
    <row r="3733" spans="1:30" x14ac:dyDescent="0.3">
      <c r="A3733" t="s">
        <v>17262</v>
      </c>
      <c r="B3733" t="s">
        <v>17263</v>
      </c>
      <c r="C3733">
        <v>2024</v>
      </c>
      <c r="D3733" t="s">
        <v>9749</v>
      </c>
      <c r="E3733" t="s">
        <v>9301</v>
      </c>
      <c r="F3733" t="s">
        <v>11</v>
      </c>
      <c r="G3733" t="str">
        <f>_xlfn.XLOOKUP(I3733,'Class Code'!$A$2:$A$14,'Class Code'!$B$2:$B$14)</f>
        <v>Motor Commercial</v>
      </c>
      <c r="H3733" t="s">
        <v>176</v>
      </c>
      <c r="I3733">
        <f t="shared" si="232"/>
        <v>80</v>
      </c>
      <c r="J3733" t="s">
        <v>177</v>
      </c>
      <c r="K3733" t="s">
        <v>178</v>
      </c>
      <c r="L3733" t="s">
        <v>44</v>
      </c>
      <c r="M3733" s="5">
        <v>45542</v>
      </c>
      <c r="N3733" s="5">
        <v>45544</v>
      </c>
      <c r="O3733" s="5">
        <v>45771</v>
      </c>
      <c r="P3733" s="5">
        <v>45416</v>
      </c>
      <c r="Q3733" s="5">
        <v>45750</v>
      </c>
      <c r="R3733">
        <v>0</v>
      </c>
      <c r="S3733">
        <v>0</v>
      </c>
      <c r="T3733">
        <v>30000</v>
      </c>
      <c r="U3733">
        <v>30000</v>
      </c>
      <c r="V3733">
        <v>0</v>
      </c>
      <c r="W3733">
        <v>30000</v>
      </c>
      <c r="X3733" t="str">
        <f t="shared" si="233"/>
        <v>Ok</v>
      </c>
      <c r="Y3733" t="str">
        <f t="shared" si="234"/>
        <v>Ok</v>
      </c>
      <c r="Z3733" s="6" t="str">
        <f t="shared" si="235"/>
        <v>Ok</v>
      </c>
      <c r="AA3733" s="6"/>
      <c r="AB3733" s="6"/>
      <c r="AC3733" s="6"/>
      <c r="AD3733" s="6"/>
    </row>
    <row r="3734" spans="1:30" x14ac:dyDescent="0.3">
      <c r="A3734" t="s">
        <v>17264</v>
      </c>
      <c r="B3734" t="s">
        <v>17265</v>
      </c>
      <c r="C3734">
        <v>2021</v>
      </c>
      <c r="D3734" t="s">
        <v>9316</v>
      </c>
      <c r="E3734" t="s">
        <v>9261</v>
      </c>
      <c r="F3734" t="s">
        <v>10</v>
      </c>
      <c r="G3734" t="str">
        <f>_xlfn.XLOOKUP(I3734,'Class Code'!$A$2:$A$14,'Class Code'!$B$2:$B$14)</f>
        <v>Motor Private</v>
      </c>
      <c r="H3734" t="s">
        <v>41</v>
      </c>
      <c r="I3734">
        <f t="shared" si="232"/>
        <v>70</v>
      </c>
      <c r="J3734" t="s">
        <v>54</v>
      </c>
      <c r="K3734" t="s">
        <v>55</v>
      </c>
      <c r="L3734" t="s">
        <v>44</v>
      </c>
      <c r="M3734" s="5">
        <v>44484</v>
      </c>
      <c r="N3734" s="5">
        <v>44487</v>
      </c>
      <c r="O3734" s="5">
        <v>45771</v>
      </c>
      <c r="P3734" s="5">
        <v>44413</v>
      </c>
      <c r="Q3734" s="5">
        <v>44777</v>
      </c>
      <c r="R3734">
        <v>0</v>
      </c>
      <c r="S3734">
        <v>0</v>
      </c>
      <c r="T3734">
        <v>69600</v>
      </c>
      <c r="U3734">
        <v>69600</v>
      </c>
      <c r="V3734">
        <v>0</v>
      </c>
      <c r="W3734">
        <v>69600</v>
      </c>
      <c r="X3734" t="str">
        <f t="shared" si="233"/>
        <v>Ok</v>
      </c>
      <c r="Y3734" t="str">
        <f t="shared" si="234"/>
        <v>Ok</v>
      </c>
      <c r="Z3734" s="6" t="str">
        <f t="shared" si="235"/>
        <v>Ok</v>
      </c>
      <c r="AA3734" s="6"/>
      <c r="AB3734" s="6"/>
      <c r="AC3734" s="6"/>
      <c r="AD3734" s="6"/>
    </row>
    <row r="3735" spans="1:30" x14ac:dyDescent="0.3">
      <c r="A3735" t="s">
        <v>17266</v>
      </c>
      <c r="B3735" t="s">
        <v>17267</v>
      </c>
      <c r="C3735">
        <v>2022</v>
      </c>
      <c r="D3735" t="s">
        <v>9529</v>
      </c>
      <c r="E3735" t="s">
        <v>9301</v>
      </c>
      <c r="F3735" t="s">
        <v>11</v>
      </c>
      <c r="G3735" t="str">
        <f>_xlfn.XLOOKUP(I3735,'Class Code'!$A$2:$A$14,'Class Code'!$B$2:$B$14)</f>
        <v>Motor Commercial</v>
      </c>
      <c r="H3735" t="s">
        <v>176</v>
      </c>
      <c r="I3735">
        <f t="shared" si="232"/>
        <v>80</v>
      </c>
      <c r="J3735" t="s">
        <v>225</v>
      </c>
      <c r="K3735" t="s">
        <v>226</v>
      </c>
      <c r="L3735" t="s">
        <v>187</v>
      </c>
      <c r="M3735" s="5">
        <v>44877</v>
      </c>
      <c r="N3735" s="5">
        <v>45357</v>
      </c>
      <c r="O3735" s="5">
        <v>45771</v>
      </c>
      <c r="P3735" s="5">
        <v>44743</v>
      </c>
      <c r="Q3735" s="5">
        <v>45107</v>
      </c>
      <c r="R3735">
        <v>0</v>
      </c>
      <c r="S3735">
        <v>0</v>
      </c>
      <c r="T3735">
        <v>53400</v>
      </c>
      <c r="U3735">
        <v>53400</v>
      </c>
      <c r="V3735">
        <v>0</v>
      </c>
      <c r="W3735">
        <v>53400</v>
      </c>
      <c r="X3735" t="str">
        <f t="shared" si="233"/>
        <v>Ok</v>
      </c>
      <c r="Y3735" t="str">
        <f t="shared" si="234"/>
        <v>Ok</v>
      </c>
      <c r="Z3735" s="6" t="str">
        <f t="shared" si="235"/>
        <v>Ok</v>
      </c>
      <c r="AA3735" s="6"/>
      <c r="AB3735" s="6"/>
      <c r="AC3735" s="6"/>
      <c r="AD3735" s="6"/>
    </row>
    <row r="3736" spans="1:30" x14ac:dyDescent="0.3">
      <c r="A3736" t="s">
        <v>17268</v>
      </c>
      <c r="B3736" t="s">
        <v>17269</v>
      </c>
      <c r="C3736">
        <v>2024</v>
      </c>
      <c r="D3736" t="s">
        <v>9482</v>
      </c>
      <c r="E3736" t="s">
        <v>9274</v>
      </c>
      <c r="F3736" t="s">
        <v>10</v>
      </c>
      <c r="G3736" t="str">
        <f>_xlfn.XLOOKUP(I3736,'Class Code'!$A$2:$A$14,'Class Code'!$B$2:$B$14)</f>
        <v>Motor Private</v>
      </c>
      <c r="H3736" t="s">
        <v>41</v>
      </c>
      <c r="I3736">
        <f t="shared" si="232"/>
        <v>70</v>
      </c>
      <c r="J3736" t="s">
        <v>54</v>
      </c>
      <c r="K3736" t="s">
        <v>55</v>
      </c>
      <c r="L3736" t="s">
        <v>44</v>
      </c>
      <c r="M3736" s="5">
        <v>45546</v>
      </c>
      <c r="N3736" s="5">
        <v>45546</v>
      </c>
      <c r="O3736" s="5">
        <v>45772</v>
      </c>
      <c r="P3736" s="5">
        <v>45443</v>
      </c>
      <c r="Q3736" s="5">
        <v>45807</v>
      </c>
      <c r="R3736">
        <v>0</v>
      </c>
      <c r="S3736">
        <v>0</v>
      </c>
      <c r="T3736">
        <v>10120</v>
      </c>
      <c r="U3736">
        <v>10120</v>
      </c>
      <c r="V3736">
        <v>0</v>
      </c>
      <c r="W3736">
        <v>10120</v>
      </c>
      <c r="X3736" t="str">
        <f t="shared" si="233"/>
        <v>Ok</v>
      </c>
      <c r="Y3736" t="str">
        <f t="shared" si="234"/>
        <v>Ok</v>
      </c>
      <c r="Z3736" s="6" t="str">
        <f t="shared" si="235"/>
        <v>Ok</v>
      </c>
      <c r="AA3736" s="6"/>
      <c r="AB3736" s="6"/>
      <c r="AC3736" s="6"/>
      <c r="AD3736" s="6"/>
    </row>
    <row r="3737" spans="1:30" x14ac:dyDescent="0.3">
      <c r="A3737" t="s">
        <v>17270</v>
      </c>
      <c r="B3737" t="s">
        <v>17271</v>
      </c>
      <c r="C3737">
        <v>2024</v>
      </c>
      <c r="D3737" t="s">
        <v>9493</v>
      </c>
      <c r="E3737" t="s">
        <v>9265</v>
      </c>
      <c r="F3737" t="s">
        <v>5</v>
      </c>
      <c r="G3737" t="str">
        <f>_xlfn.XLOOKUP(I3737,'Class Code'!$A$2:$A$14,'Class Code'!$B$2:$B$14)</f>
        <v>Engineering</v>
      </c>
      <c r="H3737" t="s">
        <v>423</v>
      </c>
      <c r="I3737">
        <f t="shared" si="232"/>
        <v>2</v>
      </c>
      <c r="J3737" t="s">
        <v>424</v>
      </c>
      <c r="K3737" t="s">
        <v>425</v>
      </c>
      <c r="L3737" t="s">
        <v>426</v>
      </c>
      <c r="M3737" s="5">
        <v>45391</v>
      </c>
      <c r="N3737" s="5">
        <v>45405</v>
      </c>
      <c r="O3737" s="5">
        <v>45784</v>
      </c>
      <c r="P3737" s="5">
        <v>45352</v>
      </c>
      <c r="Q3737" s="5">
        <v>45716</v>
      </c>
      <c r="R3737">
        <v>0</v>
      </c>
      <c r="S3737">
        <v>0</v>
      </c>
      <c r="T3737">
        <v>-35469900</v>
      </c>
      <c r="U3737">
        <v>-35469900</v>
      </c>
      <c r="V3737">
        <v>0</v>
      </c>
      <c r="W3737">
        <v>-35469900</v>
      </c>
      <c r="X3737" t="str">
        <f t="shared" si="233"/>
        <v>Ok</v>
      </c>
      <c r="Y3737" t="str">
        <f t="shared" si="234"/>
        <v>Ok</v>
      </c>
      <c r="Z3737" s="6" t="str">
        <f t="shared" si="235"/>
        <v>Ok</v>
      </c>
      <c r="AA3737" s="6"/>
      <c r="AB3737" s="6"/>
      <c r="AC3737" s="6"/>
      <c r="AD3737" s="6"/>
    </row>
    <row r="3738" spans="1:30" x14ac:dyDescent="0.3">
      <c r="A3738" t="s">
        <v>17272</v>
      </c>
      <c r="B3738" t="s">
        <v>17273</v>
      </c>
      <c r="C3738">
        <v>2023</v>
      </c>
      <c r="D3738" t="s">
        <v>9279</v>
      </c>
      <c r="E3738" t="s">
        <v>9287</v>
      </c>
      <c r="F3738" t="s">
        <v>10</v>
      </c>
      <c r="G3738" t="str">
        <f>_xlfn.XLOOKUP(I3738,'Class Code'!$A$2:$A$14,'Class Code'!$B$2:$B$14)</f>
        <v>Motor Private</v>
      </c>
      <c r="H3738" t="s">
        <v>41</v>
      </c>
      <c r="I3738">
        <f t="shared" si="232"/>
        <v>70</v>
      </c>
      <c r="J3738" t="s">
        <v>54</v>
      </c>
      <c r="K3738" t="s">
        <v>55</v>
      </c>
      <c r="L3738" t="s">
        <v>44</v>
      </c>
      <c r="M3738" s="5">
        <v>45045</v>
      </c>
      <c r="N3738" s="5">
        <v>45050</v>
      </c>
      <c r="O3738" s="5">
        <v>45716</v>
      </c>
      <c r="P3738" s="5">
        <v>45030</v>
      </c>
      <c r="Q3738" s="5">
        <v>45090</v>
      </c>
      <c r="R3738">
        <v>0</v>
      </c>
      <c r="S3738">
        <v>0</v>
      </c>
      <c r="T3738">
        <v>-2900</v>
      </c>
      <c r="U3738">
        <v>-2900</v>
      </c>
      <c r="V3738">
        <v>0</v>
      </c>
      <c r="W3738">
        <v>-2900</v>
      </c>
      <c r="X3738" t="str">
        <f t="shared" si="233"/>
        <v>Ok</v>
      </c>
      <c r="Y3738" t="str">
        <f t="shared" si="234"/>
        <v>Ok</v>
      </c>
      <c r="Z3738" s="6" t="str">
        <f t="shared" si="235"/>
        <v>Ok</v>
      </c>
      <c r="AA3738" s="6"/>
      <c r="AB3738" s="6"/>
      <c r="AC3738" s="6"/>
      <c r="AD3738" s="6"/>
    </row>
    <row r="3739" spans="1:30" x14ac:dyDescent="0.3">
      <c r="A3739" t="s">
        <v>17274</v>
      </c>
      <c r="B3739" t="s">
        <v>17275</v>
      </c>
      <c r="C3739">
        <v>2024</v>
      </c>
      <c r="D3739" t="s">
        <v>9347</v>
      </c>
      <c r="E3739" t="s">
        <v>9267</v>
      </c>
      <c r="F3739" t="s">
        <v>10</v>
      </c>
      <c r="G3739" t="str">
        <f>_xlfn.XLOOKUP(I3739,'Class Code'!$A$2:$A$14,'Class Code'!$B$2:$B$14)</f>
        <v>Motor Private</v>
      </c>
      <c r="H3739" t="s">
        <v>41</v>
      </c>
      <c r="I3739">
        <f t="shared" si="232"/>
        <v>70</v>
      </c>
      <c r="J3739" t="s">
        <v>54</v>
      </c>
      <c r="K3739" t="s">
        <v>55</v>
      </c>
      <c r="L3739" t="s">
        <v>44</v>
      </c>
      <c r="M3739" s="5">
        <v>45499</v>
      </c>
      <c r="N3739" s="5">
        <v>45505</v>
      </c>
      <c r="O3739" s="5">
        <v>45770</v>
      </c>
      <c r="P3739" s="5">
        <v>45135</v>
      </c>
      <c r="Q3739" s="5">
        <v>45500</v>
      </c>
      <c r="R3739">
        <v>-21000</v>
      </c>
      <c r="S3739">
        <v>0</v>
      </c>
      <c r="T3739">
        <v>0</v>
      </c>
      <c r="U3739">
        <v>-21000</v>
      </c>
      <c r="V3739">
        <v>0</v>
      </c>
      <c r="W3739">
        <v>-21000</v>
      </c>
      <c r="X3739" t="str">
        <f t="shared" si="233"/>
        <v>Ok</v>
      </c>
      <c r="Y3739" t="str">
        <f t="shared" si="234"/>
        <v>Ok</v>
      </c>
      <c r="Z3739" s="6" t="str">
        <f t="shared" si="235"/>
        <v>Ok</v>
      </c>
      <c r="AA3739" s="6"/>
      <c r="AB3739" s="6"/>
      <c r="AC3739" s="6"/>
      <c r="AD3739" s="6"/>
    </row>
    <row r="3740" spans="1:30" x14ac:dyDescent="0.3">
      <c r="A3740" t="s">
        <v>17276</v>
      </c>
      <c r="B3740" t="s">
        <v>17277</v>
      </c>
      <c r="C3740">
        <v>2024</v>
      </c>
      <c r="D3740" t="s">
        <v>9702</v>
      </c>
      <c r="E3740" t="s">
        <v>9280</v>
      </c>
      <c r="F3740" t="s">
        <v>13</v>
      </c>
      <c r="G3740" t="str">
        <f>_xlfn.XLOOKUP(I3740,'Class Code'!$A$2:$A$14,'Class Code'!$B$2:$B$14)</f>
        <v>Theft</v>
      </c>
      <c r="H3740" t="s">
        <v>818</v>
      </c>
      <c r="I3740">
        <f t="shared" si="232"/>
        <v>10</v>
      </c>
      <c r="J3740" t="s">
        <v>2259</v>
      </c>
      <c r="K3740" t="s">
        <v>2260</v>
      </c>
      <c r="L3740" t="s">
        <v>197</v>
      </c>
      <c r="M3740" s="5">
        <v>45590</v>
      </c>
      <c r="N3740" s="5">
        <v>45595</v>
      </c>
      <c r="O3740" s="5">
        <v>45702</v>
      </c>
      <c r="P3740" s="5">
        <v>45573</v>
      </c>
      <c r="Q3740" s="5">
        <v>45937</v>
      </c>
      <c r="R3740">
        <v>-313921</v>
      </c>
      <c r="S3740">
        <v>0</v>
      </c>
      <c r="T3740">
        <v>0</v>
      </c>
      <c r="U3740">
        <v>-313921</v>
      </c>
      <c r="V3740">
        <v>0</v>
      </c>
      <c r="W3740">
        <v>-313921</v>
      </c>
      <c r="X3740" t="str">
        <f t="shared" si="233"/>
        <v>Ok</v>
      </c>
      <c r="Y3740" t="str">
        <f t="shared" si="234"/>
        <v>Ok</v>
      </c>
      <c r="Z3740" s="6" t="str">
        <f t="shared" si="235"/>
        <v>Ok</v>
      </c>
      <c r="AA3740" s="6"/>
      <c r="AB3740" s="6"/>
      <c r="AC3740" s="6"/>
      <c r="AD3740" s="6"/>
    </row>
    <row r="3741" spans="1:30" x14ac:dyDescent="0.3">
      <c r="A3741" t="s">
        <v>17278</v>
      </c>
      <c r="B3741" t="s">
        <v>17279</v>
      </c>
      <c r="C3741">
        <v>2024</v>
      </c>
      <c r="D3741" t="s">
        <v>9427</v>
      </c>
      <c r="E3741" t="s">
        <v>9259</v>
      </c>
      <c r="F3741" t="s">
        <v>11</v>
      </c>
      <c r="G3741" t="str">
        <f>_xlfn.XLOOKUP(I3741,'Class Code'!$A$2:$A$14,'Class Code'!$B$2:$B$14)</f>
        <v>Motor Commercial</v>
      </c>
      <c r="H3741" t="s">
        <v>176</v>
      </c>
      <c r="I3741">
        <f t="shared" si="232"/>
        <v>80</v>
      </c>
      <c r="J3741" t="s">
        <v>177</v>
      </c>
      <c r="K3741" t="s">
        <v>178</v>
      </c>
      <c r="L3741" t="s">
        <v>44</v>
      </c>
      <c r="M3741" s="5">
        <v>45389</v>
      </c>
      <c r="N3741" s="5">
        <v>45399</v>
      </c>
      <c r="O3741" s="5">
        <v>45727</v>
      </c>
      <c r="P3741" s="5">
        <v>45330</v>
      </c>
      <c r="Q3741" s="5">
        <v>45695</v>
      </c>
      <c r="R3741">
        <v>0</v>
      </c>
      <c r="S3741">
        <v>0</v>
      </c>
      <c r="T3741">
        <v>-6980</v>
      </c>
      <c r="U3741">
        <v>-6980</v>
      </c>
      <c r="V3741">
        <v>0</v>
      </c>
      <c r="W3741">
        <v>-6980</v>
      </c>
      <c r="X3741" t="str">
        <f t="shared" si="233"/>
        <v>Ok</v>
      </c>
      <c r="Y3741" t="str">
        <f t="shared" si="234"/>
        <v>Ok</v>
      </c>
      <c r="Z3741" s="6" t="str">
        <f t="shared" si="235"/>
        <v>Ok</v>
      </c>
      <c r="AA3741" s="6"/>
      <c r="AB3741" s="6"/>
      <c r="AC3741" s="6"/>
      <c r="AD3741" s="6"/>
    </row>
    <row r="3742" spans="1:30" x14ac:dyDescent="0.3">
      <c r="A3742" t="s">
        <v>17280</v>
      </c>
      <c r="B3742" t="s">
        <v>17281</v>
      </c>
      <c r="C3742">
        <v>2024</v>
      </c>
      <c r="D3742" t="s">
        <v>9378</v>
      </c>
      <c r="E3742" t="s">
        <v>9287</v>
      </c>
      <c r="F3742" t="s">
        <v>10</v>
      </c>
      <c r="G3742" t="str">
        <f>_xlfn.XLOOKUP(I3742,'Class Code'!$A$2:$A$14,'Class Code'!$B$2:$B$14)</f>
        <v>Motor Private</v>
      </c>
      <c r="H3742" t="s">
        <v>41</v>
      </c>
      <c r="I3742">
        <f t="shared" si="232"/>
        <v>70</v>
      </c>
      <c r="J3742" t="s">
        <v>54</v>
      </c>
      <c r="K3742" t="s">
        <v>55</v>
      </c>
      <c r="L3742" t="s">
        <v>44</v>
      </c>
      <c r="M3742" s="5">
        <v>45558</v>
      </c>
      <c r="N3742" s="5">
        <v>45559</v>
      </c>
      <c r="O3742" s="5">
        <v>45714</v>
      </c>
      <c r="P3742" s="5">
        <v>45398</v>
      </c>
      <c r="Q3742" s="5">
        <v>45703</v>
      </c>
      <c r="R3742">
        <v>0</v>
      </c>
      <c r="S3742">
        <v>0</v>
      </c>
      <c r="T3742">
        <v>-102212</v>
      </c>
      <c r="U3742">
        <v>-102212</v>
      </c>
      <c r="V3742">
        <v>0</v>
      </c>
      <c r="W3742">
        <v>-102212</v>
      </c>
      <c r="X3742" t="str">
        <f t="shared" si="233"/>
        <v>Ok</v>
      </c>
      <c r="Y3742" t="str">
        <f t="shared" si="234"/>
        <v>Ok</v>
      </c>
      <c r="Z3742" s="6" t="str">
        <f t="shared" si="235"/>
        <v>Ok</v>
      </c>
      <c r="AA3742" s="6"/>
      <c r="AB3742" s="6"/>
      <c r="AC3742" s="6"/>
      <c r="AD3742" s="6"/>
    </row>
    <row r="3743" spans="1:30" x14ac:dyDescent="0.3">
      <c r="A3743" t="s">
        <v>17282</v>
      </c>
      <c r="B3743" t="s">
        <v>17283</v>
      </c>
      <c r="C3743">
        <v>2024</v>
      </c>
      <c r="D3743" t="s">
        <v>9335</v>
      </c>
      <c r="E3743" t="s">
        <v>9267</v>
      </c>
      <c r="F3743" t="s">
        <v>11</v>
      </c>
      <c r="G3743" t="str">
        <f>_xlfn.XLOOKUP(I3743,'Class Code'!$A$2:$A$14,'Class Code'!$B$2:$B$14)</f>
        <v>Motor Commercial</v>
      </c>
      <c r="H3743" t="s">
        <v>176</v>
      </c>
      <c r="I3743">
        <f t="shared" si="232"/>
        <v>80</v>
      </c>
      <c r="J3743" t="s">
        <v>225</v>
      </c>
      <c r="K3743" t="s">
        <v>226</v>
      </c>
      <c r="L3743" t="s">
        <v>197</v>
      </c>
      <c r="M3743" s="5">
        <v>45584</v>
      </c>
      <c r="N3743" s="5">
        <v>45594</v>
      </c>
      <c r="O3743" s="5">
        <v>45754</v>
      </c>
      <c r="P3743" s="5">
        <v>45568</v>
      </c>
      <c r="Q3743" s="5">
        <v>45767</v>
      </c>
      <c r="R3743">
        <v>0</v>
      </c>
      <c r="S3743">
        <v>0</v>
      </c>
      <c r="T3743">
        <v>-13660</v>
      </c>
      <c r="U3743">
        <v>-13660</v>
      </c>
      <c r="V3743">
        <v>0</v>
      </c>
      <c r="W3743">
        <v>-13660</v>
      </c>
      <c r="X3743" t="str">
        <f t="shared" si="233"/>
        <v>Ok</v>
      </c>
      <c r="Y3743" t="str">
        <f t="shared" si="234"/>
        <v>Ok</v>
      </c>
      <c r="Z3743" s="6" t="str">
        <f t="shared" si="235"/>
        <v>Ok</v>
      </c>
      <c r="AA3743" s="6"/>
      <c r="AB3743" s="6"/>
      <c r="AC3743" s="6"/>
      <c r="AD3743" s="6"/>
    </row>
    <row r="3744" spans="1:30" x14ac:dyDescent="0.3">
      <c r="A3744" t="s">
        <v>17284</v>
      </c>
      <c r="B3744" t="s">
        <v>17285</v>
      </c>
      <c r="C3744">
        <v>2024</v>
      </c>
      <c r="D3744" t="s">
        <v>9341</v>
      </c>
      <c r="E3744" t="s">
        <v>9261</v>
      </c>
      <c r="F3744" t="s">
        <v>10</v>
      </c>
      <c r="G3744" t="str">
        <f>_xlfn.XLOOKUP(I3744,'Class Code'!$A$2:$A$14,'Class Code'!$B$2:$B$14)</f>
        <v>Motor Private</v>
      </c>
      <c r="H3744" t="s">
        <v>41</v>
      </c>
      <c r="I3744">
        <f t="shared" si="232"/>
        <v>70</v>
      </c>
      <c r="J3744" t="s">
        <v>54</v>
      </c>
      <c r="K3744" t="s">
        <v>55</v>
      </c>
      <c r="L3744" t="s">
        <v>44</v>
      </c>
      <c r="M3744" s="5">
        <v>45584</v>
      </c>
      <c r="N3744" s="5">
        <v>45590</v>
      </c>
      <c r="O3744" s="5">
        <v>45754</v>
      </c>
      <c r="P3744" s="5">
        <v>45547</v>
      </c>
      <c r="Q3744" s="5">
        <v>45880</v>
      </c>
      <c r="R3744">
        <v>0</v>
      </c>
      <c r="S3744">
        <v>0</v>
      </c>
      <c r="T3744">
        <v>-3050</v>
      </c>
      <c r="U3744">
        <v>-3050</v>
      </c>
      <c r="V3744">
        <v>0</v>
      </c>
      <c r="W3744">
        <v>-3050</v>
      </c>
      <c r="X3744" t="str">
        <f t="shared" si="233"/>
        <v>Ok</v>
      </c>
      <c r="Y3744" t="str">
        <f t="shared" si="234"/>
        <v>Ok</v>
      </c>
      <c r="Z3744" s="6" t="str">
        <f t="shared" si="235"/>
        <v>Ok</v>
      </c>
      <c r="AA3744" s="6"/>
      <c r="AB3744" s="6"/>
      <c r="AC3744" s="6"/>
      <c r="AD3744" s="6"/>
    </row>
    <row r="3745" spans="1:30" x14ac:dyDescent="0.3">
      <c r="A3745" t="s">
        <v>17286</v>
      </c>
      <c r="B3745" t="s">
        <v>17287</v>
      </c>
      <c r="C3745">
        <v>2024</v>
      </c>
      <c r="D3745" t="s">
        <v>9444</v>
      </c>
      <c r="E3745" t="s">
        <v>9301</v>
      </c>
      <c r="F3745" t="s">
        <v>10</v>
      </c>
      <c r="G3745" t="str">
        <f>_xlfn.XLOOKUP(I3745,'Class Code'!$A$2:$A$14,'Class Code'!$B$2:$B$14)</f>
        <v>Motor Private</v>
      </c>
      <c r="H3745" t="s">
        <v>41</v>
      </c>
      <c r="I3745">
        <f t="shared" si="232"/>
        <v>70</v>
      </c>
      <c r="J3745" t="s">
        <v>54</v>
      </c>
      <c r="K3745" t="s">
        <v>55</v>
      </c>
      <c r="L3745" t="s">
        <v>44</v>
      </c>
      <c r="M3745" s="5">
        <v>45581</v>
      </c>
      <c r="N3745" s="5">
        <v>45583</v>
      </c>
      <c r="O3745" s="5">
        <v>45730</v>
      </c>
      <c r="P3745" s="5">
        <v>45397</v>
      </c>
      <c r="Q3745" s="5">
        <v>45699</v>
      </c>
      <c r="R3745">
        <v>0</v>
      </c>
      <c r="S3745">
        <v>0</v>
      </c>
      <c r="T3745">
        <v>-3100</v>
      </c>
      <c r="U3745">
        <v>-3100</v>
      </c>
      <c r="V3745">
        <v>0</v>
      </c>
      <c r="W3745">
        <v>-3100</v>
      </c>
      <c r="X3745" t="str">
        <f t="shared" si="233"/>
        <v>Ok</v>
      </c>
      <c r="Y3745" t="str">
        <f t="shared" si="234"/>
        <v>Ok</v>
      </c>
      <c r="Z3745" s="6" t="str">
        <f t="shared" si="235"/>
        <v>Ok</v>
      </c>
      <c r="AA3745" s="6"/>
      <c r="AB3745" s="6"/>
      <c r="AC3745" s="6"/>
      <c r="AD3745" s="6"/>
    </row>
    <row r="3746" spans="1:30" x14ac:dyDescent="0.3">
      <c r="A3746" t="s">
        <v>17288</v>
      </c>
      <c r="B3746" t="s">
        <v>17289</v>
      </c>
      <c r="C3746">
        <v>2023</v>
      </c>
      <c r="D3746" t="s">
        <v>9665</v>
      </c>
      <c r="E3746" t="s">
        <v>9332</v>
      </c>
      <c r="F3746" t="s">
        <v>10</v>
      </c>
      <c r="G3746" t="str">
        <f>_xlfn.XLOOKUP(I3746,'Class Code'!$A$2:$A$14,'Class Code'!$B$2:$B$14)</f>
        <v>Motor Private</v>
      </c>
      <c r="H3746" t="s">
        <v>41</v>
      </c>
      <c r="I3746">
        <f t="shared" si="232"/>
        <v>70</v>
      </c>
      <c r="J3746" t="s">
        <v>54</v>
      </c>
      <c r="K3746" t="s">
        <v>55</v>
      </c>
      <c r="L3746" t="s">
        <v>44</v>
      </c>
      <c r="M3746" s="5">
        <v>45584</v>
      </c>
      <c r="N3746" s="5">
        <v>45589</v>
      </c>
      <c r="O3746" s="5">
        <v>45664</v>
      </c>
      <c r="P3746" s="5">
        <v>45291</v>
      </c>
      <c r="Q3746" s="5">
        <v>45656</v>
      </c>
      <c r="R3746">
        <v>63300</v>
      </c>
      <c r="S3746">
        <v>0</v>
      </c>
      <c r="T3746">
        <v>0</v>
      </c>
      <c r="U3746">
        <v>63300</v>
      </c>
      <c r="V3746">
        <v>0</v>
      </c>
      <c r="W3746">
        <v>63300</v>
      </c>
      <c r="X3746" t="str">
        <f t="shared" si="233"/>
        <v>Ok</v>
      </c>
      <c r="Y3746" t="str">
        <f t="shared" si="234"/>
        <v>Ok</v>
      </c>
      <c r="Z3746" s="6" t="str">
        <f t="shared" si="235"/>
        <v>Ok</v>
      </c>
      <c r="AA3746" s="6"/>
      <c r="AB3746" s="6"/>
      <c r="AC3746" s="6"/>
      <c r="AD3746" s="6"/>
    </row>
    <row r="3747" spans="1:30" x14ac:dyDescent="0.3">
      <c r="A3747" t="s">
        <v>17290</v>
      </c>
      <c r="B3747" t="s">
        <v>17291</v>
      </c>
      <c r="C3747">
        <v>2024</v>
      </c>
      <c r="D3747" t="s">
        <v>9796</v>
      </c>
      <c r="E3747" t="s">
        <v>9292</v>
      </c>
      <c r="F3747" t="s">
        <v>10</v>
      </c>
      <c r="G3747" t="str">
        <f>_xlfn.XLOOKUP(I3747,'Class Code'!$A$2:$A$14,'Class Code'!$B$2:$B$14)</f>
        <v>Motor Private</v>
      </c>
      <c r="H3747" t="s">
        <v>41</v>
      </c>
      <c r="I3747">
        <f t="shared" si="232"/>
        <v>70</v>
      </c>
      <c r="J3747" t="s">
        <v>54</v>
      </c>
      <c r="K3747" t="s">
        <v>55</v>
      </c>
      <c r="L3747" t="s">
        <v>44</v>
      </c>
      <c r="M3747" s="5">
        <v>45568</v>
      </c>
      <c r="N3747" s="5">
        <v>45594</v>
      </c>
      <c r="O3747" s="5">
        <v>45672</v>
      </c>
      <c r="P3747" s="5">
        <v>45408</v>
      </c>
      <c r="Q3747" s="5">
        <v>45772</v>
      </c>
      <c r="R3747">
        <v>22000</v>
      </c>
      <c r="S3747">
        <v>0</v>
      </c>
      <c r="T3747">
        <v>0</v>
      </c>
      <c r="U3747">
        <v>22000</v>
      </c>
      <c r="V3747">
        <v>0</v>
      </c>
      <c r="W3747">
        <v>22000</v>
      </c>
      <c r="X3747" t="str">
        <f t="shared" si="233"/>
        <v>Ok</v>
      </c>
      <c r="Y3747" t="str">
        <f t="shared" si="234"/>
        <v>Ok</v>
      </c>
      <c r="Z3747" s="6" t="str">
        <f t="shared" si="235"/>
        <v>Ok</v>
      </c>
      <c r="AA3747" s="6"/>
      <c r="AB3747" s="6"/>
      <c r="AC3747" s="6"/>
      <c r="AD3747" s="6"/>
    </row>
    <row r="3748" spans="1:30" x14ac:dyDescent="0.3">
      <c r="A3748" t="s">
        <v>17292</v>
      </c>
      <c r="B3748" t="s">
        <v>17293</v>
      </c>
      <c r="C3748">
        <v>2024</v>
      </c>
      <c r="D3748" t="s">
        <v>9486</v>
      </c>
      <c r="E3748" t="s">
        <v>9263</v>
      </c>
      <c r="F3748" t="s">
        <v>9</v>
      </c>
      <c r="G3748" t="str">
        <f>_xlfn.XLOOKUP(I3748,'Class Code'!$A$2:$A$14,'Class Code'!$B$2:$B$14)</f>
        <v>Marine</v>
      </c>
      <c r="H3748" t="s">
        <v>651</v>
      </c>
      <c r="I3748">
        <f t="shared" si="232"/>
        <v>6</v>
      </c>
      <c r="J3748" t="s">
        <v>652</v>
      </c>
      <c r="K3748" t="s">
        <v>653</v>
      </c>
      <c r="L3748" t="s">
        <v>764</v>
      </c>
      <c r="M3748" s="5">
        <v>45639</v>
      </c>
      <c r="N3748" s="5">
        <v>45649</v>
      </c>
      <c r="O3748" s="5">
        <v>45672</v>
      </c>
      <c r="P3748" s="5">
        <v>45608</v>
      </c>
      <c r="Q3748" s="5">
        <v>45699</v>
      </c>
      <c r="R3748">
        <v>14208</v>
      </c>
      <c r="S3748">
        <v>0</v>
      </c>
      <c r="T3748">
        <v>0</v>
      </c>
      <c r="U3748">
        <v>14208</v>
      </c>
      <c r="V3748">
        <v>0</v>
      </c>
      <c r="W3748">
        <v>14208</v>
      </c>
      <c r="X3748" t="str">
        <f t="shared" si="233"/>
        <v>Ok</v>
      </c>
      <c r="Y3748" t="str">
        <f t="shared" si="234"/>
        <v>Ok</v>
      </c>
      <c r="Z3748" s="6" t="str">
        <f t="shared" si="235"/>
        <v>Ok</v>
      </c>
      <c r="AA3748" s="6"/>
      <c r="AB3748" s="6"/>
      <c r="AC3748" s="6"/>
      <c r="AD3748" s="6"/>
    </row>
    <row r="3749" spans="1:30" x14ac:dyDescent="0.3">
      <c r="A3749" t="s">
        <v>17294</v>
      </c>
      <c r="B3749" t="s">
        <v>17295</v>
      </c>
      <c r="C3749">
        <v>2024</v>
      </c>
      <c r="D3749" t="s">
        <v>9457</v>
      </c>
      <c r="E3749" t="s">
        <v>9301</v>
      </c>
      <c r="F3749" t="s">
        <v>6</v>
      </c>
      <c r="G3749" t="str">
        <f>_xlfn.XLOOKUP(I3749,'Class Code'!$A$2:$A$14,'Class Code'!$B$2:$B$14)</f>
        <v>Fire Domestic</v>
      </c>
      <c r="H3749" t="s">
        <v>194</v>
      </c>
      <c r="I3749">
        <f t="shared" si="232"/>
        <v>3</v>
      </c>
      <c r="J3749" t="s">
        <v>195</v>
      </c>
      <c r="K3749" t="s">
        <v>196</v>
      </c>
      <c r="L3749" t="s">
        <v>197</v>
      </c>
      <c r="M3749" s="5">
        <v>45608</v>
      </c>
      <c r="N3749" s="5">
        <v>45630</v>
      </c>
      <c r="O3749" s="5">
        <v>45673</v>
      </c>
      <c r="P3749" s="5">
        <v>45518</v>
      </c>
      <c r="Q3749" s="5">
        <v>45882</v>
      </c>
      <c r="R3749">
        <v>162000</v>
      </c>
      <c r="S3749">
        <v>0</v>
      </c>
      <c r="T3749">
        <v>0</v>
      </c>
      <c r="U3749">
        <v>162000</v>
      </c>
      <c r="V3749">
        <v>0</v>
      </c>
      <c r="W3749">
        <v>162000</v>
      </c>
      <c r="X3749" t="str">
        <f t="shared" si="233"/>
        <v>Ok</v>
      </c>
      <c r="Y3749" t="str">
        <f t="shared" si="234"/>
        <v>Ok</v>
      </c>
      <c r="Z3749" s="6" t="str">
        <f t="shared" si="235"/>
        <v>Ok</v>
      </c>
      <c r="AA3749" s="6"/>
      <c r="AB3749" s="6"/>
      <c r="AC3749" s="6"/>
      <c r="AD3749" s="6"/>
    </row>
    <row r="3750" spans="1:30" x14ac:dyDescent="0.3">
      <c r="A3750" t="s">
        <v>17296</v>
      </c>
      <c r="B3750" t="s">
        <v>17297</v>
      </c>
      <c r="C3750">
        <v>2024</v>
      </c>
      <c r="D3750" t="s">
        <v>9769</v>
      </c>
      <c r="E3750" t="s">
        <v>9280</v>
      </c>
      <c r="F3750" t="s">
        <v>10</v>
      </c>
      <c r="G3750" t="str">
        <f>_xlfn.XLOOKUP(I3750,'Class Code'!$A$2:$A$14,'Class Code'!$B$2:$B$14)</f>
        <v>Motor Private</v>
      </c>
      <c r="H3750" t="s">
        <v>41</v>
      </c>
      <c r="I3750">
        <f t="shared" si="232"/>
        <v>70</v>
      </c>
      <c r="J3750" t="s">
        <v>54</v>
      </c>
      <c r="K3750" t="s">
        <v>55</v>
      </c>
      <c r="L3750" t="s">
        <v>44</v>
      </c>
      <c r="M3750" s="5">
        <v>45626</v>
      </c>
      <c r="N3750" s="5">
        <v>45628</v>
      </c>
      <c r="O3750" s="5">
        <v>45677</v>
      </c>
      <c r="P3750" s="5">
        <v>45292</v>
      </c>
      <c r="Q3750" s="5">
        <v>45657</v>
      </c>
      <c r="R3750">
        <v>191000</v>
      </c>
      <c r="S3750">
        <v>0</v>
      </c>
      <c r="T3750">
        <v>0</v>
      </c>
      <c r="U3750">
        <v>191000</v>
      </c>
      <c r="V3750">
        <v>0</v>
      </c>
      <c r="W3750">
        <v>191000</v>
      </c>
      <c r="X3750" t="str">
        <f t="shared" si="233"/>
        <v>Ok</v>
      </c>
      <c r="Y3750" t="str">
        <f t="shared" si="234"/>
        <v>Ok</v>
      </c>
      <c r="Z3750" s="6" t="str">
        <f t="shared" si="235"/>
        <v>Ok</v>
      </c>
      <c r="AA3750" s="6"/>
      <c r="AB3750" s="6"/>
      <c r="AC3750" s="6"/>
      <c r="AD3750" s="6"/>
    </row>
    <row r="3751" spans="1:30" x14ac:dyDescent="0.3">
      <c r="A3751" t="s">
        <v>17298</v>
      </c>
      <c r="B3751" t="s">
        <v>17299</v>
      </c>
      <c r="C3751">
        <v>2024</v>
      </c>
      <c r="D3751" t="s">
        <v>9487</v>
      </c>
      <c r="E3751" t="s">
        <v>9280</v>
      </c>
      <c r="F3751" t="s">
        <v>10</v>
      </c>
      <c r="G3751" t="str">
        <f>_xlfn.XLOOKUP(I3751,'Class Code'!$A$2:$A$14,'Class Code'!$B$2:$B$14)</f>
        <v>Motor Private</v>
      </c>
      <c r="H3751" t="s">
        <v>41</v>
      </c>
      <c r="I3751">
        <f t="shared" si="232"/>
        <v>70</v>
      </c>
      <c r="J3751" t="s">
        <v>54</v>
      </c>
      <c r="K3751" t="s">
        <v>55</v>
      </c>
      <c r="L3751" t="s">
        <v>96</v>
      </c>
      <c r="M3751" s="5">
        <v>45666</v>
      </c>
      <c r="N3751" s="5">
        <v>45677</v>
      </c>
      <c r="O3751" s="5">
        <v>45679</v>
      </c>
      <c r="P3751" s="5">
        <v>45416</v>
      </c>
      <c r="Q3751" s="5">
        <v>45780</v>
      </c>
      <c r="R3751">
        <v>10000</v>
      </c>
      <c r="S3751">
        <v>0</v>
      </c>
      <c r="T3751">
        <v>0</v>
      </c>
      <c r="U3751">
        <v>10000</v>
      </c>
      <c r="V3751">
        <v>0</v>
      </c>
      <c r="W3751">
        <v>10000</v>
      </c>
      <c r="X3751" t="str">
        <f t="shared" si="233"/>
        <v>Ok</v>
      </c>
      <c r="Y3751" t="str">
        <f t="shared" si="234"/>
        <v>Ok</v>
      </c>
      <c r="Z3751" s="6" t="str">
        <f t="shared" si="235"/>
        <v>Ok</v>
      </c>
      <c r="AA3751" s="6"/>
      <c r="AB3751" s="6"/>
      <c r="AC3751" s="6"/>
      <c r="AD3751" s="6"/>
    </row>
    <row r="3752" spans="1:30" x14ac:dyDescent="0.3">
      <c r="A3752" t="s">
        <v>17300</v>
      </c>
      <c r="B3752" t="s">
        <v>17301</v>
      </c>
      <c r="C3752">
        <v>2021</v>
      </c>
      <c r="D3752" t="s">
        <v>9348</v>
      </c>
      <c r="E3752" t="s">
        <v>9259</v>
      </c>
      <c r="F3752" t="s">
        <v>11</v>
      </c>
      <c r="G3752" t="str">
        <f>_xlfn.XLOOKUP(I3752,'Class Code'!$A$2:$A$14,'Class Code'!$B$2:$B$14)</f>
        <v>Motor Commercial</v>
      </c>
      <c r="H3752" t="s">
        <v>176</v>
      </c>
      <c r="I3752">
        <f t="shared" si="232"/>
        <v>80</v>
      </c>
      <c r="J3752" t="s">
        <v>207</v>
      </c>
      <c r="K3752" t="s">
        <v>208</v>
      </c>
      <c r="L3752" t="s">
        <v>44</v>
      </c>
      <c r="M3752" s="5">
        <v>44513</v>
      </c>
      <c r="N3752" s="5">
        <v>44517</v>
      </c>
      <c r="O3752" s="5">
        <v>45687</v>
      </c>
      <c r="P3752" s="5">
        <v>44256</v>
      </c>
      <c r="Q3752" s="5">
        <v>44620</v>
      </c>
      <c r="R3752">
        <v>1718600</v>
      </c>
      <c r="S3752">
        <v>0</v>
      </c>
      <c r="T3752">
        <v>0</v>
      </c>
      <c r="U3752">
        <v>1718600</v>
      </c>
      <c r="V3752">
        <v>0</v>
      </c>
      <c r="W3752">
        <v>1718600</v>
      </c>
      <c r="X3752" t="str">
        <f t="shared" si="233"/>
        <v>Ok</v>
      </c>
      <c r="Y3752" t="str">
        <f t="shared" si="234"/>
        <v>Ok</v>
      </c>
      <c r="Z3752" s="6" t="str">
        <f t="shared" si="235"/>
        <v>Ok</v>
      </c>
      <c r="AA3752" s="6"/>
      <c r="AB3752" s="6"/>
      <c r="AC3752" s="6"/>
      <c r="AD3752" s="6"/>
    </row>
    <row r="3753" spans="1:30" x14ac:dyDescent="0.3">
      <c r="A3753" t="s">
        <v>17302</v>
      </c>
      <c r="B3753" t="s">
        <v>17303</v>
      </c>
      <c r="C3753">
        <v>2024</v>
      </c>
      <c r="D3753" t="s">
        <v>9429</v>
      </c>
      <c r="E3753" t="s">
        <v>9261</v>
      </c>
      <c r="F3753" t="s">
        <v>439</v>
      </c>
      <c r="G3753" t="str">
        <f>_xlfn.XLOOKUP(I3753,'Class Code'!$A$2:$A$14,'Class Code'!$B$2:$B$14)</f>
        <v>Workmen's Compensation</v>
      </c>
      <c r="H3753" t="s">
        <v>440</v>
      </c>
      <c r="I3753">
        <f t="shared" si="232"/>
        <v>11</v>
      </c>
      <c r="J3753" t="s">
        <v>572</v>
      </c>
      <c r="K3753" t="s">
        <v>573</v>
      </c>
      <c r="L3753" t="s">
        <v>574</v>
      </c>
      <c r="M3753" s="5">
        <v>45624</v>
      </c>
      <c r="N3753" s="5">
        <v>45625</v>
      </c>
      <c r="O3753" s="5">
        <v>45688</v>
      </c>
      <c r="P3753" s="5">
        <v>45450</v>
      </c>
      <c r="Q3753" s="5">
        <v>45814</v>
      </c>
      <c r="R3753">
        <v>11195</v>
      </c>
      <c r="S3753">
        <v>0</v>
      </c>
      <c r="T3753">
        <v>0</v>
      </c>
      <c r="U3753">
        <v>11195</v>
      </c>
      <c r="V3753">
        <v>0</v>
      </c>
      <c r="W3753">
        <v>11195</v>
      </c>
      <c r="X3753" t="str">
        <f t="shared" si="233"/>
        <v>Ok</v>
      </c>
      <c r="Y3753" t="str">
        <f t="shared" si="234"/>
        <v>Ok</v>
      </c>
      <c r="Z3753" s="6" t="str">
        <f t="shared" si="235"/>
        <v>Ok</v>
      </c>
      <c r="AA3753" s="6"/>
      <c r="AB3753" s="6"/>
      <c r="AC3753" s="6"/>
      <c r="AD3753" s="6"/>
    </row>
    <row r="3754" spans="1:30" x14ac:dyDescent="0.3">
      <c r="A3754" t="s">
        <v>17304</v>
      </c>
      <c r="B3754" t="s">
        <v>17305</v>
      </c>
      <c r="C3754">
        <v>2024</v>
      </c>
      <c r="D3754" t="s">
        <v>9778</v>
      </c>
      <c r="E3754" t="s">
        <v>9277</v>
      </c>
      <c r="F3754" t="s">
        <v>10</v>
      </c>
      <c r="G3754" t="str">
        <f>_xlfn.XLOOKUP(I3754,'Class Code'!$A$2:$A$14,'Class Code'!$B$2:$B$14)</f>
        <v>Motor Private</v>
      </c>
      <c r="H3754" t="s">
        <v>41</v>
      </c>
      <c r="I3754">
        <f t="shared" si="232"/>
        <v>70</v>
      </c>
      <c r="J3754" t="s">
        <v>54</v>
      </c>
      <c r="K3754" t="s">
        <v>55</v>
      </c>
      <c r="L3754" t="s">
        <v>44</v>
      </c>
      <c r="M3754" s="5">
        <v>45612</v>
      </c>
      <c r="N3754" s="5">
        <v>45614</v>
      </c>
      <c r="O3754" s="5">
        <v>45688</v>
      </c>
      <c r="P3754" s="5">
        <v>45281</v>
      </c>
      <c r="Q3754" s="5">
        <v>45646</v>
      </c>
      <c r="R3754">
        <v>4100</v>
      </c>
      <c r="S3754">
        <v>0</v>
      </c>
      <c r="T3754">
        <v>0</v>
      </c>
      <c r="U3754">
        <v>4100</v>
      </c>
      <c r="V3754">
        <v>0</v>
      </c>
      <c r="W3754">
        <v>4100</v>
      </c>
      <c r="X3754" t="str">
        <f t="shared" si="233"/>
        <v>Ok</v>
      </c>
      <c r="Y3754" t="str">
        <f t="shared" si="234"/>
        <v>Ok</v>
      </c>
      <c r="Z3754" s="6" t="str">
        <f t="shared" si="235"/>
        <v>Ok</v>
      </c>
      <c r="AA3754" s="6"/>
      <c r="AB3754" s="6"/>
      <c r="AC3754" s="6"/>
      <c r="AD3754" s="6"/>
    </row>
    <row r="3755" spans="1:30" x14ac:dyDescent="0.3">
      <c r="A3755" t="s">
        <v>17306</v>
      </c>
      <c r="B3755" t="s">
        <v>17307</v>
      </c>
      <c r="C3755">
        <v>2024</v>
      </c>
      <c r="D3755" t="s">
        <v>9425</v>
      </c>
      <c r="E3755" t="s">
        <v>9274</v>
      </c>
      <c r="F3755" t="s">
        <v>5</v>
      </c>
      <c r="G3755" t="str">
        <f>_xlfn.XLOOKUP(I3755,'Class Code'!$A$2:$A$14,'Class Code'!$B$2:$B$14)</f>
        <v>Engineering</v>
      </c>
      <c r="H3755" t="s">
        <v>423</v>
      </c>
      <c r="I3755">
        <f t="shared" si="232"/>
        <v>2</v>
      </c>
      <c r="J3755" t="s">
        <v>424</v>
      </c>
      <c r="K3755" t="s">
        <v>425</v>
      </c>
      <c r="L3755" t="s">
        <v>426</v>
      </c>
      <c r="M3755" s="5">
        <v>45622</v>
      </c>
      <c r="N3755" s="5">
        <v>45637</v>
      </c>
      <c r="O3755" s="5">
        <v>45693</v>
      </c>
      <c r="P3755" s="5">
        <v>45413</v>
      </c>
      <c r="Q3755" s="5">
        <v>45777</v>
      </c>
      <c r="R3755">
        <v>56000</v>
      </c>
      <c r="S3755">
        <v>0</v>
      </c>
      <c r="T3755">
        <v>0</v>
      </c>
      <c r="U3755">
        <v>56000</v>
      </c>
      <c r="V3755">
        <v>0</v>
      </c>
      <c r="W3755">
        <v>56000</v>
      </c>
      <c r="X3755" t="str">
        <f t="shared" si="233"/>
        <v>Ok</v>
      </c>
      <c r="Y3755" t="str">
        <f t="shared" si="234"/>
        <v>Ok</v>
      </c>
      <c r="Z3755" s="6" t="str">
        <f t="shared" si="235"/>
        <v>Ok</v>
      </c>
      <c r="AA3755" s="6"/>
      <c r="AB3755" s="6"/>
      <c r="AC3755" s="6"/>
      <c r="AD3755" s="6"/>
    </row>
    <row r="3756" spans="1:30" x14ac:dyDescent="0.3">
      <c r="A3756" t="s">
        <v>17308</v>
      </c>
      <c r="B3756" t="s">
        <v>17309</v>
      </c>
      <c r="C3756">
        <v>2024</v>
      </c>
      <c r="D3756" t="s">
        <v>9447</v>
      </c>
      <c r="E3756" t="s">
        <v>9259</v>
      </c>
      <c r="F3756" t="s">
        <v>11</v>
      </c>
      <c r="G3756" t="str">
        <f>_xlfn.XLOOKUP(I3756,'Class Code'!$A$2:$A$14,'Class Code'!$B$2:$B$14)</f>
        <v>Motor Commercial</v>
      </c>
      <c r="H3756" t="s">
        <v>176</v>
      </c>
      <c r="I3756">
        <f t="shared" si="232"/>
        <v>80</v>
      </c>
      <c r="J3756" t="s">
        <v>207</v>
      </c>
      <c r="K3756" t="s">
        <v>208</v>
      </c>
      <c r="L3756" t="s">
        <v>44</v>
      </c>
      <c r="M3756" s="5">
        <v>45674</v>
      </c>
      <c r="N3756" s="5">
        <v>45687</v>
      </c>
      <c r="O3756" s="5">
        <v>45698</v>
      </c>
      <c r="P3756" s="5">
        <v>45615</v>
      </c>
      <c r="Q3756" s="5">
        <v>45961</v>
      </c>
      <c r="R3756">
        <v>14800</v>
      </c>
      <c r="S3756">
        <v>0</v>
      </c>
      <c r="T3756">
        <v>0</v>
      </c>
      <c r="U3756">
        <v>14800</v>
      </c>
      <c r="V3756">
        <v>0</v>
      </c>
      <c r="W3756">
        <v>14800</v>
      </c>
      <c r="X3756" t="str">
        <f t="shared" si="233"/>
        <v>Ok</v>
      </c>
      <c r="Y3756" t="str">
        <f t="shared" si="234"/>
        <v>Ok</v>
      </c>
      <c r="Z3756" s="6" t="str">
        <f t="shared" si="235"/>
        <v>Ok</v>
      </c>
      <c r="AA3756" s="6"/>
      <c r="AB3756" s="6"/>
      <c r="AC3756" s="6"/>
      <c r="AD3756" s="6"/>
    </row>
    <row r="3757" spans="1:30" x14ac:dyDescent="0.3">
      <c r="A3757" t="s">
        <v>17310</v>
      </c>
      <c r="B3757" t="s">
        <v>17311</v>
      </c>
      <c r="C3757">
        <v>2024</v>
      </c>
      <c r="D3757" t="s">
        <v>9365</v>
      </c>
      <c r="E3757" t="s">
        <v>9274</v>
      </c>
      <c r="F3757" t="s">
        <v>9</v>
      </c>
      <c r="G3757" t="str">
        <f>_xlfn.XLOOKUP(I3757,'Class Code'!$A$2:$A$14,'Class Code'!$B$2:$B$14)</f>
        <v>Marine</v>
      </c>
      <c r="H3757" t="s">
        <v>651</v>
      </c>
      <c r="I3757">
        <f t="shared" si="232"/>
        <v>6</v>
      </c>
      <c r="J3757" t="s">
        <v>856</v>
      </c>
      <c r="K3757" t="s">
        <v>857</v>
      </c>
      <c r="L3757" t="s">
        <v>858</v>
      </c>
      <c r="M3757" s="5">
        <v>45540</v>
      </c>
      <c r="N3757" s="5">
        <v>45541</v>
      </c>
      <c r="O3757" s="5">
        <v>45699</v>
      </c>
      <c r="P3757" s="5">
        <v>45354</v>
      </c>
      <c r="Q3757" s="5">
        <v>45718</v>
      </c>
      <c r="R3757">
        <v>720000</v>
      </c>
      <c r="S3757">
        <v>0</v>
      </c>
      <c r="T3757">
        <v>0</v>
      </c>
      <c r="U3757">
        <v>720000</v>
      </c>
      <c r="V3757">
        <v>0</v>
      </c>
      <c r="W3757">
        <v>720000</v>
      </c>
      <c r="X3757" t="str">
        <f t="shared" si="233"/>
        <v>Ok</v>
      </c>
      <c r="Y3757" t="str">
        <f t="shared" si="234"/>
        <v>Ok</v>
      </c>
      <c r="Z3757" s="6" t="str">
        <f t="shared" si="235"/>
        <v>Ok</v>
      </c>
      <c r="AA3757" s="6"/>
      <c r="AB3757" s="6"/>
      <c r="AC3757" s="6"/>
      <c r="AD3757" s="6"/>
    </row>
    <row r="3758" spans="1:30" x14ac:dyDescent="0.3">
      <c r="A3758" t="s">
        <v>17312</v>
      </c>
      <c r="B3758" t="s">
        <v>17313</v>
      </c>
      <c r="C3758">
        <v>2024</v>
      </c>
      <c r="D3758" t="s">
        <v>9378</v>
      </c>
      <c r="E3758" t="s">
        <v>9265</v>
      </c>
      <c r="F3758" t="s">
        <v>10</v>
      </c>
      <c r="G3758" t="str">
        <f>_xlfn.XLOOKUP(I3758,'Class Code'!$A$2:$A$14,'Class Code'!$B$2:$B$14)</f>
        <v>Motor Private</v>
      </c>
      <c r="H3758" t="s">
        <v>41</v>
      </c>
      <c r="I3758">
        <f t="shared" si="232"/>
        <v>70</v>
      </c>
      <c r="J3758" t="s">
        <v>54</v>
      </c>
      <c r="K3758" t="s">
        <v>55</v>
      </c>
      <c r="L3758" t="s">
        <v>44</v>
      </c>
      <c r="M3758" s="5">
        <v>45650</v>
      </c>
      <c r="N3758" s="5">
        <v>45659</v>
      </c>
      <c r="O3758" s="5">
        <v>45700</v>
      </c>
      <c r="P3758" s="5">
        <v>45391</v>
      </c>
      <c r="Q3758" s="5">
        <v>45755</v>
      </c>
      <c r="R3758">
        <v>15000</v>
      </c>
      <c r="S3758">
        <v>0</v>
      </c>
      <c r="T3758">
        <v>0</v>
      </c>
      <c r="U3758">
        <v>15000</v>
      </c>
      <c r="V3758">
        <v>0</v>
      </c>
      <c r="W3758">
        <v>15000</v>
      </c>
      <c r="X3758" t="str">
        <f t="shared" si="233"/>
        <v>Ok</v>
      </c>
      <c r="Y3758" t="str">
        <f t="shared" si="234"/>
        <v>Ok</v>
      </c>
      <c r="Z3758" s="6" t="str">
        <f t="shared" si="235"/>
        <v>Ok</v>
      </c>
      <c r="AA3758" s="6"/>
      <c r="AB3758" s="6"/>
      <c r="AC3758" s="6"/>
      <c r="AD3758" s="6"/>
    </row>
    <row r="3759" spans="1:30" x14ac:dyDescent="0.3">
      <c r="A3759" t="s">
        <v>17314</v>
      </c>
      <c r="B3759" t="s">
        <v>17315</v>
      </c>
      <c r="C3759">
        <v>2024</v>
      </c>
      <c r="D3759" t="s">
        <v>9625</v>
      </c>
      <c r="E3759" t="s">
        <v>9334</v>
      </c>
      <c r="F3759" t="s">
        <v>10</v>
      </c>
      <c r="G3759" t="str">
        <f>_xlfn.XLOOKUP(I3759,'Class Code'!$A$2:$A$14,'Class Code'!$B$2:$B$14)</f>
        <v>Motor Private</v>
      </c>
      <c r="H3759" t="s">
        <v>41</v>
      </c>
      <c r="I3759">
        <f t="shared" si="232"/>
        <v>70</v>
      </c>
      <c r="J3759" t="s">
        <v>54</v>
      </c>
      <c r="K3759" t="s">
        <v>55</v>
      </c>
      <c r="L3759" t="s">
        <v>96</v>
      </c>
      <c r="M3759" s="5">
        <v>45684</v>
      </c>
      <c r="N3759" s="5">
        <v>45692</v>
      </c>
      <c r="O3759" s="5">
        <v>45700</v>
      </c>
      <c r="P3759" s="5">
        <v>45566</v>
      </c>
      <c r="Q3759" s="5">
        <v>45930</v>
      </c>
      <c r="R3759">
        <v>28000</v>
      </c>
      <c r="S3759">
        <v>0</v>
      </c>
      <c r="T3759">
        <v>0</v>
      </c>
      <c r="U3759">
        <v>28000</v>
      </c>
      <c r="V3759">
        <v>0</v>
      </c>
      <c r="W3759">
        <v>28000</v>
      </c>
      <c r="X3759" t="str">
        <f t="shared" si="233"/>
        <v>Ok</v>
      </c>
      <c r="Y3759" t="str">
        <f t="shared" si="234"/>
        <v>Ok</v>
      </c>
      <c r="Z3759" s="6" t="str">
        <f t="shared" si="235"/>
        <v>Ok</v>
      </c>
      <c r="AA3759" s="6"/>
      <c r="AB3759" s="6"/>
      <c r="AC3759" s="6"/>
      <c r="AD3759" s="6"/>
    </row>
    <row r="3760" spans="1:30" x14ac:dyDescent="0.3">
      <c r="A3760" t="s">
        <v>17316</v>
      </c>
      <c r="B3760" t="s">
        <v>17317</v>
      </c>
      <c r="C3760">
        <v>2024</v>
      </c>
      <c r="D3760" t="s">
        <v>9517</v>
      </c>
      <c r="E3760" t="s">
        <v>9292</v>
      </c>
      <c r="F3760" t="s">
        <v>10</v>
      </c>
      <c r="G3760" t="str">
        <f>_xlfn.XLOOKUP(I3760,'Class Code'!$A$2:$A$14,'Class Code'!$B$2:$B$14)</f>
        <v>Motor Private</v>
      </c>
      <c r="H3760" t="s">
        <v>41</v>
      </c>
      <c r="I3760">
        <f t="shared" si="232"/>
        <v>70</v>
      </c>
      <c r="J3760" t="s">
        <v>54</v>
      </c>
      <c r="K3760" t="s">
        <v>55</v>
      </c>
      <c r="L3760" t="s">
        <v>44</v>
      </c>
      <c r="M3760" s="5">
        <v>45529</v>
      </c>
      <c r="N3760" s="5">
        <v>45555</v>
      </c>
      <c r="O3760" s="5">
        <v>45701</v>
      </c>
      <c r="P3760" s="5">
        <v>45305</v>
      </c>
      <c r="Q3760" s="5">
        <v>45670</v>
      </c>
      <c r="R3760">
        <v>97000</v>
      </c>
      <c r="S3760">
        <v>0</v>
      </c>
      <c r="T3760">
        <v>0</v>
      </c>
      <c r="U3760">
        <v>97000</v>
      </c>
      <c r="V3760">
        <v>0</v>
      </c>
      <c r="W3760">
        <v>97000</v>
      </c>
      <c r="X3760" t="str">
        <f t="shared" si="233"/>
        <v>Ok</v>
      </c>
      <c r="Y3760" t="str">
        <f t="shared" si="234"/>
        <v>Ok</v>
      </c>
      <c r="Z3760" s="6" t="str">
        <f t="shared" si="235"/>
        <v>Ok</v>
      </c>
      <c r="AA3760" s="6"/>
      <c r="AB3760" s="6"/>
      <c r="AC3760" s="6"/>
      <c r="AD3760" s="6"/>
    </row>
    <row r="3761" spans="1:30" x14ac:dyDescent="0.3">
      <c r="A3761" t="s">
        <v>17318</v>
      </c>
      <c r="B3761" t="s">
        <v>17319</v>
      </c>
      <c r="C3761">
        <v>2024</v>
      </c>
      <c r="D3761" t="s">
        <v>9796</v>
      </c>
      <c r="E3761" t="s">
        <v>9267</v>
      </c>
      <c r="F3761" t="s">
        <v>7</v>
      </c>
      <c r="G3761" t="str">
        <f>_xlfn.XLOOKUP(I3761,'Class Code'!$A$2:$A$14,'Class Code'!$B$2:$B$14)</f>
        <v>Fire Industrial</v>
      </c>
      <c r="H3761" t="s">
        <v>381</v>
      </c>
      <c r="I3761">
        <f t="shared" si="232"/>
        <v>4</v>
      </c>
      <c r="J3761" t="s">
        <v>8357</v>
      </c>
      <c r="K3761" t="s">
        <v>8358</v>
      </c>
      <c r="L3761" t="s">
        <v>8359</v>
      </c>
      <c r="M3761" s="5">
        <v>45541</v>
      </c>
      <c r="N3761" s="5">
        <v>45695</v>
      </c>
      <c r="O3761" s="5">
        <v>45702</v>
      </c>
      <c r="P3761" s="5">
        <v>45383</v>
      </c>
      <c r="Q3761" s="5">
        <v>45747</v>
      </c>
      <c r="R3761">
        <v>547389</v>
      </c>
      <c r="S3761">
        <v>0</v>
      </c>
      <c r="T3761">
        <v>0</v>
      </c>
      <c r="U3761">
        <v>547389</v>
      </c>
      <c r="V3761">
        <v>279323.84999999998</v>
      </c>
      <c r="W3761">
        <v>268065.15000000002</v>
      </c>
      <c r="X3761" t="str">
        <f t="shared" si="233"/>
        <v>Ok</v>
      </c>
      <c r="Y3761" t="str">
        <f t="shared" si="234"/>
        <v>Ok</v>
      </c>
      <c r="Z3761" s="6" t="str">
        <f t="shared" si="235"/>
        <v>Ok</v>
      </c>
      <c r="AA3761" s="6"/>
      <c r="AB3761" s="6"/>
      <c r="AC3761" s="6"/>
      <c r="AD3761" s="6"/>
    </row>
    <row r="3762" spans="1:30" x14ac:dyDescent="0.3">
      <c r="A3762" t="s">
        <v>15850</v>
      </c>
      <c r="B3762" t="s">
        <v>17320</v>
      </c>
      <c r="C3762">
        <v>2024</v>
      </c>
      <c r="D3762" t="s">
        <v>9374</v>
      </c>
      <c r="E3762" t="s">
        <v>9310</v>
      </c>
      <c r="F3762" t="s">
        <v>15</v>
      </c>
      <c r="G3762" t="str">
        <f>_xlfn.XLOOKUP(I3762,'Class Code'!$A$2:$A$14,'Class Code'!$B$2:$B$14)</f>
        <v>Miscellaneous</v>
      </c>
      <c r="H3762" t="s">
        <v>707</v>
      </c>
      <c r="I3762">
        <f t="shared" si="232"/>
        <v>12</v>
      </c>
      <c r="J3762" t="s">
        <v>6323</v>
      </c>
      <c r="K3762" t="s">
        <v>6324</v>
      </c>
      <c r="L3762" t="s">
        <v>6325</v>
      </c>
      <c r="M3762" s="5">
        <v>45489</v>
      </c>
      <c r="N3762" s="5">
        <v>45491</v>
      </c>
      <c r="O3762" s="5">
        <v>45706</v>
      </c>
      <c r="P3762" s="5">
        <v>45292</v>
      </c>
      <c r="Q3762" s="5">
        <v>45657</v>
      </c>
      <c r="R3762">
        <v>2093823</v>
      </c>
      <c r="S3762">
        <v>0</v>
      </c>
      <c r="T3762">
        <v>0</v>
      </c>
      <c r="U3762">
        <v>2093823</v>
      </c>
      <c r="V3762">
        <v>1684073.78</v>
      </c>
      <c r="W3762">
        <v>409749.22</v>
      </c>
      <c r="X3762" t="str">
        <f t="shared" si="233"/>
        <v>Ok</v>
      </c>
      <c r="Y3762" t="str">
        <f t="shared" si="234"/>
        <v>Ok</v>
      </c>
      <c r="Z3762" s="6" t="str">
        <f t="shared" si="235"/>
        <v>Ok</v>
      </c>
      <c r="AA3762" s="6"/>
      <c r="AB3762" s="6"/>
      <c r="AC3762" s="6"/>
      <c r="AD3762" s="6"/>
    </row>
    <row r="3763" spans="1:30" x14ac:dyDescent="0.3">
      <c r="A3763" t="s">
        <v>17321</v>
      </c>
      <c r="B3763" t="s">
        <v>17322</v>
      </c>
      <c r="C3763">
        <v>2024</v>
      </c>
      <c r="D3763" t="s">
        <v>9497</v>
      </c>
      <c r="E3763" t="s">
        <v>9263</v>
      </c>
      <c r="F3763" t="s">
        <v>11</v>
      </c>
      <c r="G3763" t="str">
        <f>_xlfn.XLOOKUP(I3763,'Class Code'!$A$2:$A$14,'Class Code'!$B$2:$B$14)</f>
        <v>Motor Commercial</v>
      </c>
      <c r="H3763" t="s">
        <v>176</v>
      </c>
      <c r="I3763">
        <f t="shared" si="232"/>
        <v>80</v>
      </c>
      <c r="J3763" t="s">
        <v>225</v>
      </c>
      <c r="K3763" t="s">
        <v>226</v>
      </c>
      <c r="L3763" t="s">
        <v>197</v>
      </c>
      <c r="M3763" s="5">
        <v>45645</v>
      </c>
      <c r="N3763" s="5">
        <v>45645</v>
      </c>
      <c r="O3763" s="5">
        <v>45706</v>
      </c>
      <c r="P3763" s="5">
        <v>45540</v>
      </c>
      <c r="Q3763" s="5">
        <v>45904</v>
      </c>
      <c r="R3763">
        <v>478000</v>
      </c>
      <c r="S3763">
        <v>0</v>
      </c>
      <c r="T3763">
        <v>0</v>
      </c>
      <c r="U3763">
        <v>478000</v>
      </c>
      <c r="V3763">
        <v>0</v>
      </c>
      <c r="W3763">
        <v>478000</v>
      </c>
      <c r="X3763" t="str">
        <f t="shared" si="233"/>
        <v>Ok</v>
      </c>
      <c r="Y3763" t="str">
        <f t="shared" si="234"/>
        <v>Ok</v>
      </c>
      <c r="Z3763" s="6" t="str">
        <f t="shared" si="235"/>
        <v>Ok</v>
      </c>
      <c r="AA3763" s="6"/>
      <c r="AB3763" s="6"/>
      <c r="AC3763" s="6"/>
      <c r="AD3763" s="6"/>
    </row>
    <row r="3764" spans="1:30" x14ac:dyDescent="0.3">
      <c r="A3764" t="s">
        <v>17323</v>
      </c>
      <c r="B3764" t="s">
        <v>17324</v>
      </c>
      <c r="C3764">
        <v>2025</v>
      </c>
      <c r="D3764" t="s">
        <v>9406</v>
      </c>
      <c r="E3764" t="s">
        <v>9310</v>
      </c>
      <c r="F3764" t="s">
        <v>5</v>
      </c>
      <c r="G3764" t="str">
        <f>_xlfn.XLOOKUP(I3764,'Class Code'!$A$2:$A$14,'Class Code'!$B$2:$B$14)</f>
        <v>Engineering</v>
      </c>
      <c r="H3764" t="s">
        <v>423</v>
      </c>
      <c r="I3764">
        <f t="shared" si="232"/>
        <v>2</v>
      </c>
      <c r="J3764" t="s">
        <v>3933</v>
      </c>
      <c r="K3764" t="s">
        <v>3934</v>
      </c>
      <c r="L3764" t="s">
        <v>197</v>
      </c>
      <c r="M3764" s="5">
        <v>45628</v>
      </c>
      <c r="N3764" s="5">
        <v>45699</v>
      </c>
      <c r="O3764" s="5">
        <v>45707</v>
      </c>
      <c r="P3764" s="5">
        <v>45329</v>
      </c>
      <c r="Q3764" s="5">
        <v>45657</v>
      </c>
      <c r="R3764">
        <v>39163</v>
      </c>
      <c r="S3764">
        <v>0</v>
      </c>
      <c r="T3764">
        <v>0</v>
      </c>
      <c r="U3764">
        <v>39163</v>
      </c>
      <c r="V3764">
        <v>0</v>
      </c>
      <c r="W3764">
        <v>39163</v>
      </c>
      <c r="X3764" t="str">
        <f t="shared" si="233"/>
        <v>Ok</v>
      </c>
      <c r="Y3764" t="str">
        <f t="shared" si="234"/>
        <v>Ok</v>
      </c>
      <c r="Z3764" s="6" t="str">
        <f t="shared" si="235"/>
        <v>Ok</v>
      </c>
      <c r="AA3764" s="6"/>
      <c r="AB3764" s="6"/>
      <c r="AC3764" s="6"/>
      <c r="AD3764" s="6"/>
    </row>
    <row r="3765" spans="1:30" x14ac:dyDescent="0.3">
      <c r="A3765" t="s">
        <v>17325</v>
      </c>
      <c r="B3765" t="s">
        <v>17326</v>
      </c>
      <c r="C3765">
        <v>2023</v>
      </c>
      <c r="D3765" t="s">
        <v>9760</v>
      </c>
      <c r="E3765" t="s">
        <v>9305</v>
      </c>
      <c r="F3765" t="s">
        <v>7</v>
      </c>
      <c r="G3765" t="str">
        <f>_xlfn.XLOOKUP(I3765,'Class Code'!$A$2:$A$14,'Class Code'!$B$2:$B$14)</f>
        <v>Fire Industrial</v>
      </c>
      <c r="H3765" t="s">
        <v>381</v>
      </c>
      <c r="I3765">
        <f t="shared" si="232"/>
        <v>4</v>
      </c>
      <c r="J3765" t="s">
        <v>382</v>
      </c>
      <c r="K3765" t="s">
        <v>383</v>
      </c>
      <c r="L3765" t="s">
        <v>197</v>
      </c>
      <c r="M3765" s="5">
        <v>45267</v>
      </c>
      <c r="N3765" s="5">
        <v>45281</v>
      </c>
      <c r="O3765" s="5">
        <v>45716</v>
      </c>
      <c r="P3765" s="5">
        <v>44927</v>
      </c>
      <c r="Q3765" s="5">
        <v>45292</v>
      </c>
      <c r="R3765">
        <v>1000000</v>
      </c>
      <c r="S3765">
        <v>0</v>
      </c>
      <c r="T3765">
        <v>0</v>
      </c>
      <c r="U3765">
        <v>1000000</v>
      </c>
      <c r="V3765">
        <v>930651.9</v>
      </c>
      <c r="W3765">
        <v>69348.099999999977</v>
      </c>
      <c r="X3765" t="str">
        <f t="shared" si="233"/>
        <v>Ok</v>
      </c>
      <c r="Y3765" t="str">
        <f t="shared" si="234"/>
        <v>Ok</v>
      </c>
      <c r="Z3765" s="6" t="str">
        <f t="shared" si="235"/>
        <v>Ok</v>
      </c>
      <c r="AA3765" s="6"/>
      <c r="AB3765" s="6"/>
      <c r="AC3765" s="6"/>
      <c r="AD3765" s="6"/>
    </row>
    <row r="3766" spans="1:30" x14ac:dyDescent="0.3">
      <c r="A3766" t="s">
        <v>17327</v>
      </c>
      <c r="B3766" t="s">
        <v>17328</v>
      </c>
      <c r="C3766">
        <v>2025</v>
      </c>
      <c r="D3766" t="s">
        <v>9453</v>
      </c>
      <c r="E3766" t="s">
        <v>9280</v>
      </c>
      <c r="F3766" t="s">
        <v>9</v>
      </c>
      <c r="G3766" t="str">
        <f>_xlfn.XLOOKUP(I3766,'Class Code'!$A$2:$A$14,'Class Code'!$B$2:$B$14)</f>
        <v>Marine</v>
      </c>
      <c r="H3766" t="s">
        <v>651</v>
      </c>
      <c r="I3766">
        <f t="shared" si="232"/>
        <v>6</v>
      </c>
      <c r="J3766" t="s">
        <v>652</v>
      </c>
      <c r="K3766" t="s">
        <v>653</v>
      </c>
      <c r="L3766" t="s">
        <v>764</v>
      </c>
      <c r="M3766" s="5">
        <v>45693</v>
      </c>
      <c r="N3766" s="5">
        <v>45715</v>
      </c>
      <c r="O3766" s="5">
        <v>45726</v>
      </c>
      <c r="P3766" s="5">
        <v>45673</v>
      </c>
      <c r="Q3766" s="5">
        <v>45762</v>
      </c>
      <c r="R3766">
        <v>35047</v>
      </c>
      <c r="S3766">
        <v>0</v>
      </c>
      <c r="T3766">
        <v>0</v>
      </c>
      <c r="U3766">
        <v>35047</v>
      </c>
      <c r="V3766">
        <v>0</v>
      </c>
      <c r="W3766">
        <v>35047</v>
      </c>
      <c r="X3766" t="str">
        <f t="shared" si="233"/>
        <v>Ok</v>
      </c>
      <c r="Y3766" t="str">
        <f t="shared" si="234"/>
        <v>Ok</v>
      </c>
      <c r="Z3766" s="6" t="str">
        <f t="shared" si="235"/>
        <v>Ok</v>
      </c>
      <c r="AA3766" s="6"/>
      <c r="AB3766" s="6"/>
      <c r="AC3766" s="6"/>
      <c r="AD3766" s="6"/>
    </row>
    <row r="3767" spans="1:30" x14ac:dyDescent="0.3">
      <c r="A3767" t="s">
        <v>17329</v>
      </c>
      <c r="B3767" t="s">
        <v>17330</v>
      </c>
      <c r="C3767">
        <v>2025</v>
      </c>
      <c r="D3767" t="s">
        <v>9461</v>
      </c>
      <c r="E3767" t="s">
        <v>9334</v>
      </c>
      <c r="F3767" t="s">
        <v>10</v>
      </c>
      <c r="G3767" t="str">
        <f>_xlfn.XLOOKUP(I3767,'Class Code'!$A$2:$A$14,'Class Code'!$B$2:$B$14)</f>
        <v>Motor Private</v>
      </c>
      <c r="H3767" t="s">
        <v>41</v>
      </c>
      <c r="I3767">
        <f t="shared" si="232"/>
        <v>70</v>
      </c>
      <c r="J3767" t="s">
        <v>54</v>
      </c>
      <c r="K3767" t="s">
        <v>55</v>
      </c>
      <c r="L3767" t="s">
        <v>44</v>
      </c>
      <c r="M3767" s="5">
        <v>45704</v>
      </c>
      <c r="N3767" s="5">
        <v>45706</v>
      </c>
      <c r="O3767" s="5">
        <v>45727</v>
      </c>
      <c r="P3767" s="5">
        <v>45605</v>
      </c>
      <c r="Q3767" s="5">
        <v>45969</v>
      </c>
      <c r="R3767">
        <v>86000</v>
      </c>
      <c r="S3767">
        <v>0</v>
      </c>
      <c r="T3767">
        <v>0</v>
      </c>
      <c r="U3767">
        <v>86000</v>
      </c>
      <c r="V3767">
        <v>0</v>
      </c>
      <c r="W3767">
        <v>86000</v>
      </c>
      <c r="X3767" t="str">
        <f t="shared" si="233"/>
        <v>Ok</v>
      </c>
      <c r="Y3767" t="str">
        <f t="shared" si="234"/>
        <v>Ok</v>
      </c>
      <c r="Z3767" s="6" t="str">
        <f t="shared" si="235"/>
        <v>Ok</v>
      </c>
      <c r="AA3767" s="6"/>
      <c r="AB3767" s="6"/>
      <c r="AC3767" s="6"/>
      <c r="AD3767" s="6"/>
    </row>
    <row r="3768" spans="1:30" x14ac:dyDescent="0.3">
      <c r="A3768" t="s">
        <v>17331</v>
      </c>
      <c r="B3768" t="s">
        <v>17332</v>
      </c>
      <c r="C3768">
        <v>2025</v>
      </c>
      <c r="D3768" t="s">
        <v>9347</v>
      </c>
      <c r="E3768" t="s">
        <v>9267</v>
      </c>
      <c r="F3768" t="s">
        <v>9</v>
      </c>
      <c r="G3768" t="str">
        <f>_xlfn.XLOOKUP(I3768,'Class Code'!$A$2:$A$14,'Class Code'!$B$2:$B$14)</f>
        <v>Marine</v>
      </c>
      <c r="H3768" t="s">
        <v>651</v>
      </c>
      <c r="I3768">
        <f t="shared" si="232"/>
        <v>6</v>
      </c>
      <c r="J3768" t="s">
        <v>652</v>
      </c>
      <c r="K3768" t="s">
        <v>653</v>
      </c>
      <c r="L3768" t="s">
        <v>764</v>
      </c>
      <c r="M3768" s="5">
        <v>45670</v>
      </c>
      <c r="N3768" s="5">
        <v>45715</v>
      </c>
      <c r="O3768" s="5">
        <v>45729</v>
      </c>
      <c r="P3768" s="5">
        <v>45663</v>
      </c>
      <c r="Q3768" s="5">
        <v>45752</v>
      </c>
      <c r="R3768">
        <v>32746</v>
      </c>
      <c r="S3768">
        <v>0</v>
      </c>
      <c r="T3768">
        <v>0</v>
      </c>
      <c r="U3768">
        <v>32746</v>
      </c>
      <c r="V3768">
        <v>0</v>
      </c>
      <c r="W3768">
        <v>32746</v>
      </c>
      <c r="X3768" t="str">
        <f t="shared" si="233"/>
        <v>Ok</v>
      </c>
      <c r="Y3768" t="str">
        <f t="shared" si="234"/>
        <v>Ok</v>
      </c>
      <c r="Z3768" s="6" t="str">
        <f t="shared" si="235"/>
        <v>Ok</v>
      </c>
      <c r="AA3768" s="6"/>
      <c r="AB3768" s="6"/>
      <c r="AC3768" s="6"/>
      <c r="AD3768" s="6"/>
    </row>
    <row r="3769" spans="1:30" x14ac:dyDescent="0.3">
      <c r="A3769" t="s">
        <v>17333</v>
      </c>
      <c r="B3769" t="s">
        <v>17334</v>
      </c>
      <c r="C3769">
        <v>2024</v>
      </c>
      <c r="D3769" t="s">
        <v>9430</v>
      </c>
      <c r="E3769" t="s">
        <v>9261</v>
      </c>
      <c r="F3769" t="s">
        <v>9</v>
      </c>
      <c r="G3769" t="str">
        <f>_xlfn.XLOOKUP(I3769,'Class Code'!$A$2:$A$14,'Class Code'!$B$2:$B$14)</f>
        <v>Marine</v>
      </c>
      <c r="H3769" t="s">
        <v>651</v>
      </c>
      <c r="I3769">
        <f t="shared" si="232"/>
        <v>6</v>
      </c>
      <c r="J3769" t="s">
        <v>652</v>
      </c>
      <c r="K3769" t="s">
        <v>653</v>
      </c>
      <c r="L3769" t="s">
        <v>764</v>
      </c>
      <c r="M3769" s="5">
        <v>45568</v>
      </c>
      <c r="N3769" s="5">
        <v>45568</v>
      </c>
      <c r="O3769" s="5">
        <v>45729</v>
      </c>
      <c r="P3769" s="5">
        <v>45518</v>
      </c>
      <c r="Q3769" s="5">
        <v>45609</v>
      </c>
      <c r="R3769">
        <v>197553</v>
      </c>
      <c r="S3769">
        <v>0</v>
      </c>
      <c r="T3769">
        <v>0</v>
      </c>
      <c r="U3769">
        <v>197553</v>
      </c>
      <c r="V3769">
        <v>9842.7900000000009</v>
      </c>
      <c r="W3769">
        <v>187710.21</v>
      </c>
      <c r="X3769" t="str">
        <f t="shared" si="233"/>
        <v>Ok</v>
      </c>
      <c r="Y3769" t="str">
        <f t="shared" si="234"/>
        <v>Ok</v>
      </c>
      <c r="Z3769" s="6" t="str">
        <f t="shared" si="235"/>
        <v>Ok</v>
      </c>
      <c r="AA3769" s="6"/>
      <c r="AB3769" s="6"/>
      <c r="AC3769" s="6"/>
      <c r="AD3769" s="6"/>
    </row>
    <row r="3770" spans="1:30" x14ac:dyDescent="0.3">
      <c r="A3770" t="s">
        <v>17335</v>
      </c>
      <c r="B3770" t="s">
        <v>17336</v>
      </c>
      <c r="C3770">
        <v>2024</v>
      </c>
      <c r="D3770" t="s">
        <v>9441</v>
      </c>
      <c r="E3770" t="s">
        <v>9265</v>
      </c>
      <c r="F3770" t="s">
        <v>10</v>
      </c>
      <c r="G3770" t="str">
        <f>_xlfn.XLOOKUP(I3770,'Class Code'!$A$2:$A$14,'Class Code'!$B$2:$B$14)</f>
        <v>Motor Private</v>
      </c>
      <c r="H3770" t="s">
        <v>41</v>
      </c>
      <c r="I3770">
        <f t="shared" si="232"/>
        <v>70</v>
      </c>
      <c r="J3770" t="s">
        <v>54</v>
      </c>
      <c r="K3770" t="s">
        <v>55</v>
      </c>
      <c r="L3770" t="s">
        <v>96</v>
      </c>
      <c r="M3770" s="5">
        <v>45687</v>
      </c>
      <c r="N3770" s="5">
        <v>45693</v>
      </c>
      <c r="O3770" s="5">
        <v>45730</v>
      </c>
      <c r="P3770" s="5">
        <v>45474</v>
      </c>
      <c r="Q3770" s="5">
        <v>45838</v>
      </c>
      <c r="R3770">
        <v>24360</v>
      </c>
      <c r="S3770">
        <v>0</v>
      </c>
      <c r="T3770">
        <v>0</v>
      </c>
      <c r="U3770">
        <v>24360</v>
      </c>
      <c r="V3770">
        <v>0</v>
      </c>
      <c r="W3770">
        <v>24360</v>
      </c>
      <c r="X3770" t="str">
        <f t="shared" si="233"/>
        <v>Ok</v>
      </c>
      <c r="Y3770" t="str">
        <f t="shared" si="234"/>
        <v>Ok</v>
      </c>
      <c r="Z3770" s="6" t="str">
        <f t="shared" si="235"/>
        <v>Ok</v>
      </c>
      <c r="AA3770" s="6"/>
      <c r="AB3770" s="6"/>
      <c r="AC3770" s="6"/>
      <c r="AD3770" s="6"/>
    </row>
    <row r="3771" spans="1:30" x14ac:dyDescent="0.3">
      <c r="A3771" t="s">
        <v>17337</v>
      </c>
      <c r="B3771" t="s">
        <v>17338</v>
      </c>
      <c r="C3771">
        <v>2022</v>
      </c>
      <c r="D3771" t="s">
        <v>9644</v>
      </c>
      <c r="E3771" t="s">
        <v>9332</v>
      </c>
      <c r="F3771" t="s">
        <v>8</v>
      </c>
      <c r="G3771" t="str">
        <f>_xlfn.XLOOKUP(I3771,'Class Code'!$A$2:$A$14,'Class Code'!$B$2:$B$14)</f>
        <v>Liability</v>
      </c>
      <c r="H3771" t="s">
        <v>1170</v>
      </c>
      <c r="I3771">
        <f t="shared" si="232"/>
        <v>5</v>
      </c>
      <c r="J3771" t="s">
        <v>3905</v>
      </c>
      <c r="K3771" t="s">
        <v>3906</v>
      </c>
      <c r="L3771" t="s">
        <v>197</v>
      </c>
      <c r="M3771" s="5">
        <v>45020</v>
      </c>
      <c r="N3771" s="5">
        <v>45082</v>
      </c>
      <c r="O3771" s="5">
        <v>45734</v>
      </c>
      <c r="P3771" s="5">
        <v>44774</v>
      </c>
      <c r="Q3771" s="5">
        <v>45138</v>
      </c>
      <c r="R3771">
        <v>40000</v>
      </c>
      <c r="S3771">
        <v>0</v>
      </c>
      <c r="T3771">
        <v>0</v>
      </c>
      <c r="U3771">
        <v>40000</v>
      </c>
      <c r="V3771">
        <v>0</v>
      </c>
      <c r="W3771">
        <v>40000</v>
      </c>
      <c r="X3771" t="str">
        <f t="shared" si="233"/>
        <v>Ok</v>
      </c>
      <c r="Y3771" t="str">
        <f t="shared" si="234"/>
        <v>Ok</v>
      </c>
      <c r="Z3771" s="6" t="str">
        <f t="shared" si="235"/>
        <v>Ok</v>
      </c>
      <c r="AA3771" s="6"/>
      <c r="AB3771" s="6"/>
      <c r="AC3771" s="6"/>
      <c r="AD3771" s="6"/>
    </row>
    <row r="3772" spans="1:30" x14ac:dyDescent="0.3">
      <c r="A3772" t="s">
        <v>17339</v>
      </c>
      <c r="B3772" t="s">
        <v>17340</v>
      </c>
      <c r="C3772">
        <v>2024</v>
      </c>
      <c r="D3772" t="s">
        <v>9584</v>
      </c>
      <c r="E3772" t="s">
        <v>9317</v>
      </c>
      <c r="F3772" t="s">
        <v>5</v>
      </c>
      <c r="G3772" t="str">
        <f>_xlfn.XLOOKUP(I3772,'Class Code'!$A$2:$A$14,'Class Code'!$B$2:$B$14)</f>
        <v>Engineering</v>
      </c>
      <c r="H3772" t="s">
        <v>423</v>
      </c>
      <c r="I3772">
        <f t="shared" si="232"/>
        <v>2</v>
      </c>
      <c r="J3772" t="s">
        <v>424</v>
      </c>
      <c r="K3772" t="s">
        <v>425</v>
      </c>
      <c r="L3772" t="s">
        <v>426</v>
      </c>
      <c r="M3772" s="5">
        <v>45434</v>
      </c>
      <c r="N3772" s="5">
        <v>45539</v>
      </c>
      <c r="O3772" s="5">
        <v>45735</v>
      </c>
      <c r="P3772" s="5">
        <v>45292</v>
      </c>
      <c r="Q3772" s="5">
        <v>45657</v>
      </c>
      <c r="R3772">
        <v>297059</v>
      </c>
      <c r="S3772">
        <v>0</v>
      </c>
      <c r="T3772">
        <v>0</v>
      </c>
      <c r="U3772">
        <v>297059</v>
      </c>
      <c r="V3772">
        <v>0</v>
      </c>
      <c r="W3772">
        <v>297059</v>
      </c>
      <c r="X3772" t="str">
        <f t="shared" si="233"/>
        <v>Ok</v>
      </c>
      <c r="Y3772" t="str">
        <f t="shared" si="234"/>
        <v>Ok</v>
      </c>
      <c r="Z3772" s="6" t="str">
        <f t="shared" si="235"/>
        <v>Ok</v>
      </c>
      <c r="AA3772" s="6"/>
      <c r="AB3772" s="6"/>
      <c r="AC3772" s="6"/>
      <c r="AD3772" s="6"/>
    </row>
    <row r="3773" spans="1:30" x14ac:dyDescent="0.3">
      <c r="A3773" t="s">
        <v>17341</v>
      </c>
      <c r="B3773" t="s">
        <v>17342</v>
      </c>
      <c r="C3773">
        <v>2024</v>
      </c>
      <c r="D3773" t="s">
        <v>9479</v>
      </c>
      <c r="E3773" t="s">
        <v>9274</v>
      </c>
      <c r="F3773" t="s">
        <v>10</v>
      </c>
      <c r="G3773" t="str">
        <f>_xlfn.XLOOKUP(I3773,'Class Code'!$A$2:$A$14,'Class Code'!$B$2:$B$14)</f>
        <v>Motor Private</v>
      </c>
      <c r="H3773" t="s">
        <v>41</v>
      </c>
      <c r="I3773">
        <f t="shared" si="232"/>
        <v>70</v>
      </c>
      <c r="J3773" t="s">
        <v>54</v>
      </c>
      <c r="K3773" t="s">
        <v>55</v>
      </c>
      <c r="L3773" t="s">
        <v>44</v>
      </c>
      <c r="M3773" s="5">
        <v>45693</v>
      </c>
      <c r="N3773" s="5">
        <v>45693</v>
      </c>
      <c r="O3773" s="5">
        <v>45740</v>
      </c>
      <c r="P3773" s="5">
        <v>45444</v>
      </c>
      <c r="Q3773" s="5">
        <v>45808</v>
      </c>
      <c r="R3773">
        <v>41800</v>
      </c>
      <c r="S3773">
        <v>0</v>
      </c>
      <c r="T3773">
        <v>0</v>
      </c>
      <c r="U3773">
        <v>41800</v>
      </c>
      <c r="V3773">
        <v>0</v>
      </c>
      <c r="W3773">
        <v>41800</v>
      </c>
      <c r="X3773" t="str">
        <f t="shared" si="233"/>
        <v>Ok</v>
      </c>
      <c r="Y3773" t="str">
        <f t="shared" si="234"/>
        <v>Ok</v>
      </c>
      <c r="Z3773" s="6" t="str">
        <f t="shared" si="235"/>
        <v>Ok</v>
      </c>
      <c r="AA3773" s="6"/>
      <c r="AB3773" s="6"/>
      <c r="AC3773" s="6"/>
      <c r="AD3773" s="6"/>
    </row>
    <row r="3774" spans="1:30" x14ac:dyDescent="0.3">
      <c r="A3774" t="s">
        <v>17343</v>
      </c>
      <c r="B3774" t="s">
        <v>17344</v>
      </c>
      <c r="C3774">
        <v>2025</v>
      </c>
      <c r="D3774" t="s">
        <v>9275</v>
      </c>
      <c r="E3774" t="s">
        <v>9274</v>
      </c>
      <c r="F3774" t="s">
        <v>10</v>
      </c>
      <c r="G3774" t="str">
        <f>_xlfn.XLOOKUP(I3774,'Class Code'!$A$2:$A$14,'Class Code'!$B$2:$B$14)</f>
        <v>Motor Private</v>
      </c>
      <c r="H3774" t="s">
        <v>41</v>
      </c>
      <c r="I3774">
        <f t="shared" si="232"/>
        <v>70</v>
      </c>
      <c r="J3774" t="s">
        <v>54</v>
      </c>
      <c r="K3774" t="s">
        <v>55</v>
      </c>
      <c r="L3774" t="s">
        <v>44</v>
      </c>
      <c r="M3774" s="5">
        <v>45726</v>
      </c>
      <c r="N3774" s="5">
        <v>45727</v>
      </c>
      <c r="O3774" s="5">
        <v>45740</v>
      </c>
      <c r="P3774" s="5">
        <v>45658</v>
      </c>
      <c r="Q3774" s="5">
        <v>46022</v>
      </c>
      <c r="R3774">
        <v>8500</v>
      </c>
      <c r="S3774">
        <v>0</v>
      </c>
      <c r="T3774">
        <v>0</v>
      </c>
      <c r="U3774">
        <v>8500</v>
      </c>
      <c r="V3774">
        <v>0</v>
      </c>
      <c r="W3774">
        <v>8500</v>
      </c>
      <c r="X3774" t="str">
        <f t="shared" si="233"/>
        <v>Ok</v>
      </c>
      <c r="Y3774" t="str">
        <f t="shared" si="234"/>
        <v>Ok</v>
      </c>
      <c r="Z3774" s="6" t="str">
        <f t="shared" si="235"/>
        <v>Ok</v>
      </c>
      <c r="AA3774" s="6"/>
      <c r="AB3774" s="6"/>
      <c r="AC3774" s="6"/>
      <c r="AD3774" s="6"/>
    </row>
    <row r="3775" spans="1:30" x14ac:dyDescent="0.3">
      <c r="A3775" t="s">
        <v>17345</v>
      </c>
      <c r="B3775" t="s">
        <v>17346</v>
      </c>
      <c r="C3775">
        <v>2023</v>
      </c>
      <c r="D3775" t="s">
        <v>9442</v>
      </c>
      <c r="E3775" t="s">
        <v>9332</v>
      </c>
      <c r="F3775" t="s">
        <v>7</v>
      </c>
      <c r="G3775" t="str">
        <f>_xlfn.XLOOKUP(I3775,'Class Code'!$A$2:$A$14,'Class Code'!$B$2:$B$14)</f>
        <v>Fire Industrial</v>
      </c>
      <c r="H3775" t="s">
        <v>381</v>
      </c>
      <c r="I3775">
        <f t="shared" si="232"/>
        <v>4</v>
      </c>
      <c r="J3775" t="s">
        <v>865</v>
      </c>
      <c r="K3775" t="s">
        <v>866</v>
      </c>
      <c r="L3775" t="s">
        <v>384</v>
      </c>
      <c r="M3775" s="5">
        <v>45375</v>
      </c>
      <c r="N3775" s="5">
        <v>45400</v>
      </c>
      <c r="O3775" s="5">
        <v>45743</v>
      </c>
      <c r="P3775" s="5">
        <v>45108</v>
      </c>
      <c r="Q3775" s="5">
        <v>45474</v>
      </c>
      <c r="R3775">
        <v>7073852</v>
      </c>
      <c r="S3775">
        <v>0</v>
      </c>
      <c r="T3775">
        <v>0</v>
      </c>
      <c r="U3775">
        <v>7073852</v>
      </c>
      <c r="V3775">
        <v>3073852</v>
      </c>
      <c r="W3775">
        <v>4000000</v>
      </c>
      <c r="X3775" t="str">
        <f t="shared" si="233"/>
        <v>Ok</v>
      </c>
      <c r="Y3775" t="str">
        <f t="shared" si="234"/>
        <v>Ok</v>
      </c>
      <c r="Z3775" s="6" t="str">
        <f t="shared" si="235"/>
        <v>Ok</v>
      </c>
      <c r="AA3775" s="6"/>
      <c r="AB3775" s="6"/>
      <c r="AC3775" s="6"/>
      <c r="AD3775" s="6"/>
    </row>
    <row r="3776" spans="1:30" x14ac:dyDescent="0.3">
      <c r="A3776" t="s">
        <v>17347</v>
      </c>
      <c r="B3776" t="s">
        <v>17348</v>
      </c>
      <c r="C3776">
        <v>2025</v>
      </c>
      <c r="D3776" t="s">
        <v>9452</v>
      </c>
      <c r="E3776" t="s">
        <v>9317</v>
      </c>
      <c r="F3776" t="s">
        <v>439</v>
      </c>
      <c r="G3776" t="str">
        <f>_xlfn.XLOOKUP(I3776,'Class Code'!$A$2:$A$14,'Class Code'!$B$2:$B$14)</f>
        <v>Workmen's Compensation</v>
      </c>
      <c r="H3776" t="s">
        <v>440</v>
      </c>
      <c r="I3776">
        <f t="shared" si="232"/>
        <v>11</v>
      </c>
      <c r="J3776" t="s">
        <v>572</v>
      </c>
      <c r="K3776" t="s">
        <v>573</v>
      </c>
      <c r="L3776" t="s">
        <v>574</v>
      </c>
      <c r="M3776" s="5">
        <v>45682</v>
      </c>
      <c r="N3776" s="5">
        <v>45698</v>
      </c>
      <c r="O3776" s="5">
        <v>45755</v>
      </c>
      <c r="P3776" s="5">
        <v>45658</v>
      </c>
      <c r="Q3776" s="5">
        <v>46022</v>
      </c>
      <c r="R3776">
        <v>13504</v>
      </c>
      <c r="S3776">
        <v>0</v>
      </c>
      <c r="T3776">
        <v>0</v>
      </c>
      <c r="U3776">
        <v>13504</v>
      </c>
      <c r="V3776">
        <v>0</v>
      </c>
      <c r="W3776">
        <v>13504</v>
      </c>
      <c r="X3776" t="str">
        <f t="shared" si="233"/>
        <v>Ok</v>
      </c>
      <c r="Y3776" t="str">
        <f t="shared" si="234"/>
        <v>Ok</v>
      </c>
      <c r="Z3776" s="6" t="str">
        <f t="shared" si="235"/>
        <v>Ok</v>
      </c>
      <c r="AA3776" s="6"/>
      <c r="AB3776" s="6"/>
      <c r="AC3776" s="6"/>
      <c r="AD3776" s="6"/>
    </row>
    <row r="3777" spans="1:30" x14ac:dyDescent="0.3">
      <c r="A3777" t="s">
        <v>17349</v>
      </c>
      <c r="B3777" t="s">
        <v>17350</v>
      </c>
      <c r="C3777">
        <v>2024</v>
      </c>
      <c r="D3777" t="s">
        <v>9574</v>
      </c>
      <c r="E3777" t="s">
        <v>9267</v>
      </c>
      <c r="F3777" t="s">
        <v>6</v>
      </c>
      <c r="G3777" t="str">
        <f>_xlfn.XLOOKUP(I3777,'Class Code'!$A$2:$A$14,'Class Code'!$B$2:$B$14)</f>
        <v>Fire Domestic</v>
      </c>
      <c r="H3777" t="s">
        <v>194</v>
      </c>
      <c r="I3777">
        <f t="shared" si="232"/>
        <v>3</v>
      </c>
      <c r="J3777" t="s">
        <v>195</v>
      </c>
      <c r="K3777" t="s">
        <v>196</v>
      </c>
      <c r="L3777" t="s">
        <v>197</v>
      </c>
      <c r="M3777" s="5">
        <v>45620</v>
      </c>
      <c r="N3777" s="5">
        <v>45639</v>
      </c>
      <c r="O3777" s="5">
        <v>45755</v>
      </c>
      <c r="P3777" s="5">
        <v>45566</v>
      </c>
      <c r="Q3777" s="5">
        <v>45930</v>
      </c>
      <c r="R3777">
        <v>14350</v>
      </c>
      <c r="S3777">
        <v>0</v>
      </c>
      <c r="T3777">
        <v>0</v>
      </c>
      <c r="U3777">
        <v>14350</v>
      </c>
      <c r="V3777">
        <v>0</v>
      </c>
      <c r="W3777">
        <v>14350</v>
      </c>
      <c r="X3777" t="str">
        <f t="shared" si="233"/>
        <v>Ok</v>
      </c>
      <c r="Y3777" t="str">
        <f t="shared" si="234"/>
        <v>Ok</v>
      </c>
      <c r="Z3777" s="6" t="str">
        <f t="shared" si="235"/>
        <v>Ok</v>
      </c>
      <c r="AA3777" s="6"/>
      <c r="AB3777" s="6"/>
      <c r="AC3777" s="6"/>
      <c r="AD3777" s="6"/>
    </row>
    <row r="3778" spans="1:30" x14ac:dyDescent="0.3">
      <c r="A3778" t="s">
        <v>17351</v>
      </c>
      <c r="B3778" t="s">
        <v>17352</v>
      </c>
      <c r="C3778">
        <v>2024</v>
      </c>
      <c r="D3778" t="s">
        <v>9785</v>
      </c>
      <c r="E3778" t="s">
        <v>9294</v>
      </c>
      <c r="F3778" t="s">
        <v>439</v>
      </c>
      <c r="G3778" t="str">
        <f>_xlfn.XLOOKUP(I3778,'Class Code'!$A$2:$A$14,'Class Code'!$B$2:$B$14)</f>
        <v>Workmen's Compensation</v>
      </c>
      <c r="H3778" t="s">
        <v>440</v>
      </c>
      <c r="I3778">
        <f t="shared" si="232"/>
        <v>11</v>
      </c>
      <c r="J3778" t="s">
        <v>572</v>
      </c>
      <c r="K3778" t="s">
        <v>573</v>
      </c>
      <c r="L3778" t="s">
        <v>574</v>
      </c>
      <c r="M3778" s="5">
        <v>45537</v>
      </c>
      <c r="N3778" s="5">
        <v>45551</v>
      </c>
      <c r="O3778" s="5">
        <v>45756</v>
      </c>
      <c r="P3778" s="5">
        <v>45292</v>
      </c>
      <c r="Q3778" s="5">
        <v>45657</v>
      </c>
      <c r="R3778">
        <v>47685</v>
      </c>
      <c r="S3778">
        <v>0</v>
      </c>
      <c r="T3778">
        <v>0</v>
      </c>
      <c r="U3778">
        <v>47685</v>
      </c>
      <c r="V3778">
        <v>0</v>
      </c>
      <c r="W3778">
        <v>47685</v>
      </c>
      <c r="X3778" t="str">
        <f t="shared" si="233"/>
        <v>Ok</v>
      </c>
      <c r="Y3778" t="str">
        <f t="shared" si="234"/>
        <v>Ok</v>
      </c>
      <c r="Z3778" s="6" t="str">
        <f t="shared" si="235"/>
        <v>Ok</v>
      </c>
      <c r="AA3778" s="6"/>
      <c r="AB3778" s="6"/>
      <c r="AC3778" s="6"/>
      <c r="AD3778" s="6"/>
    </row>
    <row r="3779" spans="1:30" x14ac:dyDescent="0.3">
      <c r="A3779" t="s">
        <v>17353</v>
      </c>
      <c r="B3779" t="s">
        <v>17354</v>
      </c>
      <c r="C3779">
        <v>2024</v>
      </c>
      <c r="D3779" t="s">
        <v>9781</v>
      </c>
      <c r="E3779" t="s">
        <v>9265</v>
      </c>
      <c r="F3779" t="s">
        <v>11</v>
      </c>
      <c r="G3779" t="str">
        <f>_xlfn.XLOOKUP(I3779,'Class Code'!$A$2:$A$14,'Class Code'!$B$2:$B$14)</f>
        <v>Motor Commercial</v>
      </c>
      <c r="H3779" t="s">
        <v>176</v>
      </c>
      <c r="I3779">
        <f t="shared" si="232"/>
        <v>80</v>
      </c>
      <c r="J3779" t="s">
        <v>177</v>
      </c>
      <c r="K3779" t="s">
        <v>178</v>
      </c>
      <c r="L3779" t="s">
        <v>197</v>
      </c>
      <c r="M3779" s="5">
        <v>45601</v>
      </c>
      <c r="N3779" s="5">
        <v>45601</v>
      </c>
      <c r="O3779" s="5">
        <v>45757</v>
      </c>
      <c r="P3779" s="5">
        <v>45367</v>
      </c>
      <c r="Q3779" s="5">
        <v>45731</v>
      </c>
      <c r="R3779">
        <v>285000</v>
      </c>
      <c r="S3779">
        <v>0</v>
      </c>
      <c r="T3779">
        <v>0</v>
      </c>
      <c r="U3779">
        <v>285000</v>
      </c>
      <c r="V3779">
        <v>0</v>
      </c>
      <c r="W3779">
        <v>285000</v>
      </c>
      <c r="X3779" t="str">
        <f t="shared" si="233"/>
        <v>Ok</v>
      </c>
      <c r="Y3779" t="str">
        <f t="shared" si="234"/>
        <v>Ok</v>
      </c>
      <c r="Z3779" s="6" t="str">
        <f t="shared" si="235"/>
        <v>Ok</v>
      </c>
      <c r="AA3779" s="6"/>
      <c r="AB3779" s="6"/>
      <c r="AC3779" s="6"/>
      <c r="AD3779" s="6"/>
    </row>
    <row r="3780" spans="1:30" x14ac:dyDescent="0.3">
      <c r="A3780" t="s">
        <v>17355</v>
      </c>
      <c r="B3780" t="s">
        <v>17356</v>
      </c>
      <c r="C3780">
        <v>2024</v>
      </c>
      <c r="D3780" t="s">
        <v>9360</v>
      </c>
      <c r="E3780" t="s">
        <v>9265</v>
      </c>
      <c r="F3780" t="s">
        <v>439</v>
      </c>
      <c r="G3780" t="str">
        <f>_xlfn.XLOOKUP(I3780,'Class Code'!$A$2:$A$14,'Class Code'!$B$2:$B$14)</f>
        <v>Workmen's Compensation</v>
      </c>
      <c r="H3780" t="s">
        <v>440</v>
      </c>
      <c r="I3780">
        <f t="shared" ref="I3780:I3843" si="236">H3780*1</f>
        <v>11</v>
      </c>
      <c r="J3780" t="s">
        <v>572</v>
      </c>
      <c r="K3780" t="s">
        <v>573</v>
      </c>
      <c r="L3780" t="s">
        <v>574</v>
      </c>
      <c r="M3780" s="5">
        <v>45397</v>
      </c>
      <c r="N3780" s="5">
        <v>45407</v>
      </c>
      <c r="O3780" s="5">
        <v>45762</v>
      </c>
      <c r="P3780" s="5">
        <v>45292</v>
      </c>
      <c r="Q3780" s="5">
        <v>45657</v>
      </c>
      <c r="R3780">
        <v>10980</v>
      </c>
      <c r="S3780">
        <v>0</v>
      </c>
      <c r="T3780">
        <v>0</v>
      </c>
      <c r="U3780">
        <v>10980</v>
      </c>
      <c r="V3780">
        <v>0</v>
      </c>
      <c r="W3780">
        <v>10980</v>
      </c>
      <c r="X3780" t="str">
        <f t="shared" ref="X3780:X3843" si="237">IF(OR(A3780="",B3780="",C3780="",F3780="",H3780="",M3780="",N3780="",O3780="",P3780="",Q3780=""),"Check","Ok")</f>
        <v>Ok</v>
      </c>
      <c r="Y3780" t="str">
        <f t="shared" ref="Y3780:Y3843" si="238">IF(AND(Q3780&gt;=P3780,O3780&gt;=M3780,N3780&gt;=M3780,Q3780&gt;=M3780),"Ok","Check")</f>
        <v>Ok</v>
      </c>
      <c r="Z3780" s="6" t="str">
        <f t="shared" ref="Z3780:Z3843" si="239">IF(Q3780&gt;=M3780,"Ok","Check")</f>
        <v>Ok</v>
      </c>
      <c r="AA3780" s="6"/>
      <c r="AB3780" s="6"/>
      <c r="AC3780" s="6"/>
      <c r="AD3780" s="6"/>
    </row>
    <row r="3781" spans="1:30" x14ac:dyDescent="0.3">
      <c r="A3781" t="s">
        <v>17357</v>
      </c>
      <c r="B3781" t="s">
        <v>17358</v>
      </c>
      <c r="C3781">
        <v>2024</v>
      </c>
      <c r="D3781" t="s">
        <v>9371</v>
      </c>
      <c r="E3781" t="s">
        <v>9261</v>
      </c>
      <c r="F3781" t="s">
        <v>11</v>
      </c>
      <c r="G3781" t="str">
        <f>_xlfn.XLOOKUP(I3781,'Class Code'!$A$2:$A$14,'Class Code'!$B$2:$B$14)</f>
        <v>Motor Commercial</v>
      </c>
      <c r="H3781" t="s">
        <v>176</v>
      </c>
      <c r="I3781">
        <f t="shared" si="236"/>
        <v>80</v>
      </c>
      <c r="J3781" t="s">
        <v>177</v>
      </c>
      <c r="K3781" t="s">
        <v>178</v>
      </c>
      <c r="L3781" t="s">
        <v>197</v>
      </c>
      <c r="M3781" s="5">
        <v>45584</v>
      </c>
      <c r="N3781" s="5">
        <v>45593</v>
      </c>
      <c r="O3781" s="5">
        <v>45776</v>
      </c>
      <c r="P3781" s="5">
        <v>45486</v>
      </c>
      <c r="Q3781" s="5">
        <v>45850</v>
      </c>
      <c r="R3781">
        <v>18000</v>
      </c>
      <c r="S3781">
        <v>0</v>
      </c>
      <c r="T3781">
        <v>0</v>
      </c>
      <c r="U3781">
        <v>18000</v>
      </c>
      <c r="V3781">
        <v>0</v>
      </c>
      <c r="W3781">
        <v>18000</v>
      </c>
      <c r="X3781" t="str">
        <f t="shared" si="237"/>
        <v>Ok</v>
      </c>
      <c r="Y3781" t="str">
        <f t="shared" si="238"/>
        <v>Ok</v>
      </c>
      <c r="Z3781" s="6" t="str">
        <f t="shared" si="239"/>
        <v>Ok</v>
      </c>
      <c r="AA3781" s="6"/>
      <c r="AB3781" s="6"/>
      <c r="AC3781" s="6"/>
      <c r="AD3781" s="6"/>
    </row>
    <row r="3782" spans="1:30" x14ac:dyDescent="0.3">
      <c r="A3782" t="s">
        <v>17359</v>
      </c>
      <c r="B3782" t="s">
        <v>17360</v>
      </c>
      <c r="C3782">
        <v>2024</v>
      </c>
      <c r="D3782" t="s">
        <v>9331</v>
      </c>
      <c r="E3782" t="s">
        <v>9301</v>
      </c>
      <c r="F3782" t="s">
        <v>10</v>
      </c>
      <c r="G3782" t="str">
        <f>_xlfn.XLOOKUP(I3782,'Class Code'!$A$2:$A$14,'Class Code'!$B$2:$B$14)</f>
        <v>Motor Private</v>
      </c>
      <c r="H3782" t="s">
        <v>41</v>
      </c>
      <c r="I3782">
        <f t="shared" si="236"/>
        <v>70</v>
      </c>
      <c r="J3782" t="s">
        <v>54</v>
      </c>
      <c r="K3782" t="s">
        <v>55</v>
      </c>
      <c r="L3782" t="s">
        <v>44</v>
      </c>
      <c r="M3782" s="5">
        <v>45702</v>
      </c>
      <c r="N3782" s="5">
        <v>45705</v>
      </c>
      <c r="O3782" s="5">
        <v>45779</v>
      </c>
      <c r="P3782" s="5">
        <v>45560</v>
      </c>
      <c r="Q3782" s="5">
        <v>45900</v>
      </c>
      <c r="R3782">
        <v>95760</v>
      </c>
      <c r="S3782">
        <v>0</v>
      </c>
      <c r="T3782">
        <v>0</v>
      </c>
      <c r="U3782">
        <v>95760</v>
      </c>
      <c r="V3782">
        <v>0</v>
      </c>
      <c r="W3782">
        <v>95760</v>
      </c>
      <c r="X3782" t="str">
        <f t="shared" si="237"/>
        <v>Ok</v>
      </c>
      <c r="Y3782" t="str">
        <f t="shared" si="238"/>
        <v>Ok</v>
      </c>
      <c r="Z3782" s="6" t="str">
        <f t="shared" si="239"/>
        <v>Ok</v>
      </c>
      <c r="AA3782" s="6"/>
      <c r="AB3782" s="6"/>
      <c r="AC3782" s="6"/>
      <c r="AD3782" s="6"/>
    </row>
    <row r="3783" spans="1:30" x14ac:dyDescent="0.3">
      <c r="A3783" t="s">
        <v>17361</v>
      </c>
      <c r="B3783" t="s">
        <v>17362</v>
      </c>
      <c r="C3783">
        <v>2025</v>
      </c>
      <c r="D3783" t="s">
        <v>9764</v>
      </c>
      <c r="E3783" t="s">
        <v>9267</v>
      </c>
      <c r="F3783" t="s">
        <v>10</v>
      </c>
      <c r="G3783" t="str">
        <f>_xlfn.XLOOKUP(I3783,'Class Code'!$A$2:$A$14,'Class Code'!$B$2:$B$14)</f>
        <v>Motor Private</v>
      </c>
      <c r="H3783" t="s">
        <v>41</v>
      </c>
      <c r="I3783">
        <f t="shared" si="236"/>
        <v>70</v>
      </c>
      <c r="J3783" t="s">
        <v>54</v>
      </c>
      <c r="K3783" t="s">
        <v>55</v>
      </c>
      <c r="L3783" t="s">
        <v>44</v>
      </c>
      <c r="M3783" s="5">
        <v>45738</v>
      </c>
      <c r="N3783" s="5">
        <v>45756</v>
      </c>
      <c r="O3783" s="5">
        <v>45782</v>
      </c>
      <c r="P3783" s="5">
        <v>45717</v>
      </c>
      <c r="Q3783" s="5">
        <v>46081</v>
      </c>
      <c r="R3783">
        <v>16000</v>
      </c>
      <c r="S3783">
        <v>0</v>
      </c>
      <c r="T3783">
        <v>0</v>
      </c>
      <c r="U3783">
        <v>16000</v>
      </c>
      <c r="V3783">
        <v>0</v>
      </c>
      <c r="W3783">
        <v>16000</v>
      </c>
      <c r="X3783" t="str">
        <f t="shared" si="237"/>
        <v>Ok</v>
      </c>
      <c r="Y3783" t="str">
        <f t="shared" si="238"/>
        <v>Ok</v>
      </c>
      <c r="Z3783" s="6" t="str">
        <f t="shared" si="239"/>
        <v>Ok</v>
      </c>
      <c r="AA3783" s="6"/>
      <c r="AB3783" s="6"/>
      <c r="AC3783" s="6"/>
      <c r="AD3783" s="6"/>
    </row>
    <row r="3784" spans="1:30" x14ac:dyDescent="0.3">
      <c r="A3784" t="s">
        <v>17363</v>
      </c>
      <c r="B3784" t="s">
        <v>17364</v>
      </c>
      <c r="C3784">
        <v>2024</v>
      </c>
      <c r="D3784" t="s">
        <v>9716</v>
      </c>
      <c r="E3784" t="s">
        <v>9317</v>
      </c>
      <c r="F3784" t="s">
        <v>439</v>
      </c>
      <c r="G3784" t="str">
        <f>_xlfn.XLOOKUP(I3784,'Class Code'!$A$2:$A$14,'Class Code'!$B$2:$B$14)</f>
        <v>Workmen's Compensation</v>
      </c>
      <c r="H3784" t="s">
        <v>440</v>
      </c>
      <c r="I3784">
        <f t="shared" si="236"/>
        <v>11</v>
      </c>
      <c r="J3784" t="s">
        <v>572</v>
      </c>
      <c r="K3784" t="s">
        <v>573</v>
      </c>
      <c r="L3784" t="s">
        <v>574</v>
      </c>
      <c r="M3784" s="5">
        <v>45590</v>
      </c>
      <c r="N3784" s="5">
        <v>45594</v>
      </c>
      <c r="O3784" s="5">
        <v>45783</v>
      </c>
      <c r="P3784" s="5">
        <v>45352</v>
      </c>
      <c r="Q3784" s="5">
        <v>45716</v>
      </c>
      <c r="R3784">
        <v>4392</v>
      </c>
      <c r="S3784">
        <v>0</v>
      </c>
      <c r="T3784">
        <v>0</v>
      </c>
      <c r="U3784">
        <v>4392</v>
      </c>
      <c r="V3784">
        <v>2026.67</v>
      </c>
      <c r="W3784">
        <v>2365.33</v>
      </c>
      <c r="X3784" t="str">
        <f t="shared" si="237"/>
        <v>Ok</v>
      </c>
      <c r="Y3784" t="str">
        <f t="shared" si="238"/>
        <v>Ok</v>
      </c>
      <c r="Z3784" s="6" t="str">
        <f t="shared" si="239"/>
        <v>Ok</v>
      </c>
      <c r="AA3784" s="6"/>
      <c r="AB3784" s="6"/>
      <c r="AC3784" s="6"/>
      <c r="AD3784" s="6"/>
    </row>
    <row r="3785" spans="1:30" x14ac:dyDescent="0.3">
      <c r="A3785" t="s">
        <v>17365</v>
      </c>
      <c r="B3785" t="s">
        <v>17366</v>
      </c>
      <c r="C3785">
        <v>2023</v>
      </c>
      <c r="D3785" t="s">
        <v>9521</v>
      </c>
      <c r="E3785" t="s">
        <v>9317</v>
      </c>
      <c r="F3785" t="s">
        <v>12</v>
      </c>
      <c r="G3785" t="str">
        <f>_xlfn.XLOOKUP(I3785,'Class Code'!$A$2:$A$14,'Class Code'!$B$2:$B$14)</f>
        <v>Personal Accident</v>
      </c>
      <c r="H3785" t="s">
        <v>2459</v>
      </c>
      <c r="I3785">
        <f t="shared" si="236"/>
        <v>9</v>
      </c>
      <c r="J3785" t="s">
        <v>2460</v>
      </c>
      <c r="K3785" t="s">
        <v>2461</v>
      </c>
      <c r="L3785" t="s">
        <v>8385</v>
      </c>
      <c r="M3785" s="5">
        <v>45249</v>
      </c>
      <c r="N3785" s="5">
        <v>45379</v>
      </c>
      <c r="O3785" s="5">
        <v>45786</v>
      </c>
      <c r="P3785" s="5">
        <v>45192</v>
      </c>
      <c r="Q3785" s="5">
        <v>45557</v>
      </c>
      <c r="R3785">
        <v>1000000</v>
      </c>
      <c r="S3785">
        <v>0</v>
      </c>
      <c r="T3785">
        <v>0</v>
      </c>
      <c r="U3785">
        <v>1000000</v>
      </c>
      <c r="V3785">
        <v>292035.3</v>
      </c>
      <c r="W3785">
        <v>707964.7</v>
      </c>
      <c r="X3785" t="str">
        <f t="shared" si="237"/>
        <v>Ok</v>
      </c>
      <c r="Y3785" t="str">
        <f t="shared" si="238"/>
        <v>Ok</v>
      </c>
      <c r="Z3785" s="6" t="str">
        <f t="shared" si="239"/>
        <v>Ok</v>
      </c>
      <c r="AA3785" s="6"/>
      <c r="AB3785" s="6"/>
      <c r="AC3785" s="6"/>
      <c r="AD3785" s="6"/>
    </row>
    <row r="3786" spans="1:30" x14ac:dyDescent="0.3">
      <c r="A3786" t="s">
        <v>17367</v>
      </c>
      <c r="B3786" t="s">
        <v>17368</v>
      </c>
      <c r="C3786">
        <v>2023</v>
      </c>
      <c r="D3786" t="s">
        <v>9433</v>
      </c>
      <c r="E3786" t="s">
        <v>9272</v>
      </c>
      <c r="F3786" t="s">
        <v>11</v>
      </c>
      <c r="G3786" t="str">
        <f>_xlfn.XLOOKUP(I3786,'Class Code'!$A$2:$A$14,'Class Code'!$B$2:$B$14)</f>
        <v>Motor Commercial</v>
      </c>
      <c r="H3786" t="s">
        <v>176</v>
      </c>
      <c r="I3786">
        <f t="shared" si="236"/>
        <v>80</v>
      </c>
      <c r="J3786" t="s">
        <v>207</v>
      </c>
      <c r="K3786" t="s">
        <v>208</v>
      </c>
      <c r="L3786" t="s">
        <v>44</v>
      </c>
      <c r="M3786" s="5">
        <v>45492</v>
      </c>
      <c r="N3786" s="5">
        <v>45492</v>
      </c>
      <c r="O3786" s="5">
        <v>45793</v>
      </c>
      <c r="P3786" s="5">
        <v>45200</v>
      </c>
      <c r="Q3786" s="5">
        <v>45565</v>
      </c>
      <c r="R3786">
        <v>95700</v>
      </c>
      <c r="S3786">
        <v>0</v>
      </c>
      <c r="T3786">
        <v>0</v>
      </c>
      <c r="U3786">
        <v>95700</v>
      </c>
      <c r="V3786">
        <v>0</v>
      </c>
      <c r="W3786">
        <v>95700</v>
      </c>
      <c r="X3786" t="str">
        <f t="shared" si="237"/>
        <v>Ok</v>
      </c>
      <c r="Y3786" t="str">
        <f t="shared" si="238"/>
        <v>Ok</v>
      </c>
      <c r="Z3786" s="6" t="str">
        <f t="shared" si="239"/>
        <v>Ok</v>
      </c>
      <c r="AA3786" s="6"/>
      <c r="AB3786" s="6"/>
      <c r="AC3786" s="6"/>
      <c r="AD3786" s="6"/>
    </row>
    <row r="3787" spans="1:30" x14ac:dyDescent="0.3">
      <c r="A3787" t="s">
        <v>17369</v>
      </c>
      <c r="B3787" t="s">
        <v>17370</v>
      </c>
      <c r="C3787">
        <v>2025</v>
      </c>
      <c r="D3787" t="s">
        <v>9304</v>
      </c>
      <c r="E3787" t="s">
        <v>9267</v>
      </c>
      <c r="F3787" t="s">
        <v>10</v>
      </c>
      <c r="G3787" t="str">
        <f>_xlfn.XLOOKUP(I3787,'Class Code'!$A$2:$A$14,'Class Code'!$B$2:$B$14)</f>
        <v>Motor Private</v>
      </c>
      <c r="H3787" t="s">
        <v>41</v>
      </c>
      <c r="I3787">
        <f t="shared" si="236"/>
        <v>70</v>
      </c>
      <c r="J3787" t="s">
        <v>54</v>
      </c>
      <c r="K3787" t="s">
        <v>55</v>
      </c>
      <c r="L3787" t="s">
        <v>44</v>
      </c>
      <c r="M3787" s="5">
        <v>45783</v>
      </c>
      <c r="N3787" s="5">
        <v>45783</v>
      </c>
      <c r="O3787" s="5">
        <v>45793</v>
      </c>
      <c r="P3787" s="5">
        <v>45717</v>
      </c>
      <c r="Q3787" s="5">
        <v>46081</v>
      </c>
      <c r="R3787">
        <v>15000</v>
      </c>
      <c r="S3787">
        <v>0</v>
      </c>
      <c r="T3787">
        <v>0</v>
      </c>
      <c r="U3787">
        <v>15000</v>
      </c>
      <c r="V3787">
        <v>0</v>
      </c>
      <c r="W3787">
        <v>15000</v>
      </c>
      <c r="X3787" t="str">
        <f t="shared" si="237"/>
        <v>Ok</v>
      </c>
      <c r="Y3787" t="str">
        <f t="shared" si="238"/>
        <v>Ok</v>
      </c>
      <c r="Z3787" s="6" t="str">
        <f t="shared" si="239"/>
        <v>Ok</v>
      </c>
      <c r="AA3787" s="6"/>
      <c r="AB3787" s="6"/>
      <c r="AC3787" s="6"/>
      <c r="AD3787" s="6"/>
    </row>
    <row r="3788" spans="1:30" x14ac:dyDescent="0.3">
      <c r="A3788" t="s">
        <v>17371</v>
      </c>
      <c r="B3788" t="s">
        <v>17372</v>
      </c>
      <c r="C3788">
        <v>2025</v>
      </c>
      <c r="D3788" t="s">
        <v>9703</v>
      </c>
      <c r="E3788" t="s">
        <v>9305</v>
      </c>
      <c r="F3788" t="s">
        <v>11</v>
      </c>
      <c r="G3788" t="str">
        <f>_xlfn.XLOOKUP(I3788,'Class Code'!$A$2:$A$14,'Class Code'!$B$2:$B$14)</f>
        <v>Motor Commercial</v>
      </c>
      <c r="H3788" t="s">
        <v>176</v>
      </c>
      <c r="I3788">
        <f t="shared" si="236"/>
        <v>80</v>
      </c>
      <c r="J3788" t="s">
        <v>207</v>
      </c>
      <c r="K3788" t="s">
        <v>208</v>
      </c>
      <c r="L3788" t="s">
        <v>44</v>
      </c>
      <c r="M3788" s="5">
        <v>45736</v>
      </c>
      <c r="N3788" s="5">
        <v>45736</v>
      </c>
      <c r="O3788" s="5">
        <v>45797</v>
      </c>
      <c r="P3788" s="5">
        <v>45668</v>
      </c>
      <c r="Q3788" s="5">
        <v>46032</v>
      </c>
      <c r="R3788">
        <v>115954</v>
      </c>
      <c r="S3788">
        <v>0</v>
      </c>
      <c r="T3788">
        <v>0</v>
      </c>
      <c r="U3788">
        <v>115954</v>
      </c>
      <c r="V3788">
        <v>0</v>
      </c>
      <c r="W3788">
        <v>115954</v>
      </c>
      <c r="X3788" t="str">
        <f t="shared" si="237"/>
        <v>Ok</v>
      </c>
      <c r="Y3788" t="str">
        <f t="shared" si="238"/>
        <v>Ok</v>
      </c>
      <c r="Z3788" s="6" t="str">
        <f t="shared" si="239"/>
        <v>Ok</v>
      </c>
      <c r="AA3788" s="6"/>
      <c r="AB3788" s="6"/>
      <c r="AC3788" s="6"/>
      <c r="AD3788" s="6"/>
    </row>
    <row r="3789" spans="1:30" x14ac:dyDescent="0.3">
      <c r="A3789" t="s">
        <v>17373</v>
      </c>
      <c r="B3789" t="s">
        <v>17374</v>
      </c>
      <c r="C3789">
        <v>2024</v>
      </c>
      <c r="D3789" t="s">
        <v>9485</v>
      </c>
      <c r="E3789" t="s">
        <v>9292</v>
      </c>
      <c r="F3789" t="s">
        <v>10</v>
      </c>
      <c r="G3789" t="str">
        <f>_xlfn.XLOOKUP(I3789,'Class Code'!$A$2:$A$14,'Class Code'!$B$2:$B$14)</f>
        <v>Motor Private</v>
      </c>
      <c r="H3789" t="s">
        <v>41</v>
      </c>
      <c r="I3789">
        <f t="shared" si="236"/>
        <v>70</v>
      </c>
      <c r="J3789" t="s">
        <v>54</v>
      </c>
      <c r="K3789" t="s">
        <v>55</v>
      </c>
      <c r="L3789" t="s">
        <v>44</v>
      </c>
      <c r="M3789" s="5">
        <v>45642</v>
      </c>
      <c r="N3789" s="5">
        <v>45643</v>
      </c>
      <c r="O3789" s="5">
        <v>45797</v>
      </c>
      <c r="P3789" s="5">
        <v>45428</v>
      </c>
      <c r="Q3789" s="5">
        <v>45792</v>
      </c>
      <c r="R3789">
        <v>60990</v>
      </c>
      <c r="S3789">
        <v>0</v>
      </c>
      <c r="T3789">
        <v>0</v>
      </c>
      <c r="U3789">
        <v>60990</v>
      </c>
      <c r="V3789">
        <v>0</v>
      </c>
      <c r="W3789">
        <v>60990</v>
      </c>
      <c r="X3789" t="str">
        <f t="shared" si="237"/>
        <v>Ok</v>
      </c>
      <c r="Y3789" t="str">
        <f t="shared" si="238"/>
        <v>Ok</v>
      </c>
      <c r="Z3789" s="6" t="str">
        <f t="shared" si="239"/>
        <v>Ok</v>
      </c>
      <c r="AA3789" s="6"/>
      <c r="AB3789" s="6"/>
      <c r="AC3789" s="6"/>
      <c r="AD3789" s="6"/>
    </row>
    <row r="3790" spans="1:30" x14ac:dyDescent="0.3">
      <c r="A3790" t="s">
        <v>17375</v>
      </c>
      <c r="B3790" t="s">
        <v>17376</v>
      </c>
      <c r="C3790">
        <v>2024</v>
      </c>
      <c r="D3790" t="s">
        <v>9740</v>
      </c>
      <c r="E3790" t="s">
        <v>9294</v>
      </c>
      <c r="F3790" t="s">
        <v>10</v>
      </c>
      <c r="G3790" t="str">
        <f>_xlfn.XLOOKUP(I3790,'Class Code'!$A$2:$A$14,'Class Code'!$B$2:$B$14)</f>
        <v>Motor Private</v>
      </c>
      <c r="H3790" t="s">
        <v>41</v>
      </c>
      <c r="I3790">
        <f t="shared" si="236"/>
        <v>70</v>
      </c>
      <c r="J3790" t="s">
        <v>54</v>
      </c>
      <c r="K3790" t="s">
        <v>55</v>
      </c>
      <c r="L3790" t="s">
        <v>44</v>
      </c>
      <c r="M3790" s="5">
        <v>45623</v>
      </c>
      <c r="N3790" s="5">
        <v>45630</v>
      </c>
      <c r="O3790" s="5">
        <v>45798</v>
      </c>
      <c r="P3790" s="5">
        <v>45509</v>
      </c>
      <c r="Q3790" s="5">
        <v>45873</v>
      </c>
      <c r="R3790">
        <v>737026</v>
      </c>
      <c r="S3790">
        <v>0</v>
      </c>
      <c r="T3790">
        <v>0</v>
      </c>
      <c r="U3790">
        <v>737026</v>
      </c>
      <c r="V3790">
        <v>0</v>
      </c>
      <c r="W3790">
        <v>737026</v>
      </c>
      <c r="X3790" t="str">
        <f t="shared" si="237"/>
        <v>Ok</v>
      </c>
      <c r="Y3790" t="str">
        <f t="shared" si="238"/>
        <v>Ok</v>
      </c>
      <c r="Z3790" s="6" t="str">
        <f t="shared" si="239"/>
        <v>Ok</v>
      </c>
      <c r="AA3790" s="6"/>
      <c r="AB3790" s="6"/>
      <c r="AC3790" s="6"/>
      <c r="AD3790" s="6"/>
    </row>
    <row r="3791" spans="1:30" x14ac:dyDescent="0.3">
      <c r="A3791" t="s">
        <v>17377</v>
      </c>
      <c r="B3791" t="s">
        <v>17378</v>
      </c>
      <c r="C3791">
        <v>2025</v>
      </c>
      <c r="D3791" t="s">
        <v>9573</v>
      </c>
      <c r="E3791" t="s">
        <v>9301</v>
      </c>
      <c r="F3791" t="s">
        <v>10</v>
      </c>
      <c r="G3791" t="str">
        <f>_xlfn.XLOOKUP(I3791,'Class Code'!$A$2:$A$14,'Class Code'!$B$2:$B$14)</f>
        <v>Motor Private</v>
      </c>
      <c r="H3791" t="s">
        <v>41</v>
      </c>
      <c r="I3791">
        <f t="shared" si="236"/>
        <v>70</v>
      </c>
      <c r="J3791" t="s">
        <v>54</v>
      </c>
      <c r="K3791" t="s">
        <v>55</v>
      </c>
      <c r="L3791" t="s">
        <v>96</v>
      </c>
      <c r="M3791" s="5">
        <v>45792</v>
      </c>
      <c r="N3791" s="5">
        <v>45796</v>
      </c>
      <c r="O3791" s="5">
        <v>45799</v>
      </c>
      <c r="P3791" s="5">
        <v>45737</v>
      </c>
      <c r="Q3791" s="5">
        <v>46081</v>
      </c>
      <c r="R3791">
        <v>3300</v>
      </c>
      <c r="S3791">
        <v>0</v>
      </c>
      <c r="T3791">
        <v>0</v>
      </c>
      <c r="U3791">
        <v>3300</v>
      </c>
      <c r="V3791">
        <v>0</v>
      </c>
      <c r="W3791">
        <v>3300</v>
      </c>
      <c r="X3791" t="str">
        <f t="shared" si="237"/>
        <v>Ok</v>
      </c>
      <c r="Y3791" t="str">
        <f t="shared" si="238"/>
        <v>Ok</v>
      </c>
      <c r="Z3791" s="6" t="str">
        <f t="shared" si="239"/>
        <v>Ok</v>
      </c>
      <c r="AA3791" s="6"/>
      <c r="AB3791" s="6"/>
      <c r="AC3791" s="6"/>
      <c r="AD3791" s="6"/>
    </row>
    <row r="3792" spans="1:30" x14ac:dyDescent="0.3">
      <c r="A3792" t="s">
        <v>17379</v>
      </c>
      <c r="B3792" t="s">
        <v>17380</v>
      </c>
      <c r="C3792">
        <v>2024</v>
      </c>
      <c r="D3792" t="s">
        <v>9518</v>
      </c>
      <c r="E3792" t="s">
        <v>9277</v>
      </c>
      <c r="F3792" t="s">
        <v>439</v>
      </c>
      <c r="G3792" t="str">
        <f>_xlfn.XLOOKUP(I3792,'Class Code'!$A$2:$A$14,'Class Code'!$B$2:$B$14)</f>
        <v>Workmen's Compensation</v>
      </c>
      <c r="H3792" t="s">
        <v>440</v>
      </c>
      <c r="I3792">
        <f t="shared" si="236"/>
        <v>11</v>
      </c>
      <c r="J3792" t="s">
        <v>441</v>
      </c>
      <c r="K3792" t="s">
        <v>442</v>
      </c>
      <c r="L3792" t="s">
        <v>574</v>
      </c>
      <c r="M3792" s="5">
        <v>45498</v>
      </c>
      <c r="N3792" s="5">
        <v>45516</v>
      </c>
      <c r="O3792" s="5">
        <v>45799</v>
      </c>
      <c r="P3792" s="5">
        <v>45341</v>
      </c>
      <c r="Q3792" s="5">
        <v>45706</v>
      </c>
      <c r="R3792">
        <v>11704</v>
      </c>
      <c r="S3792">
        <v>0</v>
      </c>
      <c r="T3792">
        <v>0</v>
      </c>
      <c r="U3792">
        <v>11704</v>
      </c>
      <c r="V3792">
        <v>0</v>
      </c>
      <c r="W3792">
        <v>11704</v>
      </c>
      <c r="X3792" t="str">
        <f t="shared" si="237"/>
        <v>Ok</v>
      </c>
      <c r="Y3792" t="str">
        <f t="shared" si="238"/>
        <v>Ok</v>
      </c>
      <c r="Z3792" s="6" t="str">
        <f t="shared" si="239"/>
        <v>Ok</v>
      </c>
      <c r="AA3792" s="6"/>
      <c r="AB3792" s="6"/>
      <c r="AC3792" s="6"/>
      <c r="AD3792" s="6"/>
    </row>
    <row r="3793" spans="1:30" x14ac:dyDescent="0.3">
      <c r="A3793" t="s">
        <v>17381</v>
      </c>
      <c r="B3793" t="s">
        <v>17382</v>
      </c>
      <c r="C3793">
        <v>2024</v>
      </c>
      <c r="D3793" t="s">
        <v>9609</v>
      </c>
      <c r="E3793" t="s">
        <v>9265</v>
      </c>
      <c r="F3793" t="s">
        <v>439</v>
      </c>
      <c r="G3793" t="str">
        <f>_xlfn.XLOOKUP(I3793,'Class Code'!$A$2:$A$14,'Class Code'!$B$2:$B$14)</f>
        <v>Workmen's Compensation</v>
      </c>
      <c r="H3793" t="s">
        <v>440</v>
      </c>
      <c r="I3793">
        <f t="shared" si="236"/>
        <v>11</v>
      </c>
      <c r="J3793" t="s">
        <v>441</v>
      </c>
      <c r="K3793" t="s">
        <v>442</v>
      </c>
      <c r="L3793" t="s">
        <v>574</v>
      </c>
      <c r="M3793" s="5">
        <v>45621</v>
      </c>
      <c r="N3793" s="5">
        <v>45643</v>
      </c>
      <c r="O3793" s="5">
        <v>45799</v>
      </c>
      <c r="P3793" s="5">
        <v>45341</v>
      </c>
      <c r="Q3793" s="5">
        <v>45706</v>
      </c>
      <c r="R3793">
        <v>2250</v>
      </c>
      <c r="S3793">
        <v>0</v>
      </c>
      <c r="T3793">
        <v>0</v>
      </c>
      <c r="U3793">
        <v>2250</v>
      </c>
      <c r="V3793">
        <v>0</v>
      </c>
      <c r="W3793">
        <v>2250</v>
      </c>
      <c r="X3793" t="str">
        <f t="shared" si="237"/>
        <v>Ok</v>
      </c>
      <c r="Y3793" t="str">
        <f t="shared" si="238"/>
        <v>Ok</v>
      </c>
      <c r="Z3793" s="6" t="str">
        <f t="shared" si="239"/>
        <v>Ok</v>
      </c>
      <c r="AA3793" s="6"/>
      <c r="AB3793" s="6"/>
      <c r="AC3793" s="6"/>
      <c r="AD3793" s="6"/>
    </row>
    <row r="3794" spans="1:30" x14ac:dyDescent="0.3">
      <c r="A3794" t="s">
        <v>17383</v>
      </c>
      <c r="B3794" t="s">
        <v>17384</v>
      </c>
      <c r="C3794">
        <v>2024</v>
      </c>
      <c r="D3794" t="s">
        <v>9704</v>
      </c>
      <c r="E3794" t="s">
        <v>9284</v>
      </c>
      <c r="F3794" t="s">
        <v>6</v>
      </c>
      <c r="G3794" t="str">
        <f>_xlfn.XLOOKUP(I3794,'Class Code'!$A$2:$A$14,'Class Code'!$B$2:$B$14)</f>
        <v>Fire Domestic</v>
      </c>
      <c r="H3794" t="s">
        <v>194</v>
      </c>
      <c r="I3794">
        <f t="shared" si="236"/>
        <v>3</v>
      </c>
      <c r="J3794" t="s">
        <v>195</v>
      </c>
      <c r="K3794" t="s">
        <v>196</v>
      </c>
      <c r="L3794" t="s">
        <v>384</v>
      </c>
      <c r="M3794" s="5">
        <v>45407</v>
      </c>
      <c r="N3794" s="5">
        <v>45408</v>
      </c>
      <c r="O3794" s="5">
        <v>45799</v>
      </c>
      <c r="P3794" s="5">
        <v>45231</v>
      </c>
      <c r="Q3794" s="5">
        <v>45596</v>
      </c>
      <c r="R3794">
        <v>386142</v>
      </c>
      <c r="S3794">
        <v>0</v>
      </c>
      <c r="T3794">
        <v>0</v>
      </c>
      <c r="U3794">
        <v>386142</v>
      </c>
      <c r="V3794">
        <v>101879.63</v>
      </c>
      <c r="W3794">
        <v>284262.37</v>
      </c>
      <c r="X3794" t="str">
        <f t="shared" si="237"/>
        <v>Ok</v>
      </c>
      <c r="Y3794" t="str">
        <f t="shared" si="238"/>
        <v>Ok</v>
      </c>
      <c r="Z3794" s="6" t="str">
        <f t="shared" si="239"/>
        <v>Ok</v>
      </c>
      <c r="AA3794" s="6"/>
      <c r="AB3794" s="6"/>
      <c r="AC3794" s="6"/>
      <c r="AD3794" s="6"/>
    </row>
    <row r="3795" spans="1:30" x14ac:dyDescent="0.3">
      <c r="A3795" t="s">
        <v>17385</v>
      </c>
      <c r="B3795" t="s">
        <v>17386</v>
      </c>
      <c r="C3795">
        <v>2024</v>
      </c>
      <c r="D3795" t="s">
        <v>9452</v>
      </c>
      <c r="E3795" t="s">
        <v>9261</v>
      </c>
      <c r="F3795" t="s">
        <v>10</v>
      </c>
      <c r="G3795" t="str">
        <f>_xlfn.XLOOKUP(I3795,'Class Code'!$A$2:$A$14,'Class Code'!$B$2:$B$14)</f>
        <v>Motor Private</v>
      </c>
      <c r="H3795" t="s">
        <v>41</v>
      </c>
      <c r="I3795">
        <f t="shared" si="236"/>
        <v>70</v>
      </c>
      <c r="J3795" t="s">
        <v>54</v>
      </c>
      <c r="K3795" t="s">
        <v>55</v>
      </c>
      <c r="L3795" t="s">
        <v>44</v>
      </c>
      <c r="M3795" s="5">
        <v>45642</v>
      </c>
      <c r="N3795" s="5">
        <v>45643</v>
      </c>
      <c r="O3795" s="5">
        <v>45800</v>
      </c>
      <c r="P3795" s="5">
        <v>45428</v>
      </c>
      <c r="Q3795" s="5">
        <v>45792</v>
      </c>
      <c r="R3795">
        <v>60990</v>
      </c>
      <c r="S3795">
        <v>0</v>
      </c>
      <c r="T3795">
        <v>0</v>
      </c>
      <c r="U3795">
        <v>60990</v>
      </c>
      <c r="V3795">
        <v>0</v>
      </c>
      <c r="W3795">
        <v>60990</v>
      </c>
      <c r="X3795" t="str">
        <f t="shared" si="237"/>
        <v>Ok</v>
      </c>
      <c r="Y3795" t="str">
        <f t="shared" si="238"/>
        <v>Ok</v>
      </c>
      <c r="Z3795" s="6" t="str">
        <f t="shared" si="239"/>
        <v>Ok</v>
      </c>
      <c r="AA3795" s="6"/>
      <c r="AB3795" s="6"/>
      <c r="AC3795" s="6"/>
      <c r="AD3795" s="6"/>
    </row>
    <row r="3796" spans="1:30" x14ac:dyDescent="0.3">
      <c r="A3796" t="s">
        <v>17387</v>
      </c>
      <c r="B3796" t="s">
        <v>17388</v>
      </c>
      <c r="C3796">
        <v>2025</v>
      </c>
      <c r="D3796" t="s">
        <v>9381</v>
      </c>
      <c r="E3796" t="s">
        <v>9287</v>
      </c>
      <c r="F3796" t="s">
        <v>10</v>
      </c>
      <c r="G3796" t="str">
        <f>_xlfn.XLOOKUP(I3796,'Class Code'!$A$2:$A$14,'Class Code'!$B$2:$B$14)</f>
        <v>Motor Private</v>
      </c>
      <c r="H3796" t="s">
        <v>41</v>
      </c>
      <c r="I3796">
        <f t="shared" si="236"/>
        <v>70</v>
      </c>
      <c r="J3796" t="s">
        <v>54</v>
      </c>
      <c r="K3796" t="s">
        <v>55</v>
      </c>
      <c r="L3796" t="s">
        <v>96</v>
      </c>
      <c r="M3796" s="5">
        <v>45789</v>
      </c>
      <c r="N3796" s="5">
        <v>45791</v>
      </c>
      <c r="O3796" s="5">
        <v>45805</v>
      </c>
      <c r="P3796" s="5">
        <v>45658</v>
      </c>
      <c r="Q3796" s="5">
        <v>46022</v>
      </c>
      <c r="R3796">
        <v>12000</v>
      </c>
      <c r="S3796">
        <v>0</v>
      </c>
      <c r="T3796">
        <v>0</v>
      </c>
      <c r="U3796">
        <v>12000</v>
      </c>
      <c r="V3796">
        <v>0</v>
      </c>
      <c r="W3796">
        <v>12000</v>
      </c>
      <c r="X3796" t="str">
        <f t="shared" si="237"/>
        <v>Ok</v>
      </c>
      <c r="Y3796" t="str">
        <f t="shared" si="238"/>
        <v>Ok</v>
      </c>
      <c r="Z3796" s="6" t="str">
        <f t="shared" si="239"/>
        <v>Ok</v>
      </c>
      <c r="AA3796" s="6"/>
      <c r="AB3796" s="6"/>
      <c r="AC3796" s="6"/>
      <c r="AD3796" s="6"/>
    </row>
    <row r="3797" spans="1:30" x14ac:dyDescent="0.3">
      <c r="A3797" t="s">
        <v>17389</v>
      </c>
      <c r="B3797" t="s">
        <v>17390</v>
      </c>
      <c r="C3797">
        <v>2025</v>
      </c>
      <c r="D3797" t="s">
        <v>9489</v>
      </c>
      <c r="E3797" t="s">
        <v>9297</v>
      </c>
      <c r="F3797" t="s">
        <v>11</v>
      </c>
      <c r="G3797" t="str">
        <f>_xlfn.XLOOKUP(I3797,'Class Code'!$A$2:$A$14,'Class Code'!$B$2:$B$14)</f>
        <v>Motor Commercial</v>
      </c>
      <c r="H3797" t="s">
        <v>176</v>
      </c>
      <c r="I3797">
        <f t="shared" si="236"/>
        <v>80</v>
      </c>
      <c r="J3797" t="s">
        <v>207</v>
      </c>
      <c r="K3797" t="s">
        <v>208</v>
      </c>
      <c r="L3797" t="s">
        <v>44</v>
      </c>
      <c r="M3797" s="5">
        <v>45705</v>
      </c>
      <c r="N3797" s="5">
        <v>45705</v>
      </c>
      <c r="O3797" s="5">
        <v>45817</v>
      </c>
      <c r="P3797" s="5">
        <v>45658</v>
      </c>
      <c r="Q3797" s="5">
        <v>46022</v>
      </c>
      <c r="R3797">
        <v>35000</v>
      </c>
      <c r="S3797">
        <v>0</v>
      </c>
      <c r="T3797">
        <v>0</v>
      </c>
      <c r="U3797">
        <v>35000</v>
      </c>
      <c r="V3797">
        <v>0</v>
      </c>
      <c r="W3797">
        <v>35000</v>
      </c>
      <c r="X3797" t="str">
        <f t="shared" si="237"/>
        <v>Ok</v>
      </c>
      <c r="Y3797" t="str">
        <f t="shared" si="238"/>
        <v>Ok</v>
      </c>
      <c r="Z3797" s="6" t="str">
        <f t="shared" si="239"/>
        <v>Ok</v>
      </c>
      <c r="AA3797" s="6"/>
      <c r="AB3797" s="6"/>
      <c r="AC3797" s="6"/>
      <c r="AD3797" s="6"/>
    </row>
    <row r="3798" spans="1:30" x14ac:dyDescent="0.3">
      <c r="A3798" t="s">
        <v>17391</v>
      </c>
      <c r="B3798" t="s">
        <v>17392</v>
      </c>
      <c r="C3798">
        <v>2024</v>
      </c>
      <c r="D3798" t="s">
        <v>9500</v>
      </c>
      <c r="E3798" t="s">
        <v>9289</v>
      </c>
      <c r="F3798" t="s">
        <v>10</v>
      </c>
      <c r="G3798" t="str">
        <f>_xlfn.XLOOKUP(I3798,'Class Code'!$A$2:$A$14,'Class Code'!$B$2:$B$14)</f>
        <v>Motor Private</v>
      </c>
      <c r="H3798" t="s">
        <v>41</v>
      </c>
      <c r="I3798">
        <f t="shared" si="236"/>
        <v>70</v>
      </c>
      <c r="J3798" t="s">
        <v>54</v>
      </c>
      <c r="K3798" t="s">
        <v>55</v>
      </c>
      <c r="L3798" t="s">
        <v>44</v>
      </c>
      <c r="M3798" s="5">
        <v>45702</v>
      </c>
      <c r="N3798" s="5">
        <v>45706</v>
      </c>
      <c r="O3798" s="5">
        <v>45818</v>
      </c>
      <c r="P3798" s="5">
        <v>45641</v>
      </c>
      <c r="Q3798" s="5">
        <v>46005</v>
      </c>
      <c r="R3798">
        <v>86000</v>
      </c>
      <c r="S3798">
        <v>0</v>
      </c>
      <c r="T3798">
        <v>0</v>
      </c>
      <c r="U3798">
        <v>86000</v>
      </c>
      <c r="V3798">
        <v>0</v>
      </c>
      <c r="W3798">
        <v>86000</v>
      </c>
      <c r="X3798" t="str">
        <f t="shared" si="237"/>
        <v>Ok</v>
      </c>
      <c r="Y3798" t="str">
        <f t="shared" si="238"/>
        <v>Ok</v>
      </c>
      <c r="Z3798" s="6" t="str">
        <f t="shared" si="239"/>
        <v>Ok</v>
      </c>
      <c r="AA3798" s="6"/>
      <c r="AB3798" s="6"/>
      <c r="AC3798" s="6"/>
      <c r="AD3798" s="6"/>
    </row>
    <row r="3799" spans="1:30" x14ac:dyDescent="0.3">
      <c r="A3799" t="s">
        <v>17393</v>
      </c>
      <c r="B3799" t="s">
        <v>17394</v>
      </c>
      <c r="C3799">
        <v>2024</v>
      </c>
      <c r="D3799" t="s">
        <v>9350</v>
      </c>
      <c r="E3799" t="s">
        <v>9267</v>
      </c>
      <c r="F3799" t="s">
        <v>5</v>
      </c>
      <c r="G3799" t="str">
        <f>_xlfn.XLOOKUP(I3799,'Class Code'!$A$2:$A$14,'Class Code'!$B$2:$B$14)</f>
        <v>Engineering</v>
      </c>
      <c r="H3799" t="s">
        <v>423</v>
      </c>
      <c r="I3799">
        <f t="shared" si="236"/>
        <v>2</v>
      </c>
      <c r="J3799" t="s">
        <v>3933</v>
      </c>
      <c r="K3799" t="s">
        <v>3934</v>
      </c>
      <c r="L3799" t="s">
        <v>426</v>
      </c>
      <c r="M3799" s="5">
        <v>45792</v>
      </c>
      <c r="N3799" s="5">
        <v>45797</v>
      </c>
      <c r="O3799" s="5">
        <v>45818</v>
      </c>
      <c r="P3799" s="5">
        <v>45597</v>
      </c>
      <c r="Q3799" s="5">
        <v>45961</v>
      </c>
      <c r="R3799">
        <v>30000</v>
      </c>
      <c r="S3799">
        <v>0</v>
      </c>
      <c r="T3799">
        <v>0</v>
      </c>
      <c r="U3799">
        <v>30000</v>
      </c>
      <c r="V3799">
        <v>0</v>
      </c>
      <c r="W3799">
        <v>30000</v>
      </c>
      <c r="X3799" t="str">
        <f t="shared" si="237"/>
        <v>Ok</v>
      </c>
      <c r="Y3799" t="str">
        <f t="shared" si="238"/>
        <v>Ok</v>
      </c>
      <c r="Z3799" s="6" t="str">
        <f t="shared" si="239"/>
        <v>Ok</v>
      </c>
      <c r="AA3799" s="6"/>
      <c r="AB3799" s="6"/>
      <c r="AC3799" s="6"/>
      <c r="AD3799" s="6"/>
    </row>
    <row r="3800" spans="1:30" x14ac:dyDescent="0.3">
      <c r="A3800" t="s">
        <v>17395</v>
      </c>
      <c r="B3800" t="s">
        <v>17396</v>
      </c>
      <c r="C3800">
        <v>2025</v>
      </c>
      <c r="D3800" t="s">
        <v>9413</v>
      </c>
      <c r="E3800" t="s">
        <v>9292</v>
      </c>
      <c r="F3800" t="s">
        <v>10</v>
      </c>
      <c r="G3800" t="str">
        <f>_xlfn.XLOOKUP(I3800,'Class Code'!$A$2:$A$14,'Class Code'!$B$2:$B$14)</f>
        <v>Motor Private</v>
      </c>
      <c r="H3800" t="s">
        <v>41</v>
      </c>
      <c r="I3800">
        <f t="shared" si="236"/>
        <v>70</v>
      </c>
      <c r="J3800" t="s">
        <v>54</v>
      </c>
      <c r="K3800" t="s">
        <v>55</v>
      </c>
      <c r="L3800" t="s">
        <v>96</v>
      </c>
      <c r="M3800" s="5">
        <v>45809</v>
      </c>
      <c r="N3800" s="5">
        <v>45824</v>
      </c>
      <c r="O3800" s="5">
        <v>45825</v>
      </c>
      <c r="P3800" s="5">
        <v>45784</v>
      </c>
      <c r="Q3800" s="5">
        <v>46142</v>
      </c>
      <c r="R3800">
        <v>22000</v>
      </c>
      <c r="S3800">
        <v>0</v>
      </c>
      <c r="T3800">
        <v>0</v>
      </c>
      <c r="U3800">
        <v>22000</v>
      </c>
      <c r="V3800">
        <v>0</v>
      </c>
      <c r="W3800">
        <v>22000</v>
      </c>
      <c r="X3800" t="str">
        <f t="shared" si="237"/>
        <v>Ok</v>
      </c>
      <c r="Y3800" t="str">
        <f t="shared" si="238"/>
        <v>Ok</v>
      </c>
      <c r="Z3800" s="6" t="str">
        <f t="shared" si="239"/>
        <v>Ok</v>
      </c>
      <c r="AA3800" s="6"/>
      <c r="AB3800" s="6"/>
      <c r="AC3800" s="6"/>
      <c r="AD3800" s="6"/>
    </row>
    <row r="3801" spans="1:30" x14ac:dyDescent="0.3">
      <c r="A3801" t="s">
        <v>17397</v>
      </c>
      <c r="B3801" t="s">
        <v>17398</v>
      </c>
      <c r="C3801">
        <v>2025</v>
      </c>
      <c r="D3801" t="s">
        <v>9590</v>
      </c>
      <c r="E3801" t="s">
        <v>9267</v>
      </c>
      <c r="F3801" t="s">
        <v>9</v>
      </c>
      <c r="G3801" t="str">
        <f>_xlfn.XLOOKUP(I3801,'Class Code'!$A$2:$A$14,'Class Code'!$B$2:$B$14)</f>
        <v>Marine</v>
      </c>
      <c r="H3801" t="s">
        <v>651</v>
      </c>
      <c r="I3801">
        <f t="shared" si="236"/>
        <v>6</v>
      </c>
      <c r="J3801" t="s">
        <v>652</v>
      </c>
      <c r="K3801" t="s">
        <v>653</v>
      </c>
      <c r="L3801" t="s">
        <v>764</v>
      </c>
      <c r="M3801" s="5">
        <v>45796</v>
      </c>
      <c r="N3801" s="5">
        <v>45818</v>
      </c>
      <c r="O3801" s="5">
        <v>45825</v>
      </c>
      <c r="P3801" s="5">
        <v>45769</v>
      </c>
      <c r="Q3801" s="5">
        <v>45859</v>
      </c>
      <c r="R3801">
        <v>72005</v>
      </c>
      <c r="S3801">
        <v>0</v>
      </c>
      <c r="T3801">
        <v>0</v>
      </c>
      <c r="U3801">
        <v>72005</v>
      </c>
      <c r="V3801">
        <v>0</v>
      </c>
      <c r="W3801">
        <v>72005</v>
      </c>
      <c r="X3801" t="str">
        <f t="shared" si="237"/>
        <v>Ok</v>
      </c>
      <c r="Y3801" t="str">
        <f t="shared" si="238"/>
        <v>Ok</v>
      </c>
      <c r="Z3801" s="6" t="str">
        <f t="shared" si="239"/>
        <v>Ok</v>
      </c>
      <c r="AA3801" s="6"/>
      <c r="AB3801" s="6"/>
      <c r="AC3801" s="6"/>
      <c r="AD3801" s="6"/>
    </row>
    <row r="3802" spans="1:30" x14ac:dyDescent="0.3">
      <c r="A3802" t="s">
        <v>17399</v>
      </c>
      <c r="B3802" t="s">
        <v>17400</v>
      </c>
      <c r="C3802">
        <v>2025</v>
      </c>
      <c r="D3802" t="s">
        <v>9530</v>
      </c>
      <c r="E3802" t="s">
        <v>9284</v>
      </c>
      <c r="F3802" t="s">
        <v>10</v>
      </c>
      <c r="G3802" t="str">
        <f>_xlfn.XLOOKUP(I3802,'Class Code'!$A$2:$A$14,'Class Code'!$B$2:$B$14)</f>
        <v>Motor Private</v>
      </c>
      <c r="H3802" t="s">
        <v>41</v>
      </c>
      <c r="I3802">
        <f t="shared" si="236"/>
        <v>70</v>
      </c>
      <c r="J3802" t="s">
        <v>54</v>
      </c>
      <c r="K3802" t="s">
        <v>55</v>
      </c>
      <c r="L3802" t="s">
        <v>44</v>
      </c>
      <c r="M3802" s="5">
        <v>45735</v>
      </c>
      <c r="N3802" s="5">
        <v>45741</v>
      </c>
      <c r="O3802" s="5">
        <v>45826</v>
      </c>
      <c r="P3802" s="5">
        <v>45645</v>
      </c>
      <c r="Q3802" s="5">
        <v>46009</v>
      </c>
      <c r="R3802">
        <v>1470015</v>
      </c>
      <c r="S3802">
        <v>0</v>
      </c>
      <c r="T3802">
        <v>0</v>
      </c>
      <c r="U3802">
        <v>1470015</v>
      </c>
      <c r="V3802">
        <v>0</v>
      </c>
      <c r="W3802">
        <v>1470015</v>
      </c>
      <c r="X3802" t="str">
        <f t="shared" si="237"/>
        <v>Ok</v>
      </c>
      <c r="Y3802" t="str">
        <f t="shared" si="238"/>
        <v>Ok</v>
      </c>
      <c r="Z3802" s="6" t="str">
        <f t="shared" si="239"/>
        <v>Ok</v>
      </c>
      <c r="AA3802" s="6"/>
      <c r="AB3802" s="6"/>
      <c r="AC3802" s="6"/>
      <c r="AD3802" s="6"/>
    </row>
    <row r="3803" spans="1:30" x14ac:dyDescent="0.3">
      <c r="A3803" t="s">
        <v>17401</v>
      </c>
      <c r="B3803" t="s">
        <v>17402</v>
      </c>
      <c r="C3803">
        <v>2024</v>
      </c>
      <c r="D3803" t="s">
        <v>9655</v>
      </c>
      <c r="E3803" t="s">
        <v>9274</v>
      </c>
      <c r="F3803" t="s">
        <v>10</v>
      </c>
      <c r="G3803" t="str">
        <f>_xlfn.XLOOKUP(I3803,'Class Code'!$A$2:$A$14,'Class Code'!$B$2:$B$14)</f>
        <v>Motor Private</v>
      </c>
      <c r="H3803" t="s">
        <v>41</v>
      </c>
      <c r="I3803">
        <f t="shared" si="236"/>
        <v>70</v>
      </c>
      <c r="J3803" t="s">
        <v>54</v>
      </c>
      <c r="K3803" t="s">
        <v>55</v>
      </c>
      <c r="L3803" t="s">
        <v>44</v>
      </c>
      <c r="M3803" s="5">
        <v>45753</v>
      </c>
      <c r="N3803" s="5">
        <v>45762</v>
      </c>
      <c r="O3803" s="5">
        <v>45826</v>
      </c>
      <c r="P3803" s="5">
        <v>45473</v>
      </c>
      <c r="Q3803" s="5">
        <v>45806</v>
      </c>
      <c r="R3803">
        <v>963300</v>
      </c>
      <c r="S3803">
        <v>0</v>
      </c>
      <c r="T3803">
        <v>0</v>
      </c>
      <c r="U3803">
        <v>963300</v>
      </c>
      <c r="V3803">
        <v>0</v>
      </c>
      <c r="W3803">
        <v>963300</v>
      </c>
      <c r="X3803" t="str">
        <f t="shared" si="237"/>
        <v>Ok</v>
      </c>
      <c r="Y3803" t="str">
        <f t="shared" si="238"/>
        <v>Ok</v>
      </c>
      <c r="Z3803" s="6" t="str">
        <f t="shared" si="239"/>
        <v>Ok</v>
      </c>
      <c r="AA3803" s="6"/>
      <c r="AB3803" s="6"/>
      <c r="AC3803" s="6"/>
      <c r="AD3803" s="6"/>
    </row>
    <row r="3804" spans="1:30" x14ac:dyDescent="0.3">
      <c r="A3804" t="s">
        <v>17403</v>
      </c>
      <c r="B3804" t="s">
        <v>17404</v>
      </c>
      <c r="C3804">
        <v>2025</v>
      </c>
      <c r="D3804" t="s">
        <v>9460</v>
      </c>
      <c r="E3804" t="s">
        <v>9301</v>
      </c>
      <c r="F3804" t="s">
        <v>439</v>
      </c>
      <c r="G3804" t="str">
        <f>_xlfn.XLOOKUP(I3804,'Class Code'!$A$2:$A$14,'Class Code'!$B$2:$B$14)</f>
        <v>Workmen's Compensation</v>
      </c>
      <c r="H3804" t="s">
        <v>440</v>
      </c>
      <c r="I3804">
        <f t="shared" si="236"/>
        <v>11</v>
      </c>
      <c r="J3804" t="s">
        <v>441</v>
      </c>
      <c r="K3804" t="s">
        <v>442</v>
      </c>
      <c r="L3804" t="s">
        <v>574</v>
      </c>
      <c r="M3804" s="5">
        <v>45769</v>
      </c>
      <c r="N3804" s="5">
        <v>45771</v>
      </c>
      <c r="O3804" s="5">
        <v>45827</v>
      </c>
      <c r="P3804" s="5">
        <v>45707</v>
      </c>
      <c r="Q3804" s="5">
        <v>46071</v>
      </c>
      <c r="R3804">
        <v>6792</v>
      </c>
      <c r="S3804">
        <v>0</v>
      </c>
      <c r="T3804">
        <v>0</v>
      </c>
      <c r="U3804">
        <v>6792</v>
      </c>
      <c r="V3804">
        <v>0</v>
      </c>
      <c r="W3804">
        <v>6792</v>
      </c>
      <c r="X3804" t="str">
        <f t="shared" si="237"/>
        <v>Ok</v>
      </c>
      <c r="Y3804" t="str">
        <f t="shared" si="238"/>
        <v>Ok</v>
      </c>
      <c r="Z3804" s="6" t="str">
        <f t="shared" si="239"/>
        <v>Ok</v>
      </c>
      <c r="AA3804" s="6"/>
      <c r="AB3804" s="6"/>
      <c r="AC3804" s="6"/>
      <c r="AD3804" s="6"/>
    </row>
    <row r="3805" spans="1:30" x14ac:dyDescent="0.3">
      <c r="A3805" t="s">
        <v>17405</v>
      </c>
      <c r="B3805" t="s">
        <v>17406</v>
      </c>
      <c r="C3805">
        <v>2024</v>
      </c>
      <c r="D3805" t="s">
        <v>9710</v>
      </c>
      <c r="E3805" t="s">
        <v>9334</v>
      </c>
      <c r="F3805" t="s">
        <v>439</v>
      </c>
      <c r="G3805" t="str">
        <f>_xlfn.XLOOKUP(I3805,'Class Code'!$A$2:$A$14,'Class Code'!$B$2:$B$14)</f>
        <v>Workmen's Compensation</v>
      </c>
      <c r="H3805" t="s">
        <v>440</v>
      </c>
      <c r="I3805">
        <f t="shared" si="236"/>
        <v>11</v>
      </c>
      <c r="J3805" t="s">
        <v>441</v>
      </c>
      <c r="K3805" t="s">
        <v>442</v>
      </c>
      <c r="L3805" t="s">
        <v>574</v>
      </c>
      <c r="M3805" s="5">
        <v>45302</v>
      </c>
      <c r="N3805" s="5">
        <v>45407</v>
      </c>
      <c r="O3805" s="5">
        <v>45831</v>
      </c>
      <c r="P3805" s="5">
        <v>45292</v>
      </c>
      <c r="Q3805" s="5">
        <v>45657</v>
      </c>
      <c r="R3805">
        <v>57661</v>
      </c>
      <c r="S3805">
        <v>0</v>
      </c>
      <c r="T3805">
        <v>0</v>
      </c>
      <c r="U3805">
        <v>57661</v>
      </c>
      <c r="V3805">
        <v>0</v>
      </c>
      <c r="W3805">
        <v>57661</v>
      </c>
      <c r="X3805" t="str">
        <f t="shared" si="237"/>
        <v>Ok</v>
      </c>
      <c r="Y3805" t="str">
        <f t="shared" si="238"/>
        <v>Ok</v>
      </c>
      <c r="Z3805" s="6" t="str">
        <f t="shared" si="239"/>
        <v>Ok</v>
      </c>
      <c r="AA3805" s="6"/>
      <c r="AB3805" s="6"/>
      <c r="AC3805" s="6"/>
      <c r="AD3805" s="6"/>
    </row>
    <row r="3806" spans="1:30" x14ac:dyDescent="0.3">
      <c r="A3806" t="s">
        <v>17407</v>
      </c>
      <c r="B3806" t="s">
        <v>17408</v>
      </c>
      <c r="C3806">
        <v>2025</v>
      </c>
      <c r="D3806" t="s">
        <v>9560</v>
      </c>
      <c r="E3806" t="s">
        <v>9305</v>
      </c>
      <c r="F3806" t="s">
        <v>439</v>
      </c>
      <c r="G3806" t="str">
        <f>_xlfn.XLOOKUP(I3806,'Class Code'!$A$2:$A$14,'Class Code'!$B$2:$B$14)</f>
        <v>Workmen's Compensation</v>
      </c>
      <c r="H3806" t="s">
        <v>440</v>
      </c>
      <c r="I3806">
        <f t="shared" si="236"/>
        <v>11</v>
      </c>
      <c r="J3806" t="s">
        <v>441</v>
      </c>
      <c r="K3806" t="s">
        <v>442</v>
      </c>
      <c r="L3806" t="s">
        <v>574</v>
      </c>
      <c r="M3806" s="5">
        <v>45755</v>
      </c>
      <c r="N3806" s="5">
        <v>45761</v>
      </c>
      <c r="O3806" s="5">
        <v>45831</v>
      </c>
      <c r="P3806" s="5">
        <v>45707</v>
      </c>
      <c r="Q3806" s="5">
        <v>46071</v>
      </c>
      <c r="R3806">
        <v>15081</v>
      </c>
      <c r="S3806">
        <v>0</v>
      </c>
      <c r="T3806">
        <v>0</v>
      </c>
      <c r="U3806">
        <v>15081</v>
      </c>
      <c r="V3806">
        <v>0</v>
      </c>
      <c r="W3806">
        <v>15081</v>
      </c>
      <c r="X3806" t="str">
        <f t="shared" si="237"/>
        <v>Ok</v>
      </c>
      <c r="Y3806" t="str">
        <f t="shared" si="238"/>
        <v>Ok</v>
      </c>
      <c r="Z3806" s="6" t="str">
        <f t="shared" si="239"/>
        <v>Ok</v>
      </c>
      <c r="AA3806" s="6"/>
      <c r="AB3806" s="6"/>
      <c r="AC3806" s="6"/>
      <c r="AD3806" s="6"/>
    </row>
    <row r="3807" spans="1:30" x14ac:dyDescent="0.3">
      <c r="A3807" t="s">
        <v>17409</v>
      </c>
      <c r="B3807" t="s">
        <v>17410</v>
      </c>
      <c r="C3807">
        <v>2025</v>
      </c>
      <c r="D3807" t="s">
        <v>9367</v>
      </c>
      <c r="E3807" t="s">
        <v>9269</v>
      </c>
      <c r="F3807" t="s">
        <v>439</v>
      </c>
      <c r="G3807" t="str">
        <f>_xlfn.XLOOKUP(I3807,'Class Code'!$A$2:$A$14,'Class Code'!$B$2:$B$14)</f>
        <v>Workmen's Compensation</v>
      </c>
      <c r="H3807" t="s">
        <v>440</v>
      </c>
      <c r="I3807">
        <f t="shared" si="236"/>
        <v>11</v>
      </c>
      <c r="J3807" t="s">
        <v>441</v>
      </c>
      <c r="K3807" t="s">
        <v>442</v>
      </c>
      <c r="L3807" t="s">
        <v>574</v>
      </c>
      <c r="M3807" s="5">
        <v>45736</v>
      </c>
      <c r="N3807" s="5">
        <v>45743</v>
      </c>
      <c r="O3807" s="5">
        <v>45832</v>
      </c>
      <c r="P3807" s="5">
        <v>45707</v>
      </c>
      <c r="Q3807" s="5">
        <v>46071</v>
      </c>
      <c r="R3807">
        <v>32759</v>
      </c>
      <c r="S3807">
        <v>0</v>
      </c>
      <c r="T3807">
        <v>0</v>
      </c>
      <c r="U3807">
        <v>32759</v>
      </c>
      <c r="V3807">
        <v>0</v>
      </c>
      <c r="W3807">
        <v>32759</v>
      </c>
      <c r="X3807" t="str">
        <f t="shared" si="237"/>
        <v>Ok</v>
      </c>
      <c r="Y3807" t="str">
        <f t="shared" si="238"/>
        <v>Ok</v>
      </c>
      <c r="Z3807" s="6" t="str">
        <f t="shared" si="239"/>
        <v>Ok</v>
      </c>
      <c r="AA3807" s="6"/>
      <c r="AB3807" s="6"/>
      <c r="AC3807" s="6"/>
      <c r="AD3807" s="6"/>
    </row>
    <row r="3808" spans="1:30" x14ac:dyDescent="0.3">
      <c r="A3808" t="s">
        <v>17411</v>
      </c>
      <c r="B3808" t="s">
        <v>17412</v>
      </c>
      <c r="C3808">
        <v>2021</v>
      </c>
      <c r="D3808" t="s">
        <v>9541</v>
      </c>
      <c r="E3808" t="s">
        <v>9263</v>
      </c>
      <c r="F3808" t="s">
        <v>10</v>
      </c>
      <c r="G3808" t="str">
        <f>_xlfn.XLOOKUP(I3808,'Class Code'!$A$2:$A$14,'Class Code'!$B$2:$B$14)</f>
        <v>Motor Private</v>
      </c>
      <c r="H3808" t="s">
        <v>41</v>
      </c>
      <c r="I3808">
        <f t="shared" si="236"/>
        <v>70</v>
      </c>
      <c r="J3808" t="s">
        <v>54</v>
      </c>
      <c r="K3808" t="s">
        <v>55</v>
      </c>
      <c r="L3808" t="s">
        <v>44</v>
      </c>
      <c r="M3808" s="5">
        <v>44682</v>
      </c>
      <c r="N3808" s="5">
        <v>44687</v>
      </c>
      <c r="O3808" s="5">
        <v>45836</v>
      </c>
      <c r="P3808" s="5">
        <v>44463</v>
      </c>
      <c r="Q3808" s="5">
        <v>44827</v>
      </c>
      <c r="R3808">
        <v>1000000</v>
      </c>
      <c r="S3808">
        <v>0</v>
      </c>
      <c r="T3808">
        <v>0</v>
      </c>
      <c r="U3808">
        <v>1000000</v>
      </c>
      <c r="V3808">
        <v>0</v>
      </c>
      <c r="W3808">
        <v>1000000</v>
      </c>
      <c r="X3808" t="str">
        <f t="shared" si="237"/>
        <v>Ok</v>
      </c>
      <c r="Y3808" t="str">
        <f t="shared" si="238"/>
        <v>Ok</v>
      </c>
      <c r="Z3808" s="6" t="str">
        <f t="shared" si="239"/>
        <v>Ok</v>
      </c>
      <c r="AA3808" s="6"/>
      <c r="AB3808" s="6"/>
      <c r="AC3808" s="6"/>
      <c r="AD3808" s="6"/>
    </row>
    <row r="3809" spans="1:30" x14ac:dyDescent="0.3">
      <c r="A3809" t="s">
        <v>17413</v>
      </c>
      <c r="B3809" t="s">
        <v>17414</v>
      </c>
      <c r="C3809">
        <v>2024</v>
      </c>
      <c r="D3809" t="s">
        <v>9421</v>
      </c>
      <c r="E3809" t="s">
        <v>9317</v>
      </c>
      <c r="F3809" t="s">
        <v>10</v>
      </c>
      <c r="G3809" t="str">
        <f>_xlfn.XLOOKUP(I3809,'Class Code'!$A$2:$A$14,'Class Code'!$B$2:$B$14)</f>
        <v>Motor Private</v>
      </c>
      <c r="H3809" t="s">
        <v>41</v>
      </c>
      <c r="I3809">
        <f t="shared" si="236"/>
        <v>70</v>
      </c>
      <c r="J3809" t="s">
        <v>42</v>
      </c>
      <c r="K3809" t="s">
        <v>43</v>
      </c>
      <c r="L3809" t="s">
        <v>44</v>
      </c>
      <c r="M3809" s="5">
        <v>45627</v>
      </c>
      <c r="N3809" s="5">
        <v>45698</v>
      </c>
      <c r="O3809" s="5">
        <v>45836</v>
      </c>
      <c r="P3809" s="5">
        <v>45331</v>
      </c>
      <c r="Q3809" s="5">
        <v>45696</v>
      </c>
      <c r="R3809">
        <v>1000000</v>
      </c>
      <c r="S3809">
        <v>0</v>
      </c>
      <c r="T3809">
        <v>0</v>
      </c>
      <c r="U3809">
        <v>1000000</v>
      </c>
      <c r="V3809">
        <v>0</v>
      </c>
      <c r="W3809">
        <v>1000000</v>
      </c>
      <c r="X3809" t="str">
        <f t="shared" si="237"/>
        <v>Ok</v>
      </c>
      <c r="Y3809" t="str">
        <f t="shared" si="238"/>
        <v>Ok</v>
      </c>
      <c r="Z3809" s="6" t="str">
        <f t="shared" si="239"/>
        <v>Ok</v>
      </c>
      <c r="AA3809" s="6"/>
      <c r="AB3809" s="6"/>
      <c r="AC3809" s="6"/>
      <c r="AD3809" s="6"/>
    </row>
    <row r="3810" spans="1:30" x14ac:dyDescent="0.3">
      <c r="A3810" t="s">
        <v>17415</v>
      </c>
      <c r="B3810" t="s">
        <v>17416</v>
      </c>
      <c r="C3810">
        <v>2022</v>
      </c>
      <c r="D3810" t="s">
        <v>9611</v>
      </c>
      <c r="E3810" t="s">
        <v>9282</v>
      </c>
      <c r="F3810" t="s">
        <v>10</v>
      </c>
      <c r="G3810" t="str">
        <f>_xlfn.XLOOKUP(I3810,'Class Code'!$A$2:$A$14,'Class Code'!$B$2:$B$14)</f>
        <v>Motor Private</v>
      </c>
      <c r="H3810" t="s">
        <v>41</v>
      </c>
      <c r="I3810">
        <f t="shared" si="236"/>
        <v>70</v>
      </c>
      <c r="J3810" t="s">
        <v>54</v>
      </c>
      <c r="K3810" t="s">
        <v>55</v>
      </c>
      <c r="L3810" t="s">
        <v>44</v>
      </c>
      <c r="M3810" s="5">
        <v>44741</v>
      </c>
      <c r="N3810" s="5">
        <v>44783</v>
      </c>
      <c r="O3810" s="5">
        <v>45836</v>
      </c>
      <c r="P3810" s="5">
        <v>44712</v>
      </c>
      <c r="Q3810" s="5">
        <v>44742</v>
      </c>
      <c r="R3810">
        <v>1000000</v>
      </c>
      <c r="S3810">
        <v>0</v>
      </c>
      <c r="T3810">
        <v>0</v>
      </c>
      <c r="U3810">
        <v>1000000</v>
      </c>
      <c r="V3810">
        <v>0</v>
      </c>
      <c r="W3810">
        <v>1000000</v>
      </c>
      <c r="X3810" t="str">
        <f t="shared" si="237"/>
        <v>Ok</v>
      </c>
      <c r="Y3810" t="str">
        <f t="shared" si="238"/>
        <v>Ok</v>
      </c>
      <c r="Z3810" s="6" t="str">
        <f t="shared" si="239"/>
        <v>Ok</v>
      </c>
      <c r="AA3810" s="6"/>
      <c r="AB3810" s="6"/>
      <c r="AC3810" s="6"/>
      <c r="AD3810" s="6"/>
    </row>
    <row r="3811" spans="1:30" x14ac:dyDescent="0.3">
      <c r="A3811" t="s">
        <v>17417</v>
      </c>
      <c r="B3811" t="s">
        <v>17418</v>
      </c>
      <c r="C3811">
        <v>2023</v>
      </c>
      <c r="D3811" t="s">
        <v>9368</v>
      </c>
      <c r="E3811" t="s">
        <v>9289</v>
      </c>
      <c r="F3811" t="s">
        <v>10</v>
      </c>
      <c r="G3811" t="str">
        <f>_xlfn.XLOOKUP(I3811,'Class Code'!$A$2:$A$14,'Class Code'!$B$2:$B$14)</f>
        <v>Motor Private</v>
      </c>
      <c r="H3811" t="s">
        <v>41</v>
      </c>
      <c r="I3811">
        <f t="shared" si="236"/>
        <v>70</v>
      </c>
      <c r="J3811" t="s">
        <v>54</v>
      </c>
      <c r="K3811" t="s">
        <v>55</v>
      </c>
      <c r="L3811" t="s">
        <v>44</v>
      </c>
      <c r="M3811" s="5">
        <v>45441</v>
      </c>
      <c r="N3811" s="5">
        <v>45470</v>
      </c>
      <c r="O3811" s="5">
        <v>45836</v>
      </c>
      <c r="P3811" s="5">
        <v>45266</v>
      </c>
      <c r="Q3811" s="5">
        <v>45631</v>
      </c>
      <c r="R3811">
        <v>1000000</v>
      </c>
      <c r="S3811">
        <v>0</v>
      </c>
      <c r="T3811">
        <v>0</v>
      </c>
      <c r="U3811">
        <v>1000000</v>
      </c>
      <c r="V3811">
        <v>0</v>
      </c>
      <c r="W3811">
        <v>1000000</v>
      </c>
      <c r="X3811" t="str">
        <f t="shared" si="237"/>
        <v>Ok</v>
      </c>
      <c r="Y3811" t="str">
        <f t="shared" si="238"/>
        <v>Ok</v>
      </c>
      <c r="Z3811" s="6" t="str">
        <f t="shared" si="239"/>
        <v>Ok</v>
      </c>
      <c r="AA3811" s="6"/>
      <c r="AB3811" s="6"/>
      <c r="AC3811" s="6"/>
      <c r="AD3811" s="6"/>
    </row>
    <row r="3812" spans="1:30" x14ac:dyDescent="0.3">
      <c r="A3812" t="s">
        <v>17419</v>
      </c>
      <c r="B3812" t="s">
        <v>17420</v>
      </c>
      <c r="C3812">
        <v>2022</v>
      </c>
      <c r="D3812" t="s">
        <v>9504</v>
      </c>
      <c r="E3812" t="s">
        <v>9305</v>
      </c>
      <c r="F3812" t="s">
        <v>10</v>
      </c>
      <c r="G3812" t="str">
        <f>_xlfn.XLOOKUP(I3812,'Class Code'!$A$2:$A$14,'Class Code'!$B$2:$B$14)</f>
        <v>Motor Private</v>
      </c>
      <c r="H3812" t="s">
        <v>41</v>
      </c>
      <c r="I3812">
        <f t="shared" si="236"/>
        <v>70</v>
      </c>
      <c r="J3812" t="s">
        <v>54</v>
      </c>
      <c r="K3812" t="s">
        <v>55</v>
      </c>
      <c r="L3812" t="s">
        <v>44</v>
      </c>
      <c r="M3812" s="5">
        <v>44935</v>
      </c>
      <c r="N3812" s="5">
        <v>44939</v>
      </c>
      <c r="O3812" s="5">
        <v>45836</v>
      </c>
      <c r="P3812" s="5">
        <v>44831</v>
      </c>
      <c r="Q3812" s="5">
        <v>45164</v>
      </c>
      <c r="R3812">
        <v>1000000</v>
      </c>
      <c r="S3812">
        <v>0</v>
      </c>
      <c r="T3812">
        <v>0</v>
      </c>
      <c r="U3812">
        <v>1000000</v>
      </c>
      <c r="V3812">
        <v>0</v>
      </c>
      <c r="W3812">
        <v>1000000</v>
      </c>
      <c r="X3812" t="str">
        <f t="shared" si="237"/>
        <v>Ok</v>
      </c>
      <c r="Y3812" t="str">
        <f t="shared" si="238"/>
        <v>Ok</v>
      </c>
      <c r="Z3812" s="6" t="str">
        <f t="shared" si="239"/>
        <v>Ok</v>
      </c>
      <c r="AA3812" s="6"/>
      <c r="AB3812" s="6"/>
      <c r="AC3812" s="6"/>
      <c r="AD3812" s="6"/>
    </row>
    <row r="3813" spans="1:30" x14ac:dyDescent="0.3">
      <c r="A3813" t="s">
        <v>17421</v>
      </c>
      <c r="B3813" t="s">
        <v>17422</v>
      </c>
      <c r="C3813">
        <v>2024</v>
      </c>
      <c r="D3813" t="s">
        <v>9450</v>
      </c>
      <c r="E3813" t="s">
        <v>9267</v>
      </c>
      <c r="F3813" t="s">
        <v>11</v>
      </c>
      <c r="G3813" t="str">
        <f>_xlfn.XLOOKUP(I3813,'Class Code'!$A$2:$A$14,'Class Code'!$B$2:$B$14)</f>
        <v>Motor Commercial</v>
      </c>
      <c r="H3813" t="s">
        <v>176</v>
      </c>
      <c r="I3813">
        <f t="shared" si="236"/>
        <v>80</v>
      </c>
      <c r="J3813" t="s">
        <v>177</v>
      </c>
      <c r="K3813" t="s">
        <v>178</v>
      </c>
      <c r="L3813" t="s">
        <v>5165</v>
      </c>
      <c r="M3813" s="5">
        <v>45609</v>
      </c>
      <c r="N3813" s="5">
        <v>45611</v>
      </c>
      <c r="O3813" s="5">
        <v>45836</v>
      </c>
      <c r="P3813" s="5">
        <v>45590</v>
      </c>
      <c r="Q3813" s="5">
        <v>45620</v>
      </c>
      <c r="R3813">
        <v>1000000</v>
      </c>
      <c r="S3813">
        <v>0</v>
      </c>
      <c r="T3813">
        <v>0</v>
      </c>
      <c r="U3813">
        <v>1000000</v>
      </c>
      <c r="V3813">
        <v>0</v>
      </c>
      <c r="W3813">
        <v>1000000</v>
      </c>
      <c r="X3813" t="str">
        <f t="shared" si="237"/>
        <v>Ok</v>
      </c>
      <c r="Y3813" t="str">
        <f t="shared" si="238"/>
        <v>Ok</v>
      </c>
      <c r="Z3813" s="6" t="str">
        <f t="shared" si="239"/>
        <v>Ok</v>
      </c>
      <c r="AA3813" s="6"/>
      <c r="AB3813" s="6"/>
      <c r="AC3813" s="6"/>
      <c r="AD3813" s="6"/>
    </row>
    <row r="3814" spans="1:30" x14ac:dyDescent="0.3">
      <c r="A3814" t="s">
        <v>17423</v>
      </c>
      <c r="B3814" t="s">
        <v>17424</v>
      </c>
      <c r="C3814">
        <v>2024</v>
      </c>
      <c r="D3814" t="s">
        <v>9303</v>
      </c>
      <c r="E3814" t="s">
        <v>9284</v>
      </c>
      <c r="F3814" t="s">
        <v>10</v>
      </c>
      <c r="G3814" t="str">
        <f>_xlfn.XLOOKUP(I3814,'Class Code'!$A$2:$A$14,'Class Code'!$B$2:$B$14)</f>
        <v>Motor Private</v>
      </c>
      <c r="H3814" t="s">
        <v>41</v>
      </c>
      <c r="I3814">
        <f t="shared" si="236"/>
        <v>70</v>
      </c>
      <c r="J3814" t="s">
        <v>54</v>
      </c>
      <c r="K3814" t="s">
        <v>55</v>
      </c>
      <c r="L3814" t="s">
        <v>44</v>
      </c>
      <c r="M3814" s="5">
        <v>45772</v>
      </c>
      <c r="N3814" s="5">
        <v>45772</v>
      </c>
      <c r="O3814" s="5">
        <v>45838</v>
      </c>
      <c r="P3814" s="5">
        <v>45474</v>
      </c>
      <c r="Q3814" s="5">
        <v>45838</v>
      </c>
      <c r="R3814">
        <v>20000</v>
      </c>
      <c r="S3814">
        <v>0</v>
      </c>
      <c r="T3814">
        <v>0</v>
      </c>
      <c r="U3814">
        <v>20000</v>
      </c>
      <c r="V3814">
        <v>0</v>
      </c>
      <c r="W3814">
        <v>20000</v>
      </c>
      <c r="X3814" t="str">
        <f t="shared" si="237"/>
        <v>Ok</v>
      </c>
      <c r="Y3814" t="str">
        <f t="shared" si="238"/>
        <v>Ok</v>
      </c>
      <c r="Z3814" s="6" t="str">
        <f t="shared" si="239"/>
        <v>Ok</v>
      </c>
      <c r="AA3814" s="6"/>
      <c r="AB3814" s="6"/>
      <c r="AC3814" s="6"/>
      <c r="AD3814" s="6"/>
    </row>
    <row r="3815" spans="1:30" x14ac:dyDescent="0.3">
      <c r="A3815" t="s">
        <v>17425</v>
      </c>
      <c r="B3815" t="s">
        <v>17426</v>
      </c>
      <c r="C3815">
        <v>2024</v>
      </c>
      <c r="D3815" t="s">
        <v>9346</v>
      </c>
      <c r="E3815" t="s">
        <v>9287</v>
      </c>
      <c r="F3815" t="s">
        <v>10</v>
      </c>
      <c r="G3815" t="str">
        <f>_xlfn.XLOOKUP(I3815,'Class Code'!$A$2:$A$14,'Class Code'!$B$2:$B$14)</f>
        <v>Motor Private</v>
      </c>
      <c r="H3815" t="s">
        <v>41</v>
      </c>
      <c r="I3815">
        <f t="shared" si="236"/>
        <v>70</v>
      </c>
      <c r="J3815" t="s">
        <v>54</v>
      </c>
      <c r="K3815" t="s">
        <v>55</v>
      </c>
      <c r="L3815" t="s">
        <v>44</v>
      </c>
      <c r="M3815" s="5">
        <v>45545</v>
      </c>
      <c r="N3815" s="5">
        <v>45672</v>
      </c>
      <c r="O3815" s="5">
        <v>45799</v>
      </c>
      <c r="P3815" s="5">
        <v>45324</v>
      </c>
      <c r="Q3815" s="5">
        <v>45689</v>
      </c>
      <c r="R3815">
        <v>-29070</v>
      </c>
      <c r="S3815">
        <v>0</v>
      </c>
      <c r="T3815">
        <v>0</v>
      </c>
      <c r="U3815">
        <v>-29070</v>
      </c>
      <c r="V3815">
        <v>0</v>
      </c>
      <c r="W3815">
        <v>-29070</v>
      </c>
      <c r="X3815" t="str">
        <f t="shared" si="237"/>
        <v>Ok</v>
      </c>
      <c r="Y3815" t="str">
        <f t="shared" si="238"/>
        <v>Ok</v>
      </c>
      <c r="Z3815" s="6" t="str">
        <f t="shared" si="239"/>
        <v>Ok</v>
      </c>
      <c r="AA3815" s="6"/>
      <c r="AB3815" s="6"/>
      <c r="AC3815" s="6"/>
      <c r="AD3815" s="6"/>
    </row>
    <row r="3816" spans="1:30" x14ac:dyDescent="0.3">
      <c r="A3816" t="s">
        <v>17427</v>
      </c>
      <c r="B3816" t="s">
        <v>17428</v>
      </c>
      <c r="C3816">
        <v>2024</v>
      </c>
      <c r="D3816" t="s">
        <v>9558</v>
      </c>
      <c r="E3816" t="s">
        <v>9282</v>
      </c>
      <c r="F3816" t="s">
        <v>5</v>
      </c>
      <c r="G3816" t="str">
        <f>_xlfn.XLOOKUP(I3816,'Class Code'!$A$2:$A$14,'Class Code'!$B$2:$B$14)</f>
        <v>Engineering</v>
      </c>
      <c r="H3816" t="s">
        <v>423</v>
      </c>
      <c r="I3816">
        <f t="shared" si="236"/>
        <v>2</v>
      </c>
      <c r="J3816" t="s">
        <v>3933</v>
      </c>
      <c r="K3816" t="s">
        <v>3934</v>
      </c>
      <c r="L3816" t="s">
        <v>426</v>
      </c>
      <c r="M3816" s="5">
        <v>45792</v>
      </c>
      <c r="N3816" s="5">
        <v>45797</v>
      </c>
      <c r="O3816" s="5">
        <v>45837</v>
      </c>
      <c r="P3816" s="5">
        <v>45597</v>
      </c>
      <c r="Q3816" s="5">
        <v>45961</v>
      </c>
      <c r="R3816">
        <v>-30000</v>
      </c>
      <c r="S3816">
        <v>0</v>
      </c>
      <c r="T3816">
        <v>0</v>
      </c>
      <c r="U3816">
        <v>-30000</v>
      </c>
      <c r="V3816">
        <v>0</v>
      </c>
      <c r="W3816">
        <v>-30000</v>
      </c>
      <c r="X3816" t="str">
        <f t="shared" si="237"/>
        <v>Ok</v>
      </c>
      <c r="Y3816" t="str">
        <f t="shared" si="238"/>
        <v>Ok</v>
      </c>
      <c r="Z3816" s="6" t="str">
        <f t="shared" si="239"/>
        <v>Ok</v>
      </c>
      <c r="AA3816" s="6"/>
      <c r="AB3816" s="6"/>
      <c r="AC3816" s="6"/>
      <c r="AD3816" s="6"/>
    </row>
    <row r="3817" spans="1:30" x14ac:dyDescent="0.3">
      <c r="A3817" t="s">
        <v>17429</v>
      </c>
      <c r="B3817" t="s">
        <v>17430</v>
      </c>
      <c r="C3817">
        <v>2024</v>
      </c>
      <c r="D3817" t="s">
        <v>9625</v>
      </c>
      <c r="E3817" t="s">
        <v>9269</v>
      </c>
      <c r="F3817" t="s">
        <v>10</v>
      </c>
      <c r="G3817" t="str">
        <f>_xlfn.XLOOKUP(I3817,'Class Code'!$A$2:$A$14,'Class Code'!$B$2:$B$14)</f>
        <v>Motor Private</v>
      </c>
      <c r="H3817" t="s">
        <v>41</v>
      </c>
      <c r="I3817">
        <f t="shared" si="236"/>
        <v>70</v>
      </c>
      <c r="J3817" t="s">
        <v>54</v>
      </c>
      <c r="K3817" t="s">
        <v>55</v>
      </c>
      <c r="L3817" t="s">
        <v>44</v>
      </c>
      <c r="M3817" s="5">
        <v>45700</v>
      </c>
      <c r="N3817" s="5">
        <v>45719</v>
      </c>
      <c r="O3817" s="5">
        <v>45771</v>
      </c>
      <c r="P3817" s="5">
        <v>45593</v>
      </c>
      <c r="Q3817" s="5">
        <v>45957</v>
      </c>
      <c r="R3817">
        <v>0</v>
      </c>
      <c r="S3817">
        <v>0</v>
      </c>
      <c r="T3817">
        <v>211600</v>
      </c>
      <c r="U3817">
        <v>211600</v>
      </c>
      <c r="V3817">
        <v>0</v>
      </c>
      <c r="W3817">
        <v>211600</v>
      </c>
      <c r="X3817" t="str">
        <f t="shared" si="237"/>
        <v>Ok</v>
      </c>
      <c r="Y3817" t="str">
        <f t="shared" si="238"/>
        <v>Ok</v>
      </c>
      <c r="Z3817" s="6" t="str">
        <f t="shared" si="239"/>
        <v>Ok</v>
      </c>
      <c r="AA3817" s="6"/>
      <c r="AB3817" s="6"/>
      <c r="AC3817" s="6"/>
      <c r="AD3817" s="6"/>
    </row>
    <row r="3818" spans="1:30" x14ac:dyDescent="0.3">
      <c r="A3818" t="s">
        <v>17431</v>
      </c>
      <c r="B3818" t="s">
        <v>17432</v>
      </c>
      <c r="C3818">
        <v>2022</v>
      </c>
      <c r="D3818" t="s">
        <v>9555</v>
      </c>
      <c r="E3818" t="s">
        <v>9305</v>
      </c>
      <c r="F3818" t="s">
        <v>11</v>
      </c>
      <c r="G3818" t="str">
        <f>_xlfn.XLOOKUP(I3818,'Class Code'!$A$2:$A$14,'Class Code'!$B$2:$B$14)</f>
        <v>Motor Commercial</v>
      </c>
      <c r="H3818" t="s">
        <v>176</v>
      </c>
      <c r="I3818">
        <f t="shared" si="236"/>
        <v>80</v>
      </c>
      <c r="J3818" t="s">
        <v>207</v>
      </c>
      <c r="K3818" t="s">
        <v>208</v>
      </c>
      <c r="L3818" t="s">
        <v>44</v>
      </c>
      <c r="M3818" s="5">
        <v>44810</v>
      </c>
      <c r="N3818" s="5">
        <v>44811</v>
      </c>
      <c r="O3818" s="5">
        <v>45772</v>
      </c>
      <c r="P3818" s="5">
        <v>44782</v>
      </c>
      <c r="Q3818" s="5">
        <v>45146</v>
      </c>
      <c r="R3818">
        <v>0</v>
      </c>
      <c r="S3818">
        <v>0</v>
      </c>
      <c r="T3818">
        <v>2320</v>
      </c>
      <c r="U3818">
        <v>2320</v>
      </c>
      <c r="V3818">
        <v>0</v>
      </c>
      <c r="W3818">
        <v>2320</v>
      </c>
      <c r="X3818" t="str">
        <f t="shared" si="237"/>
        <v>Ok</v>
      </c>
      <c r="Y3818" t="str">
        <f t="shared" si="238"/>
        <v>Ok</v>
      </c>
      <c r="Z3818" s="6" t="str">
        <f t="shared" si="239"/>
        <v>Ok</v>
      </c>
      <c r="AA3818" s="6"/>
      <c r="AB3818" s="6"/>
      <c r="AC3818" s="6"/>
      <c r="AD3818" s="6"/>
    </row>
    <row r="3819" spans="1:30" x14ac:dyDescent="0.3">
      <c r="A3819" t="s">
        <v>17433</v>
      </c>
      <c r="B3819" t="s">
        <v>17434</v>
      </c>
      <c r="C3819">
        <v>2024</v>
      </c>
      <c r="D3819" t="s">
        <v>9785</v>
      </c>
      <c r="E3819" t="s">
        <v>9297</v>
      </c>
      <c r="F3819" t="s">
        <v>10</v>
      </c>
      <c r="G3819" t="str">
        <f>_xlfn.XLOOKUP(I3819,'Class Code'!$A$2:$A$14,'Class Code'!$B$2:$B$14)</f>
        <v>Motor Private</v>
      </c>
      <c r="H3819" t="s">
        <v>41</v>
      </c>
      <c r="I3819">
        <f t="shared" si="236"/>
        <v>70</v>
      </c>
      <c r="J3819" t="s">
        <v>54</v>
      </c>
      <c r="K3819" t="s">
        <v>55</v>
      </c>
      <c r="L3819" t="s">
        <v>44</v>
      </c>
      <c r="M3819" s="5">
        <v>45635</v>
      </c>
      <c r="N3819" s="5">
        <v>45635</v>
      </c>
      <c r="O3819" s="5">
        <v>45772</v>
      </c>
      <c r="P3819" s="5">
        <v>45427</v>
      </c>
      <c r="Q3819" s="5">
        <v>45791</v>
      </c>
      <c r="R3819">
        <v>0</v>
      </c>
      <c r="S3819">
        <v>0</v>
      </c>
      <c r="T3819">
        <v>6380</v>
      </c>
      <c r="U3819">
        <v>6380</v>
      </c>
      <c r="V3819">
        <v>0</v>
      </c>
      <c r="W3819">
        <v>6380</v>
      </c>
      <c r="X3819" t="str">
        <f t="shared" si="237"/>
        <v>Ok</v>
      </c>
      <c r="Y3819" t="str">
        <f t="shared" si="238"/>
        <v>Ok</v>
      </c>
      <c r="Z3819" s="6" t="str">
        <f t="shared" si="239"/>
        <v>Ok</v>
      </c>
      <c r="AA3819" s="6"/>
      <c r="AB3819" s="6"/>
      <c r="AC3819" s="6"/>
      <c r="AD3819" s="6"/>
    </row>
    <row r="3820" spans="1:30" x14ac:dyDescent="0.3">
      <c r="A3820" t="s">
        <v>17435</v>
      </c>
      <c r="B3820" t="s">
        <v>17436</v>
      </c>
      <c r="C3820">
        <v>2024</v>
      </c>
      <c r="D3820" t="s">
        <v>9746</v>
      </c>
      <c r="E3820" t="s">
        <v>9263</v>
      </c>
      <c r="F3820" t="s">
        <v>10</v>
      </c>
      <c r="G3820" t="str">
        <f>_xlfn.XLOOKUP(I3820,'Class Code'!$A$2:$A$14,'Class Code'!$B$2:$B$14)</f>
        <v>Motor Private</v>
      </c>
      <c r="H3820" t="s">
        <v>41</v>
      </c>
      <c r="I3820">
        <f t="shared" si="236"/>
        <v>70</v>
      </c>
      <c r="J3820" t="s">
        <v>54</v>
      </c>
      <c r="K3820" t="s">
        <v>55</v>
      </c>
      <c r="L3820" t="s">
        <v>44</v>
      </c>
      <c r="M3820" s="5">
        <v>45635</v>
      </c>
      <c r="N3820" s="5">
        <v>45635</v>
      </c>
      <c r="O3820" s="5">
        <v>45772</v>
      </c>
      <c r="P3820" s="5">
        <v>45427</v>
      </c>
      <c r="Q3820" s="5">
        <v>45791</v>
      </c>
      <c r="R3820">
        <v>0</v>
      </c>
      <c r="S3820">
        <v>0</v>
      </c>
      <c r="T3820">
        <v>2320</v>
      </c>
      <c r="U3820">
        <v>2320</v>
      </c>
      <c r="V3820">
        <v>0</v>
      </c>
      <c r="W3820">
        <v>2320</v>
      </c>
      <c r="X3820" t="str">
        <f t="shared" si="237"/>
        <v>Ok</v>
      </c>
      <c r="Y3820" t="str">
        <f t="shared" si="238"/>
        <v>Ok</v>
      </c>
      <c r="Z3820" s="6" t="str">
        <f t="shared" si="239"/>
        <v>Ok</v>
      </c>
      <c r="AA3820" s="6"/>
      <c r="AB3820" s="6"/>
      <c r="AC3820" s="6"/>
      <c r="AD3820" s="6"/>
    </row>
    <row r="3821" spans="1:30" x14ac:dyDescent="0.3">
      <c r="A3821" t="s">
        <v>17437</v>
      </c>
      <c r="B3821" t="s">
        <v>17438</v>
      </c>
      <c r="C3821">
        <v>2024</v>
      </c>
      <c r="D3821" t="s">
        <v>9369</v>
      </c>
      <c r="E3821" t="s">
        <v>9287</v>
      </c>
      <c r="F3821" t="s">
        <v>10</v>
      </c>
      <c r="G3821" t="str">
        <f>_xlfn.XLOOKUP(I3821,'Class Code'!$A$2:$A$14,'Class Code'!$B$2:$B$14)</f>
        <v>Motor Private</v>
      </c>
      <c r="H3821" t="s">
        <v>41</v>
      </c>
      <c r="I3821">
        <f t="shared" si="236"/>
        <v>70</v>
      </c>
      <c r="J3821" t="s">
        <v>54</v>
      </c>
      <c r="K3821" t="s">
        <v>55</v>
      </c>
      <c r="L3821" t="s">
        <v>44</v>
      </c>
      <c r="M3821" s="5">
        <v>45753</v>
      </c>
      <c r="N3821" s="5">
        <v>45754</v>
      </c>
      <c r="O3821" s="5">
        <v>45783</v>
      </c>
      <c r="P3821" s="5">
        <v>45560</v>
      </c>
      <c r="Q3821" s="5">
        <v>45924</v>
      </c>
      <c r="R3821">
        <v>0</v>
      </c>
      <c r="S3821">
        <v>0</v>
      </c>
      <c r="T3821">
        <v>6980</v>
      </c>
      <c r="U3821">
        <v>6980</v>
      </c>
      <c r="V3821">
        <v>0</v>
      </c>
      <c r="W3821">
        <v>6980</v>
      </c>
      <c r="X3821" t="str">
        <f t="shared" si="237"/>
        <v>Ok</v>
      </c>
      <c r="Y3821" t="str">
        <f t="shared" si="238"/>
        <v>Ok</v>
      </c>
      <c r="Z3821" s="6" t="str">
        <f t="shared" si="239"/>
        <v>Ok</v>
      </c>
      <c r="AA3821" s="6"/>
      <c r="AB3821" s="6"/>
      <c r="AC3821" s="6"/>
      <c r="AD3821" s="6"/>
    </row>
    <row r="3822" spans="1:30" x14ac:dyDescent="0.3">
      <c r="A3822" t="s">
        <v>17439</v>
      </c>
      <c r="B3822" t="s">
        <v>17440</v>
      </c>
      <c r="C3822">
        <v>2024</v>
      </c>
      <c r="D3822" t="s">
        <v>9279</v>
      </c>
      <c r="E3822" t="s">
        <v>9261</v>
      </c>
      <c r="F3822" t="s">
        <v>11</v>
      </c>
      <c r="G3822" t="str">
        <f>_xlfn.XLOOKUP(I3822,'Class Code'!$A$2:$A$14,'Class Code'!$B$2:$B$14)</f>
        <v>Motor Commercial</v>
      </c>
      <c r="H3822" t="s">
        <v>176</v>
      </c>
      <c r="I3822">
        <f t="shared" si="236"/>
        <v>80</v>
      </c>
      <c r="J3822" t="s">
        <v>177</v>
      </c>
      <c r="K3822" t="s">
        <v>178</v>
      </c>
      <c r="L3822" t="s">
        <v>197</v>
      </c>
      <c r="M3822" s="5">
        <v>45703</v>
      </c>
      <c r="N3822" s="5">
        <v>45708</v>
      </c>
      <c r="O3822" s="5">
        <v>45783</v>
      </c>
      <c r="P3822" s="5">
        <v>45400</v>
      </c>
      <c r="Q3822" s="5">
        <v>45764</v>
      </c>
      <c r="R3822">
        <v>0</v>
      </c>
      <c r="S3822">
        <v>0</v>
      </c>
      <c r="T3822">
        <v>3140</v>
      </c>
      <c r="U3822">
        <v>3140</v>
      </c>
      <c r="V3822">
        <v>0</v>
      </c>
      <c r="W3822">
        <v>3140</v>
      </c>
      <c r="X3822" t="str">
        <f t="shared" si="237"/>
        <v>Ok</v>
      </c>
      <c r="Y3822" t="str">
        <f t="shared" si="238"/>
        <v>Ok</v>
      </c>
      <c r="Z3822" s="6" t="str">
        <f t="shared" si="239"/>
        <v>Ok</v>
      </c>
      <c r="AA3822" s="6"/>
      <c r="AB3822" s="6"/>
      <c r="AC3822" s="6"/>
      <c r="AD3822" s="6"/>
    </row>
    <row r="3823" spans="1:30" x14ac:dyDescent="0.3">
      <c r="A3823" t="s">
        <v>17441</v>
      </c>
      <c r="B3823" t="s">
        <v>17442</v>
      </c>
      <c r="C3823">
        <v>2024</v>
      </c>
      <c r="D3823" t="s">
        <v>9657</v>
      </c>
      <c r="E3823" t="s">
        <v>9265</v>
      </c>
      <c r="F3823" t="s">
        <v>10</v>
      </c>
      <c r="G3823" t="str">
        <f>_xlfn.XLOOKUP(I3823,'Class Code'!$A$2:$A$14,'Class Code'!$B$2:$B$14)</f>
        <v>Motor Private</v>
      </c>
      <c r="H3823" t="s">
        <v>41</v>
      </c>
      <c r="I3823">
        <f t="shared" si="236"/>
        <v>70</v>
      </c>
      <c r="J3823" t="s">
        <v>54</v>
      </c>
      <c r="K3823" t="s">
        <v>55</v>
      </c>
      <c r="L3823" t="s">
        <v>44</v>
      </c>
      <c r="M3823" s="5">
        <v>45714</v>
      </c>
      <c r="N3823" s="5">
        <v>45720</v>
      </c>
      <c r="O3823" s="5">
        <v>45783</v>
      </c>
      <c r="P3823" s="5">
        <v>45381</v>
      </c>
      <c r="Q3823" s="5">
        <v>45745</v>
      </c>
      <c r="R3823">
        <v>0</v>
      </c>
      <c r="S3823">
        <v>0</v>
      </c>
      <c r="T3823">
        <v>3140</v>
      </c>
      <c r="U3823">
        <v>3140</v>
      </c>
      <c r="V3823">
        <v>0</v>
      </c>
      <c r="W3823">
        <v>3140</v>
      </c>
      <c r="X3823" t="str">
        <f t="shared" si="237"/>
        <v>Ok</v>
      </c>
      <c r="Y3823" t="str">
        <f t="shared" si="238"/>
        <v>Ok</v>
      </c>
      <c r="Z3823" s="6" t="str">
        <f t="shared" si="239"/>
        <v>Ok</v>
      </c>
      <c r="AA3823" s="6"/>
      <c r="AB3823" s="6"/>
      <c r="AC3823" s="6"/>
      <c r="AD3823" s="6"/>
    </row>
    <row r="3824" spans="1:30" x14ac:dyDescent="0.3">
      <c r="A3824" t="s">
        <v>17443</v>
      </c>
      <c r="B3824" t="s">
        <v>17444</v>
      </c>
      <c r="C3824">
        <v>2025</v>
      </c>
      <c r="D3824" t="s">
        <v>9456</v>
      </c>
      <c r="E3824" t="s">
        <v>9277</v>
      </c>
      <c r="F3824" t="s">
        <v>10</v>
      </c>
      <c r="G3824" t="str">
        <f>_xlfn.XLOOKUP(I3824,'Class Code'!$A$2:$A$14,'Class Code'!$B$2:$B$14)</f>
        <v>Motor Private</v>
      </c>
      <c r="H3824" t="s">
        <v>41</v>
      </c>
      <c r="I3824">
        <f t="shared" si="236"/>
        <v>70</v>
      </c>
      <c r="J3824" t="s">
        <v>54</v>
      </c>
      <c r="K3824" t="s">
        <v>55</v>
      </c>
      <c r="L3824" t="s">
        <v>44</v>
      </c>
      <c r="M3824" s="5">
        <v>45718</v>
      </c>
      <c r="N3824" s="5">
        <v>45720</v>
      </c>
      <c r="O3824" s="5">
        <v>45783</v>
      </c>
      <c r="P3824" s="5">
        <v>45671</v>
      </c>
      <c r="Q3824" s="5">
        <v>46035</v>
      </c>
      <c r="R3824">
        <v>0</v>
      </c>
      <c r="S3824">
        <v>0</v>
      </c>
      <c r="T3824">
        <v>2900</v>
      </c>
      <c r="U3824">
        <v>2900</v>
      </c>
      <c r="V3824">
        <v>0</v>
      </c>
      <c r="W3824">
        <v>2900</v>
      </c>
      <c r="X3824" t="str">
        <f t="shared" si="237"/>
        <v>Ok</v>
      </c>
      <c r="Y3824" t="str">
        <f t="shared" si="238"/>
        <v>Ok</v>
      </c>
      <c r="Z3824" s="6" t="str">
        <f t="shared" si="239"/>
        <v>Ok</v>
      </c>
      <c r="AA3824" s="6"/>
      <c r="AB3824" s="6"/>
      <c r="AC3824" s="6"/>
      <c r="AD3824" s="6"/>
    </row>
    <row r="3825" spans="1:30" x14ac:dyDescent="0.3">
      <c r="A3825" t="s">
        <v>17445</v>
      </c>
      <c r="B3825" t="s">
        <v>17446</v>
      </c>
      <c r="C3825">
        <v>2024</v>
      </c>
      <c r="D3825" t="s">
        <v>9549</v>
      </c>
      <c r="E3825" t="s">
        <v>9301</v>
      </c>
      <c r="F3825" t="s">
        <v>10</v>
      </c>
      <c r="G3825" t="str">
        <f>_xlfn.XLOOKUP(I3825,'Class Code'!$A$2:$A$14,'Class Code'!$B$2:$B$14)</f>
        <v>Motor Private</v>
      </c>
      <c r="H3825" t="s">
        <v>41</v>
      </c>
      <c r="I3825">
        <f t="shared" si="236"/>
        <v>70</v>
      </c>
      <c r="J3825" t="s">
        <v>54</v>
      </c>
      <c r="K3825" t="s">
        <v>55</v>
      </c>
      <c r="L3825" t="s">
        <v>44</v>
      </c>
      <c r="M3825" s="5">
        <v>45754</v>
      </c>
      <c r="N3825" s="5">
        <v>45758</v>
      </c>
      <c r="O3825" s="5">
        <v>45789</v>
      </c>
      <c r="P3825" s="5">
        <v>45587</v>
      </c>
      <c r="Q3825" s="5">
        <v>45951</v>
      </c>
      <c r="R3825">
        <v>0</v>
      </c>
      <c r="S3825">
        <v>0</v>
      </c>
      <c r="T3825">
        <v>6980</v>
      </c>
      <c r="U3825">
        <v>6980</v>
      </c>
      <c r="V3825">
        <v>0</v>
      </c>
      <c r="W3825">
        <v>6980</v>
      </c>
      <c r="X3825" t="str">
        <f t="shared" si="237"/>
        <v>Ok</v>
      </c>
      <c r="Y3825" t="str">
        <f t="shared" si="238"/>
        <v>Ok</v>
      </c>
      <c r="Z3825" s="6" t="str">
        <f t="shared" si="239"/>
        <v>Ok</v>
      </c>
      <c r="AA3825" s="6"/>
      <c r="AB3825" s="6"/>
      <c r="AC3825" s="6"/>
      <c r="AD3825" s="6"/>
    </row>
    <row r="3826" spans="1:30" x14ac:dyDescent="0.3">
      <c r="A3826" t="s">
        <v>17447</v>
      </c>
      <c r="B3826" t="s">
        <v>17448</v>
      </c>
      <c r="C3826">
        <v>2024</v>
      </c>
      <c r="D3826" t="s">
        <v>9298</v>
      </c>
      <c r="E3826" t="s">
        <v>9305</v>
      </c>
      <c r="F3826" t="s">
        <v>10</v>
      </c>
      <c r="G3826" t="str">
        <f>_xlfn.XLOOKUP(I3826,'Class Code'!$A$2:$A$14,'Class Code'!$B$2:$B$14)</f>
        <v>Motor Private</v>
      </c>
      <c r="H3826" t="s">
        <v>41</v>
      </c>
      <c r="I3826">
        <f t="shared" si="236"/>
        <v>70</v>
      </c>
      <c r="J3826" t="s">
        <v>54</v>
      </c>
      <c r="K3826" t="s">
        <v>55</v>
      </c>
      <c r="L3826" t="s">
        <v>44</v>
      </c>
      <c r="M3826" s="5">
        <v>45664</v>
      </c>
      <c r="N3826" s="5">
        <v>45664</v>
      </c>
      <c r="O3826" s="5">
        <v>45784</v>
      </c>
      <c r="P3826" s="5">
        <v>45504</v>
      </c>
      <c r="Q3826" s="5">
        <v>45868</v>
      </c>
      <c r="R3826">
        <v>30000</v>
      </c>
      <c r="S3826">
        <v>0</v>
      </c>
      <c r="T3826">
        <v>0</v>
      </c>
      <c r="U3826">
        <v>30000</v>
      </c>
      <c r="V3826">
        <v>0</v>
      </c>
      <c r="W3826">
        <v>30000</v>
      </c>
      <c r="X3826" t="str">
        <f t="shared" si="237"/>
        <v>Ok</v>
      </c>
      <c r="Y3826" t="str">
        <f t="shared" si="238"/>
        <v>Ok</v>
      </c>
      <c r="Z3826" s="6" t="str">
        <f t="shared" si="239"/>
        <v>Ok</v>
      </c>
      <c r="AA3826" s="6"/>
      <c r="AB3826" s="6"/>
      <c r="AC3826" s="6"/>
      <c r="AD3826" s="6"/>
    </row>
    <row r="3827" spans="1:30" x14ac:dyDescent="0.3">
      <c r="A3827" t="s">
        <v>11228</v>
      </c>
      <c r="B3827" t="s">
        <v>17449</v>
      </c>
      <c r="C3827">
        <v>2024</v>
      </c>
      <c r="D3827" t="s">
        <v>9767</v>
      </c>
      <c r="E3827" t="s">
        <v>9334</v>
      </c>
      <c r="F3827" t="s">
        <v>10</v>
      </c>
      <c r="G3827" t="str">
        <f>_xlfn.XLOOKUP(I3827,'Class Code'!$A$2:$A$14,'Class Code'!$B$2:$B$14)</f>
        <v>Motor Private</v>
      </c>
      <c r="H3827" t="s">
        <v>41</v>
      </c>
      <c r="I3827">
        <f t="shared" si="236"/>
        <v>70</v>
      </c>
      <c r="J3827" t="s">
        <v>54</v>
      </c>
      <c r="K3827" t="s">
        <v>55</v>
      </c>
      <c r="L3827" t="s">
        <v>44</v>
      </c>
      <c r="M3827" s="5">
        <v>45443</v>
      </c>
      <c r="N3827" s="5">
        <v>45447</v>
      </c>
      <c r="O3827" s="5">
        <v>45772</v>
      </c>
      <c r="P3827" s="5">
        <v>45292</v>
      </c>
      <c r="Q3827" s="5">
        <v>45657</v>
      </c>
      <c r="R3827">
        <v>0</v>
      </c>
      <c r="S3827">
        <v>0</v>
      </c>
      <c r="T3827">
        <v>10580</v>
      </c>
      <c r="U3827">
        <v>10580</v>
      </c>
      <c r="V3827">
        <v>0</v>
      </c>
      <c r="W3827">
        <v>10580</v>
      </c>
      <c r="X3827" t="str">
        <f t="shared" si="237"/>
        <v>Ok</v>
      </c>
      <c r="Y3827" t="str">
        <f t="shared" si="238"/>
        <v>Ok</v>
      </c>
      <c r="Z3827" s="6" t="str">
        <f t="shared" si="239"/>
        <v>Ok</v>
      </c>
      <c r="AA3827" s="6"/>
      <c r="AB3827" s="6"/>
      <c r="AC3827" s="6"/>
      <c r="AD3827" s="6"/>
    </row>
    <row r="3828" spans="1:30" x14ac:dyDescent="0.3">
      <c r="A3828" t="s">
        <v>17450</v>
      </c>
      <c r="B3828" t="s">
        <v>17451</v>
      </c>
      <c r="C3828">
        <v>2024</v>
      </c>
      <c r="D3828" t="s">
        <v>9661</v>
      </c>
      <c r="E3828" t="s">
        <v>9284</v>
      </c>
      <c r="F3828" t="s">
        <v>10</v>
      </c>
      <c r="G3828" t="str">
        <f>_xlfn.XLOOKUP(I3828,'Class Code'!$A$2:$A$14,'Class Code'!$B$2:$B$14)</f>
        <v>Motor Private</v>
      </c>
      <c r="H3828" t="s">
        <v>41</v>
      </c>
      <c r="I3828">
        <f t="shared" si="236"/>
        <v>70</v>
      </c>
      <c r="J3828" t="s">
        <v>54</v>
      </c>
      <c r="K3828" t="s">
        <v>55</v>
      </c>
      <c r="L3828" t="s">
        <v>44</v>
      </c>
      <c r="M3828" s="5">
        <v>45673</v>
      </c>
      <c r="N3828" s="5">
        <v>45678</v>
      </c>
      <c r="O3828" s="5">
        <v>45783</v>
      </c>
      <c r="P3828" s="5">
        <v>45350</v>
      </c>
      <c r="Q3828" s="5">
        <v>45715</v>
      </c>
      <c r="R3828">
        <v>0</v>
      </c>
      <c r="S3828">
        <v>0</v>
      </c>
      <c r="T3828">
        <v>6380</v>
      </c>
      <c r="U3828">
        <v>6380</v>
      </c>
      <c r="V3828">
        <v>0</v>
      </c>
      <c r="W3828">
        <v>6380</v>
      </c>
      <c r="X3828" t="str">
        <f t="shared" si="237"/>
        <v>Ok</v>
      </c>
      <c r="Y3828" t="str">
        <f t="shared" si="238"/>
        <v>Ok</v>
      </c>
      <c r="Z3828" s="6" t="str">
        <f t="shared" si="239"/>
        <v>Ok</v>
      </c>
      <c r="AA3828" s="6"/>
      <c r="AB3828" s="6"/>
      <c r="AC3828" s="6"/>
      <c r="AD3828" s="6"/>
    </row>
    <row r="3829" spans="1:30" x14ac:dyDescent="0.3">
      <c r="A3829" t="s">
        <v>17452</v>
      </c>
      <c r="B3829" t="s">
        <v>17453</v>
      </c>
      <c r="C3829">
        <v>2022</v>
      </c>
      <c r="D3829" t="s">
        <v>9529</v>
      </c>
      <c r="E3829" t="s">
        <v>9334</v>
      </c>
      <c r="F3829" t="s">
        <v>10</v>
      </c>
      <c r="G3829" t="str">
        <f>_xlfn.XLOOKUP(I3829,'Class Code'!$A$2:$A$14,'Class Code'!$B$2:$B$14)</f>
        <v>Motor Private</v>
      </c>
      <c r="H3829" t="s">
        <v>41</v>
      </c>
      <c r="I3829">
        <f t="shared" si="236"/>
        <v>70</v>
      </c>
      <c r="J3829" t="s">
        <v>54</v>
      </c>
      <c r="K3829" t="s">
        <v>55</v>
      </c>
      <c r="L3829" t="s">
        <v>44</v>
      </c>
      <c r="M3829" s="5">
        <v>44820</v>
      </c>
      <c r="N3829" s="5">
        <v>44823</v>
      </c>
      <c r="O3829" s="5">
        <v>45772</v>
      </c>
      <c r="P3829" s="5">
        <v>44747</v>
      </c>
      <c r="Q3829" s="5">
        <v>45111</v>
      </c>
      <c r="R3829">
        <v>0</v>
      </c>
      <c r="S3829">
        <v>0</v>
      </c>
      <c r="T3829">
        <v>2320</v>
      </c>
      <c r="U3829">
        <v>2320</v>
      </c>
      <c r="V3829">
        <v>0</v>
      </c>
      <c r="W3829">
        <v>2320</v>
      </c>
      <c r="X3829" t="str">
        <f t="shared" si="237"/>
        <v>Ok</v>
      </c>
      <c r="Y3829" t="str">
        <f t="shared" si="238"/>
        <v>Ok</v>
      </c>
      <c r="Z3829" s="6" t="str">
        <f t="shared" si="239"/>
        <v>Ok</v>
      </c>
      <c r="AA3829" s="6"/>
      <c r="AB3829" s="6"/>
      <c r="AC3829" s="6"/>
      <c r="AD3829" s="6"/>
    </row>
    <row r="3830" spans="1:30" x14ac:dyDescent="0.3">
      <c r="A3830" t="s">
        <v>17454</v>
      </c>
      <c r="B3830" t="s">
        <v>17455</v>
      </c>
      <c r="C3830">
        <v>2025</v>
      </c>
      <c r="D3830" t="s">
        <v>9401</v>
      </c>
      <c r="E3830" t="s">
        <v>9282</v>
      </c>
      <c r="F3830" t="s">
        <v>10</v>
      </c>
      <c r="G3830" t="str">
        <f>_xlfn.XLOOKUP(I3830,'Class Code'!$A$2:$A$14,'Class Code'!$B$2:$B$14)</f>
        <v>Motor Private</v>
      </c>
      <c r="H3830" t="s">
        <v>41</v>
      </c>
      <c r="I3830">
        <f t="shared" si="236"/>
        <v>70</v>
      </c>
      <c r="J3830" t="s">
        <v>54</v>
      </c>
      <c r="K3830" t="s">
        <v>55</v>
      </c>
      <c r="L3830" t="s">
        <v>44</v>
      </c>
      <c r="M3830" s="5">
        <v>45708</v>
      </c>
      <c r="N3830" s="5">
        <v>45712</v>
      </c>
      <c r="O3830" s="5">
        <v>45784</v>
      </c>
      <c r="P3830" s="5">
        <v>45679</v>
      </c>
      <c r="Q3830" s="5">
        <v>46022</v>
      </c>
      <c r="R3830">
        <v>0</v>
      </c>
      <c r="S3830">
        <v>0</v>
      </c>
      <c r="T3830">
        <v>6650</v>
      </c>
      <c r="U3830">
        <v>6650</v>
      </c>
      <c r="V3830">
        <v>0</v>
      </c>
      <c r="W3830">
        <v>6650</v>
      </c>
      <c r="X3830" t="str">
        <f t="shared" si="237"/>
        <v>Ok</v>
      </c>
      <c r="Y3830" t="str">
        <f t="shared" si="238"/>
        <v>Ok</v>
      </c>
      <c r="Z3830" s="6" t="str">
        <f t="shared" si="239"/>
        <v>Ok</v>
      </c>
      <c r="AA3830" s="6"/>
      <c r="AB3830" s="6"/>
      <c r="AC3830" s="6"/>
      <c r="AD3830" s="6"/>
    </row>
    <row r="3831" spans="1:30" x14ac:dyDescent="0.3">
      <c r="A3831" t="s">
        <v>17456</v>
      </c>
      <c r="B3831" t="s">
        <v>17457</v>
      </c>
      <c r="C3831">
        <v>2022</v>
      </c>
      <c r="D3831" t="s">
        <v>9470</v>
      </c>
      <c r="E3831" t="s">
        <v>9269</v>
      </c>
      <c r="F3831" t="s">
        <v>10</v>
      </c>
      <c r="G3831" t="str">
        <f>_xlfn.XLOOKUP(I3831,'Class Code'!$A$2:$A$14,'Class Code'!$B$2:$B$14)</f>
        <v>Motor Private</v>
      </c>
      <c r="H3831" t="s">
        <v>41</v>
      </c>
      <c r="I3831">
        <f t="shared" si="236"/>
        <v>70</v>
      </c>
      <c r="J3831" t="s">
        <v>54</v>
      </c>
      <c r="K3831" t="s">
        <v>55</v>
      </c>
      <c r="L3831" t="s">
        <v>44</v>
      </c>
      <c r="M3831" s="5">
        <v>44616</v>
      </c>
      <c r="N3831" s="5">
        <v>44631</v>
      </c>
      <c r="O3831" s="5">
        <v>45772</v>
      </c>
      <c r="P3831" s="5">
        <v>44587</v>
      </c>
      <c r="Q3831" s="5">
        <v>44617</v>
      </c>
      <c r="R3831">
        <v>0</v>
      </c>
      <c r="S3831">
        <v>0</v>
      </c>
      <c r="T3831">
        <v>26860</v>
      </c>
      <c r="U3831">
        <v>26860</v>
      </c>
      <c r="V3831">
        <v>0</v>
      </c>
      <c r="W3831">
        <v>26860</v>
      </c>
      <c r="X3831" t="str">
        <f t="shared" si="237"/>
        <v>Ok</v>
      </c>
      <c r="Y3831" t="str">
        <f t="shared" si="238"/>
        <v>Ok</v>
      </c>
      <c r="Z3831" s="6" t="str">
        <f t="shared" si="239"/>
        <v>Ok</v>
      </c>
      <c r="AA3831" s="6"/>
      <c r="AB3831" s="6"/>
      <c r="AC3831" s="6"/>
      <c r="AD3831" s="6"/>
    </row>
    <row r="3832" spans="1:30" x14ac:dyDescent="0.3">
      <c r="A3832" t="s">
        <v>17458</v>
      </c>
      <c r="B3832" t="s">
        <v>17459</v>
      </c>
      <c r="C3832">
        <v>2023</v>
      </c>
      <c r="D3832" t="s">
        <v>9398</v>
      </c>
      <c r="E3832" t="s">
        <v>9294</v>
      </c>
      <c r="F3832" t="s">
        <v>10</v>
      </c>
      <c r="G3832" t="str">
        <f>_xlfn.XLOOKUP(I3832,'Class Code'!$A$2:$A$14,'Class Code'!$B$2:$B$14)</f>
        <v>Motor Private</v>
      </c>
      <c r="H3832" t="s">
        <v>41</v>
      </c>
      <c r="I3832">
        <f t="shared" si="236"/>
        <v>70</v>
      </c>
      <c r="J3832" t="s">
        <v>54</v>
      </c>
      <c r="K3832" t="s">
        <v>55</v>
      </c>
      <c r="L3832" t="s">
        <v>44</v>
      </c>
      <c r="M3832" s="5">
        <v>45339</v>
      </c>
      <c r="N3832" s="5">
        <v>45352</v>
      </c>
      <c r="O3832" s="5">
        <v>45772</v>
      </c>
      <c r="P3832" s="5">
        <v>45182</v>
      </c>
      <c r="Q3832" s="5">
        <v>45482</v>
      </c>
      <c r="R3832">
        <v>0</v>
      </c>
      <c r="S3832">
        <v>0</v>
      </c>
      <c r="T3832">
        <v>6520</v>
      </c>
      <c r="U3832">
        <v>6520</v>
      </c>
      <c r="V3832">
        <v>0</v>
      </c>
      <c r="W3832">
        <v>6520</v>
      </c>
      <c r="X3832" t="str">
        <f t="shared" si="237"/>
        <v>Ok</v>
      </c>
      <c r="Y3832" t="str">
        <f t="shared" si="238"/>
        <v>Ok</v>
      </c>
      <c r="Z3832" s="6" t="str">
        <f t="shared" si="239"/>
        <v>Ok</v>
      </c>
      <c r="AA3832" s="6"/>
      <c r="AB3832" s="6"/>
      <c r="AC3832" s="6"/>
      <c r="AD3832" s="6"/>
    </row>
    <row r="3833" spans="1:30" x14ac:dyDescent="0.3">
      <c r="A3833" t="s">
        <v>17460</v>
      </c>
      <c r="B3833" t="s">
        <v>17461</v>
      </c>
      <c r="C3833">
        <v>2022</v>
      </c>
      <c r="D3833" t="s">
        <v>9640</v>
      </c>
      <c r="E3833" t="s">
        <v>9263</v>
      </c>
      <c r="F3833" t="s">
        <v>10</v>
      </c>
      <c r="G3833" t="str">
        <f>_xlfn.XLOOKUP(I3833,'Class Code'!$A$2:$A$14,'Class Code'!$B$2:$B$14)</f>
        <v>Motor Private</v>
      </c>
      <c r="H3833" t="s">
        <v>41</v>
      </c>
      <c r="I3833">
        <f t="shared" si="236"/>
        <v>70</v>
      </c>
      <c r="J3833" t="s">
        <v>54</v>
      </c>
      <c r="K3833" t="s">
        <v>55</v>
      </c>
      <c r="L3833" t="s">
        <v>44</v>
      </c>
      <c r="M3833" s="5">
        <v>44776</v>
      </c>
      <c r="N3833" s="5">
        <v>44776</v>
      </c>
      <c r="O3833" s="5">
        <v>45772</v>
      </c>
      <c r="P3833" s="5">
        <v>44574</v>
      </c>
      <c r="Q3833" s="5">
        <v>44938</v>
      </c>
      <c r="R3833">
        <v>0</v>
      </c>
      <c r="S3833">
        <v>0</v>
      </c>
      <c r="T3833">
        <v>13100</v>
      </c>
      <c r="U3833">
        <v>13100</v>
      </c>
      <c r="V3833">
        <v>0</v>
      </c>
      <c r="W3833">
        <v>13100</v>
      </c>
      <c r="X3833" t="str">
        <f t="shared" si="237"/>
        <v>Ok</v>
      </c>
      <c r="Y3833" t="str">
        <f t="shared" si="238"/>
        <v>Ok</v>
      </c>
      <c r="Z3833" s="6" t="str">
        <f t="shared" si="239"/>
        <v>Ok</v>
      </c>
      <c r="AA3833" s="6"/>
      <c r="AB3833" s="6"/>
      <c r="AC3833" s="6"/>
      <c r="AD3833" s="6"/>
    </row>
    <row r="3834" spans="1:30" x14ac:dyDescent="0.3">
      <c r="A3834" t="s">
        <v>17462</v>
      </c>
      <c r="B3834" t="s">
        <v>17463</v>
      </c>
      <c r="C3834">
        <v>2024</v>
      </c>
      <c r="D3834" t="s">
        <v>9512</v>
      </c>
      <c r="E3834" t="s">
        <v>9284</v>
      </c>
      <c r="F3834" t="s">
        <v>11</v>
      </c>
      <c r="G3834" t="str">
        <f>_xlfn.XLOOKUP(I3834,'Class Code'!$A$2:$A$14,'Class Code'!$B$2:$B$14)</f>
        <v>Motor Commercial</v>
      </c>
      <c r="H3834" t="s">
        <v>176</v>
      </c>
      <c r="I3834">
        <f t="shared" si="236"/>
        <v>80</v>
      </c>
      <c r="J3834" t="s">
        <v>177</v>
      </c>
      <c r="K3834" t="s">
        <v>178</v>
      </c>
      <c r="L3834" t="s">
        <v>197</v>
      </c>
      <c r="M3834" s="5">
        <v>45675</v>
      </c>
      <c r="N3834" s="5">
        <v>45678</v>
      </c>
      <c r="O3834" s="5">
        <v>45783</v>
      </c>
      <c r="P3834" s="5">
        <v>45313</v>
      </c>
      <c r="Q3834" s="5">
        <v>45678</v>
      </c>
      <c r="R3834">
        <v>0</v>
      </c>
      <c r="S3834">
        <v>0</v>
      </c>
      <c r="T3834">
        <v>2900</v>
      </c>
      <c r="U3834">
        <v>2900</v>
      </c>
      <c r="V3834">
        <v>0</v>
      </c>
      <c r="W3834">
        <v>2900</v>
      </c>
      <c r="X3834" t="str">
        <f t="shared" si="237"/>
        <v>Ok</v>
      </c>
      <c r="Y3834" t="str">
        <f t="shared" si="238"/>
        <v>Ok</v>
      </c>
      <c r="Z3834" s="6" t="str">
        <f t="shared" si="239"/>
        <v>Ok</v>
      </c>
      <c r="AA3834" s="6"/>
      <c r="AB3834" s="6"/>
      <c r="AC3834" s="6"/>
      <c r="AD3834" s="6"/>
    </row>
    <row r="3835" spans="1:30" x14ac:dyDescent="0.3">
      <c r="A3835" t="s">
        <v>17464</v>
      </c>
      <c r="B3835" t="s">
        <v>17465</v>
      </c>
      <c r="C3835">
        <v>2024</v>
      </c>
      <c r="D3835" t="s">
        <v>9530</v>
      </c>
      <c r="E3835" t="s">
        <v>9274</v>
      </c>
      <c r="F3835" t="s">
        <v>10</v>
      </c>
      <c r="G3835" t="str">
        <f>_xlfn.XLOOKUP(I3835,'Class Code'!$A$2:$A$14,'Class Code'!$B$2:$B$14)</f>
        <v>Motor Private</v>
      </c>
      <c r="H3835" t="s">
        <v>41</v>
      </c>
      <c r="I3835">
        <f t="shared" si="236"/>
        <v>70</v>
      </c>
      <c r="J3835" t="s">
        <v>54</v>
      </c>
      <c r="K3835" t="s">
        <v>55</v>
      </c>
      <c r="L3835" t="s">
        <v>44</v>
      </c>
      <c r="M3835" s="5">
        <v>45632</v>
      </c>
      <c r="N3835" s="5">
        <v>45636</v>
      </c>
      <c r="O3835" s="5">
        <v>45786</v>
      </c>
      <c r="P3835" s="5">
        <v>45330</v>
      </c>
      <c r="Q3835" s="5">
        <v>45695</v>
      </c>
      <c r="R3835">
        <v>0</v>
      </c>
      <c r="S3835">
        <v>0</v>
      </c>
      <c r="T3835">
        <v>15000</v>
      </c>
      <c r="U3835">
        <v>15000</v>
      </c>
      <c r="V3835">
        <v>0</v>
      </c>
      <c r="W3835">
        <v>15000</v>
      </c>
      <c r="X3835" t="str">
        <f t="shared" si="237"/>
        <v>Ok</v>
      </c>
      <c r="Y3835" t="str">
        <f t="shared" si="238"/>
        <v>Ok</v>
      </c>
      <c r="Z3835" s="6" t="str">
        <f t="shared" si="239"/>
        <v>Ok</v>
      </c>
      <c r="AA3835" s="6"/>
      <c r="AB3835" s="6"/>
      <c r="AC3835" s="6"/>
      <c r="AD3835" s="6"/>
    </row>
    <row r="3836" spans="1:30" x14ac:dyDescent="0.3">
      <c r="A3836" t="s">
        <v>17466</v>
      </c>
      <c r="B3836" t="s">
        <v>17467</v>
      </c>
      <c r="C3836">
        <v>2024</v>
      </c>
      <c r="D3836" t="s">
        <v>9451</v>
      </c>
      <c r="E3836" t="s">
        <v>9317</v>
      </c>
      <c r="F3836" t="s">
        <v>10</v>
      </c>
      <c r="G3836" t="str">
        <f>_xlfn.XLOOKUP(I3836,'Class Code'!$A$2:$A$14,'Class Code'!$B$2:$B$14)</f>
        <v>Motor Private</v>
      </c>
      <c r="H3836" t="s">
        <v>41</v>
      </c>
      <c r="I3836">
        <f t="shared" si="236"/>
        <v>70</v>
      </c>
      <c r="J3836" t="s">
        <v>54</v>
      </c>
      <c r="K3836" t="s">
        <v>55</v>
      </c>
      <c r="L3836" t="s">
        <v>44</v>
      </c>
      <c r="M3836" s="5">
        <v>45699</v>
      </c>
      <c r="N3836" s="5">
        <v>45701</v>
      </c>
      <c r="O3836" s="5">
        <v>45786</v>
      </c>
      <c r="P3836" s="5">
        <v>45490</v>
      </c>
      <c r="Q3836" s="5">
        <v>45854</v>
      </c>
      <c r="R3836">
        <v>0</v>
      </c>
      <c r="S3836">
        <v>0</v>
      </c>
      <c r="T3836">
        <v>30000</v>
      </c>
      <c r="U3836">
        <v>30000</v>
      </c>
      <c r="V3836">
        <v>0</v>
      </c>
      <c r="W3836">
        <v>30000</v>
      </c>
      <c r="X3836" t="str">
        <f t="shared" si="237"/>
        <v>Ok</v>
      </c>
      <c r="Y3836" t="str">
        <f t="shared" si="238"/>
        <v>Ok</v>
      </c>
      <c r="Z3836" s="6" t="str">
        <f t="shared" si="239"/>
        <v>Ok</v>
      </c>
      <c r="AA3836" s="6"/>
      <c r="AB3836" s="6"/>
      <c r="AC3836" s="6"/>
      <c r="AD3836" s="6"/>
    </row>
    <row r="3837" spans="1:30" x14ac:dyDescent="0.3">
      <c r="A3837" t="s">
        <v>17468</v>
      </c>
      <c r="B3837" t="s">
        <v>17469</v>
      </c>
      <c r="C3837">
        <v>2024</v>
      </c>
      <c r="D3837" t="s">
        <v>9455</v>
      </c>
      <c r="E3837" t="s">
        <v>9332</v>
      </c>
      <c r="F3837" t="s">
        <v>10</v>
      </c>
      <c r="G3837" t="str">
        <f>_xlfn.XLOOKUP(I3837,'Class Code'!$A$2:$A$14,'Class Code'!$B$2:$B$14)</f>
        <v>Motor Private</v>
      </c>
      <c r="H3837" t="s">
        <v>41</v>
      </c>
      <c r="I3837">
        <f t="shared" si="236"/>
        <v>70</v>
      </c>
      <c r="J3837" t="s">
        <v>54</v>
      </c>
      <c r="K3837" t="s">
        <v>55</v>
      </c>
      <c r="L3837" t="s">
        <v>44</v>
      </c>
      <c r="M3837" s="5">
        <v>45577</v>
      </c>
      <c r="N3837" s="5">
        <v>45581</v>
      </c>
      <c r="O3837" s="5">
        <v>45786</v>
      </c>
      <c r="P3837" s="5">
        <v>45556</v>
      </c>
      <c r="Q3837" s="5">
        <v>45585</v>
      </c>
      <c r="R3837">
        <v>0</v>
      </c>
      <c r="S3837">
        <v>0</v>
      </c>
      <c r="T3837">
        <v>24800</v>
      </c>
      <c r="U3837">
        <v>24800</v>
      </c>
      <c r="V3837">
        <v>0</v>
      </c>
      <c r="W3837">
        <v>24800</v>
      </c>
      <c r="X3837" t="str">
        <f t="shared" si="237"/>
        <v>Ok</v>
      </c>
      <c r="Y3837" t="str">
        <f t="shared" si="238"/>
        <v>Ok</v>
      </c>
      <c r="Z3837" s="6" t="str">
        <f t="shared" si="239"/>
        <v>Ok</v>
      </c>
      <c r="AA3837" s="6"/>
      <c r="AB3837" s="6"/>
      <c r="AC3837" s="6"/>
      <c r="AD3837" s="6"/>
    </row>
    <row r="3838" spans="1:30" x14ac:dyDescent="0.3">
      <c r="A3838" t="s">
        <v>17470</v>
      </c>
      <c r="B3838" t="s">
        <v>17471</v>
      </c>
      <c r="C3838">
        <v>2021</v>
      </c>
      <c r="D3838" t="s">
        <v>9307</v>
      </c>
      <c r="E3838" t="s">
        <v>9277</v>
      </c>
      <c r="F3838" t="s">
        <v>10</v>
      </c>
      <c r="G3838" t="str">
        <f>_xlfn.XLOOKUP(I3838,'Class Code'!$A$2:$A$14,'Class Code'!$B$2:$B$14)</f>
        <v>Motor Private</v>
      </c>
      <c r="H3838" t="s">
        <v>41</v>
      </c>
      <c r="I3838">
        <f t="shared" si="236"/>
        <v>70</v>
      </c>
      <c r="J3838" t="s">
        <v>54</v>
      </c>
      <c r="K3838" t="s">
        <v>55</v>
      </c>
      <c r="L3838" t="s">
        <v>44</v>
      </c>
      <c r="M3838" s="5">
        <v>44741</v>
      </c>
      <c r="N3838" s="5">
        <v>44763</v>
      </c>
      <c r="O3838" s="5">
        <v>45792</v>
      </c>
      <c r="P3838" s="5">
        <v>44487</v>
      </c>
      <c r="Q3838" s="5">
        <v>44851</v>
      </c>
      <c r="R3838">
        <v>0</v>
      </c>
      <c r="S3838">
        <v>0</v>
      </c>
      <c r="T3838">
        <v>100800</v>
      </c>
      <c r="U3838">
        <v>100800</v>
      </c>
      <c r="V3838">
        <v>0</v>
      </c>
      <c r="W3838">
        <v>100800</v>
      </c>
      <c r="X3838" t="str">
        <f t="shared" si="237"/>
        <v>Ok</v>
      </c>
      <c r="Y3838" t="str">
        <f t="shared" si="238"/>
        <v>Ok</v>
      </c>
      <c r="Z3838" s="6" t="str">
        <f t="shared" si="239"/>
        <v>Ok</v>
      </c>
      <c r="AA3838" s="6"/>
      <c r="AB3838" s="6"/>
      <c r="AC3838" s="6"/>
      <c r="AD3838" s="6"/>
    </row>
    <row r="3839" spans="1:30" x14ac:dyDescent="0.3">
      <c r="A3839" t="s">
        <v>17472</v>
      </c>
      <c r="B3839" t="s">
        <v>17473</v>
      </c>
      <c r="C3839">
        <v>2021</v>
      </c>
      <c r="D3839" t="s">
        <v>9389</v>
      </c>
      <c r="E3839" t="s">
        <v>9263</v>
      </c>
      <c r="F3839" t="s">
        <v>10</v>
      </c>
      <c r="G3839" t="str">
        <f>_xlfn.XLOOKUP(I3839,'Class Code'!$A$2:$A$14,'Class Code'!$B$2:$B$14)</f>
        <v>Motor Private</v>
      </c>
      <c r="H3839" t="s">
        <v>41</v>
      </c>
      <c r="I3839">
        <f t="shared" si="236"/>
        <v>70</v>
      </c>
      <c r="J3839" t="s">
        <v>54</v>
      </c>
      <c r="K3839" t="s">
        <v>55</v>
      </c>
      <c r="L3839" t="s">
        <v>44</v>
      </c>
      <c r="M3839" s="5">
        <v>44556</v>
      </c>
      <c r="N3839" s="5">
        <v>44645</v>
      </c>
      <c r="O3839" s="5">
        <v>45776</v>
      </c>
      <c r="P3839" s="5">
        <v>44527</v>
      </c>
      <c r="Q3839" s="5">
        <v>44557</v>
      </c>
      <c r="R3839">
        <v>0</v>
      </c>
      <c r="S3839">
        <v>0</v>
      </c>
      <c r="T3839">
        <v>1029754</v>
      </c>
      <c r="U3839">
        <v>1029754</v>
      </c>
      <c r="V3839">
        <v>0</v>
      </c>
      <c r="W3839">
        <v>1029754</v>
      </c>
      <c r="X3839" t="str">
        <f t="shared" si="237"/>
        <v>Ok</v>
      </c>
      <c r="Y3839" t="str">
        <f t="shared" si="238"/>
        <v>Ok</v>
      </c>
      <c r="Z3839" s="6" t="str">
        <f t="shared" si="239"/>
        <v>Ok</v>
      </c>
      <c r="AA3839" s="6"/>
      <c r="AB3839" s="6"/>
      <c r="AC3839" s="6"/>
      <c r="AD3839" s="6"/>
    </row>
    <row r="3840" spans="1:30" x14ac:dyDescent="0.3">
      <c r="A3840" t="s">
        <v>17474</v>
      </c>
      <c r="B3840" t="s">
        <v>17475</v>
      </c>
      <c r="C3840">
        <v>2022</v>
      </c>
      <c r="D3840" t="s">
        <v>9641</v>
      </c>
      <c r="E3840" t="s">
        <v>9282</v>
      </c>
      <c r="F3840" t="s">
        <v>11</v>
      </c>
      <c r="G3840" t="str">
        <f>_xlfn.XLOOKUP(I3840,'Class Code'!$A$2:$A$14,'Class Code'!$B$2:$B$14)</f>
        <v>Motor Commercial</v>
      </c>
      <c r="H3840" t="s">
        <v>176</v>
      </c>
      <c r="I3840">
        <f t="shared" si="236"/>
        <v>80</v>
      </c>
      <c r="J3840" t="s">
        <v>785</v>
      </c>
      <c r="K3840" t="s">
        <v>786</v>
      </c>
      <c r="L3840" t="s">
        <v>44</v>
      </c>
      <c r="M3840" s="5">
        <v>44841</v>
      </c>
      <c r="N3840" s="5">
        <v>45156</v>
      </c>
      <c r="O3840" s="5">
        <v>45776</v>
      </c>
      <c r="P3840" s="5">
        <v>44835</v>
      </c>
      <c r="Q3840" s="5">
        <v>45199</v>
      </c>
      <c r="R3840">
        <v>0</v>
      </c>
      <c r="S3840">
        <v>0</v>
      </c>
      <c r="T3840">
        <v>97000</v>
      </c>
      <c r="U3840">
        <v>97000</v>
      </c>
      <c r="V3840">
        <v>0</v>
      </c>
      <c r="W3840">
        <v>97000</v>
      </c>
      <c r="X3840" t="str">
        <f t="shared" si="237"/>
        <v>Ok</v>
      </c>
      <c r="Y3840" t="str">
        <f t="shared" si="238"/>
        <v>Ok</v>
      </c>
      <c r="Z3840" s="6" t="str">
        <f t="shared" si="239"/>
        <v>Ok</v>
      </c>
      <c r="AA3840" s="6"/>
      <c r="AB3840" s="6"/>
      <c r="AC3840" s="6"/>
      <c r="AD3840" s="6"/>
    </row>
    <row r="3841" spans="1:30" x14ac:dyDescent="0.3">
      <c r="A3841" t="s">
        <v>17476</v>
      </c>
      <c r="B3841" t="s">
        <v>17477</v>
      </c>
      <c r="C3841">
        <v>2024</v>
      </c>
      <c r="D3841" t="s">
        <v>9604</v>
      </c>
      <c r="E3841" t="s">
        <v>9277</v>
      </c>
      <c r="F3841" t="s">
        <v>9</v>
      </c>
      <c r="G3841" t="str">
        <f>_xlfn.XLOOKUP(I3841,'Class Code'!$A$2:$A$14,'Class Code'!$B$2:$B$14)</f>
        <v>Marine</v>
      </c>
      <c r="H3841" t="s">
        <v>651</v>
      </c>
      <c r="I3841">
        <f t="shared" si="236"/>
        <v>6</v>
      </c>
      <c r="J3841" t="s">
        <v>652</v>
      </c>
      <c r="K3841" t="s">
        <v>653</v>
      </c>
      <c r="L3841" t="s">
        <v>764</v>
      </c>
      <c r="M3841" s="5">
        <v>45589</v>
      </c>
      <c r="N3841" s="5">
        <v>45596</v>
      </c>
      <c r="O3841" s="5">
        <v>45778</v>
      </c>
      <c r="P3841" s="5">
        <v>45560</v>
      </c>
      <c r="Q3841" s="5">
        <v>45650</v>
      </c>
      <c r="R3841">
        <v>515585</v>
      </c>
      <c r="S3841">
        <v>0</v>
      </c>
      <c r="T3841">
        <v>0</v>
      </c>
      <c r="U3841">
        <v>515585</v>
      </c>
      <c r="V3841">
        <v>0</v>
      </c>
      <c r="W3841">
        <v>515585</v>
      </c>
      <c r="X3841" t="str">
        <f t="shared" si="237"/>
        <v>Ok</v>
      </c>
      <c r="Y3841" t="str">
        <f t="shared" si="238"/>
        <v>Ok</v>
      </c>
      <c r="Z3841" s="6" t="str">
        <f t="shared" si="239"/>
        <v>Ok</v>
      </c>
      <c r="AA3841" s="6"/>
      <c r="AB3841" s="6"/>
      <c r="AC3841" s="6"/>
      <c r="AD3841" s="6"/>
    </row>
    <row r="3842" spans="1:30" x14ac:dyDescent="0.3">
      <c r="A3842" t="s">
        <v>17478</v>
      </c>
      <c r="B3842" t="s">
        <v>17479</v>
      </c>
      <c r="C3842">
        <v>2023</v>
      </c>
      <c r="D3842" t="s">
        <v>9446</v>
      </c>
      <c r="E3842" t="s">
        <v>9305</v>
      </c>
      <c r="F3842" t="s">
        <v>11</v>
      </c>
      <c r="G3842" t="str">
        <f>_xlfn.XLOOKUP(I3842,'Class Code'!$A$2:$A$14,'Class Code'!$B$2:$B$14)</f>
        <v>Motor Commercial</v>
      </c>
      <c r="H3842" t="s">
        <v>176</v>
      </c>
      <c r="I3842">
        <f t="shared" si="236"/>
        <v>80</v>
      </c>
      <c r="J3842" t="s">
        <v>207</v>
      </c>
      <c r="K3842" t="s">
        <v>208</v>
      </c>
      <c r="L3842" t="s">
        <v>44</v>
      </c>
      <c r="M3842" s="5">
        <v>45003</v>
      </c>
      <c r="N3842" s="5">
        <v>45006</v>
      </c>
      <c r="O3842" s="5">
        <v>45779</v>
      </c>
      <c r="P3842" s="5">
        <v>44992</v>
      </c>
      <c r="Q3842" s="5">
        <v>45023</v>
      </c>
      <c r="R3842">
        <v>47200</v>
      </c>
      <c r="S3842">
        <v>0</v>
      </c>
      <c r="T3842">
        <v>0</v>
      </c>
      <c r="U3842">
        <v>47200</v>
      </c>
      <c r="V3842">
        <v>0</v>
      </c>
      <c r="W3842">
        <v>47200</v>
      </c>
      <c r="X3842" t="str">
        <f t="shared" si="237"/>
        <v>Ok</v>
      </c>
      <c r="Y3842" t="str">
        <f t="shared" si="238"/>
        <v>Ok</v>
      </c>
      <c r="Z3842" s="6" t="str">
        <f t="shared" si="239"/>
        <v>Ok</v>
      </c>
      <c r="AA3842" s="6"/>
      <c r="AB3842" s="6"/>
      <c r="AC3842" s="6"/>
      <c r="AD3842" s="6"/>
    </row>
    <row r="3843" spans="1:30" x14ac:dyDescent="0.3">
      <c r="A3843" t="s">
        <v>17480</v>
      </c>
      <c r="B3843" t="s">
        <v>17481</v>
      </c>
      <c r="C3843">
        <v>2023</v>
      </c>
      <c r="D3843" t="s">
        <v>9338</v>
      </c>
      <c r="E3843" t="s">
        <v>9332</v>
      </c>
      <c r="F3843" t="s">
        <v>11</v>
      </c>
      <c r="G3843" t="str">
        <f>_xlfn.XLOOKUP(I3843,'Class Code'!$A$2:$A$14,'Class Code'!$B$2:$B$14)</f>
        <v>Motor Commercial</v>
      </c>
      <c r="H3843" t="s">
        <v>176</v>
      </c>
      <c r="I3843">
        <f t="shared" si="236"/>
        <v>80</v>
      </c>
      <c r="J3843" t="s">
        <v>207</v>
      </c>
      <c r="K3843" t="s">
        <v>208</v>
      </c>
      <c r="L3843" t="s">
        <v>44</v>
      </c>
      <c r="M3843" s="5">
        <v>45003</v>
      </c>
      <c r="N3843" s="5">
        <v>45006</v>
      </c>
      <c r="O3843" s="5">
        <v>45779</v>
      </c>
      <c r="P3843" s="5">
        <v>44992</v>
      </c>
      <c r="Q3843" s="5">
        <v>45023</v>
      </c>
      <c r="R3843">
        <v>53316</v>
      </c>
      <c r="S3843">
        <v>0</v>
      </c>
      <c r="T3843">
        <v>0</v>
      </c>
      <c r="U3843">
        <v>53316</v>
      </c>
      <c r="V3843">
        <v>0</v>
      </c>
      <c r="W3843">
        <v>53316</v>
      </c>
      <c r="X3843" t="str">
        <f t="shared" si="237"/>
        <v>Ok</v>
      </c>
      <c r="Y3843" t="str">
        <f t="shared" si="238"/>
        <v>Ok</v>
      </c>
      <c r="Z3843" s="6" t="str">
        <f t="shared" si="239"/>
        <v>Ok</v>
      </c>
      <c r="AA3843" s="6"/>
      <c r="AB3843" s="6"/>
      <c r="AC3843" s="6"/>
      <c r="AD3843" s="6"/>
    </row>
    <row r="3844" spans="1:30" x14ac:dyDescent="0.3">
      <c r="A3844" t="s">
        <v>17482</v>
      </c>
      <c r="B3844" t="s">
        <v>17483</v>
      </c>
      <c r="C3844">
        <v>2024</v>
      </c>
      <c r="D3844" t="s">
        <v>9450</v>
      </c>
      <c r="E3844" t="s">
        <v>9274</v>
      </c>
      <c r="F3844" t="s">
        <v>11</v>
      </c>
      <c r="G3844" t="str">
        <f>_xlfn.XLOOKUP(I3844,'Class Code'!$A$2:$A$14,'Class Code'!$B$2:$B$14)</f>
        <v>Motor Commercial</v>
      </c>
      <c r="H3844" t="s">
        <v>176</v>
      </c>
      <c r="I3844">
        <f t="shared" ref="I3844:I3907" si="240">H3844*1</f>
        <v>80</v>
      </c>
      <c r="J3844" t="s">
        <v>225</v>
      </c>
      <c r="K3844" t="s">
        <v>226</v>
      </c>
      <c r="L3844" t="s">
        <v>197</v>
      </c>
      <c r="M3844" s="5">
        <v>45686</v>
      </c>
      <c r="N3844" s="5">
        <v>45695</v>
      </c>
      <c r="O3844" s="5">
        <v>45779</v>
      </c>
      <c r="P3844" s="5">
        <v>45643</v>
      </c>
      <c r="Q3844" s="5">
        <v>45767</v>
      </c>
      <c r="R3844">
        <v>18669</v>
      </c>
      <c r="S3844">
        <v>0</v>
      </c>
      <c r="T3844">
        <v>0</v>
      </c>
      <c r="U3844">
        <v>18669</v>
      </c>
      <c r="V3844">
        <v>0</v>
      </c>
      <c r="W3844">
        <v>18669</v>
      </c>
      <c r="X3844" t="str">
        <f t="shared" ref="X3844:X3907" si="241">IF(OR(A3844="",B3844="",C3844="",F3844="",H3844="",M3844="",N3844="",O3844="",P3844="",Q3844=""),"Check","Ok")</f>
        <v>Ok</v>
      </c>
      <c r="Y3844" t="str">
        <f t="shared" ref="Y3844:Y3907" si="242">IF(AND(Q3844&gt;=P3844,O3844&gt;=M3844,N3844&gt;=M3844,Q3844&gt;=M3844),"Ok","Check")</f>
        <v>Ok</v>
      </c>
      <c r="Z3844" s="6" t="str">
        <f t="shared" ref="Z3844:Z3907" si="243">IF(Q3844&gt;=M3844,"Ok","Check")</f>
        <v>Ok</v>
      </c>
      <c r="AA3844" s="6"/>
      <c r="AB3844" s="6"/>
      <c r="AC3844" s="6"/>
      <c r="AD3844" s="6"/>
    </row>
    <row r="3845" spans="1:30" x14ac:dyDescent="0.3">
      <c r="A3845" t="s">
        <v>17484</v>
      </c>
      <c r="B3845" t="s">
        <v>17485</v>
      </c>
      <c r="C3845">
        <v>2024</v>
      </c>
      <c r="D3845" t="s">
        <v>9613</v>
      </c>
      <c r="E3845" t="s">
        <v>9305</v>
      </c>
      <c r="F3845" t="s">
        <v>11</v>
      </c>
      <c r="G3845" t="str">
        <f>_xlfn.XLOOKUP(I3845,'Class Code'!$A$2:$A$14,'Class Code'!$B$2:$B$14)</f>
        <v>Motor Commercial</v>
      </c>
      <c r="H3845" t="s">
        <v>176</v>
      </c>
      <c r="I3845">
        <f t="shared" si="240"/>
        <v>80</v>
      </c>
      <c r="J3845" t="s">
        <v>225</v>
      </c>
      <c r="K3845" t="s">
        <v>226</v>
      </c>
      <c r="L3845" t="s">
        <v>197</v>
      </c>
      <c r="M3845" s="5">
        <v>45686</v>
      </c>
      <c r="N3845" s="5">
        <v>45695</v>
      </c>
      <c r="O3845" s="5">
        <v>45779</v>
      </c>
      <c r="P3845" s="5">
        <v>45643</v>
      </c>
      <c r="Q3845" s="5">
        <v>45767</v>
      </c>
      <c r="R3845">
        <v>18695</v>
      </c>
      <c r="S3845">
        <v>0</v>
      </c>
      <c r="T3845">
        <v>0</v>
      </c>
      <c r="U3845">
        <v>18695</v>
      </c>
      <c r="V3845">
        <v>0</v>
      </c>
      <c r="W3845">
        <v>18695</v>
      </c>
      <c r="X3845" t="str">
        <f t="shared" si="241"/>
        <v>Ok</v>
      </c>
      <c r="Y3845" t="str">
        <f t="shared" si="242"/>
        <v>Ok</v>
      </c>
      <c r="Z3845" s="6" t="str">
        <f t="shared" si="243"/>
        <v>Ok</v>
      </c>
      <c r="AA3845" s="6"/>
      <c r="AB3845" s="6"/>
      <c r="AC3845" s="6"/>
      <c r="AD3845" s="6"/>
    </row>
    <row r="3846" spans="1:30" x14ac:dyDescent="0.3">
      <c r="A3846" t="s">
        <v>17486</v>
      </c>
      <c r="B3846" t="s">
        <v>17487</v>
      </c>
      <c r="C3846">
        <v>2024</v>
      </c>
      <c r="D3846" t="s">
        <v>9672</v>
      </c>
      <c r="E3846" t="s">
        <v>9301</v>
      </c>
      <c r="F3846" t="s">
        <v>11</v>
      </c>
      <c r="G3846" t="str">
        <f>_xlfn.XLOOKUP(I3846,'Class Code'!$A$2:$A$14,'Class Code'!$B$2:$B$14)</f>
        <v>Motor Commercial</v>
      </c>
      <c r="H3846" t="s">
        <v>176</v>
      </c>
      <c r="I3846">
        <f t="shared" si="240"/>
        <v>80</v>
      </c>
      <c r="J3846" t="s">
        <v>225</v>
      </c>
      <c r="K3846" t="s">
        <v>226</v>
      </c>
      <c r="L3846" t="s">
        <v>197</v>
      </c>
      <c r="M3846" s="5">
        <v>45686</v>
      </c>
      <c r="N3846" s="5">
        <v>45695</v>
      </c>
      <c r="O3846" s="5">
        <v>45779</v>
      </c>
      <c r="P3846" s="5">
        <v>45643</v>
      </c>
      <c r="Q3846" s="5">
        <v>45767</v>
      </c>
      <c r="R3846">
        <v>210400</v>
      </c>
      <c r="S3846">
        <v>0</v>
      </c>
      <c r="T3846">
        <v>0</v>
      </c>
      <c r="U3846">
        <v>210400</v>
      </c>
      <c r="V3846">
        <v>0</v>
      </c>
      <c r="W3846">
        <v>210400</v>
      </c>
      <c r="X3846" t="str">
        <f t="shared" si="241"/>
        <v>Ok</v>
      </c>
      <c r="Y3846" t="str">
        <f t="shared" si="242"/>
        <v>Ok</v>
      </c>
      <c r="Z3846" s="6" t="str">
        <f t="shared" si="243"/>
        <v>Ok</v>
      </c>
      <c r="AA3846" s="6"/>
      <c r="AB3846" s="6"/>
      <c r="AC3846" s="6"/>
      <c r="AD3846" s="6"/>
    </row>
    <row r="3847" spans="1:30" x14ac:dyDescent="0.3">
      <c r="A3847" t="s">
        <v>17488</v>
      </c>
      <c r="B3847" t="s">
        <v>17489</v>
      </c>
      <c r="C3847">
        <v>2024</v>
      </c>
      <c r="D3847" t="s">
        <v>9590</v>
      </c>
      <c r="E3847" t="s">
        <v>9301</v>
      </c>
      <c r="F3847" t="s">
        <v>10</v>
      </c>
      <c r="G3847" t="str">
        <f>_xlfn.XLOOKUP(I3847,'Class Code'!$A$2:$A$14,'Class Code'!$B$2:$B$14)</f>
        <v>Motor Private</v>
      </c>
      <c r="H3847" t="s">
        <v>41</v>
      </c>
      <c r="I3847">
        <f t="shared" si="240"/>
        <v>70</v>
      </c>
      <c r="J3847" t="s">
        <v>54</v>
      </c>
      <c r="K3847" t="s">
        <v>55</v>
      </c>
      <c r="L3847" t="s">
        <v>44</v>
      </c>
      <c r="M3847" s="5">
        <v>45551</v>
      </c>
      <c r="N3847" s="5">
        <v>45555</v>
      </c>
      <c r="O3847" s="5">
        <v>45776</v>
      </c>
      <c r="P3847" s="5">
        <v>45412</v>
      </c>
      <c r="Q3847" s="5">
        <v>45776</v>
      </c>
      <c r="R3847">
        <v>550000</v>
      </c>
      <c r="S3847">
        <v>0</v>
      </c>
      <c r="T3847">
        <v>0</v>
      </c>
      <c r="U3847">
        <v>550000</v>
      </c>
      <c r="V3847">
        <v>0</v>
      </c>
      <c r="W3847">
        <v>550000</v>
      </c>
      <c r="X3847" t="str">
        <f t="shared" si="241"/>
        <v>Ok</v>
      </c>
      <c r="Y3847" t="str">
        <f t="shared" si="242"/>
        <v>Ok</v>
      </c>
      <c r="Z3847" s="6" t="str">
        <f t="shared" si="243"/>
        <v>Ok</v>
      </c>
      <c r="AA3847" s="6"/>
      <c r="AB3847" s="6"/>
      <c r="AC3847" s="6"/>
      <c r="AD3847" s="6"/>
    </row>
    <row r="3848" spans="1:30" x14ac:dyDescent="0.3">
      <c r="A3848" t="s">
        <v>17490</v>
      </c>
      <c r="B3848" t="s">
        <v>17491</v>
      </c>
      <c r="C3848">
        <v>2024</v>
      </c>
      <c r="D3848" t="s">
        <v>9529</v>
      </c>
      <c r="E3848" t="s">
        <v>9287</v>
      </c>
      <c r="F3848" t="s">
        <v>10</v>
      </c>
      <c r="G3848" t="str">
        <f>_xlfn.XLOOKUP(I3848,'Class Code'!$A$2:$A$14,'Class Code'!$B$2:$B$14)</f>
        <v>Motor Private</v>
      </c>
      <c r="H3848" t="s">
        <v>41</v>
      </c>
      <c r="I3848">
        <f t="shared" si="240"/>
        <v>70</v>
      </c>
      <c r="J3848" t="s">
        <v>54</v>
      </c>
      <c r="K3848" t="s">
        <v>55</v>
      </c>
      <c r="L3848" t="s">
        <v>44</v>
      </c>
      <c r="M3848" s="5">
        <v>45584</v>
      </c>
      <c r="N3848" s="5">
        <v>45584</v>
      </c>
      <c r="O3848" s="5">
        <v>45776</v>
      </c>
      <c r="P3848" s="5">
        <v>45326</v>
      </c>
      <c r="Q3848" s="5">
        <v>45691</v>
      </c>
      <c r="R3848">
        <v>557252</v>
      </c>
      <c r="S3848">
        <v>0</v>
      </c>
      <c r="T3848">
        <v>0</v>
      </c>
      <c r="U3848">
        <v>557252</v>
      </c>
      <c r="V3848">
        <v>0</v>
      </c>
      <c r="W3848">
        <v>557252</v>
      </c>
      <c r="X3848" t="str">
        <f t="shared" si="241"/>
        <v>Ok</v>
      </c>
      <c r="Y3848" t="str">
        <f t="shared" si="242"/>
        <v>Ok</v>
      </c>
      <c r="Z3848" s="6" t="str">
        <f t="shared" si="243"/>
        <v>Ok</v>
      </c>
      <c r="AA3848" s="6"/>
      <c r="AB3848" s="6"/>
      <c r="AC3848" s="6"/>
      <c r="AD3848" s="6"/>
    </row>
    <row r="3849" spans="1:30" x14ac:dyDescent="0.3">
      <c r="A3849" t="s">
        <v>17492</v>
      </c>
      <c r="B3849" t="s">
        <v>17493</v>
      </c>
      <c r="C3849">
        <v>2024</v>
      </c>
      <c r="D3849" t="s">
        <v>9578</v>
      </c>
      <c r="E3849" t="s">
        <v>9272</v>
      </c>
      <c r="F3849" t="s">
        <v>10</v>
      </c>
      <c r="G3849" t="str">
        <f>_xlfn.XLOOKUP(I3849,'Class Code'!$A$2:$A$14,'Class Code'!$B$2:$B$14)</f>
        <v>Motor Private</v>
      </c>
      <c r="H3849" t="s">
        <v>41</v>
      </c>
      <c r="I3849">
        <f t="shared" si="240"/>
        <v>70</v>
      </c>
      <c r="J3849" t="s">
        <v>54</v>
      </c>
      <c r="K3849" t="s">
        <v>55</v>
      </c>
      <c r="L3849" t="s">
        <v>44</v>
      </c>
      <c r="M3849" s="5">
        <v>45603</v>
      </c>
      <c r="N3849" s="5">
        <v>45605</v>
      </c>
      <c r="O3849" s="5">
        <v>45776</v>
      </c>
      <c r="P3849" s="5">
        <v>45387</v>
      </c>
      <c r="Q3849" s="5">
        <v>45751</v>
      </c>
      <c r="R3849">
        <v>513661</v>
      </c>
      <c r="S3849">
        <v>0</v>
      </c>
      <c r="T3849">
        <v>0</v>
      </c>
      <c r="U3849">
        <v>513661</v>
      </c>
      <c r="V3849">
        <v>0</v>
      </c>
      <c r="W3849">
        <v>513661</v>
      </c>
      <c r="X3849" t="str">
        <f t="shared" si="241"/>
        <v>Ok</v>
      </c>
      <c r="Y3849" t="str">
        <f t="shared" si="242"/>
        <v>Ok</v>
      </c>
      <c r="Z3849" s="6" t="str">
        <f t="shared" si="243"/>
        <v>Ok</v>
      </c>
      <c r="AA3849" s="6"/>
      <c r="AB3849" s="6"/>
      <c r="AC3849" s="6"/>
      <c r="AD3849" s="6"/>
    </row>
    <row r="3850" spans="1:30" x14ac:dyDescent="0.3">
      <c r="A3850" t="s">
        <v>17494</v>
      </c>
      <c r="B3850" t="s">
        <v>17495</v>
      </c>
      <c r="C3850">
        <v>2023</v>
      </c>
      <c r="D3850" t="s">
        <v>9610</v>
      </c>
      <c r="E3850" t="s">
        <v>9294</v>
      </c>
      <c r="F3850" t="s">
        <v>10</v>
      </c>
      <c r="G3850" t="str">
        <f>_xlfn.XLOOKUP(I3850,'Class Code'!$A$2:$A$14,'Class Code'!$B$2:$B$14)</f>
        <v>Motor Private</v>
      </c>
      <c r="H3850" t="s">
        <v>41</v>
      </c>
      <c r="I3850">
        <f t="shared" si="240"/>
        <v>70</v>
      </c>
      <c r="J3850" t="s">
        <v>54</v>
      </c>
      <c r="K3850" t="s">
        <v>55</v>
      </c>
      <c r="L3850" t="s">
        <v>44</v>
      </c>
      <c r="M3850" s="5">
        <v>45585</v>
      </c>
      <c r="N3850" s="5">
        <v>45587</v>
      </c>
      <c r="O3850" s="5">
        <v>45776</v>
      </c>
      <c r="P3850" s="5">
        <v>45260</v>
      </c>
      <c r="Q3850" s="5">
        <v>45625</v>
      </c>
      <c r="R3850">
        <v>274000</v>
      </c>
      <c r="S3850">
        <v>0</v>
      </c>
      <c r="T3850">
        <v>0</v>
      </c>
      <c r="U3850">
        <v>274000</v>
      </c>
      <c r="V3850">
        <v>0</v>
      </c>
      <c r="W3850">
        <v>274000</v>
      </c>
      <c r="X3850" t="str">
        <f t="shared" si="241"/>
        <v>Ok</v>
      </c>
      <c r="Y3850" t="str">
        <f t="shared" si="242"/>
        <v>Ok</v>
      </c>
      <c r="Z3850" s="6" t="str">
        <f t="shared" si="243"/>
        <v>Ok</v>
      </c>
      <c r="AA3850" s="6"/>
      <c r="AB3850" s="6"/>
      <c r="AC3850" s="6"/>
      <c r="AD3850" s="6"/>
    </row>
    <row r="3851" spans="1:30" x14ac:dyDescent="0.3">
      <c r="A3851" t="s">
        <v>17496</v>
      </c>
      <c r="B3851" t="s">
        <v>17497</v>
      </c>
      <c r="C3851">
        <v>2024</v>
      </c>
      <c r="D3851" t="s">
        <v>9694</v>
      </c>
      <c r="E3851" t="s">
        <v>9287</v>
      </c>
      <c r="F3851" t="s">
        <v>10</v>
      </c>
      <c r="G3851" t="str">
        <f>_xlfn.XLOOKUP(I3851,'Class Code'!$A$2:$A$14,'Class Code'!$B$2:$B$14)</f>
        <v>Motor Private</v>
      </c>
      <c r="H3851" t="s">
        <v>41</v>
      </c>
      <c r="I3851">
        <f t="shared" si="240"/>
        <v>70</v>
      </c>
      <c r="J3851" t="s">
        <v>54</v>
      </c>
      <c r="K3851" t="s">
        <v>55</v>
      </c>
      <c r="L3851" t="s">
        <v>44</v>
      </c>
      <c r="M3851" s="5">
        <v>45491</v>
      </c>
      <c r="N3851" s="5">
        <v>45495</v>
      </c>
      <c r="O3851" s="5">
        <v>45776</v>
      </c>
      <c r="P3851" s="5">
        <v>45357</v>
      </c>
      <c r="Q3851" s="5">
        <v>45721</v>
      </c>
      <c r="R3851">
        <v>910230</v>
      </c>
      <c r="S3851">
        <v>0</v>
      </c>
      <c r="T3851">
        <v>0</v>
      </c>
      <c r="U3851">
        <v>910230</v>
      </c>
      <c r="V3851">
        <v>0</v>
      </c>
      <c r="W3851">
        <v>910230</v>
      </c>
      <c r="X3851" t="str">
        <f t="shared" si="241"/>
        <v>Ok</v>
      </c>
      <c r="Y3851" t="str">
        <f t="shared" si="242"/>
        <v>Ok</v>
      </c>
      <c r="Z3851" s="6" t="str">
        <f t="shared" si="243"/>
        <v>Ok</v>
      </c>
      <c r="AA3851" s="6"/>
      <c r="AB3851" s="6"/>
      <c r="AC3851" s="6"/>
      <c r="AD3851" s="6"/>
    </row>
    <row r="3852" spans="1:30" x14ac:dyDescent="0.3">
      <c r="A3852" t="s">
        <v>17498</v>
      </c>
      <c r="B3852" t="s">
        <v>17499</v>
      </c>
      <c r="C3852">
        <v>2024</v>
      </c>
      <c r="D3852" t="s">
        <v>9631</v>
      </c>
      <c r="E3852" t="s">
        <v>9274</v>
      </c>
      <c r="F3852" t="s">
        <v>10</v>
      </c>
      <c r="G3852" t="str">
        <f>_xlfn.XLOOKUP(I3852,'Class Code'!$A$2:$A$14,'Class Code'!$B$2:$B$14)</f>
        <v>Motor Private</v>
      </c>
      <c r="H3852" t="s">
        <v>41</v>
      </c>
      <c r="I3852">
        <f t="shared" si="240"/>
        <v>70</v>
      </c>
      <c r="J3852" t="s">
        <v>54</v>
      </c>
      <c r="K3852" t="s">
        <v>55</v>
      </c>
      <c r="L3852" t="s">
        <v>44</v>
      </c>
      <c r="M3852" s="5">
        <v>45491</v>
      </c>
      <c r="N3852" s="5">
        <v>45495</v>
      </c>
      <c r="O3852" s="5">
        <v>45776</v>
      </c>
      <c r="P3852" s="5">
        <v>45357</v>
      </c>
      <c r="Q3852" s="5">
        <v>45721</v>
      </c>
      <c r="R3852">
        <v>724320</v>
      </c>
      <c r="S3852">
        <v>0</v>
      </c>
      <c r="T3852">
        <v>0</v>
      </c>
      <c r="U3852">
        <v>724320</v>
      </c>
      <c r="V3852">
        <v>0</v>
      </c>
      <c r="W3852">
        <v>724320</v>
      </c>
      <c r="X3852" t="str">
        <f t="shared" si="241"/>
        <v>Ok</v>
      </c>
      <c r="Y3852" t="str">
        <f t="shared" si="242"/>
        <v>Ok</v>
      </c>
      <c r="Z3852" s="6" t="str">
        <f t="shared" si="243"/>
        <v>Ok</v>
      </c>
      <c r="AA3852" s="6"/>
      <c r="AB3852" s="6"/>
      <c r="AC3852" s="6"/>
      <c r="AD3852" s="6"/>
    </row>
    <row r="3853" spans="1:30" x14ac:dyDescent="0.3">
      <c r="A3853" t="s">
        <v>17500</v>
      </c>
      <c r="B3853" t="s">
        <v>17501</v>
      </c>
      <c r="C3853">
        <v>2024</v>
      </c>
      <c r="D3853" t="s">
        <v>9689</v>
      </c>
      <c r="E3853" t="s">
        <v>9294</v>
      </c>
      <c r="F3853" t="s">
        <v>10</v>
      </c>
      <c r="G3853" t="str">
        <f>_xlfn.XLOOKUP(I3853,'Class Code'!$A$2:$A$14,'Class Code'!$B$2:$B$14)</f>
        <v>Motor Private</v>
      </c>
      <c r="H3853" t="s">
        <v>41</v>
      </c>
      <c r="I3853">
        <f t="shared" si="240"/>
        <v>70</v>
      </c>
      <c r="J3853" t="s">
        <v>54</v>
      </c>
      <c r="K3853" t="s">
        <v>55</v>
      </c>
      <c r="L3853" t="s">
        <v>44</v>
      </c>
      <c r="M3853" s="5">
        <v>45310</v>
      </c>
      <c r="N3853" s="5">
        <v>45317</v>
      </c>
      <c r="O3853" s="5">
        <v>45777</v>
      </c>
      <c r="P3853" s="5">
        <v>45277</v>
      </c>
      <c r="Q3853" s="5">
        <v>45642</v>
      </c>
      <c r="R3853">
        <v>683330</v>
      </c>
      <c r="S3853">
        <v>0</v>
      </c>
      <c r="T3853">
        <v>0</v>
      </c>
      <c r="U3853">
        <v>683330</v>
      </c>
      <c r="V3853">
        <v>0</v>
      </c>
      <c r="W3853">
        <v>683330</v>
      </c>
      <c r="X3853" t="str">
        <f t="shared" si="241"/>
        <v>Ok</v>
      </c>
      <c r="Y3853" t="str">
        <f t="shared" si="242"/>
        <v>Ok</v>
      </c>
      <c r="Z3853" s="6" t="str">
        <f t="shared" si="243"/>
        <v>Ok</v>
      </c>
      <c r="AA3853" s="6"/>
      <c r="AB3853" s="6"/>
      <c r="AC3853" s="6"/>
      <c r="AD3853" s="6"/>
    </row>
    <row r="3854" spans="1:30" x14ac:dyDescent="0.3">
      <c r="A3854" t="s">
        <v>17502</v>
      </c>
      <c r="B3854" t="s">
        <v>17503</v>
      </c>
      <c r="C3854">
        <v>2025</v>
      </c>
      <c r="D3854" t="s">
        <v>9760</v>
      </c>
      <c r="E3854" t="s">
        <v>9284</v>
      </c>
      <c r="F3854" t="s">
        <v>10</v>
      </c>
      <c r="G3854" t="str">
        <f>_xlfn.XLOOKUP(I3854,'Class Code'!$A$2:$A$14,'Class Code'!$B$2:$B$14)</f>
        <v>Motor Private</v>
      </c>
      <c r="H3854" t="s">
        <v>41</v>
      </c>
      <c r="I3854">
        <f t="shared" si="240"/>
        <v>70</v>
      </c>
      <c r="J3854" t="s">
        <v>54</v>
      </c>
      <c r="K3854" t="s">
        <v>55</v>
      </c>
      <c r="L3854" t="s">
        <v>44</v>
      </c>
      <c r="M3854" s="5">
        <v>45684</v>
      </c>
      <c r="N3854" s="5">
        <v>45684</v>
      </c>
      <c r="O3854" s="5">
        <v>45786</v>
      </c>
      <c r="P3854" s="5">
        <v>45658</v>
      </c>
      <c r="Q3854" s="5">
        <v>46022</v>
      </c>
      <c r="R3854">
        <v>0</v>
      </c>
      <c r="S3854">
        <v>0</v>
      </c>
      <c r="T3854">
        <v>201740</v>
      </c>
      <c r="U3854">
        <v>201740</v>
      </c>
      <c r="V3854">
        <v>0</v>
      </c>
      <c r="W3854">
        <v>201740</v>
      </c>
      <c r="X3854" t="str">
        <f t="shared" si="241"/>
        <v>Ok</v>
      </c>
      <c r="Y3854" t="str">
        <f t="shared" si="242"/>
        <v>Ok</v>
      </c>
      <c r="Z3854" s="6" t="str">
        <f t="shared" si="243"/>
        <v>Ok</v>
      </c>
      <c r="AA3854" s="6"/>
      <c r="AB3854" s="6"/>
      <c r="AC3854" s="6"/>
      <c r="AD3854" s="6"/>
    </row>
    <row r="3855" spans="1:30" x14ac:dyDescent="0.3">
      <c r="A3855" t="s">
        <v>17504</v>
      </c>
      <c r="B3855" t="s">
        <v>17505</v>
      </c>
      <c r="C3855">
        <v>2024</v>
      </c>
      <c r="D3855" t="s">
        <v>9517</v>
      </c>
      <c r="E3855" t="s">
        <v>9332</v>
      </c>
      <c r="F3855" t="s">
        <v>10</v>
      </c>
      <c r="G3855" t="str">
        <f>_xlfn.XLOOKUP(I3855,'Class Code'!$A$2:$A$14,'Class Code'!$B$2:$B$14)</f>
        <v>Motor Private</v>
      </c>
      <c r="H3855" t="s">
        <v>41</v>
      </c>
      <c r="I3855">
        <f t="shared" si="240"/>
        <v>70</v>
      </c>
      <c r="J3855" t="s">
        <v>54</v>
      </c>
      <c r="K3855" t="s">
        <v>55</v>
      </c>
      <c r="L3855" t="s">
        <v>96</v>
      </c>
      <c r="M3855" s="5">
        <v>45702</v>
      </c>
      <c r="N3855" s="5">
        <v>45705</v>
      </c>
      <c r="O3855" s="5">
        <v>45786</v>
      </c>
      <c r="P3855" s="5">
        <v>45556</v>
      </c>
      <c r="Q3855" s="5">
        <v>45920</v>
      </c>
      <c r="R3855">
        <v>0</v>
      </c>
      <c r="S3855">
        <v>0</v>
      </c>
      <c r="T3855">
        <v>17000</v>
      </c>
      <c r="U3855">
        <v>17000</v>
      </c>
      <c r="V3855">
        <v>0</v>
      </c>
      <c r="W3855">
        <v>17000</v>
      </c>
      <c r="X3855" t="str">
        <f t="shared" si="241"/>
        <v>Ok</v>
      </c>
      <c r="Y3855" t="str">
        <f t="shared" si="242"/>
        <v>Ok</v>
      </c>
      <c r="Z3855" s="6" t="str">
        <f t="shared" si="243"/>
        <v>Ok</v>
      </c>
      <c r="AA3855" s="6"/>
      <c r="AB3855" s="6"/>
      <c r="AC3855" s="6"/>
      <c r="AD3855" s="6"/>
    </row>
    <row r="3856" spans="1:30" x14ac:dyDescent="0.3">
      <c r="A3856" t="s">
        <v>17506</v>
      </c>
      <c r="B3856" t="s">
        <v>17507</v>
      </c>
      <c r="C3856">
        <v>2024</v>
      </c>
      <c r="D3856" t="s">
        <v>9307</v>
      </c>
      <c r="E3856" t="s">
        <v>9280</v>
      </c>
      <c r="F3856" t="s">
        <v>11</v>
      </c>
      <c r="G3856" t="str">
        <f>_xlfn.XLOOKUP(I3856,'Class Code'!$A$2:$A$14,'Class Code'!$B$2:$B$14)</f>
        <v>Motor Commercial</v>
      </c>
      <c r="H3856" t="s">
        <v>176</v>
      </c>
      <c r="I3856">
        <f t="shared" si="240"/>
        <v>80</v>
      </c>
      <c r="J3856" t="s">
        <v>207</v>
      </c>
      <c r="K3856" t="s">
        <v>208</v>
      </c>
      <c r="L3856" t="s">
        <v>44</v>
      </c>
      <c r="M3856" s="5">
        <v>45663</v>
      </c>
      <c r="N3856" s="5">
        <v>45667</v>
      </c>
      <c r="O3856" s="5">
        <v>45786</v>
      </c>
      <c r="P3856" s="5">
        <v>45493</v>
      </c>
      <c r="Q3856" s="5">
        <v>45766</v>
      </c>
      <c r="R3856">
        <v>0</v>
      </c>
      <c r="S3856">
        <v>0</v>
      </c>
      <c r="T3856">
        <v>15000</v>
      </c>
      <c r="U3856">
        <v>15000</v>
      </c>
      <c r="V3856">
        <v>0</v>
      </c>
      <c r="W3856">
        <v>15000</v>
      </c>
      <c r="X3856" t="str">
        <f t="shared" si="241"/>
        <v>Ok</v>
      </c>
      <c r="Y3856" t="str">
        <f t="shared" si="242"/>
        <v>Ok</v>
      </c>
      <c r="Z3856" s="6" t="str">
        <f t="shared" si="243"/>
        <v>Ok</v>
      </c>
      <c r="AA3856" s="6"/>
      <c r="AB3856" s="6"/>
      <c r="AC3856" s="6"/>
      <c r="AD3856" s="6"/>
    </row>
    <row r="3857" spans="1:30" x14ac:dyDescent="0.3">
      <c r="A3857" t="s">
        <v>17508</v>
      </c>
      <c r="B3857" t="s">
        <v>17509</v>
      </c>
      <c r="C3857">
        <v>2024</v>
      </c>
      <c r="D3857" t="s">
        <v>9784</v>
      </c>
      <c r="E3857" t="s">
        <v>9334</v>
      </c>
      <c r="F3857" t="s">
        <v>10</v>
      </c>
      <c r="G3857" t="str">
        <f>_xlfn.XLOOKUP(I3857,'Class Code'!$A$2:$A$14,'Class Code'!$B$2:$B$14)</f>
        <v>Motor Private</v>
      </c>
      <c r="H3857" t="s">
        <v>41</v>
      </c>
      <c r="I3857">
        <f t="shared" si="240"/>
        <v>70</v>
      </c>
      <c r="J3857" t="s">
        <v>54</v>
      </c>
      <c r="K3857" t="s">
        <v>55</v>
      </c>
      <c r="L3857" t="s">
        <v>44</v>
      </c>
      <c r="M3857" s="5">
        <v>45739</v>
      </c>
      <c r="N3857" s="5">
        <v>45750</v>
      </c>
      <c r="O3857" s="5">
        <v>45783</v>
      </c>
      <c r="P3857" s="5">
        <v>45459</v>
      </c>
      <c r="Q3857" s="5">
        <v>45823</v>
      </c>
      <c r="R3857">
        <v>0</v>
      </c>
      <c r="S3857">
        <v>0</v>
      </c>
      <c r="T3857">
        <v>6980</v>
      </c>
      <c r="U3857">
        <v>6980</v>
      </c>
      <c r="V3857">
        <v>0</v>
      </c>
      <c r="W3857">
        <v>6980</v>
      </c>
      <c r="X3857" t="str">
        <f t="shared" si="241"/>
        <v>Ok</v>
      </c>
      <c r="Y3857" t="str">
        <f t="shared" si="242"/>
        <v>Ok</v>
      </c>
      <c r="Z3857" s="6" t="str">
        <f t="shared" si="243"/>
        <v>Ok</v>
      </c>
      <c r="AA3857" s="6"/>
      <c r="AB3857" s="6"/>
      <c r="AC3857" s="6"/>
      <c r="AD3857" s="6"/>
    </row>
    <row r="3858" spans="1:30" x14ac:dyDescent="0.3">
      <c r="A3858" t="s">
        <v>17510</v>
      </c>
      <c r="B3858" t="s">
        <v>17511</v>
      </c>
      <c r="C3858">
        <v>2024</v>
      </c>
      <c r="D3858" t="s">
        <v>9466</v>
      </c>
      <c r="E3858" t="s">
        <v>9284</v>
      </c>
      <c r="F3858" t="s">
        <v>7</v>
      </c>
      <c r="G3858" t="str">
        <f>_xlfn.XLOOKUP(I3858,'Class Code'!$A$2:$A$14,'Class Code'!$B$2:$B$14)</f>
        <v>Fire Industrial</v>
      </c>
      <c r="H3858" t="s">
        <v>381</v>
      </c>
      <c r="I3858">
        <f t="shared" si="240"/>
        <v>4</v>
      </c>
      <c r="J3858" t="s">
        <v>382</v>
      </c>
      <c r="K3858" t="s">
        <v>383</v>
      </c>
      <c r="L3858" t="s">
        <v>384</v>
      </c>
      <c r="M3858" s="5">
        <v>45682</v>
      </c>
      <c r="N3858" s="5">
        <v>45688</v>
      </c>
      <c r="O3858" s="5">
        <v>45784</v>
      </c>
      <c r="P3858" s="5">
        <v>45474</v>
      </c>
      <c r="Q3858" s="5">
        <v>45839</v>
      </c>
      <c r="R3858">
        <v>0</v>
      </c>
      <c r="S3858">
        <v>0</v>
      </c>
      <c r="T3858">
        <v>77140</v>
      </c>
      <c r="U3858" s="17">
        <v>77140</v>
      </c>
      <c r="V3858">
        <v>15428</v>
      </c>
      <c r="W3858">
        <v>61712</v>
      </c>
      <c r="X3858" t="str">
        <f t="shared" si="241"/>
        <v>Ok</v>
      </c>
      <c r="Y3858" t="str">
        <f t="shared" si="242"/>
        <v>Ok</v>
      </c>
      <c r="Z3858" s="6" t="str">
        <f t="shared" si="243"/>
        <v>Ok</v>
      </c>
      <c r="AA3858" s="6"/>
      <c r="AB3858" s="6"/>
      <c r="AC3858" s="6"/>
      <c r="AD3858" s="6"/>
    </row>
    <row r="3859" spans="1:30" x14ac:dyDescent="0.3">
      <c r="A3859" t="s">
        <v>17512</v>
      </c>
      <c r="B3859" t="s">
        <v>17513</v>
      </c>
      <c r="C3859">
        <v>2024</v>
      </c>
      <c r="D3859" t="s">
        <v>9398</v>
      </c>
      <c r="E3859" t="s">
        <v>9317</v>
      </c>
      <c r="F3859" t="s">
        <v>10</v>
      </c>
      <c r="G3859" t="str">
        <f>_xlfn.XLOOKUP(I3859,'Class Code'!$A$2:$A$14,'Class Code'!$B$2:$B$14)</f>
        <v>Motor Private</v>
      </c>
      <c r="H3859" t="s">
        <v>41</v>
      </c>
      <c r="I3859">
        <f t="shared" si="240"/>
        <v>70</v>
      </c>
      <c r="J3859" t="s">
        <v>54</v>
      </c>
      <c r="K3859" t="s">
        <v>55</v>
      </c>
      <c r="L3859" t="s">
        <v>44</v>
      </c>
      <c r="M3859" s="5">
        <v>45646</v>
      </c>
      <c r="N3859" s="5">
        <v>45656</v>
      </c>
      <c r="O3859" s="5">
        <v>45800</v>
      </c>
      <c r="P3859" s="5">
        <v>45566</v>
      </c>
      <c r="Q3859" s="5">
        <v>45930</v>
      </c>
      <c r="R3859">
        <v>0</v>
      </c>
      <c r="S3859">
        <v>0</v>
      </c>
      <c r="T3859">
        <v>152324</v>
      </c>
      <c r="U3859">
        <v>152324</v>
      </c>
      <c r="V3859">
        <v>0</v>
      </c>
      <c r="W3859">
        <v>152324</v>
      </c>
      <c r="X3859" t="str">
        <f t="shared" si="241"/>
        <v>Ok</v>
      </c>
      <c r="Y3859" t="str">
        <f t="shared" si="242"/>
        <v>Ok</v>
      </c>
      <c r="Z3859" s="6" t="str">
        <f t="shared" si="243"/>
        <v>Ok</v>
      </c>
      <c r="AA3859" s="6"/>
      <c r="AB3859" s="6"/>
      <c r="AC3859" s="6"/>
      <c r="AD3859" s="6"/>
    </row>
    <row r="3860" spans="1:30" x14ac:dyDescent="0.3">
      <c r="A3860" t="s">
        <v>17514</v>
      </c>
      <c r="B3860" t="s">
        <v>17515</v>
      </c>
      <c r="C3860">
        <v>2024</v>
      </c>
      <c r="D3860" t="s">
        <v>9531</v>
      </c>
      <c r="E3860" t="s">
        <v>9277</v>
      </c>
      <c r="F3860" t="s">
        <v>10</v>
      </c>
      <c r="G3860" t="str">
        <f>_xlfn.XLOOKUP(I3860,'Class Code'!$A$2:$A$14,'Class Code'!$B$2:$B$14)</f>
        <v>Motor Private</v>
      </c>
      <c r="H3860" t="s">
        <v>41</v>
      </c>
      <c r="I3860">
        <f t="shared" si="240"/>
        <v>70</v>
      </c>
      <c r="J3860" t="s">
        <v>54</v>
      </c>
      <c r="K3860" t="s">
        <v>55</v>
      </c>
      <c r="L3860" t="s">
        <v>44</v>
      </c>
      <c r="M3860" s="5">
        <v>45682</v>
      </c>
      <c r="N3860" s="5">
        <v>45691</v>
      </c>
      <c r="O3860" s="5">
        <v>45790</v>
      </c>
      <c r="P3860" s="5">
        <v>45505</v>
      </c>
      <c r="Q3860" s="5">
        <v>45869</v>
      </c>
      <c r="R3860">
        <v>0</v>
      </c>
      <c r="S3860">
        <v>0</v>
      </c>
      <c r="T3860">
        <v>146640</v>
      </c>
      <c r="U3860">
        <v>146640</v>
      </c>
      <c r="V3860">
        <v>0</v>
      </c>
      <c r="W3860">
        <v>146640</v>
      </c>
      <c r="X3860" t="str">
        <f t="shared" si="241"/>
        <v>Ok</v>
      </c>
      <c r="Y3860" t="str">
        <f t="shared" si="242"/>
        <v>Ok</v>
      </c>
      <c r="Z3860" s="6" t="str">
        <f t="shared" si="243"/>
        <v>Ok</v>
      </c>
      <c r="AA3860" s="6"/>
      <c r="AB3860" s="6"/>
      <c r="AC3860" s="6"/>
      <c r="AD3860" s="6"/>
    </row>
    <row r="3861" spans="1:30" x14ac:dyDescent="0.3">
      <c r="A3861" t="s">
        <v>17516</v>
      </c>
      <c r="B3861" t="s">
        <v>17517</v>
      </c>
      <c r="C3861">
        <v>2024</v>
      </c>
      <c r="D3861" t="s">
        <v>9809</v>
      </c>
      <c r="E3861" t="s">
        <v>9282</v>
      </c>
      <c r="F3861" t="s">
        <v>11</v>
      </c>
      <c r="G3861" t="str">
        <f>_xlfn.XLOOKUP(I3861,'Class Code'!$A$2:$A$14,'Class Code'!$B$2:$B$14)</f>
        <v>Motor Commercial</v>
      </c>
      <c r="H3861" t="s">
        <v>176</v>
      </c>
      <c r="I3861">
        <f t="shared" si="240"/>
        <v>80</v>
      </c>
      <c r="J3861" t="s">
        <v>3219</v>
      </c>
      <c r="K3861" t="s">
        <v>3220</v>
      </c>
      <c r="L3861" t="s">
        <v>44</v>
      </c>
      <c r="M3861" s="5">
        <v>45716</v>
      </c>
      <c r="N3861" s="5">
        <v>45719</v>
      </c>
      <c r="O3861" s="5">
        <v>45789</v>
      </c>
      <c r="P3861" s="5">
        <v>45406</v>
      </c>
      <c r="Q3861" s="5">
        <v>45770</v>
      </c>
      <c r="R3861">
        <v>0</v>
      </c>
      <c r="S3861">
        <v>0</v>
      </c>
      <c r="T3861">
        <v>20300</v>
      </c>
      <c r="U3861">
        <v>20300</v>
      </c>
      <c r="V3861">
        <v>0</v>
      </c>
      <c r="W3861">
        <v>20300</v>
      </c>
      <c r="X3861" t="str">
        <f t="shared" si="241"/>
        <v>Ok</v>
      </c>
      <c r="Y3861" t="str">
        <f t="shared" si="242"/>
        <v>Ok</v>
      </c>
      <c r="Z3861" s="6" t="str">
        <f t="shared" si="243"/>
        <v>Ok</v>
      </c>
      <c r="AA3861" s="6"/>
      <c r="AB3861" s="6"/>
      <c r="AC3861" s="6"/>
      <c r="AD3861" s="6"/>
    </row>
    <row r="3862" spans="1:30" x14ac:dyDescent="0.3">
      <c r="A3862" t="s">
        <v>17518</v>
      </c>
      <c r="B3862" t="s">
        <v>17519</v>
      </c>
      <c r="C3862">
        <v>2024</v>
      </c>
      <c r="D3862" t="s">
        <v>9540</v>
      </c>
      <c r="E3862" t="s">
        <v>9263</v>
      </c>
      <c r="F3862" t="s">
        <v>6</v>
      </c>
      <c r="G3862" t="str">
        <f>_xlfn.XLOOKUP(I3862,'Class Code'!$A$2:$A$14,'Class Code'!$B$2:$B$14)</f>
        <v>Fire Domestic</v>
      </c>
      <c r="H3862" t="s">
        <v>194</v>
      </c>
      <c r="I3862">
        <f t="shared" si="240"/>
        <v>3</v>
      </c>
      <c r="J3862" t="s">
        <v>195</v>
      </c>
      <c r="K3862" t="s">
        <v>196</v>
      </c>
      <c r="L3862" t="s">
        <v>197</v>
      </c>
      <c r="M3862" s="5">
        <v>45688</v>
      </c>
      <c r="N3862" s="5">
        <v>45691</v>
      </c>
      <c r="O3862" s="5">
        <v>45784</v>
      </c>
      <c r="P3862" s="5">
        <v>45491</v>
      </c>
      <c r="Q3862" s="5">
        <v>45855</v>
      </c>
      <c r="R3862">
        <v>0</v>
      </c>
      <c r="S3862">
        <v>0</v>
      </c>
      <c r="T3862">
        <v>135140</v>
      </c>
      <c r="U3862">
        <v>135140</v>
      </c>
      <c r="V3862">
        <v>0</v>
      </c>
      <c r="W3862">
        <v>135140</v>
      </c>
      <c r="X3862" t="str">
        <f t="shared" si="241"/>
        <v>Ok</v>
      </c>
      <c r="Y3862" t="str">
        <f t="shared" si="242"/>
        <v>Ok</v>
      </c>
      <c r="Z3862" s="6" t="str">
        <f t="shared" si="243"/>
        <v>Ok</v>
      </c>
      <c r="AA3862" s="6"/>
      <c r="AB3862" s="6"/>
      <c r="AC3862" s="6"/>
      <c r="AD3862" s="6"/>
    </row>
    <row r="3863" spans="1:30" x14ac:dyDescent="0.3">
      <c r="A3863" t="s">
        <v>17520</v>
      </c>
      <c r="B3863" t="s">
        <v>17521</v>
      </c>
      <c r="C3863">
        <v>2024</v>
      </c>
      <c r="D3863" t="s">
        <v>9359</v>
      </c>
      <c r="E3863" t="s">
        <v>9282</v>
      </c>
      <c r="F3863" t="s">
        <v>10</v>
      </c>
      <c r="G3863" t="str">
        <f>_xlfn.XLOOKUP(I3863,'Class Code'!$A$2:$A$14,'Class Code'!$B$2:$B$14)</f>
        <v>Motor Private</v>
      </c>
      <c r="H3863" t="s">
        <v>41</v>
      </c>
      <c r="I3863">
        <f t="shared" si="240"/>
        <v>70</v>
      </c>
      <c r="J3863" t="s">
        <v>54</v>
      </c>
      <c r="K3863" t="s">
        <v>55</v>
      </c>
      <c r="L3863" t="s">
        <v>44</v>
      </c>
      <c r="M3863" s="5">
        <v>45560</v>
      </c>
      <c r="N3863" s="5">
        <v>45561</v>
      </c>
      <c r="O3863" s="5">
        <v>45791</v>
      </c>
      <c r="P3863" s="5">
        <v>45544</v>
      </c>
      <c r="Q3863" s="5">
        <v>45908</v>
      </c>
      <c r="R3863">
        <v>0</v>
      </c>
      <c r="S3863">
        <v>0</v>
      </c>
      <c r="T3863">
        <v>90148</v>
      </c>
      <c r="U3863">
        <v>90148</v>
      </c>
      <c r="V3863">
        <v>0</v>
      </c>
      <c r="W3863">
        <v>90148</v>
      </c>
      <c r="X3863" t="str">
        <f t="shared" si="241"/>
        <v>Ok</v>
      </c>
      <c r="Y3863" t="str">
        <f t="shared" si="242"/>
        <v>Ok</v>
      </c>
      <c r="Z3863" s="6" t="str">
        <f t="shared" si="243"/>
        <v>Ok</v>
      </c>
      <c r="AA3863" s="6"/>
      <c r="AB3863" s="6"/>
      <c r="AC3863" s="6"/>
      <c r="AD3863" s="6"/>
    </row>
    <row r="3864" spans="1:30" x14ac:dyDescent="0.3">
      <c r="A3864" t="s">
        <v>17522</v>
      </c>
      <c r="B3864" t="s">
        <v>17523</v>
      </c>
      <c r="C3864">
        <v>2025</v>
      </c>
      <c r="D3864" t="s">
        <v>9319</v>
      </c>
      <c r="E3864" t="s">
        <v>9267</v>
      </c>
      <c r="F3864" t="s">
        <v>10</v>
      </c>
      <c r="G3864" t="str">
        <f>_xlfn.XLOOKUP(I3864,'Class Code'!$A$2:$A$14,'Class Code'!$B$2:$B$14)</f>
        <v>Motor Private</v>
      </c>
      <c r="H3864" t="s">
        <v>41</v>
      </c>
      <c r="I3864">
        <f t="shared" si="240"/>
        <v>70</v>
      </c>
      <c r="J3864" t="s">
        <v>54</v>
      </c>
      <c r="K3864" t="s">
        <v>55</v>
      </c>
      <c r="L3864" t="s">
        <v>44</v>
      </c>
      <c r="M3864" s="5">
        <v>45682</v>
      </c>
      <c r="N3864" s="5">
        <v>45692</v>
      </c>
      <c r="O3864" s="5">
        <v>45828</v>
      </c>
      <c r="P3864" s="5">
        <v>45682</v>
      </c>
      <c r="Q3864" s="5">
        <v>46046</v>
      </c>
      <c r="R3864">
        <v>0</v>
      </c>
      <c r="S3864">
        <v>0</v>
      </c>
      <c r="T3864">
        <v>107780</v>
      </c>
      <c r="U3864">
        <v>107780</v>
      </c>
      <c r="V3864">
        <v>0</v>
      </c>
      <c r="W3864">
        <v>107780</v>
      </c>
      <c r="X3864" t="str">
        <f t="shared" si="241"/>
        <v>Ok</v>
      </c>
      <c r="Y3864" t="str">
        <f t="shared" si="242"/>
        <v>Ok</v>
      </c>
      <c r="Z3864" s="6" t="str">
        <f t="shared" si="243"/>
        <v>Ok</v>
      </c>
      <c r="AA3864" s="6"/>
      <c r="AB3864" s="6"/>
      <c r="AC3864" s="6"/>
      <c r="AD3864" s="6"/>
    </row>
    <row r="3865" spans="1:30" x14ac:dyDescent="0.3">
      <c r="A3865" t="s">
        <v>17524</v>
      </c>
      <c r="B3865" t="s">
        <v>17525</v>
      </c>
      <c r="C3865">
        <v>2022</v>
      </c>
      <c r="D3865" t="s">
        <v>9578</v>
      </c>
      <c r="E3865" t="s">
        <v>9287</v>
      </c>
      <c r="F3865" t="s">
        <v>439</v>
      </c>
      <c r="G3865" t="str">
        <f>_xlfn.XLOOKUP(I3865,'Class Code'!$A$2:$A$14,'Class Code'!$B$2:$B$14)</f>
        <v>Workmen's Compensation</v>
      </c>
      <c r="H3865" t="s">
        <v>440</v>
      </c>
      <c r="I3865">
        <f t="shared" si="240"/>
        <v>11</v>
      </c>
      <c r="J3865" t="s">
        <v>441</v>
      </c>
      <c r="K3865" t="s">
        <v>442</v>
      </c>
      <c r="L3865" t="s">
        <v>443</v>
      </c>
      <c r="M3865" s="5">
        <v>45060</v>
      </c>
      <c r="N3865" s="5">
        <v>45061</v>
      </c>
      <c r="O3865" s="5">
        <v>45785</v>
      </c>
      <c r="P3865" s="5">
        <v>44774</v>
      </c>
      <c r="Q3865" s="5">
        <v>45138</v>
      </c>
      <c r="R3865">
        <v>565440</v>
      </c>
      <c r="S3865">
        <v>0</v>
      </c>
      <c r="T3865">
        <v>0</v>
      </c>
      <c r="U3865">
        <v>565440</v>
      </c>
      <c r="V3865">
        <v>565440</v>
      </c>
      <c r="W3865">
        <v>0</v>
      </c>
      <c r="X3865" t="str">
        <f t="shared" si="241"/>
        <v>Ok</v>
      </c>
      <c r="Y3865" t="str">
        <f t="shared" si="242"/>
        <v>Ok</v>
      </c>
      <c r="Z3865" s="6" t="str">
        <f t="shared" si="243"/>
        <v>Ok</v>
      </c>
      <c r="AA3865" s="6"/>
      <c r="AB3865" s="6"/>
      <c r="AC3865" s="6"/>
      <c r="AD3865" s="6"/>
    </row>
    <row r="3866" spans="1:30" x14ac:dyDescent="0.3">
      <c r="A3866" t="s">
        <v>17526</v>
      </c>
      <c r="B3866" t="s">
        <v>17527</v>
      </c>
      <c r="C3866">
        <v>2022</v>
      </c>
      <c r="D3866" t="s">
        <v>9465</v>
      </c>
      <c r="E3866" t="s">
        <v>9301</v>
      </c>
      <c r="F3866" t="s">
        <v>11</v>
      </c>
      <c r="G3866" t="str">
        <f>_xlfn.XLOOKUP(I3866,'Class Code'!$A$2:$A$14,'Class Code'!$B$2:$B$14)</f>
        <v>Motor Commercial</v>
      </c>
      <c r="H3866" t="s">
        <v>176</v>
      </c>
      <c r="I3866">
        <f t="shared" si="240"/>
        <v>80</v>
      </c>
      <c r="J3866" t="s">
        <v>177</v>
      </c>
      <c r="K3866" t="s">
        <v>178</v>
      </c>
      <c r="L3866" t="s">
        <v>44</v>
      </c>
      <c r="M3866" s="5">
        <v>44680</v>
      </c>
      <c r="N3866" s="5">
        <v>44697</v>
      </c>
      <c r="O3866" s="5">
        <v>45786</v>
      </c>
      <c r="P3866" s="5">
        <v>44572</v>
      </c>
      <c r="Q3866" s="5">
        <v>44837</v>
      </c>
      <c r="R3866">
        <v>0</v>
      </c>
      <c r="S3866">
        <v>0</v>
      </c>
      <c r="T3866">
        <v>1031508</v>
      </c>
      <c r="U3866">
        <v>1031508</v>
      </c>
      <c r="V3866">
        <v>0</v>
      </c>
      <c r="W3866">
        <v>1031508</v>
      </c>
      <c r="X3866" t="str">
        <f t="shared" si="241"/>
        <v>Ok</v>
      </c>
      <c r="Y3866" t="str">
        <f t="shared" si="242"/>
        <v>Ok</v>
      </c>
      <c r="Z3866" s="6" t="str">
        <f t="shared" si="243"/>
        <v>Ok</v>
      </c>
      <c r="AA3866" s="6"/>
      <c r="AB3866" s="6"/>
      <c r="AC3866" s="6"/>
      <c r="AD3866" s="6"/>
    </row>
    <row r="3867" spans="1:30" x14ac:dyDescent="0.3">
      <c r="A3867" t="s">
        <v>17528</v>
      </c>
      <c r="B3867" t="s">
        <v>17529</v>
      </c>
      <c r="C3867">
        <v>2024</v>
      </c>
      <c r="D3867" t="s">
        <v>9528</v>
      </c>
      <c r="E3867" t="s">
        <v>9269</v>
      </c>
      <c r="F3867" t="s">
        <v>10</v>
      </c>
      <c r="G3867" t="str">
        <f>_xlfn.XLOOKUP(I3867,'Class Code'!$A$2:$A$14,'Class Code'!$B$2:$B$14)</f>
        <v>Motor Private</v>
      </c>
      <c r="H3867" t="s">
        <v>41</v>
      </c>
      <c r="I3867">
        <f t="shared" si="240"/>
        <v>70</v>
      </c>
      <c r="J3867" t="s">
        <v>54</v>
      </c>
      <c r="K3867" t="s">
        <v>55</v>
      </c>
      <c r="L3867" t="s">
        <v>44</v>
      </c>
      <c r="M3867" s="5">
        <v>45674</v>
      </c>
      <c r="N3867" s="5">
        <v>45678</v>
      </c>
      <c r="O3867" s="5">
        <v>45828</v>
      </c>
      <c r="P3867" s="5">
        <v>45342</v>
      </c>
      <c r="Q3867" s="5">
        <v>45707</v>
      </c>
      <c r="R3867">
        <v>0</v>
      </c>
      <c r="S3867">
        <v>0</v>
      </c>
      <c r="T3867">
        <v>129820</v>
      </c>
      <c r="U3867">
        <v>129820</v>
      </c>
      <c r="V3867">
        <v>0</v>
      </c>
      <c r="W3867">
        <v>129820</v>
      </c>
      <c r="X3867" t="str">
        <f t="shared" si="241"/>
        <v>Ok</v>
      </c>
      <c r="Y3867" t="str">
        <f t="shared" si="242"/>
        <v>Ok</v>
      </c>
      <c r="Z3867" s="6" t="str">
        <f t="shared" si="243"/>
        <v>Ok</v>
      </c>
      <c r="AA3867" s="6"/>
      <c r="AB3867" s="6"/>
      <c r="AC3867" s="6"/>
      <c r="AD3867" s="6"/>
    </row>
    <row r="3868" spans="1:30" x14ac:dyDescent="0.3">
      <c r="A3868" t="s">
        <v>17530</v>
      </c>
      <c r="B3868" t="s">
        <v>17531</v>
      </c>
      <c r="C3868">
        <v>2024</v>
      </c>
      <c r="D3868" t="s">
        <v>9407</v>
      </c>
      <c r="E3868" t="s">
        <v>9301</v>
      </c>
      <c r="F3868" t="s">
        <v>10</v>
      </c>
      <c r="G3868" t="str">
        <f>_xlfn.XLOOKUP(I3868,'Class Code'!$A$2:$A$14,'Class Code'!$B$2:$B$14)</f>
        <v>Motor Private</v>
      </c>
      <c r="H3868" t="s">
        <v>41</v>
      </c>
      <c r="I3868">
        <f t="shared" si="240"/>
        <v>70</v>
      </c>
      <c r="J3868" t="s">
        <v>54</v>
      </c>
      <c r="K3868" t="s">
        <v>55</v>
      </c>
      <c r="L3868" t="s">
        <v>44</v>
      </c>
      <c r="M3868" s="5">
        <v>45726</v>
      </c>
      <c r="N3868" s="5">
        <v>45733</v>
      </c>
      <c r="O3868" s="5">
        <v>45786</v>
      </c>
      <c r="P3868" s="5">
        <v>45531</v>
      </c>
      <c r="Q3868" s="5">
        <v>45895</v>
      </c>
      <c r="R3868">
        <v>0</v>
      </c>
      <c r="S3868">
        <v>0</v>
      </c>
      <c r="T3868">
        <v>60800</v>
      </c>
      <c r="U3868">
        <v>60800</v>
      </c>
      <c r="V3868">
        <v>0</v>
      </c>
      <c r="W3868">
        <v>60800</v>
      </c>
      <c r="X3868" t="str">
        <f t="shared" si="241"/>
        <v>Ok</v>
      </c>
      <c r="Y3868" t="str">
        <f t="shared" si="242"/>
        <v>Ok</v>
      </c>
      <c r="Z3868" s="6" t="str">
        <f t="shared" si="243"/>
        <v>Ok</v>
      </c>
      <c r="AA3868" s="6"/>
      <c r="AB3868" s="6"/>
      <c r="AC3868" s="6"/>
      <c r="AD3868" s="6"/>
    </row>
    <row r="3869" spans="1:30" x14ac:dyDescent="0.3">
      <c r="A3869" t="s">
        <v>17532</v>
      </c>
      <c r="B3869" t="s">
        <v>17533</v>
      </c>
      <c r="C3869">
        <v>2025</v>
      </c>
      <c r="D3869" t="s">
        <v>9702</v>
      </c>
      <c r="E3869" t="s">
        <v>9272</v>
      </c>
      <c r="F3869" t="s">
        <v>10</v>
      </c>
      <c r="G3869" t="str">
        <f>_xlfn.XLOOKUP(I3869,'Class Code'!$A$2:$A$14,'Class Code'!$B$2:$B$14)</f>
        <v>Motor Private</v>
      </c>
      <c r="H3869" t="s">
        <v>41</v>
      </c>
      <c r="I3869">
        <f t="shared" si="240"/>
        <v>70</v>
      </c>
      <c r="J3869" t="s">
        <v>54</v>
      </c>
      <c r="K3869" t="s">
        <v>55</v>
      </c>
      <c r="L3869" t="s">
        <v>44</v>
      </c>
      <c r="M3869" s="5">
        <v>45721</v>
      </c>
      <c r="N3869" s="5">
        <v>45723</v>
      </c>
      <c r="O3869" s="5">
        <v>45786</v>
      </c>
      <c r="P3869" s="5">
        <v>45714</v>
      </c>
      <c r="Q3869" s="5">
        <v>46078</v>
      </c>
      <c r="R3869">
        <v>0</v>
      </c>
      <c r="S3869">
        <v>0</v>
      </c>
      <c r="T3869">
        <v>214546</v>
      </c>
      <c r="U3869">
        <v>214546</v>
      </c>
      <c r="V3869">
        <v>0</v>
      </c>
      <c r="W3869">
        <v>214546</v>
      </c>
      <c r="X3869" t="str">
        <f t="shared" si="241"/>
        <v>Ok</v>
      </c>
      <c r="Y3869" t="str">
        <f t="shared" si="242"/>
        <v>Ok</v>
      </c>
      <c r="Z3869" s="6" t="str">
        <f t="shared" si="243"/>
        <v>Ok</v>
      </c>
      <c r="AA3869" s="6"/>
      <c r="AB3869" s="6"/>
      <c r="AC3869" s="6"/>
      <c r="AD3869" s="6"/>
    </row>
    <row r="3870" spans="1:30" x14ac:dyDescent="0.3">
      <c r="A3870" t="s">
        <v>17534</v>
      </c>
      <c r="B3870" t="s">
        <v>17535</v>
      </c>
      <c r="C3870">
        <v>2017</v>
      </c>
      <c r="D3870" t="s">
        <v>9264</v>
      </c>
      <c r="E3870" t="s">
        <v>9280</v>
      </c>
      <c r="F3870" t="s">
        <v>439</v>
      </c>
      <c r="G3870" t="str">
        <f>_xlfn.XLOOKUP(I3870,'Class Code'!$A$2:$A$14,'Class Code'!$B$2:$B$14)</f>
        <v>Workmen's Compensation</v>
      </c>
      <c r="H3870" t="s">
        <v>440</v>
      </c>
      <c r="I3870">
        <f t="shared" si="240"/>
        <v>11</v>
      </c>
      <c r="J3870" t="s">
        <v>458</v>
      </c>
      <c r="K3870" t="s">
        <v>459</v>
      </c>
      <c r="L3870" t="s">
        <v>44</v>
      </c>
      <c r="M3870" s="5">
        <v>42851</v>
      </c>
      <c r="N3870" s="5">
        <v>43598</v>
      </c>
      <c r="O3870" s="5">
        <v>45786</v>
      </c>
      <c r="P3870" s="5">
        <v>42836</v>
      </c>
      <c r="Q3870" s="5">
        <v>43200</v>
      </c>
      <c r="R3870">
        <v>0</v>
      </c>
      <c r="S3870">
        <v>0</v>
      </c>
      <c r="T3870">
        <v>46700</v>
      </c>
      <c r="U3870">
        <v>46700</v>
      </c>
      <c r="V3870">
        <v>0</v>
      </c>
      <c r="W3870">
        <v>46700</v>
      </c>
      <c r="X3870" t="str">
        <f t="shared" si="241"/>
        <v>Ok</v>
      </c>
      <c r="Y3870" t="str">
        <f t="shared" si="242"/>
        <v>Ok</v>
      </c>
      <c r="Z3870" s="6" t="str">
        <f t="shared" si="243"/>
        <v>Ok</v>
      </c>
      <c r="AA3870" s="6"/>
      <c r="AB3870" s="6"/>
      <c r="AC3870" s="6"/>
      <c r="AD3870" s="6"/>
    </row>
    <row r="3871" spans="1:30" x14ac:dyDescent="0.3">
      <c r="A3871" t="s">
        <v>17536</v>
      </c>
      <c r="B3871" t="s">
        <v>17537</v>
      </c>
      <c r="C3871">
        <v>2021</v>
      </c>
      <c r="D3871" t="s">
        <v>9627</v>
      </c>
      <c r="E3871" t="s">
        <v>9292</v>
      </c>
      <c r="F3871" t="s">
        <v>11</v>
      </c>
      <c r="G3871" t="str">
        <f>_xlfn.XLOOKUP(I3871,'Class Code'!$A$2:$A$14,'Class Code'!$B$2:$B$14)</f>
        <v>Motor Commercial</v>
      </c>
      <c r="H3871" t="s">
        <v>176</v>
      </c>
      <c r="I3871">
        <f t="shared" si="240"/>
        <v>80</v>
      </c>
      <c r="J3871" t="s">
        <v>207</v>
      </c>
      <c r="K3871" t="s">
        <v>208</v>
      </c>
      <c r="L3871" t="s">
        <v>44</v>
      </c>
      <c r="M3871" s="5">
        <v>44684</v>
      </c>
      <c r="N3871" s="5">
        <v>44697</v>
      </c>
      <c r="O3871" s="5">
        <v>45786</v>
      </c>
      <c r="P3871" s="5">
        <v>44378</v>
      </c>
      <c r="Q3871" s="5">
        <v>44742</v>
      </c>
      <c r="R3871">
        <v>0</v>
      </c>
      <c r="S3871">
        <v>0</v>
      </c>
      <c r="T3871">
        <v>260978</v>
      </c>
      <c r="U3871">
        <v>260978</v>
      </c>
      <c r="V3871">
        <v>75868</v>
      </c>
      <c r="W3871">
        <v>185110</v>
      </c>
      <c r="X3871" t="str">
        <f t="shared" si="241"/>
        <v>Ok</v>
      </c>
      <c r="Y3871" t="str">
        <f t="shared" si="242"/>
        <v>Ok</v>
      </c>
      <c r="Z3871" s="6" t="str">
        <f t="shared" si="243"/>
        <v>Ok</v>
      </c>
      <c r="AA3871" s="6"/>
      <c r="AB3871" s="6"/>
      <c r="AC3871" s="6"/>
      <c r="AD3871" s="6"/>
    </row>
    <row r="3872" spans="1:30" x14ac:dyDescent="0.3">
      <c r="A3872" t="s">
        <v>17538</v>
      </c>
      <c r="B3872" t="s">
        <v>17539</v>
      </c>
      <c r="C3872">
        <v>2025</v>
      </c>
      <c r="D3872" t="s">
        <v>9639</v>
      </c>
      <c r="E3872" t="s">
        <v>9310</v>
      </c>
      <c r="F3872" t="s">
        <v>10</v>
      </c>
      <c r="G3872" t="str">
        <f>_xlfn.XLOOKUP(I3872,'Class Code'!$A$2:$A$14,'Class Code'!$B$2:$B$14)</f>
        <v>Motor Private</v>
      </c>
      <c r="H3872" t="s">
        <v>41</v>
      </c>
      <c r="I3872">
        <f t="shared" si="240"/>
        <v>70</v>
      </c>
      <c r="J3872" t="s">
        <v>54</v>
      </c>
      <c r="K3872" t="s">
        <v>55</v>
      </c>
      <c r="L3872" t="s">
        <v>44</v>
      </c>
      <c r="M3872" s="5">
        <v>45708</v>
      </c>
      <c r="N3872" s="5">
        <v>45709</v>
      </c>
      <c r="O3872" s="5">
        <v>45789</v>
      </c>
      <c r="P3872" s="5">
        <v>45688</v>
      </c>
      <c r="Q3872" s="5">
        <v>45988</v>
      </c>
      <c r="R3872">
        <v>0</v>
      </c>
      <c r="S3872">
        <v>0</v>
      </c>
      <c r="T3872">
        <v>3480</v>
      </c>
      <c r="U3872">
        <v>3480</v>
      </c>
      <c r="V3872">
        <v>0</v>
      </c>
      <c r="W3872">
        <v>3480</v>
      </c>
      <c r="X3872" t="str">
        <f t="shared" si="241"/>
        <v>Ok</v>
      </c>
      <c r="Y3872" t="str">
        <f t="shared" si="242"/>
        <v>Ok</v>
      </c>
      <c r="Z3872" s="6" t="str">
        <f t="shared" si="243"/>
        <v>Ok</v>
      </c>
      <c r="AA3872" s="6"/>
      <c r="AB3872" s="6"/>
      <c r="AC3872" s="6"/>
      <c r="AD3872" s="6"/>
    </row>
    <row r="3873" spans="1:30" x14ac:dyDescent="0.3">
      <c r="A3873" t="s">
        <v>17540</v>
      </c>
      <c r="B3873" t="s">
        <v>17541</v>
      </c>
      <c r="C3873">
        <v>2024</v>
      </c>
      <c r="D3873" t="s">
        <v>9418</v>
      </c>
      <c r="E3873" t="s">
        <v>9310</v>
      </c>
      <c r="F3873" t="s">
        <v>10</v>
      </c>
      <c r="G3873" t="str">
        <f>_xlfn.XLOOKUP(I3873,'Class Code'!$A$2:$A$14,'Class Code'!$B$2:$B$14)</f>
        <v>Motor Private</v>
      </c>
      <c r="H3873" t="s">
        <v>41</v>
      </c>
      <c r="I3873">
        <f t="shared" si="240"/>
        <v>70</v>
      </c>
      <c r="J3873" t="s">
        <v>54</v>
      </c>
      <c r="K3873" t="s">
        <v>55</v>
      </c>
      <c r="L3873" t="s">
        <v>44</v>
      </c>
      <c r="M3873" s="5">
        <v>45753</v>
      </c>
      <c r="N3873" s="5">
        <v>45755</v>
      </c>
      <c r="O3873" s="5">
        <v>45789</v>
      </c>
      <c r="P3873" s="5">
        <v>45416</v>
      </c>
      <c r="Q3873" s="5">
        <v>45780</v>
      </c>
      <c r="R3873">
        <v>0</v>
      </c>
      <c r="S3873">
        <v>0</v>
      </c>
      <c r="T3873">
        <v>6380</v>
      </c>
      <c r="U3873">
        <v>6380</v>
      </c>
      <c r="V3873">
        <v>0</v>
      </c>
      <c r="W3873">
        <v>6380</v>
      </c>
      <c r="X3873" t="str">
        <f t="shared" si="241"/>
        <v>Ok</v>
      </c>
      <c r="Y3873" t="str">
        <f t="shared" si="242"/>
        <v>Ok</v>
      </c>
      <c r="Z3873" s="6" t="str">
        <f t="shared" si="243"/>
        <v>Ok</v>
      </c>
      <c r="AA3873" s="6"/>
      <c r="AB3873" s="6"/>
      <c r="AC3873" s="6"/>
      <c r="AD3873" s="6"/>
    </row>
    <row r="3874" spans="1:30" x14ac:dyDescent="0.3">
      <c r="A3874" t="s">
        <v>17542</v>
      </c>
      <c r="B3874" t="s">
        <v>17543</v>
      </c>
      <c r="C3874">
        <v>2024</v>
      </c>
      <c r="D3874" t="s">
        <v>9711</v>
      </c>
      <c r="E3874" t="s">
        <v>9297</v>
      </c>
      <c r="F3874" t="s">
        <v>10</v>
      </c>
      <c r="G3874" t="str">
        <f>_xlfn.XLOOKUP(I3874,'Class Code'!$A$2:$A$14,'Class Code'!$B$2:$B$14)</f>
        <v>Motor Private</v>
      </c>
      <c r="H3874" t="s">
        <v>41</v>
      </c>
      <c r="I3874">
        <f t="shared" si="240"/>
        <v>70</v>
      </c>
      <c r="J3874" t="s">
        <v>54</v>
      </c>
      <c r="K3874" t="s">
        <v>55</v>
      </c>
      <c r="L3874" t="s">
        <v>44</v>
      </c>
      <c r="M3874" s="5">
        <v>45634</v>
      </c>
      <c r="N3874" s="5">
        <v>45643</v>
      </c>
      <c r="O3874" s="5">
        <v>45786</v>
      </c>
      <c r="P3874" s="5">
        <v>45424</v>
      </c>
      <c r="Q3874" s="5">
        <v>45788</v>
      </c>
      <c r="R3874">
        <v>0</v>
      </c>
      <c r="S3874">
        <v>0</v>
      </c>
      <c r="T3874">
        <v>985900</v>
      </c>
      <c r="U3874">
        <v>985900</v>
      </c>
      <c r="V3874">
        <v>0</v>
      </c>
      <c r="W3874">
        <v>985900</v>
      </c>
      <c r="X3874" t="str">
        <f t="shared" si="241"/>
        <v>Ok</v>
      </c>
      <c r="Y3874" t="str">
        <f t="shared" si="242"/>
        <v>Ok</v>
      </c>
      <c r="Z3874" s="6" t="str">
        <f t="shared" si="243"/>
        <v>Ok</v>
      </c>
      <c r="AA3874" s="6"/>
      <c r="AB3874" s="6"/>
      <c r="AC3874" s="6"/>
      <c r="AD3874" s="6"/>
    </row>
    <row r="3875" spans="1:30" x14ac:dyDescent="0.3">
      <c r="A3875" t="s">
        <v>17544</v>
      </c>
      <c r="B3875" t="s">
        <v>17545</v>
      </c>
      <c r="C3875">
        <v>2019</v>
      </c>
      <c r="D3875" t="s">
        <v>9338</v>
      </c>
      <c r="E3875" t="s">
        <v>9305</v>
      </c>
      <c r="F3875" t="s">
        <v>10</v>
      </c>
      <c r="G3875" t="str">
        <f>_xlfn.XLOOKUP(I3875,'Class Code'!$A$2:$A$14,'Class Code'!$B$2:$B$14)</f>
        <v>Motor Private</v>
      </c>
      <c r="H3875" t="s">
        <v>41</v>
      </c>
      <c r="I3875">
        <f t="shared" si="240"/>
        <v>70</v>
      </c>
      <c r="J3875" t="s">
        <v>54</v>
      </c>
      <c r="K3875" t="s">
        <v>55</v>
      </c>
      <c r="L3875" t="s">
        <v>44</v>
      </c>
      <c r="M3875" s="5">
        <v>43853</v>
      </c>
      <c r="N3875" s="5">
        <v>43858</v>
      </c>
      <c r="O3875" s="5">
        <v>45792</v>
      </c>
      <c r="P3875" s="5">
        <v>43559</v>
      </c>
      <c r="Q3875" s="5">
        <v>43924</v>
      </c>
      <c r="R3875">
        <v>0</v>
      </c>
      <c r="S3875">
        <v>0</v>
      </c>
      <c r="T3875">
        <v>186696</v>
      </c>
      <c r="U3875">
        <v>186696</v>
      </c>
      <c r="V3875">
        <v>0</v>
      </c>
      <c r="W3875">
        <v>186696</v>
      </c>
      <c r="X3875" t="str">
        <f t="shared" si="241"/>
        <v>Ok</v>
      </c>
      <c r="Y3875" t="str">
        <f t="shared" si="242"/>
        <v>Ok</v>
      </c>
      <c r="Z3875" s="6" t="str">
        <f t="shared" si="243"/>
        <v>Ok</v>
      </c>
      <c r="AA3875" s="6"/>
      <c r="AB3875" s="6"/>
      <c r="AC3875" s="6"/>
      <c r="AD3875" s="6"/>
    </row>
    <row r="3876" spans="1:30" x14ac:dyDescent="0.3">
      <c r="A3876" t="s">
        <v>17546</v>
      </c>
      <c r="B3876" t="s">
        <v>17547</v>
      </c>
      <c r="C3876">
        <v>2022</v>
      </c>
      <c r="D3876" t="s">
        <v>9299</v>
      </c>
      <c r="E3876" t="s">
        <v>9261</v>
      </c>
      <c r="F3876" t="s">
        <v>10</v>
      </c>
      <c r="G3876" t="str">
        <f>_xlfn.XLOOKUP(I3876,'Class Code'!$A$2:$A$14,'Class Code'!$B$2:$B$14)</f>
        <v>Motor Private</v>
      </c>
      <c r="H3876" t="s">
        <v>41</v>
      </c>
      <c r="I3876">
        <f t="shared" si="240"/>
        <v>70</v>
      </c>
      <c r="J3876" t="s">
        <v>54</v>
      </c>
      <c r="K3876" t="s">
        <v>55</v>
      </c>
      <c r="L3876" t="s">
        <v>44</v>
      </c>
      <c r="M3876" s="5">
        <v>44931</v>
      </c>
      <c r="N3876" s="5">
        <v>44943</v>
      </c>
      <c r="O3876" s="5">
        <v>45792</v>
      </c>
      <c r="P3876" s="5">
        <v>44810</v>
      </c>
      <c r="Q3876" s="5">
        <v>45174</v>
      </c>
      <c r="R3876">
        <v>0</v>
      </c>
      <c r="S3876">
        <v>0</v>
      </c>
      <c r="T3876">
        <v>158600</v>
      </c>
      <c r="U3876">
        <v>158600</v>
      </c>
      <c r="V3876">
        <v>0</v>
      </c>
      <c r="W3876">
        <v>158600</v>
      </c>
      <c r="X3876" t="str">
        <f t="shared" si="241"/>
        <v>Ok</v>
      </c>
      <c r="Y3876" t="str">
        <f t="shared" si="242"/>
        <v>Ok</v>
      </c>
      <c r="Z3876" s="6" t="str">
        <f t="shared" si="243"/>
        <v>Ok</v>
      </c>
      <c r="AA3876" s="6"/>
      <c r="AB3876" s="6"/>
      <c r="AC3876" s="6"/>
      <c r="AD3876" s="6"/>
    </row>
    <row r="3877" spans="1:30" x14ac:dyDescent="0.3">
      <c r="A3877" t="s">
        <v>17548</v>
      </c>
      <c r="B3877" t="s">
        <v>17549</v>
      </c>
      <c r="C3877">
        <v>2024</v>
      </c>
      <c r="D3877" t="s">
        <v>9278</v>
      </c>
      <c r="E3877" t="s">
        <v>9259</v>
      </c>
      <c r="F3877" t="s">
        <v>10</v>
      </c>
      <c r="G3877" t="str">
        <f>_xlfn.XLOOKUP(I3877,'Class Code'!$A$2:$A$14,'Class Code'!$B$2:$B$14)</f>
        <v>Motor Private</v>
      </c>
      <c r="H3877" t="s">
        <v>41</v>
      </c>
      <c r="I3877">
        <f t="shared" si="240"/>
        <v>70</v>
      </c>
      <c r="J3877" t="s">
        <v>54</v>
      </c>
      <c r="K3877" t="s">
        <v>55</v>
      </c>
      <c r="L3877" t="s">
        <v>44</v>
      </c>
      <c r="M3877" s="5">
        <v>45711</v>
      </c>
      <c r="N3877" s="5">
        <v>45713</v>
      </c>
      <c r="O3877" s="5">
        <v>45786</v>
      </c>
      <c r="P3877" s="5">
        <v>45401</v>
      </c>
      <c r="Q3877" s="5">
        <v>45765</v>
      </c>
      <c r="R3877">
        <v>0</v>
      </c>
      <c r="S3877">
        <v>0</v>
      </c>
      <c r="T3877">
        <v>2900</v>
      </c>
      <c r="U3877">
        <v>2900</v>
      </c>
      <c r="V3877">
        <v>0</v>
      </c>
      <c r="W3877">
        <v>2900</v>
      </c>
      <c r="X3877" t="str">
        <f t="shared" si="241"/>
        <v>Ok</v>
      </c>
      <c r="Y3877" t="str">
        <f t="shared" si="242"/>
        <v>Ok</v>
      </c>
      <c r="Z3877" s="6" t="str">
        <f t="shared" si="243"/>
        <v>Ok</v>
      </c>
      <c r="AA3877" s="6"/>
      <c r="AB3877" s="6"/>
      <c r="AC3877" s="6"/>
      <c r="AD3877" s="6"/>
    </row>
    <row r="3878" spans="1:30" x14ac:dyDescent="0.3">
      <c r="A3878" t="s">
        <v>17550</v>
      </c>
      <c r="B3878" t="s">
        <v>17551</v>
      </c>
      <c r="C3878">
        <v>2024</v>
      </c>
      <c r="D3878" t="s">
        <v>9548</v>
      </c>
      <c r="E3878" t="s">
        <v>9287</v>
      </c>
      <c r="F3878" t="s">
        <v>11</v>
      </c>
      <c r="G3878" t="str">
        <f>_xlfn.XLOOKUP(I3878,'Class Code'!$A$2:$A$14,'Class Code'!$B$2:$B$14)</f>
        <v>Motor Commercial</v>
      </c>
      <c r="H3878" t="s">
        <v>176</v>
      </c>
      <c r="I3878">
        <f t="shared" si="240"/>
        <v>80</v>
      </c>
      <c r="J3878" t="s">
        <v>207</v>
      </c>
      <c r="K3878" t="s">
        <v>208</v>
      </c>
      <c r="L3878" t="s">
        <v>44</v>
      </c>
      <c r="M3878" s="5">
        <v>45419</v>
      </c>
      <c r="N3878" s="5">
        <v>45455</v>
      </c>
      <c r="O3878" s="5">
        <v>45791</v>
      </c>
      <c r="P3878" s="5">
        <v>45292</v>
      </c>
      <c r="Q3878" s="5">
        <v>45657</v>
      </c>
      <c r="R3878">
        <v>0</v>
      </c>
      <c r="S3878">
        <v>0</v>
      </c>
      <c r="T3878">
        <v>417290</v>
      </c>
      <c r="U3878">
        <v>417290</v>
      </c>
      <c r="V3878">
        <v>0</v>
      </c>
      <c r="W3878">
        <v>417290</v>
      </c>
      <c r="X3878" t="str">
        <f t="shared" si="241"/>
        <v>Ok</v>
      </c>
      <c r="Y3878" t="str">
        <f t="shared" si="242"/>
        <v>Ok</v>
      </c>
      <c r="Z3878" s="6" t="str">
        <f t="shared" si="243"/>
        <v>Ok</v>
      </c>
      <c r="AA3878" s="6"/>
      <c r="AB3878" s="6"/>
      <c r="AC3878" s="6"/>
      <c r="AD3878" s="6"/>
    </row>
    <row r="3879" spans="1:30" x14ac:dyDescent="0.3">
      <c r="A3879" t="s">
        <v>17552</v>
      </c>
      <c r="B3879" t="s">
        <v>17553</v>
      </c>
      <c r="C3879">
        <v>2024</v>
      </c>
      <c r="D3879" t="s">
        <v>9359</v>
      </c>
      <c r="E3879" t="s">
        <v>9269</v>
      </c>
      <c r="F3879" t="s">
        <v>10</v>
      </c>
      <c r="G3879" t="str">
        <f>_xlfn.XLOOKUP(I3879,'Class Code'!$A$2:$A$14,'Class Code'!$B$2:$B$14)</f>
        <v>Motor Private</v>
      </c>
      <c r="H3879" t="s">
        <v>41</v>
      </c>
      <c r="I3879">
        <f t="shared" si="240"/>
        <v>70</v>
      </c>
      <c r="J3879" t="s">
        <v>54</v>
      </c>
      <c r="K3879" t="s">
        <v>55</v>
      </c>
      <c r="L3879" t="s">
        <v>44</v>
      </c>
      <c r="M3879" s="5">
        <v>45727</v>
      </c>
      <c r="N3879" s="5">
        <v>45728</v>
      </c>
      <c r="O3879" s="5">
        <v>45797</v>
      </c>
      <c r="P3879" s="5">
        <v>45492</v>
      </c>
      <c r="Q3879" s="5">
        <v>45856</v>
      </c>
      <c r="R3879">
        <v>0</v>
      </c>
      <c r="S3879">
        <v>0</v>
      </c>
      <c r="T3879">
        <v>311708</v>
      </c>
      <c r="U3879">
        <v>311708</v>
      </c>
      <c r="V3879">
        <v>0</v>
      </c>
      <c r="W3879">
        <v>311708</v>
      </c>
      <c r="X3879" t="str">
        <f t="shared" si="241"/>
        <v>Ok</v>
      </c>
      <c r="Y3879" t="str">
        <f t="shared" si="242"/>
        <v>Ok</v>
      </c>
      <c r="Z3879" s="6" t="str">
        <f t="shared" si="243"/>
        <v>Ok</v>
      </c>
      <c r="AA3879" s="6"/>
      <c r="AB3879" s="6"/>
      <c r="AC3879" s="6"/>
      <c r="AD3879" s="6"/>
    </row>
    <row r="3880" spans="1:30" x14ac:dyDescent="0.3">
      <c r="A3880" t="s">
        <v>17554</v>
      </c>
      <c r="B3880" t="s">
        <v>17555</v>
      </c>
      <c r="C3880">
        <v>2024</v>
      </c>
      <c r="D3880" t="s">
        <v>9482</v>
      </c>
      <c r="E3880" t="s">
        <v>9294</v>
      </c>
      <c r="F3880" t="s">
        <v>10</v>
      </c>
      <c r="G3880" t="str">
        <f>_xlfn.XLOOKUP(I3880,'Class Code'!$A$2:$A$14,'Class Code'!$B$2:$B$14)</f>
        <v>Motor Private</v>
      </c>
      <c r="H3880" t="s">
        <v>41</v>
      </c>
      <c r="I3880">
        <f t="shared" si="240"/>
        <v>70</v>
      </c>
      <c r="J3880" t="s">
        <v>54</v>
      </c>
      <c r="K3880" t="s">
        <v>55</v>
      </c>
      <c r="L3880" t="s">
        <v>44</v>
      </c>
      <c r="M3880" s="5">
        <v>45507</v>
      </c>
      <c r="N3880" s="5">
        <v>45513</v>
      </c>
      <c r="O3880" s="5">
        <v>45793</v>
      </c>
      <c r="P3880" s="5">
        <v>45329</v>
      </c>
      <c r="Q3880" s="5">
        <v>45694</v>
      </c>
      <c r="R3880">
        <v>130443</v>
      </c>
      <c r="S3880">
        <v>0</v>
      </c>
      <c r="T3880">
        <v>0</v>
      </c>
      <c r="U3880">
        <v>130443</v>
      </c>
      <c r="V3880">
        <v>0</v>
      </c>
      <c r="W3880">
        <v>130443</v>
      </c>
      <c r="X3880" t="str">
        <f t="shared" si="241"/>
        <v>Ok</v>
      </c>
      <c r="Y3880" t="str">
        <f t="shared" si="242"/>
        <v>Ok</v>
      </c>
      <c r="Z3880" s="6" t="str">
        <f t="shared" si="243"/>
        <v>Ok</v>
      </c>
      <c r="AA3880" s="6"/>
      <c r="AB3880" s="6"/>
      <c r="AC3880" s="6"/>
      <c r="AD3880" s="6"/>
    </row>
    <row r="3881" spans="1:30" x14ac:dyDescent="0.3">
      <c r="A3881" t="s">
        <v>17556</v>
      </c>
      <c r="B3881" t="s">
        <v>17557</v>
      </c>
      <c r="C3881">
        <v>2024</v>
      </c>
      <c r="D3881" t="s">
        <v>9754</v>
      </c>
      <c r="E3881" t="s">
        <v>9261</v>
      </c>
      <c r="F3881" t="s">
        <v>10</v>
      </c>
      <c r="G3881" t="str">
        <f>_xlfn.XLOOKUP(I3881,'Class Code'!$A$2:$A$14,'Class Code'!$B$2:$B$14)</f>
        <v>Motor Private</v>
      </c>
      <c r="H3881" t="s">
        <v>41</v>
      </c>
      <c r="I3881">
        <f t="shared" si="240"/>
        <v>70</v>
      </c>
      <c r="J3881" t="s">
        <v>54</v>
      </c>
      <c r="K3881" t="s">
        <v>55</v>
      </c>
      <c r="L3881" t="s">
        <v>44</v>
      </c>
      <c r="M3881" s="5">
        <v>45696</v>
      </c>
      <c r="N3881" s="5">
        <v>45700</v>
      </c>
      <c r="O3881" s="5">
        <v>45797</v>
      </c>
      <c r="P3881" s="5">
        <v>45540</v>
      </c>
      <c r="Q3881" s="5">
        <v>45904</v>
      </c>
      <c r="R3881">
        <v>0</v>
      </c>
      <c r="S3881">
        <v>0</v>
      </c>
      <c r="T3881">
        <v>654720</v>
      </c>
      <c r="U3881">
        <v>654720</v>
      </c>
      <c r="V3881">
        <v>0</v>
      </c>
      <c r="W3881">
        <v>654720</v>
      </c>
      <c r="X3881" t="str">
        <f t="shared" si="241"/>
        <v>Ok</v>
      </c>
      <c r="Y3881" t="str">
        <f t="shared" si="242"/>
        <v>Ok</v>
      </c>
      <c r="Z3881" s="6" t="str">
        <f t="shared" si="243"/>
        <v>Ok</v>
      </c>
      <c r="AA3881" s="6"/>
      <c r="AB3881" s="6"/>
      <c r="AC3881" s="6"/>
      <c r="AD3881" s="6"/>
    </row>
    <row r="3882" spans="1:30" x14ac:dyDescent="0.3">
      <c r="A3882" t="s">
        <v>17558</v>
      </c>
      <c r="B3882" t="s">
        <v>17559</v>
      </c>
      <c r="C3882">
        <v>2025</v>
      </c>
      <c r="D3882" t="s">
        <v>9664</v>
      </c>
      <c r="E3882" t="s">
        <v>9274</v>
      </c>
      <c r="F3882" t="s">
        <v>439</v>
      </c>
      <c r="G3882" t="str">
        <f>_xlfn.XLOOKUP(I3882,'Class Code'!$A$2:$A$14,'Class Code'!$B$2:$B$14)</f>
        <v>Workmen's Compensation</v>
      </c>
      <c r="H3882" t="s">
        <v>440</v>
      </c>
      <c r="I3882">
        <f t="shared" si="240"/>
        <v>11</v>
      </c>
      <c r="J3882" t="s">
        <v>572</v>
      </c>
      <c r="K3882" t="s">
        <v>573</v>
      </c>
      <c r="L3882" t="s">
        <v>574</v>
      </c>
      <c r="M3882" s="5">
        <v>45790</v>
      </c>
      <c r="N3882" s="5">
        <v>45791</v>
      </c>
      <c r="O3882" s="5">
        <v>45798</v>
      </c>
      <c r="P3882" s="5">
        <v>45748</v>
      </c>
      <c r="Q3882" s="5">
        <v>46112</v>
      </c>
      <c r="R3882">
        <v>25720</v>
      </c>
      <c r="S3882">
        <v>0</v>
      </c>
      <c r="T3882">
        <v>0</v>
      </c>
      <c r="U3882">
        <v>25720</v>
      </c>
      <c r="V3882">
        <v>0</v>
      </c>
      <c r="W3882">
        <v>25720</v>
      </c>
      <c r="X3882" t="str">
        <f t="shared" si="241"/>
        <v>Ok</v>
      </c>
      <c r="Y3882" t="str">
        <f t="shared" si="242"/>
        <v>Ok</v>
      </c>
      <c r="Z3882" s="6" t="str">
        <f t="shared" si="243"/>
        <v>Ok</v>
      </c>
      <c r="AA3882" s="6"/>
      <c r="AB3882" s="6"/>
      <c r="AC3882" s="6"/>
      <c r="AD3882" s="6"/>
    </row>
    <row r="3883" spans="1:30" x14ac:dyDescent="0.3">
      <c r="A3883" t="s">
        <v>17560</v>
      </c>
      <c r="B3883" t="s">
        <v>17561</v>
      </c>
      <c r="C3883">
        <v>2020</v>
      </c>
      <c r="D3883" t="s">
        <v>9611</v>
      </c>
      <c r="E3883" t="s">
        <v>9294</v>
      </c>
      <c r="F3883" t="s">
        <v>10</v>
      </c>
      <c r="G3883" t="str">
        <f>_xlfn.XLOOKUP(I3883,'Class Code'!$A$2:$A$14,'Class Code'!$B$2:$B$14)</f>
        <v>Motor Private</v>
      </c>
      <c r="H3883" t="s">
        <v>41</v>
      </c>
      <c r="I3883">
        <f t="shared" si="240"/>
        <v>70</v>
      </c>
      <c r="J3883" t="s">
        <v>54</v>
      </c>
      <c r="K3883" t="s">
        <v>55</v>
      </c>
      <c r="L3883" t="s">
        <v>44</v>
      </c>
      <c r="M3883" s="5">
        <v>44015</v>
      </c>
      <c r="N3883" s="5">
        <v>44132</v>
      </c>
      <c r="O3883" s="5">
        <v>45799</v>
      </c>
      <c r="P3883" s="5">
        <v>43986</v>
      </c>
      <c r="Q3883" s="5">
        <v>44016</v>
      </c>
      <c r="R3883">
        <v>0</v>
      </c>
      <c r="S3883">
        <v>0</v>
      </c>
      <c r="T3883">
        <v>84000</v>
      </c>
      <c r="U3883">
        <v>84000</v>
      </c>
      <c r="V3883">
        <v>0</v>
      </c>
      <c r="W3883">
        <v>84000</v>
      </c>
      <c r="X3883" t="str">
        <f t="shared" si="241"/>
        <v>Ok</v>
      </c>
      <c r="Y3883" t="str">
        <f t="shared" si="242"/>
        <v>Ok</v>
      </c>
      <c r="Z3883" s="6" t="str">
        <f t="shared" si="243"/>
        <v>Ok</v>
      </c>
      <c r="AA3883" s="6"/>
      <c r="AB3883" s="6"/>
      <c r="AC3883" s="6"/>
      <c r="AD3883" s="6"/>
    </row>
    <row r="3884" spans="1:30" x14ac:dyDescent="0.3">
      <c r="A3884" t="s">
        <v>17562</v>
      </c>
      <c r="B3884" t="s">
        <v>17563</v>
      </c>
      <c r="C3884">
        <v>2024</v>
      </c>
      <c r="D3884" t="s">
        <v>9530</v>
      </c>
      <c r="E3884" t="s">
        <v>9274</v>
      </c>
      <c r="F3884" t="s">
        <v>11</v>
      </c>
      <c r="G3884" t="str">
        <f>_xlfn.XLOOKUP(I3884,'Class Code'!$A$2:$A$14,'Class Code'!$B$2:$B$14)</f>
        <v>Motor Commercial</v>
      </c>
      <c r="H3884" t="s">
        <v>176</v>
      </c>
      <c r="I3884">
        <f t="shared" si="240"/>
        <v>80</v>
      </c>
      <c r="J3884" t="s">
        <v>207</v>
      </c>
      <c r="K3884" t="s">
        <v>208</v>
      </c>
      <c r="L3884" t="s">
        <v>44</v>
      </c>
      <c r="M3884" s="5">
        <v>45745</v>
      </c>
      <c r="N3884" s="5">
        <v>45749</v>
      </c>
      <c r="O3884" s="5">
        <v>45804</v>
      </c>
      <c r="P3884" s="5">
        <v>45393</v>
      </c>
      <c r="Q3884" s="5">
        <v>45757</v>
      </c>
      <c r="R3884">
        <v>0</v>
      </c>
      <c r="S3884">
        <v>0</v>
      </c>
      <c r="T3884">
        <v>204756</v>
      </c>
      <c r="U3884">
        <v>204756</v>
      </c>
      <c r="V3884">
        <v>0</v>
      </c>
      <c r="W3884">
        <v>204756</v>
      </c>
      <c r="X3884" t="str">
        <f t="shared" si="241"/>
        <v>Ok</v>
      </c>
      <c r="Y3884" t="str">
        <f t="shared" si="242"/>
        <v>Ok</v>
      </c>
      <c r="Z3884" s="6" t="str">
        <f t="shared" si="243"/>
        <v>Ok</v>
      </c>
      <c r="AA3884" s="6"/>
      <c r="AB3884" s="6"/>
      <c r="AC3884" s="6"/>
      <c r="AD3884" s="6"/>
    </row>
    <row r="3885" spans="1:30" x14ac:dyDescent="0.3">
      <c r="A3885" t="s">
        <v>17564</v>
      </c>
      <c r="B3885" t="s">
        <v>17565</v>
      </c>
      <c r="C3885">
        <v>2017</v>
      </c>
      <c r="D3885" t="s">
        <v>9743</v>
      </c>
      <c r="E3885" t="s">
        <v>9289</v>
      </c>
      <c r="F3885" t="s">
        <v>439</v>
      </c>
      <c r="G3885" t="str">
        <f>_xlfn.XLOOKUP(I3885,'Class Code'!$A$2:$A$14,'Class Code'!$B$2:$B$14)</f>
        <v>Workmen's Compensation</v>
      </c>
      <c r="H3885" t="s">
        <v>440</v>
      </c>
      <c r="I3885">
        <f t="shared" si="240"/>
        <v>11</v>
      </c>
      <c r="J3885" t="s">
        <v>458</v>
      </c>
      <c r="K3885" t="s">
        <v>459</v>
      </c>
      <c r="L3885" t="s">
        <v>44</v>
      </c>
      <c r="M3885" s="5">
        <v>42849</v>
      </c>
      <c r="N3885" s="5">
        <v>43598</v>
      </c>
      <c r="O3885" s="5">
        <v>45803</v>
      </c>
      <c r="P3885" s="5">
        <v>42836</v>
      </c>
      <c r="Q3885" s="5">
        <v>43200</v>
      </c>
      <c r="R3885">
        <v>0</v>
      </c>
      <c r="S3885">
        <v>0</v>
      </c>
      <c r="T3885">
        <v>40600</v>
      </c>
      <c r="U3885">
        <v>40600</v>
      </c>
      <c r="V3885">
        <v>0</v>
      </c>
      <c r="W3885">
        <v>40600</v>
      </c>
      <c r="X3885" t="str">
        <f t="shared" si="241"/>
        <v>Ok</v>
      </c>
      <c r="Y3885" t="str">
        <f t="shared" si="242"/>
        <v>Ok</v>
      </c>
      <c r="Z3885" s="6" t="str">
        <f t="shared" si="243"/>
        <v>Ok</v>
      </c>
      <c r="AA3885" s="6"/>
      <c r="AB3885" s="6"/>
      <c r="AC3885" s="6"/>
      <c r="AD3885" s="6"/>
    </row>
    <row r="3886" spans="1:30" x14ac:dyDescent="0.3">
      <c r="A3886" t="s">
        <v>17566</v>
      </c>
      <c r="B3886" t="s">
        <v>17567</v>
      </c>
      <c r="C3886">
        <v>2025</v>
      </c>
      <c r="D3886" t="s">
        <v>9795</v>
      </c>
      <c r="E3886" t="s">
        <v>9269</v>
      </c>
      <c r="F3886" t="s">
        <v>13</v>
      </c>
      <c r="G3886" t="str">
        <f>_xlfn.XLOOKUP(I3886,'Class Code'!$A$2:$A$14,'Class Code'!$B$2:$B$14)</f>
        <v>Theft</v>
      </c>
      <c r="H3886" t="s">
        <v>818</v>
      </c>
      <c r="I3886">
        <f t="shared" si="240"/>
        <v>10</v>
      </c>
      <c r="J3886" t="s">
        <v>842</v>
      </c>
      <c r="K3886" t="s">
        <v>843</v>
      </c>
      <c r="L3886" t="s">
        <v>1226</v>
      </c>
      <c r="M3886" s="5">
        <v>45773</v>
      </c>
      <c r="N3886" s="5">
        <v>45797</v>
      </c>
      <c r="O3886" s="5">
        <v>45800</v>
      </c>
      <c r="P3886" s="5">
        <v>45522</v>
      </c>
      <c r="Q3886" s="5">
        <v>45886</v>
      </c>
      <c r="R3886">
        <v>158400</v>
      </c>
      <c r="S3886">
        <v>0</v>
      </c>
      <c r="T3886">
        <v>0</v>
      </c>
      <c r="U3886">
        <v>158400</v>
      </c>
      <c r="V3886">
        <v>0</v>
      </c>
      <c r="W3886">
        <v>158400</v>
      </c>
      <c r="X3886" t="str">
        <f t="shared" si="241"/>
        <v>Ok</v>
      </c>
      <c r="Y3886" t="str">
        <f t="shared" si="242"/>
        <v>Ok</v>
      </c>
      <c r="Z3886" s="6" t="str">
        <f t="shared" si="243"/>
        <v>Ok</v>
      </c>
      <c r="AA3886" s="6"/>
      <c r="AB3886" s="6"/>
      <c r="AC3886" s="6"/>
      <c r="AD3886" s="6"/>
    </row>
    <row r="3887" spans="1:30" x14ac:dyDescent="0.3">
      <c r="A3887" t="s">
        <v>17568</v>
      </c>
      <c r="B3887" t="s">
        <v>17569</v>
      </c>
      <c r="C3887">
        <v>2024</v>
      </c>
      <c r="D3887" t="s">
        <v>9609</v>
      </c>
      <c r="E3887" t="s">
        <v>9263</v>
      </c>
      <c r="F3887" t="s">
        <v>11</v>
      </c>
      <c r="G3887" t="str">
        <f>_xlfn.XLOOKUP(I3887,'Class Code'!$A$2:$A$14,'Class Code'!$B$2:$B$14)</f>
        <v>Motor Commercial</v>
      </c>
      <c r="H3887" t="s">
        <v>176</v>
      </c>
      <c r="I3887">
        <f t="shared" si="240"/>
        <v>80</v>
      </c>
      <c r="J3887" t="s">
        <v>207</v>
      </c>
      <c r="K3887" t="s">
        <v>208</v>
      </c>
      <c r="L3887" t="s">
        <v>44</v>
      </c>
      <c r="M3887" s="5">
        <v>45700</v>
      </c>
      <c r="N3887" s="5">
        <v>45708</v>
      </c>
      <c r="O3887" s="5">
        <v>45804</v>
      </c>
      <c r="P3887" s="5">
        <v>45557</v>
      </c>
      <c r="Q3887" s="5">
        <v>45859</v>
      </c>
      <c r="R3887">
        <v>0</v>
      </c>
      <c r="S3887">
        <v>0</v>
      </c>
      <c r="T3887">
        <v>30750</v>
      </c>
      <c r="U3887">
        <v>30750</v>
      </c>
      <c r="V3887">
        <v>0</v>
      </c>
      <c r="W3887">
        <v>30750</v>
      </c>
      <c r="X3887" t="str">
        <f t="shared" si="241"/>
        <v>Ok</v>
      </c>
      <c r="Y3887" t="str">
        <f t="shared" si="242"/>
        <v>Ok</v>
      </c>
      <c r="Z3887" s="6" t="str">
        <f t="shared" si="243"/>
        <v>Ok</v>
      </c>
      <c r="AA3887" s="6"/>
      <c r="AB3887" s="6"/>
      <c r="AC3887" s="6"/>
      <c r="AD3887" s="6"/>
    </row>
    <row r="3888" spans="1:30" x14ac:dyDescent="0.3">
      <c r="A3888" t="s">
        <v>17570</v>
      </c>
      <c r="B3888" t="s">
        <v>17571</v>
      </c>
      <c r="C3888">
        <v>2023</v>
      </c>
      <c r="D3888" t="s">
        <v>9788</v>
      </c>
      <c r="E3888" t="s">
        <v>9261</v>
      </c>
      <c r="F3888" t="s">
        <v>10</v>
      </c>
      <c r="G3888" t="str">
        <f>_xlfn.XLOOKUP(I3888,'Class Code'!$A$2:$A$14,'Class Code'!$B$2:$B$14)</f>
        <v>Motor Private</v>
      </c>
      <c r="H3888" t="s">
        <v>41</v>
      </c>
      <c r="I3888">
        <f t="shared" si="240"/>
        <v>70</v>
      </c>
      <c r="J3888" t="s">
        <v>54</v>
      </c>
      <c r="K3888" t="s">
        <v>55</v>
      </c>
      <c r="L3888" t="s">
        <v>44</v>
      </c>
      <c r="M3888" s="5">
        <v>44991</v>
      </c>
      <c r="N3888" s="5">
        <v>44998</v>
      </c>
      <c r="O3888" s="5">
        <v>45805</v>
      </c>
      <c r="P3888" s="5">
        <v>44955</v>
      </c>
      <c r="Q3888" s="5">
        <v>45287</v>
      </c>
      <c r="R3888">
        <v>0</v>
      </c>
      <c r="S3888">
        <v>0</v>
      </c>
      <c r="T3888">
        <v>49200</v>
      </c>
      <c r="U3888">
        <v>49200</v>
      </c>
      <c r="V3888">
        <v>0</v>
      </c>
      <c r="W3888">
        <v>49200</v>
      </c>
      <c r="X3888" t="str">
        <f t="shared" si="241"/>
        <v>Ok</v>
      </c>
      <c r="Y3888" t="str">
        <f t="shared" si="242"/>
        <v>Ok</v>
      </c>
      <c r="Z3888" s="6" t="str">
        <f t="shared" si="243"/>
        <v>Ok</v>
      </c>
      <c r="AA3888" s="6"/>
      <c r="AB3888" s="6"/>
      <c r="AC3888" s="6"/>
      <c r="AD3888" s="6"/>
    </row>
    <row r="3889" spans="1:30" x14ac:dyDescent="0.3">
      <c r="A3889" t="s">
        <v>17572</v>
      </c>
      <c r="B3889" t="s">
        <v>17573</v>
      </c>
      <c r="C3889">
        <v>2021</v>
      </c>
      <c r="D3889" t="s">
        <v>9783</v>
      </c>
      <c r="E3889" t="s">
        <v>9289</v>
      </c>
      <c r="F3889" t="s">
        <v>439</v>
      </c>
      <c r="G3889" t="str">
        <f>_xlfn.XLOOKUP(I3889,'Class Code'!$A$2:$A$14,'Class Code'!$B$2:$B$14)</f>
        <v>Workmen's Compensation</v>
      </c>
      <c r="H3889" t="s">
        <v>440</v>
      </c>
      <c r="I3889">
        <f t="shared" si="240"/>
        <v>11</v>
      </c>
      <c r="J3889" t="s">
        <v>572</v>
      </c>
      <c r="K3889" t="s">
        <v>573</v>
      </c>
      <c r="L3889" t="s">
        <v>443</v>
      </c>
      <c r="M3889" s="5">
        <v>44543</v>
      </c>
      <c r="N3889" s="5">
        <v>44553</v>
      </c>
      <c r="O3889" s="5">
        <v>45806</v>
      </c>
      <c r="P3889" s="5">
        <v>44197</v>
      </c>
      <c r="Q3889" s="5">
        <v>44561</v>
      </c>
      <c r="R3889">
        <v>1235104</v>
      </c>
      <c r="S3889">
        <v>0</v>
      </c>
      <c r="T3889">
        <v>0</v>
      </c>
      <c r="U3889">
        <v>1235104</v>
      </c>
      <c r="V3889">
        <v>0</v>
      </c>
      <c r="W3889">
        <v>1235104</v>
      </c>
      <c r="X3889" t="str">
        <f t="shared" si="241"/>
        <v>Ok</v>
      </c>
      <c r="Y3889" t="str">
        <f t="shared" si="242"/>
        <v>Ok</v>
      </c>
      <c r="Z3889" s="6" t="str">
        <f t="shared" si="243"/>
        <v>Ok</v>
      </c>
      <c r="AA3889" s="6"/>
      <c r="AB3889" s="6"/>
      <c r="AC3889" s="6"/>
      <c r="AD3889" s="6"/>
    </row>
    <row r="3890" spans="1:30" x14ac:dyDescent="0.3">
      <c r="A3890" t="s">
        <v>17574</v>
      </c>
      <c r="B3890" t="s">
        <v>17575</v>
      </c>
      <c r="C3890">
        <v>2024</v>
      </c>
      <c r="D3890" t="s">
        <v>9311</v>
      </c>
      <c r="E3890" t="s">
        <v>9269</v>
      </c>
      <c r="F3890" t="s">
        <v>6</v>
      </c>
      <c r="G3890" t="str">
        <f>_xlfn.XLOOKUP(I3890,'Class Code'!$A$2:$A$14,'Class Code'!$B$2:$B$14)</f>
        <v>Fire Domestic</v>
      </c>
      <c r="H3890" t="s">
        <v>194</v>
      </c>
      <c r="I3890">
        <f t="shared" si="240"/>
        <v>3</v>
      </c>
      <c r="J3890" t="s">
        <v>195</v>
      </c>
      <c r="K3890" t="s">
        <v>196</v>
      </c>
      <c r="L3890" t="s">
        <v>197</v>
      </c>
      <c r="M3890" s="5">
        <v>45715</v>
      </c>
      <c r="N3890" s="5">
        <v>45715</v>
      </c>
      <c r="O3890" s="5">
        <v>45817</v>
      </c>
      <c r="P3890" s="5">
        <v>45470</v>
      </c>
      <c r="Q3890" s="5">
        <v>45834</v>
      </c>
      <c r="R3890">
        <v>180000</v>
      </c>
      <c r="S3890">
        <v>0</v>
      </c>
      <c r="T3890">
        <v>0</v>
      </c>
      <c r="U3890">
        <v>180000</v>
      </c>
      <c r="V3890">
        <v>0</v>
      </c>
      <c r="W3890">
        <v>180000</v>
      </c>
      <c r="X3890" t="str">
        <f t="shared" si="241"/>
        <v>Ok</v>
      </c>
      <c r="Y3890" t="str">
        <f t="shared" si="242"/>
        <v>Ok</v>
      </c>
      <c r="Z3890" s="6" t="str">
        <f t="shared" si="243"/>
        <v>Ok</v>
      </c>
      <c r="AA3890" s="6"/>
      <c r="AB3890" s="6"/>
      <c r="AC3890" s="6"/>
      <c r="AD3890" s="6"/>
    </row>
    <row r="3891" spans="1:30" x14ac:dyDescent="0.3">
      <c r="A3891" t="s">
        <v>17576</v>
      </c>
      <c r="B3891" t="s">
        <v>17577</v>
      </c>
      <c r="C3891">
        <v>2022</v>
      </c>
      <c r="D3891" t="s">
        <v>9508</v>
      </c>
      <c r="E3891" t="s">
        <v>9263</v>
      </c>
      <c r="F3891" t="s">
        <v>11</v>
      </c>
      <c r="G3891" t="str">
        <f>_xlfn.XLOOKUP(I3891,'Class Code'!$A$2:$A$14,'Class Code'!$B$2:$B$14)</f>
        <v>Motor Commercial</v>
      </c>
      <c r="H3891" t="s">
        <v>176</v>
      </c>
      <c r="I3891">
        <f t="shared" si="240"/>
        <v>80</v>
      </c>
      <c r="J3891" t="s">
        <v>177</v>
      </c>
      <c r="K3891" t="s">
        <v>178</v>
      </c>
      <c r="L3891" t="s">
        <v>44</v>
      </c>
      <c r="M3891" s="5">
        <v>44680</v>
      </c>
      <c r="N3891" s="5">
        <v>44697</v>
      </c>
      <c r="O3891" s="5">
        <v>45807</v>
      </c>
      <c r="P3891" s="5">
        <v>44572</v>
      </c>
      <c r="Q3891" s="5">
        <v>44837</v>
      </c>
      <c r="R3891">
        <v>0</v>
      </c>
      <c r="S3891">
        <v>0</v>
      </c>
      <c r="T3891">
        <v>990000</v>
      </c>
      <c r="U3891">
        <v>990000</v>
      </c>
      <c r="V3891">
        <v>0</v>
      </c>
      <c r="W3891">
        <v>990000</v>
      </c>
      <c r="X3891" t="str">
        <f t="shared" si="241"/>
        <v>Ok</v>
      </c>
      <c r="Y3891" t="str">
        <f t="shared" si="242"/>
        <v>Ok</v>
      </c>
      <c r="Z3891" s="6" t="str">
        <f t="shared" si="243"/>
        <v>Ok</v>
      </c>
      <c r="AA3891" s="6"/>
      <c r="AB3891" s="6"/>
      <c r="AC3891" s="6"/>
      <c r="AD3891" s="6"/>
    </row>
    <row r="3892" spans="1:30" x14ac:dyDescent="0.3">
      <c r="A3892" t="s">
        <v>17578</v>
      </c>
      <c r="B3892" t="s">
        <v>17579</v>
      </c>
      <c r="C3892">
        <v>2024</v>
      </c>
      <c r="D3892" t="s">
        <v>9417</v>
      </c>
      <c r="E3892" t="s">
        <v>9263</v>
      </c>
      <c r="F3892" t="s">
        <v>10</v>
      </c>
      <c r="G3892" t="str">
        <f>_xlfn.XLOOKUP(I3892,'Class Code'!$A$2:$A$14,'Class Code'!$B$2:$B$14)</f>
        <v>Motor Private</v>
      </c>
      <c r="H3892" t="s">
        <v>41</v>
      </c>
      <c r="I3892">
        <f t="shared" si="240"/>
        <v>70</v>
      </c>
      <c r="J3892" t="s">
        <v>54</v>
      </c>
      <c r="K3892" t="s">
        <v>55</v>
      </c>
      <c r="L3892" t="s">
        <v>44</v>
      </c>
      <c r="M3892" s="5">
        <v>45409</v>
      </c>
      <c r="N3892" s="5">
        <v>45414</v>
      </c>
      <c r="O3892" s="5">
        <v>45807</v>
      </c>
      <c r="P3892" s="5">
        <v>45399</v>
      </c>
      <c r="Q3892" s="5">
        <v>45763</v>
      </c>
      <c r="R3892">
        <v>11000</v>
      </c>
      <c r="S3892">
        <v>0</v>
      </c>
      <c r="T3892">
        <v>0</v>
      </c>
      <c r="U3892">
        <v>11000</v>
      </c>
      <c r="V3892">
        <v>0</v>
      </c>
      <c r="W3892">
        <v>11000</v>
      </c>
      <c r="X3892" t="str">
        <f t="shared" si="241"/>
        <v>Ok</v>
      </c>
      <c r="Y3892" t="str">
        <f t="shared" si="242"/>
        <v>Ok</v>
      </c>
      <c r="Z3892" s="6" t="str">
        <f t="shared" si="243"/>
        <v>Ok</v>
      </c>
      <c r="AA3892" s="6"/>
      <c r="AB3892" s="6"/>
      <c r="AC3892" s="6"/>
      <c r="AD3892" s="6"/>
    </row>
    <row r="3893" spans="1:30" x14ac:dyDescent="0.3">
      <c r="A3893" t="s">
        <v>17580</v>
      </c>
      <c r="B3893" t="s">
        <v>17581</v>
      </c>
      <c r="C3893">
        <v>2024</v>
      </c>
      <c r="D3893" t="s">
        <v>9510</v>
      </c>
      <c r="E3893" t="s">
        <v>9305</v>
      </c>
      <c r="F3893" t="s">
        <v>10</v>
      </c>
      <c r="G3893" t="str">
        <f>_xlfn.XLOOKUP(I3893,'Class Code'!$A$2:$A$14,'Class Code'!$B$2:$B$14)</f>
        <v>Motor Private</v>
      </c>
      <c r="H3893" t="s">
        <v>41</v>
      </c>
      <c r="I3893">
        <f t="shared" si="240"/>
        <v>70</v>
      </c>
      <c r="J3893" t="s">
        <v>54</v>
      </c>
      <c r="K3893" t="s">
        <v>55</v>
      </c>
      <c r="L3893" t="s">
        <v>44</v>
      </c>
      <c r="M3893" s="5">
        <v>45452</v>
      </c>
      <c r="N3893" s="5">
        <v>45456</v>
      </c>
      <c r="O3893" s="5">
        <v>45807</v>
      </c>
      <c r="P3893" s="5">
        <v>45436</v>
      </c>
      <c r="Q3893" s="5">
        <v>45800</v>
      </c>
      <c r="R3893">
        <v>392910</v>
      </c>
      <c r="S3893">
        <v>0</v>
      </c>
      <c r="T3893">
        <v>0</v>
      </c>
      <c r="U3893">
        <v>392910</v>
      </c>
      <c r="V3893">
        <v>0</v>
      </c>
      <c r="W3893">
        <v>392910</v>
      </c>
      <c r="X3893" t="str">
        <f t="shared" si="241"/>
        <v>Ok</v>
      </c>
      <c r="Y3893" t="str">
        <f t="shared" si="242"/>
        <v>Ok</v>
      </c>
      <c r="Z3893" s="6" t="str">
        <f t="shared" si="243"/>
        <v>Ok</v>
      </c>
      <c r="AA3893" s="6"/>
      <c r="AB3893" s="6"/>
      <c r="AC3893" s="6"/>
      <c r="AD3893" s="6"/>
    </row>
    <row r="3894" spans="1:30" x14ac:dyDescent="0.3">
      <c r="A3894" t="s">
        <v>14806</v>
      </c>
      <c r="B3894" t="s">
        <v>17582</v>
      </c>
      <c r="C3894">
        <v>2023</v>
      </c>
      <c r="D3894" t="s">
        <v>9521</v>
      </c>
      <c r="E3894" t="s">
        <v>9274</v>
      </c>
      <c r="F3894" t="s">
        <v>11</v>
      </c>
      <c r="G3894" t="str">
        <f>_xlfn.XLOOKUP(I3894,'Class Code'!$A$2:$A$14,'Class Code'!$B$2:$B$14)</f>
        <v>Motor Commercial</v>
      </c>
      <c r="H3894" t="s">
        <v>176</v>
      </c>
      <c r="I3894">
        <f t="shared" si="240"/>
        <v>80</v>
      </c>
      <c r="J3894" t="s">
        <v>225</v>
      </c>
      <c r="K3894" t="s">
        <v>226</v>
      </c>
      <c r="L3894" t="s">
        <v>197</v>
      </c>
      <c r="M3894" s="5">
        <v>45325</v>
      </c>
      <c r="N3894" s="5">
        <v>45327</v>
      </c>
      <c r="O3894" s="5">
        <v>45807</v>
      </c>
      <c r="P3894" s="5">
        <v>45231</v>
      </c>
      <c r="Q3894" s="5">
        <v>45596</v>
      </c>
      <c r="R3894">
        <v>790560</v>
      </c>
      <c r="S3894">
        <v>0</v>
      </c>
      <c r="T3894">
        <v>0</v>
      </c>
      <c r="U3894">
        <v>790560</v>
      </c>
      <c r="V3894">
        <v>0</v>
      </c>
      <c r="W3894">
        <v>790560</v>
      </c>
      <c r="X3894" t="str">
        <f t="shared" si="241"/>
        <v>Ok</v>
      </c>
      <c r="Y3894" t="str">
        <f t="shared" si="242"/>
        <v>Ok</v>
      </c>
      <c r="Z3894" s="6" t="str">
        <f t="shared" si="243"/>
        <v>Ok</v>
      </c>
      <c r="AA3894" s="6"/>
      <c r="AB3894" s="6"/>
      <c r="AC3894" s="6"/>
      <c r="AD3894" s="6"/>
    </row>
    <row r="3895" spans="1:30" x14ac:dyDescent="0.3">
      <c r="A3895" t="s">
        <v>17583</v>
      </c>
      <c r="B3895" t="s">
        <v>17584</v>
      </c>
      <c r="C3895">
        <v>2024</v>
      </c>
      <c r="D3895" t="s">
        <v>9336</v>
      </c>
      <c r="E3895" t="s">
        <v>9272</v>
      </c>
      <c r="F3895" t="s">
        <v>10</v>
      </c>
      <c r="G3895" t="str">
        <f>_xlfn.XLOOKUP(I3895,'Class Code'!$A$2:$A$14,'Class Code'!$B$2:$B$14)</f>
        <v>Motor Private</v>
      </c>
      <c r="H3895" t="s">
        <v>41</v>
      </c>
      <c r="I3895">
        <f t="shared" si="240"/>
        <v>70</v>
      </c>
      <c r="J3895" t="s">
        <v>54</v>
      </c>
      <c r="K3895" t="s">
        <v>55</v>
      </c>
      <c r="L3895" t="s">
        <v>44</v>
      </c>
      <c r="M3895" s="5">
        <v>45437</v>
      </c>
      <c r="N3895" s="5">
        <v>45439</v>
      </c>
      <c r="O3895" s="5">
        <v>45807</v>
      </c>
      <c r="P3895" s="5">
        <v>45403</v>
      </c>
      <c r="Q3895" s="5">
        <v>45767</v>
      </c>
      <c r="R3895">
        <v>34870</v>
      </c>
      <c r="S3895">
        <v>0</v>
      </c>
      <c r="T3895">
        <v>0</v>
      </c>
      <c r="U3895">
        <v>34870</v>
      </c>
      <c r="V3895">
        <v>0</v>
      </c>
      <c r="W3895">
        <v>34870</v>
      </c>
      <c r="X3895" t="str">
        <f t="shared" si="241"/>
        <v>Ok</v>
      </c>
      <c r="Y3895" t="str">
        <f t="shared" si="242"/>
        <v>Ok</v>
      </c>
      <c r="Z3895" s="6" t="str">
        <f t="shared" si="243"/>
        <v>Ok</v>
      </c>
      <c r="AA3895" s="6"/>
      <c r="AB3895" s="6"/>
      <c r="AC3895" s="6"/>
      <c r="AD3895" s="6"/>
    </row>
    <row r="3896" spans="1:30" x14ac:dyDescent="0.3">
      <c r="A3896" t="s">
        <v>17585</v>
      </c>
      <c r="B3896" t="s">
        <v>17586</v>
      </c>
      <c r="C3896">
        <v>2024</v>
      </c>
      <c r="D3896" t="s">
        <v>9470</v>
      </c>
      <c r="E3896" t="s">
        <v>9263</v>
      </c>
      <c r="F3896" t="s">
        <v>10</v>
      </c>
      <c r="G3896" t="str">
        <f>_xlfn.XLOOKUP(I3896,'Class Code'!$A$2:$A$14,'Class Code'!$B$2:$B$14)</f>
        <v>Motor Private</v>
      </c>
      <c r="H3896" t="s">
        <v>41</v>
      </c>
      <c r="I3896">
        <f t="shared" si="240"/>
        <v>70</v>
      </c>
      <c r="J3896" t="s">
        <v>54</v>
      </c>
      <c r="K3896" t="s">
        <v>55</v>
      </c>
      <c r="L3896" t="s">
        <v>44</v>
      </c>
      <c r="M3896" s="5">
        <v>45437</v>
      </c>
      <c r="N3896" s="5">
        <v>45439</v>
      </c>
      <c r="O3896" s="5">
        <v>45807</v>
      </c>
      <c r="P3896" s="5">
        <v>45403</v>
      </c>
      <c r="Q3896" s="5">
        <v>45767</v>
      </c>
      <c r="R3896">
        <v>3100</v>
      </c>
      <c r="S3896">
        <v>0</v>
      </c>
      <c r="T3896">
        <v>0</v>
      </c>
      <c r="U3896">
        <v>3100</v>
      </c>
      <c r="V3896">
        <v>0</v>
      </c>
      <c r="W3896">
        <v>3100</v>
      </c>
      <c r="X3896" t="str">
        <f t="shared" si="241"/>
        <v>Ok</v>
      </c>
      <c r="Y3896" t="str">
        <f t="shared" si="242"/>
        <v>Ok</v>
      </c>
      <c r="Z3896" s="6" t="str">
        <f t="shared" si="243"/>
        <v>Ok</v>
      </c>
      <c r="AA3896" s="6"/>
      <c r="AB3896" s="6"/>
      <c r="AC3896" s="6"/>
      <c r="AD3896" s="6"/>
    </row>
    <row r="3897" spans="1:30" x14ac:dyDescent="0.3">
      <c r="A3897" t="s">
        <v>17587</v>
      </c>
      <c r="B3897" t="s">
        <v>17588</v>
      </c>
      <c r="C3897">
        <v>2024</v>
      </c>
      <c r="D3897" t="s">
        <v>9800</v>
      </c>
      <c r="E3897" t="s">
        <v>9305</v>
      </c>
      <c r="F3897" t="s">
        <v>10</v>
      </c>
      <c r="G3897" t="str">
        <f>_xlfn.XLOOKUP(I3897,'Class Code'!$A$2:$A$14,'Class Code'!$B$2:$B$14)</f>
        <v>Motor Private</v>
      </c>
      <c r="H3897" t="s">
        <v>41</v>
      </c>
      <c r="I3897">
        <f t="shared" si="240"/>
        <v>70</v>
      </c>
      <c r="J3897" t="s">
        <v>54</v>
      </c>
      <c r="K3897" t="s">
        <v>55</v>
      </c>
      <c r="L3897" t="s">
        <v>44</v>
      </c>
      <c r="M3897" s="5">
        <v>45437</v>
      </c>
      <c r="N3897" s="5">
        <v>45439</v>
      </c>
      <c r="O3897" s="5">
        <v>45807</v>
      </c>
      <c r="P3897" s="5">
        <v>45403</v>
      </c>
      <c r="Q3897" s="5">
        <v>45767</v>
      </c>
      <c r="R3897">
        <v>301150</v>
      </c>
      <c r="S3897">
        <v>0</v>
      </c>
      <c r="T3897">
        <v>0</v>
      </c>
      <c r="U3897">
        <v>301150</v>
      </c>
      <c r="V3897">
        <v>0</v>
      </c>
      <c r="W3897">
        <v>301150</v>
      </c>
      <c r="X3897" t="str">
        <f t="shared" si="241"/>
        <v>Ok</v>
      </c>
      <c r="Y3897" t="str">
        <f t="shared" si="242"/>
        <v>Ok</v>
      </c>
      <c r="Z3897" s="6" t="str">
        <f t="shared" si="243"/>
        <v>Ok</v>
      </c>
      <c r="AA3897" s="6"/>
      <c r="AB3897" s="6"/>
      <c r="AC3897" s="6"/>
      <c r="AD3897" s="6"/>
    </row>
    <row r="3898" spans="1:30" x14ac:dyDescent="0.3">
      <c r="A3898" t="s">
        <v>17589</v>
      </c>
      <c r="B3898" t="s">
        <v>17590</v>
      </c>
      <c r="C3898">
        <v>2023</v>
      </c>
      <c r="D3898" t="s">
        <v>9296</v>
      </c>
      <c r="E3898" t="s">
        <v>9269</v>
      </c>
      <c r="F3898" t="s">
        <v>10</v>
      </c>
      <c r="G3898" t="str">
        <f>_xlfn.XLOOKUP(I3898,'Class Code'!$A$2:$A$14,'Class Code'!$B$2:$B$14)</f>
        <v>Motor Private</v>
      </c>
      <c r="H3898" t="s">
        <v>41</v>
      </c>
      <c r="I3898">
        <f t="shared" si="240"/>
        <v>70</v>
      </c>
      <c r="J3898" t="s">
        <v>54</v>
      </c>
      <c r="K3898" t="s">
        <v>55</v>
      </c>
      <c r="L3898" t="s">
        <v>44</v>
      </c>
      <c r="M3898" s="5">
        <v>45225</v>
      </c>
      <c r="N3898" s="5">
        <v>45229</v>
      </c>
      <c r="O3898" s="5">
        <v>45811</v>
      </c>
      <c r="P3898" s="5">
        <v>45193</v>
      </c>
      <c r="Q3898" s="5">
        <v>45429</v>
      </c>
      <c r="R3898">
        <v>30000</v>
      </c>
      <c r="S3898">
        <v>0</v>
      </c>
      <c r="T3898">
        <v>0</v>
      </c>
      <c r="U3898">
        <v>30000</v>
      </c>
      <c r="V3898">
        <v>0</v>
      </c>
      <c r="W3898">
        <v>30000</v>
      </c>
      <c r="X3898" t="str">
        <f t="shared" si="241"/>
        <v>Ok</v>
      </c>
      <c r="Y3898" t="str">
        <f t="shared" si="242"/>
        <v>Ok</v>
      </c>
      <c r="Z3898" s="6" t="str">
        <f t="shared" si="243"/>
        <v>Ok</v>
      </c>
      <c r="AA3898" s="6"/>
      <c r="AB3898" s="6"/>
      <c r="AC3898" s="6"/>
      <c r="AD3898" s="6"/>
    </row>
    <row r="3899" spans="1:30" x14ac:dyDescent="0.3">
      <c r="A3899" t="s">
        <v>17591</v>
      </c>
      <c r="B3899" t="s">
        <v>17592</v>
      </c>
      <c r="C3899">
        <v>2023</v>
      </c>
      <c r="D3899" t="s">
        <v>9374</v>
      </c>
      <c r="E3899" t="s">
        <v>9265</v>
      </c>
      <c r="F3899" t="s">
        <v>5</v>
      </c>
      <c r="G3899" t="str">
        <f>_xlfn.XLOOKUP(I3899,'Class Code'!$A$2:$A$14,'Class Code'!$B$2:$B$14)</f>
        <v>Engineering</v>
      </c>
      <c r="H3899" t="s">
        <v>423</v>
      </c>
      <c r="I3899">
        <f t="shared" si="240"/>
        <v>2</v>
      </c>
      <c r="J3899" t="s">
        <v>634</v>
      </c>
      <c r="K3899" t="s">
        <v>635</v>
      </c>
      <c r="L3899" t="s">
        <v>1044</v>
      </c>
      <c r="M3899" s="5">
        <v>45208</v>
      </c>
      <c r="N3899" s="5">
        <v>45210</v>
      </c>
      <c r="O3899" s="5">
        <v>45817</v>
      </c>
      <c r="P3899" s="5">
        <v>45054</v>
      </c>
      <c r="Q3899" s="5">
        <v>45419</v>
      </c>
      <c r="R3899">
        <v>122547</v>
      </c>
      <c r="S3899">
        <v>0</v>
      </c>
      <c r="T3899">
        <v>0</v>
      </c>
      <c r="U3899">
        <v>122547</v>
      </c>
      <c r="V3899">
        <v>0</v>
      </c>
      <c r="W3899">
        <v>122547</v>
      </c>
      <c r="X3899" t="str">
        <f t="shared" si="241"/>
        <v>Ok</v>
      </c>
      <c r="Y3899" t="str">
        <f t="shared" si="242"/>
        <v>Ok</v>
      </c>
      <c r="Z3899" s="6" t="str">
        <f t="shared" si="243"/>
        <v>Ok</v>
      </c>
      <c r="AA3899" s="6"/>
      <c r="AB3899" s="6"/>
      <c r="AC3899" s="6"/>
      <c r="AD3899" s="6"/>
    </row>
    <row r="3900" spans="1:30" x14ac:dyDescent="0.3">
      <c r="A3900" t="s">
        <v>17593</v>
      </c>
      <c r="B3900" t="s">
        <v>17594</v>
      </c>
      <c r="C3900">
        <v>2017</v>
      </c>
      <c r="D3900" t="s">
        <v>9556</v>
      </c>
      <c r="E3900" t="s">
        <v>9301</v>
      </c>
      <c r="F3900" t="s">
        <v>439</v>
      </c>
      <c r="G3900" t="str">
        <f>_xlfn.XLOOKUP(I3900,'Class Code'!$A$2:$A$14,'Class Code'!$B$2:$B$14)</f>
        <v>Workmen's Compensation</v>
      </c>
      <c r="H3900" t="s">
        <v>440</v>
      </c>
      <c r="I3900">
        <f t="shared" si="240"/>
        <v>11</v>
      </c>
      <c r="J3900" t="s">
        <v>441</v>
      </c>
      <c r="K3900" t="s">
        <v>442</v>
      </c>
      <c r="L3900" t="s">
        <v>44</v>
      </c>
      <c r="M3900" s="5">
        <v>42894</v>
      </c>
      <c r="N3900" s="5">
        <v>42906</v>
      </c>
      <c r="O3900" s="5">
        <v>45818</v>
      </c>
      <c r="P3900" s="5">
        <v>42826</v>
      </c>
      <c r="Q3900" s="5">
        <v>43190</v>
      </c>
      <c r="R3900">
        <v>0</v>
      </c>
      <c r="S3900">
        <v>0</v>
      </c>
      <c r="T3900">
        <v>405130</v>
      </c>
      <c r="U3900">
        <v>405130</v>
      </c>
      <c r="V3900">
        <v>0</v>
      </c>
      <c r="W3900">
        <v>405130</v>
      </c>
      <c r="X3900" t="str">
        <f t="shared" si="241"/>
        <v>Ok</v>
      </c>
      <c r="Y3900" t="str">
        <f t="shared" si="242"/>
        <v>Ok</v>
      </c>
      <c r="Z3900" s="6" t="str">
        <f t="shared" si="243"/>
        <v>Ok</v>
      </c>
      <c r="AA3900" s="6"/>
      <c r="AB3900" s="6"/>
      <c r="AC3900" s="6"/>
      <c r="AD3900" s="6"/>
    </row>
    <row r="3901" spans="1:30" x14ac:dyDescent="0.3">
      <c r="A3901" t="s">
        <v>17595</v>
      </c>
      <c r="B3901" t="s">
        <v>17596</v>
      </c>
      <c r="C3901">
        <v>2025</v>
      </c>
      <c r="D3901" t="s">
        <v>9308</v>
      </c>
      <c r="E3901" t="s">
        <v>9287</v>
      </c>
      <c r="F3901" t="s">
        <v>10</v>
      </c>
      <c r="G3901" t="str">
        <f>_xlfn.XLOOKUP(I3901,'Class Code'!$A$2:$A$14,'Class Code'!$B$2:$B$14)</f>
        <v>Motor Private</v>
      </c>
      <c r="H3901" t="s">
        <v>41</v>
      </c>
      <c r="I3901">
        <f t="shared" si="240"/>
        <v>70</v>
      </c>
      <c r="J3901" t="s">
        <v>54</v>
      </c>
      <c r="K3901" t="s">
        <v>55</v>
      </c>
      <c r="L3901" t="s">
        <v>44</v>
      </c>
      <c r="M3901" s="5">
        <v>45681</v>
      </c>
      <c r="N3901" s="5">
        <v>45719</v>
      </c>
      <c r="O3901" s="5">
        <v>45824</v>
      </c>
      <c r="P3901" s="5">
        <v>45658</v>
      </c>
      <c r="Q3901" s="5">
        <v>46022</v>
      </c>
      <c r="R3901">
        <v>0</v>
      </c>
      <c r="S3901">
        <v>0</v>
      </c>
      <c r="T3901">
        <v>116000</v>
      </c>
      <c r="U3901">
        <v>116000</v>
      </c>
      <c r="V3901">
        <v>0</v>
      </c>
      <c r="W3901">
        <v>116000</v>
      </c>
      <c r="X3901" t="str">
        <f t="shared" si="241"/>
        <v>Ok</v>
      </c>
      <c r="Y3901" t="str">
        <f t="shared" si="242"/>
        <v>Ok</v>
      </c>
      <c r="Z3901" s="6" t="str">
        <f t="shared" si="243"/>
        <v>Ok</v>
      </c>
      <c r="AA3901" s="6"/>
      <c r="AB3901" s="6"/>
      <c r="AC3901" s="6"/>
      <c r="AD3901" s="6"/>
    </row>
    <row r="3902" spans="1:30" x14ac:dyDescent="0.3">
      <c r="A3902" t="s">
        <v>17597</v>
      </c>
      <c r="B3902" t="s">
        <v>17598</v>
      </c>
      <c r="C3902">
        <v>2025</v>
      </c>
      <c r="D3902" t="s">
        <v>9465</v>
      </c>
      <c r="E3902" t="s">
        <v>9301</v>
      </c>
      <c r="F3902" t="s">
        <v>10</v>
      </c>
      <c r="G3902" t="str">
        <f>_xlfn.XLOOKUP(I3902,'Class Code'!$A$2:$A$14,'Class Code'!$B$2:$B$14)</f>
        <v>Motor Private</v>
      </c>
      <c r="H3902" t="s">
        <v>41</v>
      </c>
      <c r="I3902">
        <f t="shared" si="240"/>
        <v>70</v>
      </c>
      <c r="J3902" t="s">
        <v>54</v>
      </c>
      <c r="K3902" t="s">
        <v>55</v>
      </c>
      <c r="L3902" t="s">
        <v>44</v>
      </c>
      <c r="M3902" s="5">
        <v>45754</v>
      </c>
      <c r="N3902" s="5">
        <v>45756</v>
      </c>
      <c r="O3902" s="5">
        <v>45820</v>
      </c>
      <c r="P3902" s="5">
        <v>45716</v>
      </c>
      <c r="Q3902" s="5">
        <v>46048</v>
      </c>
      <c r="R3902">
        <v>0</v>
      </c>
      <c r="S3902">
        <v>0</v>
      </c>
      <c r="T3902">
        <v>553800</v>
      </c>
      <c r="U3902">
        <v>553800</v>
      </c>
      <c r="V3902">
        <v>0</v>
      </c>
      <c r="W3902">
        <v>553800</v>
      </c>
      <c r="X3902" t="str">
        <f t="shared" si="241"/>
        <v>Ok</v>
      </c>
      <c r="Y3902" t="str">
        <f t="shared" si="242"/>
        <v>Ok</v>
      </c>
      <c r="Z3902" s="6" t="str">
        <f t="shared" si="243"/>
        <v>Ok</v>
      </c>
      <c r="AA3902" s="6"/>
      <c r="AB3902" s="6"/>
      <c r="AC3902" s="6"/>
      <c r="AD3902" s="6"/>
    </row>
    <row r="3903" spans="1:30" x14ac:dyDescent="0.3">
      <c r="A3903" t="s">
        <v>17599</v>
      </c>
      <c r="B3903" t="s">
        <v>17600</v>
      </c>
      <c r="C3903">
        <v>2024</v>
      </c>
      <c r="D3903" t="s">
        <v>9551</v>
      </c>
      <c r="E3903" t="s">
        <v>9297</v>
      </c>
      <c r="F3903" t="s">
        <v>10</v>
      </c>
      <c r="G3903" t="str">
        <f>_xlfn.XLOOKUP(I3903,'Class Code'!$A$2:$A$14,'Class Code'!$B$2:$B$14)</f>
        <v>Motor Private</v>
      </c>
      <c r="H3903" t="s">
        <v>41</v>
      </c>
      <c r="I3903">
        <f t="shared" si="240"/>
        <v>70</v>
      </c>
      <c r="J3903" t="s">
        <v>54</v>
      </c>
      <c r="K3903" t="s">
        <v>55</v>
      </c>
      <c r="L3903" t="s">
        <v>44</v>
      </c>
      <c r="M3903" s="5">
        <v>45690</v>
      </c>
      <c r="N3903" s="5">
        <v>45691</v>
      </c>
      <c r="O3903" s="5">
        <v>45824</v>
      </c>
      <c r="P3903" s="5">
        <v>45581</v>
      </c>
      <c r="Q3903" s="5">
        <v>45945</v>
      </c>
      <c r="R3903">
        <v>0</v>
      </c>
      <c r="S3903">
        <v>0</v>
      </c>
      <c r="T3903">
        <v>112520</v>
      </c>
      <c r="U3903">
        <v>112520</v>
      </c>
      <c r="V3903">
        <v>0</v>
      </c>
      <c r="W3903">
        <v>112520</v>
      </c>
      <c r="X3903" t="str">
        <f t="shared" si="241"/>
        <v>Ok</v>
      </c>
      <c r="Y3903" t="str">
        <f t="shared" si="242"/>
        <v>Ok</v>
      </c>
      <c r="Z3903" s="6" t="str">
        <f t="shared" si="243"/>
        <v>Ok</v>
      </c>
      <c r="AA3903" s="6"/>
      <c r="AB3903" s="6"/>
      <c r="AC3903" s="6"/>
      <c r="AD3903" s="6"/>
    </row>
    <row r="3904" spans="1:30" x14ac:dyDescent="0.3">
      <c r="A3904" t="s">
        <v>17601</v>
      </c>
      <c r="B3904" t="s">
        <v>17602</v>
      </c>
      <c r="C3904">
        <v>2025</v>
      </c>
      <c r="D3904" t="s">
        <v>9321</v>
      </c>
      <c r="E3904" t="s">
        <v>9332</v>
      </c>
      <c r="F3904" t="s">
        <v>11</v>
      </c>
      <c r="G3904" t="str">
        <f>_xlfn.XLOOKUP(I3904,'Class Code'!$A$2:$A$14,'Class Code'!$B$2:$B$14)</f>
        <v>Motor Commercial</v>
      </c>
      <c r="H3904" t="s">
        <v>176</v>
      </c>
      <c r="I3904">
        <f t="shared" si="240"/>
        <v>80</v>
      </c>
      <c r="J3904" t="s">
        <v>225</v>
      </c>
      <c r="K3904" t="s">
        <v>226</v>
      </c>
      <c r="L3904" t="s">
        <v>96</v>
      </c>
      <c r="M3904" s="5">
        <v>45773</v>
      </c>
      <c r="N3904" s="5">
        <v>45776</v>
      </c>
      <c r="O3904" s="5">
        <v>45817</v>
      </c>
      <c r="P3904" s="5">
        <v>45659</v>
      </c>
      <c r="Q3904" s="5">
        <v>46023</v>
      </c>
      <c r="R3904">
        <v>0</v>
      </c>
      <c r="S3904">
        <v>0</v>
      </c>
      <c r="T3904">
        <v>23780</v>
      </c>
      <c r="U3904">
        <v>23780</v>
      </c>
      <c r="V3904">
        <v>0</v>
      </c>
      <c r="W3904">
        <v>23780</v>
      </c>
      <c r="X3904" t="str">
        <f t="shared" si="241"/>
        <v>Ok</v>
      </c>
      <c r="Y3904" t="str">
        <f t="shared" si="242"/>
        <v>Ok</v>
      </c>
      <c r="Z3904" s="6" t="str">
        <f t="shared" si="243"/>
        <v>Ok</v>
      </c>
      <c r="AA3904" s="6"/>
      <c r="AB3904" s="6"/>
      <c r="AC3904" s="6"/>
      <c r="AD3904" s="6"/>
    </row>
    <row r="3905" spans="1:30" x14ac:dyDescent="0.3">
      <c r="A3905" t="s">
        <v>17603</v>
      </c>
      <c r="B3905" t="s">
        <v>17604</v>
      </c>
      <c r="C3905">
        <v>2024</v>
      </c>
      <c r="D3905" t="s">
        <v>9430</v>
      </c>
      <c r="E3905" t="s">
        <v>9317</v>
      </c>
      <c r="F3905" t="s">
        <v>10</v>
      </c>
      <c r="G3905" t="str">
        <f>_xlfn.XLOOKUP(I3905,'Class Code'!$A$2:$A$14,'Class Code'!$B$2:$B$14)</f>
        <v>Motor Private</v>
      </c>
      <c r="H3905" t="s">
        <v>41</v>
      </c>
      <c r="I3905">
        <f t="shared" si="240"/>
        <v>70</v>
      </c>
      <c r="J3905" t="s">
        <v>54</v>
      </c>
      <c r="K3905" t="s">
        <v>55</v>
      </c>
      <c r="L3905" t="s">
        <v>44</v>
      </c>
      <c r="M3905" s="5">
        <v>45692</v>
      </c>
      <c r="N3905" s="5">
        <v>45705</v>
      </c>
      <c r="O3905" s="5">
        <v>45828</v>
      </c>
      <c r="P3905" s="5">
        <v>45524</v>
      </c>
      <c r="Q3905" s="5">
        <v>45888</v>
      </c>
      <c r="R3905">
        <v>0</v>
      </c>
      <c r="S3905">
        <v>0</v>
      </c>
      <c r="T3905">
        <v>105089</v>
      </c>
      <c r="U3905">
        <v>105089</v>
      </c>
      <c r="V3905">
        <v>0</v>
      </c>
      <c r="W3905">
        <v>105089</v>
      </c>
      <c r="X3905" t="str">
        <f t="shared" si="241"/>
        <v>Ok</v>
      </c>
      <c r="Y3905" t="str">
        <f t="shared" si="242"/>
        <v>Ok</v>
      </c>
      <c r="Z3905" s="6" t="str">
        <f t="shared" si="243"/>
        <v>Ok</v>
      </c>
      <c r="AA3905" s="6"/>
      <c r="AB3905" s="6"/>
      <c r="AC3905" s="6"/>
      <c r="AD3905" s="6"/>
    </row>
    <row r="3906" spans="1:30" x14ac:dyDescent="0.3">
      <c r="A3906" t="s">
        <v>17605</v>
      </c>
      <c r="B3906" t="s">
        <v>17606</v>
      </c>
      <c r="C3906">
        <v>2024</v>
      </c>
      <c r="D3906" t="s">
        <v>9653</v>
      </c>
      <c r="E3906" t="s">
        <v>9277</v>
      </c>
      <c r="F3906" t="s">
        <v>10</v>
      </c>
      <c r="G3906" t="str">
        <f>_xlfn.XLOOKUP(I3906,'Class Code'!$A$2:$A$14,'Class Code'!$B$2:$B$14)</f>
        <v>Motor Private</v>
      </c>
      <c r="H3906" t="s">
        <v>41</v>
      </c>
      <c r="I3906">
        <f t="shared" si="240"/>
        <v>70</v>
      </c>
      <c r="J3906" t="s">
        <v>54</v>
      </c>
      <c r="K3906" t="s">
        <v>55</v>
      </c>
      <c r="L3906" t="s">
        <v>44</v>
      </c>
      <c r="M3906" s="5">
        <v>45716</v>
      </c>
      <c r="N3906" s="5">
        <v>45721</v>
      </c>
      <c r="O3906" s="5">
        <v>45818</v>
      </c>
      <c r="P3906" s="5">
        <v>45643</v>
      </c>
      <c r="Q3906" s="5">
        <v>46007</v>
      </c>
      <c r="R3906">
        <v>0</v>
      </c>
      <c r="S3906">
        <v>0</v>
      </c>
      <c r="T3906">
        <v>39440</v>
      </c>
      <c r="U3906">
        <v>39440</v>
      </c>
      <c r="V3906">
        <v>0</v>
      </c>
      <c r="W3906">
        <v>39440</v>
      </c>
      <c r="X3906" t="str">
        <f t="shared" si="241"/>
        <v>Ok</v>
      </c>
      <c r="Y3906" t="str">
        <f t="shared" si="242"/>
        <v>Ok</v>
      </c>
      <c r="Z3906" s="6" t="str">
        <f t="shared" si="243"/>
        <v>Ok</v>
      </c>
      <c r="AA3906" s="6"/>
      <c r="AB3906" s="6"/>
      <c r="AC3906" s="6"/>
      <c r="AD3906" s="6"/>
    </row>
    <row r="3907" spans="1:30" x14ac:dyDescent="0.3">
      <c r="A3907" t="s">
        <v>17607</v>
      </c>
      <c r="B3907" t="s">
        <v>17608</v>
      </c>
      <c r="C3907">
        <v>2024</v>
      </c>
      <c r="D3907" t="s">
        <v>9423</v>
      </c>
      <c r="E3907" t="s">
        <v>9261</v>
      </c>
      <c r="F3907" t="s">
        <v>10</v>
      </c>
      <c r="G3907" t="str">
        <f>_xlfn.XLOOKUP(I3907,'Class Code'!$A$2:$A$14,'Class Code'!$B$2:$B$14)</f>
        <v>Motor Private</v>
      </c>
      <c r="H3907" t="s">
        <v>41</v>
      </c>
      <c r="I3907">
        <f t="shared" si="240"/>
        <v>70</v>
      </c>
      <c r="J3907" t="s">
        <v>54</v>
      </c>
      <c r="K3907" t="s">
        <v>55</v>
      </c>
      <c r="L3907" t="s">
        <v>44</v>
      </c>
      <c r="M3907" s="5">
        <v>45708</v>
      </c>
      <c r="N3907" s="5">
        <v>45712</v>
      </c>
      <c r="O3907" s="5">
        <v>45824</v>
      </c>
      <c r="P3907" s="5">
        <v>45360</v>
      </c>
      <c r="Q3907" s="5">
        <v>45724</v>
      </c>
      <c r="R3907">
        <v>0</v>
      </c>
      <c r="S3907">
        <v>0</v>
      </c>
      <c r="T3907">
        <v>46980</v>
      </c>
      <c r="U3907">
        <v>46980</v>
      </c>
      <c r="V3907">
        <v>0</v>
      </c>
      <c r="W3907">
        <v>46980</v>
      </c>
      <c r="X3907" t="str">
        <f t="shared" si="241"/>
        <v>Ok</v>
      </c>
      <c r="Y3907" t="str">
        <f t="shared" si="242"/>
        <v>Ok</v>
      </c>
      <c r="Z3907" s="6" t="str">
        <f t="shared" si="243"/>
        <v>Ok</v>
      </c>
      <c r="AA3907" s="6"/>
      <c r="AB3907" s="6"/>
      <c r="AC3907" s="6"/>
      <c r="AD3907" s="6"/>
    </row>
    <row r="3908" spans="1:30" x14ac:dyDescent="0.3">
      <c r="A3908" t="s">
        <v>17609</v>
      </c>
      <c r="B3908" t="s">
        <v>17610</v>
      </c>
      <c r="C3908">
        <v>2024</v>
      </c>
      <c r="D3908" t="s">
        <v>9700</v>
      </c>
      <c r="E3908" t="s">
        <v>9305</v>
      </c>
      <c r="F3908" t="s">
        <v>10</v>
      </c>
      <c r="G3908" t="str">
        <f>_xlfn.XLOOKUP(I3908,'Class Code'!$A$2:$A$14,'Class Code'!$B$2:$B$14)</f>
        <v>Motor Private</v>
      </c>
      <c r="H3908" t="s">
        <v>41</v>
      </c>
      <c r="I3908">
        <f t="shared" ref="I3908:I3971" si="244">H3908*1</f>
        <v>70</v>
      </c>
      <c r="J3908" t="s">
        <v>54</v>
      </c>
      <c r="K3908" t="s">
        <v>55</v>
      </c>
      <c r="L3908" t="s">
        <v>44</v>
      </c>
      <c r="M3908" s="5">
        <v>45734</v>
      </c>
      <c r="N3908" s="5">
        <v>45742</v>
      </c>
      <c r="O3908" s="5">
        <v>45828</v>
      </c>
      <c r="P3908" s="5">
        <v>45638</v>
      </c>
      <c r="Q3908" s="5">
        <v>46002</v>
      </c>
      <c r="R3908">
        <v>0</v>
      </c>
      <c r="S3908">
        <v>0</v>
      </c>
      <c r="T3908">
        <v>167040</v>
      </c>
      <c r="U3908">
        <v>167040</v>
      </c>
      <c r="V3908">
        <v>0</v>
      </c>
      <c r="W3908">
        <v>167040</v>
      </c>
      <c r="X3908" t="str">
        <f t="shared" ref="X3908:X3971" si="245">IF(OR(A3908="",B3908="",C3908="",F3908="",H3908="",M3908="",N3908="",O3908="",P3908="",Q3908=""),"Check","Ok")</f>
        <v>Ok</v>
      </c>
      <c r="Y3908" t="str">
        <f t="shared" ref="Y3908:Y3971" si="246">IF(AND(Q3908&gt;=P3908,O3908&gt;=M3908,N3908&gt;=M3908,Q3908&gt;=M3908),"Ok","Check")</f>
        <v>Ok</v>
      </c>
      <c r="Z3908" s="6" t="str">
        <f t="shared" ref="Z3908:Z3971" si="247">IF(Q3908&gt;=M3908,"Ok","Check")</f>
        <v>Ok</v>
      </c>
      <c r="AA3908" s="6"/>
      <c r="AB3908" s="6"/>
      <c r="AC3908" s="6"/>
      <c r="AD3908" s="6"/>
    </row>
    <row r="3909" spans="1:30" x14ac:dyDescent="0.3">
      <c r="A3909" t="s">
        <v>17611</v>
      </c>
      <c r="B3909" t="s">
        <v>17612</v>
      </c>
      <c r="C3909">
        <v>2024</v>
      </c>
      <c r="D3909" t="s">
        <v>9387</v>
      </c>
      <c r="E3909" t="s">
        <v>9272</v>
      </c>
      <c r="F3909" t="s">
        <v>10</v>
      </c>
      <c r="G3909" t="str">
        <f>_xlfn.XLOOKUP(I3909,'Class Code'!$A$2:$A$14,'Class Code'!$B$2:$B$14)</f>
        <v>Motor Private</v>
      </c>
      <c r="H3909" t="s">
        <v>41</v>
      </c>
      <c r="I3909">
        <f t="shared" si="244"/>
        <v>70</v>
      </c>
      <c r="J3909" t="s">
        <v>54</v>
      </c>
      <c r="K3909" t="s">
        <v>55</v>
      </c>
      <c r="L3909" t="s">
        <v>44</v>
      </c>
      <c r="M3909" s="5">
        <v>45695</v>
      </c>
      <c r="N3909" s="5">
        <v>45698</v>
      </c>
      <c r="O3909" s="5">
        <v>45827</v>
      </c>
      <c r="P3909" s="5">
        <v>45503</v>
      </c>
      <c r="Q3909" s="5">
        <v>45867</v>
      </c>
      <c r="R3909">
        <v>0</v>
      </c>
      <c r="S3909">
        <v>0</v>
      </c>
      <c r="T3909">
        <v>611220</v>
      </c>
      <c r="U3909">
        <v>611220</v>
      </c>
      <c r="V3909">
        <v>0</v>
      </c>
      <c r="W3909">
        <v>611220</v>
      </c>
      <c r="X3909" t="str">
        <f t="shared" si="245"/>
        <v>Ok</v>
      </c>
      <c r="Y3909" t="str">
        <f t="shared" si="246"/>
        <v>Ok</v>
      </c>
      <c r="Z3909" s="6" t="str">
        <f t="shared" si="247"/>
        <v>Ok</v>
      </c>
      <c r="AA3909" s="6"/>
      <c r="AB3909" s="6"/>
      <c r="AC3909" s="6"/>
      <c r="AD3909" s="6"/>
    </row>
    <row r="3910" spans="1:30" x14ac:dyDescent="0.3">
      <c r="A3910" t="s">
        <v>17613</v>
      </c>
      <c r="B3910" t="s">
        <v>17614</v>
      </c>
      <c r="C3910">
        <v>2023</v>
      </c>
      <c r="D3910" t="s">
        <v>9672</v>
      </c>
      <c r="E3910" t="s">
        <v>9305</v>
      </c>
      <c r="F3910" t="s">
        <v>10</v>
      </c>
      <c r="G3910" t="str">
        <f>_xlfn.XLOOKUP(I3910,'Class Code'!$A$2:$A$14,'Class Code'!$B$2:$B$14)</f>
        <v>Motor Private</v>
      </c>
      <c r="H3910" t="s">
        <v>41</v>
      </c>
      <c r="I3910">
        <f t="shared" si="244"/>
        <v>70</v>
      </c>
      <c r="J3910" t="s">
        <v>54</v>
      </c>
      <c r="K3910" t="s">
        <v>55</v>
      </c>
      <c r="L3910" t="s">
        <v>44</v>
      </c>
      <c r="M3910" s="5">
        <v>45197</v>
      </c>
      <c r="N3910" s="5">
        <v>45203</v>
      </c>
      <c r="O3910" s="5">
        <v>45834</v>
      </c>
      <c r="P3910" s="5">
        <v>45171</v>
      </c>
      <c r="Q3910" s="5">
        <v>45537</v>
      </c>
      <c r="R3910">
        <v>0</v>
      </c>
      <c r="S3910">
        <v>0</v>
      </c>
      <c r="T3910">
        <v>1500000</v>
      </c>
      <c r="U3910">
        <v>1500000</v>
      </c>
      <c r="V3910">
        <v>0</v>
      </c>
      <c r="W3910">
        <v>1500000</v>
      </c>
      <c r="X3910" t="str">
        <f t="shared" si="245"/>
        <v>Ok</v>
      </c>
      <c r="Y3910" t="str">
        <f t="shared" si="246"/>
        <v>Ok</v>
      </c>
      <c r="Z3910" s="6" t="str">
        <f t="shared" si="247"/>
        <v>Ok</v>
      </c>
      <c r="AA3910" s="6"/>
      <c r="AB3910" s="6"/>
      <c r="AC3910" s="6"/>
      <c r="AD3910" s="6"/>
    </row>
    <row r="3911" spans="1:30" x14ac:dyDescent="0.3">
      <c r="A3911" t="s">
        <v>17615</v>
      </c>
      <c r="B3911" t="s">
        <v>17616</v>
      </c>
      <c r="C3911">
        <v>2025</v>
      </c>
      <c r="D3911" t="s">
        <v>9744</v>
      </c>
      <c r="E3911" t="s">
        <v>9305</v>
      </c>
      <c r="F3911" t="s">
        <v>10</v>
      </c>
      <c r="G3911" t="str">
        <f>_xlfn.XLOOKUP(I3911,'Class Code'!$A$2:$A$14,'Class Code'!$B$2:$B$14)</f>
        <v>Motor Private</v>
      </c>
      <c r="H3911" t="s">
        <v>41</v>
      </c>
      <c r="I3911">
        <f t="shared" si="244"/>
        <v>70</v>
      </c>
      <c r="J3911" t="s">
        <v>54</v>
      </c>
      <c r="K3911" t="s">
        <v>55</v>
      </c>
      <c r="L3911" t="s">
        <v>44</v>
      </c>
      <c r="M3911" s="5">
        <v>45712</v>
      </c>
      <c r="N3911" s="5">
        <v>45723</v>
      </c>
      <c r="O3911" s="5">
        <v>45824</v>
      </c>
      <c r="P3911" s="5">
        <v>45659</v>
      </c>
      <c r="Q3911" s="5">
        <v>46023</v>
      </c>
      <c r="R3911">
        <v>0</v>
      </c>
      <c r="S3911">
        <v>0</v>
      </c>
      <c r="T3911">
        <v>221520</v>
      </c>
      <c r="U3911">
        <v>221520</v>
      </c>
      <c r="V3911">
        <v>0</v>
      </c>
      <c r="W3911">
        <v>221520</v>
      </c>
      <c r="X3911" t="str">
        <f t="shared" si="245"/>
        <v>Ok</v>
      </c>
      <c r="Y3911" t="str">
        <f t="shared" si="246"/>
        <v>Ok</v>
      </c>
      <c r="Z3911" s="6" t="str">
        <f t="shared" si="247"/>
        <v>Ok</v>
      </c>
      <c r="AA3911" s="6"/>
      <c r="AB3911" s="6"/>
      <c r="AC3911" s="6"/>
      <c r="AD3911" s="6"/>
    </row>
    <row r="3912" spans="1:30" x14ac:dyDescent="0.3">
      <c r="A3912" t="s">
        <v>17617</v>
      </c>
      <c r="B3912" t="s">
        <v>17618</v>
      </c>
      <c r="C3912">
        <v>2023</v>
      </c>
      <c r="D3912" t="s">
        <v>9395</v>
      </c>
      <c r="E3912" t="s">
        <v>9294</v>
      </c>
      <c r="F3912" t="s">
        <v>9</v>
      </c>
      <c r="G3912" t="str">
        <f>_xlfn.XLOOKUP(I3912,'Class Code'!$A$2:$A$14,'Class Code'!$B$2:$B$14)</f>
        <v>Marine</v>
      </c>
      <c r="H3912" t="s">
        <v>651</v>
      </c>
      <c r="I3912">
        <f t="shared" si="244"/>
        <v>6</v>
      </c>
      <c r="J3912" t="s">
        <v>652</v>
      </c>
      <c r="K3912" t="s">
        <v>653</v>
      </c>
      <c r="L3912" t="s">
        <v>764</v>
      </c>
      <c r="M3912" s="5">
        <v>45208</v>
      </c>
      <c r="N3912" s="5">
        <v>45222</v>
      </c>
      <c r="O3912" s="5">
        <v>45818</v>
      </c>
      <c r="P3912" s="5">
        <v>45203</v>
      </c>
      <c r="Q3912" s="5">
        <v>45294</v>
      </c>
      <c r="R3912">
        <v>58313</v>
      </c>
      <c r="S3912">
        <v>0</v>
      </c>
      <c r="T3912">
        <v>0</v>
      </c>
      <c r="U3912">
        <v>58313</v>
      </c>
      <c r="V3912">
        <v>58312.99</v>
      </c>
      <c r="W3912">
        <v>1.0000000002037268E-2</v>
      </c>
      <c r="X3912" t="str">
        <f t="shared" si="245"/>
        <v>Ok</v>
      </c>
      <c r="Y3912" t="str">
        <f t="shared" si="246"/>
        <v>Ok</v>
      </c>
      <c r="Z3912" s="6" t="str">
        <f t="shared" si="247"/>
        <v>Ok</v>
      </c>
      <c r="AA3912" s="6"/>
      <c r="AB3912" s="6"/>
      <c r="AC3912" s="6"/>
      <c r="AD3912" s="6"/>
    </row>
    <row r="3913" spans="1:30" x14ac:dyDescent="0.3">
      <c r="A3913" t="s">
        <v>17619</v>
      </c>
      <c r="B3913" t="s">
        <v>17620</v>
      </c>
      <c r="C3913">
        <v>2024</v>
      </c>
      <c r="D3913" t="s">
        <v>9656</v>
      </c>
      <c r="E3913" t="s">
        <v>9287</v>
      </c>
      <c r="F3913" t="s">
        <v>10</v>
      </c>
      <c r="G3913" t="str">
        <f>_xlfn.XLOOKUP(I3913,'Class Code'!$A$2:$A$14,'Class Code'!$B$2:$B$14)</f>
        <v>Motor Private</v>
      </c>
      <c r="H3913" t="s">
        <v>41</v>
      </c>
      <c r="I3913">
        <f t="shared" si="244"/>
        <v>70</v>
      </c>
      <c r="J3913" t="s">
        <v>54</v>
      </c>
      <c r="K3913" t="s">
        <v>55</v>
      </c>
      <c r="L3913" t="s">
        <v>96</v>
      </c>
      <c r="M3913" s="5">
        <v>45733</v>
      </c>
      <c r="N3913" s="5">
        <v>45736</v>
      </c>
      <c r="O3913" s="5">
        <v>45827</v>
      </c>
      <c r="P3913" s="5">
        <v>45648</v>
      </c>
      <c r="Q3913" s="5">
        <v>45951</v>
      </c>
      <c r="R3913">
        <v>0</v>
      </c>
      <c r="S3913">
        <v>0</v>
      </c>
      <c r="T3913">
        <v>20500</v>
      </c>
      <c r="U3913">
        <v>20500</v>
      </c>
      <c r="V3913">
        <v>0</v>
      </c>
      <c r="W3913">
        <v>20500</v>
      </c>
      <c r="X3913" t="str">
        <f t="shared" si="245"/>
        <v>Ok</v>
      </c>
      <c r="Y3913" t="str">
        <f t="shared" si="246"/>
        <v>Ok</v>
      </c>
      <c r="Z3913" s="6" t="str">
        <f t="shared" si="247"/>
        <v>Ok</v>
      </c>
      <c r="AA3913" s="6"/>
      <c r="AB3913" s="6"/>
      <c r="AC3913" s="6"/>
      <c r="AD3913" s="6"/>
    </row>
    <row r="3914" spans="1:30" x14ac:dyDescent="0.3">
      <c r="A3914" t="s">
        <v>17621</v>
      </c>
      <c r="B3914" t="s">
        <v>17622</v>
      </c>
      <c r="C3914">
        <v>2025</v>
      </c>
      <c r="D3914" t="s">
        <v>9350</v>
      </c>
      <c r="E3914" t="s">
        <v>9310</v>
      </c>
      <c r="F3914" t="s">
        <v>10</v>
      </c>
      <c r="G3914" t="str">
        <f>_xlfn.XLOOKUP(I3914,'Class Code'!$A$2:$A$14,'Class Code'!$B$2:$B$14)</f>
        <v>Motor Private</v>
      </c>
      <c r="H3914" t="s">
        <v>41</v>
      </c>
      <c r="I3914">
        <f t="shared" si="244"/>
        <v>70</v>
      </c>
      <c r="J3914" t="s">
        <v>54</v>
      </c>
      <c r="K3914" t="s">
        <v>55</v>
      </c>
      <c r="L3914" t="s">
        <v>44</v>
      </c>
      <c r="M3914" s="5">
        <v>45704</v>
      </c>
      <c r="N3914" s="5">
        <v>45707</v>
      </c>
      <c r="O3914" s="5">
        <v>45817</v>
      </c>
      <c r="P3914" s="5">
        <v>45678</v>
      </c>
      <c r="Q3914" s="5">
        <v>46042</v>
      </c>
      <c r="R3914">
        <v>54520</v>
      </c>
      <c r="S3914">
        <v>0</v>
      </c>
      <c r="T3914">
        <v>0</v>
      </c>
      <c r="U3914">
        <v>54520</v>
      </c>
      <c r="V3914">
        <v>0</v>
      </c>
      <c r="W3914">
        <v>54520</v>
      </c>
      <c r="X3914" t="str">
        <f t="shared" si="245"/>
        <v>Ok</v>
      </c>
      <c r="Y3914" t="str">
        <f t="shared" si="246"/>
        <v>Ok</v>
      </c>
      <c r="Z3914" s="6" t="str">
        <f t="shared" si="247"/>
        <v>Ok</v>
      </c>
      <c r="AA3914" s="6"/>
      <c r="AB3914" s="6"/>
      <c r="AC3914" s="6"/>
      <c r="AD3914" s="6"/>
    </row>
    <row r="3915" spans="1:30" x14ac:dyDescent="0.3">
      <c r="A3915" t="s">
        <v>17623</v>
      </c>
      <c r="B3915" t="s">
        <v>17624</v>
      </c>
      <c r="C3915">
        <v>2024</v>
      </c>
      <c r="D3915" t="s">
        <v>9389</v>
      </c>
      <c r="E3915" t="s">
        <v>9294</v>
      </c>
      <c r="F3915" t="s">
        <v>11</v>
      </c>
      <c r="G3915" t="str">
        <f>_xlfn.XLOOKUP(I3915,'Class Code'!$A$2:$A$14,'Class Code'!$B$2:$B$14)</f>
        <v>Motor Commercial</v>
      </c>
      <c r="H3915" t="s">
        <v>176</v>
      </c>
      <c r="I3915">
        <f t="shared" si="244"/>
        <v>80</v>
      </c>
      <c r="J3915" t="s">
        <v>207</v>
      </c>
      <c r="K3915" t="s">
        <v>208</v>
      </c>
      <c r="L3915" t="s">
        <v>96</v>
      </c>
      <c r="M3915" s="5">
        <v>45790</v>
      </c>
      <c r="N3915" s="5">
        <v>45803</v>
      </c>
      <c r="O3915" s="5">
        <v>45819</v>
      </c>
      <c r="P3915" s="5">
        <v>45617</v>
      </c>
      <c r="Q3915" s="5">
        <v>45981</v>
      </c>
      <c r="R3915">
        <v>9500</v>
      </c>
      <c r="S3915">
        <v>0</v>
      </c>
      <c r="T3915">
        <v>0</v>
      </c>
      <c r="U3915">
        <v>9500</v>
      </c>
      <c r="V3915">
        <v>0</v>
      </c>
      <c r="W3915">
        <v>9500</v>
      </c>
      <c r="X3915" t="str">
        <f t="shared" si="245"/>
        <v>Ok</v>
      </c>
      <c r="Y3915" t="str">
        <f t="shared" si="246"/>
        <v>Ok</v>
      </c>
      <c r="Z3915" s="6" t="str">
        <f t="shared" si="247"/>
        <v>Ok</v>
      </c>
      <c r="AA3915" s="6"/>
      <c r="AB3915" s="6"/>
      <c r="AC3915" s="6"/>
      <c r="AD3915" s="6"/>
    </row>
    <row r="3916" spans="1:30" x14ac:dyDescent="0.3">
      <c r="A3916" t="s">
        <v>17625</v>
      </c>
      <c r="B3916" t="s">
        <v>17626</v>
      </c>
      <c r="C3916">
        <v>2022</v>
      </c>
      <c r="D3916" t="s">
        <v>9454</v>
      </c>
      <c r="E3916" t="s">
        <v>9282</v>
      </c>
      <c r="F3916" t="s">
        <v>11</v>
      </c>
      <c r="G3916" t="str">
        <f>_xlfn.XLOOKUP(I3916,'Class Code'!$A$2:$A$14,'Class Code'!$B$2:$B$14)</f>
        <v>Motor Commercial</v>
      </c>
      <c r="H3916" t="s">
        <v>176</v>
      </c>
      <c r="I3916">
        <f t="shared" si="244"/>
        <v>80</v>
      </c>
      <c r="J3916" t="s">
        <v>207</v>
      </c>
      <c r="K3916" t="s">
        <v>208</v>
      </c>
      <c r="L3916" t="s">
        <v>44</v>
      </c>
      <c r="M3916" s="5">
        <v>44748</v>
      </c>
      <c r="N3916" s="5">
        <v>44894</v>
      </c>
      <c r="O3916" s="5">
        <v>45827</v>
      </c>
      <c r="P3916" s="5">
        <v>44719</v>
      </c>
      <c r="Q3916" s="5">
        <v>44749</v>
      </c>
      <c r="R3916">
        <v>0</v>
      </c>
      <c r="S3916">
        <v>0</v>
      </c>
      <c r="T3916">
        <v>168300</v>
      </c>
      <c r="U3916">
        <v>168300</v>
      </c>
      <c r="V3916">
        <v>0</v>
      </c>
      <c r="W3916">
        <v>168300</v>
      </c>
      <c r="X3916" t="str">
        <f t="shared" si="245"/>
        <v>Ok</v>
      </c>
      <c r="Y3916" t="str">
        <f t="shared" si="246"/>
        <v>Ok</v>
      </c>
      <c r="Z3916" s="6" t="str">
        <f t="shared" si="247"/>
        <v>Ok</v>
      </c>
      <c r="AA3916" s="6"/>
      <c r="AB3916" s="6"/>
      <c r="AC3916" s="6"/>
      <c r="AD3916" s="6"/>
    </row>
    <row r="3917" spans="1:30" x14ac:dyDescent="0.3">
      <c r="A3917" t="s">
        <v>17627</v>
      </c>
      <c r="B3917" t="s">
        <v>17628</v>
      </c>
      <c r="C3917">
        <v>2025</v>
      </c>
      <c r="D3917" t="s">
        <v>9299</v>
      </c>
      <c r="E3917" t="s">
        <v>9334</v>
      </c>
      <c r="F3917" t="s">
        <v>5</v>
      </c>
      <c r="G3917" t="str">
        <f>_xlfn.XLOOKUP(I3917,'Class Code'!$A$2:$A$14,'Class Code'!$B$2:$B$14)</f>
        <v>Engineering</v>
      </c>
      <c r="H3917" t="s">
        <v>423</v>
      </c>
      <c r="I3917">
        <f t="shared" si="244"/>
        <v>2</v>
      </c>
      <c r="J3917" t="s">
        <v>3933</v>
      </c>
      <c r="K3917" t="s">
        <v>3934</v>
      </c>
      <c r="L3917" t="s">
        <v>197</v>
      </c>
      <c r="M3917" s="5">
        <v>45743</v>
      </c>
      <c r="N3917" s="5">
        <v>45757</v>
      </c>
      <c r="O3917" s="5">
        <v>45824</v>
      </c>
      <c r="P3917" s="5">
        <v>45658</v>
      </c>
      <c r="Q3917" s="5">
        <v>46022</v>
      </c>
      <c r="R3917">
        <v>15056</v>
      </c>
      <c r="S3917">
        <v>0</v>
      </c>
      <c r="T3917">
        <v>0</v>
      </c>
      <c r="U3917">
        <v>15056</v>
      </c>
      <c r="V3917">
        <v>0</v>
      </c>
      <c r="W3917">
        <v>15056</v>
      </c>
      <c r="X3917" t="str">
        <f t="shared" si="245"/>
        <v>Ok</v>
      </c>
      <c r="Y3917" t="str">
        <f t="shared" si="246"/>
        <v>Ok</v>
      </c>
      <c r="Z3917" s="6" t="str">
        <f t="shared" si="247"/>
        <v>Ok</v>
      </c>
      <c r="AA3917" s="6"/>
      <c r="AB3917" s="6"/>
      <c r="AC3917" s="6"/>
      <c r="AD3917" s="6"/>
    </row>
    <row r="3918" spans="1:30" x14ac:dyDescent="0.3">
      <c r="A3918" t="s">
        <v>17629</v>
      </c>
      <c r="B3918" t="s">
        <v>17630</v>
      </c>
      <c r="C3918">
        <v>2024</v>
      </c>
      <c r="D3918" t="s">
        <v>9493</v>
      </c>
      <c r="E3918" t="s">
        <v>9297</v>
      </c>
      <c r="F3918" t="s">
        <v>10</v>
      </c>
      <c r="G3918" t="str">
        <f>_xlfn.XLOOKUP(I3918,'Class Code'!$A$2:$A$14,'Class Code'!$B$2:$B$14)</f>
        <v>Motor Private</v>
      </c>
      <c r="H3918" t="s">
        <v>41</v>
      </c>
      <c r="I3918">
        <f t="shared" si="244"/>
        <v>70</v>
      </c>
      <c r="J3918" t="s">
        <v>54</v>
      </c>
      <c r="K3918" t="s">
        <v>55</v>
      </c>
      <c r="L3918" t="s">
        <v>44</v>
      </c>
      <c r="M3918" s="5">
        <v>45671</v>
      </c>
      <c r="N3918" s="5">
        <v>45678</v>
      </c>
      <c r="O3918" s="5">
        <v>45828</v>
      </c>
      <c r="P3918" s="5">
        <v>45598</v>
      </c>
      <c r="Q3918" s="5">
        <v>45962</v>
      </c>
      <c r="R3918">
        <v>0</v>
      </c>
      <c r="S3918">
        <v>0</v>
      </c>
      <c r="T3918">
        <v>31650</v>
      </c>
      <c r="U3918">
        <v>31650</v>
      </c>
      <c r="V3918">
        <v>0</v>
      </c>
      <c r="W3918">
        <v>31650</v>
      </c>
      <c r="X3918" t="str">
        <f t="shared" si="245"/>
        <v>Ok</v>
      </c>
      <c r="Y3918" t="str">
        <f t="shared" si="246"/>
        <v>Ok</v>
      </c>
      <c r="Z3918" s="6" t="str">
        <f t="shared" si="247"/>
        <v>Ok</v>
      </c>
      <c r="AA3918" s="6"/>
      <c r="AB3918" s="6"/>
      <c r="AC3918" s="6"/>
      <c r="AD3918" s="6"/>
    </row>
    <row r="3919" spans="1:30" x14ac:dyDescent="0.3">
      <c r="A3919" t="s">
        <v>17631</v>
      </c>
      <c r="B3919" t="s">
        <v>17632</v>
      </c>
      <c r="C3919">
        <v>2024</v>
      </c>
      <c r="D3919" t="s">
        <v>9324</v>
      </c>
      <c r="E3919" t="s">
        <v>9297</v>
      </c>
      <c r="F3919" t="s">
        <v>11</v>
      </c>
      <c r="G3919" t="str">
        <f>_xlfn.XLOOKUP(I3919,'Class Code'!$A$2:$A$14,'Class Code'!$B$2:$B$14)</f>
        <v>Motor Commercial</v>
      </c>
      <c r="H3919" t="s">
        <v>176</v>
      </c>
      <c r="I3919">
        <f t="shared" si="244"/>
        <v>80</v>
      </c>
      <c r="J3919" t="s">
        <v>207</v>
      </c>
      <c r="K3919" t="s">
        <v>208</v>
      </c>
      <c r="L3919" t="s">
        <v>44</v>
      </c>
      <c r="M3919" s="5">
        <v>45780</v>
      </c>
      <c r="N3919" s="5">
        <v>45782</v>
      </c>
      <c r="O3919" s="5">
        <v>45835</v>
      </c>
      <c r="P3919" s="5">
        <v>45566</v>
      </c>
      <c r="Q3919" s="5">
        <v>45930</v>
      </c>
      <c r="R3919">
        <v>0</v>
      </c>
      <c r="S3919">
        <v>0</v>
      </c>
      <c r="T3919">
        <v>33700</v>
      </c>
      <c r="U3919">
        <v>33700</v>
      </c>
      <c r="V3919">
        <v>0</v>
      </c>
      <c r="W3919">
        <v>33700</v>
      </c>
      <c r="X3919" t="str">
        <f t="shared" si="245"/>
        <v>Ok</v>
      </c>
      <c r="Y3919" t="str">
        <f t="shared" si="246"/>
        <v>Ok</v>
      </c>
      <c r="Z3919" s="6" t="str">
        <f t="shared" si="247"/>
        <v>Ok</v>
      </c>
      <c r="AA3919" s="6"/>
      <c r="AB3919" s="6"/>
      <c r="AC3919" s="6"/>
      <c r="AD3919" s="6"/>
    </row>
    <row r="3920" spans="1:30" x14ac:dyDescent="0.3">
      <c r="A3920" t="s">
        <v>17633</v>
      </c>
      <c r="B3920" t="s">
        <v>17634</v>
      </c>
      <c r="C3920">
        <v>2024</v>
      </c>
      <c r="D3920" t="s">
        <v>9404</v>
      </c>
      <c r="E3920" t="s">
        <v>9282</v>
      </c>
      <c r="F3920" t="s">
        <v>11</v>
      </c>
      <c r="G3920" t="str">
        <f>_xlfn.XLOOKUP(I3920,'Class Code'!$A$2:$A$14,'Class Code'!$B$2:$B$14)</f>
        <v>Motor Commercial</v>
      </c>
      <c r="H3920" t="s">
        <v>176</v>
      </c>
      <c r="I3920">
        <f t="shared" si="244"/>
        <v>80</v>
      </c>
      <c r="J3920" t="s">
        <v>207</v>
      </c>
      <c r="K3920" t="s">
        <v>208</v>
      </c>
      <c r="L3920" t="s">
        <v>44</v>
      </c>
      <c r="M3920" s="5">
        <v>45419</v>
      </c>
      <c r="N3920" s="5">
        <v>45455</v>
      </c>
      <c r="O3920" s="5">
        <v>45824</v>
      </c>
      <c r="P3920" s="5">
        <v>45292</v>
      </c>
      <c r="Q3920" s="5">
        <v>45657</v>
      </c>
      <c r="R3920">
        <v>0</v>
      </c>
      <c r="S3920">
        <v>0</v>
      </c>
      <c r="T3920">
        <v>416690</v>
      </c>
      <c r="U3920">
        <v>416690</v>
      </c>
      <c r="V3920">
        <v>0</v>
      </c>
      <c r="W3920">
        <v>416690</v>
      </c>
      <c r="X3920" t="str">
        <f t="shared" si="245"/>
        <v>Ok</v>
      </c>
      <c r="Y3920" t="str">
        <f t="shared" si="246"/>
        <v>Ok</v>
      </c>
      <c r="Z3920" s="6" t="str">
        <f t="shared" si="247"/>
        <v>Ok</v>
      </c>
      <c r="AA3920" s="6"/>
      <c r="AB3920" s="6"/>
      <c r="AC3920" s="6"/>
      <c r="AD3920" s="6"/>
    </row>
    <row r="3921" spans="1:30" x14ac:dyDescent="0.3">
      <c r="A3921" t="s">
        <v>17635</v>
      </c>
      <c r="B3921" t="s">
        <v>17636</v>
      </c>
      <c r="C3921">
        <v>2024</v>
      </c>
      <c r="D3921" t="s">
        <v>9437</v>
      </c>
      <c r="E3921" t="s">
        <v>9289</v>
      </c>
      <c r="F3921" t="s">
        <v>5</v>
      </c>
      <c r="G3921" t="str">
        <f>_xlfn.XLOOKUP(I3921,'Class Code'!$A$2:$A$14,'Class Code'!$B$2:$B$14)</f>
        <v>Engineering</v>
      </c>
      <c r="H3921" t="s">
        <v>423</v>
      </c>
      <c r="I3921">
        <f t="shared" si="244"/>
        <v>2</v>
      </c>
      <c r="J3921" t="s">
        <v>424</v>
      </c>
      <c r="K3921" t="s">
        <v>425</v>
      </c>
      <c r="L3921" t="s">
        <v>426</v>
      </c>
      <c r="M3921" s="5">
        <v>45673</v>
      </c>
      <c r="N3921" s="5">
        <v>45674</v>
      </c>
      <c r="O3921" s="5">
        <v>45832</v>
      </c>
      <c r="P3921" s="5">
        <v>45413</v>
      </c>
      <c r="Q3921" s="5">
        <v>45777</v>
      </c>
      <c r="R3921">
        <v>0</v>
      </c>
      <c r="S3921">
        <v>0</v>
      </c>
      <c r="T3921">
        <v>48140</v>
      </c>
      <c r="U3921">
        <v>48140</v>
      </c>
      <c r="V3921">
        <v>0</v>
      </c>
      <c r="W3921">
        <v>48140</v>
      </c>
      <c r="X3921" t="str">
        <f t="shared" si="245"/>
        <v>Ok</v>
      </c>
      <c r="Y3921" t="str">
        <f t="shared" si="246"/>
        <v>Ok</v>
      </c>
      <c r="Z3921" s="6" t="str">
        <f t="shared" si="247"/>
        <v>Ok</v>
      </c>
      <c r="AA3921" s="6"/>
      <c r="AB3921" s="6"/>
      <c r="AC3921" s="6"/>
      <c r="AD3921" s="6"/>
    </row>
    <row r="3922" spans="1:30" x14ac:dyDescent="0.3">
      <c r="A3922" t="s">
        <v>17637</v>
      </c>
      <c r="B3922" t="s">
        <v>17638</v>
      </c>
      <c r="C3922">
        <v>2015</v>
      </c>
      <c r="D3922" t="s">
        <v>9442</v>
      </c>
      <c r="E3922" t="s">
        <v>9287</v>
      </c>
      <c r="F3922" t="s">
        <v>15</v>
      </c>
      <c r="G3922" t="str">
        <f>_xlfn.XLOOKUP(I3922,'Class Code'!$A$2:$A$14,'Class Code'!$B$2:$B$14)</f>
        <v>Miscellaneous</v>
      </c>
      <c r="H3922" t="s">
        <v>707</v>
      </c>
      <c r="I3922">
        <f t="shared" si="244"/>
        <v>12</v>
      </c>
      <c r="J3922" t="s">
        <v>708</v>
      </c>
      <c r="K3922" t="s">
        <v>709</v>
      </c>
      <c r="L3922" t="s">
        <v>44</v>
      </c>
      <c r="M3922" s="5">
        <v>42645</v>
      </c>
      <c r="N3922" s="5">
        <v>43251</v>
      </c>
      <c r="O3922" s="5">
        <v>45827</v>
      </c>
      <c r="P3922" s="5">
        <v>42065</v>
      </c>
      <c r="Q3922" s="5">
        <v>42646</v>
      </c>
      <c r="R3922">
        <v>196800</v>
      </c>
      <c r="S3922">
        <v>0</v>
      </c>
      <c r="T3922">
        <v>0</v>
      </c>
      <c r="U3922">
        <v>196800</v>
      </c>
      <c r="V3922">
        <v>157440</v>
      </c>
      <c r="W3922">
        <v>39360</v>
      </c>
      <c r="X3922" t="str">
        <f t="shared" si="245"/>
        <v>Ok</v>
      </c>
      <c r="Y3922" t="str">
        <f t="shared" si="246"/>
        <v>Ok</v>
      </c>
      <c r="Z3922" s="6" t="str">
        <f t="shared" si="247"/>
        <v>Ok</v>
      </c>
      <c r="AA3922" s="6"/>
      <c r="AB3922" s="6"/>
      <c r="AC3922" s="6"/>
      <c r="AD3922" s="6"/>
    </row>
    <row r="3923" spans="1:30" x14ac:dyDescent="0.3">
      <c r="A3923" t="s">
        <v>17639</v>
      </c>
      <c r="B3923" t="s">
        <v>17640</v>
      </c>
      <c r="C3923">
        <v>2025</v>
      </c>
      <c r="D3923" t="s">
        <v>9524</v>
      </c>
      <c r="E3923" t="s">
        <v>9267</v>
      </c>
      <c r="F3923" t="s">
        <v>10</v>
      </c>
      <c r="G3923" t="str">
        <f>_xlfn.XLOOKUP(I3923,'Class Code'!$A$2:$A$14,'Class Code'!$B$2:$B$14)</f>
        <v>Motor Private</v>
      </c>
      <c r="H3923" t="s">
        <v>41</v>
      </c>
      <c r="I3923">
        <f t="shared" si="244"/>
        <v>70</v>
      </c>
      <c r="J3923" t="s">
        <v>54</v>
      </c>
      <c r="K3923" t="s">
        <v>55</v>
      </c>
      <c r="L3923" t="s">
        <v>44</v>
      </c>
      <c r="M3923" s="5">
        <v>45793</v>
      </c>
      <c r="N3923" s="5">
        <v>45804</v>
      </c>
      <c r="O3923" s="5">
        <v>45827</v>
      </c>
      <c r="P3923" s="5">
        <v>45780</v>
      </c>
      <c r="Q3923" s="5">
        <v>45810</v>
      </c>
      <c r="R3923">
        <v>572000</v>
      </c>
      <c r="S3923">
        <v>0</v>
      </c>
      <c r="T3923">
        <v>0</v>
      </c>
      <c r="U3923">
        <v>572000</v>
      </c>
      <c r="V3923">
        <v>0</v>
      </c>
      <c r="W3923">
        <v>572000</v>
      </c>
      <c r="X3923" t="str">
        <f t="shared" si="245"/>
        <v>Ok</v>
      </c>
      <c r="Y3923" t="str">
        <f t="shared" si="246"/>
        <v>Ok</v>
      </c>
      <c r="Z3923" s="6" t="str">
        <f t="shared" si="247"/>
        <v>Ok</v>
      </c>
      <c r="AA3923" s="6"/>
      <c r="AB3923" s="6"/>
      <c r="AC3923" s="6"/>
      <c r="AD3923" s="6"/>
    </row>
    <row r="3924" spans="1:30" x14ac:dyDescent="0.3">
      <c r="A3924" t="s">
        <v>17641</v>
      </c>
      <c r="B3924" t="s">
        <v>17642</v>
      </c>
      <c r="C3924">
        <v>2021</v>
      </c>
      <c r="D3924" t="s">
        <v>9636</v>
      </c>
      <c r="E3924" t="s">
        <v>9274</v>
      </c>
      <c r="F3924" t="s">
        <v>11</v>
      </c>
      <c r="G3924" t="str">
        <f>_xlfn.XLOOKUP(I3924,'Class Code'!$A$2:$A$14,'Class Code'!$B$2:$B$14)</f>
        <v>Motor Commercial</v>
      </c>
      <c r="H3924" t="s">
        <v>176</v>
      </c>
      <c r="I3924">
        <f t="shared" si="244"/>
        <v>80</v>
      </c>
      <c r="J3924" t="s">
        <v>207</v>
      </c>
      <c r="K3924" t="s">
        <v>208</v>
      </c>
      <c r="L3924" t="s">
        <v>44</v>
      </c>
      <c r="M3924" s="5">
        <v>44218</v>
      </c>
      <c r="N3924" s="5">
        <v>44230</v>
      </c>
      <c r="O3924" s="5">
        <v>45831</v>
      </c>
      <c r="P3924" s="5">
        <v>44197</v>
      </c>
      <c r="Q3924" s="5">
        <v>44561</v>
      </c>
      <c r="R3924">
        <v>0</v>
      </c>
      <c r="S3924">
        <v>0</v>
      </c>
      <c r="T3924">
        <v>856150</v>
      </c>
      <c r="U3924">
        <v>856150</v>
      </c>
      <c r="V3924">
        <v>0</v>
      </c>
      <c r="W3924">
        <v>856150</v>
      </c>
      <c r="X3924" t="str">
        <f t="shared" si="245"/>
        <v>Ok</v>
      </c>
      <c r="Y3924" t="str">
        <f t="shared" si="246"/>
        <v>Ok</v>
      </c>
      <c r="Z3924" s="6" t="str">
        <f t="shared" si="247"/>
        <v>Ok</v>
      </c>
      <c r="AA3924" s="6"/>
      <c r="AB3924" s="6"/>
      <c r="AC3924" s="6"/>
      <c r="AD3924" s="6"/>
    </row>
    <row r="3925" spans="1:30" x14ac:dyDescent="0.3">
      <c r="A3925" t="s">
        <v>17643</v>
      </c>
      <c r="B3925" t="s">
        <v>17644</v>
      </c>
      <c r="C3925">
        <v>2025</v>
      </c>
      <c r="D3925" t="s">
        <v>9720</v>
      </c>
      <c r="E3925" t="s">
        <v>9297</v>
      </c>
      <c r="F3925" t="s">
        <v>10</v>
      </c>
      <c r="G3925" t="str">
        <f>_xlfn.XLOOKUP(I3925,'Class Code'!$A$2:$A$14,'Class Code'!$B$2:$B$14)</f>
        <v>Motor Private</v>
      </c>
      <c r="H3925" t="s">
        <v>41</v>
      </c>
      <c r="I3925">
        <f t="shared" si="244"/>
        <v>70</v>
      </c>
      <c r="J3925" t="s">
        <v>54</v>
      </c>
      <c r="K3925" t="s">
        <v>55</v>
      </c>
      <c r="L3925" t="s">
        <v>96</v>
      </c>
      <c r="M3925" s="5">
        <v>45809</v>
      </c>
      <c r="N3925" s="5">
        <v>45812</v>
      </c>
      <c r="O3925" s="5">
        <v>45827</v>
      </c>
      <c r="P3925" s="5">
        <v>45779</v>
      </c>
      <c r="Q3925" s="5">
        <v>46143</v>
      </c>
      <c r="R3925">
        <v>24360</v>
      </c>
      <c r="S3925">
        <v>0</v>
      </c>
      <c r="T3925">
        <v>0</v>
      </c>
      <c r="U3925">
        <v>24360</v>
      </c>
      <c r="V3925">
        <v>0</v>
      </c>
      <c r="W3925">
        <v>24360</v>
      </c>
      <c r="X3925" t="str">
        <f t="shared" si="245"/>
        <v>Ok</v>
      </c>
      <c r="Y3925" t="str">
        <f t="shared" si="246"/>
        <v>Ok</v>
      </c>
      <c r="Z3925" s="6" t="str">
        <f t="shared" si="247"/>
        <v>Ok</v>
      </c>
      <c r="AA3925" s="6"/>
      <c r="AB3925" s="6"/>
      <c r="AC3925" s="6"/>
      <c r="AD3925" s="6"/>
    </row>
    <row r="3926" spans="1:30" x14ac:dyDescent="0.3">
      <c r="A3926" t="s">
        <v>17645</v>
      </c>
      <c r="B3926" t="s">
        <v>17646</v>
      </c>
      <c r="C3926">
        <v>2023</v>
      </c>
      <c r="D3926" t="s">
        <v>9481</v>
      </c>
      <c r="E3926" t="s">
        <v>9287</v>
      </c>
      <c r="F3926" t="s">
        <v>11</v>
      </c>
      <c r="G3926" t="str">
        <f>_xlfn.XLOOKUP(I3926,'Class Code'!$A$2:$A$14,'Class Code'!$B$2:$B$14)</f>
        <v>Motor Commercial</v>
      </c>
      <c r="H3926" t="s">
        <v>176</v>
      </c>
      <c r="I3926">
        <f t="shared" si="244"/>
        <v>80</v>
      </c>
      <c r="J3926" t="s">
        <v>225</v>
      </c>
      <c r="K3926" t="s">
        <v>226</v>
      </c>
      <c r="L3926" t="s">
        <v>44</v>
      </c>
      <c r="M3926" s="5">
        <v>45131</v>
      </c>
      <c r="N3926" s="5">
        <v>45135</v>
      </c>
      <c r="O3926" s="5">
        <v>45828</v>
      </c>
      <c r="P3926" s="5">
        <v>45091</v>
      </c>
      <c r="Q3926" s="5">
        <v>45364</v>
      </c>
      <c r="R3926">
        <v>30000</v>
      </c>
      <c r="S3926">
        <v>0</v>
      </c>
      <c r="T3926">
        <v>0</v>
      </c>
      <c r="U3926">
        <v>30000</v>
      </c>
      <c r="V3926">
        <v>0</v>
      </c>
      <c r="W3926">
        <v>30000</v>
      </c>
      <c r="X3926" t="str">
        <f t="shared" si="245"/>
        <v>Ok</v>
      </c>
      <c r="Y3926" t="str">
        <f t="shared" si="246"/>
        <v>Ok</v>
      </c>
      <c r="Z3926" s="6" t="str">
        <f t="shared" si="247"/>
        <v>Ok</v>
      </c>
      <c r="AA3926" s="6"/>
      <c r="AB3926" s="6"/>
      <c r="AC3926" s="6"/>
      <c r="AD3926" s="6"/>
    </row>
    <row r="3927" spans="1:30" x14ac:dyDescent="0.3">
      <c r="A3927" t="s">
        <v>17647</v>
      </c>
      <c r="B3927" t="s">
        <v>17648</v>
      </c>
      <c r="C3927">
        <v>2025</v>
      </c>
      <c r="D3927" t="s">
        <v>9541</v>
      </c>
      <c r="E3927" t="s">
        <v>9334</v>
      </c>
      <c r="F3927" t="s">
        <v>10</v>
      </c>
      <c r="G3927" t="str">
        <f>_xlfn.XLOOKUP(I3927,'Class Code'!$A$2:$A$14,'Class Code'!$B$2:$B$14)</f>
        <v>Motor Private</v>
      </c>
      <c r="H3927" t="s">
        <v>41</v>
      </c>
      <c r="I3927">
        <f t="shared" si="244"/>
        <v>70</v>
      </c>
      <c r="J3927" t="s">
        <v>54</v>
      </c>
      <c r="K3927" t="s">
        <v>55</v>
      </c>
      <c r="L3927" t="s">
        <v>44</v>
      </c>
      <c r="M3927" s="5">
        <v>45699</v>
      </c>
      <c r="N3927" s="5">
        <v>45699</v>
      </c>
      <c r="O3927" s="5">
        <v>45832</v>
      </c>
      <c r="P3927" s="5">
        <v>45658</v>
      </c>
      <c r="Q3927" s="5">
        <v>46022</v>
      </c>
      <c r="R3927">
        <v>0</v>
      </c>
      <c r="S3927">
        <v>0</v>
      </c>
      <c r="T3927">
        <v>91540</v>
      </c>
      <c r="U3927">
        <v>91540</v>
      </c>
      <c r="V3927">
        <v>0</v>
      </c>
      <c r="W3927">
        <v>91540</v>
      </c>
      <c r="X3927" t="str">
        <f t="shared" si="245"/>
        <v>Ok</v>
      </c>
      <c r="Y3927" t="str">
        <f t="shared" si="246"/>
        <v>Ok</v>
      </c>
      <c r="Z3927" s="6" t="str">
        <f t="shared" si="247"/>
        <v>Ok</v>
      </c>
      <c r="AA3927" s="6"/>
      <c r="AB3927" s="6"/>
      <c r="AC3927" s="6"/>
      <c r="AD3927" s="6"/>
    </row>
    <row r="3928" spans="1:30" x14ac:dyDescent="0.3">
      <c r="A3928" t="s">
        <v>17649</v>
      </c>
      <c r="B3928" t="s">
        <v>17650</v>
      </c>
      <c r="C3928">
        <v>2024</v>
      </c>
      <c r="D3928" t="s">
        <v>9729</v>
      </c>
      <c r="E3928" t="s">
        <v>9280</v>
      </c>
      <c r="F3928" t="s">
        <v>10</v>
      </c>
      <c r="G3928" t="str">
        <f>_xlfn.XLOOKUP(I3928,'Class Code'!$A$2:$A$14,'Class Code'!$B$2:$B$14)</f>
        <v>Motor Private</v>
      </c>
      <c r="H3928" t="s">
        <v>41</v>
      </c>
      <c r="I3928">
        <f t="shared" si="244"/>
        <v>70</v>
      </c>
      <c r="J3928" t="s">
        <v>54</v>
      </c>
      <c r="K3928" t="s">
        <v>55</v>
      </c>
      <c r="L3928" t="s">
        <v>44</v>
      </c>
      <c r="M3928" s="5">
        <v>45614</v>
      </c>
      <c r="N3928" s="5">
        <v>45616</v>
      </c>
      <c r="O3928" s="5">
        <v>45833</v>
      </c>
      <c r="P3928" s="5">
        <v>45315</v>
      </c>
      <c r="Q3928" s="5">
        <v>45679</v>
      </c>
      <c r="R3928">
        <v>125265</v>
      </c>
      <c r="S3928">
        <v>0</v>
      </c>
      <c r="T3928">
        <v>0</v>
      </c>
      <c r="U3928">
        <v>125265</v>
      </c>
      <c r="V3928">
        <v>0</v>
      </c>
      <c r="W3928">
        <v>125265</v>
      </c>
      <c r="X3928" t="str">
        <f t="shared" si="245"/>
        <v>Ok</v>
      </c>
      <c r="Y3928" t="str">
        <f t="shared" si="246"/>
        <v>Ok</v>
      </c>
      <c r="Z3928" s="6" t="str">
        <f t="shared" si="247"/>
        <v>Ok</v>
      </c>
      <c r="AA3928" s="6"/>
      <c r="AB3928" s="6"/>
      <c r="AC3928" s="6"/>
      <c r="AD3928" s="6"/>
    </row>
    <row r="3929" spans="1:30" x14ac:dyDescent="0.3">
      <c r="A3929" t="s">
        <v>17651</v>
      </c>
      <c r="B3929" t="s">
        <v>17652</v>
      </c>
      <c r="C3929">
        <v>2024</v>
      </c>
      <c r="D3929" t="s">
        <v>9737</v>
      </c>
      <c r="E3929" t="s">
        <v>9277</v>
      </c>
      <c r="F3929" t="s">
        <v>10</v>
      </c>
      <c r="G3929" t="str">
        <f>_xlfn.XLOOKUP(I3929,'Class Code'!$A$2:$A$14,'Class Code'!$B$2:$B$14)</f>
        <v>Motor Private</v>
      </c>
      <c r="H3929" t="s">
        <v>41</v>
      </c>
      <c r="I3929">
        <f t="shared" si="244"/>
        <v>70</v>
      </c>
      <c r="J3929" t="s">
        <v>54</v>
      </c>
      <c r="K3929" t="s">
        <v>55</v>
      </c>
      <c r="L3929" t="s">
        <v>44</v>
      </c>
      <c r="M3929" s="5">
        <v>45612</v>
      </c>
      <c r="N3929" s="5">
        <v>45614</v>
      </c>
      <c r="O3929" s="5">
        <v>45833</v>
      </c>
      <c r="P3929" s="5">
        <v>45471</v>
      </c>
      <c r="Q3929" s="5">
        <v>45835</v>
      </c>
      <c r="R3929">
        <v>789497</v>
      </c>
      <c r="S3929">
        <v>0</v>
      </c>
      <c r="T3929">
        <v>0</v>
      </c>
      <c r="U3929">
        <v>789497</v>
      </c>
      <c r="V3929">
        <v>0</v>
      </c>
      <c r="W3929">
        <v>789497</v>
      </c>
      <c r="X3929" t="str">
        <f t="shared" si="245"/>
        <v>Ok</v>
      </c>
      <c r="Y3929" t="str">
        <f t="shared" si="246"/>
        <v>Ok</v>
      </c>
      <c r="Z3929" s="6" t="str">
        <f t="shared" si="247"/>
        <v>Ok</v>
      </c>
      <c r="AA3929" s="6"/>
      <c r="AB3929" s="6"/>
      <c r="AC3929" s="6"/>
      <c r="AD3929" s="6"/>
    </row>
    <row r="3930" spans="1:30" x14ac:dyDescent="0.3">
      <c r="A3930" t="s">
        <v>17653</v>
      </c>
      <c r="B3930" t="s">
        <v>17654</v>
      </c>
      <c r="C3930">
        <v>2024</v>
      </c>
      <c r="D3930" t="s">
        <v>9650</v>
      </c>
      <c r="E3930" t="s">
        <v>9263</v>
      </c>
      <c r="F3930" t="s">
        <v>11</v>
      </c>
      <c r="G3930" t="str">
        <f>_xlfn.XLOOKUP(I3930,'Class Code'!$A$2:$A$14,'Class Code'!$B$2:$B$14)</f>
        <v>Motor Commercial</v>
      </c>
      <c r="H3930" t="s">
        <v>176</v>
      </c>
      <c r="I3930">
        <f t="shared" si="244"/>
        <v>80</v>
      </c>
      <c r="J3930" t="s">
        <v>177</v>
      </c>
      <c r="K3930" t="s">
        <v>178</v>
      </c>
      <c r="L3930" t="s">
        <v>197</v>
      </c>
      <c r="M3930" s="5">
        <v>45570</v>
      </c>
      <c r="N3930" s="5">
        <v>45570</v>
      </c>
      <c r="O3930" s="5">
        <v>45833</v>
      </c>
      <c r="P3930" s="5">
        <v>45371</v>
      </c>
      <c r="Q3930" s="5">
        <v>45735</v>
      </c>
      <c r="R3930">
        <v>14850</v>
      </c>
      <c r="S3930">
        <v>0</v>
      </c>
      <c r="T3930">
        <v>0</v>
      </c>
      <c r="U3930">
        <v>14850</v>
      </c>
      <c r="V3930">
        <v>0</v>
      </c>
      <c r="W3930">
        <v>14850</v>
      </c>
      <c r="X3930" t="str">
        <f t="shared" si="245"/>
        <v>Ok</v>
      </c>
      <c r="Y3930" t="str">
        <f t="shared" si="246"/>
        <v>Ok</v>
      </c>
      <c r="Z3930" s="6" t="str">
        <f t="shared" si="247"/>
        <v>Ok</v>
      </c>
      <c r="AA3930" s="6"/>
      <c r="AB3930" s="6"/>
      <c r="AC3930" s="6"/>
      <c r="AD3930" s="6"/>
    </row>
    <row r="3931" spans="1:30" x14ac:dyDescent="0.3">
      <c r="A3931" t="s">
        <v>17655</v>
      </c>
      <c r="B3931" t="s">
        <v>17656</v>
      </c>
      <c r="C3931">
        <v>2024</v>
      </c>
      <c r="D3931" t="s">
        <v>9576</v>
      </c>
      <c r="E3931" t="s">
        <v>9292</v>
      </c>
      <c r="F3931" t="s">
        <v>10</v>
      </c>
      <c r="G3931" t="str">
        <f>_xlfn.XLOOKUP(I3931,'Class Code'!$A$2:$A$14,'Class Code'!$B$2:$B$14)</f>
        <v>Motor Private</v>
      </c>
      <c r="H3931" t="s">
        <v>41</v>
      </c>
      <c r="I3931">
        <f t="shared" si="244"/>
        <v>70</v>
      </c>
      <c r="J3931" t="s">
        <v>54</v>
      </c>
      <c r="K3931" t="s">
        <v>55</v>
      </c>
      <c r="L3931" t="s">
        <v>1962</v>
      </c>
      <c r="M3931" s="5">
        <v>45757</v>
      </c>
      <c r="N3931" s="5">
        <v>45761</v>
      </c>
      <c r="O3931" s="5">
        <v>45835</v>
      </c>
      <c r="P3931" s="5">
        <v>45595</v>
      </c>
      <c r="Q3931" s="5">
        <v>45959</v>
      </c>
      <c r="R3931">
        <v>5220</v>
      </c>
      <c r="S3931">
        <v>0</v>
      </c>
      <c r="T3931">
        <v>0</v>
      </c>
      <c r="U3931">
        <v>5220</v>
      </c>
      <c r="V3931">
        <v>0</v>
      </c>
      <c r="W3931">
        <v>5220</v>
      </c>
      <c r="X3931" t="str">
        <f t="shared" si="245"/>
        <v>Ok</v>
      </c>
      <c r="Y3931" t="str">
        <f t="shared" si="246"/>
        <v>Ok</v>
      </c>
      <c r="Z3931" s="6" t="str">
        <f t="shared" si="247"/>
        <v>Ok</v>
      </c>
      <c r="AA3931" s="6"/>
      <c r="AB3931" s="6"/>
      <c r="AC3931" s="6"/>
      <c r="AD3931" s="6"/>
    </row>
    <row r="3932" spans="1:30" x14ac:dyDescent="0.3">
      <c r="A3932" t="s">
        <v>17657</v>
      </c>
      <c r="B3932" t="s">
        <v>17658</v>
      </c>
      <c r="C3932">
        <v>2024</v>
      </c>
      <c r="D3932" t="s">
        <v>9452</v>
      </c>
      <c r="E3932" t="s">
        <v>9284</v>
      </c>
      <c r="F3932" t="s">
        <v>10</v>
      </c>
      <c r="G3932" t="str">
        <f>_xlfn.XLOOKUP(I3932,'Class Code'!$A$2:$A$14,'Class Code'!$B$2:$B$14)</f>
        <v>Motor Private</v>
      </c>
      <c r="H3932" t="s">
        <v>41</v>
      </c>
      <c r="I3932">
        <f t="shared" si="244"/>
        <v>70</v>
      </c>
      <c r="J3932" t="s">
        <v>54</v>
      </c>
      <c r="K3932" t="s">
        <v>55</v>
      </c>
      <c r="L3932" t="s">
        <v>44</v>
      </c>
      <c r="M3932" s="5">
        <v>45766</v>
      </c>
      <c r="N3932" s="5">
        <v>45769</v>
      </c>
      <c r="O3932" s="5">
        <v>45835</v>
      </c>
      <c r="P3932" s="5">
        <v>45463</v>
      </c>
      <c r="Q3932" s="5">
        <v>45827</v>
      </c>
      <c r="R3932">
        <v>0</v>
      </c>
      <c r="S3932">
        <v>0</v>
      </c>
      <c r="T3932">
        <v>20000</v>
      </c>
      <c r="U3932">
        <v>20000</v>
      </c>
      <c r="V3932">
        <v>0</v>
      </c>
      <c r="W3932">
        <v>20000</v>
      </c>
      <c r="X3932" t="str">
        <f t="shared" si="245"/>
        <v>Ok</v>
      </c>
      <c r="Y3932" t="str">
        <f t="shared" si="246"/>
        <v>Ok</v>
      </c>
      <c r="Z3932" s="6" t="str">
        <f t="shared" si="247"/>
        <v>Ok</v>
      </c>
      <c r="AA3932" s="6"/>
      <c r="AB3932" s="6"/>
      <c r="AC3932" s="6"/>
      <c r="AD3932" s="6"/>
    </row>
    <row r="3933" spans="1:30" x14ac:dyDescent="0.3">
      <c r="A3933" t="s">
        <v>17659</v>
      </c>
      <c r="B3933" t="s">
        <v>17660</v>
      </c>
      <c r="C3933">
        <v>2025</v>
      </c>
      <c r="D3933" t="s">
        <v>9676</v>
      </c>
      <c r="E3933" t="s">
        <v>9317</v>
      </c>
      <c r="F3933" t="s">
        <v>10</v>
      </c>
      <c r="G3933" t="str">
        <f>_xlfn.XLOOKUP(I3933,'Class Code'!$A$2:$A$14,'Class Code'!$B$2:$B$14)</f>
        <v>Motor Private</v>
      </c>
      <c r="H3933" t="s">
        <v>41</v>
      </c>
      <c r="I3933">
        <f t="shared" si="244"/>
        <v>70</v>
      </c>
      <c r="J3933" t="s">
        <v>54</v>
      </c>
      <c r="K3933" t="s">
        <v>55</v>
      </c>
      <c r="L3933" t="s">
        <v>96</v>
      </c>
      <c r="M3933" s="5">
        <v>45803</v>
      </c>
      <c r="N3933" s="5">
        <v>45817</v>
      </c>
      <c r="O3933" s="5">
        <v>45835</v>
      </c>
      <c r="P3933" s="5">
        <v>45626</v>
      </c>
      <c r="Q3933" s="5">
        <v>45990</v>
      </c>
      <c r="R3933">
        <v>0</v>
      </c>
      <c r="S3933">
        <v>0</v>
      </c>
      <c r="T3933">
        <v>17000</v>
      </c>
      <c r="U3933">
        <v>17000</v>
      </c>
      <c r="V3933">
        <v>0</v>
      </c>
      <c r="W3933">
        <v>17000</v>
      </c>
      <c r="X3933" t="str">
        <f t="shared" si="245"/>
        <v>Ok</v>
      </c>
      <c r="Y3933" t="str">
        <f t="shared" si="246"/>
        <v>Ok</v>
      </c>
      <c r="Z3933" s="6" t="str">
        <f t="shared" si="247"/>
        <v>Ok</v>
      </c>
      <c r="AA3933" s="6"/>
      <c r="AB3933" s="6"/>
      <c r="AC3933" s="6"/>
      <c r="AD3933" s="6"/>
    </row>
    <row r="3934" spans="1:30" x14ac:dyDescent="0.3">
      <c r="A3934" t="s">
        <v>17661</v>
      </c>
      <c r="B3934" t="s">
        <v>17662</v>
      </c>
      <c r="C3934">
        <v>2023</v>
      </c>
      <c r="D3934" t="s">
        <v>9765</v>
      </c>
      <c r="E3934" t="s">
        <v>9284</v>
      </c>
      <c r="F3934" t="s">
        <v>10</v>
      </c>
      <c r="G3934" t="str">
        <f>_xlfn.XLOOKUP(I3934,'Class Code'!$A$2:$A$14,'Class Code'!$B$2:$B$14)</f>
        <v>Motor Private</v>
      </c>
      <c r="H3934" t="s">
        <v>41</v>
      </c>
      <c r="I3934">
        <f t="shared" si="244"/>
        <v>70</v>
      </c>
      <c r="J3934" t="s">
        <v>54</v>
      </c>
      <c r="K3934" t="s">
        <v>55</v>
      </c>
      <c r="L3934" t="s">
        <v>44</v>
      </c>
      <c r="M3934" s="5">
        <v>45412</v>
      </c>
      <c r="N3934" s="5">
        <v>45412</v>
      </c>
      <c r="O3934" s="5">
        <v>45729</v>
      </c>
      <c r="P3934" s="5">
        <v>45121</v>
      </c>
      <c r="Q3934" s="5">
        <v>45455</v>
      </c>
      <c r="R3934">
        <v>0</v>
      </c>
      <c r="S3934">
        <v>0</v>
      </c>
      <c r="T3934">
        <v>3150</v>
      </c>
      <c r="U3934">
        <v>3150</v>
      </c>
      <c r="V3934">
        <v>0</v>
      </c>
      <c r="W3934">
        <v>3150</v>
      </c>
      <c r="X3934" t="str">
        <f t="shared" si="245"/>
        <v>Ok</v>
      </c>
      <c r="Y3934" t="str">
        <f t="shared" si="246"/>
        <v>Ok</v>
      </c>
      <c r="Z3934" s="6" t="str">
        <f t="shared" si="247"/>
        <v>Ok</v>
      </c>
      <c r="AA3934" s="6"/>
      <c r="AB3934" s="6"/>
      <c r="AC3934" s="6"/>
      <c r="AD3934" s="6"/>
    </row>
    <row r="3935" spans="1:30" x14ac:dyDescent="0.3">
      <c r="A3935" t="s">
        <v>17663</v>
      </c>
      <c r="B3935" t="s">
        <v>17664</v>
      </c>
      <c r="C3935">
        <v>2016</v>
      </c>
      <c r="D3935" t="s">
        <v>9594</v>
      </c>
      <c r="E3935" t="s">
        <v>9334</v>
      </c>
      <c r="F3935" t="s">
        <v>439</v>
      </c>
      <c r="G3935" t="str">
        <f>_xlfn.XLOOKUP(I3935,'Class Code'!$A$2:$A$14,'Class Code'!$B$2:$B$14)</f>
        <v>Workmen's Compensation</v>
      </c>
      <c r="H3935" t="s">
        <v>440</v>
      </c>
      <c r="I3935">
        <f t="shared" si="244"/>
        <v>11</v>
      </c>
      <c r="J3935" t="s">
        <v>441</v>
      </c>
      <c r="K3935" t="s">
        <v>442</v>
      </c>
      <c r="L3935" t="s">
        <v>44</v>
      </c>
      <c r="M3935" s="5">
        <v>42495</v>
      </c>
      <c r="N3935" s="5">
        <v>42516</v>
      </c>
      <c r="O3935" s="5">
        <v>45707</v>
      </c>
      <c r="P3935" s="5">
        <v>42448</v>
      </c>
      <c r="Q3935" s="5">
        <v>42825</v>
      </c>
      <c r="R3935">
        <v>0</v>
      </c>
      <c r="S3935">
        <v>0</v>
      </c>
      <c r="T3935">
        <v>72800</v>
      </c>
      <c r="U3935">
        <v>72800</v>
      </c>
      <c r="V3935">
        <v>0</v>
      </c>
      <c r="W3935">
        <v>72800</v>
      </c>
      <c r="X3935" t="str">
        <f t="shared" si="245"/>
        <v>Ok</v>
      </c>
      <c r="Y3935" t="str">
        <f t="shared" si="246"/>
        <v>Ok</v>
      </c>
      <c r="Z3935" s="6" t="str">
        <f t="shared" si="247"/>
        <v>Ok</v>
      </c>
      <c r="AA3935" s="6"/>
      <c r="AB3935" s="6"/>
      <c r="AC3935" s="6"/>
      <c r="AD3935" s="6"/>
    </row>
    <row r="3936" spans="1:30" x14ac:dyDescent="0.3">
      <c r="A3936" t="s">
        <v>17665</v>
      </c>
      <c r="B3936" t="s">
        <v>17666</v>
      </c>
      <c r="C3936">
        <v>2024</v>
      </c>
      <c r="D3936" t="s">
        <v>9764</v>
      </c>
      <c r="E3936" t="s">
        <v>9310</v>
      </c>
      <c r="F3936" t="s">
        <v>5</v>
      </c>
      <c r="G3936" t="str">
        <f>_xlfn.XLOOKUP(I3936,'Class Code'!$A$2:$A$14,'Class Code'!$B$2:$B$14)</f>
        <v>Engineering</v>
      </c>
      <c r="H3936" t="s">
        <v>423</v>
      </c>
      <c r="I3936">
        <f t="shared" si="244"/>
        <v>2</v>
      </c>
      <c r="J3936" t="s">
        <v>424</v>
      </c>
      <c r="K3936" t="s">
        <v>425</v>
      </c>
      <c r="L3936" t="s">
        <v>426</v>
      </c>
      <c r="M3936" s="5">
        <v>45395</v>
      </c>
      <c r="N3936" s="5">
        <v>45411</v>
      </c>
      <c r="O3936" s="5">
        <v>45666</v>
      </c>
      <c r="P3936" s="5">
        <v>45358</v>
      </c>
      <c r="Q3936" s="5">
        <v>45657</v>
      </c>
      <c r="R3936">
        <v>0</v>
      </c>
      <c r="S3936">
        <v>0</v>
      </c>
      <c r="T3936">
        <v>27840</v>
      </c>
      <c r="U3936">
        <v>27840</v>
      </c>
      <c r="V3936">
        <v>0</v>
      </c>
      <c r="W3936">
        <v>27840</v>
      </c>
      <c r="X3936" t="str">
        <f t="shared" si="245"/>
        <v>Ok</v>
      </c>
      <c r="Y3936" t="str">
        <f t="shared" si="246"/>
        <v>Ok</v>
      </c>
      <c r="Z3936" s="6" t="str">
        <f t="shared" si="247"/>
        <v>Ok</v>
      </c>
      <c r="AA3936" s="6"/>
      <c r="AB3936" s="6"/>
      <c r="AC3936" s="6"/>
      <c r="AD3936" s="6"/>
    </row>
    <row r="3937" spans="1:30" x14ac:dyDescent="0.3">
      <c r="A3937" t="s">
        <v>17667</v>
      </c>
      <c r="B3937" t="s">
        <v>17668</v>
      </c>
      <c r="C3937">
        <v>2022</v>
      </c>
      <c r="D3937" t="s">
        <v>9804</v>
      </c>
      <c r="E3937" t="s">
        <v>9334</v>
      </c>
      <c r="F3937" t="s">
        <v>10</v>
      </c>
      <c r="G3937" t="str">
        <f>_xlfn.XLOOKUP(I3937,'Class Code'!$A$2:$A$14,'Class Code'!$B$2:$B$14)</f>
        <v>Motor Private</v>
      </c>
      <c r="H3937" t="s">
        <v>41</v>
      </c>
      <c r="I3937">
        <f t="shared" si="244"/>
        <v>70</v>
      </c>
      <c r="J3937" t="s">
        <v>54</v>
      </c>
      <c r="K3937" t="s">
        <v>55</v>
      </c>
      <c r="L3937" t="s">
        <v>44</v>
      </c>
      <c r="M3937" s="5">
        <v>44969</v>
      </c>
      <c r="N3937" s="5">
        <v>44991</v>
      </c>
      <c r="O3937" s="5">
        <v>45687</v>
      </c>
      <c r="P3937" s="5">
        <v>44735</v>
      </c>
      <c r="Q3937" s="5">
        <v>45068</v>
      </c>
      <c r="R3937">
        <v>0</v>
      </c>
      <c r="S3937">
        <v>0</v>
      </c>
      <c r="T3937">
        <v>168600</v>
      </c>
      <c r="U3937">
        <v>168600</v>
      </c>
      <c r="V3937">
        <v>0</v>
      </c>
      <c r="W3937">
        <v>168600</v>
      </c>
      <c r="X3937" t="str">
        <f t="shared" si="245"/>
        <v>Ok</v>
      </c>
      <c r="Y3937" t="str">
        <f t="shared" si="246"/>
        <v>Ok</v>
      </c>
      <c r="Z3937" s="6" t="str">
        <f t="shared" si="247"/>
        <v>Ok</v>
      </c>
      <c r="AA3937" s="6"/>
      <c r="AB3937" s="6"/>
      <c r="AC3937" s="6"/>
      <c r="AD3937" s="6"/>
    </row>
    <row r="3938" spans="1:30" x14ac:dyDescent="0.3">
      <c r="A3938" t="s">
        <v>17669</v>
      </c>
      <c r="B3938" t="s">
        <v>17670</v>
      </c>
      <c r="C3938">
        <v>2022</v>
      </c>
      <c r="D3938" t="s">
        <v>9712</v>
      </c>
      <c r="E3938" t="s">
        <v>9301</v>
      </c>
      <c r="F3938" t="s">
        <v>10</v>
      </c>
      <c r="G3938" t="str">
        <f>_xlfn.XLOOKUP(I3938,'Class Code'!$A$2:$A$14,'Class Code'!$B$2:$B$14)</f>
        <v>Motor Private</v>
      </c>
      <c r="H3938" t="s">
        <v>41</v>
      </c>
      <c r="I3938">
        <f t="shared" si="244"/>
        <v>70</v>
      </c>
      <c r="J3938" t="s">
        <v>54</v>
      </c>
      <c r="K3938" t="s">
        <v>55</v>
      </c>
      <c r="L3938" t="s">
        <v>44</v>
      </c>
      <c r="M3938" s="5">
        <v>45100</v>
      </c>
      <c r="N3938" s="5">
        <v>45101</v>
      </c>
      <c r="O3938" s="5">
        <v>45706</v>
      </c>
      <c r="P3938" s="5">
        <v>44915</v>
      </c>
      <c r="Q3938" s="5">
        <v>45279</v>
      </c>
      <c r="R3938">
        <v>0</v>
      </c>
      <c r="S3938">
        <v>0</v>
      </c>
      <c r="T3938">
        <v>52300</v>
      </c>
      <c r="U3938">
        <v>52300</v>
      </c>
      <c r="V3938">
        <v>0</v>
      </c>
      <c r="W3938">
        <v>52300</v>
      </c>
      <c r="X3938" t="str">
        <f t="shared" si="245"/>
        <v>Ok</v>
      </c>
      <c r="Y3938" t="str">
        <f t="shared" si="246"/>
        <v>Ok</v>
      </c>
      <c r="Z3938" s="6" t="str">
        <f t="shared" si="247"/>
        <v>Ok</v>
      </c>
      <c r="AA3938" s="6"/>
      <c r="AB3938" s="6"/>
      <c r="AC3938" s="6"/>
      <c r="AD3938" s="6"/>
    </row>
    <row r="3939" spans="1:30" x14ac:dyDescent="0.3">
      <c r="A3939" t="s">
        <v>17671</v>
      </c>
      <c r="B3939" t="s">
        <v>17672</v>
      </c>
      <c r="C3939">
        <v>2024</v>
      </c>
      <c r="D3939" t="s">
        <v>9796</v>
      </c>
      <c r="E3939" t="s">
        <v>9317</v>
      </c>
      <c r="F3939" t="s">
        <v>10</v>
      </c>
      <c r="G3939" t="str">
        <f>_xlfn.XLOOKUP(I3939,'Class Code'!$A$2:$A$14,'Class Code'!$B$2:$B$14)</f>
        <v>Motor Private</v>
      </c>
      <c r="H3939" t="s">
        <v>41</v>
      </c>
      <c r="I3939">
        <f t="shared" si="244"/>
        <v>70</v>
      </c>
      <c r="J3939" t="s">
        <v>54</v>
      </c>
      <c r="K3939" t="s">
        <v>55</v>
      </c>
      <c r="L3939" t="s">
        <v>44</v>
      </c>
      <c r="M3939" s="5">
        <v>45477</v>
      </c>
      <c r="N3939" s="5">
        <v>45481</v>
      </c>
      <c r="O3939" s="5">
        <v>45663</v>
      </c>
      <c r="P3939" s="5">
        <v>45390</v>
      </c>
      <c r="Q3939" s="5">
        <v>45658</v>
      </c>
      <c r="R3939">
        <v>0</v>
      </c>
      <c r="S3939">
        <v>0</v>
      </c>
      <c r="T3939">
        <v>652000</v>
      </c>
      <c r="U3939">
        <v>652000</v>
      </c>
      <c r="V3939">
        <v>0</v>
      </c>
      <c r="W3939">
        <v>652000</v>
      </c>
      <c r="X3939" t="str">
        <f t="shared" si="245"/>
        <v>Ok</v>
      </c>
      <c r="Y3939" t="str">
        <f t="shared" si="246"/>
        <v>Ok</v>
      </c>
      <c r="Z3939" s="6" t="str">
        <f t="shared" si="247"/>
        <v>Ok</v>
      </c>
      <c r="AA3939" s="6"/>
      <c r="AB3939" s="6"/>
      <c r="AC3939" s="6"/>
      <c r="AD3939" s="6"/>
    </row>
    <row r="3940" spans="1:30" x14ac:dyDescent="0.3">
      <c r="A3940" t="s">
        <v>17673</v>
      </c>
      <c r="B3940" t="s">
        <v>17674</v>
      </c>
      <c r="C3940">
        <v>2024</v>
      </c>
      <c r="D3940" t="s">
        <v>9330</v>
      </c>
      <c r="E3940" t="s">
        <v>9272</v>
      </c>
      <c r="F3940" t="s">
        <v>10</v>
      </c>
      <c r="G3940" t="str">
        <f>_xlfn.XLOOKUP(I3940,'Class Code'!$A$2:$A$14,'Class Code'!$B$2:$B$14)</f>
        <v>Motor Private</v>
      </c>
      <c r="H3940" t="s">
        <v>41</v>
      </c>
      <c r="I3940">
        <f t="shared" si="244"/>
        <v>70</v>
      </c>
      <c r="J3940" t="s">
        <v>54</v>
      </c>
      <c r="K3940" t="s">
        <v>55</v>
      </c>
      <c r="L3940" t="s">
        <v>44</v>
      </c>
      <c r="M3940" s="5">
        <v>45529</v>
      </c>
      <c r="N3940" s="5">
        <v>45532</v>
      </c>
      <c r="O3940" s="5">
        <v>45667</v>
      </c>
      <c r="P3940" s="5">
        <v>45300</v>
      </c>
      <c r="Q3940" s="5">
        <v>45665</v>
      </c>
      <c r="R3940">
        <v>0</v>
      </c>
      <c r="S3940">
        <v>0</v>
      </c>
      <c r="T3940">
        <v>403580</v>
      </c>
      <c r="U3940">
        <v>403580</v>
      </c>
      <c r="V3940">
        <v>0</v>
      </c>
      <c r="W3940">
        <v>403580</v>
      </c>
      <c r="X3940" t="str">
        <f t="shared" si="245"/>
        <v>Ok</v>
      </c>
      <c r="Y3940" t="str">
        <f t="shared" si="246"/>
        <v>Ok</v>
      </c>
      <c r="Z3940" s="6" t="str">
        <f t="shared" si="247"/>
        <v>Ok</v>
      </c>
      <c r="AA3940" s="6"/>
      <c r="AB3940" s="6"/>
      <c r="AC3940" s="6"/>
      <c r="AD3940" s="6"/>
    </row>
    <row r="3941" spans="1:30" x14ac:dyDescent="0.3">
      <c r="A3941" t="s">
        <v>17675</v>
      </c>
      <c r="B3941" t="s">
        <v>17676</v>
      </c>
      <c r="C3941">
        <v>2024</v>
      </c>
      <c r="D3941" t="s">
        <v>9629</v>
      </c>
      <c r="E3941" t="s">
        <v>9294</v>
      </c>
      <c r="F3941" t="s">
        <v>10</v>
      </c>
      <c r="G3941" t="str">
        <f>_xlfn.XLOOKUP(I3941,'Class Code'!$A$2:$A$14,'Class Code'!$B$2:$B$14)</f>
        <v>Motor Private</v>
      </c>
      <c r="H3941" t="s">
        <v>41</v>
      </c>
      <c r="I3941">
        <f t="shared" si="244"/>
        <v>70</v>
      </c>
      <c r="J3941" t="s">
        <v>54</v>
      </c>
      <c r="K3941" t="s">
        <v>55</v>
      </c>
      <c r="L3941" t="s">
        <v>44</v>
      </c>
      <c r="M3941" s="5">
        <v>45513</v>
      </c>
      <c r="N3941" s="5">
        <v>45519</v>
      </c>
      <c r="O3941" s="5">
        <v>45667</v>
      </c>
      <c r="P3941" s="5">
        <v>45448</v>
      </c>
      <c r="Q3941" s="5">
        <v>45812</v>
      </c>
      <c r="R3941">
        <v>0</v>
      </c>
      <c r="S3941">
        <v>0</v>
      </c>
      <c r="T3941">
        <v>112420</v>
      </c>
      <c r="U3941">
        <v>112420</v>
      </c>
      <c r="V3941">
        <v>0</v>
      </c>
      <c r="W3941">
        <v>112420</v>
      </c>
      <c r="X3941" t="str">
        <f t="shared" si="245"/>
        <v>Ok</v>
      </c>
      <c r="Y3941" t="str">
        <f t="shared" si="246"/>
        <v>Ok</v>
      </c>
      <c r="Z3941" s="6" t="str">
        <f t="shared" si="247"/>
        <v>Ok</v>
      </c>
      <c r="AA3941" s="6"/>
      <c r="AB3941" s="6"/>
      <c r="AC3941" s="6"/>
      <c r="AD3941" s="6"/>
    </row>
    <row r="3942" spans="1:30" x14ac:dyDescent="0.3">
      <c r="A3942" t="s">
        <v>17677</v>
      </c>
      <c r="B3942" t="s">
        <v>17678</v>
      </c>
      <c r="C3942">
        <v>2023</v>
      </c>
      <c r="D3942" t="s">
        <v>9758</v>
      </c>
      <c r="E3942" t="s">
        <v>9280</v>
      </c>
      <c r="F3942" t="s">
        <v>10</v>
      </c>
      <c r="G3942" t="str">
        <f>_xlfn.XLOOKUP(I3942,'Class Code'!$A$2:$A$14,'Class Code'!$B$2:$B$14)</f>
        <v>Motor Private</v>
      </c>
      <c r="H3942" t="s">
        <v>41</v>
      </c>
      <c r="I3942">
        <f t="shared" si="244"/>
        <v>70</v>
      </c>
      <c r="J3942" t="s">
        <v>54</v>
      </c>
      <c r="K3942" t="s">
        <v>55</v>
      </c>
      <c r="L3942" t="s">
        <v>44</v>
      </c>
      <c r="M3942" s="5">
        <v>44911</v>
      </c>
      <c r="N3942" s="5">
        <v>44924</v>
      </c>
      <c r="O3942" s="5">
        <v>45664</v>
      </c>
      <c r="P3942" s="5">
        <v>44905</v>
      </c>
      <c r="Q3942" s="5">
        <v>45269</v>
      </c>
      <c r="R3942">
        <v>0</v>
      </c>
      <c r="S3942">
        <v>0</v>
      </c>
      <c r="T3942">
        <v>912050</v>
      </c>
      <c r="U3942">
        <v>912050</v>
      </c>
      <c r="V3942">
        <v>0</v>
      </c>
      <c r="W3942">
        <v>912050</v>
      </c>
      <c r="X3942" t="str">
        <f t="shared" si="245"/>
        <v>Ok</v>
      </c>
      <c r="Y3942" t="str">
        <f t="shared" si="246"/>
        <v>Ok</v>
      </c>
      <c r="Z3942" s="6" t="str">
        <f t="shared" si="247"/>
        <v>Ok</v>
      </c>
      <c r="AA3942" s="6"/>
      <c r="AB3942" s="6"/>
      <c r="AC3942" s="6"/>
      <c r="AD3942" s="6"/>
    </row>
    <row r="3943" spans="1:30" x14ac:dyDescent="0.3">
      <c r="A3943" t="s">
        <v>17679</v>
      </c>
      <c r="B3943" t="s">
        <v>17680</v>
      </c>
      <c r="C3943">
        <v>2022</v>
      </c>
      <c r="D3943" t="s">
        <v>9553</v>
      </c>
      <c r="E3943" t="s">
        <v>9294</v>
      </c>
      <c r="F3943" t="s">
        <v>439</v>
      </c>
      <c r="G3943" t="str">
        <f>_xlfn.XLOOKUP(I3943,'Class Code'!$A$2:$A$14,'Class Code'!$B$2:$B$14)</f>
        <v>Workmen's Compensation</v>
      </c>
      <c r="H3943" t="s">
        <v>440</v>
      </c>
      <c r="I3943">
        <f t="shared" si="244"/>
        <v>11</v>
      </c>
      <c r="J3943" t="s">
        <v>441</v>
      </c>
      <c r="K3943" t="s">
        <v>442</v>
      </c>
      <c r="L3943" t="s">
        <v>574</v>
      </c>
      <c r="M3943" s="5">
        <v>45218</v>
      </c>
      <c r="N3943" s="5">
        <v>45261</v>
      </c>
      <c r="O3943" s="5">
        <v>45672</v>
      </c>
      <c r="P3943" s="5">
        <v>44854</v>
      </c>
      <c r="Q3943" s="5">
        <v>45218</v>
      </c>
      <c r="R3943">
        <v>7770</v>
      </c>
      <c r="S3943">
        <v>0</v>
      </c>
      <c r="T3943">
        <v>0</v>
      </c>
      <c r="U3943">
        <v>7770</v>
      </c>
      <c r="V3943">
        <v>0</v>
      </c>
      <c r="W3943">
        <v>7770</v>
      </c>
      <c r="X3943" t="str">
        <f t="shared" si="245"/>
        <v>Ok</v>
      </c>
      <c r="Y3943" t="str">
        <f t="shared" si="246"/>
        <v>Ok</v>
      </c>
      <c r="Z3943" s="6" t="str">
        <f t="shared" si="247"/>
        <v>Ok</v>
      </c>
      <c r="AA3943" s="6"/>
      <c r="AB3943" s="6"/>
      <c r="AC3943" s="6"/>
      <c r="AD3943" s="6"/>
    </row>
    <row r="3944" spans="1:30" x14ac:dyDescent="0.3">
      <c r="A3944" t="s">
        <v>17681</v>
      </c>
      <c r="B3944" t="s">
        <v>17682</v>
      </c>
      <c r="C3944">
        <v>2024</v>
      </c>
      <c r="D3944" t="s">
        <v>9432</v>
      </c>
      <c r="E3944" t="s">
        <v>9282</v>
      </c>
      <c r="F3944" t="s">
        <v>10</v>
      </c>
      <c r="G3944" t="str">
        <f>_xlfn.XLOOKUP(I3944,'Class Code'!$A$2:$A$14,'Class Code'!$B$2:$B$14)</f>
        <v>Motor Private</v>
      </c>
      <c r="H3944" t="s">
        <v>41</v>
      </c>
      <c r="I3944">
        <f t="shared" si="244"/>
        <v>70</v>
      </c>
      <c r="J3944" t="s">
        <v>54</v>
      </c>
      <c r="K3944" t="s">
        <v>55</v>
      </c>
      <c r="L3944" t="s">
        <v>44</v>
      </c>
      <c r="M3944" s="5">
        <v>45546</v>
      </c>
      <c r="N3944" s="5">
        <v>45546</v>
      </c>
      <c r="O3944" s="5">
        <v>45695</v>
      </c>
      <c r="P3944" s="5">
        <v>45443</v>
      </c>
      <c r="Q3944" s="5">
        <v>45807</v>
      </c>
      <c r="R3944">
        <v>0</v>
      </c>
      <c r="S3944">
        <v>0</v>
      </c>
      <c r="T3944">
        <v>14180</v>
      </c>
      <c r="U3944">
        <v>14180</v>
      </c>
      <c r="V3944">
        <v>0</v>
      </c>
      <c r="W3944">
        <v>14180</v>
      </c>
      <c r="X3944" t="str">
        <f t="shared" si="245"/>
        <v>Ok</v>
      </c>
      <c r="Y3944" t="str">
        <f t="shared" si="246"/>
        <v>Ok</v>
      </c>
      <c r="Z3944" s="6" t="str">
        <f t="shared" si="247"/>
        <v>Ok</v>
      </c>
      <c r="AA3944" s="6"/>
      <c r="AB3944" s="6"/>
      <c r="AC3944" s="6"/>
      <c r="AD3944" s="6"/>
    </row>
    <row r="3945" spans="1:30" x14ac:dyDescent="0.3">
      <c r="A3945" t="s">
        <v>17683</v>
      </c>
      <c r="B3945" t="s">
        <v>17684</v>
      </c>
      <c r="C3945">
        <v>2024</v>
      </c>
      <c r="D3945" t="s">
        <v>9750</v>
      </c>
      <c r="E3945" t="s">
        <v>9269</v>
      </c>
      <c r="F3945" t="s">
        <v>7</v>
      </c>
      <c r="G3945" t="str">
        <f>_xlfn.XLOOKUP(I3945,'Class Code'!$A$2:$A$14,'Class Code'!$B$2:$B$14)</f>
        <v>Fire Industrial</v>
      </c>
      <c r="H3945" t="s">
        <v>381</v>
      </c>
      <c r="I3945">
        <f t="shared" si="244"/>
        <v>4</v>
      </c>
      <c r="J3945" t="s">
        <v>865</v>
      </c>
      <c r="K3945" t="s">
        <v>866</v>
      </c>
      <c r="L3945" t="s">
        <v>384</v>
      </c>
      <c r="M3945" s="5">
        <v>45375</v>
      </c>
      <c r="N3945" s="5">
        <v>45376</v>
      </c>
      <c r="O3945" s="5">
        <v>45666</v>
      </c>
      <c r="P3945" s="5">
        <v>45292</v>
      </c>
      <c r="Q3945" s="5">
        <v>45657</v>
      </c>
      <c r="R3945">
        <v>0</v>
      </c>
      <c r="S3945">
        <v>0</v>
      </c>
      <c r="T3945">
        <v>1432600</v>
      </c>
      <c r="U3945">
        <v>1432600</v>
      </c>
      <c r="V3945">
        <v>1292697.73</v>
      </c>
      <c r="W3945">
        <v>139902.27000000002</v>
      </c>
      <c r="X3945" t="str">
        <f t="shared" si="245"/>
        <v>Ok</v>
      </c>
      <c r="Y3945" t="str">
        <f t="shared" si="246"/>
        <v>Ok</v>
      </c>
      <c r="Z3945" s="6" t="str">
        <f t="shared" si="247"/>
        <v>Ok</v>
      </c>
      <c r="AA3945" s="6"/>
      <c r="AB3945" s="6"/>
      <c r="AC3945" s="6"/>
      <c r="AD3945" s="6"/>
    </row>
    <row r="3946" spans="1:30" x14ac:dyDescent="0.3">
      <c r="A3946" t="s">
        <v>17685</v>
      </c>
      <c r="B3946" t="s">
        <v>17686</v>
      </c>
      <c r="C3946">
        <v>2024</v>
      </c>
      <c r="D3946" t="s">
        <v>9441</v>
      </c>
      <c r="E3946" t="s">
        <v>9334</v>
      </c>
      <c r="F3946" t="s">
        <v>10</v>
      </c>
      <c r="G3946" t="str">
        <f>_xlfn.XLOOKUP(I3946,'Class Code'!$A$2:$A$14,'Class Code'!$B$2:$B$14)</f>
        <v>Motor Private</v>
      </c>
      <c r="H3946" t="s">
        <v>41</v>
      </c>
      <c r="I3946">
        <f t="shared" si="244"/>
        <v>70</v>
      </c>
      <c r="J3946" t="s">
        <v>54</v>
      </c>
      <c r="K3946" t="s">
        <v>55</v>
      </c>
      <c r="L3946" t="s">
        <v>44</v>
      </c>
      <c r="M3946" s="5">
        <v>45354</v>
      </c>
      <c r="N3946" s="5">
        <v>45359</v>
      </c>
      <c r="O3946" s="5">
        <v>45666</v>
      </c>
      <c r="P3946" s="5">
        <v>45260</v>
      </c>
      <c r="Q3946" s="5">
        <v>45625</v>
      </c>
      <c r="R3946">
        <v>35000</v>
      </c>
      <c r="S3946">
        <v>0</v>
      </c>
      <c r="T3946">
        <v>0</v>
      </c>
      <c r="U3946">
        <v>35000</v>
      </c>
      <c r="V3946">
        <v>0</v>
      </c>
      <c r="W3946">
        <v>35000</v>
      </c>
      <c r="X3946" t="str">
        <f t="shared" si="245"/>
        <v>Ok</v>
      </c>
      <c r="Y3946" t="str">
        <f t="shared" si="246"/>
        <v>Ok</v>
      </c>
      <c r="Z3946" s="6" t="str">
        <f t="shared" si="247"/>
        <v>Ok</v>
      </c>
      <c r="AA3946" s="6"/>
      <c r="AB3946" s="6"/>
      <c r="AC3946" s="6"/>
      <c r="AD3946" s="6"/>
    </row>
    <row r="3947" spans="1:30" x14ac:dyDescent="0.3">
      <c r="A3947" t="s">
        <v>17687</v>
      </c>
      <c r="B3947" t="s">
        <v>17688</v>
      </c>
      <c r="C3947">
        <v>2024</v>
      </c>
      <c r="D3947" t="s">
        <v>9753</v>
      </c>
      <c r="E3947" t="s">
        <v>9263</v>
      </c>
      <c r="F3947" t="s">
        <v>13</v>
      </c>
      <c r="G3947" t="str">
        <f>_xlfn.XLOOKUP(I3947,'Class Code'!$A$2:$A$14,'Class Code'!$B$2:$B$14)</f>
        <v>Theft</v>
      </c>
      <c r="H3947" t="s">
        <v>818</v>
      </c>
      <c r="I3947">
        <f t="shared" si="244"/>
        <v>10</v>
      </c>
      <c r="J3947" t="s">
        <v>842</v>
      </c>
      <c r="K3947" t="s">
        <v>843</v>
      </c>
      <c r="L3947" t="s">
        <v>2606</v>
      </c>
      <c r="M3947" s="5">
        <v>45506</v>
      </c>
      <c r="N3947" s="5">
        <v>45582</v>
      </c>
      <c r="O3947" s="5">
        <v>45674</v>
      </c>
      <c r="P3947" s="5">
        <v>45233</v>
      </c>
      <c r="Q3947" s="5">
        <v>45598</v>
      </c>
      <c r="R3947">
        <v>73260</v>
      </c>
      <c r="S3947">
        <v>0</v>
      </c>
      <c r="T3947">
        <v>0</v>
      </c>
      <c r="U3947">
        <v>73260</v>
      </c>
      <c r="V3947">
        <v>0</v>
      </c>
      <c r="W3947">
        <v>73260</v>
      </c>
      <c r="X3947" t="str">
        <f t="shared" si="245"/>
        <v>Ok</v>
      </c>
      <c r="Y3947" t="str">
        <f t="shared" si="246"/>
        <v>Ok</v>
      </c>
      <c r="Z3947" s="6" t="str">
        <f t="shared" si="247"/>
        <v>Ok</v>
      </c>
      <c r="AA3947" s="6"/>
      <c r="AB3947" s="6"/>
      <c r="AC3947" s="6"/>
      <c r="AD3947" s="6"/>
    </row>
    <row r="3948" spans="1:30" x14ac:dyDescent="0.3">
      <c r="A3948" t="s">
        <v>17689</v>
      </c>
      <c r="B3948" t="s">
        <v>17690</v>
      </c>
      <c r="C3948">
        <v>2024</v>
      </c>
      <c r="D3948" t="s">
        <v>9629</v>
      </c>
      <c r="E3948" t="s">
        <v>9265</v>
      </c>
      <c r="F3948" t="s">
        <v>6</v>
      </c>
      <c r="G3948" t="str">
        <f>_xlfn.XLOOKUP(I3948,'Class Code'!$A$2:$A$14,'Class Code'!$B$2:$B$14)</f>
        <v>Fire Domestic</v>
      </c>
      <c r="H3948" t="s">
        <v>194</v>
      </c>
      <c r="I3948">
        <f t="shared" si="244"/>
        <v>3</v>
      </c>
      <c r="J3948" t="s">
        <v>195</v>
      </c>
      <c r="K3948" t="s">
        <v>196</v>
      </c>
      <c r="L3948" t="s">
        <v>4225</v>
      </c>
      <c r="M3948" s="5">
        <v>45620</v>
      </c>
      <c r="N3948" s="5">
        <v>45628</v>
      </c>
      <c r="O3948" s="5">
        <v>45663</v>
      </c>
      <c r="P3948" s="5">
        <v>45327</v>
      </c>
      <c r="Q3948" s="5">
        <v>45692</v>
      </c>
      <c r="R3948">
        <v>55000</v>
      </c>
      <c r="S3948">
        <v>0</v>
      </c>
      <c r="T3948">
        <v>0</v>
      </c>
      <c r="U3948">
        <v>55000</v>
      </c>
      <c r="V3948">
        <v>0</v>
      </c>
      <c r="W3948">
        <v>55000</v>
      </c>
      <c r="X3948" t="str">
        <f t="shared" si="245"/>
        <v>Ok</v>
      </c>
      <c r="Y3948" t="str">
        <f t="shared" si="246"/>
        <v>Ok</v>
      </c>
      <c r="Z3948" s="6" t="str">
        <f t="shared" si="247"/>
        <v>Ok</v>
      </c>
      <c r="AA3948" s="6"/>
      <c r="AB3948" s="6"/>
      <c r="AC3948" s="6"/>
      <c r="AD3948" s="6"/>
    </row>
    <row r="3949" spans="1:30" x14ac:dyDescent="0.3">
      <c r="A3949" t="s">
        <v>17691</v>
      </c>
      <c r="B3949" t="s">
        <v>17692</v>
      </c>
      <c r="C3949">
        <v>2024</v>
      </c>
      <c r="D3949" t="s">
        <v>9430</v>
      </c>
      <c r="E3949" t="s">
        <v>9317</v>
      </c>
      <c r="F3949" t="s">
        <v>11</v>
      </c>
      <c r="G3949" t="str">
        <f>_xlfn.XLOOKUP(I3949,'Class Code'!$A$2:$A$14,'Class Code'!$B$2:$B$14)</f>
        <v>Motor Commercial</v>
      </c>
      <c r="H3949" t="s">
        <v>176</v>
      </c>
      <c r="I3949">
        <f t="shared" si="244"/>
        <v>80</v>
      </c>
      <c r="J3949" t="s">
        <v>207</v>
      </c>
      <c r="K3949" t="s">
        <v>208</v>
      </c>
      <c r="L3949" t="s">
        <v>44</v>
      </c>
      <c r="M3949" s="5">
        <v>45531</v>
      </c>
      <c r="N3949" s="5">
        <v>45539</v>
      </c>
      <c r="O3949" s="5">
        <v>45672</v>
      </c>
      <c r="P3949" s="5">
        <v>45383</v>
      </c>
      <c r="Q3949" s="5">
        <v>45747</v>
      </c>
      <c r="R3949">
        <v>309000</v>
      </c>
      <c r="S3949">
        <v>0</v>
      </c>
      <c r="T3949">
        <v>0</v>
      </c>
      <c r="U3949">
        <v>309000</v>
      </c>
      <c r="V3949">
        <v>0</v>
      </c>
      <c r="W3949">
        <v>309000</v>
      </c>
      <c r="X3949" t="str">
        <f t="shared" si="245"/>
        <v>Ok</v>
      </c>
      <c r="Y3949" t="str">
        <f t="shared" si="246"/>
        <v>Ok</v>
      </c>
      <c r="Z3949" s="6" t="str">
        <f t="shared" si="247"/>
        <v>Ok</v>
      </c>
      <c r="AA3949" s="6"/>
      <c r="AB3949" s="6"/>
      <c r="AC3949" s="6"/>
      <c r="AD3949" s="6"/>
    </row>
    <row r="3950" spans="1:30" x14ac:dyDescent="0.3">
      <c r="A3950" t="s">
        <v>17693</v>
      </c>
      <c r="B3950" t="s">
        <v>17694</v>
      </c>
      <c r="C3950">
        <v>2008</v>
      </c>
      <c r="D3950" t="s">
        <v>9506</v>
      </c>
      <c r="E3950" t="s">
        <v>9289</v>
      </c>
      <c r="F3950" t="s">
        <v>439</v>
      </c>
      <c r="G3950" t="str">
        <f>_xlfn.XLOOKUP(I3950,'Class Code'!$A$2:$A$14,'Class Code'!$B$2:$B$14)</f>
        <v>Workmen's Compensation</v>
      </c>
      <c r="H3950" t="s">
        <v>440</v>
      </c>
      <c r="I3950">
        <f t="shared" si="244"/>
        <v>11</v>
      </c>
      <c r="J3950" t="s">
        <v>441</v>
      </c>
      <c r="K3950" t="s">
        <v>442</v>
      </c>
      <c r="L3950" t="s">
        <v>44</v>
      </c>
      <c r="M3950" s="5">
        <v>40024</v>
      </c>
      <c r="N3950" s="5">
        <v>42576</v>
      </c>
      <c r="O3950" s="5">
        <v>45672</v>
      </c>
      <c r="P3950" s="5">
        <v>39661</v>
      </c>
      <c r="Q3950" s="5">
        <v>40025</v>
      </c>
      <c r="R3950">
        <v>638305</v>
      </c>
      <c r="S3950">
        <v>0</v>
      </c>
      <c r="T3950">
        <v>0</v>
      </c>
      <c r="U3950">
        <v>638305</v>
      </c>
      <c r="V3950">
        <v>0</v>
      </c>
      <c r="W3950">
        <v>638305</v>
      </c>
      <c r="X3950" t="str">
        <f t="shared" si="245"/>
        <v>Ok</v>
      </c>
      <c r="Y3950" t="str">
        <f t="shared" si="246"/>
        <v>Ok</v>
      </c>
      <c r="Z3950" s="6" t="str">
        <f t="shared" si="247"/>
        <v>Ok</v>
      </c>
      <c r="AA3950" s="6"/>
      <c r="AB3950" s="6"/>
      <c r="AC3950" s="6"/>
      <c r="AD3950" s="6"/>
    </row>
    <row r="3951" spans="1:30" x14ac:dyDescent="0.3">
      <c r="A3951" t="s">
        <v>17695</v>
      </c>
      <c r="B3951" t="s">
        <v>17696</v>
      </c>
      <c r="C3951">
        <v>2024</v>
      </c>
      <c r="D3951" t="s">
        <v>9362</v>
      </c>
      <c r="E3951" t="s">
        <v>9301</v>
      </c>
      <c r="F3951" t="s">
        <v>7</v>
      </c>
      <c r="G3951" t="str">
        <f>_xlfn.XLOOKUP(I3951,'Class Code'!$A$2:$A$14,'Class Code'!$B$2:$B$14)</f>
        <v>Fire Industrial</v>
      </c>
      <c r="H3951" t="s">
        <v>381</v>
      </c>
      <c r="I3951">
        <f t="shared" si="244"/>
        <v>4</v>
      </c>
      <c r="J3951" t="s">
        <v>382</v>
      </c>
      <c r="K3951" t="s">
        <v>383</v>
      </c>
      <c r="L3951" t="s">
        <v>197</v>
      </c>
      <c r="M3951" s="5">
        <v>45607</v>
      </c>
      <c r="N3951" s="5">
        <v>45617</v>
      </c>
      <c r="O3951" s="5">
        <v>45679</v>
      </c>
      <c r="P3951" s="5">
        <v>45413</v>
      </c>
      <c r="Q3951" s="5">
        <v>45778</v>
      </c>
      <c r="R3951">
        <v>12950</v>
      </c>
      <c r="S3951">
        <v>0</v>
      </c>
      <c r="T3951">
        <v>0</v>
      </c>
      <c r="U3951">
        <v>12950</v>
      </c>
      <c r="V3951">
        <v>0</v>
      </c>
      <c r="W3951">
        <v>12950</v>
      </c>
      <c r="X3951" t="str">
        <f t="shared" si="245"/>
        <v>Ok</v>
      </c>
      <c r="Y3951" t="str">
        <f t="shared" si="246"/>
        <v>Ok</v>
      </c>
      <c r="Z3951" s="6" t="str">
        <f t="shared" si="247"/>
        <v>Ok</v>
      </c>
      <c r="AA3951" s="6"/>
      <c r="AB3951" s="6"/>
      <c r="AC3951" s="6"/>
      <c r="AD3951" s="6"/>
    </row>
    <row r="3952" spans="1:30" x14ac:dyDescent="0.3">
      <c r="A3952" t="s">
        <v>17697</v>
      </c>
      <c r="B3952" t="s">
        <v>17698</v>
      </c>
      <c r="C3952">
        <v>2023</v>
      </c>
      <c r="D3952" t="s">
        <v>9353</v>
      </c>
      <c r="E3952" t="s">
        <v>9292</v>
      </c>
      <c r="F3952" t="s">
        <v>10</v>
      </c>
      <c r="G3952" t="str">
        <f>_xlfn.XLOOKUP(I3952,'Class Code'!$A$2:$A$14,'Class Code'!$B$2:$B$14)</f>
        <v>Motor Private</v>
      </c>
      <c r="H3952" t="s">
        <v>41</v>
      </c>
      <c r="I3952">
        <f t="shared" si="244"/>
        <v>70</v>
      </c>
      <c r="J3952" t="s">
        <v>54</v>
      </c>
      <c r="K3952" t="s">
        <v>55</v>
      </c>
      <c r="L3952" t="s">
        <v>44</v>
      </c>
      <c r="M3952" s="5">
        <v>45563</v>
      </c>
      <c r="N3952" s="5">
        <v>45567</v>
      </c>
      <c r="O3952" s="5">
        <v>45672</v>
      </c>
      <c r="P3952" s="5">
        <v>45282</v>
      </c>
      <c r="Q3952" s="5">
        <v>45647</v>
      </c>
      <c r="R3952">
        <v>85000</v>
      </c>
      <c r="S3952">
        <v>0</v>
      </c>
      <c r="T3952">
        <v>0</v>
      </c>
      <c r="U3952">
        <v>85000</v>
      </c>
      <c r="V3952">
        <v>0</v>
      </c>
      <c r="W3952">
        <v>85000</v>
      </c>
      <c r="X3952" t="str">
        <f t="shared" si="245"/>
        <v>Ok</v>
      </c>
      <c r="Y3952" t="str">
        <f t="shared" si="246"/>
        <v>Ok</v>
      </c>
      <c r="Z3952" s="6" t="str">
        <f t="shared" si="247"/>
        <v>Ok</v>
      </c>
      <c r="AA3952" s="6"/>
      <c r="AB3952" s="6"/>
      <c r="AC3952" s="6"/>
      <c r="AD3952" s="6"/>
    </row>
    <row r="3953" spans="1:30" x14ac:dyDescent="0.3">
      <c r="A3953" t="s">
        <v>17699</v>
      </c>
      <c r="B3953" t="s">
        <v>17700</v>
      </c>
      <c r="C3953">
        <v>2024</v>
      </c>
      <c r="D3953" t="s">
        <v>9587</v>
      </c>
      <c r="E3953" t="s">
        <v>9282</v>
      </c>
      <c r="F3953" t="s">
        <v>10</v>
      </c>
      <c r="G3953" t="str">
        <f>_xlfn.XLOOKUP(I3953,'Class Code'!$A$2:$A$14,'Class Code'!$B$2:$B$14)</f>
        <v>Motor Private</v>
      </c>
      <c r="H3953" t="s">
        <v>41</v>
      </c>
      <c r="I3953">
        <f t="shared" si="244"/>
        <v>70</v>
      </c>
      <c r="J3953" t="s">
        <v>54</v>
      </c>
      <c r="K3953" t="s">
        <v>55</v>
      </c>
      <c r="L3953" t="s">
        <v>44</v>
      </c>
      <c r="M3953" s="5">
        <v>45412</v>
      </c>
      <c r="N3953" s="5">
        <v>45419</v>
      </c>
      <c r="O3953" s="5">
        <v>45672</v>
      </c>
      <c r="P3953" s="5">
        <v>45292</v>
      </c>
      <c r="Q3953" s="5">
        <v>45657</v>
      </c>
      <c r="R3953">
        <v>16500</v>
      </c>
      <c r="S3953">
        <v>0</v>
      </c>
      <c r="T3953">
        <v>0</v>
      </c>
      <c r="U3953">
        <v>16500</v>
      </c>
      <c r="V3953">
        <v>0</v>
      </c>
      <c r="W3953">
        <v>16500</v>
      </c>
      <c r="X3953" t="str">
        <f t="shared" si="245"/>
        <v>Ok</v>
      </c>
      <c r="Y3953" t="str">
        <f t="shared" si="246"/>
        <v>Ok</v>
      </c>
      <c r="Z3953" s="6" t="str">
        <f t="shared" si="247"/>
        <v>Ok</v>
      </c>
      <c r="AA3953" s="6"/>
      <c r="AB3953" s="6"/>
      <c r="AC3953" s="6"/>
      <c r="AD3953" s="6"/>
    </row>
    <row r="3954" spans="1:30" x14ac:dyDescent="0.3">
      <c r="A3954" t="s">
        <v>17701</v>
      </c>
      <c r="B3954" t="s">
        <v>17702</v>
      </c>
      <c r="C3954">
        <v>2022</v>
      </c>
      <c r="D3954" t="s">
        <v>9441</v>
      </c>
      <c r="E3954" t="s">
        <v>9277</v>
      </c>
      <c r="F3954" t="s">
        <v>10</v>
      </c>
      <c r="G3954" t="str">
        <f>_xlfn.XLOOKUP(I3954,'Class Code'!$A$2:$A$14,'Class Code'!$B$2:$B$14)</f>
        <v>Motor Private</v>
      </c>
      <c r="H3954" t="s">
        <v>41</v>
      </c>
      <c r="I3954">
        <f t="shared" si="244"/>
        <v>70</v>
      </c>
      <c r="J3954" t="s">
        <v>54</v>
      </c>
      <c r="K3954" t="s">
        <v>55</v>
      </c>
      <c r="L3954" t="s">
        <v>44</v>
      </c>
      <c r="M3954" s="5">
        <v>44789</v>
      </c>
      <c r="N3954" s="5">
        <v>44820</v>
      </c>
      <c r="O3954" s="5">
        <v>45666</v>
      </c>
      <c r="P3954" s="5">
        <v>44593</v>
      </c>
      <c r="Q3954" s="5">
        <v>44957</v>
      </c>
      <c r="R3954">
        <v>500000</v>
      </c>
      <c r="S3954">
        <v>0</v>
      </c>
      <c r="T3954">
        <v>0</v>
      </c>
      <c r="U3954">
        <v>500000</v>
      </c>
      <c r="V3954">
        <v>0</v>
      </c>
      <c r="W3954">
        <v>500000</v>
      </c>
      <c r="X3954" t="str">
        <f t="shared" si="245"/>
        <v>Ok</v>
      </c>
      <c r="Y3954" t="str">
        <f t="shared" si="246"/>
        <v>Ok</v>
      </c>
      <c r="Z3954" s="6" t="str">
        <f t="shared" si="247"/>
        <v>Ok</v>
      </c>
      <c r="AA3954" s="6"/>
      <c r="AB3954" s="6"/>
      <c r="AC3954" s="6"/>
      <c r="AD3954" s="6"/>
    </row>
    <row r="3955" spans="1:30" x14ac:dyDescent="0.3">
      <c r="A3955" t="s">
        <v>17703</v>
      </c>
      <c r="B3955" t="s">
        <v>17704</v>
      </c>
      <c r="C3955">
        <v>2023</v>
      </c>
      <c r="D3955" t="s">
        <v>9595</v>
      </c>
      <c r="E3955" t="s">
        <v>9272</v>
      </c>
      <c r="F3955" t="s">
        <v>10</v>
      </c>
      <c r="G3955" t="str">
        <f>_xlfn.XLOOKUP(I3955,'Class Code'!$A$2:$A$14,'Class Code'!$B$2:$B$14)</f>
        <v>Motor Private</v>
      </c>
      <c r="H3955" t="s">
        <v>41</v>
      </c>
      <c r="I3955">
        <f t="shared" si="244"/>
        <v>70</v>
      </c>
      <c r="J3955" t="s">
        <v>54</v>
      </c>
      <c r="K3955" t="s">
        <v>55</v>
      </c>
      <c r="L3955" t="s">
        <v>44</v>
      </c>
      <c r="M3955" s="5">
        <v>45249</v>
      </c>
      <c r="N3955" s="5">
        <v>45252</v>
      </c>
      <c r="O3955" s="5">
        <v>45666</v>
      </c>
      <c r="P3955" s="5">
        <v>45145</v>
      </c>
      <c r="Q3955" s="5">
        <v>45449</v>
      </c>
      <c r="R3955">
        <v>642799</v>
      </c>
      <c r="S3955">
        <v>0</v>
      </c>
      <c r="T3955">
        <v>0</v>
      </c>
      <c r="U3955">
        <v>642799</v>
      </c>
      <c r="V3955">
        <v>0</v>
      </c>
      <c r="W3955">
        <v>642799</v>
      </c>
      <c r="X3955" t="str">
        <f t="shared" si="245"/>
        <v>Ok</v>
      </c>
      <c r="Y3955" t="str">
        <f t="shared" si="246"/>
        <v>Ok</v>
      </c>
      <c r="Z3955" s="6" t="str">
        <f t="shared" si="247"/>
        <v>Ok</v>
      </c>
      <c r="AA3955" s="6"/>
      <c r="AB3955" s="6"/>
      <c r="AC3955" s="6"/>
      <c r="AD3955" s="6"/>
    </row>
    <row r="3956" spans="1:30" x14ac:dyDescent="0.3">
      <c r="A3956" t="s">
        <v>17705</v>
      </c>
      <c r="B3956" t="s">
        <v>17706</v>
      </c>
      <c r="C3956">
        <v>2020</v>
      </c>
      <c r="D3956" t="s">
        <v>9517</v>
      </c>
      <c r="E3956" t="s">
        <v>9301</v>
      </c>
      <c r="F3956" t="s">
        <v>11</v>
      </c>
      <c r="G3956" t="str">
        <f>_xlfn.XLOOKUP(I3956,'Class Code'!$A$2:$A$14,'Class Code'!$B$2:$B$14)</f>
        <v>Motor Commercial</v>
      </c>
      <c r="H3956" t="s">
        <v>176</v>
      </c>
      <c r="I3956">
        <f t="shared" si="244"/>
        <v>80</v>
      </c>
      <c r="J3956" t="s">
        <v>207</v>
      </c>
      <c r="K3956" t="s">
        <v>208</v>
      </c>
      <c r="L3956" t="s">
        <v>44</v>
      </c>
      <c r="M3956" s="5">
        <v>44417</v>
      </c>
      <c r="N3956" s="5">
        <v>44418</v>
      </c>
      <c r="O3956" s="5">
        <v>45666</v>
      </c>
      <c r="P3956" s="5">
        <v>44105</v>
      </c>
      <c r="Q3956" s="5">
        <v>44469</v>
      </c>
      <c r="R3956">
        <v>0</v>
      </c>
      <c r="S3956">
        <v>0</v>
      </c>
      <c r="T3956">
        <v>30000</v>
      </c>
      <c r="U3956">
        <v>30000</v>
      </c>
      <c r="V3956">
        <v>0</v>
      </c>
      <c r="W3956">
        <v>30000</v>
      </c>
      <c r="X3956" t="str">
        <f t="shared" si="245"/>
        <v>Ok</v>
      </c>
      <c r="Y3956" t="str">
        <f t="shared" si="246"/>
        <v>Ok</v>
      </c>
      <c r="Z3956" s="6" t="str">
        <f t="shared" si="247"/>
        <v>Ok</v>
      </c>
      <c r="AA3956" s="6"/>
      <c r="AB3956" s="6"/>
      <c r="AC3956" s="6"/>
      <c r="AD3956" s="6"/>
    </row>
    <row r="3957" spans="1:30" x14ac:dyDescent="0.3">
      <c r="A3957" t="s">
        <v>17707</v>
      </c>
      <c r="B3957" t="s">
        <v>17708</v>
      </c>
      <c r="C3957">
        <v>2024</v>
      </c>
      <c r="D3957" t="s">
        <v>9681</v>
      </c>
      <c r="E3957" t="s">
        <v>9267</v>
      </c>
      <c r="F3957" t="s">
        <v>10</v>
      </c>
      <c r="G3957" t="str">
        <f>_xlfn.XLOOKUP(I3957,'Class Code'!$A$2:$A$14,'Class Code'!$B$2:$B$14)</f>
        <v>Motor Private</v>
      </c>
      <c r="H3957" t="s">
        <v>41</v>
      </c>
      <c r="I3957">
        <f t="shared" si="244"/>
        <v>70</v>
      </c>
      <c r="J3957" t="s">
        <v>54</v>
      </c>
      <c r="K3957" t="s">
        <v>55</v>
      </c>
      <c r="L3957" t="s">
        <v>44</v>
      </c>
      <c r="M3957" s="5">
        <v>45519</v>
      </c>
      <c r="N3957" s="5">
        <v>45523</v>
      </c>
      <c r="O3957" s="5">
        <v>45667</v>
      </c>
      <c r="P3957" s="5">
        <v>45352</v>
      </c>
      <c r="Q3957" s="5">
        <v>45716</v>
      </c>
      <c r="R3957">
        <v>0</v>
      </c>
      <c r="S3957">
        <v>0</v>
      </c>
      <c r="T3957">
        <v>92120</v>
      </c>
      <c r="U3957">
        <v>92120</v>
      </c>
      <c r="V3957">
        <v>0</v>
      </c>
      <c r="W3957">
        <v>92120</v>
      </c>
      <c r="X3957" t="str">
        <f t="shared" si="245"/>
        <v>Ok</v>
      </c>
      <c r="Y3957" t="str">
        <f t="shared" si="246"/>
        <v>Ok</v>
      </c>
      <c r="Z3957" s="6" t="str">
        <f t="shared" si="247"/>
        <v>Ok</v>
      </c>
      <c r="AA3957" s="6"/>
      <c r="AB3957" s="6"/>
      <c r="AC3957" s="6"/>
      <c r="AD3957" s="6"/>
    </row>
    <row r="3958" spans="1:30" x14ac:dyDescent="0.3">
      <c r="A3958" t="s">
        <v>17709</v>
      </c>
      <c r="B3958" t="s">
        <v>17710</v>
      </c>
      <c r="C3958">
        <v>2023</v>
      </c>
      <c r="D3958" t="s">
        <v>9543</v>
      </c>
      <c r="E3958" t="s">
        <v>9272</v>
      </c>
      <c r="F3958" t="s">
        <v>11</v>
      </c>
      <c r="G3958" t="str">
        <f>_xlfn.XLOOKUP(I3958,'Class Code'!$A$2:$A$14,'Class Code'!$B$2:$B$14)</f>
        <v>Motor Commercial</v>
      </c>
      <c r="H3958" t="s">
        <v>176</v>
      </c>
      <c r="I3958">
        <f t="shared" si="244"/>
        <v>80</v>
      </c>
      <c r="J3958" t="s">
        <v>207</v>
      </c>
      <c r="K3958" t="s">
        <v>208</v>
      </c>
      <c r="L3958" t="s">
        <v>44</v>
      </c>
      <c r="M3958" s="5">
        <v>45325</v>
      </c>
      <c r="N3958" s="5">
        <v>45331</v>
      </c>
      <c r="O3958" s="5">
        <v>45671</v>
      </c>
      <c r="P3958" s="5">
        <v>44986</v>
      </c>
      <c r="Q3958" s="5">
        <v>45350</v>
      </c>
      <c r="R3958">
        <v>177127</v>
      </c>
      <c r="S3958">
        <v>0</v>
      </c>
      <c r="T3958">
        <v>0</v>
      </c>
      <c r="U3958">
        <v>177127</v>
      </c>
      <c r="V3958">
        <v>0</v>
      </c>
      <c r="W3958">
        <v>177127</v>
      </c>
      <c r="X3958" t="str">
        <f t="shared" si="245"/>
        <v>Ok</v>
      </c>
      <c r="Y3958" t="str">
        <f t="shared" si="246"/>
        <v>Ok</v>
      </c>
      <c r="Z3958" s="6" t="str">
        <f t="shared" si="247"/>
        <v>Ok</v>
      </c>
      <c r="AA3958" s="6"/>
      <c r="AB3958" s="6"/>
      <c r="AC3958" s="6"/>
      <c r="AD3958" s="6"/>
    </row>
    <row r="3959" spans="1:30" x14ac:dyDescent="0.3">
      <c r="A3959" t="s">
        <v>17711</v>
      </c>
      <c r="B3959" t="s">
        <v>17712</v>
      </c>
      <c r="C3959">
        <v>2024</v>
      </c>
      <c r="D3959" t="s">
        <v>9436</v>
      </c>
      <c r="E3959" t="s">
        <v>9277</v>
      </c>
      <c r="F3959" t="s">
        <v>11</v>
      </c>
      <c r="G3959" t="str">
        <f>_xlfn.XLOOKUP(I3959,'Class Code'!$A$2:$A$14,'Class Code'!$B$2:$B$14)</f>
        <v>Motor Commercial</v>
      </c>
      <c r="H3959" t="s">
        <v>176</v>
      </c>
      <c r="I3959">
        <f t="shared" si="244"/>
        <v>80</v>
      </c>
      <c r="J3959" t="s">
        <v>207</v>
      </c>
      <c r="K3959" t="s">
        <v>208</v>
      </c>
      <c r="L3959" t="s">
        <v>44</v>
      </c>
      <c r="M3959" s="5">
        <v>45403</v>
      </c>
      <c r="N3959" s="5">
        <v>45412</v>
      </c>
      <c r="O3959" s="5">
        <v>45672</v>
      </c>
      <c r="P3959" s="5">
        <v>45292</v>
      </c>
      <c r="Q3959" s="5">
        <v>45657</v>
      </c>
      <c r="R3959">
        <v>600000</v>
      </c>
      <c r="S3959">
        <v>0</v>
      </c>
      <c r="T3959">
        <v>0</v>
      </c>
      <c r="U3959">
        <v>600000</v>
      </c>
      <c r="V3959">
        <v>0</v>
      </c>
      <c r="W3959">
        <v>600000</v>
      </c>
      <c r="X3959" t="str">
        <f t="shared" si="245"/>
        <v>Ok</v>
      </c>
      <c r="Y3959" t="str">
        <f t="shared" si="246"/>
        <v>Ok</v>
      </c>
      <c r="Z3959" s="6" t="str">
        <f t="shared" si="247"/>
        <v>Ok</v>
      </c>
      <c r="AA3959" s="6"/>
      <c r="AB3959" s="6"/>
      <c r="AC3959" s="6"/>
      <c r="AD3959" s="6"/>
    </row>
    <row r="3960" spans="1:30" x14ac:dyDescent="0.3">
      <c r="A3960" t="s">
        <v>17713</v>
      </c>
      <c r="B3960" t="s">
        <v>17714</v>
      </c>
      <c r="C3960">
        <v>2023</v>
      </c>
      <c r="D3960" t="s">
        <v>9534</v>
      </c>
      <c r="E3960" t="s">
        <v>9284</v>
      </c>
      <c r="F3960" t="s">
        <v>13</v>
      </c>
      <c r="G3960" t="str">
        <f>_xlfn.XLOOKUP(I3960,'Class Code'!$A$2:$A$14,'Class Code'!$B$2:$B$14)</f>
        <v>Theft</v>
      </c>
      <c r="H3960" t="s">
        <v>818</v>
      </c>
      <c r="I3960">
        <f t="shared" si="244"/>
        <v>10</v>
      </c>
      <c r="J3960" t="s">
        <v>819</v>
      </c>
      <c r="K3960" t="s">
        <v>820</v>
      </c>
      <c r="L3960" t="s">
        <v>13</v>
      </c>
      <c r="M3960" s="5">
        <v>45521</v>
      </c>
      <c r="N3960" s="5">
        <v>45525</v>
      </c>
      <c r="O3960" s="5">
        <v>45694</v>
      </c>
      <c r="P3960" s="5">
        <v>45261</v>
      </c>
      <c r="Q3960" s="5">
        <v>45626</v>
      </c>
      <c r="R3960">
        <v>1060216</v>
      </c>
      <c r="S3960">
        <v>0</v>
      </c>
      <c r="T3960">
        <v>0</v>
      </c>
      <c r="U3960">
        <v>1060216</v>
      </c>
      <c r="V3960">
        <v>530108</v>
      </c>
      <c r="W3960">
        <v>530108</v>
      </c>
      <c r="X3960" t="str">
        <f t="shared" si="245"/>
        <v>Ok</v>
      </c>
      <c r="Y3960" t="str">
        <f t="shared" si="246"/>
        <v>Ok</v>
      </c>
      <c r="Z3960" s="6" t="str">
        <f t="shared" si="247"/>
        <v>Ok</v>
      </c>
      <c r="AA3960" s="6"/>
      <c r="AB3960" s="6"/>
      <c r="AC3960" s="6"/>
      <c r="AD3960" s="6"/>
    </row>
    <row r="3961" spans="1:30" x14ac:dyDescent="0.3">
      <c r="A3961" t="s">
        <v>17715</v>
      </c>
      <c r="B3961" t="s">
        <v>17716</v>
      </c>
      <c r="C3961">
        <v>2022</v>
      </c>
      <c r="D3961" t="s">
        <v>9639</v>
      </c>
      <c r="E3961" t="s">
        <v>9297</v>
      </c>
      <c r="F3961" t="s">
        <v>5</v>
      </c>
      <c r="G3961" t="str">
        <f>_xlfn.XLOOKUP(I3961,'Class Code'!$A$2:$A$14,'Class Code'!$B$2:$B$14)</f>
        <v>Engineering</v>
      </c>
      <c r="H3961" t="s">
        <v>423</v>
      </c>
      <c r="I3961">
        <f t="shared" si="244"/>
        <v>2</v>
      </c>
      <c r="J3961" t="s">
        <v>634</v>
      </c>
      <c r="K3961" t="s">
        <v>635</v>
      </c>
      <c r="L3961" t="s">
        <v>1044</v>
      </c>
      <c r="M3961" s="5">
        <v>44804</v>
      </c>
      <c r="N3961" s="5">
        <v>44950</v>
      </c>
      <c r="O3961" s="5">
        <v>45677</v>
      </c>
      <c r="P3961" s="5">
        <v>44552</v>
      </c>
      <c r="Q3961" s="5">
        <v>44916</v>
      </c>
      <c r="R3961">
        <v>302000</v>
      </c>
      <c r="S3961">
        <v>0</v>
      </c>
      <c r="T3961">
        <v>0</v>
      </c>
      <c r="U3961">
        <v>302000</v>
      </c>
      <c r="V3961">
        <v>237401.05</v>
      </c>
      <c r="W3961">
        <v>64598.950000000012</v>
      </c>
      <c r="X3961" t="str">
        <f t="shared" si="245"/>
        <v>Ok</v>
      </c>
      <c r="Y3961" t="str">
        <f t="shared" si="246"/>
        <v>Ok</v>
      </c>
      <c r="Z3961" s="6" t="str">
        <f t="shared" si="247"/>
        <v>Ok</v>
      </c>
      <c r="AA3961" s="6"/>
      <c r="AB3961" s="6"/>
      <c r="AC3961" s="6"/>
      <c r="AD3961" s="6"/>
    </row>
    <row r="3962" spans="1:30" x14ac:dyDescent="0.3">
      <c r="A3962" t="s">
        <v>17717</v>
      </c>
      <c r="B3962" t="s">
        <v>17718</v>
      </c>
      <c r="C3962">
        <v>2024</v>
      </c>
      <c r="D3962" t="s">
        <v>9783</v>
      </c>
      <c r="E3962" t="s">
        <v>9265</v>
      </c>
      <c r="F3962" t="s">
        <v>11</v>
      </c>
      <c r="G3962" t="str">
        <f>_xlfn.XLOOKUP(I3962,'Class Code'!$A$2:$A$14,'Class Code'!$B$2:$B$14)</f>
        <v>Motor Commercial</v>
      </c>
      <c r="H3962" t="s">
        <v>176</v>
      </c>
      <c r="I3962">
        <f t="shared" si="244"/>
        <v>80</v>
      </c>
      <c r="J3962" t="s">
        <v>207</v>
      </c>
      <c r="K3962" t="s">
        <v>208</v>
      </c>
      <c r="L3962" t="s">
        <v>44</v>
      </c>
      <c r="M3962" s="5">
        <v>45562</v>
      </c>
      <c r="N3962" s="5">
        <v>45590</v>
      </c>
      <c r="O3962" s="5">
        <v>45678</v>
      </c>
      <c r="P3962" s="5">
        <v>45478</v>
      </c>
      <c r="Q3962" s="5">
        <v>45842</v>
      </c>
      <c r="R3962">
        <v>0</v>
      </c>
      <c r="S3962">
        <v>0</v>
      </c>
      <c r="T3962">
        <v>22620</v>
      </c>
      <c r="U3962">
        <v>22620</v>
      </c>
      <c r="V3962">
        <v>0</v>
      </c>
      <c r="W3962">
        <v>22620</v>
      </c>
      <c r="X3962" t="str">
        <f t="shared" si="245"/>
        <v>Ok</v>
      </c>
      <c r="Y3962" t="str">
        <f t="shared" si="246"/>
        <v>Ok</v>
      </c>
      <c r="Z3962" s="6" t="str">
        <f t="shared" si="247"/>
        <v>Ok</v>
      </c>
      <c r="AA3962" s="6"/>
      <c r="AB3962" s="6"/>
      <c r="AC3962" s="6"/>
      <c r="AD3962" s="6"/>
    </row>
    <row r="3963" spans="1:30" x14ac:dyDescent="0.3">
      <c r="A3963" t="s">
        <v>17719</v>
      </c>
      <c r="B3963" t="s">
        <v>17720</v>
      </c>
      <c r="C3963">
        <v>2024</v>
      </c>
      <c r="D3963" t="s">
        <v>9447</v>
      </c>
      <c r="E3963" t="s">
        <v>9317</v>
      </c>
      <c r="F3963" t="s">
        <v>11</v>
      </c>
      <c r="G3963" t="str">
        <f>_xlfn.XLOOKUP(I3963,'Class Code'!$A$2:$A$14,'Class Code'!$B$2:$B$14)</f>
        <v>Motor Commercial</v>
      </c>
      <c r="H3963" t="s">
        <v>176</v>
      </c>
      <c r="I3963">
        <f t="shared" si="244"/>
        <v>80</v>
      </c>
      <c r="J3963" t="s">
        <v>1477</v>
      </c>
      <c r="K3963" t="s">
        <v>1478</v>
      </c>
      <c r="L3963" t="s">
        <v>44</v>
      </c>
      <c r="M3963" s="5">
        <v>45534</v>
      </c>
      <c r="N3963" s="5">
        <v>45560</v>
      </c>
      <c r="O3963" s="5">
        <v>45678</v>
      </c>
      <c r="P3963" s="5">
        <v>45444</v>
      </c>
      <c r="Q3963" s="5">
        <v>45808</v>
      </c>
      <c r="R3963">
        <v>0</v>
      </c>
      <c r="S3963">
        <v>0</v>
      </c>
      <c r="T3963">
        <v>117640</v>
      </c>
      <c r="U3963">
        <v>117640</v>
      </c>
      <c r="V3963">
        <v>0</v>
      </c>
      <c r="W3963">
        <v>117640</v>
      </c>
      <c r="X3963" t="str">
        <f t="shared" si="245"/>
        <v>Ok</v>
      </c>
      <c r="Y3963" t="str">
        <f t="shared" si="246"/>
        <v>Ok</v>
      </c>
      <c r="Z3963" s="6" t="str">
        <f t="shared" si="247"/>
        <v>Ok</v>
      </c>
      <c r="AA3963" s="6"/>
      <c r="AB3963" s="6"/>
      <c r="AC3963" s="6"/>
      <c r="AD3963" s="6"/>
    </row>
    <row r="3964" spans="1:30" x14ac:dyDescent="0.3">
      <c r="A3964" t="s">
        <v>17721</v>
      </c>
      <c r="B3964" t="s">
        <v>17722</v>
      </c>
      <c r="C3964">
        <v>2023</v>
      </c>
      <c r="D3964" t="s">
        <v>9472</v>
      </c>
      <c r="E3964" t="s">
        <v>9265</v>
      </c>
      <c r="F3964" t="s">
        <v>10</v>
      </c>
      <c r="G3964" t="str">
        <f>_xlfn.XLOOKUP(I3964,'Class Code'!$A$2:$A$14,'Class Code'!$B$2:$B$14)</f>
        <v>Motor Private</v>
      </c>
      <c r="H3964" t="s">
        <v>41</v>
      </c>
      <c r="I3964">
        <f t="shared" si="244"/>
        <v>70</v>
      </c>
      <c r="J3964" t="s">
        <v>54</v>
      </c>
      <c r="K3964" t="s">
        <v>55</v>
      </c>
      <c r="L3964" t="s">
        <v>44</v>
      </c>
      <c r="M3964" s="5">
        <v>45539</v>
      </c>
      <c r="N3964" s="5">
        <v>45541</v>
      </c>
      <c r="O3964" s="5">
        <v>45678</v>
      </c>
      <c r="P3964" s="5">
        <v>45186</v>
      </c>
      <c r="Q3964" s="5">
        <v>45552</v>
      </c>
      <c r="R3964">
        <v>0</v>
      </c>
      <c r="S3964">
        <v>0</v>
      </c>
      <c r="T3964">
        <v>49200</v>
      </c>
      <c r="U3964">
        <v>49200</v>
      </c>
      <c r="V3964">
        <v>0</v>
      </c>
      <c r="W3964">
        <v>49200</v>
      </c>
      <c r="X3964" t="str">
        <f t="shared" si="245"/>
        <v>Ok</v>
      </c>
      <c r="Y3964" t="str">
        <f t="shared" si="246"/>
        <v>Ok</v>
      </c>
      <c r="Z3964" s="6" t="str">
        <f t="shared" si="247"/>
        <v>Ok</v>
      </c>
      <c r="AA3964" s="6"/>
      <c r="AB3964" s="6"/>
      <c r="AC3964" s="6"/>
      <c r="AD3964" s="6"/>
    </row>
    <row r="3965" spans="1:30" x14ac:dyDescent="0.3">
      <c r="A3965" t="s">
        <v>17723</v>
      </c>
      <c r="B3965" t="s">
        <v>17724</v>
      </c>
      <c r="C3965">
        <v>2024</v>
      </c>
      <c r="D3965" t="s">
        <v>9275</v>
      </c>
      <c r="E3965" t="s">
        <v>9280</v>
      </c>
      <c r="F3965" t="s">
        <v>10</v>
      </c>
      <c r="G3965" t="str">
        <f>_xlfn.XLOOKUP(I3965,'Class Code'!$A$2:$A$14,'Class Code'!$B$2:$B$14)</f>
        <v>Motor Private</v>
      </c>
      <c r="H3965" t="s">
        <v>41</v>
      </c>
      <c r="I3965">
        <f t="shared" si="244"/>
        <v>70</v>
      </c>
      <c r="J3965" t="s">
        <v>54</v>
      </c>
      <c r="K3965" t="s">
        <v>55</v>
      </c>
      <c r="L3965" t="s">
        <v>44</v>
      </c>
      <c r="M3965" s="5">
        <v>45532</v>
      </c>
      <c r="N3965" s="5">
        <v>45533</v>
      </c>
      <c r="O3965" s="5">
        <v>45678</v>
      </c>
      <c r="P3965" s="5">
        <v>45404</v>
      </c>
      <c r="Q3965" s="5">
        <v>45768</v>
      </c>
      <c r="R3965">
        <v>0</v>
      </c>
      <c r="S3965">
        <v>0</v>
      </c>
      <c r="T3965">
        <v>138520</v>
      </c>
      <c r="U3965">
        <v>138520</v>
      </c>
      <c r="V3965">
        <v>0</v>
      </c>
      <c r="W3965">
        <v>138520</v>
      </c>
      <c r="X3965" t="str">
        <f t="shared" si="245"/>
        <v>Ok</v>
      </c>
      <c r="Y3965" t="str">
        <f t="shared" si="246"/>
        <v>Ok</v>
      </c>
      <c r="Z3965" s="6" t="str">
        <f t="shared" si="247"/>
        <v>Ok</v>
      </c>
      <c r="AA3965" s="6"/>
      <c r="AB3965" s="6"/>
      <c r="AC3965" s="6"/>
      <c r="AD3965" s="6"/>
    </row>
    <row r="3966" spans="1:30" x14ac:dyDescent="0.3">
      <c r="A3966" t="s">
        <v>17725</v>
      </c>
      <c r="B3966" t="s">
        <v>17726</v>
      </c>
      <c r="C3966">
        <v>2024</v>
      </c>
      <c r="D3966" t="s">
        <v>9736</v>
      </c>
      <c r="E3966" t="s">
        <v>9287</v>
      </c>
      <c r="F3966" t="s">
        <v>11</v>
      </c>
      <c r="G3966" t="str">
        <f>_xlfn.XLOOKUP(I3966,'Class Code'!$A$2:$A$14,'Class Code'!$B$2:$B$14)</f>
        <v>Motor Commercial</v>
      </c>
      <c r="H3966" t="s">
        <v>176</v>
      </c>
      <c r="I3966">
        <f t="shared" si="244"/>
        <v>80</v>
      </c>
      <c r="J3966" t="s">
        <v>207</v>
      </c>
      <c r="K3966" t="s">
        <v>208</v>
      </c>
      <c r="L3966" t="s">
        <v>44</v>
      </c>
      <c r="M3966" s="5">
        <v>45515</v>
      </c>
      <c r="N3966" s="5">
        <v>45517</v>
      </c>
      <c r="O3966" s="5">
        <v>45678</v>
      </c>
      <c r="P3966" s="5">
        <v>45298</v>
      </c>
      <c r="Q3966" s="5">
        <v>45663</v>
      </c>
      <c r="R3966">
        <v>0</v>
      </c>
      <c r="S3966">
        <v>0</v>
      </c>
      <c r="T3966">
        <v>205684</v>
      </c>
      <c r="U3966">
        <v>205684</v>
      </c>
      <c r="V3966">
        <v>0</v>
      </c>
      <c r="W3966">
        <v>205684</v>
      </c>
      <c r="X3966" t="str">
        <f t="shared" si="245"/>
        <v>Ok</v>
      </c>
      <c r="Y3966" t="str">
        <f t="shared" si="246"/>
        <v>Ok</v>
      </c>
      <c r="Z3966" s="6" t="str">
        <f t="shared" si="247"/>
        <v>Ok</v>
      </c>
      <c r="AA3966" s="6"/>
      <c r="AB3966" s="6"/>
      <c r="AC3966" s="6"/>
      <c r="AD3966" s="6"/>
    </row>
    <row r="3967" spans="1:30" x14ac:dyDescent="0.3">
      <c r="A3967" t="s">
        <v>17727</v>
      </c>
      <c r="B3967" t="s">
        <v>17728</v>
      </c>
      <c r="C3967">
        <v>2022</v>
      </c>
      <c r="D3967" t="s">
        <v>9714</v>
      </c>
      <c r="E3967" t="s">
        <v>9282</v>
      </c>
      <c r="F3967" t="s">
        <v>10</v>
      </c>
      <c r="G3967" t="str">
        <f>_xlfn.XLOOKUP(I3967,'Class Code'!$A$2:$A$14,'Class Code'!$B$2:$B$14)</f>
        <v>Motor Private</v>
      </c>
      <c r="H3967" t="s">
        <v>41</v>
      </c>
      <c r="I3967">
        <f t="shared" si="244"/>
        <v>70</v>
      </c>
      <c r="J3967" t="s">
        <v>54</v>
      </c>
      <c r="K3967" t="s">
        <v>55</v>
      </c>
      <c r="L3967" t="s">
        <v>44</v>
      </c>
      <c r="M3967" s="5">
        <v>45035</v>
      </c>
      <c r="N3967" s="5">
        <v>45036</v>
      </c>
      <c r="O3967" s="5">
        <v>45678</v>
      </c>
      <c r="P3967" s="5">
        <v>44805</v>
      </c>
      <c r="Q3967" s="5">
        <v>45169</v>
      </c>
      <c r="R3967">
        <v>0</v>
      </c>
      <c r="S3967">
        <v>0</v>
      </c>
      <c r="T3967">
        <v>92400</v>
      </c>
      <c r="U3967">
        <v>92400</v>
      </c>
      <c r="V3967">
        <v>0</v>
      </c>
      <c r="W3967">
        <v>92400</v>
      </c>
      <c r="X3967" t="str">
        <f t="shared" si="245"/>
        <v>Ok</v>
      </c>
      <c r="Y3967" t="str">
        <f t="shared" si="246"/>
        <v>Ok</v>
      </c>
      <c r="Z3967" s="6" t="str">
        <f t="shared" si="247"/>
        <v>Ok</v>
      </c>
      <c r="AA3967" s="6"/>
      <c r="AB3967" s="6"/>
      <c r="AC3967" s="6"/>
      <c r="AD3967" s="6"/>
    </row>
    <row r="3968" spans="1:30" x14ac:dyDescent="0.3">
      <c r="A3968" t="s">
        <v>17729</v>
      </c>
      <c r="B3968" t="s">
        <v>17730</v>
      </c>
      <c r="C3968">
        <v>2018</v>
      </c>
      <c r="D3968" t="s">
        <v>9348</v>
      </c>
      <c r="E3968" t="s">
        <v>9289</v>
      </c>
      <c r="F3968" t="s">
        <v>10</v>
      </c>
      <c r="G3968" t="str">
        <f>_xlfn.XLOOKUP(I3968,'Class Code'!$A$2:$A$14,'Class Code'!$B$2:$B$14)</f>
        <v>Motor Private</v>
      </c>
      <c r="H3968" t="s">
        <v>41</v>
      </c>
      <c r="I3968">
        <f t="shared" si="244"/>
        <v>70</v>
      </c>
      <c r="J3968" t="s">
        <v>42</v>
      </c>
      <c r="K3968" t="s">
        <v>43</v>
      </c>
      <c r="L3968" t="s">
        <v>44</v>
      </c>
      <c r="M3968" s="5">
        <v>43491</v>
      </c>
      <c r="N3968" s="5">
        <v>43507</v>
      </c>
      <c r="O3968" s="5">
        <v>45679</v>
      </c>
      <c r="P3968" s="5">
        <v>43388</v>
      </c>
      <c r="Q3968" s="5">
        <v>43752</v>
      </c>
      <c r="R3968">
        <v>0</v>
      </c>
      <c r="S3968">
        <v>0</v>
      </c>
      <c r="T3968">
        <v>33296</v>
      </c>
      <c r="U3968">
        <v>33296</v>
      </c>
      <c r="V3968">
        <v>0</v>
      </c>
      <c r="W3968">
        <v>33296</v>
      </c>
      <c r="X3968" t="str">
        <f t="shared" si="245"/>
        <v>Ok</v>
      </c>
      <c r="Y3968" t="str">
        <f t="shared" si="246"/>
        <v>Ok</v>
      </c>
      <c r="Z3968" s="6" t="str">
        <f t="shared" si="247"/>
        <v>Ok</v>
      </c>
      <c r="AA3968" s="6"/>
      <c r="AB3968" s="6"/>
      <c r="AC3968" s="6"/>
      <c r="AD3968" s="6"/>
    </row>
    <row r="3969" spans="1:30" x14ac:dyDescent="0.3">
      <c r="A3969" t="s">
        <v>17731</v>
      </c>
      <c r="B3969" t="s">
        <v>17732</v>
      </c>
      <c r="C3969">
        <v>2018</v>
      </c>
      <c r="D3969" t="s">
        <v>9430</v>
      </c>
      <c r="E3969" t="s">
        <v>9332</v>
      </c>
      <c r="F3969" t="s">
        <v>9</v>
      </c>
      <c r="G3969" t="str">
        <f>_xlfn.XLOOKUP(I3969,'Class Code'!$A$2:$A$14,'Class Code'!$B$2:$B$14)</f>
        <v>Marine</v>
      </c>
      <c r="H3969" t="s">
        <v>651</v>
      </c>
      <c r="I3969">
        <f t="shared" si="244"/>
        <v>6</v>
      </c>
      <c r="J3969" t="s">
        <v>652</v>
      </c>
      <c r="K3969" t="s">
        <v>653</v>
      </c>
      <c r="L3969" t="s">
        <v>44</v>
      </c>
      <c r="M3969" s="5">
        <v>43397</v>
      </c>
      <c r="N3969" s="5">
        <v>43406</v>
      </c>
      <c r="O3969" s="5">
        <v>45678</v>
      </c>
      <c r="P3969" s="5">
        <v>43335</v>
      </c>
      <c r="Q3969" s="5">
        <v>43426</v>
      </c>
      <c r="R3969">
        <v>204284</v>
      </c>
      <c r="S3969">
        <v>0</v>
      </c>
      <c r="T3969">
        <v>0</v>
      </c>
      <c r="U3969">
        <v>204284</v>
      </c>
      <c r="V3969">
        <v>0</v>
      </c>
      <c r="W3969">
        <v>204284</v>
      </c>
      <c r="X3969" t="str">
        <f t="shared" si="245"/>
        <v>Ok</v>
      </c>
      <c r="Y3969" t="str">
        <f t="shared" si="246"/>
        <v>Ok</v>
      </c>
      <c r="Z3969" s="6" t="str">
        <f t="shared" si="247"/>
        <v>Ok</v>
      </c>
      <c r="AA3969" s="6"/>
      <c r="AB3969" s="6"/>
      <c r="AC3969" s="6"/>
      <c r="AD3969" s="6"/>
    </row>
    <row r="3970" spans="1:30" x14ac:dyDescent="0.3">
      <c r="A3970" t="s">
        <v>17733</v>
      </c>
      <c r="B3970" t="s">
        <v>17734</v>
      </c>
      <c r="C3970">
        <v>2023</v>
      </c>
      <c r="D3970" t="s">
        <v>9591</v>
      </c>
      <c r="E3970" t="s">
        <v>9310</v>
      </c>
      <c r="F3970" t="s">
        <v>439</v>
      </c>
      <c r="G3970" t="str">
        <f>_xlfn.XLOOKUP(I3970,'Class Code'!$A$2:$A$14,'Class Code'!$B$2:$B$14)</f>
        <v>Workmen's Compensation</v>
      </c>
      <c r="H3970" t="s">
        <v>440</v>
      </c>
      <c r="I3970">
        <f t="shared" si="244"/>
        <v>11</v>
      </c>
      <c r="J3970" t="s">
        <v>441</v>
      </c>
      <c r="K3970" t="s">
        <v>442</v>
      </c>
      <c r="L3970" t="s">
        <v>574</v>
      </c>
      <c r="M3970" s="5">
        <v>45385</v>
      </c>
      <c r="N3970" s="5">
        <v>45436</v>
      </c>
      <c r="O3970" s="5">
        <v>45678</v>
      </c>
      <c r="P3970" s="5">
        <v>45169</v>
      </c>
      <c r="Q3970" s="5">
        <v>45534</v>
      </c>
      <c r="R3970">
        <v>185000</v>
      </c>
      <c r="S3970">
        <v>0</v>
      </c>
      <c r="T3970">
        <v>0</v>
      </c>
      <c r="U3970">
        <v>185000</v>
      </c>
      <c r="V3970">
        <v>0</v>
      </c>
      <c r="W3970">
        <v>185000</v>
      </c>
      <c r="X3970" t="str">
        <f t="shared" si="245"/>
        <v>Ok</v>
      </c>
      <c r="Y3970" t="str">
        <f t="shared" si="246"/>
        <v>Ok</v>
      </c>
      <c r="Z3970" s="6" t="str">
        <f t="shared" si="247"/>
        <v>Ok</v>
      </c>
      <c r="AA3970" s="6"/>
      <c r="AB3970" s="6"/>
      <c r="AC3970" s="6"/>
      <c r="AD3970" s="6"/>
    </row>
    <row r="3971" spans="1:30" x14ac:dyDescent="0.3">
      <c r="A3971" t="s">
        <v>17735</v>
      </c>
      <c r="B3971" t="s">
        <v>17736</v>
      </c>
      <c r="C3971">
        <v>2024</v>
      </c>
      <c r="D3971" t="s">
        <v>9520</v>
      </c>
      <c r="E3971" t="s">
        <v>9265</v>
      </c>
      <c r="F3971" t="s">
        <v>10</v>
      </c>
      <c r="G3971" t="str">
        <f>_xlfn.XLOOKUP(I3971,'Class Code'!$A$2:$A$14,'Class Code'!$B$2:$B$14)</f>
        <v>Motor Private</v>
      </c>
      <c r="H3971" t="s">
        <v>41</v>
      </c>
      <c r="I3971">
        <f t="shared" si="244"/>
        <v>70</v>
      </c>
      <c r="J3971" t="s">
        <v>54</v>
      </c>
      <c r="K3971" t="s">
        <v>55</v>
      </c>
      <c r="L3971" t="s">
        <v>44</v>
      </c>
      <c r="M3971" s="5">
        <v>45598</v>
      </c>
      <c r="N3971" s="5">
        <v>45600</v>
      </c>
      <c r="O3971" s="5">
        <v>45702</v>
      </c>
      <c r="P3971" s="5">
        <v>45409</v>
      </c>
      <c r="Q3971" s="5">
        <v>45773</v>
      </c>
      <c r="R3971">
        <v>7500</v>
      </c>
      <c r="S3971">
        <v>0</v>
      </c>
      <c r="T3971">
        <v>0</v>
      </c>
      <c r="U3971">
        <v>7500</v>
      </c>
      <c r="V3971">
        <v>0</v>
      </c>
      <c r="W3971">
        <v>7500</v>
      </c>
      <c r="X3971" t="str">
        <f t="shared" si="245"/>
        <v>Ok</v>
      </c>
      <c r="Y3971" t="str">
        <f t="shared" si="246"/>
        <v>Ok</v>
      </c>
      <c r="Z3971" s="6" t="str">
        <f t="shared" si="247"/>
        <v>Ok</v>
      </c>
      <c r="AA3971" s="6"/>
      <c r="AB3971" s="6"/>
      <c r="AC3971" s="6"/>
      <c r="AD3971" s="6"/>
    </row>
    <row r="3972" spans="1:30" x14ac:dyDescent="0.3">
      <c r="A3972" t="s">
        <v>17737</v>
      </c>
      <c r="B3972" t="s">
        <v>17738</v>
      </c>
      <c r="C3972">
        <v>2024</v>
      </c>
      <c r="D3972" t="s">
        <v>9442</v>
      </c>
      <c r="E3972" t="s">
        <v>9292</v>
      </c>
      <c r="F3972" t="s">
        <v>10</v>
      </c>
      <c r="G3972" t="str">
        <f>_xlfn.XLOOKUP(I3972,'Class Code'!$A$2:$A$14,'Class Code'!$B$2:$B$14)</f>
        <v>Motor Private</v>
      </c>
      <c r="H3972" t="s">
        <v>41</v>
      </c>
      <c r="I3972">
        <f t="shared" ref="I3972:I4035" si="248">H3972*1</f>
        <v>70</v>
      </c>
      <c r="J3972" t="s">
        <v>54</v>
      </c>
      <c r="K3972" t="s">
        <v>55</v>
      </c>
      <c r="L3972" t="s">
        <v>44</v>
      </c>
      <c r="M3972" s="5">
        <v>45603</v>
      </c>
      <c r="N3972" s="5">
        <v>45605</v>
      </c>
      <c r="O3972" s="5">
        <v>45694</v>
      </c>
      <c r="P3972" s="5">
        <v>45387</v>
      </c>
      <c r="Q3972" s="5">
        <v>45751</v>
      </c>
      <c r="R3972">
        <v>0</v>
      </c>
      <c r="S3972">
        <v>0</v>
      </c>
      <c r="T3972">
        <v>2900</v>
      </c>
      <c r="U3972">
        <v>2900</v>
      </c>
      <c r="V3972">
        <v>0</v>
      </c>
      <c r="W3972">
        <v>2900</v>
      </c>
      <c r="X3972" t="str">
        <f t="shared" ref="X3972:X4035" si="249">IF(OR(A3972="",B3972="",C3972="",F3972="",H3972="",M3972="",N3972="",O3972="",P3972="",Q3972=""),"Check","Ok")</f>
        <v>Ok</v>
      </c>
      <c r="Y3972" t="str">
        <f t="shared" ref="Y3972:Y4035" si="250">IF(AND(Q3972&gt;=P3972,O3972&gt;=M3972,N3972&gt;=M3972,Q3972&gt;=M3972),"Ok","Check")</f>
        <v>Ok</v>
      </c>
      <c r="Z3972" s="6" t="str">
        <f t="shared" ref="Z3972:Z4035" si="251">IF(Q3972&gt;=M3972,"Ok","Check")</f>
        <v>Ok</v>
      </c>
      <c r="AA3972" s="6"/>
      <c r="AB3972" s="6"/>
      <c r="AC3972" s="6"/>
      <c r="AD3972" s="6"/>
    </row>
    <row r="3973" spans="1:30" x14ac:dyDescent="0.3">
      <c r="A3973" t="s">
        <v>17739</v>
      </c>
      <c r="B3973" t="s">
        <v>17740</v>
      </c>
      <c r="C3973">
        <v>2024</v>
      </c>
      <c r="D3973" t="s">
        <v>9768</v>
      </c>
      <c r="E3973" t="s">
        <v>9310</v>
      </c>
      <c r="F3973" t="s">
        <v>10</v>
      </c>
      <c r="G3973" t="str">
        <f>_xlfn.XLOOKUP(I3973,'Class Code'!$A$2:$A$14,'Class Code'!$B$2:$B$14)</f>
        <v>Motor Private</v>
      </c>
      <c r="H3973" t="s">
        <v>41</v>
      </c>
      <c r="I3973">
        <f t="shared" si="248"/>
        <v>70</v>
      </c>
      <c r="J3973" t="s">
        <v>54</v>
      </c>
      <c r="K3973" t="s">
        <v>55</v>
      </c>
      <c r="L3973" t="s">
        <v>44</v>
      </c>
      <c r="M3973" s="5">
        <v>45610</v>
      </c>
      <c r="N3973" s="5">
        <v>45611</v>
      </c>
      <c r="O3973" s="5">
        <v>45723</v>
      </c>
      <c r="P3973" s="5">
        <v>45473</v>
      </c>
      <c r="Q3973" s="5">
        <v>45837</v>
      </c>
      <c r="R3973">
        <v>0</v>
      </c>
      <c r="S3973">
        <v>0</v>
      </c>
      <c r="T3973">
        <v>2900</v>
      </c>
      <c r="U3973">
        <v>2900</v>
      </c>
      <c r="V3973">
        <v>0</v>
      </c>
      <c r="W3973">
        <v>2900</v>
      </c>
      <c r="X3973" t="str">
        <f t="shared" si="249"/>
        <v>Ok</v>
      </c>
      <c r="Y3973" t="str">
        <f t="shared" si="250"/>
        <v>Ok</v>
      </c>
      <c r="Z3973" s="6" t="str">
        <f t="shared" si="251"/>
        <v>Ok</v>
      </c>
      <c r="AA3973" s="6"/>
      <c r="AB3973" s="6"/>
      <c r="AC3973" s="6"/>
      <c r="AD3973" s="6"/>
    </row>
    <row r="3974" spans="1:30" x14ac:dyDescent="0.3">
      <c r="A3974" t="s">
        <v>17741</v>
      </c>
      <c r="B3974" t="s">
        <v>17742</v>
      </c>
      <c r="C3974">
        <v>2023</v>
      </c>
      <c r="D3974" t="s">
        <v>9785</v>
      </c>
      <c r="E3974" t="s">
        <v>9332</v>
      </c>
      <c r="F3974" t="s">
        <v>10</v>
      </c>
      <c r="G3974" t="str">
        <f>_xlfn.XLOOKUP(I3974,'Class Code'!$A$2:$A$14,'Class Code'!$B$2:$B$14)</f>
        <v>Motor Private</v>
      </c>
      <c r="H3974" t="s">
        <v>41</v>
      </c>
      <c r="I3974">
        <f t="shared" si="248"/>
        <v>70</v>
      </c>
      <c r="J3974" t="s">
        <v>54</v>
      </c>
      <c r="K3974" t="s">
        <v>55</v>
      </c>
      <c r="L3974" t="s">
        <v>44</v>
      </c>
      <c r="M3974" s="5">
        <v>45585</v>
      </c>
      <c r="N3974" s="5">
        <v>45587</v>
      </c>
      <c r="O3974" s="5">
        <v>45723</v>
      </c>
      <c r="P3974" s="5">
        <v>45260</v>
      </c>
      <c r="Q3974" s="5">
        <v>45625</v>
      </c>
      <c r="R3974">
        <v>0</v>
      </c>
      <c r="S3974">
        <v>0</v>
      </c>
      <c r="T3974">
        <v>6380</v>
      </c>
      <c r="U3974">
        <v>6380</v>
      </c>
      <c r="V3974">
        <v>0</v>
      </c>
      <c r="W3974">
        <v>6380</v>
      </c>
      <c r="X3974" t="str">
        <f t="shared" si="249"/>
        <v>Ok</v>
      </c>
      <c r="Y3974" t="str">
        <f t="shared" si="250"/>
        <v>Ok</v>
      </c>
      <c r="Z3974" s="6" t="str">
        <f t="shared" si="251"/>
        <v>Ok</v>
      </c>
      <c r="AA3974" s="6"/>
      <c r="AB3974" s="6"/>
      <c r="AC3974" s="6"/>
      <c r="AD3974" s="6"/>
    </row>
    <row r="3975" spans="1:30" x14ac:dyDescent="0.3">
      <c r="A3975" t="s">
        <v>17743</v>
      </c>
      <c r="B3975" t="s">
        <v>17744</v>
      </c>
      <c r="C3975">
        <v>2024</v>
      </c>
      <c r="D3975" t="s">
        <v>9381</v>
      </c>
      <c r="E3975" t="s">
        <v>9294</v>
      </c>
      <c r="F3975" t="s">
        <v>10</v>
      </c>
      <c r="G3975" t="str">
        <f>_xlfn.XLOOKUP(I3975,'Class Code'!$A$2:$A$14,'Class Code'!$B$2:$B$14)</f>
        <v>Motor Private</v>
      </c>
      <c r="H3975" t="s">
        <v>41</v>
      </c>
      <c r="I3975">
        <f t="shared" si="248"/>
        <v>70</v>
      </c>
      <c r="J3975" t="s">
        <v>54</v>
      </c>
      <c r="K3975" t="s">
        <v>55</v>
      </c>
      <c r="L3975" t="s">
        <v>44</v>
      </c>
      <c r="M3975" s="5">
        <v>45542</v>
      </c>
      <c r="N3975" s="5">
        <v>45544</v>
      </c>
      <c r="O3975" s="5">
        <v>45694</v>
      </c>
      <c r="P3975" s="5">
        <v>45512</v>
      </c>
      <c r="Q3975" s="5">
        <v>45876</v>
      </c>
      <c r="R3975">
        <v>0</v>
      </c>
      <c r="S3975">
        <v>0</v>
      </c>
      <c r="T3975">
        <v>7280</v>
      </c>
      <c r="U3975">
        <v>7280</v>
      </c>
      <c r="V3975">
        <v>0</v>
      </c>
      <c r="W3975">
        <v>7280</v>
      </c>
      <c r="X3975" t="str">
        <f t="shared" si="249"/>
        <v>Ok</v>
      </c>
      <c r="Y3975" t="str">
        <f t="shared" si="250"/>
        <v>Ok</v>
      </c>
      <c r="Z3975" s="6" t="str">
        <f t="shared" si="251"/>
        <v>Ok</v>
      </c>
      <c r="AA3975" s="6"/>
      <c r="AB3975" s="6"/>
      <c r="AC3975" s="6"/>
      <c r="AD3975" s="6"/>
    </row>
    <row r="3976" spans="1:30" x14ac:dyDescent="0.3">
      <c r="A3976" t="s">
        <v>17745</v>
      </c>
      <c r="B3976" t="s">
        <v>17746</v>
      </c>
      <c r="C3976">
        <v>2024</v>
      </c>
      <c r="D3976" t="s">
        <v>9367</v>
      </c>
      <c r="E3976" t="s">
        <v>9287</v>
      </c>
      <c r="F3976" t="s">
        <v>10</v>
      </c>
      <c r="G3976" t="str">
        <f>_xlfn.XLOOKUP(I3976,'Class Code'!$A$2:$A$14,'Class Code'!$B$2:$B$14)</f>
        <v>Motor Private</v>
      </c>
      <c r="H3976" t="s">
        <v>41</v>
      </c>
      <c r="I3976">
        <f t="shared" si="248"/>
        <v>70</v>
      </c>
      <c r="J3976" t="s">
        <v>54</v>
      </c>
      <c r="K3976" t="s">
        <v>55</v>
      </c>
      <c r="L3976" t="s">
        <v>44</v>
      </c>
      <c r="M3976" s="5">
        <v>45571</v>
      </c>
      <c r="N3976" s="5">
        <v>45576</v>
      </c>
      <c r="O3976" s="5">
        <v>45694</v>
      </c>
      <c r="P3976" s="5">
        <v>45273</v>
      </c>
      <c r="Q3976" s="5">
        <v>45638</v>
      </c>
      <c r="R3976">
        <v>0</v>
      </c>
      <c r="S3976">
        <v>0</v>
      </c>
      <c r="T3976">
        <v>3100</v>
      </c>
      <c r="U3976">
        <v>3100</v>
      </c>
      <c r="V3976">
        <v>0</v>
      </c>
      <c r="W3976">
        <v>3100</v>
      </c>
      <c r="X3976" t="str">
        <f t="shared" si="249"/>
        <v>Ok</v>
      </c>
      <c r="Y3976" t="str">
        <f t="shared" si="250"/>
        <v>Ok</v>
      </c>
      <c r="Z3976" s="6" t="str">
        <f t="shared" si="251"/>
        <v>Ok</v>
      </c>
      <c r="AA3976" s="6"/>
      <c r="AB3976" s="6"/>
      <c r="AC3976" s="6"/>
      <c r="AD3976" s="6"/>
    </row>
    <row r="3977" spans="1:30" x14ac:dyDescent="0.3">
      <c r="A3977" t="s">
        <v>17747</v>
      </c>
      <c r="B3977" t="s">
        <v>17748</v>
      </c>
      <c r="C3977">
        <v>2022</v>
      </c>
      <c r="D3977" t="s">
        <v>9671</v>
      </c>
      <c r="E3977" t="s">
        <v>9272</v>
      </c>
      <c r="F3977" t="s">
        <v>10</v>
      </c>
      <c r="G3977" t="str">
        <f>_xlfn.XLOOKUP(I3977,'Class Code'!$A$2:$A$14,'Class Code'!$B$2:$B$14)</f>
        <v>Motor Private</v>
      </c>
      <c r="H3977" t="s">
        <v>41</v>
      </c>
      <c r="I3977">
        <f t="shared" si="248"/>
        <v>70</v>
      </c>
      <c r="J3977" t="s">
        <v>54</v>
      </c>
      <c r="K3977" t="s">
        <v>55</v>
      </c>
      <c r="L3977" t="s">
        <v>44</v>
      </c>
      <c r="M3977" s="5">
        <v>45051</v>
      </c>
      <c r="N3977" s="5">
        <v>45055</v>
      </c>
      <c r="O3977" s="5">
        <v>45679</v>
      </c>
      <c r="P3977" s="5">
        <v>44884</v>
      </c>
      <c r="Q3977" s="5">
        <v>45248</v>
      </c>
      <c r="R3977">
        <v>0</v>
      </c>
      <c r="S3977">
        <v>0</v>
      </c>
      <c r="T3977">
        <v>105800</v>
      </c>
      <c r="U3977">
        <v>105800</v>
      </c>
      <c r="V3977">
        <v>0</v>
      </c>
      <c r="W3977">
        <v>105800</v>
      </c>
      <c r="X3977" t="str">
        <f t="shared" si="249"/>
        <v>Ok</v>
      </c>
      <c r="Y3977" t="str">
        <f t="shared" si="250"/>
        <v>Ok</v>
      </c>
      <c r="Z3977" s="6" t="str">
        <f t="shared" si="251"/>
        <v>Ok</v>
      </c>
      <c r="AA3977" s="6"/>
      <c r="AB3977" s="6"/>
      <c r="AC3977" s="6"/>
      <c r="AD3977" s="6"/>
    </row>
    <row r="3978" spans="1:30" x14ac:dyDescent="0.3">
      <c r="A3978" t="s">
        <v>17749</v>
      </c>
      <c r="B3978" t="s">
        <v>17750</v>
      </c>
      <c r="C3978">
        <v>2024</v>
      </c>
      <c r="D3978" t="s">
        <v>9797</v>
      </c>
      <c r="E3978" t="s">
        <v>9282</v>
      </c>
      <c r="F3978" t="s">
        <v>11</v>
      </c>
      <c r="G3978" t="str">
        <f>_xlfn.XLOOKUP(I3978,'Class Code'!$A$2:$A$14,'Class Code'!$B$2:$B$14)</f>
        <v>Motor Commercial</v>
      </c>
      <c r="H3978" t="s">
        <v>176</v>
      </c>
      <c r="I3978">
        <f t="shared" si="248"/>
        <v>80</v>
      </c>
      <c r="J3978" t="s">
        <v>177</v>
      </c>
      <c r="K3978" t="s">
        <v>178</v>
      </c>
      <c r="L3978" t="s">
        <v>197</v>
      </c>
      <c r="M3978" s="5">
        <v>45627</v>
      </c>
      <c r="N3978" s="5">
        <v>45630</v>
      </c>
      <c r="O3978" s="5">
        <v>45762</v>
      </c>
      <c r="P3978" s="5">
        <v>45576</v>
      </c>
      <c r="Q3978" s="5">
        <v>45869</v>
      </c>
      <c r="R3978">
        <v>29000</v>
      </c>
      <c r="S3978">
        <v>0</v>
      </c>
      <c r="T3978">
        <v>0</v>
      </c>
      <c r="U3978">
        <v>29000</v>
      </c>
      <c r="V3978">
        <v>0</v>
      </c>
      <c r="W3978">
        <v>29000</v>
      </c>
      <c r="X3978" t="str">
        <f t="shared" si="249"/>
        <v>Ok</v>
      </c>
      <c r="Y3978" t="str">
        <f t="shared" si="250"/>
        <v>Ok</v>
      </c>
      <c r="Z3978" s="6" t="str">
        <f t="shared" si="251"/>
        <v>Ok</v>
      </c>
      <c r="AA3978" s="6"/>
      <c r="AB3978" s="6"/>
      <c r="AC3978" s="6"/>
      <c r="AD3978" s="6"/>
    </row>
    <row r="3979" spans="1:30" x14ac:dyDescent="0.3">
      <c r="A3979" t="s">
        <v>17751</v>
      </c>
      <c r="B3979" t="s">
        <v>17752</v>
      </c>
      <c r="C3979">
        <v>2022</v>
      </c>
      <c r="D3979" t="s">
        <v>9606</v>
      </c>
      <c r="E3979" t="s">
        <v>9305</v>
      </c>
      <c r="F3979" t="s">
        <v>11</v>
      </c>
      <c r="G3979" t="str">
        <f>_xlfn.XLOOKUP(I3979,'Class Code'!$A$2:$A$14,'Class Code'!$B$2:$B$14)</f>
        <v>Motor Commercial</v>
      </c>
      <c r="H3979" t="s">
        <v>176</v>
      </c>
      <c r="I3979">
        <f t="shared" si="248"/>
        <v>80</v>
      </c>
      <c r="J3979" t="s">
        <v>207</v>
      </c>
      <c r="K3979" t="s">
        <v>208</v>
      </c>
      <c r="L3979" t="s">
        <v>44</v>
      </c>
      <c r="M3979" s="5">
        <v>44827</v>
      </c>
      <c r="N3979" s="5">
        <v>44834</v>
      </c>
      <c r="O3979" s="5">
        <v>45679</v>
      </c>
      <c r="P3979" s="5">
        <v>44621</v>
      </c>
      <c r="Q3979" s="5">
        <v>44985</v>
      </c>
      <c r="R3979">
        <v>0</v>
      </c>
      <c r="S3979">
        <v>0</v>
      </c>
      <c r="T3979">
        <v>191900</v>
      </c>
      <c r="U3979">
        <v>191900</v>
      </c>
      <c r="V3979">
        <v>191900</v>
      </c>
      <c r="W3979">
        <v>0</v>
      </c>
      <c r="X3979" t="str">
        <f t="shared" si="249"/>
        <v>Ok</v>
      </c>
      <c r="Y3979" t="str">
        <f t="shared" si="250"/>
        <v>Ok</v>
      </c>
      <c r="Z3979" s="6" t="str">
        <f t="shared" si="251"/>
        <v>Ok</v>
      </c>
      <c r="AA3979" s="6"/>
      <c r="AB3979" s="6"/>
      <c r="AC3979" s="6"/>
      <c r="AD3979" s="6"/>
    </row>
    <row r="3980" spans="1:30" x14ac:dyDescent="0.3">
      <c r="A3980" t="s">
        <v>17753</v>
      </c>
      <c r="B3980" t="s">
        <v>17754</v>
      </c>
      <c r="C3980">
        <v>2022</v>
      </c>
      <c r="D3980" t="s">
        <v>9534</v>
      </c>
      <c r="E3980" t="s">
        <v>9265</v>
      </c>
      <c r="F3980" t="s">
        <v>11</v>
      </c>
      <c r="G3980" t="str">
        <f>_xlfn.XLOOKUP(I3980,'Class Code'!$A$2:$A$14,'Class Code'!$B$2:$B$14)</f>
        <v>Motor Commercial</v>
      </c>
      <c r="H3980" t="s">
        <v>176</v>
      </c>
      <c r="I3980">
        <f t="shared" si="248"/>
        <v>80</v>
      </c>
      <c r="J3980" t="s">
        <v>207</v>
      </c>
      <c r="K3980" t="s">
        <v>208</v>
      </c>
      <c r="L3980" t="s">
        <v>44</v>
      </c>
      <c r="M3980" s="5">
        <v>44827</v>
      </c>
      <c r="N3980" s="5">
        <v>44834</v>
      </c>
      <c r="O3980" s="5">
        <v>45679</v>
      </c>
      <c r="P3980" s="5">
        <v>44621</v>
      </c>
      <c r="Q3980" s="5">
        <v>44985</v>
      </c>
      <c r="R3980">
        <v>0</v>
      </c>
      <c r="S3980">
        <v>0</v>
      </c>
      <c r="T3980">
        <v>24400</v>
      </c>
      <c r="U3980">
        <v>24400</v>
      </c>
      <c r="V3980">
        <v>24400</v>
      </c>
      <c r="W3980">
        <v>0</v>
      </c>
      <c r="X3980" t="str">
        <f t="shared" si="249"/>
        <v>Ok</v>
      </c>
      <c r="Y3980" t="str">
        <f t="shared" si="250"/>
        <v>Ok</v>
      </c>
      <c r="Z3980" s="6" t="str">
        <f t="shared" si="251"/>
        <v>Ok</v>
      </c>
      <c r="AA3980" s="6"/>
      <c r="AB3980" s="6"/>
      <c r="AC3980" s="6"/>
      <c r="AD3980" s="6"/>
    </row>
    <row r="3981" spans="1:30" x14ac:dyDescent="0.3">
      <c r="A3981" t="s">
        <v>17755</v>
      </c>
      <c r="B3981" t="s">
        <v>17756</v>
      </c>
      <c r="C3981">
        <v>2024</v>
      </c>
      <c r="D3981" t="s">
        <v>9575</v>
      </c>
      <c r="E3981" t="s">
        <v>9332</v>
      </c>
      <c r="F3981" t="s">
        <v>11</v>
      </c>
      <c r="G3981" t="str">
        <f>_xlfn.XLOOKUP(I3981,'Class Code'!$A$2:$A$14,'Class Code'!$B$2:$B$14)</f>
        <v>Motor Commercial</v>
      </c>
      <c r="H3981" t="s">
        <v>176</v>
      </c>
      <c r="I3981">
        <f t="shared" si="248"/>
        <v>80</v>
      </c>
      <c r="J3981" t="s">
        <v>177</v>
      </c>
      <c r="K3981" t="s">
        <v>178</v>
      </c>
      <c r="L3981" t="s">
        <v>44</v>
      </c>
      <c r="M3981" s="5">
        <v>45546</v>
      </c>
      <c r="N3981" s="5">
        <v>45548</v>
      </c>
      <c r="O3981" s="5">
        <v>45694</v>
      </c>
      <c r="P3981" s="5">
        <v>45208</v>
      </c>
      <c r="Q3981" s="5">
        <v>45573</v>
      </c>
      <c r="R3981">
        <v>0</v>
      </c>
      <c r="S3981">
        <v>0</v>
      </c>
      <c r="T3981">
        <v>6980</v>
      </c>
      <c r="U3981">
        <v>6980</v>
      </c>
      <c r="V3981">
        <v>0</v>
      </c>
      <c r="W3981">
        <v>6980</v>
      </c>
      <c r="X3981" t="str">
        <f t="shared" si="249"/>
        <v>Ok</v>
      </c>
      <c r="Y3981" t="str">
        <f t="shared" si="250"/>
        <v>Ok</v>
      </c>
      <c r="Z3981" s="6" t="str">
        <f t="shared" si="251"/>
        <v>Ok</v>
      </c>
      <c r="AA3981" s="6"/>
      <c r="AB3981" s="6"/>
      <c r="AC3981" s="6"/>
      <c r="AD3981" s="6"/>
    </row>
    <row r="3982" spans="1:30" x14ac:dyDescent="0.3">
      <c r="A3982" t="s">
        <v>17757</v>
      </c>
      <c r="B3982" t="s">
        <v>17758</v>
      </c>
      <c r="C3982">
        <v>2024</v>
      </c>
      <c r="D3982" t="s">
        <v>9649</v>
      </c>
      <c r="E3982" t="s">
        <v>9332</v>
      </c>
      <c r="F3982" t="s">
        <v>10</v>
      </c>
      <c r="G3982" t="str">
        <f>_xlfn.XLOOKUP(I3982,'Class Code'!$A$2:$A$14,'Class Code'!$B$2:$B$14)</f>
        <v>Motor Private</v>
      </c>
      <c r="H3982" t="s">
        <v>41</v>
      </c>
      <c r="I3982">
        <f t="shared" si="248"/>
        <v>70</v>
      </c>
      <c r="J3982" t="s">
        <v>54</v>
      </c>
      <c r="K3982" t="s">
        <v>55</v>
      </c>
      <c r="L3982" t="s">
        <v>44</v>
      </c>
      <c r="M3982" s="5">
        <v>45593</v>
      </c>
      <c r="N3982" s="5">
        <v>45594</v>
      </c>
      <c r="O3982" s="5">
        <v>45694</v>
      </c>
      <c r="P3982" s="5">
        <v>45590</v>
      </c>
      <c r="Q3982" s="5">
        <v>45620</v>
      </c>
      <c r="R3982">
        <v>0</v>
      </c>
      <c r="S3982">
        <v>0</v>
      </c>
      <c r="T3982">
        <v>25700</v>
      </c>
      <c r="U3982">
        <v>25700</v>
      </c>
      <c r="V3982">
        <v>0</v>
      </c>
      <c r="W3982">
        <v>25700</v>
      </c>
      <c r="X3982" t="str">
        <f t="shared" si="249"/>
        <v>Ok</v>
      </c>
      <c r="Y3982" t="str">
        <f t="shared" si="250"/>
        <v>Ok</v>
      </c>
      <c r="Z3982" s="6" t="str">
        <f t="shared" si="251"/>
        <v>Ok</v>
      </c>
      <c r="AA3982" s="6"/>
      <c r="AB3982" s="6"/>
      <c r="AC3982" s="6"/>
      <c r="AD3982" s="6"/>
    </row>
    <row r="3983" spans="1:30" x14ac:dyDescent="0.3">
      <c r="A3983" t="s">
        <v>17759</v>
      </c>
      <c r="B3983" t="s">
        <v>17760</v>
      </c>
      <c r="C3983">
        <v>2024</v>
      </c>
      <c r="D3983" t="s">
        <v>9476</v>
      </c>
      <c r="E3983" t="s">
        <v>9272</v>
      </c>
      <c r="F3983" t="s">
        <v>10</v>
      </c>
      <c r="G3983" t="str">
        <f>_xlfn.XLOOKUP(I3983,'Class Code'!$A$2:$A$14,'Class Code'!$B$2:$B$14)</f>
        <v>Motor Private</v>
      </c>
      <c r="H3983" t="s">
        <v>41</v>
      </c>
      <c r="I3983">
        <f t="shared" si="248"/>
        <v>70</v>
      </c>
      <c r="J3983" t="s">
        <v>54</v>
      </c>
      <c r="K3983" t="s">
        <v>55</v>
      </c>
      <c r="L3983" t="s">
        <v>44</v>
      </c>
      <c r="M3983" s="5">
        <v>45556</v>
      </c>
      <c r="N3983" s="5">
        <v>45558</v>
      </c>
      <c r="O3983" s="5">
        <v>45695</v>
      </c>
      <c r="P3983" s="5">
        <v>45409</v>
      </c>
      <c r="Q3983" s="5">
        <v>45773</v>
      </c>
      <c r="R3983">
        <v>0</v>
      </c>
      <c r="S3983">
        <v>0</v>
      </c>
      <c r="T3983">
        <v>2900</v>
      </c>
      <c r="U3983">
        <v>2900</v>
      </c>
      <c r="V3983">
        <v>0</v>
      </c>
      <c r="W3983">
        <v>2900</v>
      </c>
      <c r="X3983" t="str">
        <f t="shared" si="249"/>
        <v>Ok</v>
      </c>
      <c r="Y3983" t="str">
        <f t="shared" si="250"/>
        <v>Ok</v>
      </c>
      <c r="Z3983" s="6" t="str">
        <f t="shared" si="251"/>
        <v>Ok</v>
      </c>
      <c r="AA3983" s="6"/>
      <c r="AB3983" s="6"/>
      <c r="AC3983" s="6"/>
      <c r="AD3983" s="6"/>
    </row>
    <row r="3984" spans="1:30" x14ac:dyDescent="0.3">
      <c r="A3984" t="s">
        <v>17761</v>
      </c>
      <c r="B3984" t="s">
        <v>17762</v>
      </c>
      <c r="C3984">
        <v>2024</v>
      </c>
      <c r="D3984" t="s">
        <v>9426</v>
      </c>
      <c r="E3984" t="s">
        <v>9269</v>
      </c>
      <c r="F3984" t="s">
        <v>10</v>
      </c>
      <c r="G3984" t="str">
        <f>_xlfn.XLOOKUP(I3984,'Class Code'!$A$2:$A$14,'Class Code'!$B$2:$B$14)</f>
        <v>Motor Private</v>
      </c>
      <c r="H3984" t="s">
        <v>41</v>
      </c>
      <c r="I3984">
        <f t="shared" si="248"/>
        <v>70</v>
      </c>
      <c r="J3984" t="s">
        <v>54</v>
      </c>
      <c r="K3984" t="s">
        <v>55</v>
      </c>
      <c r="L3984" t="s">
        <v>44</v>
      </c>
      <c r="M3984" s="5">
        <v>45626</v>
      </c>
      <c r="N3984" s="5">
        <v>45630</v>
      </c>
      <c r="O3984" s="5">
        <v>45695</v>
      </c>
      <c r="P3984" s="5">
        <v>45318</v>
      </c>
      <c r="Q3984" s="5">
        <v>45683</v>
      </c>
      <c r="R3984">
        <v>0</v>
      </c>
      <c r="S3984">
        <v>0</v>
      </c>
      <c r="T3984">
        <v>6380</v>
      </c>
      <c r="U3984">
        <v>6380</v>
      </c>
      <c r="V3984">
        <v>0</v>
      </c>
      <c r="W3984">
        <v>6380</v>
      </c>
      <c r="X3984" t="str">
        <f t="shared" si="249"/>
        <v>Ok</v>
      </c>
      <c r="Y3984" t="str">
        <f t="shared" si="250"/>
        <v>Ok</v>
      </c>
      <c r="Z3984" s="6" t="str">
        <f t="shared" si="251"/>
        <v>Ok</v>
      </c>
      <c r="AA3984" s="6"/>
      <c r="AB3984" s="6"/>
      <c r="AC3984" s="6"/>
      <c r="AD3984" s="6"/>
    </row>
    <row r="3985" spans="1:30" x14ac:dyDescent="0.3">
      <c r="A3985" t="s">
        <v>17763</v>
      </c>
      <c r="B3985" t="s">
        <v>17764</v>
      </c>
      <c r="C3985">
        <v>2024</v>
      </c>
      <c r="D3985" t="s">
        <v>9703</v>
      </c>
      <c r="E3985" t="s">
        <v>9334</v>
      </c>
      <c r="F3985" t="s">
        <v>8</v>
      </c>
      <c r="G3985" t="str">
        <f>_xlfn.XLOOKUP(I3985,'Class Code'!$A$2:$A$14,'Class Code'!$B$2:$B$14)</f>
        <v>Liability</v>
      </c>
      <c r="H3985" t="s">
        <v>1170</v>
      </c>
      <c r="I3985">
        <f t="shared" si="248"/>
        <v>5</v>
      </c>
      <c r="J3985" t="s">
        <v>1171</v>
      </c>
      <c r="K3985" t="s">
        <v>1172</v>
      </c>
      <c r="L3985" t="s">
        <v>197</v>
      </c>
      <c r="M3985" s="5">
        <v>45492</v>
      </c>
      <c r="N3985" s="5">
        <v>45518</v>
      </c>
      <c r="O3985" s="5">
        <v>45694</v>
      </c>
      <c r="P3985" s="5">
        <v>45170</v>
      </c>
      <c r="Q3985" s="5">
        <v>45535</v>
      </c>
      <c r="R3985">
        <v>0</v>
      </c>
      <c r="S3985">
        <v>0</v>
      </c>
      <c r="T3985">
        <v>6930</v>
      </c>
      <c r="U3985">
        <v>6930</v>
      </c>
      <c r="V3985">
        <v>0</v>
      </c>
      <c r="W3985">
        <v>6930</v>
      </c>
      <c r="X3985" t="str">
        <f t="shared" si="249"/>
        <v>Ok</v>
      </c>
      <c r="Y3985" t="str">
        <f t="shared" si="250"/>
        <v>Ok</v>
      </c>
      <c r="Z3985" s="6" t="str">
        <f t="shared" si="251"/>
        <v>Ok</v>
      </c>
      <c r="AA3985" s="6"/>
      <c r="AB3985" s="6"/>
      <c r="AC3985" s="6"/>
      <c r="AD3985" s="6"/>
    </row>
    <row r="3986" spans="1:30" x14ac:dyDescent="0.3">
      <c r="A3986" t="s">
        <v>17765</v>
      </c>
      <c r="B3986" t="s">
        <v>17766</v>
      </c>
      <c r="C3986">
        <v>2024</v>
      </c>
      <c r="D3986" t="s">
        <v>9382</v>
      </c>
      <c r="E3986" t="s">
        <v>9287</v>
      </c>
      <c r="F3986" t="s">
        <v>10</v>
      </c>
      <c r="G3986" t="str">
        <f>_xlfn.XLOOKUP(I3986,'Class Code'!$A$2:$A$14,'Class Code'!$B$2:$B$14)</f>
        <v>Motor Private</v>
      </c>
      <c r="H3986" t="s">
        <v>41</v>
      </c>
      <c r="I3986">
        <f t="shared" si="248"/>
        <v>70</v>
      </c>
      <c r="J3986" t="s">
        <v>54</v>
      </c>
      <c r="K3986" t="s">
        <v>55</v>
      </c>
      <c r="L3986" t="s">
        <v>44</v>
      </c>
      <c r="M3986" s="5">
        <v>45599</v>
      </c>
      <c r="N3986" s="5">
        <v>45599</v>
      </c>
      <c r="O3986" s="5">
        <v>45723</v>
      </c>
      <c r="P3986" s="5">
        <v>45483</v>
      </c>
      <c r="Q3986" s="5">
        <v>45847</v>
      </c>
      <c r="R3986">
        <v>0</v>
      </c>
      <c r="S3986">
        <v>0</v>
      </c>
      <c r="T3986">
        <v>2900</v>
      </c>
      <c r="U3986">
        <v>2900</v>
      </c>
      <c r="V3986">
        <v>0</v>
      </c>
      <c r="W3986">
        <v>2900</v>
      </c>
      <c r="X3986" t="str">
        <f t="shared" si="249"/>
        <v>Ok</v>
      </c>
      <c r="Y3986" t="str">
        <f t="shared" si="250"/>
        <v>Ok</v>
      </c>
      <c r="Z3986" s="6" t="str">
        <f t="shared" si="251"/>
        <v>Ok</v>
      </c>
      <c r="AA3986" s="6"/>
      <c r="AB3986" s="6"/>
      <c r="AC3986" s="6"/>
      <c r="AD3986" s="6"/>
    </row>
    <row r="3987" spans="1:30" x14ac:dyDescent="0.3">
      <c r="A3987" t="s">
        <v>17767</v>
      </c>
      <c r="B3987" t="s">
        <v>17768</v>
      </c>
      <c r="C3987">
        <v>2024</v>
      </c>
      <c r="D3987" t="s">
        <v>9459</v>
      </c>
      <c r="E3987" t="s">
        <v>9334</v>
      </c>
      <c r="F3987" t="s">
        <v>10</v>
      </c>
      <c r="G3987" t="str">
        <f>_xlfn.XLOOKUP(I3987,'Class Code'!$A$2:$A$14,'Class Code'!$B$2:$B$14)</f>
        <v>Motor Private</v>
      </c>
      <c r="H3987" t="s">
        <v>41</v>
      </c>
      <c r="I3987">
        <f t="shared" si="248"/>
        <v>70</v>
      </c>
      <c r="J3987" t="s">
        <v>2061</v>
      </c>
      <c r="K3987" t="s">
        <v>2062</v>
      </c>
      <c r="L3987" t="s">
        <v>187</v>
      </c>
      <c r="M3987" s="5">
        <v>45607</v>
      </c>
      <c r="N3987" s="5">
        <v>45621</v>
      </c>
      <c r="O3987" s="5">
        <v>45695</v>
      </c>
      <c r="P3987" s="5">
        <v>45293</v>
      </c>
      <c r="Q3987" s="5">
        <v>45658</v>
      </c>
      <c r="R3987">
        <v>0</v>
      </c>
      <c r="S3987">
        <v>0</v>
      </c>
      <c r="T3987">
        <v>21330</v>
      </c>
      <c r="U3987">
        <v>21330</v>
      </c>
      <c r="V3987">
        <v>0</v>
      </c>
      <c r="W3987">
        <v>21330</v>
      </c>
      <c r="X3987" t="str">
        <f t="shared" si="249"/>
        <v>Ok</v>
      </c>
      <c r="Y3987" t="str">
        <f t="shared" si="250"/>
        <v>Ok</v>
      </c>
      <c r="Z3987" s="6" t="str">
        <f t="shared" si="251"/>
        <v>Ok</v>
      </c>
      <c r="AA3987" s="6"/>
      <c r="AB3987" s="6"/>
      <c r="AC3987" s="6"/>
      <c r="AD3987" s="6"/>
    </row>
    <row r="3988" spans="1:30" x14ac:dyDescent="0.3">
      <c r="A3988" t="s">
        <v>17769</v>
      </c>
      <c r="B3988" t="s">
        <v>17770</v>
      </c>
      <c r="C3988">
        <v>2024</v>
      </c>
      <c r="D3988" t="s">
        <v>9288</v>
      </c>
      <c r="E3988" t="s">
        <v>9272</v>
      </c>
      <c r="F3988" t="s">
        <v>11</v>
      </c>
      <c r="G3988" t="str">
        <f>_xlfn.XLOOKUP(I3988,'Class Code'!$A$2:$A$14,'Class Code'!$B$2:$B$14)</f>
        <v>Motor Commercial</v>
      </c>
      <c r="H3988" t="s">
        <v>176</v>
      </c>
      <c r="I3988">
        <f t="shared" si="248"/>
        <v>80</v>
      </c>
      <c r="J3988" t="s">
        <v>785</v>
      </c>
      <c r="K3988" t="s">
        <v>786</v>
      </c>
      <c r="L3988" t="s">
        <v>787</v>
      </c>
      <c r="M3988" s="5">
        <v>45517</v>
      </c>
      <c r="N3988" s="5">
        <v>45520</v>
      </c>
      <c r="O3988" s="5">
        <v>45722</v>
      </c>
      <c r="P3988" s="5">
        <v>45292</v>
      </c>
      <c r="Q3988" s="5">
        <v>45657</v>
      </c>
      <c r="R3988">
        <v>0</v>
      </c>
      <c r="S3988">
        <v>0</v>
      </c>
      <c r="T3988">
        <v>28220</v>
      </c>
      <c r="U3988">
        <v>28220</v>
      </c>
      <c r="V3988">
        <v>0</v>
      </c>
      <c r="W3988">
        <v>28220</v>
      </c>
      <c r="X3988" t="str">
        <f t="shared" si="249"/>
        <v>Ok</v>
      </c>
      <c r="Y3988" t="str">
        <f t="shared" si="250"/>
        <v>Ok</v>
      </c>
      <c r="Z3988" s="6" t="str">
        <f t="shared" si="251"/>
        <v>Ok</v>
      </c>
      <c r="AA3988" s="6"/>
      <c r="AB3988" s="6"/>
      <c r="AC3988" s="6"/>
      <c r="AD3988" s="6"/>
    </row>
    <row r="3989" spans="1:30" x14ac:dyDescent="0.3">
      <c r="A3989" t="s">
        <v>17771</v>
      </c>
      <c r="B3989" t="s">
        <v>17772</v>
      </c>
      <c r="C3989">
        <v>2023</v>
      </c>
      <c r="D3989" t="s">
        <v>9433</v>
      </c>
      <c r="E3989" t="s">
        <v>9297</v>
      </c>
      <c r="F3989" t="s">
        <v>13</v>
      </c>
      <c r="G3989" t="str">
        <f>_xlfn.XLOOKUP(I3989,'Class Code'!$A$2:$A$14,'Class Code'!$B$2:$B$14)</f>
        <v>Theft</v>
      </c>
      <c r="H3989" t="s">
        <v>818</v>
      </c>
      <c r="I3989">
        <f t="shared" si="248"/>
        <v>10</v>
      </c>
      <c r="J3989" t="s">
        <v>842</v>
      </c>
      <c r="K3989" t="s">
        <v>843</v>
      </c>
      <c r="L3989" t="s">
        <v>197</v>
      </c>
      <c r="M3989" s="5">
        <v>45371</v>
      </c>
      <c r="N3989" s="5">
        <v>45490</v>
      </c>
      <c r="O3989" s="5">
        <v>45694</v>
      </c>
      <c r="P3989" s="5">
        <v>45108</v>
      </c>
      <c r="Q3989" s="5">
        <v>45474</v>
      </c>
      <c r="R3989">
        <v>95120</v>
      </c>
      <c r="S3989">
        <v>0</v>
      </c>
      <c r="T3989">
        <v>0</v>
      </c>
      <c r="U3989">
        <v>95120</v>
      </c>
      <c r="V3989">
        <v>0</v>
      </c>
      <c r="W3989">
        <v>95120</v>
      </c>
      <c r="X3989" t="str">
        <f t="shared" si="249"/>
        <v>Ok</v>
      </c>
      <c r="Y3989" t="str">
        <f t="shared" si="250"/>
        <v>Ok</v>
      </c>
      <c r="Z3989" s="6" t="str">
        <f t="shared" si="251"/>
        <v>Ok</v>
      </c>
      <c r="AA3989" s="6"/>
      <c r="AB3989" s="6"/>
      <c r="AC3989" s="6"/>
      <c r="AD3989" s="6"/>
    </row>
    <row r="3990" spans="1:30" x14ac:dyDescent="0.3">
      <c r="A3990" t="s">
        <v>17773</v>
      </c>
      <c r="B3990" t="s">
        <v>17774</v>
      </c>
      <c r="C3990">
        <v>2024</v>
      </c>
      <c r="D3990" t="s">
        <v>9793</v>
      </c>
      <c r="E3990" t="s">
        <v>9294</v>
      </c>
      <c r="F3990" t="s">
        <v>10</v>
      </c>
      <c r="G3990" t="str">
        <f>_xlfn.XLOOKUP(I3990,'Class Code'!$A$2:$A$14,'Class Code'!$B$2:$B$14)</f>
        <v>Motor Private</v>
      </c>
      <c r="H3990" t="s">
        <v>41</v>
      </c>
      <c r="I3990">
        <f t="shared" si="248"/>
        <v>70</v>
      </c>
      <c r="J3990" t="s">
        <v>54</v>
      </c>
      <c r="K3990" t="s">
        <v>55</v>
      </c>
      <c r="L3990" t="s">
        <v>96</v>
      </c>
      <c r="M3990" s="5">
        <v>45596</v>
      </c>
      <c r="N3990" s="5">
        <v>45624</v>
      </c>
      <c r="O3990" s="5">
        <v>45700</v>
      </c>
      <c r="P3990" s="5">
        <v>45268</v>
      </c>
      <c r="Q3990" s="5">
        <v>45633</v>
      </c>
      <c r="R3990">
        <v>28000</v>
      </c>
      <c r="S3990">
        <v>0</v>
      </c>
      <c r="T3990">
        <v>0</v>
      </c>
      <c r="U3990">
        <v>28000</v>
      </c>
      <c r="V3990">
        <v>0</v>
      </c>
      <c r="W3990">
        <v>28000</v>
      </c>
      <c r="X3990" t="str">
        <f t="shared" si="249"/>
        <v>Ok</v>
      </c>
      <c r="Y3990" t="str">
        <f t="shared" si="250"/>
        <v>Ok</v>
      </c>
      <c r="Z3990" s="6" t="str">
        <f t="shared" si="251"/>
        <v>Ok</v>
      </c>
      <c r="AA3990" s="6"/>
      <c r="AB3990" s="6"/>
      <c r="AC3990" s="6"/>
      <c r="AD3990" s="6"/>
    </row>
    <row r="3991" spans="1:30" x14ac:dyDescent="0.3">
      <c r="A3991" t="s">
        <v>17775</v>
      </c>
      <c r="B3991" t="s">
        <v>17776</v>
      </c>
      <c r="C3991">
        <v>2023</v>
      </c>
      <c r="D3991" t="s">
        <v>9507</v>
      </c>
      <c r="E3991" t="s">
        <v>9294</v>
      </c>
      <c r="F3991" t="s">
        <v>10</v>
      </c>
      <c r="G3991" t="str">
        <f>_xlfn.XLOOKUP(I3991,'Class Code'!$A$2:$A$14,'Class Code'!$B$2:$B$14)</f>
        <v>Motor Private</v>
      </c>
      <c r="H3991" t="s">
        <v>41</v>
      </c>
      <c r="I3991">
        <f t="shared" si="248"/>
        <v>70</v>
      </c>
      <c r="J3991" t="s">
        <v>54</v>
      </c>
      <c r="K3991" t="s">
        <v>55</v>
      </c>
      <c r="L3991" t="s">
        <v>44</v>
      </c>
      <c r="M3991" s="5">
        <v>45430</v>
      </c>
      <c r="N3991" s="5">
        <v>45442</v>
      </c>
      <c r="O3991" s="5">
        <v>45707</v>
      </c>
      <c r="P3991" s="5">
        <v>45129</v>
      </c>
      <c r="Q3991" s="5">
        <v>45494</v>
      </c>
      <c r="R3991">
        <v>0</v>
      </c>
      <c r="S3991">
        <v>0</v>
      </c>
      <c r="T3991">
        <v>952998</v>
      </c>
      <c r="U3991">
        <v>952998</v>
      </c>
      <c r="V3991">
        <v>0</v>
      </c>
      <c r="W3991">
        <v>952998</v>
      </c>
      <c r="X3991" t="str">
        <f t="shared" si="249"/>
        <v>Ok</v>
      </c>
      <c r="Y3991" t="str">
        <f t="shared" si="250"/>
        <v>Ok</v>
      </c>
      <c r="Z3991" s="6" t="str">
        <f t="shared" si="251"/>
        <v>Ok</v>
      </c>
      <c r="AA3991" s="6"/>
      <c r="AB3991" s="6"/>
      <c r="AC3991" s="6"/>
      <c r="AD3991" s="6"/>
    </row>
    <row r="3992" spans="1:30" x14ac:dyDescent="0.3">
      <c r="A3992" t="s">
        <v>17777</v>
      </c>
      <c r="B3992" t="s">
        <v>17778</v>
      </c>
      <c r="C3992">
        <v>2011</v>
      </c>
      <c r="D3992" t="s">
        <v>9758</v>
      </c>
      <c r="E3992" t="s">
        <v>9274</v>
      </c>
      <c r="F3992" t="s">
        <v>439</v>
      </c>
      <c r="G3992" t="str">
        <f>_xlfn.XLOOKUP(I3992,'Class Code'!$A$2:$A$14,'Class Code'!$B$2:$B$14)</f>
        <v>Workmen's Compensation</v>
      </c>
      <c r="H3992" t="s">
        <v>440</v>
      </c>
      <c r="I3992">
        <f t="shared" si="248"/>
        <v>11</v>
      </c>
      <c r="J3992" t="s">
        <v>458</v>
      </c>
      <c r="K3992" t="s">
        <v>459</v>
      </c>
      <c r="L3992" t="s">
        <v>44</v>
      </c>
      <c r="M3992" s="5">
        <v>41265</v>
      </c>
      <c r="N3992" s="5">
        <v>42598</v>
      </c>
      <c r="O3992" s="5">
        <v>45687</v>
      </c>
      <c r="P3992" s="5">
        <v>40776</v>
      </c>
      <c r="Q3992" s="5">
        <v>41266</v>
      </c>
      <c r="R3992">
        <v>0</v>
      </c>
      <c r="S3992">
        <v>0</v>
      </c>
      <c r="T3992">
        <v>122400</v>
      </c>
      <c r="U3992">
        <v>122400</v>
      </c>
      <c r="V3992">
        <v>0</v>
      </c>
      <c r="W3992">
        <v>122400</v>
      </c>
      <c r="X3992" t="str">
        <f t="shared" si="249"/>
        <v>Ok</v>
      </c>
      <c r="Y3992" t="str">
        <f t="shared" si="250"/>
        <v>Ok</v>
      </c>
      <c r="Z3992" s="6" t="str">
        <f t="shared" si="251"/>
        <v>Ok</v>
      </c>
      <c r="AA3992" s="6"/>
      <c r="AB3992" s="6"/>
      <c r="AC3992" s="6"/>
      <c r="AD3992" s="6"/>
    </row>
    <row r="3993" spans="1:30" x14ac:dyDescent="0.3">
      <c r="A3993" t="s">
        <v>17779</v>
      </c>
      <c r="B3993" t="s">
        <v>17780</v>
      </c>
      <c r="C3993">
        <v>2024</v>
      </c>
      <c r="D3993" t="s">
        <v>9755</v>
      </c>
      <c r="E3993" t="s">
        <v>9259</v>
      </c>
      <c r="F3993" t="s">
        <v>10</v>
      </c>
      <c r="G3993" t="str">
        <f>_xlfn.XLOOKUP(I3993,'Class Code'!$A$2:$A$14,'Class Code'!$B$2:$B$14)</f>
        <v>Motor Private</v>
      </c>
      <c r="H3993" t="s">
        <v>41</v>
      </c>
      <c r="I3993">
        <f t="shared" si="248"/>
        <v>70</v>
      </c>
      <c r="J3993" t="s">
        <v>54</v>
      </c>
      <c r="K3993" t="s">
        <v>55</v>
      </c>
      <c r="L3993" t="s">
        <v>44</v>
      </c>
      <c r="M3993" s="5">
        <v>45537</v>
      </c>
      <c r="N3993" s="5">
        <v>45593</v>
      </c>
      <c r="O3993" s="5">
        <v>45694</v>
      </c>
      <c r="P3993" s="5">
        <v>45471</v>
      </c>
      <c r="Q3993" s="5">
        <v>45835</v>
      </c>
      <c r="R3993">
        <v>0</v>
      </c>
      <c r="S3993">
        <v>0</v>
      </c>
      <c r="T3993">
        <v>34100</v>
      </c>
      <c r="U3993">
        <v>34100</v>
      </c>
      <c r="V3993">
        <v>0</v>
      </c>
      <c r="W3993">
        <v>34100</v>
      </c>
      <c r="X3993" t="str">
        <f t="shared" si="249"/>
        <v>Ok</v>
      </c>
      <c r="Y3993" t="str">
        <f t="shared" si="250"/>
        <v>Ok</v>
      </c>
      <c r="Z3993" s="6" t="str">
        <f t="shared" si="251"/>
        <v>Ok</v>
      </c>
      <c r="AA3993" s="6"/>
      <c r="AB3993" s="6"/>
      <c r="AC3993" s="6"/>
      <c r="AD3993" s="6"/>
    </row>
    <row r="3994" spans="1:30" x14ac:dyDescent="0.3">
      <c r="A3994" t="s">
        <v>17781</v>
      </c>
      <c r="B3994" t="s">
        <v>17782</v>
      </c>
      <c r="C3994">
        <v>2022</v>
      </c>
      <c r="D3994" t="s">
        <v>9464</v>
      </c>
      <c r="E3994" t="s">
        <v>9272</v>
      </c>
      <c r="F3994" t="s">
        <v>10</v>
      </c>
      <c r="G3994" t="str">
        <f>_xlfn.XLOOKUP(I3994,'Class Code'!$A$2:$A$14,'Class Code'!$B$2:$B$14)</f>
        <v>Motor Private</v>
      </c>
      <c r="H3994" t="s">
        <v>41</v>
      </c>
      <c r="I3994">
        <f t="shared" si="248"/>
        <v>70</v>
      </c>
      <c r="J3994" t="s">
        <v>54</v>
      </c>
      <c r="K3994" t="s">
        <v>55</v>
      </c>
      <c r="L3994" t="s">
        <v>44</v>
      </c>
      <c r="M3994" s="5">
        <v>44680</v>
      </c>
      <c r="N3994" s="5">
        <v>44774</v>
      </c>
      <c r="O3994" s="5">
        <v>45694</v>
      </c>
      <c r="P3994" s="5">
        <v>44652</v>
      </c>
      <c r="Q3994" s="5">
        <v>44681</v>
      </c>
      <c r="R3994">
        <v>0</v>
      </c>
      <c r="S3994">
        <v>0</v>
      </c>
      <c r="T3994">
        <v>38520</v>
      </c>
      <c r="U3994">
        <v>38520</v>
      </c>
      <c r="V3994">
        <v>0</v>
      </c>
      <c r="W3994">
        <v>38520</v>
      </c>
      <c r="X3994" t="str">
        <f t="shared" si="249"/>
        <v>Ok</v>
      </c>
      <c r="Y3994" t="str">
        <f t="shared" si="250"/>
        <v>Ok</v>
      </c>
      <c r="Z3994" s="6" t="str">
        <f t="shared" si="251"/>
        <v>Ok</v>
      </c>
      <c r="AA3994" s="6"/>
      <c r="AB3994" s="6"/>
      <c r="AC3994" s="6"/>
      <c r="AD3994" s="6"/>
    </row>
    <row r="3995" spans="1:30" x14ac:dyDescent="0.3">
      <c r="A3995" t="s">
        <v>17783</v>
      </c>
      <c r="B3995" t="s">
        <v>17784</v>
      </c>
      <c r="C3995">
        <v>2022</v>
      </c>
      <c r="D3995" t="s">
        <v>9409</v>
      </c>
      <c r="E3995" t="s">
        <v>9292</v>
      </c>
      <c r="F3995" t="s">
        <v>10</v>
      </c>
      <c r="G3995" t="str">
        <f>_xlfn.XLOOKUP(I3995,'Class Code'!$A$2:$A$14,'Class Code'!$B$2:$B$14)</f>
        <v>Motor Private</v>
      </c>
      <c r="H3995" t="s">
        <v>41</v>
      </c>
      <c r="I3995">
        <f t="shared" si="248"/>
        <v>70</v>
      </c>
      <c r="J3995" t="s">
        <v>54</v>
      </c>
      <c r="K3995" t="s">
        <v>55</v>
      </c>
      <c r="L3995" t="s">
        <v>44</v>
      </c>
      <c r="M3995" s="5">
        <v>44735</v>
      </c>
      <c r="N3995" s="5">
        <v>44769</v>
      </c>
      <c r="O3995" s="5">
        <v>45694</v>
      </c>
      <c r="P3995" s="5">
        <v>44705</v>
      </c>
      <c r="Q3995" s="5">
        <v>44736</v>
      </c>
      <c r="R3995">
        <v>0</v>
      </c>
      <c r="S3995">
        <v>0</v>
      </c>
      <c r="T3995">
        <v>31650</v>
      </c>
      <c r="U3995">
        <v>31650</v>
      </c>
      <c r="V3995">
        <v>0</v>
      </c>
      <c r="W3995">
        <v>31650</v>
      </c>
      <c r="X3995" t="str">
        <f t="shared" si="249"/>
        <v>Ok</v>
      </c>
      <c r="Y3995" t="str">
        <f t="shared" si="250"/>
        <v>Ok</v>
      </c>
      <c r="Z3995" s="6" t="str">
        <f t="shared" si="251"/>
        <v>Ok</v>
      </c>
      <c r="AA3995" s="6"/>
      <c r="AB3995" s="6"/>
      <c r="AC3995" s="6"/>
      <c r="AD3995" s="6"/>
    </row>
    <row r="3996" spans="1:30" x14ac:dyDescent="0.3">
      <c r="A3996" t="s">
        <v>17785</v>
      </c>
      <c r="B3996" t="s">
        <v>17786</v>
      </c>
      <c r="C3996">
        <v>2021</v>
      </c>
      <c r="D3996" t="s">
        <v>9428</v>
      </c>
      <c r="E3996" t="s">
        <v>9334</v>
      </c>
      <c r="F3996" t="s">
        <v>10</v>
      </c>
      <c r="G3996" t="str">
        <f>_xlfn.XLOOKUP(I3996,'Class Code'!$A$2:$A$14,'Class Code'!$B$2:$B$14)</f>
        <v>Motor Private</v>
      </c>
      <c r="H3996" t="s">
        <v>41</v>
      </c>
      <c r="I3996">
        <f t="shared" si="248"/>
        <v>70</v>
      </c>
      <c r="J3996" t="s">
        <v>54</v>
      </c>
      <c r="K3996" t="s">
        <v>55</v>
      </c>
      <c r="L3996" t="s">
        <v>44</v>
      </c>
      <c r="M3996" s="5">
        <v>44760</v>
      </c>
      <c r="N3996" s="5">
        <v>44761</v>
      </c>
      <c r="O3996" s="5">
        <v>45694</v>
      </c>
      <c r="P3996" s="5">
        <v>44441</v>
      </c>
      <c r="Q3996" s="5">
        <v>44805</v>
      </c>
      <c r="R3996">
        <v>0</v>
      </c>
      <c r="S3996">
        <v>0</v>
      </c>
      <c r="T3996">
        <v>36090</v>
      </c>
      <c r="U3996">
        <v>36090</v>
      </c>
      <c r="V3996">
        <v>0</v>
      </c>
      <c r="W3996">
        <v>36090</v>
      </c>
      <c r="X3996" t="str">
        <f t="shared" si="249"/>
        <v>Ok</v>
      </c>
      <c r="Y3996" t="str">
        <f t="shared" si="250"/>
        <v>Ok</v>
      </c>
      <c r="Z3996" s="6" t="str">
        <f t="shared" si="251"/>
        <v>Ok</v>
      </c>
      <c r="AA3996" s="6"/>
      <c r="AB3996" s="6"/>
      <c r="AC3996" s="6"/>
      <c r="AD3996" s="6"/>
    </row>
    <row r="3997" spans="1:30" x14ac:dyDescent="0.3">
      <c r="A3997" t="s">
        <v>17787</v>
      </c>
      <c r="B3997" t="s">
        <v>17788</v>
      </c>
      <c r="C3997">
        <v>2022</v>
      </c>
      <c r="D3997" t="s">
        <v>9697</v>
      </c>
      <c r="E3997" t="s">
        <v>9277</v>
      </c>
      <c r="F3997" t="s">
        <v>10</v>
      </c>
      <c r="G3997" t="str">
        <f>_xlfn.XLOOKUP(I3997,'Class Code'!$A$2:$A$14,'Class Code'!$B$2:$B$14)</f>
        <v>Motor Private</v>
      </c>
      <c r="H3997" t="s">
        <v>41</v>
      </c>
      <c r="I3997">
        <f t="shared" si="248"/>
        <v>70</v>
      </c>
      <c r="J3997" t="s">
        <v>54</v>
      </c>
      <c r="K3997" t="s">
        <v>55</v>
      </c>
      <c r="L3997" t="s">
        <v>44</v>
      </c>
      <c r="M3997" s="5">
        <v>45068</v>
      </c>
      <c r="N3997" s="5">
        <v>45069</v>
      </c>
      <c r="O3997" s="5">
        <v>45694</v>
      </c>
      <c r="P3997" s="5">
        <v>44817</v>
      </c>
      <c r="Q3997" s="5">
        <v>45149</v>
      </c>
      <c r="R3997">
        <v>0</v>
      </c>
      <c r="S3997">
        <v>0</v>
      </c>
      <c r="T3997">
        <v>39960</v>
      </c>
      <c r="U3997">
        <v>39960</v>
      </c>
      <c r="V3997">
        <v>0</v>
      </c>
      <c r="W3997">
        <v>39960</v>
      </c>
      <c r="X3997" t="str">
        <f t="shared" si="249"/>
        <v>Ok</v>
      </c>
      <c r="Y3997" t="str">
        <f t="shared" si="250"/>
        <v>Ok</v>
      </c>
      <c r="Z3997" s="6" t="str">
        <f t="shared" si="251"/>
        <v>Ok</v>
      </c>
      <c r="AA3997" s="6"/>
      <c r="AB3997" s="6"/>
      <c r="AC3997" s="6"/>
      <c r="AD3997" s="6"/>
    </row>
    <row r="3998" spans="1:30" x14ac:dyDescent="0.3">
      <c r="A3998" t="s">
        <v>17789</v>
      </c>
      <c r="B3998" t="s">
        <v>17790</v>
      </c>
      <c r="C3998">
        <v>2020</v>
      </c>
      <c r="D3998" t="s">
        <v>9554</v>
      </c>
      <c r="E3998" t="s">
        <v>9332</v>
      </c>
      <c r="F3998" t="s">
        <v>10</v>
      </c>
      <c r="G3998" t="str">
        <f>_xlfn.XLOOKUP(I3998,'Class Code'!$A$2:$A$14,'Class Code'!$B$2:$B$14)</f>
        <v>Motor Private</v>
      </c>
      <c r="H3998" t="s">
        <v>41</v>
      </c>
      <c r="I3998">
        <f t="shared" si="248"/>
        <v>70</v>
      </c>
      <c r="J3998" t="s">
        <v>54</v>
      </c>
      <c r="K3998" t="s">
        <v>55</v>
      </c>
      <c r="L3998" t="s">
        <v>44</v>
      </c>
      <c r="M3998" s="5">
        <v>44178</v>
      </c>
      <c r="N3998" s="5">
        <v>44396</v>
      </c>
      <c r="O3998" s="5">
        <v>45729</v>
      </c>
      <c r="P3998" s="5">
        <v>44149</v>
      </c>
      <c r="Q3998" s="5">
        <v>44179</v>
      </c>
      <c r="R3998">
        <v>0</v>
      </c>
      <c r="S3998">
        <v>0</v>
      </c>
      <c r="T3998">
        <v>9300</v>
      </c>
      <c r="U3998">
        <v>9300</v>
      </c>
      <c r="V3998">
        <v>0</v>
      </c>
      <c r="W3998">
        <v>9300</v>
      </c>
      <c r="X3998" t="str">
        <f t="shared" si="249"/>
        <v>Ok</v>
      </c>
      <c r="Y3998" t="str">
        <f t="shared" si="250"/>
        <v>Ok</v>
      </c>
      <c r="Z3998" s="6" t="str">
        <f t="shared" si="251"/>
        <v>Ok</v>
      </c>
      <c r="AA3998" s="6"/>
      <c r="AB3998" s="6"/>
      <c r="AC3998" s="6"/>
      <c r="AD3998" s="6"/>
    </row>
    <row r="3999" spans="1:30" x14ac:dyDescent="0.3">
      <c r="A3999" t="s">
        <v>17791</v>
      </c>
      <c r="B3999" t="s">
        <v>17792</v>
      </c>
      <c r="C3999">
        <v>2020</v>
      </c>
      <c r="D3999" t="s">
        <v>9296</v>
      </c>
      <c r="E3999" t="s">
        <v>9267</v>
      </c>
      <c r="F3999" t="s">
        <v>11</v>
      </c>
      <c r="G3999" t="str">
        <f>_xlfn.XLOOKUP(I3999,'Class Code'!$A$2:$A$14,'Class Code'!$B$2:$B$14)</f>
        <v>Motor Commercial</v>
      </c>
      <c r="H3999" t="s">
        <v>176</v>
      </c>
      <c r="I3999">
        <f t="shared" si="248"/>
        <v>80</v>
      </c>
      <c r="J3999" t="s">
        <v>207</v>
      </c>
      <c r="K3999" t="s">
        <v>208</v>
      </c>
      <c r="L3999" t="s">
        <v>44</v>
      </c>
      <c r="M3999" s="5">
        <v>44445</v>
      </c>
      <c r="N3999" s="5">
        <v>44449</v>
      </c>
      <c r="O3999" s="5">
        <v>45695</v>
      </c>
      <c r="P3999" s="5">
        <v>44105</v>
      </c>
      <c r="Q3999" s="5">
        <v>44469</v>
      </c>
      <c r="R3999">
        <v>0</v>
      </c>
      <c r="S3999">
        <v>0</v>
      </c>
      <c r="T3999">
        <v>22424</v>
      </c>
      <c r="U3999">
        <v>22424</v>
      </c>
      <c r="V3999">
        <v>0</v>
      </c>
      <c r="W3999">
        <v>22424</v>
      </c>
      <c r="X3999" t="str">
        <f t="shared" si="249"/>
        <v>Ok</v>
      </c>
      <c r="Y3999" t="str">
        <f t="shared" si="250"/>
        <v>Ok</v>
      </c>
      <c r="Z3999" s="6" t="str">
        <f t="shared" si="251"/>
        <v>Ok</v>
      </c>
      <c r="AA3999" s="6"/>
      <c r="AB3999" s="6"/>
      <c r="AC3999" s="6"/>
      <c r="AD3999" s="6"/>
    </row>
    <row r="4000" spans="1:30" x14ac:dyDescent="0.3">
      <c r="A4000" t="s">
        <v>17793</v>
      </c>
      <c r="B4000" t="s">
        <v>17794</v>
      </c>
      <c r="C4000">
        <v>2022</v>
      </c>
      <c r="D4000" t="s">
        <v>9550</v>
      </c>
      <c r="E4000" t="s">
        <v>9272</v>
      </c>
      <c r="F4000" t="s">
        <v>10</v>
      </c>
      <c r="G4000" t="str">
        <f>_xlfn.XLOOKUP(I4000,'Class Code'!$A$2:$A$14,'Class Code'!$B$2:$B$14)</f>
        <v>Motor Private</v>
      </c>
      <c r="H4000" t="s">
        <v>41</v>
      </c>
      <c r="I4000">
        <f t="shared" si="248"/>
        <v>70</v>
      </c>
      <c r="J4000" t="s">
        <v>54</v>
      </c>
      <c r="K4000" t="s">
        <v>55</v>
      </c>
      <c r="L4000" t="s">
        <v>187</v>
      </c>
      <c r="M4000" s="5">
        <v>44963</v>
      </c>
      <c r="N4000" s="5">
        <v>44965</v>
      </c>
      <c r="O4000" s="5">
        <v>45687</v>
      </c>
      <c r="P4000" s="5">
        <v>44823</v>
      </c>
      <c r="Q4000" s="5">
        <v>45187</v>
      </c>
      <c r="R4000">
        <v>0</v>
      </c>
      <c r="S4000">
        <v>0</v>
      </c>
      <c r="T4000">
        <v>471395</v>
      </c>
      <c r="U4000">
        <v>471395</v>
      </c>
      <c r="V4000">
        <v>0</v>
      </c>
      <c r="W4000">
        <v>471395</v>
      </c>
      <c r="X4000" t="str">
        <f t="shared" si="249"/>
        <v>Ok</v>
      </c>
      <c r="Y4000" t="str">
        <f t="shared" si="250"/>
        <v>Ok</v>
      </c>
      <c r="Z4000" s="6" t="str">
        <f t="shared" si="251"/>
        <v>Ok</v>
      </c>
      <c r="AA4000" s="6"/>
      <c r="AB4000" s="6"/>
      <c r="AC4000" s="6"/>
      <c r="AD4000" s="6"/>
    </row>
    <row r="4001" spans="1:30" x14ac:dyDescent="0.3">
      <c r="A4001" t="s">
        <v>17795</v>
      </c>
      <c r="B4001" t="s">
        <v>17796</v>
      </c>
      <c r="C4001">
        <v>2022</v>
      </c>
      <c r="D4001" t="s">
        <v>9330</v>
      </c>
      <c r="E4001" t="s">
        <v>9297</v>
      </c>
      <c r="F4001" t="s">
        <v>10</v>
      </c>
      <c r="G4001" t="str">
        <f>_xlfn.XLOOKUP(I4001,'Class Code'!$A$2:$A$14,'Class Code'!$B$2:$B$14)</f>
        <v>Motor Private</v>
      </c>
      <c r="H4001" t="s">
        <v>41</v>
      </c>
      <c r="I4001">
        <f t="shared" si="248"/>
        <v>70</v>
      </c>
      <c r="J4001" t="s">
        <v>54</v>
      </c>
      <c r="K4001" t="s">
        <v>55</v>
      </c>
      <c r="L4001" t="s">
        <v>44</v>
      </c>
      <c r="M4001" s="5">
        <v>45053</v>
      </c>
      <c r="N4001" s="5">
        <v>45056</v>
      </c>
      <c r="O4001" s="5">
        <v>45694</v>
      </c>
      <c r="P4001" s="5">
        <v>44913</v>
      </c>
      <c r="Q4001" s="5">
        <v>45277</v>
      </c>
      <c r="R4001">
        <v>0</v>
      </c>
      <c r="S4001">
        <v>0</v>
      </c>
      <c r="T4001">
        <v>24450</v>
      </c>
      <c r="U4001">
        <v>24450</v>
      </c>
      <c r="V4001">
        <v>0</v>
      </c>
      <c r="W4001">
        <v>24450</v>
      </c>
      <c r="X4001" t="str">
        <f t="shared" si="249"/>
        <v>Ok</v>
      </c>
      <c r="Y4001" t="str">
        <f t="shared" si="250"/>
        <v>Ok</v>
      </c>
      <c r="Z4001" s="6" t="str">
        <f t="shared" si="251"/>
        <v>Ok</v>
      </c>
      <c r="AA4001" s="6"/>
      <c r="AB4001" s="6"/>
      <c r="AC4001" s="6"/>
      <c r="AD4001" s="6"/>
    </row>
    <row r="4002" spans="1:30" x14ac:dyDescent="0.3">
      <c r="A4002" t="s">
        <v>17797</v>
      </c>
      <c r="B4002" t="s">
        <v>17798</v>
      </c>
      <c r="C4002">
        <v>2022</v>
      </c>
      <c r="D4002" t="s">
        <v>9398</v>
      </c>
      <c r="E4002" t="s">
        <v>9280</v>
      </c>
      <c r="F4002" t="s">
        <v>10</v>
      </c>
      <c r="G4002" t="str">
        <f>_xlfn.XLOOKUP(I4002,'Class Code'!$A$2:$A$14,'Class Code'!$B$2:$B$14)</f>
        <v>Motor Private</v>
      </c>
      <c r="H4002" t="s">
        <v>41</v>
      </c>
      <c r="I4002">
        <f t="shared" si="248"/>
        <v>70</v>
      </c>
      <c r="J4002" t="s">
        <v>54</v>
      </c>
      <c r="K4002" t="s">
        <v>55</v>
      </c>
      <c r="L4002" t="s">
        <v>44</v>
      </c>
      <c r="M4002" s="5">
        <v>45087</v>
      </c>
      <c r="N4002" s="5">
        <v>45090</v>
      </c>
      <c r="O4002" s="5">
        <v>45723</v>
      </c>
      <c r="P4002" s="5">
        <v>44814</v>
      </c>
      <c r="Q4002" s="5">
        <v>45114</v>
      </c>
      <c r="R4002">
        <v>0</v>
      </c>
      <c r="S4002">
        <v>0</v>
      </c>
      <c r="T4002">
        <v>26450</v>
      </c>
      <c r="U4002">
        <v>26450</v>
      </c>
      <c r="V4002">
        <v>0</v>
      </c>
      <c r="W4002">
        <v>26450</v>
      </c>
      <c r="X4002" t="str">
        <f t="shared" si="249"/>
        <v>Ok</v>
      </c>
      <c r="Y4002" t="str">
        <f t="shared" si="250"/>
        <v>Ok</v>
      </c>
      <c r="Z4002" s="6" t="str">
        <f t="shared" si="251"/>
        <v>Ok</v>
      </c>
      <c r="AA4002" s="6"/>
      <c r="AB4002" s="6"/>
      <c r="AC4002" s="6"/>
      <c r="AD4002" s="6"/>
    </row>
    <row r="4003" spans="1:30" x14ac:dyDescent="0.3">
      <c r="A4003" t="s">
        <v>17799</v>
      </c>
      <c r="B4003" t="s">
        <v>17800</v>
      </c>
      <c r="C4003">
        <v>2021</v>
      </c>
      <c r="D4003" t="s">
        <v>9531</v>
      </c>
      <c r="E4003" t="s">
        <v>9334</v>
      </c>
      <c r="F4003" t="s">
        <v>10</v>
      </c>
      <c r="G4003" t="str">
        <f>_xlfn.XLOOKUP(I4003,'Class Code'!$A$2:$A$14,'Class Code'!$B$2:$B$14)</f>
        <v>Motor Private</v>
      </c>
      <c r="H4003" t="s">
        <v>41</v>
      </c>
      <c r="I4003">
        <f t="shared" si="248"/>
        <v>70</v>
      </c>
      <c r="J4003" t="s">
        <v>54</v>
      </c>
      <c r="K4003" t="s">
        <v>55</v>
      </c>
      <c r="L4003" t="s">
        <v>44</v>
      </c>
      <c r="M4003" s="5">
        <v>44541</v>
      </c>
      <c r="N4003" s="5">
        <v>44853</v>
      </c>
      <c r="O4003" s="5">
        <v>45694</v>
      </c>
      <c r="P4003" s="5">
        <v>44512</v>
      </c>
      <c r="Q4003" s="5">
        <v>44542</v>
      </c>
      <c r="R4003">
        <v>0</v>
      </c>
      <c r="S4003">
        <v>0</v>
      </c>
      <c r="T4003">
        <v>30570</v>
      </c>
      <c r="U4003">
        <v>30570</v>
      </c>
      <c r="V4003">
        <v>0</v>
      </c>
      <c r="W4003">
        <v>30570</v>
      </c>
      <c r="X4003" t="str">
        <f t="shared" si="249"/>
        <v>Ok</v>
      </c>
      <c r="Y4003" t="str">
        <f t="shared" si="250"/>
        <v>Ok</v>
      </c>
      <c r="Z4003" s="6" t="str">
        <f t="shared" si="251"/>
        <v>Ok</v>
      </c>
      <c r="AA4003" s="6"/>
      <c r="AB4003" s="6"/>
      <c r="AC4003" s="6"/>
      <c r="AD4003" s="6"/>
    </row>
    <row r="4004" spans="1:30" x14ac:dyDescent="0.3">
      <c r="A4004" t="s">
        <v>17801</v>
      </c>
      <c r="B4004" t="s">
        <v>17802</v>
      </c>
      <c r="C4004">
        <v>2024</v>
      </c>
      <c r="D4004" t="s">
        <v>9801</v>
      </c>
      <c r="E4004" t="s">
        <v>9265</v>
      </c>
      <c r="F4004" t="s">
        <v>10</v>
      </c>
      <c r="G4004" t="str">
        <f>_xlfn.XLOOKUP(I4004,'Class Code'!$A$2:$A$14,'Class Code'!$B$2:$B$14)</f>
        <v>Motor Private</v>
      </c>
      <c r="H4004" t="s">
        <v>41</v>
      </c>
      <c r="I4004">
        <f t="shared" si="248"/>
        <v>70</v>
      </c>
      <c r="J4004" t="s">
        <v>54</v>
      </c>
      <c r="K4004" t="s">
        <v>55</v>
      </c>
      <c r="L4004" t="s">
        <v>44</v>
      </c>
      <c r="M4004" s="5">
        <v>45523</v>
      </c>
      <c r="N4004" s="5">
        <v>45526</v>
      </c>
      <c r="O4004" s="5">
        <v>45708</v>
      </c>
      <c r="P4004" s="5">
        <v>45360</v>
      </c>
      <c r="Q4004" s="5">
        <v>45724</v>
      </c>
      <c r="R4004">
        <v>0</v>
      </c>
      <c r="S4004">
        <v>0</v>
      </c>
      <c r="T4004">
        <v>346508</v>
      </c>
      <c r="U4004">
        <v>346508</v>
      </c>
      <c r="V4004">
        <v>0</v>
      </c>
      <c r="W4004">
        <v>346508</v>
      </c>
      <c r="X4004" t="str">
        <f t="shared" si="249"/>
        <v>Ok</v>
      </c>
      <c r="Y4004" t="str">
        <f t="shared" si="250"/>
        <v>Ok</v>
      </c>
      <c r="Z4004" s="6" t="str">
        <f t="shared" si="251"/>
        <v>Ok</v>
      </c>
      <c r="AA4004" s="6"/>
      <c r="AB4004" s="6"/>
      <c r="AC4004" s="6"/>
      <c r="AD4004" s="6"/>
    </row>
    <row r="4005" spans="1:30" x14ac:dyDescent="0.3">
      <c r="A4005" t="s">
        <v>17803</v>
      </c>
      <c r="B4005" t="s">
        <v>17804</v>
      </c>
      <c r="C4005">
        <v>2024</v>
      </c>
      <c r="D4005" t="s">
        <v>9271</v>
      </c>
      <c r="E4005" t="s">
        <v>9272</v>
      </c>
      <c r="F4005" t="s">
        <v>10</v>
      </c>
      <c r="G4005" t="str">
        <f>_xlfn.XLOOKUP(I4005,'Class Code'!$A$2:$A$14,'Class Code'!$B$2:$B$14)</f>
        <v>Motor Private</v>
      </c>
      <c r="H4005" t="s">
        <v>41</v>
      </c>
      <c r="I4005">
        <f t="shared" si="248"/>
        <v>70</v>
      </c>
      <c r="J4005" t="s">
        <v>54</v>
      </c>
      <c r="K4005" t="s">
        <v>55</v>
      </c>
      <c r="L4005" t="s">
        <v>44</v>
      </c>
      <c r="M4005" s="5">
        <v>45542</v>
      </c>
      <c r="N4005" s="5">
        <v>45544</v>
      </c>
      <c r="O4005" s="5">
        <v>45729</v>
      </c>
      <c r="P4005" s="5">
        <v>45441</v>
      </c>
      <c r="Q4005" s="5">
        <v>45805</v>
      </c>
      <c r="R4005">
        <v>0</v>
      </c>
      <c r="S4005">
        <v>0</v>
      </c>
      <c r="T4005">
        <v>180728</v>
      </c>
      <c r="U4005">
        <v>180728</v>
      </c>
      <c r="V4005">
        <v>0</v>
      </c>
      <c r="W4005">
        <v>180728</v>
      </c>
      <c r="X4005" t="str">
        <f t="shared" si="249"/>
        <v>Ok</v>
      </c>
      <c r="Y4005" t="str">
        <f t="shared" si="250"/>
        <v>Ok</v>
      </c>
      <c r="Z4005" s="6" t="str">
        <f t="shared" si="251"/>
        <v>Ok</v>
      </c>
      <c r="AA4005" s="6"/>
      <c r="AB4005" s="6"/>
      <c r="AC4005" s="6"/>
      <c r="AD4005" s="6"/>
    </row>
    <row r="4006" spans="1:30" x14ac:dyDescent="0.3">
      <c r="A4006" t="s">
        <v>17805</v>
      </c>
      <c r="B4006" t="s">
        <v>17806</v>
      </c>
      <c r="C4006">
        <v>2024</v>
      </c>
      <c r="D4006" t="s">
        <v>9467</v>
      </c>
      <c r="E4006" t="s">
        <v>9261</v>
      </c>
      <c r="F4006" t="s">
        <v>10</v>
      </c>
      <c r="G4006" t="str">
        <f>_xlfn.XLOOKUP(I4006,'Class Code'!$A$2:$A$14,'Class Code'!$B$2:$B$14)</f>
        <v>Motor Private</v>
      </c>
      <c r="H4006" t="s">
        <v>41</v>
      </c>
      <c r="I4006">
        <f t="shared" si="248"/>
        <v>70</v>
      </c>
      <c r="J4006" t="s">
        <v>54</v>
      </c>
      <c r="K4006" t="s">
        <v>55</v>
      </c>
      <c r="L4006" t="s">
        <v>44</v>
      </c>
      <c r="M4006" s="5">
        <v>45558</v>
      </c>
      <c r="N4006" s="5">
        <v>45559</v>
      </c>
      <c r="O4006" s="5">
        <v>45709</v>
      </c>
      <c r="P4006" s="5">
        <v>45398</v>
      </c>
      <c r="Q4006" s="5">
        <v>45703</v>
      </c>
      <c r="R4006">
        <v>0</v>
      </c>
      <c r="S4006">
        <v>0</v>
      </c>
      <c r="T4006">
        <v>102212</v>
      </c>
      <c r="U4006">
        <v>102212</v>
      </c>
      <c r="V4006">
        <v>0</v>
      </c>
      <c r="W4006">
        <v>102212</v>
      </c>
      <c r="X4006" t="str">
        <f t="shared" si="249"/>
        <v>Ok</v>
      </c>
      <c r="Y4006" t="str">
        <f t="shared" si="250"/>
        <v>Ok</v>
      </c>
      <c r="Z4006" s="6" t="str">
        <f t="shared" si="251"/>
        <v>Ok</v>
      </c>
      <c r="AA4006" s="6"/>
      <c r="AB4006" s="6"/>
      <c r="AC4006" s="6"/>
      <c r="AD4006" s="6"/>
    </row>
    <row r="4007" spans="1:30" x14ac:dyDescent="0.3">
      <c r="A4007" t="s">
        <v>17807</v>
      </c>
      <c r="B4007" t="s">
        <v>17808</v>
      </c>
      <c r="C4007">
        <v>2023</v>
      </c>
      <c r="D4007" t="s">
        <v>9504</v>
      </c>
      <c r="E4007" t="s">
        <v>9263</v>
      </c>
      <c r="F4007" t="s">
        <v>11</v>
      </c>
      <c r="G4007" t="str">
        <f>_xlfn.XLOOKUP(I4007,'Class Code'!$A$2:$A$14,'Class Code'!$B$2:$B$14)</f>
        <v>Motor Commercial</v>
      </c>
      <c r="H4007" t="s">
        <v>176</v>
      </c>
      <c r="I4007">
        <f t="shared" si="248"/>
        <v>80</v>
      </c>
      <c r="J4007" t="s">
        <v>207</v>
      </c>
      <c r="K4007" t="s">
        <v>208</v>
      </c>
      <c r="L4007" t="s">
        <v>44</v>
      </c>
      <c r="M4007" s="5">
        <v>45149</v>
      </c>
      <c r="N4007" s="5">
        <v>45166</v>
      </c>
      <c r="O4007" s="5">
        <v>45687</v>
      </c>
      <c r="P4007" s="5">
        <v>45019</v>
      </c>
      <c r="Q4007" s="5">
        <v>45383</v>
      </c>
      <c r="R4007">
        <v>658946</v>
      </c>
      <c r="S4007">
        <v>0</v>
      </c>
      <c r="T4007">
        <v>0</v>
      </c>
      <c r="U4007">
        <v>658946</v>
      </c>
      <c r="V4007">
        <v>0</v>
      </c>
      <c r="W4007">
        <v>658946</v>
      </c>
      <c r="X4007" t="str">
        <f t="shared" si="249"/>
        <v>Ok</v>
      </c>
      <c r="Y4007" t="str">
        <f t="shared" si="250"/>
        <v>Ok</v>
      </c>
      <c r="Z4007" s="6" t="str">
        <f t="shared" si="251"/>
        <v>Ok</v>
      </c>
      <c r="AA4007" s="6"/>
      <c r="AB4007" s="6"/>
      <c r="AC4007" s="6"/>
      <c r="AD4007" s="6"/>
    </row>
    <row r="4008" spans="1:30" x14ac:dyDescent="0.3">
      <c r="A4008" t="s">
        <v>17809</v>
      </c>
      <c r="B4008" t="s">
        <v>17810</v>
      </c>
      <c r="C4008">
        <v>2022</v>
      </c>
      <c r="D4008" t="s">
        <v>9522</v>
      </c>
      <c r="E4008" t="s">
        <v>9280</v>
      </c>
      <c r="F4008" t="s">
        <v>10</v>
      </c>
      <c r="G4008" t="str">
        <f>_xlfn.XLOOKUP(I4008,'Class Code'!$A$2:$A$14,'Class Code'!$B$2:$B$14)</f>
        <v>Motor Private</v>
      </c>
      <c r="H4008" t="s">
        <v>41</v>
      </c>
      <c r="I4008">
        <f t="shared" si="248"/>
        <v>70</v>
      </c>
      <c r="J4008" t="s">
        <v>54</v>
      </c>
      <c r="K4008" t="s">
        <v>55</v>
      </c>
      <c r="L4008" t="s">
        <v>44</v>
      </c>
      <c r="M4008" s="5">
        <v>45054</v>
      </c>
      <c r="N4008" s="5">
        <v>45056</v>
      </c>
      <c r="O4008" s="5">
        <v>45687</v>
      </c>
      <c r="P4008" s="5">
        <v>44767</v>
      </c>
      <c r="Q4008" s="5">
        <v>45131</v>
      </c>
      <c r="R4008">
        <v>501250</v>
      </c>
      <c r="S4008">
        <v>0</v>
      </c>
      <c r="T4008">
        <v>0</v>
      </c>
      <c r="U4008">
        <v>501250</v>
      </c>
      <c r="V4008">
        <v>0</v>
      </c>
      <c r="W4008">
        <v>501250</v>
      </c>
      <c r="X4008" t="str">
        <f t="shared" si="249"/>
        <v>Ok</v>
      </c>
      <c r="Y4008" t="str">
        <f t="shared" si="250"/>
        <v>Ok</v>
      </c>
      <c r="Z4008" s="6" t="str">
        <f t="shared" si="251"/>
        <v>Ok</v>
      </c>
      <c r="AA4008" s="6"/>
      <c r="AB4008" s="6"/>
      <c r="AC4008" s="6"/>
      <c r="AD4008" s="6"/>
    </row>
    <row r="4009" spans="1:30" x14ac:dyDescent="0.3">
      <c r="A4009" t="s">
        <v>17811</v>
      </c>
      <c r="B4009" t="s">
        <v>17812</v>
      </c>
      <c r="C4009">
        <v>2023</v>
      </c>
      <c r="D4009" t="s">
        <v>9748</v>
      </c>
      <c r="E4009" t="s">
        <v>9317</v>
      </c>
      <c r="F4009" t="s">
        <v>10</v>
      </c>
      <c r="G4009" t="str">
        <f>_xlfn.XLOOKUP(I4009,'Class Code'!$A$2:$A$14,'Class Code'!$B$2:$B$14)</f>
        <v>Motor Private</v>
      </c>
      <c r="H4009" t="s">
        <v>41</v>
      </c>
      <c r="I4009">
        <f t="shared" si="248"/>
        <v>70</v>
      </c>
      <c r="J4009" t="s">
        <v>54</v>
      </c>
      <c r="K4009" t="s">
        <v>55</v>
      </c>
      <c r="L4009" t="s">
        <v>44</v>
      </c>
      <c r="M4009" s="5">
        <v>45151</v>
      </c>
      <c r="N4009" s="5">
        <v>45152</v>
      </c>
      <c r="O4009" s="5">
        <v>45687</v>
      </c>
      <c r="P4009" s="5">
        <v>45127</v>
      </c>
      <c r="Q4009" s="5">
        <v>45493</v>
      </c>
      <c r="R4009">
        <v>910000</v>
      </c>
      <c r="S4009">
        <v>0</v>
      </c>
      <c r="T4009">
        <v>0</v>
      </c>
      <c r="U4009">
        <v>910000</v>
      </c>
      <c r="V4009">
        <v>0</v>
      </c>
      <c r="W4009">
        <v>910000</v>
      </c>
      <c r="X4009" t="str">
        <f t="shared" si="249"/>
        <v>Ok</v>
      </c>
      <c r="Y4009" t="str">
        <f t="shared" si="250"/>
        <v>Ok</v>
      </c>
      <c r="Z4009" s="6" t="str">
        <f t="shared" si="251"/>
        <v>Ok</v>
      </c>
      <c r="AA4009" s="6"/>
      <c r="AB4009" s="6"/>
      <c r="AC4009" s="6"/>
      <c r="AD4009" s="6"/>
    </row>
    <row r="4010" spans="1:30" x14ac:dyDescent="0.3">
      <c r="A4010" t="s">
        <v>17813</v>
      </c>
      <c r="B4010" t="s">
        <v>17814</v>
      </c>
      <c r="C4010">
        <v>2022</v>
      </c>
      <c r="D4010" t="s">
        <v>9713</v>
      </c>
      <c r="E4010" t="s">
        <v>9310</v>
      </c>
      <c r="F4010" t="s">
        <v>10</v>
      </c>
      <c r="G4010" t="str">
        <f>_xlfn.XLOOKUP(I4010,'Class Code'!$A$2:$A$14,'Class Code'!$B$2:$B$14)</f>
        <v>Motor Private</v>
      </c>
      <c r="H4010" t="s">
        <v>41</v>
      </c>
      <c r="I4010">
        <f t="shared" si="248"/>
        <v>70</v>
      </c>
      <c r="J4010" t="s">
        <v>54</v>
      </c>
      <c r="K4010" t="s">
        <v>55</v>
      </c>
      <c r="L4010" t="s">
        <v>44</v>
      </c>
      <c r="M4010" s="5">
        <v>44935</v>
      </c>
      <c r="N4010" s="5">
        <v>44960</v>
      </c>
      <c r="O4010" s="5">
        <v>45687</v>
      </c>
      <c r="P4010" s="5">
        <v>44739</v>
      </c>
      <c r="Q4010" s="5">
        <v>45102</v>
      </c>
      <c r="R4010">
        <v>972750</v>
      </c>
      <c r="S4010">
        <v>0</v>
      </c>
      <c r="T4010">
        <v>0</v>
      </c>
      <c r="U4010">
        <v>972750</v>
      </c>
      <c r="V4010">
        <v>0</v>
      </c>
      <c r="W4010">
        <v>972750</v>
      </c>
      <c r="X4010" t="str">
        <f t="shared" si="249"/>
        <v>Ok</v>
      </c>
      <c r="Y4010" t="str">
        <f t="shared" si="250"/>
        <v>Ok</v>
      </c>
      <c r="Z4010" s="6" t="str">
        <f t="shared" si="251"/>
        <v>Ok</v>
      </c>
      <c r="AA4010" s="6"/>
      <c r="AB4010" s="6"/>
      <c r="AC4010" s="6"/>
      <c r="AD4010" s="6"/>
    </row>
    <row r="4011" spans="1:30" x14ac:dyDescent="0.3">
      <c r="A4011" t="s">
        <v>17815</v>
      </c>
      <c r="B4011" t="s">
        <v>17816</v>
      </c>
      <c r="C4011">
        <v>2023</v>
      </c>
      <c r="D4011" t="s">
        <v>9424</v>
      </c>
      <c r="E4011" t="s">
        <v>9274</v>
      </c>
      <c r="F4011" t="s">
        <v>10</v>
      </c>
      <c r="G4011" t="str">
        <f>_xlfn.XLOOKUP(I4011,'Class Code'!$A$2:$A$14,'Class Code'!$B$2:$B$14)</f>
        <v>Motor Private</v>
      </c>
      <c r="H4011" t="s">
        <v>41</v>
      </c>
      <c r="I4011">
        <f t="shared" si="248"/>
        <v>70</v>
      </c>
      <c r="J4011" t="s">
        <v>54</v>
      </c>
      <c r="K4011" t="s">
        <v>55</v>
      </c>
      <c r="L4011" t="s">
        <v>44</v>
      </c>
      <c r="M4011" s="5">
        <v>45165</v>
      </c>
      <c r="N4011" s="5">
        <v>45173</v>
      </c>
      <c r="O4011" s="5">
        <v>45687</v>
      </c>
      <c r="P4011" s="5">
        <v>44960</v>
      </c>
      <c r="Q4011" s="5">
        <v>45324</v>
      </c>
      <c r="R4011">
        <v>31450</v>
      </c>
      <c r="S4011">
        <v>0</v>
      </c>
      <c r="T4011">
        <v>0</v>
      </c>
      <c r="U4011">
        <v>31450</v>
      </c>
      <c r="V4011">
        <v>0</v>
      </c>
      <c r="W4011">
        <v>31450</v>
      </c>
      <c r="X4011" t="str">
        <f t="shared" si="249"/>
        <v>Ok</v>
      </c>
      <c r="Y4011" t="str">
        <f t="shared" si="250"/>
        <v>Ok</v>
      </c>
      <c r="Z4011" s="6" t="str">
        <f t="shared" si="251"/>
        <v>Ok</v>
      </c>
      <c r="AA4011" s="6"/>
      <c r="AB4011" s="6"/>
      <c r="AC4011" s="6"/>
      <c r="AD4011" s="6"/>
    </row>
    <row r="4012" spans="1:30" x14ac:dyDescent="0.3">
      <c r="A4012" t="s">
        <v>17817</v>
      </c>
      <c r="B4012" t="s">
        <v>17818</v>
      </c>
      <c r="C4012">
        <v>2023</v>
      </c>
      <c r="D4012" t="s">
        <v>9723</v>
      </c>
      <c r="E4012" t="s">
        <v>9277</v>
      </c>
      <c r="F4012" t="s">
        <v>11</v>
      </c>
      <c r="G4012" t="str">
        <f>_xlfn.XLOOKUP(I4012,'Class Code'!$A$2:$A$14,'Class Code'!$B$2:$B$14)</f>
        <v>Motor Commercial</v>
      </c>
      <c r="H4012" t="s">
        <v>176</v>
      </c>
      <c r="I4012">
        <f t="shared" si="248"/>
        <v>80</v>
      </c>
      <c r="J4012" t="s">
        <v>207</v>
      </c>
      <c r="K4012" t="s">
        <v>208</v>
      </c>
      <c r="L4012" t="s">
        <v>44</v>
      </c>
      <c r="M4012" s="5">
        <v>45255</v>
      </c>
      <c r="N4012" s="5">
        <v>45261</v>
      </c>
      <c r="O4012" s="5">
        <v>45687</v>
      </c>
      <c r="P4012" s="5">
        <v>44896</v>
      </c>
      <c r="Q4012" s="5">
        <v>45260</v>
      </c>
      <c r="R4012">
        <v>283860</v>
      </c>
      <c r="S4012">
        <v>0</v>
      </c>
      <c r="T4012">
        <v>0</v>
      </c>
      <c r="U4012">
        <v>283860</v>
      </c>
      <c r="V4012">
        <v>0</v>
      </c>
      <c r="W4012">
        <v>283860</v>
      </c>
      <c r="X4012" t="str">
        <f t="shared" si="249"/>
        <v>Ok</v>
      </c>
      <c r="Y4012" t="str">
        <f t="shared" si="250"/>
        <v>Ok</v>
      </c>
      <c r="Z4012" s="6" t="str">
        <f t="shared" si="251"/>
        <v>Ok</v>
      </c>
      <c r="AA4012" s="6"/>
      <c r="AB4012" s="6"/>
      <c r="AC4012" s="6"/>
      <c r="AD4012" s="6"/>
    </row>
    <row r="4013" spans="1:30" x14ac:dyDescent="0.3">
      <c r="A4013" t="s">
        <v>17819</v>
      </c>
      <c r="B4013" t="s">
        <v>17820</v>
      </c>
      <c r="C4013">
        <v>2024</v>
      </c>
      <c r="D4013" t="s">
        <v>9290</v>
      </c>
      <c r="E4013" t="s">
        <v>9261</v>
      </c>
      <c r="F4013" t="s">
        <v>10</v>
      </c>
      <c r="G4013" t="str">
        <f>_xlfn.XLOOKUP(I4013,'Class Code'!$A$2:$A$14,'Class Code'!$B$2:$B$14)</f>
        <v>Motor Private</v>
      </c>
      <c r="H4013" t="s">
        <v>41</v>
      </c>
      <c r="I4013">
        <f t="shared" si="248"/>
        <v>70</v>
      </c>
      <c r="J4013" t="s">
        <v>54</v>
      </c>
      <c r="K4013" t="s">
        <v>55</v>
      </c>
      <c r="L4013" t="s">
        <v>2689</v>
      </c>
      <c r="M4013" s="5">
        <v>45611</v>
      </c>
      <c r="N4013" s="5">
        <v>45617</v>
      </c>
      <c r="O4013" s="5">
        <v>45723</v>
      </c>
      <c r="P4013" s="5">
        <v>45565</v>
      </c>
      <c r="Q4013" s="5">
        <v>45849</v>
      </c>
      <c r="R4013">
        <v>0</v>
      </c>
      <c r="S4013">
        <v>0</v>
      </c>
      <c r="T4013">
        <v>62200</v>
      </c>
      <c r="U4013">
        <v>62200</v>
      </c>
      <c r="V4013">
        <v>0</v>
      </c>
      <c r="W4013">
        <v>62200</v>
      </c>
      <c r="X4013" t="str">
        <f t="shared" si="249"/>
        <v>Ok</v>
      </c>
      <c r="Y4013" t="str">
        <f t="shared" si="250"/>
        <v>Ok</v>
      </c>
      <c r="Z4013" s="6" t="str">
        <f t="shared" si="251"/>
        <v>Ok</v>
      </c>
      <c r="AA4013" s="6"/>
      <c r="AB4013" s="6"/>
      <c r="AC4013" s="6"/>
      <c r="AD4013" s="6"/>
    </row>
    <row r="4014" spans="1:30" x14ac:dyDescent="0.3">
      <c r="A4014" t="s">
        <v>17821</v>
      </c>
      <c r="B4014" t="s">
        <v>17822</v>
      </c>
      <c r="C4014">
        <v>2024</v>
      </c>
      <c r="D4014" t="s">
        <v>9398</v>
      </c>
      <c r="E4014" t="s">
        <v>9317</v>
      </c>
      <c r="F4014" t="s">
        <v>10</v>
      </c>
      <c r="G4014" t="str">
        <f>_xlfn.XLOOKUP(I4014,'Class Code'!$A$2:$A$14,'Class Code'!$B$2:$B$14)</f>
        <v>Motor Private</v>
      </c>
      <c r="H4014" t="s">
        <v>41</v>
      </c>
      <c r="I4014">
        <f t="shared" si="248"/>
        <v>70</v>
      </c>
      <c r="J4014" t="s">
        <v>54</v>
      </c>
      <c r="K4014" t="s">
        <v>55</v>
      </c>
      <c r="L4014" t="s">
        <v>44</v>
      </c>
      <c r="M4014" s="5">
        <v>45663</v>
      </c>
      <c r="N4014" s="5">
        <v>45666</v>
      </c>
      <c r="O4014" s="5">
        <v>45688</v>
      </c>
      <c r="P4014" s="5">
        <v>45610</v>
      </c>
      <c r="Q4014" s="5">
        <v>45961</v>
      </c>
      <c r="R4014">
        <v>910000</v>
      </c>
      <c r="S4014">
        <v>0</v>
      </c>
      <c r="T4014">
        <v>0</v>
      </c>
      <c r="U4014">
        <v>910000</v>
      </c>
      <c r="V4014">
        <v>0</v>
      </c>
      <c r="W4014">
        <v>910000</v>
      </c>
      <c r="X4014" t="str">
        <f t="shared" si="249"/>
        <v>Ok</v>
      </c>
      <c r="Y4014" t="str">
        <f t="shared" si="250"/>
        <v>Ok</v>
      </c>
      <c r="Z4014" s="6" t="str">
        <f t="shared" si="251"/>
        <v>Ok</v>
      </c>
      <c r="AA4014" s="6"/>
      <c r="AB4014" s="6"/>
      <c r="AC4014" s="6"/>
      <c r="AD4014" s="6"/>
    </row>
    <row r="4015" spans="1:30" x14ac:dyDescent="0.3">
      <c r="A4015" t="s">
        <v>17823</v>
      </c>
      <c r="B4015" t="s">
        <v>17824</v>
      </c>
      <c r="C4015">
        <v>2022</v>
      </c>
      <c r="D4015" t="s">
        <v>9483</v>
      </c>
      <c r="E4015" t="s">
        <v>9317</v>
      </c>
      <c r="F4015" t="s">
        <v>11</v>
      </c>
      <c r="G4015" t="str">
        <f>_xlfn.XLOOKUP(I4015,'Class Code'!$A$2:$A$14,'Class Code'!$B$2:$B$14)</f>
        <v>Motor Commercial</v>
      </c>
      <c r="H4015" t="s">
        <v>176</v>
      </c>
      <c r="I4015">
        <f t="shared" si="248"/>
        <v>80</v>
      </c>
      <c r="J4015" t="s">
        <v>207</v>
      </c>
      <c r="K4015" t="s">
        <v>208</v>
      </c>
      <c r="L4015" t="s">
        <v>44</v>
      </c>
      <c r="M4015" s="5">
        <v>44985</v>
      </c>
      <c r="N4015" s="5">
        <v>44987</v>
      </c>
      <c r="O4015" s="5">
        <v>45688</v>
      </c>
      <c r="P4015" s="5">
        <v>44674</v>
      </c>
      <c r="Q4015" s="5">
        <v>45038</v>
      </c>
      <c r="R4015">
        <v>421000</v>
      </c>
      <c r="S4015">
        <v>0</v>
      </c>
      <c r="T4015">
        <v>0</v>
      </c>
      <c r="U4015">
        <v>421000</v>
      </c>
      <c r="V4015">
        <v>0</v>
      </c>
      <c r="W4015">
        <v>421000</v>
      </c>
      <c r="X4015" t="str">
        <f t="shared" si="249"/>
        <v>Ok</v>
      </c>
      <c r="Y4015" t="str">
        <f t="shared" si="250"/>
        <v>Ok</v>
      </c>
      <c r="Z4015" s="6" t="str">
        <f t="shared" si="251"/>
        <v>Ok</v>
      </c>
      <c r="AA4015" s="6"/>
      <c r="AB4015" s="6"/>
      <c r="AC4015" s="6"/>
      <c r="AD4015" s="6"/>
    </row>
    <row r="4016" spans="1:30" x14ac:dyDescent="0.3">
      <c r="A4016" t="s">
        <v>17825</v>
      </c>
      <c r="B4016" t="s">
        <v>17826</v>
      </c>
      <c r="C4016">
        <v>2024</v>
      </c>
      <c r="D4016" t="s">
        <v>9538</v>
      </c>
      <c r="E4016" t="s">
        <v>9261</v>
      </c>
      <c r="F4016" t="s">
        <v>10</v>
      </c>
      <c r="G4016" t="str">
        <f>_xlfn.XLOOKUP(I4016,'Class Code'!$A$2:$A$14,'Class Code'!$B$2:$B$14)</f>
        <v>Motor Private</v>
      </c>
      <c r="H4016" t="s">
        <v>41</v>
      </c>
      <c r="I4016">
        <f t="shared" si="248"/>
        <v>70</v>
      </c>
      <c r="J4016" t="s">
        <v>54</v>
      </c>
      <c r="K4016" t="s">
        <v>55</v>
      </c>
      <c r="L4016" t="s">
        <v>44</v>
      </c>
      <c r="M4016" s="5">
        <v>45613</v>
      </c>
      <c r="N4016" s="5">
        <v>45617</v>
      </c>
      <c r="O4016" s="5">
        <v>45722</v>
      </c>
      <c r="P4016" s="5">
        <v>45583</v>
      </c>
      <c r="Q4016" s="5">
        <v>45885</v>
      </c>
      <c r="R4016">
        <v>0</v>
      </c>
      <c r="S4016">
        <v>0</v>
      </c>
      <c r="T4016">
        <v>56385</v>
      </c>
      <c r="U4016">
        <v>56385</v>
      </c>
      <c r="V4016">
        <v>0</v>
      </c>
      <c r="W4016">
        <v>56385</v>
      </c>
      <c r="X4016" t="str">
        <f t="shared" si="249"/>
        <v>Ok</v>
      </c>
      <c r="Y4016" t="str">
        <f t="shared" si="250"/>
        <v>Ok</v>
      </c>
      <c r="Z4016" s="6" t="str">
        <f t="shared" si="251"/>
        <v>Ok</v>
      </c>
      <c r="AA4016" s="6"/>
      <c r="AB4016" s="6"/>
      <c r="AC4016" s="6"/>
      <c r="AD4016" s="6"/>
    </row>
    <row r="4017" spans="1:30" x14ac:dyDescent="0.3">
      <c r="A4017" t="s">
        <v>17827</v>
      </c>
      <c r="B4017" t="s">
        <v>17828</v>
      </c>
      <c r="C4017">
        <v>2023</v>
      </c>
      <c r="D4017" t="s">
        <v>9531</v>
      </c>
      <c r="E4017" t="s">
        <v>9297</v>
      </c>
      <c r="F4017" t="s">
        <v>11</v>
      </c>
      <c r="G4017" t="str">
        <f>_xlfn.XLOOKUP(I4017,'Class Code'!$A$2:$A$14,'Class Code'!$B$2:$B$14)</f>
        <v>Motor Commercial</v>
      </c>
      <c r="H4017" t="s">
        <v>176</v>
      </c>
      <c r="I4017">
        <f t="shared" si="248"/>
        <v>80</v>
      </c>
      <c r="J4017" t="s">
        <v>207</v>
      </c>
      <c r="K4017" t="s">
        <v>208</v>
      </c>
      <c r="L4017" t="s">
        <v>44</v>
      </c>
      <c r="M4017" s="5">
        <v>45278</v>
      </c>
      <c r="N4017" s="5">
        <v>45282</v>
      </c>
      <c r="O4017" s="5">
        <v>45715</v>
      </c>
      <c r="P4017" s="5">
        <v>45028</v>
      </c>
      <c r="Q4017" s="5">
        <v>45393</v>
      </c>
      <c r="R4017">
        <v>134750</v>
      </c>
      <c r="S4017">
        <v>0</v>
      </c>
      <c r="T4017">
        <v>0</v>
      </c>
      <c r="U4017">
        <v>134750</v>
      </c>
      <c r="V4017">
        <v>0</v>
      </c>
      <c r="W4017">
        <v>134750</v>
      </c>
      <c r="X4017" t="str">
        <f t="shared" si="249"/>
        <v>Ok</v>
      </c>
      <c r="Y4017" t="str">
        <f t="shared" si="250"/>
        <v>Ok</v>
      </c>
      <c r="Z4017" s="6" t="str">
        <f t="shared" si="251"/>
        <v>Ok</v>
      </c>
      <c r="AA4017" s="6"/>
      <c r="AB4017" s="6"/>
      <c r="AC4017" s="6"/>
      <c r="AD4017" s="6"/>
    </row>
    <row r="4018" spans="1:30" x14ac:dyDescent="0.3">
      <c r="A4018" t="s">
        <v>17829</v>
      </c>
      <c r="B4018" t="s">
        <v>17830</v>
      </c>
      <c r="C4018">
        <v>2023</v>
      </c>
      <c r="D4018" t="s">
        <v>9440</v>
      </c>
      <c r="E4018" t="s">
        <v>9305</v>
      </c>
      <c r="F4018" t="s">
        <v>10</v>
      </c>
      <c r="G4018" t="str">
        <f>_xlfn.XLOOKUP(I4018,'Class Code'!$A$2:$A$14,'Class Code'!$B$2:$B$14)</f>
        <v>Motor Private</v>
      </c>
      <c r="H4018" t="s">
        <v>41</v>
      </c>
      <c r="I4018">
        <f t="shared" si="248"/>
        <v>70</v>
      </c>
      <c r="J4018" t="s">
        <v>54</v>
      </c>
      <c r="K4018" t="s">
        <v>55</v>
      </c>
      <c r="L4018" t="s">
        <v>44</v>
      </c>
      <c r="M4018" s="5">
        <v>45113</v>
      </c>
      <c r="N4018" s="5">
        <v>45124</v>
      </c>
      <c r="O4018" s="5">
        <v>45692</v>
      </c>
      <c r="P4018" s="5">
        <v>44953</v>
      </c>
      <c r="Q4018" s="5">
        <v>45317</v>
      </c>
      <c r="R4018">
        <v>0</v>
      </c>
      <c r="S4018">
        <v>0</v>
      </c>
      <c r="T4018">
        <v>4988</v>
      </c>
      <c r="U4018">
        <v>4988</v>
      </c>
      <c r="V4018">
        <v>0</v>
      </c>
      <c r="W4018">
        <v>4988</v>
      </c>
      <c r="X4018" t="str">
        <f t="shared" si="249"/>
        <v>Ok</v>
      </c>
      <c r="Y4018" t="str">
        <f t="shared" si="250"/>
        <v>Ok</v>
      </c>
      <c r="Z4018" s="6" t="str">
        <f t="shared" si="251"/>
        <v>Ok</v>
      </c>
      <c r="AA4018" s="6"/>
      <c r="AB4018" s="6"/>
      <c r="AC4018" s="6"/>
      <c r="AD4018" s="6"/>
    </row>
    <row r="4019" spans="1:30" x14ac:dyDescent="0.3">
      <c r="A4019" t="s">
        <v>17831</v>
      </c>
      <c r="B4019" t="s">
        <v>17832</v>
      </c>
      <c r="C4019">
        <v>2024</v>
      </c>
      <c r="D4019" t="s">
        <v>9315</v>
      </c>
      <c r="E4019" t="s">
        <v>9305</v>
      </c>
      <c r="F4019" t="s">
        <v>10</v>
      </c>
      <c r="G4019" t="str">
        <f>_xlfn.XLOOKUP(I4019,'Class Code'!$A$2:$A$14,'Class Code'!$B$2:$B$14)</f>
        <v>Motor Private</v>
      </c>
      <c r="H4019" t="s">
        <v>41</v>
      </c>
      <c r="I4019">
        <f t="shared" si="248"/>
        <v>70</v>
      </c>
      <c r="J4019" t="s">
        <v>54</v>
      </c>
      <c r="K4019" t="s">
        <v>55</v>
      </c>
      <c r="L4019" t="s">
        <v>44</v>
      </c>
      <c r="M4019" s="5">
        <v>45659</v>
      </c>
      <c r="N4019" s="5">
        <v>45659</v>
      </c>
      <c r="O4019" s="5">
        <v>45695</v>
      </c>
      <c r="P4019" s="5">
        <v>45343</v>
      </c>
      <c r="Q4019" s="5">
        <v>45708</v>
      </c>
      <c r="R4019">
        <v>0</v>
      </c>
      <c r="S4019">
        <v>0</v>
      </c>
      <c r="T4019">
        <v>20400</v>
      </c>
      <c r="U4019">
        <v>20400</v>
      </c>
      <c r="V4019">
        <v>0</v>
      </c>
      <c r="W4019">
        <v>20400</v>
      </c>
      <c r="X4019" t="str">
        <f t="shared" si="249"/>
        <v>Ok</v>
      </c>
      <c r="Y4019" t="str">
        <f t="shared" si="250"/>
        <v>Ok</v>
      </c>
      <c r="Z4019" s="6" t="str">
        <f t="shared" si="251"/>
        <v>Ok</v>
      </c>
      <c r="AA4019" s="6"/>
      <c r="AB4019" s="6"/>
      <c r="AC4019" s="6"/>
      <c r="AD4019" s="6"/>
    </row>
    <row r="4020" spans="1:30" x14ac:dyDescent="0.3">
      <c r="A4020" t="s">
        <v>17833</v>
      </c>
      <c r="B4020" t="s">
        <v>17834</v>
      </c>
      <c r="C4020">
        <v>2024</v>
      </c>
      <c r="D4020" t="s">
        <v>9454</v>
      </c>
      <c r="E4020" t="s">
        <v>9284</v>
      </c>
      <c r="F4020" t="s">
        <v>10</v>
      </c>
      <c r="G4020" t="str">
        <f>_xlfn.XLOOKUP(I4020,'Class Code'!$A$2:$A$14,'Class Code'!$B$2:$B$14)</f>
        <v>Motor Private</v>
      </c>
      <c r="H4020" t="s">
        <v>41</v>
      </c>
      <c r="I4020">
        <f t="shared" si="248"/>
        <v>70</v>
      </c>
      <c r="J4020" t="s">
        <v>54</v>
      </c>
      <c r="K4020" t="s">
        <v>55</v>
      </c>
      <c r="L4020" t="s">
        <v>44</v>
      </c>
      <c r="M4020" s="5">
        <v>45579</v>
      </c>
      <c r="N4020" s="5">
        <v>45582</v>
      </c>
      <c r="O4020" s="5">
        <v>45705</v>
      </c>
      <c r="P4020" s="5">
        <v>45335</v>
      </c>
      <c r="Q4020" s="5">
        <v>45638</v>
      </c>
      <c r="R4020">
        <v>0</v>
      </c>
      <c r="S4020">
        <v>0</v>
      </c>
      <c r="T4020">
        <v>6780</v>
      </c>
      <c r="U4020">
        <v>6780</v>
      </c>
      <c r="V4020">
        <v>0</v>
      </c>
      <c r="W4020">
        <v>6780</v>
      </c>
      <c r="X4020" t="str">
        <f t="shared" si="249"/>
        <v>Ok</v>
      </c>
      <c r="Y4020" t="str">
        <f t="shared" si="250"/>
        <v>Ok</v>
      </c>
      <c r="Z4020" s="6" t="str">
        <f t="shared" si="251"/>
        <v>Ok</v>
      </c>
      <c r="AA4020" s="6"/>
      <c r="AB4020" s="6"/>
      <c r="AC4020" s="6"/>
      <c r="AD4020" s="6"/>
    </row>
    <row r="4021" spans="1:30" x14ac:dyDescent="0.3">
      <c r="A4021" t="s">
        <v>17835</v>
      </c>
      <c r="B4021" t="s">
        <v>17836</v>
      </c>
      <c r="C4021">
        <v>2022</v>
      </c>
      <c r="D4021" t="s">
        <v>9666</v>
      </c>
      <c r="E4021" t="s">
        <v>9282</v>
      </c>
      <c r="F4021" t="s">
        <v>11</v>
      </c>
      <c r="G4021" t="str">
        <f>_xlfn.XLOOKUP(I4021,'Class Code'!$A$2:$A$14,'Class Code'!$B$2:$B$14)</f>
        <v>Motor Commercial</v>
      </c>
      <c r="H4021" t="s">
        <v>176</v>
      </c>
      <c r="I4021">
        <f t="shared" si="248"/>
        <v>80</v>
      </c>
      <c r="J4021" t="s">
        <v>207</v>
      </c>
      <c r="K4021" t="s">
        <v>208</v>
      </c>
      <c r="L4021" t="s">
        <v>44</v>
      </c>
      <c r="M4021" s="5">
        <v>45009</v>
      </c>
      <c r="N4021" s="5">
        <v>45009</v>
      </c>
      <c r="O4021" s="5">
        <v>45694</v>
      </c>
      <c r="P4021" s="5">
        <v>44823</v>
      </c>
      <c r="Q4021" s="5">
        <v>45187</v>
      </c>
      <c r="R4021">
        <v>0</v>
      </c>
      <c r="S4021">
        <v>0</v>
      </c>
      <c r="T4021">
        <v>22900</v>
      </c>
      <c r="U4021">
        <v>22900</v>
      </c>
      <c r="V4021">
        <v>0</v>
      </c>
      <c r="W4021">
        <v>22900</v>
      </c>
      <c r="X4021" t="str">
        <f t="shared" si="249"/>
        <v>Ok</v>
      </c>
      <c r="Y4021" t="str">
        <f t="shared" si="250"/>
        <v>Ok</v>
      </c>
      <c r="Z4021" s="6" t="str">
        <f t="shared" si="251"/>
        <v>Ok</v>
      </c>
      <c r="AA4021" s="6"/>
      <c r="AB4021" s="6"/>
      <c r="AC4021" s="6"/>
      <c r="AD4021" s="6"/>
    </row>
    <row r="4022" spans="1:30" x14ac:dyDescent="0.3">
      <c r="A4022" t="s">
        <v>17837</v>
      </c>
      <c r="B4022" t="s">
        <v>17838</v>
      </c>
      <c r="C4022">
        <v>2020</v>
      </c>
      <c r="D4022" t="s">
        <v>9758</v>
      </c>
      <c r="E4022" t="s">
        <v>9297</v>
      </c>
      <c r="F4022" t="s">
        <v>10</v>
      </c>
      <c r="G4022" t="str">
        <f>_xlfn.XLOOKUP(I4022,'Class Code'!$A$2:$A$14,'Class Code'!$B$2:$B$14)</f>
        <v>Motor Private</v>
      </c>
      <c r="H4022" t="s">
        <v>41</v>
      </c>
      <c r="I4022">
        <f t="shared" si="248"/>
        <v>70</v>
      </c>
      <c r="J4022" t="s">
        <v>54</v>
      </c>
      <c r="K4022" t="s">
        <v>55</v>
      </c>
      <c r="L4022" t="s">
        <v>44</v>
      </c>
      <c r="M4022" s="5">
        <v>44280</v>
      </c>
      <c r="N4022" s="5">
        <v>44281</v>
      </c>
      <c r="O4022" s="5">
        <v>45694</v>
      </c>
      <c r="P4022" s="5">
        <v>44074</v>
      </c>
      <c r="Q4022" s="5">
        <v>44377</v>
      </c>
      <c r="R4022">
        <v>0</v>
      </c>
      <c r="S4022">
        <v>0</v>
      </c>
      <c r="T4022">
        <v>21000</v>
      </c>
      <c r="U4022">
        <v>21000</v>
      </c>
      <c r="V4022">
        <v>0</v>
      </c>
      <c r="W4022">
        <v>21000</v>
      </c>
      <c r="X4022" t="str">
        <f t="shared" si="249"/>
        <v>Ok</v>
      </c>
      <c r="Y4022" t="str">
        <f t="shared" si="250"/>
        <v>Ok</v>
      </c>
      <c r="Z4022" s="6" t="str">
        <f t="shared" si="251"/>
        <v>Ok</v>
      </c>
      <c r="AA4022" s="6"/>
      <c r="AB4022" s="6"/>
      <c r="AC4022" s="6"/>
      <c r="AD4022" s="6"/>
    </row>
    <row r="4023" spans="1:30" x14ac:dyDescent="0.3">
      <c r="A4023" t="s">
        <v>17839</v>
      </c>
      <c r="B4023" t="s">
        <v>17840</v>
      </c>
      <c r="C4023">
        <v>2016</v>
      </c>
      <c r="D4023" t="s">
        <v>9661</v>
      </c>
      <c r="E4023" t="s">
        <v>9267</v>
      </c>
      <c r="F4023" t="s">
        <v>439</v>
      </c>
      <c r="G4023" t="str">
        <f>_xlfn.XLOOKUP(I4023,'Class Code'!$A$2:$A$14,'Class Code'!$B$2:$B$14)</f>
        <v>Workmen's Compensation</v>
      </c>
      <c r="H4023" t="s">
        <v>440</v>
      </c>
      <c r="I4023">
        <f t="shared" si="248"/>
        <v>11</v>
      </c>
      <c r="J4023" t="s">
        <v>441</v>
      </c>
      <c r="K4023" t="s">
        <v>442</v>
      </c>
      <c r="L4023" t="s">
        <v>44</v>
      </c>
      <c r="M4023" s="5">
        <v>42713</v>
      </c>
      <c r="N4023" s="5">
        <v>42732</v>
      </c>
      <c r="O4023" s="5">
        <v>45694</v>
      </c>
      <c r="P4023" s="5">
        <v>42461</v>
      </c>
      <c r="Q4023" s="5">
        <v>43555</v>
      </c>
      <c r="R4023">
        <v>0</v>
      </c>
      <c r="S4023">
        <v>0</v>
      </c>
      <c r="T4023">
        <v>187123</v>
      </c>
      <c r="U4023">
        <v>187123</v>
      </c>
      <c r="V4023">
        <v>0</v>
      </c>
      <c r="W4023">
        <v>187123</v>
      </c>
      <c r="X4023" t="str">
        <f t="shared" si="249"/>
        <v>Ok</v>
      </c>
      <c r="Y4023" t="str">
        <f t="shared" si="250"/>
        <v>Ok</v>
      </c>
      <c r="Z4023" s="6" t="str">
        <f t="shared" si="251"/>
        <v>Ok</v>
      </c>
      <c r="AA4023" s="6"/>
      <c r="AB4023" s="6"/>
      <c r="AC4023" s="6"/>
      <c r="AD4023" s="6"/>
    </row>
    <row r="4024" spans="1:30" x14ac:dyDescent="0.3">
      <c r="A4024" t="s">
        <v>17841</v>
      </c>
      <c r="B4024" t="s">
        <v>17842</v>
      </c>
      <c r="C4024">
        <v>2010</v>
      </c>
      <c r="D4024" t="s">
        <v>9806</v>
      </c>
      <c r="E4024" t="s">
        <v>9334</v>
      </c>
      <c r="F4024" t="s">
        <v>11</v>
      </c>
      <c r="G4024" t="str">
        <f>_xlfn.XLOOKUP(I4024,'Class Code'!$A$2:$A$14,'Class Code'!$B$2:$B$14)</f>
        <v>Motor Commercial</v>
      </c>
      <c r="H4024" t="s">
        <v>176</v>
      </c>
      <c r="I4024">
        <f t="shared" si="248"/>
        <v>80</v>
      </c>
      <c r="J4024" t="s">
        <v>3219</v>
      </c>
      <c r="K4024" t="s">
        <v>3220</v>
      </c>
      <c r="L4024" t="s">
        <v>44</v>
      </c>
      <c r="M4024" s="5">
        <v>40404</v>
      </c>
      <c r="N4024" s="5">
        <v>40406</v>
      </c>
      <c r="O4024" s="5">
        <v>45694</v>
      </c>
      <c r="P4024" s="5">
        <v>40360</v>
      </c>
      <c r="Q4024" s="5">
        <v>40451</v>
      </c>
      <c r="R4024">
        <v>0</v>
      </c>
      <c r="S4024">
        <v>0</v>
      </c>
      <c r="T4024">
        <v>34800</v>
      </c>
      <c r="U4024">
        <v>34800</v>
      </c>
      <c r="V4024">
        <v>0</v>
      </c>
      <c r="W4024">
        <v>34800</v>
      </c>
      <c r="X4024" t="str">
        <f t="shared" si="249"/>
        <v>Ok</v>
      </c>
      <c r="Y4024" t="str">
        <f t="shared" si="250"/>
        <v>Ok</v>
      </c>
      <c r="Z4024" s="6" t="str">
        <f t="shared" si="251"/>
        <v>Ok</v>
      </c>
      <c r="AA4024" s="6"/>
      <c r="AB4024" s="6"/>
      <c r="AC4024" s="6"/>
      <c r="AD4024" s="6"/>
    </row>
    <row r="4025" spans="1:30" x14ac:dyDescent="0.3">
      <c r="A4025" t="s">
        <v>17843</v>
      </c>
      <c r="B4025" t="s">
        <v>17844</v>
      </c>
      <c r="C4025">
        <v>2023</v>
      </c>
      <c r="D4025" t="s">
        <v>9647</v>
      </c>
      <c r="E4025" t="s">
        <v>9301</v>
      </c>
      <c r="F4025" t="s">
        <v>10</v>
      </c>
      <c r="G4025" t="str">
        <f>_xlfn.XLOOKUP(I4025,'Class Code'!$A$2:$A$14,'Class Code'!$B$2:$B$14)</f>
        <v>Motor Private</v>
      </c>
      <c r="H4025" t="s">
        <v>41</v>
      </c>
      <c r="I4025">
        <f t="shared" si="248"/>
        <v>70</v>
      </c>
      <c r="J4025" t="s">
        <v>54</v>
      </c>
      <c r="K4025" t="s">
        <v>55</v>
      </c>
      <c r="L4025" t="s">
        <v>44</v>
      </c>
      <c r="M4025" s="5">
        <v>45550</v>
      </c>
      <c r="N4025" s="5">
        <v>45553</v>
      </c>
      <c r="O4025" s="5">
        <v>45728</v>
      </c>
      <c r="P4025" s="5">
        <v>45268</v>
      </c>
      <c r="Q4025" s="5">
        <v>45571</v>
      </c>
      <c r="R4025">
        <v>0</v>
      </c>
      <c r="S4025">
        <v>0</v>
      </c>
      <c r="T4025">
        <v>100820</v>
      </c>
      <c r="U4025">
        <v>100820</v>
      </c>
      <c r="V4025">
        <v>0</v>
      </c>
      <c r="W4025">
        <v>100820</v>
      </c>
      <c r="X4025" t="str">
        <f t="shared" si="249"/>
        <v>Ok</v>
      </c>
      <c r="Y4025" t="str">
        <f t="shared" si="250"/>
        <v>Ok</v>
      </c>
      <c r="Z4025" s="6" t="str">
        <f t="shared" si="251"/>
        <v>Ok</v>
      </c>
      <c r="AA4025" s="6"/>
      <c r="AB4025" s="6"/>
      <c r="AC4025" s="6"/>
      <c r="AD4025" s="6"/>
    </row>
    <row r="4026" spans="1:30" x14ac:dyDescent="0.3">
      <c r="A4026" t="s">
        <v>17845</v>
      </c>
      <c r="B4026" t="s">
        <v>17846</v>
      </c>
      <c r="C4026">
        <v>2024</v>
      </c>
      <c r="D4026" t="s">
        <v>9372</v>
      </c>
      <c r="E4026" t="s">
        <v>9292</v>
      </c>
      <c r="F4026" t="s">
        <v>10</v>
      </c>
      <c r="G4026" t="str">
        <f>_xlfn.XLOOKUP(I4026,'Class Code'!$A$2:$A$14,'Class Code'!$B$2:$B$14)</f>
        <v>Motor Private</v>
      </c>
      <c r="H4026" t="s">
        <v>41</v>
      </c>
      <c r="I4026">
        <f t="shared" si="248"/>
        <v>70</v>
      </c>
      <c r="J4026" t="s">
        <v>54</v>
      </c>
      <c r="K4026" t="s">
        <v>55</v>
      </c>
      <c r="L4026" t="s">
        <v>44</v>
      </c>
      <c r="M4026" s="5">
        <v>45545</v>
      </c>
      <c r="N4026" s="5">
        <v>45548</v>
      </c>
      <c r="O4026" s="5">
        <v>45757</v>
      </c>
      <c r="P4026" s="5">
        <v>45357</v>
      </c>
      <c r="Q4026" s="5">
        <v>45721</v>
      </c>
      <c r="R4026">
        <v>0</v>
      </c>
      <c r="S4026">
        <v>0</v>
      </c>
      <c r="T4026">
        <v>763760</v>
      </c>
      <c r="U4026">
        <v>763760</v>
      </c>
      <c r="V4026">
        <v>0</v>
      </c>
      <c r="W4026">
        <v>763760</v>
      </c>
      <c r="X4026" t="str">
        <f t="shared" si="249"/>
        <v>Ok</v>
      </c>
      <c r="Y4026" t="str">
        <f t="shared" si="250"/>
        <v>Ok</v>
      </c>
      <c r="Z4026" s="6" t="str">
        <f t="shared" si="251"/>
        <v>Ok</v>
      </c>
      <c r="AA4026" s="6"/>
      <c r="AB4026" s="6"/>
      <c r="AC4026" s="6"/>
      <c r="AD4026" s="6"/>
    </row>
    <row r="4027" spans="1:30" x14ac:dyDescent="0.3">
      <c r="A4027" t="s">
        <v>17847</v>
      </c>
      <c r="B4027" t="s">
        <v>17848</v>
      </c>
      <c r="C4027">
        <v>2023</v>
      </c>
      <c r="D4027" t="s">
        <v>9691</v>
      </c>
      <c r="E4027" t="s">
        <v>9284</v>
      </c>
      <c r="F4027" t="s">
        <v>11</v>
      </c>
      <c r="G4027" t="str">
        <f>_xlfn.XLOOKUP(I4027,'Class Code'!$A$2:$A$14,'Class Code'!$B$2:$B$14)</f>
        <v>Motor Commercial</v>
      </c>
      <c r="H4027" t="s">
        <v>176</v>
      </c>
      <c r="I4027">
        <f t="shared" si="248"/>
        <v>80</v>
      </c>
      <c r="J4027" t="s">
        <v>177</v>
      </c>
      <c r="K4027" t="s">
        <v>178</v>
      </c>
      <c r="L4027" t="s">
        <v>197</v>
      </c>
      <c r="M4027" s="5">
        <v>45486</v>
      </c>
      <c r="N4027" s="5">
        <v>45493</v>
      </c>
      <c r="O4027" s="5">
        <v>45713</v>
      </c>
      <c r="P4027" s="5">
        <v>45156</v>
      </c>
      <c r="Q4027" s="5">
        <v>45521</v>
      </c>
      <c r="R4027">
        <v>0</v>
      </c>
      <c r="S4027">
        <v>0</v>
      </c>
      <c r="T4027">
        <v>180280</v>
      </c>
      <c r="U4027">
        <v>180280</v>
      </c>
      <c r="V4027">
        <v>0</v>
      </c>
      <c r="W4027">
        <v>180280</v>
      </c>
      <c r="X4027" t="str">
        <f t="shared" si="249"/>
        <v>Ok</v>
      </c>
      <c r="Y4027" t="str">
        <f t="shared" si="250"/>
        <v>Ok</v>
      </c>
      <c r="Z4027" s="6" t="str">
        <f t="shared" si="251"/>
        <v>Ok</v>
      </c>
      <c r="AA4027" s="6"/>
      <c r="AB4027" s="6"/>
      <c r="AC4027" s="6"/>
      <c r="AD4027" s="6"/>
    </row>
    <row r="4028" spans="1:30" x14ac:dyDescent="0.3">
      <c r="A4028" t="s">
        <v>17849</v>
      </c>
      <c r="B4028" t="s">
        <v>17850</v>
      </c>
      <c r="C4028">
        <v>2024</v>
      </c>
      <c r="D4028" t="s">
        <v>9322</v>
      </c>
      <c r="E4028" t="s">
        <v>9277</v>
      </c>
      <c r="F4028" t="s">
        <v>11</v>
      </c>
      <c r="G4028" t="str">
        <f>_xlfn.XLOOKUP(I4028,'Class Code'!$A$2:$A$14,'Class Code'!$B$2:$B$14)</f>
        <v>Motor Commercial</v>
      </c>
      <c r="H4028" t="s">
        <v>176</v>
      </c>
      <c r="I4028">
        <f t="shared" si="248"/>
        <v>80</v>
      </c>
      <c r="J4028" t="s">
        <v>225</v>
      </c>
      <c r="K4028" t="s">
        <v>226</v>
      </c>
      <c r="L4028" t="s">
        <v>5263</v>
      </c>
      <c r="M4028" s="5">
        <v>45518</v>
      </c>
      <c r="N4028" s="5">
        <v>45526</v>
      </c>
      <c r="O4028" s="5">
        <v>45694</v>
      </c>
      <c r="P4028" s="5">
        <v>45334</v>
      </c>
      <c r="Q4028" s="5">
        <v>45699</v>
      </c>
      <c r="R4028">
        <v>45436</v>
      </c>
      <c r="S4028">
        <v>0</v>
      </c>
      <c r="T4028">
        <v>0</v>
      </c>
      <c r="U4028">
        <v>45436</v>
      </c>
      <c r="V4028">
        <v>0</v>
      </c>
      <c r="W4028">
        <v>45436</v>
      </c>
      <c r="X4028" t="str">
        <f t="shared" si="249"/>
        <v>Ok</v>
      </c>
      <c r="Y4028" t="str">
        <f t="shared" si="250"/>
        <v>Ok</v>
      </c>
      <c r="Z4028" s="6" t="str">
        <f t="shared" si="251"/>
        <v>Ok</v>
      </c>
      <c r="AA4028" s="6"/>
      <c r="AB4028" s="6"/>
      <c r="AC4028" s="6"/>
      <c r="AD4028" s="6"/>
    </row>
    <row r="4029" spans="1:30" x14ac:dyDescent="0.3">
      <c r="A4029" t="s">
        <v>17851</v>
      </c>
      <c r="B4029" t="s">
        <v>17852</v>
      </c>
      <c r="C4029">
        <v>2024</v>
      </c>
      <c r="D4029" t="s">
        <v>9465</v>
      </c>
      <c r="E4029" t="s">
        <v>9274</v>
      </c>
      <c r="F4029" t="s">
        <v>10</v>
      </c>
      <c r="G4029" t="str">
        <f>_xlfn.XLOOKUP(I4029,'Class Code'!$A$2:$A$14,'Class Code'!$B$2:$B$14)</f>
        <v>Motor Private</v>
      </c>
      <c r="H4029" t="s">
        <v>41</v>
      </c>
      <c r="I4029">
        <f t="shared" si="248"/>
        <v>70</v>
      </c>
      <c r="J4029" t="s">
        <v>54</v>
      </c>
      <c r="K4029" t="s">
        <v>55</v>
      </c>
      <c r="L4029" t="s">
        <v>96</v>
      </c>
      <c r="M4029" s="5">
        <v>45609</v>
      </c>
      <c r="N4029" s="5">
        <v>45615</v>
      </c>
      <c r="O4029" s="5">
        <v>45702</v>
      </c>
      <c r="P4029" s="5">
        <v>45323</v>
      </c>
      <c r="Q4029" s="5">
        <v>45626</v>
      </c>
      <c r="R4029">
        <v>0</v>
      </c>
      <c r="S4029">
        <v>0</v>
      </c>
      <c r="T4029">
        <v>13000</v>
      </c>
      <c r="U4029">
        <v>13000</v>
      </c>
      <c r="V4029">
        <v>0</v>
      </c>
      <c r="W4029">
        <v>13000</v>
      </c>
      <c r="X4029" t="str">
        <f t="shared" si="249"/>
        <v>Ok</v>
      </c>
      <c r="Y4029" t="str">
        <f t="shared" si="250"/>
        <v>Ok</v>
      </c>
      <c r="Z4029" s="6" t="str">
        <f t="shared" si="251"/>
        <v>Ok</v>
      </c>
      <c r="AA4029" s="6"/>
      <c r="AB4029" s="6"/>
      <c r="AC4029" s="6"/>
      <c r="AD4029" s="6"/>
    </row>
    <row r="4030" spans="1:30" x14ac:dyDescent="0.3">
      <c r="A4030" t="s">
        <v>17853</v>
      </c>
      <c r="B4030" t="s">
        <v>17854</v>
      </c>
      <c r="C4030">
        <v>2024</v>
      </c>
      <c r="D4030" t="s">
        <v>9791</v>
      </c>
      <c r="E4030" t="s">
        <v>9317</v>
      </c>
      <c r="F4030" t="s">
        <v>11</v>
      </c>
      <c r="G4030" t="str">
        <f>_xlfn.XLOOKUP(I4030,'Class Code'!$A$2:$A$14,'Class Code'!$B$2:$B$14)</f>
        <v>Motor Commercial</v>
      </c>
      <c r="H4030" t="s">
        <v>176</v>
      </c>
      <c r="I4030">
        <f t="shared" si="248"/>
        <v>80</v>
      </c>
      <c r="J4030" t="s">
        <v>177</v>
      </c>
      <c r="K4030" t="s">
        <v>178</v>
      </c>
      <c r="L4030" t="s">
        <v>44</v>
      </c>
      <c r="M4030" s="5">
        <v>45642</v>
      </c>
      <c r="N4030" s="5">
        <v>45643</v>
      </c>
      <c r="O4030" s="5">
        <v>45702</v>
      </c>
      <c r="P4030" s="5">
        <v>45314</v>
      </c>
      <c r="Q4030" s="5">
        <v>45679</v>
      </c>
      <c r="R4030">
        <v>0</v>
      </c>
      <c r="S4030">
        <v>0</v>
      </c>
      <c r="T4030">
        <v>12000</v>
      </c>
      <c r="U4030">
        <v>12000</v>
      </c>
      <c r="V4030">
        <v>0</v>
      </c>
      <c r="W4030">
        <v>12000</v>
      </c>
      <c r="X4030" t="str">
        <f t="shared" si="249"/>
        <v>Ok</v>
      </c>
      <c r="Y4030" t="str">
        <f t="shared" si="250"/>
        <v>Ok</v>
      </c>
      <c r="Z4030" s="6" t="str">
        <f t="shared" si="251"/>
        <v>Ok</v>
      </c>
      <c r="AA4030" s="6"/>
      <c r="AB4030" s="6"/>
      <c r="AC4030" s="6"/>
      <c r="AD4030" s="6"/>
    </row>
    <row r="4031" spans="1:30" x14ac:dyDescent="0.3">
      <c r="A4031" t="s">
        <v>17855</v>
      </c>
      <c r="B4031" t="s">
        <v>17856</v>
      </c>
      <c r="C4031">
        <v>2024</v>
      </c>
      <c r="D4031" t="s">
        <v>9412</v>
      </c>
      <c r="E4031" t="s">
        <v>9263</v>
      </c>
      <c r="F4031" t="s">
        <v>10</v>
      </c>
      <c r="G4031" t="str">
        <f>_xlfn.XLOOKUP(I4031,'Class Code'!$A$2:$A$14,'Class Code'!$B$2:$B$14)</f>
        <v>Motor Private</v>
      </c>
      <c r="H4031" t="s">
        <v>41</v>
      </c>
      <c r="I4031">
        <f t="shared" si="248"/>
        <v>70</v>
      </c>
      <c r="J4031" t="s">
        <v>54</v>
      </c>
      <c r="K4031" t="s">
        <v>55</v>
      </c>
      <c r="L4031" t="s">
        <v>44</v>
      </c>
      <c r="M4031" s="5">
        <v>45533</v>
      </c>
      <c r="N4031" s="5">
        <v>45566</v>
      </c>
      <c r="O4031" s="5">
        <v>45702</v>
      </c>
      <c r="P4031" s="5">
        <v>45517</v>
      </c>
      <c r="Q4031" s="5">
        <v>45796</v>
      </c>
      <c r="R4031">
        <v>0</v>
      </c>
      <c r="S4031">
        <v>0</v>
      </c>
      <c r="T4031">
        <v>50000</v>
      </c>
      <c r="U4031">
        <v>50000</v>
      </c>
      <c r="V4031">
        <v>0</v>
      </c>
      <c r="W4031">
        <v>50000</v>
      </c>
      <c r="X4031" t="str">
        <f t="shared" si="249"/>
        <v>Ok</v>
      </c>
      <c r="Y4031" t="str">
        <f t="shared" si="250"/>
        <v>Ok</v>
      </c>
      <c r="Z4031" s="6" t="str">
        <f t="shared" si="251"/>
        <v>Ok</v>
      </c>
      <c r="AA4031" s="6"/>
      <c r="AB4031" s="6"/>
      <c r="AC4031" s="6"/>
      <c r="AD4031" s="6"/>
    </row>
    <row r="4032" spans="1:30" x14ac:dyDescent="0.3">
      <c r="A4032" t="s">
        <v>17857</v>
      </c>
      <c r="B4032" t="s">
        <v>17858</v>
      </c>
      <c r="C4032">
        <v>2024</v>
      </c>
      <c r="D4032" t="s">
        <v>9508</v>
      </c>
      <c r="E4032" t="s">
        <v>9301</v>
      </c>
      <c r="F4032" t="s">
        <v>11</v>
      </c>
      <c r="G4032" t="str">
        <f>_xlfn.XLOOKUP(I4032,'Class Code'!$A$2:$A$14,'Class Code'!$B$2:$B$14)</f>
        <v>Motor Commercial</v>
      </c>
      <c r="H4032" t="s">
        <v>176</v>
      </c>
      <c r="I4032">
        <f t="shared" si="248"/>
        <v>80</v>
      </c>
      <c r="J4032" t="s">
        <v>177</v>
      </c>
      <c r="K4032" t="s">
        <v>178</v>
      </c>
      <c r="L4032" t="s">
        <v>96</v>
      </c>
      <c r="M4032" s="5">
        <v>45616</v>
      </c>
      <c r="N4032" s="5">
        <v>45624</v>
      </c>
      <c r="O4032" s="5">
        <v>45702</v>
      </c>
      <c r="P4032" s="5">
        <v>45573</v>
      </c>
      <c r="Q4032" s="5">
        <v>45937</v>
      </c>
      <c r="R4032">
        <v>0</v>
      </c>
      <c r="S4032">
        <v>0</v>
      </c>
      <c r="T4032">
        <v>13500</v>
      </c>
      <c r="U4032">
        <v>13500</v>
      </c>
      <c r="V4032">
        <v>0</v>
      </c>
      <c r="W4032">
        <v>13500</v>
      </c>
      <c r="X4032" t="str">
        <f t="shared" si="249"/>
        <v>Ok</v>
      </c>
      <c r="Y4032" t="str">
        <f t="shared" si="250"/>
        <v>Ok</v>
      </c>
      <c r="Z4032" s="6" t="str">
        <f t="shared" si="251"/>
        <v>Ok</v>
      </c>
      <c r="AA4032" s="6"/>
      <c r="AB4032" s="6"/>
      <c r="AC4032" s="6"/>
      <c r="AD4032" s="6"/>
    </row>
    <row r="4033" spans="1:30" x14ac:dyDescent="0.3">
      <c r="A4033" t="s">
        <v>17859</v>
      </c>
      <c r="B4033" t="s">
        <v>17860</v>
      </c>
      <c r="C4033">
        <v>2024</v>
      </c>
      <c r="D4033" t="s">
        <v>9788</v>
      </c>
      <c r="E4033" t="s">
        <v>9332</v>
      </c>
      <c r="F4033" t="s">
        <v>10</v>
      </c>
      <c r="G4033" t="str">
        <f>_xlfn.XLOOKUP(I4033,'Class Code'!$A$2:$A$14,'Class Code'!$B$2:$B$14)</f>
        <v>Motor Private</v>
      </c>
      <c r="H4033" t="s">
        <v>41</v>
      </c>
      <c r="I4033">
        <f t="shared" si="248"/>
        <v>70</v>
      </c>
      <c r="J4033" t="s">
        <v>54</v>
      </c>
      <c r="K4033" t="s">
        <v>55</v>
      </c>
      <c r="L4033" t="s">
        <v>44</v>
      </c>
      <c r="M4033" s="5">
        <v>45671</v>
      </c>
      <c r="N4033" s="5">
        <v>45678</v>
      </c>
      <c r="O4033" s="5">
        <v>45717</v>
      </c>
      <c r="P4033" s="5">
        <v>45607</v>
      </c>
      <c r="Q4033" s="5">
        <v>45971</v>
      </c>
      <c r="R4033">
        <v>16600</v>
      </c>
      <c r="S4033">
        <v>0</v>
      </c>
      <c r="T4033">
        <v>0</v>
      </c>
      <c r="U4033">
        <v>16600</v>
      </c>
      <c r="V4033">
        <v>0</v>
      </c>
      <c r="W4033">
        <v>16600</v>
      </c>
      <c r="X4033" t="str">
        <f t="shared" si="249"/>
        <v>Ok</v>
      </c>
      <c r="Y4033" t="str">
        <f t="shared" si="250"/>
        <v>Ok</v>
      </c>
      <c r="Z4033" s="6" t="str">
        <f t="shared" si="251"/>
        <v>Ok</v>
      </c>
      <c r="AA4033" s="6"/>
      <c r="AB4033" s="6"/>
      <c r="AC4033" s="6"/>
      <c r="AD4033" s="6"/>
    </row>
    <row r="4034" spans="1:30" x14ac:dyDescent="0.3">
      <c r="A4034" t="s">
        <v>17861</v>
      </c>
      <c r="B4034" t="s">
        <v>17862</v>
      </c>
      <c r="C4034">
        <v>2024</v>
      </c>
      <c r="D4034" t="s">
        <v>9666</v>
      </c>
      <c r="E4034" t="s">
        <v>9310</v>
      </c>
      <c r="F4034" t="s">
        <v>10</v>
      </c>
      <c r="G4034" t="str">
        <f>_xlfn.XLOOKUP(I4034,'Class Code'!$A$2:$A$14,'Class Code'!$B$2:$B$14)</f>
        <v>Motor Private</v>
      </c>
      <c r="H4034" t="s">
        <v>41</v>
      </c>
      <c r="I4034">
        <f t="shared" si="248"/>
        <v>70</v>
      </c>
      <c r="J4034" t="s">
        <v>54</v>
      </c>
      <c r="K4034" t="s">
        <v>55</v>
      </c>
      <c r="L4034" t="s">
        <v>44</v>
      </c>
      <c r="M4034" s="5">
        <v>45590</v>
      </c>
      <c r="N4034" s="5">
        <v>45593</v>
      </c>
      <c r="O4034" s="5">
        <v>45783</v>
      </c>
      <c r="P4034" s="5">
        <v>45429</v>
      </c>
      <c r="Q4034" s="5">
        <v>45793</v>
      </c>
      <c r="R4034">
        <v>0</v>
      </c>
      <c r="S4034">
        <v>0</v>
      </c>
      <c r="T4034">
        <v>7180</v>
      </c>
      <c r="U4034">
        <v>7180</v>
      </c>
      <c r="V4034">
        <v>0</v>
      </c>
      <c r="W4034">
        <v>7180</v>
      </c>
      <c r="X4034" t="str">
        <f t="shared" si="249"/>
        <v>Ok</v>
      </c>
      <c r="Y4034" t="str">
        <f t="shared" si="250"/>
        <v>Ok</v>
      </c>
      <c r="Z4034" s="6" t="str">
        <f t="shared" si="251"/>
        <v>Ok</v>
      </c>
      <c r="AA4034" s="6"/>
      <c r="AB4034" s="6"/>
      <c r="AC4034" s="6"/>
      <c r="AD4034" s="6"/>
    </row>
    <row r="4035" spans="1:30" x14ac:dyDescent="0.3">
      <c r="A4035" t="s">
        <v>17863</v>
      </c>
      <c r="B4035" t="s">
        <v>17864</v>
      </c>
      <c r="C4035">
        <v>2024</v>
      </c>
      <c r="D4035" t="s">
        <v>9755</v>
      </c>
      <c r="E4035" t="s">
        <v>9277</v>
      </c>
      <c r="F4035" t="s">
        <v>11</v>
      </c>
      <c r="G4035" t="str">
        <f>_xlfn.XLOOKUP(I4035,'Class Code'!$A$2:$A$14,'Class Code'!$B$2:$B$14)</f>
        <v>Motor Commercial</v>
      </c>
      <c r="H4035" t="s">
        <v>176</v>
      </c>
      <c r="I4035">
        <f t="shared" si="248"/>
        <v>80</v>
      </c>
      <c r="J4035" t="s">
        <v>207</v>
      </c>
      <c r="K4035" t="s">
        <v>208</v>
      </c>
      <c r="L4035" t="s">
        <v>44</v>
      </c>
      <c r="M4035" s="5">
        <v>45607</v>
      </c>
      <c r="N4035" s="5">
        <v>45607</v>
      </c>
      <c r="O4035" s="5">
        <v>45722</v>
      </c>
      <c r="P4035" s="5">
        <v>45416</v>
      </c>
      <c r="Q4035" s="5">
        <v>45780</v>
      </c>
      <c r="R4035">
        <v>0</v>
      </c>
      <c r="S4035">
        <v>0</v>
      </c>
      <c r="T4035">
        <v>7280</v>
      </c>
      <c r="U4035">
        <v>7280</v>
      </c>
      <c r="V4035">
        <v>0</v>
      </c>
      <c r="W4035">
        <v>7280</v>
      </c>
      <c r="X4035" t="str">
        <f t="shared" si="249"/>
        <v>Ok</v>
      </c>
      <c r="Y4035" t="str">
        <f t="shared" si="250"/>
        <v>Ok</v>
      </c>
      <c r="Z4035" s="6" t="str">
        <f t="shared" si="251"/>
        <v>Ok</v>
      </c>
      <c r="AA4035" s="6"/>
      <c r="AB4035" s="6"/>
      <c r="AC4035" s="6"/>
      <c r="AD4035" s="6"/>
    </row>
    <row r="4036" spans="1:30" x14ac:dyDescent="0.3">
      <c r="A4036" t="s">
        <v>17865</v>
      </c>
      <c r="B4036" t="s">
        <v>17866</v>
      </c>
      <c r="C4036">
        <v>2024</v>
      </c>
      <c r="D4036" t="s">
        <v>9505</v>
      </c>
      <c r="E4036" t="s">
        <v>9267</v>
      </c>
      <c r="F4036" t="s">
        <v>10</v>
      </c>
      <c r="G4036" t="str">
        <f>_xlfn.XLOOKUP(I4036,'Class Code'!$A$2:$A$14,'Class Code'!$B$2:$B$14)</f>
        <v>Motor Private</v>
      </c>
      <c r="H4036" t="s">
        <v>41</v>
      </c>
      <c r="I4036">
        <f t="shared" ref="I4036:I4099" si="252">H4036*1</f>
        <v>70</v>
      </c>
      <c r="J4036" t="s">
        <v>54</v>
      </c>
      <c r="K4036" t="s">
        <v>55</v>
      </c>
      <c r="L4036" t="s">
        <v>44</v>
      </c>
      <c r="M4036" s="5">
        <v>45604</v>
      </c>
      <c r="N4036" s="5">
        <v>45605</v>
      </c>
      <c r="O4036" s="5">
        <v>45705</v>
      </c>
      <c r="P4036" s="5">
        <v>45439</v>
      </c>
      <c r="Q4036" s="5">
        <v>45803</v>
      </c>
      <c r="R4036">
        <v>0</v>
      </c>
      <c r="S4036">
        <v>0</v>
      </c>
      <c r="T4036">
        <v>3100</v>
      </c>
      <c r="U4036">
        <v>3100</v>
      </c>
      <c r="V4036">
        <v>0</v>
      </c>
      <c r="W4036">
        <v>3100</v>
      </c>
      <c r="X4036" t="str">
        <f t="shared" ref="X4036:X4099" si="253">IF(OR(A4036="",B4036="",C4036="",F4036="",H4036="",M4036="",N4036="",O4036="",P4036="",Q4036=""),"Check","Ok")</f>
        <v>Ok</v>
      </c>
      <c r="Y4036" t="str">
        <f t="shared" ref="Y4036:Y4099" si="254">IF(AND(Q4036&gt;=P4036,O4036&gt;=M4036,N4036&gt;=M4036,Q4036&gt;=M4036),"Ok","Check")</f>
        <v>Ok</v>
      </c>
      <c r="Z4036" s="6" t="str">
        <f t="shared" ref="Z4036:Z4099" si="255">IF(Q4036&gt;=M4036,"Ok","Check")</f>
        <v>Ok</v>
      </c>
      <c r="AA4036" s="6"/>
      <c r="AB4036" s="6"/>
      <c r="AC4036" s="6"/>
      <c r="AD4036" s="6"/>
    </row>
    <row r="4037" spans="1:30" x14ac:dyDescent="0.3">
      <c r="A4037" t="s">
        <v>17867</v>
      </c>
      <c r="B4037" t="s">
        <v>17868</v>
      </c>
      <c r="C4037">
        <v>2024</v>
      </c>
      <c r="D4037" t="s">
        <v>9511</v>
      </c>
      <c r="E4037" t="s">
        <v>9267</v>
      </c>
      <c r="F4037" t="s">
        <v>10</v>
      </c>
      <c r="G4037" t="str">
        <f>_xlfn.XLOOKUP(I4037,'Class Code'!$A$2:$A$14,'Class Code'!$B$2:$B$14)</f>
        <v>Motor Private</v>
      </c>
      <c r="H4037" t="s">
        <v>41</v>
      </c>
      <c r="I4037">
        <f t="shared" si="252"/>
        <v>70</v>
      </c>
      <c r="J4037" t="s">
        <v>54</v>
      </c>
      <c r="K4037" t="s">
        <v>55</v>
      </c>
      <c r="L4037" t="s">
        <v>44</v>
      </c>
      <c r="M4037" s="5">
        <v>45604</v>
      </c>
      <c r="N4037" s="5">
        <v>45605</v>
      </c>
      <c r="O4037" s="5">
        <v>45705</v>
      </c>
      <c r="P4037" s="5">
        <v>45439</v>
      </c>
      <c r="Q4037" s="5">
        <v>45803</v>
      </c>
      <c r="R4037">
        <v>0</v>
      </c>
      <c r="S4037">
        <v>0</v>
      </c>
      <c r="T4037">
        <v>393720</v>
      </c>
      <c r="U4037">
        <v>393720</v>
      </c>
      <c r="V4037">
        <v>0</v>
      </c>
      <c r="W4037">
        <v>393720</v>
      </c>
      <c r="X4037" t="str">
        <f t="shared" si="253"/>
        <v>Ok</v>
      </c>
      <c r="Y4037" t="str">
        <f t="shared" si="254"/>
        <v>Ok</v>
      </c>
      <c r="Z4037" s="6" t="str">
        <f t="shared" si="255"/>
        <v>Ok</v>
      </c>
      <c r="AA4037" s="6"/>
      <c r="AB4037" s="6"/>
      <c r="AC4037" s="6"/>
      <c r="AD4037" s="6"/>
    </row>
    <row r="4038" spans="1:30" x14ac:dyDescent="0.3">
      <c r="A4038" t="s">
        <v>17869</v>
      </c>
      <c r="B4038" t="s">
        <v>17870</v>
      </c>
      <c r="C4038">
        <v>2024</v>
      </c>
      <c r="D4038" t="s">
        <v>9793</v>
      </c>
      <c r="E4038" t="s">
        <v>9282</v>
      </c>
      <c r="F4038" t="s">
        <v>11</v>
      </c>
      <c r="G4038" t="str">
        <f>_xlfn.XLOOKUP(I4038,'Class Code'!$A$2:$A$14,'Class Code'!$B$2:$B$14)</f>
        <v>Motor Commercial</v>
      </c>
      <c r="H4038" t="s">
        <v>176</v>
      </c>
      <c r="I4038">
        <f t="shared" si="252"/>
        <v>80</v>
      </c>
      <c r="J4038" t="s">
        <v>177</v>
      </c>
      <c r="K4038" t="s">
        <v>178</v>
      </c>
      <c r="L4038" t="s">
        <v>197</v>
      </c>
      <c r="M4038" s="5">
        <v>45604</v>
      </c>
      <c r="N4038" s="5">
        <v>45609</v>
      </c>
      <c r="O4038" s="5">
        <v>45705</v>
      </c>
      <c r="P4038" s="5">
        <v>45542</v>
      </c>
      <c r="Q4038" s="5">
        <v>45906</v>
      </c>
      <c r="R4038">
        <v>0</v>
      </c>
      <c r="S4038">
        <v>0</v>
      </c>
      <c r="T4038">
        <v>3100</v>
      </c>
      <c r="U4038">
        <v>3100</v>
      </c>
      <c r="V4038">
        <v>0</v>
      </c>
      <c r="W4038">
        <v>3100</v>
      </c>
      <c r="X4038" t="str">
        <f t="shared" si="253"/>
        <v>Ok</v>
      </c>
      <c r="Y4038" t="str">
        <f t="shared" si="254"/>
        <v>Ok</v>
      </c>
      <c r="Z4038" s="6" t="str">
        <f t="shared" si="255"/>
        <v>Ok</v>
      </c>
      <c r="AA4038" s="6"/>
      <c r="AB4038" s="6"/>
      <c r="AC4038" s="6"/>
      <c r="AD4038" s="6"/>
    </row>
    <row r="4039" spans="1:30" x14ac:dyDescent="0.3">
      <c r="A4039" t="s">
        <v>17871</v>
      </c>
      <c r="B4039" t="s">
        <v>17872</v>
      </c>
      <c r="C4039">
        <v>2024</v>
      </c>
      <c r="D4039" t="s">
        <v>9524</v>
      </c>
      <c r="E4039" t="s">
        <v>9310</v>
      </c>
      <c r="F4039" t="s">
        <v>10</v>
      </c>
      <c r="G4039" t="str">
        <f>_xlfn.XLOOKUP(I4039,'Class Code'!$A$2:$A$14,'Class Code'!$B$2:$B$14)</f>
        <v>Motor Private</v>
      </c>
      <c r="H4039" t="s">
        <v>41</v>
      </c>
      <c r="I4039">
        <f t="shared" si="252"/>
        <v>70</v>
      </c>
      <c r="J4039" t="s">
        <v>54</v>
      </c>
      <c r="K4039" t="s">
        <v>55</v>
      </c>
      <c r="L4039" t="s">
        <v>44</v>
      </c>
      <c r="M4039" s="5">
        <v>45629</v>
      </c>
      <c r="N4039" s="5">
        <v>45632</v>
      </c>
      <c r="O4039" s="5">
        <v>45722</v>
      </c>
      <c r="P4039" s="5">
        <v>45492</v>
      </c>
      <c r="Q4039" s="5">
        <v>45856</v>
      </c>
      <c r="R4039">
        <v>0</v>
      </c>
      <c r="S4039">
        <v>0</v>
      </c>
      <c r="T4039">
        <v>7130</v>
      </c>
      <c r="U4039">
        <v>7130</v>
      </c>
      <c r="V4039">
        <v>0</v>
      </c>
      <c r="W4039">
        <v>7130</v>
      </c>
      <c r="X4039" t="str">
        <f t="shared" si="253"/>
        <v>Ok</v>
      </c>
      <c r="Y4039" t="str">
        <f t="shared" si="254"/>
        <v>Ok</v>
      </c>
      <c r="Z4039" s="6" t="str">
        <f t="shared" si="255"/>
        <v>Ok</v>
      </c>
      <c r="AA4039" s="6"/>
      <c r="AB4039" s="6"/>
      <c r="AC4039" s="6"/>
      <c r="AD4039" s="6"/>
    </row>
    <row r="4040" spans="1:30" x14ac:dyDescent="0.3">
      <c r="A4040" t="s">
        <v>17873</v>
      </c>
      <c r="B4040" t="s">
        <v>17874</v>
      </c>
      <c r="C4040">
        <v>2023</v>
      </c>
      <c r="D4040" t="s">
        <v>9399</v>
      </c>
      <c r="E4040" t="s">
        <v>9282</v>
      </c>
      <c r="F4040" t="s">
        <v>10</v>
      </c>
      <c r="G4040" t="str">
        <f>_xlfn.XLOOKUP(I4040,'Class Code'!$A$2:$A$14,'Class Code'!$B$2:$B$14)</f>
        <v>Motor Private</v>
      </c>
      <c r="H4040" t="s">
        <v>41</v>
      </c>
      <c r="I4040">
        <f t="shared" si="252"/>
        <v>70</v>
      </c>
      <c r="J4040" t="s">
        <v>54</v>
      </c>
      <c r="K4040" t="s">
        <v>55</v>
      </c>
      <c r="L4040" t="s">
        <v>44</v>
      </c>
      <c r="M4040" s="5">
        <v>45441</v>
      </c>
      <c r="N4040" s="5">
        <v>45470</v>
      </c>
      <c r="O4040" s="5">
        <v>45702</v>
      </c>
      <c r="P4040" s="5">
        <v>45266</v>
      </c>
      <c r="Q4040" s="5">
        <v>45631</v>
      </c>
      <c r="R4040">
        <v>64974</v>
      </c>
      <c r="S4040">
        <v>0</v>
      </c>
      <c r="T4040">
        <v>0</v>
      </c>
      <c r="U4040">
        <v>64974</v>
      </c>
      <c r="V4040">
        <v>0</v>
      </c>
      <c r="W4040">
        <v>64974</v>
      </c>
      <c r="X4040" t="str">
        <f t="shared" si="253"/>
        <v>Ok</v>
      </c>
      <c r="Y4040" t="str">
        <f t="shared" si="254"/>
        <v>Ok</v>
      </c>
      <c r="Z4040" s="6" t="str">
        <f t="shared" si="255"/>
        <v>Ok</v>
      </c>
      <c r="AA4040" s="6"/>
      <c r="AB4040" s="6"/>
      <c r="AC4040" s="6"/>
      <c r="AD4040" s="6"/>
    </row>
    <row r="4041" spans="1:30" x14ac:dyDescent="0.3">
      <c r="A4041" t="s">
        <v>17875</v>
      </c>
      <c r="B4041" t="s">
        <v>17876</v>
      </c>
      <c r="C4041">
        <v>2023</v>
      </c>
      <c r="D4041" t="s">
        <v>9730</v>
      </c>
      <c r="E4041" t="s">
        <v>9280</v>
      </c>
      <c r="F4041" t="s">
        <v>10</v>
      </c>
      <c r="G4041" t="str">
        <f>_xlfn.XLOOKUP(I4041,'Class Code'!$A$2:$A$14,'Class Code'!$B$2:$B$14)</f>
        <v>Motor Private</v>
      </c>
      <c r="H4041" t="s">
        <v>41</v>
      </c>
      <c r="I4041">
        <f t="shared" si="252"/>
        <v>70</v>
      </c>
      <c r="J4041" t="s">
        <v>54</v>
      </c>
      <c r="K4041" t="s">
        <v>55</v>
      </c>
      <c r="L4041" t="s">
        <v>44</v>
      </c>
      <c r="M4041" s="5">
        <v>45489</v>
      </c>
      <c r="N4041" s="5">
        <v>45510</v>
      </c>
      <c r="O4041" s="5">
        <v>45709</v>
      </c>
      <c r="P4041" s="5">
        <v>45207</v>
      </c>
      <c r="Q4041" s="5">
        <v>45572</v>
      </c>
      <c r="R4041">
        <v>0</v>
      </c>
      <c r="S4041">
        <v>0</v>
      </c>
      <c r="T4041">
        <v>64960</v>
      </c>
      <c r="U4041">
        <v>64960</v>
      </c>
      <c r="V4041">
        <v>0</v>
      </c>
      <c r="W4041">
        <v>64960</v>
      </c>
      <c r="X4041" t="str">
        <f t="shared" si="253"/>
        <v>Ok</v>
      </c>
      <c r="Y4041" t="str">
        <f t="shared" si="254"/>
        <v>Ok</v>
      </c>
      <c r="Z4041" s="6" t="str">
        <f t="shared" si="255"/>
        <v>Ok</v>
      </c>
      <c r="AA4041" s="6"/>
      <c r="AB4041" s="6"/>
      <c r="AC4041" s="6"/>
      <c r="AD4041" s="6"/>
    </row>
    <row r="4042" spans="1:30" x14ac:dyDescent="0.3">
      <c r="A4042" t="s">
        <v>17877</v>
      </c>
      <c r="B4042" t="s">
        <v>17878</v>
      </c>
      <c r="C4042">
        <v>2024</v>
      </c>
      <c r="D4042" t="s">
        <v>9657</v>
      </c>
      <c r="E4042" t="s">
        <v>9332</v>
      </c>
      <c r="F4042" t="s">
        <v>11</v>
      </c>
      <c r="G4042" t="str">
        <f>_xlfn.XLOOKUP(I4042,'Class Code'!$A$2:$A$14,'Class Code'!$B$2:$B$14)</f>
        <v>Motor Commercial</v>
      </c>
      <c r="H4042" t="s">
        <v>176</v>
      </c>
      <c r="I4042">
        <f t="shared" si="252"/>
        <v>80</v>
      </c>
      <c r="J4042" t="s">
        <v>207</v>
      </c>
      <c r="K4042" t="s">
        <v>208</v>
      </c>
      <c r="L4042" t="s">
        <v>96</v>
      </c>
      <c r="M4042" s="5">
        <v>45572</v>
      </c>
      <c r="N4042" s="5">
        <v>45572</v>
      </c>
      <c r="O4042" s="5">
        <v>45702</v>
      </c>
      <c r="P4042" s="5">
        <v>45540</v>
      </c>
      <c r="Q4042" s="5">
        <v>45904</v>
      </c>
      <c r="R4042">
        <v>0</v>
      </c>
      <c r="S4042">
        <v>0</v>
      </c>
      <c r="T4042">
        <v>15000</v>
      </c>
      <c r="U4042">
        <v>15000</v>
      </c>
      <c r="V4042">
        <v>0</v>
      </c>
      <c r="W4042">
        <v>15000</v>
      </c>
      <c r="X4042" t="str">
        <f t="shared" si="253"/>
        <v>Ok</v>
      </c>
      <c r="Y4042" t="str">
        <f t="shared" si="254"/>
        <v>Ok</v>
      </c>
      <c r="Z4042" s="6" t="str">
        <f t="shared" si="255"/>
        <v>Ok</v>
      </c>
      <c r="AA4042" s="6"/>
      <c r="AB4042" s="6"/>
      <c r="AC4042" s="6"/>
      <c r="AD4042" s="6"/>
    </row>
    <row r="4043" spans="1:30" x14ac:dyDescent="0.3">
      <c r="A4043" t="s">
        <v>17879</v>
      </c>
      <c r="B4043" t="s">
        <v>17880</v>
      </c>
      <c r="C4043">
        <v>2024</v>
      </c>
      <c r="D4043" t="s">
        <v>9415</v>
      </c>
      <c r="E4043" t="s">
        <v>9259</v>
      </c>
      <c r="F4043" t="s">
        <v>10</v>
      </c>
      <c r="G4043" t="str">
        <f>_xlfn.XLOOKUP(I4043,'Class Code'!$A$2:$A$14,'Class Code'!$B$2:$B$14)</f>
        <v>Motor Private</v>
      </c>
      <c r="H4043" t="s">
        <v>41</v>
      </c>
      <c r="I4043">
        <f t="shared" si="252"/>
        <v>70</v>
      </c>
      <c r="J4043" t="s">
        <v>54</v>
      </c>
      <c r="K4043" t="s">
        <v>55</v>
      </c>
      <c r="L4043" t="s">
        <v>44</v>
      </c>
      <c r="M4043" s="5">
        <v>45662</v>
      </c>
      <c r="N4043" s="5">
        <v>45663</v>
      </c>
      <c r="O4043" s="5">
        <v>45702</v>
      </c>
      <c r="P4043" s="5">
        <v>45568</v>
      </c>
      <c r="Q4043" s="5">
        <v>45932</v>
      </c>
      <c r="R4043">
        <v>0</v>
      </c>
      <c r="S4043">
        <v>0</v>
      </c>
      <c r="T4043">
        <v>15000</v>
      </c>
      <c r="U4043">
        <v>15000</v>
      </c>
      <c r="V4043">
        <v>0</v>
      </c>
      <c r="W4043">
        <v>15000</v>
      </c>
      <c r="X4043" t="str">
        <f t="shared" si="253"/>
        <v>Ok</v>
      </c>
      <c r="Y4043" t="str">
        <f t="shared" si="254"/>
        <v>Ok</v>
      </c>
      <c r="Z4043" s="6" t="str">
        <f t="shared" si="255"/>
        <v>Ok</v>
      </c>
      <c r="AA4043" s="6"/>
      <c r="AB4043" s="6"/>
      <c r="AC4043" s="6"/>
      <c r="AD4043" s="6"/>
    </row>
    <row r="4044" spans="1:30" x14ac:dyDescent="0.3">
      <c r="A4044" t="s">
        <v>17881</v>
      </c>
      <c r="B4044" t="s">
        <v>17882</v>
      </c>
      <c r="C4044">
        <v>2024</v>
      </c>
      <c r="D4044" t="s">
        <v>9495</v>
      </c>
      <c r="E4044" t="s">
        <v>9274</v>
      </c>
      <c r="F4044" t="s">
        <v>10</v>
      </c>
      <c r="G4044" t="str">
        <f>_xlfn.XLOOKUP(I4044,'Class Code'!$A$2:$A$14,'Class Code'!$B$2:$B$14)</f>
        <v>Motor Private</v>
      </c>
      <c r="H4044" t="s">
        <v>41</v>
      </c>
      <c r="I4044">
        <f t="shared" si="252"/>
        <v>70</v>
      </c>
      <c r="J4044" t="s">
        <v>54</v>
      </c>
      <c r="K4044" t="s">
        <v>55</v>
      </c>
      <c r="L4044" t="s">
        <v>44</v>
      </c>
      <c r="M4044" s="5">
        <v>45588</v>
      </c>
      <c r="N4044" s="5">
        <v>45611</v>
      </c>
      <c r="O4044" s="5">
        <v>45702</v>
      </c>
      <c r="P4044" s="5">
        <v>45478</v>
      </c>
      <c r="Q4044" s="5">
        <v>45842</v>
      </c>
      <c r="R4044">
        <v>0</v>
      </c>
      <c r="S4044">
        <v>0</v>
      </c>
      <c r="T4044">
        <v>18500</v>
      </c>
      <c r="U4044">
        <v>18500</v>
      </c>
      <c r="V4044">
        <v>0</v>
      </c>
      <c r="W4044">
        <v>18500</v>
      </c>
      <c r="X4044" t="str">
        <f t="shared" si="253"/>
        <v>Ok</v>
      </c>
      <c r="Y4044" t="str">
        <f t="shared" si="254"/>
        <v>Ok</v>
      </c>
      <c r="Z4044" s="6" t="str">
        <f t="shared" si="255"/>
        <v>Ok</v>
      </c>
      <c r="AA4044" s="6"/>
      <c r="AB4044" s="6"/>
      <c r="AC4044" s="6"/>
      <c r="AD4044" s="6"/>
    </row>
    <row r="4045" spans="1:30" x14ac:dyDescent="0.3">
      <c r="A4045" t="s">
        <v>17883</v>
      </c>
      <c r="B4045" t="s">
        <v>17884</v>
      </c>
      <c r="C4045">
        <v>2024</v>
      </c>
      <c r="D4045" t="s">
        <v>9352</v>
      </c>
      <c r="E4045" t="s">
        <v>9259</v>
      </c>
      <c r="F4045" t="s">
        <v>13</v>
      </c>
      <c r="G4045" t="str">
        <f>_xlfn.XLOOKUP(I4045,'Class Code'!$A$2:$A$14,'Class Code'!$B$2:$B$14)</f>
        <v>Theft</v>
      </c>
      <c r="H4045" t="s">
        <v>818</v>
      </c>
      <c r="I4045">
        <f t="shared" si="252"/>
        <v>10</v>
      </c>
      <c r="J4045" t="s">
        <v>842</v>
      </c>
      <c r="K4045" t="s">
        <v>843</v>
      </c>
      <c r="L4045" t="s">
        <v>2179</v>
      </c>
      <c r="M4045" s="5">
        <v>45650</v>
      </c>
      <c r="N4045" s="5">
        <v>45684</v>
      </c>
      <c r="O4045" s="5">
        <v>45702</v>
      </c>
      <c r="P4045" s="5">
        <v>45292</v>
      </c>
      <c r="Q4045" s="5">
        <v>45657</v>
      </c>
      <c r="R4045">
        <v>82005</v>
      </c>
      <c r="S4045">
        <v>0</v>
      </c>
      <c r="T4045">
        <v>0</v>
      </c>
      <c r="U4045">
        <v>82005</v>
      </c>
      <c r="V4045">
        <v>48759.94</v>
      </c>
      <c r="W4045">
        <v>33245.06</v>
      </c>
      <c r="X4045" t="str">
        <f t="shared" si="253"/>
        <v>Ok</v>
      </c>
      <c r="Y4045" t="str">
        <f t="shared" si="254"/>
        <v>Ok</v>
      </c>
      <c r="Z4045" s="6" t="str">
        <f t="shared" si="255"/>
        <v>Ok</v>
      </c>
      <c r="AA4045" s="6"/>
      <c r="AB4045" s="6"/>
      <c r="AC4045" s="6"/>
      <c r="AD4045" s="6"/>
    </row>
    <row r="4046" spans="1:30" x14ac:dyDescent="0.3">
      <c r="A4046" t="s">
        <v>17885</v>
      </c>
      <c r="B4046" t="s">
        <v>17886</v>
      </c>
      <c r="C4046">
        <v>2024</v>
      </c>
      <c r="D4046" t="s">
        <v>9448</v>
      </c>
      <c r="E4046" t="s">
        <v>9280</v>
      </c>
      <c r="F4046" t="s">
        <v>10</v>
      </c>
      <c r="G4046" t="str">
        <f>_xlfn.XLOOKUP(I4046,'Class Code'!$A$2:$A$14,'Class Code'!$B$2:$B$14)</f>
        <v>Motor Private</v>
      </c>
      <c r="H4046" t="s">
        <v>41</v>
      </c>
      <c r="I4046">
        <f t="shared" si="252"/>
        <v>70</v>
      </c>
      <c r="J4046" t="s">
        <v>54</v>
      </c>
      <c r="K4046" t="s">
        <v>55</v>
      </c>
      <c r="L4046" t="s">
        <v>44</v>
      </c>
      <c r="M4046" s="5">
        <v>45585</v>
      </c>
      <c r="N4046" s="5">
        <v>45593</v>
      </c>
      <c r="O4046" s="5">
        <v>45702</v>
      </c>
      <c r="P4046" s="5">
        <v>45435</v>
      </c>
      <c r="Q4046" s="5">
        <v>45799</v>
      </c>
      <c r="R4046">
        <v>0</v>
      </c>
      <c r="S4046">
        <v>0</v>
      </c>
      <c r="T4046">
        <v>24000</v>
      </c>
      <c r="U4046">
        <v>24000</v>
      </c>
      <c r="V4046">
        <v>0</v>
      </c>
      <c r="W4046">
        <v>24000</v>
      </c>
      <c r="X4046" t="str">
        <f t="shared" si="253"/>
        <v>Ok</v>
      </c>
      <c r="Y4046" t="str">
        <f t="shared" si="254"/>
        <v>Ok</v>
      </c>
      <c r="Z4046" s="6" t="str">
        <f t="shared" si="255"/>
        <v>Ok</v>
      </c>
      <c r="AA4046" s="6"/>
      <c r="AB4046" s="6"/>
      <c r="AC4046" s="6"/>
      <c r="AD4046" s="6"/>
    </row>
    <row r="4047" spans="1:30" x14ac:dyDescent="0.3">
      <c r="A4047" t="s">
        <v>17887</v>
      </c>
      <c r="B4047" t="s">
        <v>17888</v>
      </c>
      <c r="C4047">
        <v>2024</v>
      </c>
      <c r="D4047" t="s">
        <v>9420</v>
      </c>
      <c r="E4047" t="s">
        <v>9265</v>
      </c>
      <c r="F4047" t="s">
        <v>10</v>
      </c>
      <c r="G4047" t="str">
        <f>_xlfn.XLOOKUP(I4047,'Class Code'!$A$2:$A$14,'Class Code'!$B$2:$B$14)</f>
        <v>Motor Private</v>
      </c>
      <c r="H4047" t="s">
        <v>41</v>
      </c>
      <c r="I4047">
        <f t="shared" si="252"/>
        <v>70</v>
      </c>
      <c r="J4047" t="s">
        <v>54</v>
      </c>
      <c r="K4047" t="s">
        <v>55</v>
      </c>
      <c r="L4047" t="s">
        <v>96</v>
      </c>
      <c r="M4047" s="5">
        <v>45559</v>
      </c>
      <c r="N4047" s="5">
        <v>45559</v>
      </c>
      <c r="O4047" s="5">
        <v>45709</v>
      </c>
      <c r="P4047" s="5">
        <v>45344</v>
      </c>
      <c r="Q4047" s="5">
        <v>45709</v>
      </c>
      <c r="R4047">
        <v>0</v>
      </c>
      <c r="S4047">
        <v>0</v>
      </c>
      <c r="T4047">
        <v>27280</v>
      </c>
      <c r="U4047">
        <v>27280</v>
      </c>
      <c r="V4047">
        <v>0</v>
      </c>
      <c r="W4047">
        <v>27280</v>
      </c>
      <c r="X4047" t="str">
        <f t="shared" si="253"/>
        <v>Ok</v>
      </c>
      <c r="Y4047" t="str">
        <f t="shared" si="254"/>
        <v>Ok</v>
      </c>
      <c r="Z4047" s="6" t="str">
        <f t="shared" si="255"/>
        <v>Ok</v>
      </c>
      <c r="AA4047" s="6"/>
      <c r="AB4047" s="6"/>
      <c r="AC4047" s="6"/>
      <c r="AD4047" s="6"/>
    </row>
    <row r="4048" spans="1:30" x14ac:dyDescent="0.3">
      <c r="A4048" t="s">
        <v>17889</v>
      </c>
      <c r="B4048" t="s">
        <v>17890</v>
      </c>
      <c r="C4048">
        <v>2024</v>
      </c>
      <c r="D4048" t="s">
        <v>9693</v>
      </c>
      <c r="E4048" t="s">
        <v>9310</v>
      </c>
      <c r="F4048" t="s">
        <v>10</v>
      </c>
      <c r="G4048" t="str">
        <f>_xlfn.XLOOKUP(I4048,'Class Code'!$A$2:$A$14,'Class Code'!$B$2:$B$14)</f>
        <v>Motor Private</v>
      </c>
      <c r="H4048" t="s">
        <v>41</v>
      </c>
      <c r="I4048">
        <f t="shared" si="252"/>
        <v>70</v>
      </c>
      <c r="J4048" t="s">
        <v>54</v>
      </c>
      <c r="K4048" t="s">
        <v>55</v>
      </c>
      <c r="L4048" t="s">
        <v>44</v>
      </c>
      <c r="M4048" s="5">
        <v>45572</v>
      </c>
      <c r="N4048" s="5">
        <v>45576</v>
      </c>
      <c r="O4048" s="5">
        <v>45707</v>
      </c>
      <c r="P4048" s="5">
        <v>45430</v>
      </c>
      <c r="Q4048" s="5">
        <v>45733</v>
      </c>
      <c r="R4048">
        <v>0</v>
      </c>
      <c r="S4048">
        <v>0</v>
      </c>
      <c r="T4048">
        <v>14500</v>
      </c>
      <c r="U4048">
        <v>14500</v>
      </c>
      <c r="V4048">
        <v>0</v>
      </c>
      <c r="W4048">
        <v>14500</v>
      </c>
      <c r="X4048" t="str">
        <f t="shared" si="253"/>
        <v>Ok</v>
      </c>
      <c r="Y4048" t="str">
        <f t="shared" si="254"/>
        <v>Ok</v>
      </c>
      <c r="Z4048" s="6" t="str">
        <f t="shared" si="255"/>
        <v>Ok</v>
      </c>
      <c r="AA4048" s="6"/>
      <c r="AB4048" s="6"/>
      <c r="AC4048" s="6"/>
      <c r="AD4048" s="6"/>
    </row>
    <row r="4049" spans="1:30" x14ac:dyDescent="0.3">
      <c r="A4049" t="s">
        <v>17891</v>
      </c>
      <c r="B4049" t="s">
        <v>17892</v>
      </c>
      <c r="C4049">
        <v>2024</v>
      </c>
      <c r="D4049" t="s">
        <v>9712</v>
      </c>
      <c r="E4049" t="s">
        <v>9269</v>
      </c>
      <c r="F4049" t="s">
        <v>10</v>
      </c>
      <c r="G4049" t="str">
        <f>_xlfn.XLOOKUP(I4049,'Class Code'!$A$2:$A$14,'Class Code'!$B$2:$B$14)</f>
        <v>Motor Private</v>
      </c>
      <c r="H4049" t="s">
        <v>41</v>
      </c>
      <c r="I4049">
        <f t="shared" si="252"/>
        <v>70</v>
      </c>
      <c r="J4049" t="s">
        <v>54</v>
      </c>
      <c r="K4049" t="s">
        <v>55</v>
      </c>
      <c r="L4049" t="s">
        <v>44</v>
      </c>
      <c r="M4049" s="5">
        <v>45609</v>
      </c>
      <c r="N4049" s="5">
        <v>45635</v>
      </c>
      <c r="O4049" s="5">
        <v>45708</v>
      </c>
      <c r="P4049" s="5">
        <v>45340</v>
      </c>
      <c r="Q4049" s="5">
        <v>45643</v>
      </c>
      <c r="R4049">
        <v>0</v>
      </c>
      <c r="S4049">
        <v>0</v>
      </c>
      <c r="T4049">
        <v>14000</v>
      </c>
      <c r="U4049">
        <v>14000</v>
      </c>
      <c r="V4049">
        <v>0</v>
      </c>
      <c r="W4049">
        <v>14000</v>
      </c>
      <c r="X4049" t="str">
        <f t="shared" si="253"/>
        <v>Ok</v>
      </c>
      <c r="Y4049" t="str">
        <f t="shared" si="254"/>
        <v>Ok</v>
      </c>
      <c r="Z4049" s="6" t="str">
        <f t="shared" si="255"/>
        <v>Ok</v>
      </c>
      <c r="AA4049" s="6"/>
      <c r="AB4049" s="6"/>
      <c r="AC4049" s="6"/>
      <c r="AD4049" s="6"/>
    </row>
    <row r="4050" spans="1:30" x14ac:dyDescent="0.3">
      <c r="A4050" t="s">
        <v>17893</v>
      </c>
      <c r="B4050" t="s">
        <v>17894</v>
      </c>
      <c r="C4050">
        <v>2023</v>
      </c>
      <c r="D4050" t="s">
        <v>9375</v>
      </c>
      <c r="E4050" t="s">
        <v>9280</v>
      </c>
      <c r="F4050" t="s">
        <v>10</v>
      </c>
      <c r="G4050" t="str">
        <f>_xlfn.XLOOKUP(I4050,'Class Code'!$A$2:$A$14,'Class Code'!$B$2:$B$14)</f>
        <v>Motor Private</v>
      </c>
      <c r="H4050" t="s">
        <v>41</v>
      </c>
      <c r="I4050">
        <f t="shared" si="252"/>
        <v>70</v>
      </c>
      <c r="J4050" t="s">
        <v>54</v>
      </c>
      <c r="K4050" t="s">
        <v>55</v>
      </c>
      <c r="L4050" t="s">
        <v>44</v>
      </c>
      <c r="M4050" s="5">
        <v>45178</v>
      </c>
      <c r="N4050" s="5">
        <v>45180</v>
      </c>
      <c r="O4050" s="5">
        <v>45706</v>
      </c>
      <c r="P4050" s="5">
        <v>45017</v>
      </c>
      <c r="Q4050" s="5">
        <v>45382</v>
      </c>
      <c r="R4050">
        <v>0</v>
      </c>
      <c r="S4050">
        <v>0</v>
      </c>
      <c r="T4050">
        <v>62000</v>
      </c>
      <c r="U4050">
        <v>62000</v>
      </c>
      <c r="V4050">
        <v>0</v>
      </c>
      <c r="W4050">
        <v>62000</v>
      </c>
      <c r="X4050" t="str">
        <f t="shared" si="253"/>
        <v>Ok</v>
      </c>
      <c r="Y4050" t="str">
        <f t="shared" si="254"/>
        <v>Ok</v>
      </c>
      <c r="Z4050" s="6" t="str">
        <f t="shared" si="255"/>
        <v>Ok</v>
      </c>
      <c r="AA4050" s="6"/>
      <c r="AB4050" s="6"/>
      <c r="AC4050" s="6"/>
      <c r="AD4050" s="6"/>
    </row>
    <row r="4051" spans="1:30" x14ac:dyDescent="0.3">
      <c r="A4051" t="s">
        <v>17895</v>
      </c>
      <c r="B4051" t="s">
        <v>17896</v>
      </c>
      <c r="C4051">
        <v>2023</v>
      </c>
      <c r="D4051" t="s">
        <v>9458</v>
      </c>
      <c r="E4051" t="s">
        <v>9269</v>
      </c>
      <c r="F4051" t="s">
        <v>10</v>
      </c>
      <c r="G4051" t="str">
        <f>_xlfn.XLOOKUP(I4051,'Class Code'!$A$2:$A$14,'Class Code'!$B$2:$B$14)</f>
        <v>Motor Private</v>
      </c>
      <c r="H4051" t="s">
        <v>41</v>
      </c>
      <c r="I4051">
        <f t="shared" si="252"/>
        <v>70</v>
      </c>
      <c r="J4051" t="s">
        <v>54</v>
      </c>
      <c r="K4051" t="s">
        <v>55</v>
      </c>
      <c r="L4051" t="s">
        <v>44</v>
      </c>
      <c r="M4051" s="5">
        <v>45537</v>
      </c>
      <c r="N4051" s="5">
        <v>45537</v>
      </c>
      <c r="O4051" s="5">
        <v>45706</v>
      </c>
      <c r="P4051" s="5">
        <v>45251</v>
      </c>
      <c r="Q4051" s="5">
        <v>45616</v>
      </c>
      <c r="R4051">
        <v>0</v>
      </c>
      <c r="S4051">
        <v>0</v>
      </c>
      <c r="T4051">
        <v>88200</v>
      </c>
      <c r="U4051">
        <v>88200</v>
      </c>
      <c r="V4051">
        <v>0</v>
      </c>
      <c r="W4051">
        <v>88200</v>
      </c>
      <c r="X4051" t="str">
        <f t="shared" si="253"/>
        <v>Ok</v>
      </c>
      <c r="Y4051" t="str">
        <f t="shared" si="254"/>
        <v>Ok</v>
      </c>
      <c r="Z4051" s="6" t="str">
        <f t="shared" si="255"/>
        <v>Ok</v>
      </c>
      <c r="AA4051" s="6"/>
      <c r="AB4051" s="6"/>
      <c r="AC4051" s="6"/>
      <c r="AD4051" s="6"/>
    </row>
    <row r="4052" spans="1:30" x14ac:dyDescent="0.3">
      <c r="A4052" t="s">
        <v>17897</v>
      </c>
      <c r="B4052" t="s">
        <v>17898</v>
      </c>
      <c r="C4052">
        <v>2016</v>
      </c>
      <c r="D4052" t="s">
        <v>9403</v>
      </c>
      <c r="E4052" t="s">
        <v>9301</v>
      </c>
      <c r="F4052" t="s">
        <v>439</v>
      </c>
      <c r="G4052" t="str">
        <f>_xlfn.XLOOKUP(I4052,'Class Code'!$A$2:$A$14,'Class Code'!$B$2:$B$14)</f>
        <v>Workmen's Compensation</v>
      </c>
      <c r="H4052" t="s">
        <v>440</v>
      </c>
      <c r="I4052">
        <f t="shared" si="252"/>
        <v>11</v>
      </c>
      <c r="J4052" t="s">
        <v>441</v>
      </c>
      <c r="K4052" t="s">
        <v>442</v>
      </c>
      <c r="L4052" t="s">
        <v>44</v>
      </c>
      <c r="M4052" s="5">
        <v>42755</v>
      </c>
      <c r="N4052" s="5">
        <v>42991</v>
      </c>
      <c r="O4052" s="5">
        <v>45701</v>
      </c>
      <c r="P4052" s="5">
        <v>42736</v>
      </c>
      <c r="Q4052" s="5">
        <v>43100</v>
      </c>
      <c r="R4052">
        <v>0</v>
      </c>
      <c r="S4052">
        <v>0</v>
      </c>
      <c r="T4052">
        <v>300000</v>
      </c>
      <c r="U4052">
        <v>300000</v>
      </c>
      <c r="V4052">
        <v>0</v>
      </c>
      <c r="W4052">
        <v>300000</v>
      </c>
      <c r="X4052" t="str">
        <f t="shared" si="253"/>
        <v>Ok</v>
      </c>
      <c r="Y4052" t="str">
        <f t="shared" si="254"/>
        <v>Ok</v>
      </c>
      <c r="Z4052" s="6" t="str">
        <f t="shared" si="255"/>
        <v>Ok</v>
      </c>
      <c r="AA4052" s="6"/>
      <c r="AB4052" s="6"/>
      <c r="AC4052" s="6"/>
      <c r="AD4052" s="6"/>
    </row>
    <row r="4053" spans="1:30" x14ac:dyDescent="0.3">
      <c r="A4053" t="s">
        <v>17899</v>
      </c>
      <c r="B4053" t="s">
        <v>17900</v>
      </c>
      <c r="C4053">
        <v>2024</v>
      </c>
      <c r="D4053" t="s">
        <v>9630</v>
      </c>
      <c r="E4053" t="s">
        <v>9294</v>
      </c>
      <c r="F4053" t="s">
        <v>8</v>
      </c>
      <c r="G4053" t="str">
        <f>_xlfn.XLOOKUP(I4053,'Class Code'!$A$2:$A$14,'Class Code'!$B$2:$B$14)</f>
        <v>Liability</v>
      </c>
      <c r="H4053" t="s">
        <v>1170</v>
      </c>
      <c r="I4053">
        <f t="shared" si="252"/>
        <v>5</v>
      </c>
      <c r="J4053" t="s">
        <v>2250</v>
      </c>
      <c r="K4053" t="s">
        <v>2251</v>
      </c>
      <c r="L4053" t="s">
        <v>197</v>
      </c>
      <c r="M4053" s="5">
        <v>45412</v>
      </c>
      <c r="N4053" s="5">
        <v>45644</v>
      </c>
      <c r="O4053" s="5">
        <v>45722</v>
      </c>
      <c r="P4053" s="5">
        <v>45292</v>
      </c>
      <c r="Q4053" s="5">
        <v>45657</v>
      </c>
      <c r="R4053">
        <v>0</v>
      </c>
      <c r="S4053">
        <v>0</v>
      </c>
      <c r="T4053">
        <v>34800</v>
      </c>
      <c r="U4053">
        <v>34800</v>
      </c>
      <c r="V4053">
        <v>0</v>
      </c>
      <c r="W4053">
        <v>34800</v>
      </c>
      <c r="X4053" t="str">
        <f t="shared" si="253"/>
        <v>Ok</v>
      </c>
      <c r="Y4053" t="str">
        <f t="shared" si="254"/>
        <v>Ok</v>
      </c>
      <c r="Z4053" s="6" t="str">
        <f t="shared" si="255"/>
        <v>Ok</v>
      </c>
      <c r="AA4053" s="6"/>
      <c r="AB4053" s="6"/>
      <c r="AC4053" s="6"/>
      <c r="AD4053" s="6"/>
    </row>
    <row r="4054" spans="1:30" x14ac:dyDescent="0.3">
      <c r="A4054" t="s">
        <v>17901</v>
      </c>
      <c r="B4054" t="s">
        <v>17902</v>
      </c>
      <c r="C4054">
        <v>2022</v>
      </c>
      <c r="D4054" t="s">
        <v>9343</v>
      </c>
      <c r="E4054" t="s">
        <v>9265</v>
      </c>
      <c r="F4054" t="s">
        <v>13</v>
      </c>
      <c r="G4054" t="str">
        <f>_xlfn.XLOOKUP(I4054,'Class Code'!$A$2:$A$14,'Class Code'!$B$2:$B$14)</f>
        <v>Theft</v>
      </c>
      <c r="H4054" t="s">
        <v>818</v>
      </c>
      <c r="I4054">
        <f t="shared" si="252"/>
        <v>10</v>
      </c>
      <c r="J4054" t="s">
        <v>842</v>
      </c>
      <c r="K4054" t="s">
        <v>843</v>
      </c>
      <c r="L4054" t="s">
        <v>44</v>
      </c>
      <c r="M4054" s="5">
        <v>44782</v>
      </c>
      <c r="N4054" s="5">
        <v>44837</v>
      </c>
      <c r="O4054" s="5">
        <v>45701</v>
      </c>
      <c r="P4054" s="5">
        <v>44576</v>
      </c>
      <c r="Q4054" s="5">
        <v>44940</v>
      </c>
      <c r="R4054">
        <v>0</v>
      </c>
      <c r="S4054">
        <v>0</v>
      </c>
      <c r="T4054">
        <v>27840</v>
      </c>
      <c r="U4054">
        <v>27840</v>
      </c>
      <c r="V4054">
        <v>0</v>
      </c>
      <c r="W4054">
        <v>27840</v>
      </c>
      <c r="X4054" t="str">
        <f t="shared" si="253"/>
        <v>Ok</v>
      </c>
      <c r="Y4054" t="str">
        <f t="shared" si="254"/>
        <v>Ok</v>
      </c>
      <c r="Z4054" s="6" t="str">
        <f t="shared" si="255"/>
        <v>Ok</v>
      </c>
      <c r="AA4054" s="6"/>
      <c r="AB4054" s="6"/>
      <c r="AC4054" s="6"/>
      <c r="AD4054" s="6"/>
    </row>
    <row r="4055" spans="1:30" x14ac:dyDescent="0.3">
      <c r="A4055" t="s">
        <v>17903</v>
      </c>
      <c r="B4055" t="s">
        <v>17904</v>
      </c>
      <c r="C4055">
        <v>2023</v>
      </c>
      <c r="D4055" t="s">
        <v>9730</v>
      </c>
      <c r="E4055" t="s">
        <v>9274</v>
      </c>
      <c r="F4055" t="s">
        <v>7</v>
      </c>
      <c r="G4055" t="str">
        <f>_xlfn.XLOOKUP(I4055,'Class Code'!$A$2:$A$14,'Class Code'!$B$2:$B$14)</f>
        <v>Fire Industrial</v>
      </c>
      <c r="H4055" t="s">
        <v>381</v>
      </c>
      <c r="I4055">
        <f t="shared" si="252"/>
        <v>4</v>
      </c>
      <c r="J4055" t="s">
        <v>865</v>
      </c>
      <c r="K4055" t="s">
        <v>866</v>
      </c>
      <c r="L4055" t="s">
        <v>384</v>
      </c>
      <c r="M4055" s="5">
        <v>45414</v>
      </c>
      <c r="N4055" s="5">
        <v>45414</v>
      </c>
      <c r="O4055" s="5">
        <v>45722</v>
      </c>
      <c r="P4055" s="5">
        <v>45108</v>
      </c>
      <c r="Q4055" s="5">
        <v>45474</v>
      </c>
      <c r="R4055">
        <v>0</v>
      </c>
      <c r="S4055">
        <v>0</v>
      </c>
      <c r="T4055">
        <v>205320</v>
      </c>
      <c r="U4055">
        <v>205320</v>
      </c>
      <c r="V4055">
        <v>0</v>
      </c>
      <c r="W4055">
        <v>205320</v>
      </c>
      <c r="X4055" t="str">
        <f t="shared" si="253"/>
        <v>Ok</v>
      </c>
      <c r="Y4055" t="str">
        <f t="shared" si="254"/>
        <v>Ok</v>
      </c>
      <c r="Z4055" s="6" t="str">
        <f t="shared" si="255"/>
        <v>Ok</v>
      </c>
      <c r="AA4055" s="6"/>
      <c r="AB4055" s="6"/>
      <c r="AC4055" s="6"/>
      <c r="AD4055" s="6"/>
    </row>
    <row r="4056" spans="1:30" x14ac:dyDescent="0.3">
      <c r="A4056" t="s">
        <v>17905</v>
      </c>
      <c r="B4056" t="s">
        <v>17906</v>
      </c>
      <c r="C4056">
        <v>2023</v>
      </c>
      <c r="D4056" t="s">
        <v>9680</v>
      </c>
      <c r="E4056" t="s">
        <v>9305</v>
      </c>
      <c r="F4056" t="s">
        <v>5</v>
      </c>
      <c r="G4056" t="str">
        <f>_xlfn.XLOOKUP(I4056,'Class Code'!$A$2:$A$14,'Class Code'!$B$2:$B$14)</f>
        <v>Engineering</v>
      </c>
      <c r="H4056" t="s">
        <v>423</v>
      </c>
      <c r="I4056">
        <f t="shared" si="252"/>
        <v>2</v>
      </c>
      <c r="J4056" t="s">
        <v>634</v>
      </c>
      <c r="K4056" t="s">
        <v>635</v>
      </c>
      <c r="L4056" t="s">
        <v>1044</v>
      </c>
      <c r="M4056" s="5">
        <v>45208</v>
      </c>
      <c r="N4056" s="5">
        <v>45210</v>
      </c>
      <c r="O4056" s="5">
        <v>45722</v>
      </c>
      <c r="P4056" s="5">
        <v>45054</v>
      </c>
      <c r="Q4056" s="5">
        <v>45419</v>
      </c>
      <c r="R4056">
        <v>0</v>
      </c>
      <c r="S4056">
        <v>0</v>
      </c>
      <c r="T4056">
        <v>39440</v>
      </c>
      <c r="U4056">
        <v>39440</v>
      </c>
      <c r="V4056">
        <v>0</v>
      </c>
      <c r="W4056">
        <v>39440</v>
      </c>
      <c r="X4056" t="str">
        <f t="shared" si="253"/>
        <v>Ok</v>
      </c>
      <c r="Y4056" t="str">
        <f t="shared" si="254"/>
        <v>Ok</v>
      </c>
      <c r="Z4056" s="6" t="str">
        <f t="shared" si="255"/>
        <v>Ok</v>
      </c>
      <c r="AA4056" s="6"/>
      <c r="AB4056" s="6"/>
      <c r="AC4056" s="6"/>
      <c r="AD4056" s="6"/>
    </row>
    <row r="4057" spans="1:30" x14ac:dyDescent="0.3">
      <c r="A4057" t="s">
        <v>17907</v>
      </c>
      <c r="B4057" t="s">
        <v>17908</v>
      </c>
      <c r="C4057">
        <v>2023</v>
      </c>
      <c r="D4057" t="s">
        <v>9307</v>
      </c>
      <c r="E4057" t="s">
        <v>9261</v>
      </c>
      <c r="F4057" t="s">
        <v>13</v>
      </c>
      <c r="G4057" t="str">
        <f>_xlfn.XLOOKUP(I4057,'Class Code'!$A$2:$A$14,'Class Code'!$B$2:$B$14)</f>
        <v>Theft</v>
      </c>
      <c r="H4057" t="s">
        <v>818</v>
      </c>
      <c r="I4057">
        <f t="shared" si="252"/>
        <v>10</v>
      </c>
      <c r="J4057" t="s">
        <v>819</v>
      </c>
      <c r="K4057" t="s">
        <v>820</v>
      </c>
      <c r="L4057" t="s">
        <v>13</v>
      </c>
      <c r="M4057" s="5">
        <v>45521</v>
      </c>
      <c r="N4057" s="5">
        <v>45525</v>
      </c>
      <c r="O4057" s="5">
        <v>45701</v>
      </c>
      <c r="P4057" s="5">
        <v>45261</v>
      </c>
      <c r="Q4057" s="5">
        <v>45626</v>
      </c>
      <c r="R4057">
        <v>0</v>
      </c>
      <c r="S4057">
        <v>0</v>
      </c>
      <c r="T4057">
        <v>80040</v>
      </c>
      <c r="U4057">
        <v>80040</v>
      </c>
      <c r="V4057">
        <v>40020</v>
      </c>
      <c r="W4057">
        <v>40020</v>
      </c>
      <c r="X4057" t="str">
        <f t="shared" si="253"/>
        <v>Ok</v>
      </c>
      <c r="Y4057" t="str">
        <f t="shared" si="254"/>
        <v>Ok</v>
      </c>
      <c r="Z4057" s="6" t="str">
        <f t="shared" si="255"/>
        <v>Ok</v>
      </c>
      <c r="AA4057" s="6"/>
      <c r="AB4057" s="6"/>
      <c r="AC4057" s="6"/>
      <c r="AD4057" s="6"/>
    </row>
    <row r="4058" spans="1:30" x14ac:dyDescent="0.3">
      <c r="A4058" t="s">
        <v>17909</v>
      </c>
      <c r="B4058" t="s">
        <v>17910</v>
      </c>
      <c r="C4058">
        <v>2023</v>
      </c>
      <c r="D4058" t="s">
        <v>9625</v>
      </c>
      <c r="E4058" t="s">
        <v>9310</v>
      </c>
      <c r="F4058" t="s">
        <v>10</v>
      </c>
      <c r="G4058" t="str">
        <f>_xlfn.XLOOKUP(I4058,'Class Code'!$A$2:$A$14,'Class Code'!$B$2:$B$14)</f>
        <v>Motor Private</v>
      </c>
      <c r="H4058" t="s">
        <v>41</v>
      </c>
      <c r="I4058">
        <f t="shared" si="252"/>
        <v>70</v>
      </c>
      <c r="J4058" t="s">
        <v>54</v>
      </c>
      <c r="K4058" t="s">
        <v>55</v>
      </c>
      <c r="L4058" t="s">
        <v>44</v>
      </c>
      <c r="M4058" s="5">
        <v>45614</v>
      </c>
      <c r="N4058" s="5">
        <v>45615</v>
      </c>
      <c r="O4058" s="5">
        <v>45821</v>
      </c>
      <c r="P4058" s="5">
        <v>45277</v>
      </c>
      <c r="Q4058" s="5">
        <v>45642</v>
      </c>
      <c r="R4058">
        <v>0</v>
      </c>
      <c r="S4058">
        <v>0</v>
      </c>
      <c r="T4058">
        <v>3500</v>
      </c>
      <c r="U4058">
        <v>3500</v>
      </c>
      <c r="V4058">
        <v>0</v>
      </c>
      <c r="W4058">
        <v>3500</v>
      </c>
      <c r="X4058" t="str">
        <f t="shared" si="253"/>
        <v>Ok</v>
      </c>
      <c r="Y4058" t="str">
        <f t="shared" si="254"/>
        <v>Ok</v>
      </c>
      <c r="Z4058" s="6" t="str">
        <f t="shared" si="255"/>
        <v>Ok</v>
      </c>
      <c r="AA4058" s="6"/>
      <c r="AB4058" s="6"/>
      <c r="AC4058" s="6"/>
      <c r="AD4058" s="6"/>
    </row>
    <row r="4059" spans="1:30" x14ac:dyDescent="0.3">
      <c r="A4059" t="s">
        <v>17911</v>
      </c>
      <c r="B4059" t="s">
        <v>17912</v>
      </c>
      <c r="C4059">
        <v>2024</v>
      </c>
      <c r="D4059" t="s">
        <v>9667</v>
      </c>
      <c r="E4059" t="s">
        <v>9261</v>
      </c>
      <c r="F4059" t="s">
        <v>10</v>
      </c>
      <c r="G4059" t="str">
        <f>_xlfn.XLOOKUP(I4059,'Class Code'!$A$2:$A$14,'Class Code'!$B$2:$B$14)</f>
        <v>Motor Private</v>
      </c>
      <c r="H4059" t="s">
        <v>41</v>
      </c>
      <c r="I4059">
        <f t="shared" si="252"/>
        <v>70</v>
      </c>
      <c r="J4059" t="s">
        <v>54</v>
      </c>
      <c r="K4059" t="s">
        <v>55</v>
      </c>
      <c r="L4059" t="s">
        <v>44</v>
      </c>
      <c r="M4059" s="5">
        <v>45592</v>
      </c>
      <c r="N4059" s="5">
        <v>45596</v>
      </c>
      <c r="O4059" s="5">
        <v>45729</v>
      </c>
      <c r="P4059" s="5">
        <v>45490</v>
      </c>
      <c r="Q4059" s="5">
        <v>45854</v>
      </c>
      <c r="R4059">
        <v>20000</v>
      </c>
      <c r="S4059">
        <v>0</v>
      </c>
      <c r="T4059">
        <v>0</v>
      </c>
      <c r="U4059">
        <v>20000</v>
      </c>
      <c r="V4059">
        <v>0</v>
      </c>
      <c r="W4059">
        <v>20000</v>
      </c>
      <c r="X4059" t="str">
        <f t="shared" si="253"/>
        <v>Ok</v>
      </c>
      <c r="Y4059" t="str">
        <f t="shared" si="254"/>
        <v>Ok</v>
      </c>
      <c r="Z4059" s="6" t="str">
        <f t="shared" si="255"/>
        <v>Ok</v>
      </c>
      <c r="AA4059" s="6"/>
      <c r="AB4059" s="6"/>
      <c r="AC4059" s="6"/>
      <c r="AD4059" s="6"/>
    </row>
    <row r="4060" spans="1:30" x14ac:dyDescent="0.3">
      <c r="A4060" t="s">
        <v>17913</v>
      </c>
      <c r="B4060" t="s">
        <v>17914</v>
      </c>
      <c r="C4060">
        <v>2022</v>
      </c>
      <c r="D4060" t="s">
        <v>9760</v>
      </c>
      <c r="E4060" t="s">
        <v>9317</v>
      </c>
      <c r="F4060" t="s">
        <v>10</v>
      </c>
      <c r="G4060" t="str">
        <f>_xlfn.XLOOKUP(I4060,'Class Code'!$A$2:$A$14,'Class Code'!$B$2:$B$14)</f>
        <v>Motor Private</v>
      </c>
      <c r="H4060" t="s">
        <v>41</v>
      </c>
      <c r="I4060">
        <f t="shared" si="252"/>
        <v>70</v>
      </c>
      <c r="J4060" t="s">
        <v>54</v>
      </c>
      <c r="K4060" t="s">
        <v>55</v>
      </c>
      <c r="L4060" t="s">
        <v>44</v>
      </c>
      <c r="M4060" s="5">
        <v>44562</v>
      </c>
      <c r="N4060" s="5">
        <v>44564</v>
      </c>
      <c r="O4060" s="5">
        <v>45702</v>
      </c>
      <c r="P4060" s="5">
        <v>44562</v>
      </c>
      <c r="Q4060" s="5">
        <v>44926</v>
      </c>
      <c r="R4060">
        <v>0</v>
      </c>
      <c r="S4060">
        <v>0</v>
      </c>
      <c r="T4060">
        <v>867813</v>
      </c>
      <c r="U4060">
        <v>867813</v>
      </c>
      <c r="V4060">
        <v>0</v>
      </c>
      <c r="W4060">
        <v>867813</v>
      </c>
      <c r="X4060" t="str">
        <f t="shared" si="253"/>
        <v>Ok</v>
      </c>
      <c r="Y4060" t="str">
        <f t="shared" si="254"/>
        <v>Ok</v>
      </c>
      <c r="Z4060" s="6" t="str">
        <f t="shared" si="255"/>
        <v>Ok</v>
      </c>
      <c r="AA4060" s="6"/>
      <c r="AB4060" s="6"/>
      <c r="AC4060" s="6"/>
      <c r="AD4060" s="6"/>
    </row>
    <row r="4061" spans="1:30" x14ac:dyDescent="0.3">
      <c r="A4061" t="s">
        <v>17915</v>
      </c>
      <c r="B4061" t="s">
        <v>17916</v>
      </c>
      <c r="C4061">
        <v>2024</v>
      </c>
      <c r="D4061" t="s">
        <v>9278</v>
      </c>
      <c r="E4061" t="s">
        <v>9317</v>
      </c>
      <c r="F4061" t="s">
        <v>10</v>
      </c>
      <c r="G4061" t="str">
        <f>_xlfn.XLOOKUP(I4061,'Class Code'!$A$2:$A$14,'Class Code'!$B$2:$B$14)</f>
        <v>Motor Private</v>
      </c>
      <c r="H4061" t="s">
        <v>41</v>
      </c>
      <c r="I4061">
        <f t="shared" si="252"/>
        <v>70</v>
      </c>
      <c r="J4061" t="s">
        <v>54</v>
      </c>
      <c r="K4061" t="s">
        <v>55</v>
      </c>
      <c r="L4061" t="s">
        <v>44</v>
      </c>
      <c r="M4061" s="5">
        <v>45572</v>
      </c>
      <c r="N4061" s="5">
        <v>45573</v>
      </c>
      <c r="O4061" s="5">
        <v>45705</v>
      </c>
      <c r="P4061" s="5">
        <v>45501</v>
      </c>
      <c r="Q4061" s="5">
        <v>45865</v>
      </c>
      <c r="R4061">
        <v>0</v>
      </c>
      <c r="S4061">
        <v>0</v>
      </c>
      <c r="T4061">
        <v>7330</v>
      </c>
      <c r="U4061">
        <v>7330</v>
      </c>
      <c r="V4061">
        <v>0</v>
      </c>
      <c r="W4061">
        <v>7330</v>
      </c>
      <c r="X4061" t="str">
        <f t="shared" si="253"/>
        <v>Ok</v>
      </c>
      <c r="Y4061" t="str">
        <f t="shared" si="254"/>
        <v>Ok</v>
      </c>
      <c r="Z4061" s="6" t="str">
        <f t="shared" si="255"/>
        <v>Ok</v>
      </c>
      <c r="AA4061" s="6"/>
      <c r="AB4061" s="6"/>
      <c r="AC4061" s="6"/>
      <c r="AD4061" s="6"/>
    </row>
    <row r="4062" spans="1:30" x14ac:dyDescent="0.3">
      <c r="A4062" t="s">
        <v>17917</v>
      </c>
      <c r="B4062" t="s">
        <v>17918</v>
      </c>
      <c r="C4062">
        <v>2024</v>
      </c>
      <c r="D4062" t="s">
        <v>9652</v>
      </c>
      <c r="E4062" t="s">
        <v>9301</v>
      </c>
      <c r="F4062" t="s">
        <v>10</v>
      </c>
      <c r="G4062" t="str">
        <f>_xlfn.XLOOKUP(I4062,'Class Code'!$A$2:$A$14,'Class Code'!$B$2:$B$14)</f>
        <v>Motor Private</v>
      </c>
      <c r="H4062" t="s">
        <v>41</v>
      </c>
      <c r="I4062">
        <f t="shared" si="252"/>
        <v>70</v>
      </c>
      <c r="J4062" t="s">
        <v>54</v>
      </c>
      <c r="K4062" t="s">
        <v>55</v>
      </c>
      <c r="L4062" t="s">
        <v>44</v>
      </c>
      <c r="M4062" s="5">
        <v>45560</v>
      </c>
      <c r="N4062" s="5">
        <v>45561</v>
      </c>
      <c r="O4062" s="5">
        <v>45703</v>
      </c>
      <c r="P4062" s="5">
        <v>45543</v>
      </c>
      <c r="Q4062" s="5">
        <v>45907</v>
      </c>
      <c r="R4062">
        <v>0</v>
      </c>
      <c r="S4062">
        <v>0</v>
      </c>
      <c r="T4062">
        <v>3100</v>
      </c>
      <c r="U4062">
        <v>3100</v>
      </c>
      <c r="V4062">
        <v>0</v>
      </c>
      <c r="W4062">
        <v>3100</v>
      </c>
      <c r="X4062" t="str">
        <f t="shared" si="253"/>
        <v>Ok</v>
      </c>
      <c r="Y4062" t="str">
        <f t="shared" si="254"/>
        <v>Ok</v>
      </c>
      <c r="Z4062" s="6" t="str">
        <f t="shared" si="255"/>
        <v>Ok</v>
      </c>
      <c r="AA4062" s="6"/>
      <c r="AB4062" s="6"/>
      <c r="AC4062" s="6"/>
      <c r="AD4062" s="6"/>
    </row>
    <row r="4063" spans="1:30" x14ac:dyDescent="0.3">
      <c r="A4063" t="s">
        <v>17919</v>
      </c>
      <c r="B4063" t="s">
        <v>17920</v>
      </c>
      <c r="C4063">
        <v>2023</v>
      </c>
      <c r="D4063" t="s">
        <v>9549</v>
      </c>
      <c r="E4063" t="s">
        <v>9317</v>
      </c>
      <c r="F4063" t="s">
        <v>11</v>
      </c>
      <c r="G4063" t="str">
        <f>_xlfn.XLOOKUP(I4063,'Class Code'!$A$2:$A$14,'Class Code'!$B$2:$B$14)</f>
        <v>Motor Commercial</v>
      </c>
      <c r="H4063" t="s">
        <v>176</v>
      </c>
      <c r="I4063">
        <f t="shared" si="252"/>
        <v>80</v>
      </c>
      <c r="J4063" t="s">
        <v>785</v>
      </c>
      <c r="K4063" t="s">
        <v>786</v>
      </c>
      <c r="L4063" t="s">
        <v>187</v>
      </c>
      <c r="M4063" s="5">
        <v>45600</v>
      </c>
      <c r="N4063" s="5">
        <v>45665</v>
      </c>
      <c r="O4063" s="5">
        <v>45707</v>
      </c>
      <c r="P4063" s="5">
        <v>45291</v>
      </c>
      <c r="Q4063" s="5">
        <v>45656</v>
      </c>
      <c r="R4063">
        <v>0</v>
      </c>
      <c r="S4063">
        <v>0</v>
      </c>
      <c r="T4063">
        <v>30000</v>
      </c>
      <c r="U4063">
        <v>30000</v>
      </c>
      <c r="V4063">
        <v>0</v>
      </c>
      <c r="W4063">
        <v>30000</v>
      </c>
      <c r="X4063" t="str">
        <f t="shared" si="253"/>
        <v>Ok</v>
      </c>
      <c r="Y4063" t="str">
        <f t="shared" si="254"/>
        <v>Ok</v>
      </c>
      <c r="Z4063" s="6" t="str">
        <f t="shared" si="255"/>
        <v>Ok</v>
      </c>
      <c r="AA4063" s="6"/>
      <c r="AB4063" s="6"/>
      <c r="AC4063" s="6"/>
      <c r="AD4063" s="6"/>
    </row>
    <row r="4064" spans="1:30" x14ac:dyDescent="0.3">
      <c r="A4064" t="s">
        <v>17921</v>
      </c>
      <c r="B4064" t="s">
        <v>17922</v>
      </c>
      <c r="C4064">
        <v>2024</v>
      </c>
      <c r="D4064" t="s">
        <v>9517</v>
      </c>
      <c r="E4064" t="s">
        <v>9280</v>
      </c>
      <c r="F4064" t="s">
        <v>10</v>
      </c>
      <c r="G4064" t="str">
        <f>_xlfn.XLOOKUP(I4064,'Class Code'!$A$2:$A$14,'Class Code'!$B$2:$B$14)</f>
        <v>Motor Private</v>
      </c>
      <c r="H4064" t="s">
        <v>41</v>
      </c>
      <c r="I4064">
        <f t="shared" si="252"/>
        <v>70</v>
      </c>
      <c r="J4064" t="s">
        <v>54</v>
      </c>
      <c r="K4064" t="s">
        <v>55</v>
      </c>
      <c r="L4064" t="s">
        <v>44</v>
      </c>
      <c r="M4064" s="5">
        <v>45572</v>
      </c>
      <c r="N4064" s="5">
        <v>45574</v>
      </c>
      <c r="O4064" s="5">
        <v>45705</v>
      </c>
      <c r="P4064" s="5">
        <v>45571</v>
      </c>
      <c r="Q4064" s="5">
        <v>45601</v>
      </c>
      <c r="R4064">
        <v>0</v>
      </c>
      <c r="S4064">
        <v>0</v>
      </c>
      <c r="T4064">
        <v>6930</v>
      </c>
      <c r="U4064">
        <v>6930</v>
      </c>
      <c r="V4064">
        <v>0</v>
      </c>
      <c r="W4064">
        <v>6930</v>
      </c>
      <c r="X4064" t="str">
        <f t="shared" si="253"/>
        <v>Ok</v>
      </c>
      <c r="Y4064" t="str">
        <f t="shared" si="254"/>
        <v>Ok</v>
      </c>
      <c r="Z4064" s="6" t="str">
        <f t="shared" si="255"/>
        <v>Ok</v>
      </c>
      <c r="AA4064" s="6"/>
      <c r="AB4064" s="6"/>
      <c r="AC4064" s="6"/>
      <c r="AD4064" s="6"/>
    </row>
    <row r="4065" spans="1:30" x14ac:dyDescent="0.3">
      <c r="A4065" t="s">
        <v>17923</v>
      </c>
      <c r="B4065" t="s">
        <v>17924</v>
      </c>
      <c r="C4065">
        <v>2024</v>
      </c>
      <c r="D4065" t="s">
        <v>9408</v>
      </c>
      <c r="E4065" t="s">
        <v>9292</v>
      </c>
      <c r="F4065" t="s">
        <v>10</v>
      </c>
      <c r="G4065" t="str">
        <f>_xlfn.XLOOKUP(I4065,'Class Code'!$A$2:$A$14,'Class Code'!$B$2:$B$14)</f>
        <v>Motor Private</v>
      </c>
      <c r="H4065" t="s">
        <v>41</v>
      </c>
      <c r="I4065">
        <f t="shared" si="252"/>
        <v>70</v>
      </c>
      <c r="J4065" t="s">
        <v>54</v>
      </c>
      <c r="K4065" t="s">
        <v>55</v>
      </c>
      <c r="L4065" t="s">
        <v>44</v>
      </c>
      <c r="M4065" s="5">
        <v>45572</v>
      </c>
      <c r="N4065" s="5">
        <v>45574</v>
      </c>
      <c r="O4065" s="5">
        <v>45705</v>
      </c>
      <c r="P4065" s="5">
        <v>45571</v>
      </c>
      <c r="Q4065" s="5">
        <v>45601</v>
      </c>
      <c r="R4065">
        <v>0</v>
      </c>
      <c r="S4065">
        <v>0</v>
      </c>
      <c r="T4065">
        <v>116944</v>
      </c>
      <c r="U4065">
        <v>116944</v>
      </c>
      <c r="V4065">
        <v>0</v>
      </c>
      <c r="W4065">
        <v>116944</v>
      </c>
      <c r="X4065" t="str">
        <f t="shared" si="253"/>
        <v>Ok</v>
      </c>
      <c r="Y4065" t="str">
        <f t="shared" si="254"/>
        <v>Ok</v>
      </c>
      <c r="Z4065" s="6" t="str">
        <f t="shared" si="255"/>
        <v>Ok</v>
      </c>
      <c r="AA4065" s="6"/>
      <c r="AB4065" s="6"/>
      <c r="AC4065" s="6"/>
      <c r="AD4065" s="6"/>
    </row>
    <row r="4066" spans="1:30" x14ac:dyDescent="0.3">
      <c r="A4066" t="s">
        <v>17925</v>
      </c>
      <c r="B4066" t="s">
        <v>17926</v>
      </c>
      <c r="C4066">
        <v>2023</v>
      </c>
      <c r="D4066" t="s">
        <v>9541</v>
      </c>
      <c r="E4066" t="s">
        <v>9269</v>
      </c>
      <c r="F4066" t="s">
        <v>10</v>
      </c>
      <c r="G4066" t="str">
        <f>_xlfn.XLOOKUP(I4066,'Class Code'!$A$2:$A$14,'Class Code'!$B$2:$B$14)</f>
        <v>Motor Private</v>
      </c>
      <c r="H4066" t="s">
        <v>41</v>
      </c>
      <c r="I4066">
        <f t="shared" si="252"/>
        <v>70</v>
      </c>
      <c r="J4066" t="s">
        <v>54</v>
      </c>
      <c r="K4066" t="s">
        <v>55</v>
      </c>
      <c r="L4066" t="s">
        <v>44</v>
      </c>
      <c r="M4066" s="5">
        <v>45006</v>
      </c>
      <c r="N4066" s="5">
        <v>45010</v>
      </c>
      <c r="O4066" s="5">
        <v>45705</v>
      </c>
      <c r="P4066" s="5">
        <v>44983</v>
      </c>
      <c r="Q4066" s="5">
        <v>45347</v>
      </c>
      <c r="R4066">
        <v>0</v>
      </c>
      <c r="S4066">
        <v>0</v>
      </c>
      <c r="T4066">
        <v>6980</v>
      </c>
      <c r="U4066">
        <v>6980</v>
      </c>
      <c r="V4066">
        <v>0</v>
      </c>
      <c r="W4066">
        <v>6980</v>
      </c>
      <c r="X4066" t="str">
        <f t="shared" si="253"/>
        <v>Ok</v>
      </c>
      <c r="Y4066" t="str">
        <f t="shared" si="254"/>
        <v>Ok</v>
      </c>
      <c r="Z4066" s="6" t="str">
        <f t="shared" si="255"/>
        <v>Ok</v>
      </c>
      <c r="AA4066" s="6"/>
      <c r="AB4066" s="6"/>
      <c r="AC4066" s="6"/>
      <c r="AD4066" s="6"/>
    </row>
    <row r="4067" spans="1:30" x14ac:dyDescent="0.3">
      <c r="A4067" t="s">
        <v>17927</v>
      </c>
      <c r="B4067" t="s">
        <v>17928</v>
      </c>
      <c r="C4067">
        <v>2024</v>
      </c>
      <c r="D4067" t="s">
        <v>9506</v>
      </c>
      <c r="E4067" t="s">
        <v>9265</v>
      </c>
      <c r="F4067" t="s">
        <v>10</v>
      </c>
      <c r="G4067" t="str">
        <f>_xlfn.XLOOKUP(I4067,'Class Code'!$A$2:$A$14,'Class Code'!$B$2:$B$14)</f>
        <v>Motor Private</v>
      </c>
      <c r="H4067" t="s">
        <v>41</v>
      </c>
      <c r="I4067">
        <f t="shared" si="252"/>
        <v>70</v>
      </c>
      <c r="J4067" t="s">
        <v>54</v>
      </c>
      <c r="K4067" t="s">
        <v>55</v>
      </c>
      <c r="L4067" t="s">
        <v>44</v>
      </c>
      <c r="M4067" s="5">
        <v>45519</v>
      </c>
      <c r="N4067" s="5">
        <v>45524</v>
      </c>
      <c r="O4067" s="5">
        <v>45705</v>
      </c>
      <c r="P4067" s="5">
        <v>45345</v>
      </c>
      <c r="Q4067" s="5">
        <v>45710</v>
      </c>
      <c r="R4067">
        <v>0</v>
      </c>
      <c r="S4067">
        <v>0</v>
      </c>
      <c r="T4067">
        <v>3100</v>
      </c>
      <c r="U4067">
        <v>3100</v>
      </c>
      <c r="V4067">
        <v>0</v>
      </c>
      <c r="W4067">
        <v>3100</v>
      </c>
      <c r="X4067" t="str">
        <f t="shared" si="253"/>
        <v>Ok</v>
      </c>
      <c r="Y4067" t="str">
        <f t="shared" si="254"/>
        <v>Ok</v>
      </c>
      <c r="Z4067" s="6" t="str">
        <f t="shared" si="255"/>
        <v>Ok</v>
      </c>
      <c r="AA4067" s="6"/>
      <c r="AB4067" s="6"/>
      <c r="AC4067" s="6"/>
      <c r="AD4067" s="6"/>
    </row>
    <row r="4068" spans="1:30" x14ac:dyDescent="0.3">
      <c r="A4068" t="s">
        <v>17929</v>
      </c>
      <c r="B4068" t="s">
        <v>17930</v>
      </c>
      <c r="C4068">
        <v>2024</v>
      </c>
      <c r="D4068" t="s">
        <v>9738</v>
      </c>
      <c r="E4068" t="s">
        <v>9297</v>
      </c>
      <c r="F4068" t="s">
        <v>10</v>
      </c>
      <c r="G4068" t="str">
        <f>_xlfn.XLOOKUP(I4068,'Class Code'!$A$2:$A$14,'Class Code'!$B$2:$B$14)</f>
        <v>Motor Private</v>
      </c>
      <c r="H4068" t="s">
        <v>41</v>
      </c>
      <c r="I4068">
        <f t="shared" si="252"/>
        <v>70</v>
      </c>
      <c r="J4068" t="s">
        <v>54</v>
      </c>
      <c r="K4068" t="s">
        <v>55</v>
      </c>
      <c r="L4068" t="s">
        <v>44</v>
      </c>
      <c r="M4068" s="5">
        <v>45615</v>
      </c>
      <c r="N4068" s="5">
        <v>45615</v>
      </c>
      <c r="O4068" s="5">
        <v>45705</v>
      </c>
      <c r="P4068" s="5">
        <v>45391</v>
      </c>
      <c r="Q4068" s="5">
        <v>45755</v>
      </c>
      <c r="R4068">
        <v>0</v>
      </c>
      <c r="S4068">
        <v>0</v>
      </c>
      <c r="T4068">
        <v>6980</v>
      </c>
      <c r="U4068">
        <v>6980</v>
      </c>
      <c r="V4068">
        <v>0</v>
      </c>
      <c r="W4068">
        <v>6980</v>
      </c>
      <c r="X4068" t="str">
        <f t="shared" si="253"/>
        <v>Ok</v>
      </c>
      <c r="Y4068" t="str">
        <f t="shared" si="254"/>
        <v>Ok</v>
      </c>
      <c r="Z4068" s="6" t="str">
        <f t="shared" si="255"/>
        <v>Ok</v>
      </c>
      <c r="AA4068" s="6"/>
      <c r="AB4068" s="6"/>
      <c r="AC4068" s="6"/>
      <c r="AD4068" s="6"/>
    </row>
    <row r="4069" spans="1:30" x14ac:dyDescent="0.3">
      <c r="A4069" t="s">
        <v>17931</v>
      </c>
      <c r="B4069" t="s">
        <v>17932</v>
      </c>
      <c r="C4069">
        <v>2023</v>
      </c>
      <c r="D4069" t="s">
        <v>9551</v>
      </c>
      <c r="E4069" t="s">
        <v>9284</v>
      </c>
      <c r="F4069" t="s">
        <v>10</v>
      </c>
      <c r="G4069" t="str">
        <f>_xlfn.XLOOKUP(I4069,'Class Code'!$A$2:$A$14,'Class Code'!$B$2:$B$14)</f>
        <v>Motor Private</v>
      </c>
      <c r="H4069" t="s">
        <v>41</v>
      </c>
      <c r="I4069">
        <f t="shared" si="252"/>
        <v>70</v>
      </c>
      <c r="J4069" t="s">
        <v>54</v>
      </c>
      <c r="K4069" t="s">
        <v>55</v>
      </c>
      <c r="L4069" t="s">
        <v>44</v>
      </c>
      <c r="M4069" s="5">
        <v>45543</v>
      </c>
      <c r="N4069" s="5">
        <v>45546</v>
      </c>
      <c r="O4069" s="5">
        <v>45705</v>
      </c>
      <c r="P4069" s="5">
        <v>45258</v>
      </c>
      <c r="Q4069" s="5">
        <v>45562</v>
      </c>
      <c r="R4069">
        <v>0</v>
      </c>
      <c r="S4069">
        <v>0</v>
      </c>
      <c r="T4069">
        <v>6980</v>
      </c>
      <c r="U4069">
        <v>6980</v>
      </c>
      <c r="V4069">
        <v>0</v>
      </c>
      <c r="W4069">
        <v>6980</v>
      </c>
      <c r="X4069" t="str">
        <f t="shared" si="253"/>
        <v>Ok</v>
      </c>
      <c r="Y4069" t="str">
        <f t="shared" si="254"/>
        <v>Ok</v>
      </c>
      <c r="Z4069" s="6" t="str">
        <f t="shared" si="255"/>
        <v>Ok</v>
      </c>
      <c r="AA4069" s="6"/>
      <c r="AB4069" s="6"/>
      <c r="AC4069" s="6"/>
      <c r="AD4069" s="6"/>
    </row>
    <row r="4070" spans="1:30" x14ac:dyDescent="0.3">
      <c r="A4070" t="s">
        <v>17933</v>
      </c>
      <c r="B4070" t="s">
        <v>17934</v>
      </c>
      <c r="C4070">
        <v>2024</v>
      </c>
      <c r="D4070" t="s">
        <v>9597</v>
      </c>
      <c r="E4070" t="s">
        <v>9272</v>
      </c>
      <c r="F4070" t="s">
        <v>10</v>
      </c>
      <c r="G4070" t="str">
        <f>_xlfn.XLOOKUP(I4070,'Class Code'!$A$2:$A$14,'Class Code'!$B$2:$B$14)</f>
        <v>Motor Private</v>
      </c>
      <c r="H4070" t="s">
        <v>41</v>
      </c>
      <c r="I4070">
        <f t="shared" si="252"/>
        <v>70</v>
      </c>
      <c r="J4070" t="s">
        <v>54</v>
      </c>
      <c r="K4070" t="s">
        <v>55</v>
      </c>
      <c r="L4070" t="s">
        <v>44</v>
      </c>
      <c r="M4070" s="5">
        <v>45597</v>
      </c>
      <c r="N4070" s="5">
        <v>45603</v>
      </c>
      <c r="O4070" s="5">
        <v>45705</v>
      </c>
      <c r="P4070" s="5">
        <v>45574</v>
      </c>
      <c r="Q4070" s="5">
        <v>45604</v>
      </c>
      <c r="R4070">
        <v>0</v>
      </c>
      <c r="S4070">
        <v>0</v>
      </c>
      <c r="T4070">
        <v>6980</v>
      </c>
      <c r="U4070">
        <v>6980</v>
      </c>
      <c r="V4070">
        <v>0</v>
      </c>
      <c r="W4070">
        <v>6980</v>
      </c>
      <c r="X4070" t="str">
        <f t="shared" si="253"/>
        <v>Ok</v>
      </c>
      <c r="Y4070" t="str">
        <f t="shared" si="254"/>
        <v>Ok</v>
      </c>
      <c r="Z4070" s="6" t="str">
        <f t="shared" si="255"/>
        <v>Ok</v>
      </c>
      <c r="AA4070" s="6"/>
      <c r="AB4070" s="6"/>
      <c r="AC4070" s="6"/>
      <c r="AD4070" s="6"/>
    </row>
    <row r="4071" spans="1:30" x14ac:dyDescent="0.3">
      <c r="A4071" t="s">
        <v>17935</v>
      </c>
      <c r="B4071" t="s">
        <v>17936</v>
      </c>
      <c r="C4071">
        <v>2024</v>
      </c>
      <c r="D4071" t="s">
        <v>9357</v>
      </c>
      <c r="E4071" t="s">
        <v>9265</v>
      </c>
      <c r="F4071" t="s">
        <v>10</v>
      </c>
      <c r="G4071" t="str">
        <f>_xlfn.XLOOKUP(I4071,'Class Code'!$A$2:$A$14,'Class Code'!$B$2:$B$14)</f>
        <v>Motor Private</v>
      </c>
      <c r="H4071" t="s">
        <v>41</v>
      </c>
      <c r="I4071">
        <f t="shared" si="252"/>
        <v>70</v>
      </c>
      <c r="J4071" t="s">
        <v>54</v>
      </c>
      <c r="K4071" t="s">
        <v>55</v>
      </c>
      <c r="L4071" t="s">
        <v>44</v>
      </c>
      <c r="M4071" s="5">
        <v>45556</v>
      </c>
      <c r="N4071" s="5">
        <v>45567</v>
      </c>
      <c r="O4071" s="5">
        <v>45707</v>
      </c>
      <c r="P4071" s="5">
        <v>45438</v>
      </c>
      <c r="Q4071" s="5">
        <v>45715</v>
      </c>
      <c r="R4071">
        <v>0</v>
      </c>
      <c r="S4071">
        <v>0</v>
      </c>
      <c r="T4071">
        <v>2320</v>
      </c>
      <c r="U4071">
        <v>2320</v>
      </c>
      <c r="V4071">
        <v>0</v>
      </c>
      <c r="W4071">
        <v>2320</v>
      </c>
      <c r="X4071" t="str">
        <f t="shared" si="253"/>
        <v>Ok</v>
      </c>
      <c r="Y4071" t="str">
        <f t="shared" si="254"/>
        <v>Ok</v>
      </c>
      <c r="Z4071" s="6" t="str">
        <f t="shared" si="255"/>
        <v>Ok</v>
      </c>
      <c r="AA4071" s="6"/>
      <c r="AB4071" s="6"/>
      <c r="AC4071" s="6"/>
      <c r="AD4071" s="6"/>
    </row>
    <row r="4072" spans="1:30" x14ac:dyDescent="0.3">
      <c r="A4072" t="s">
        <v>17937</v>
      </c>
      <c r="B4072" t="s">
        <v>17938</v>
      </c>
      <c r="C4072">
        <v>2024</v>
      </c>
      <c r="D4072" t="s">
        <v>9409</v>
      </c>
      <c r="E4072" t="s">
        <v>9317</v>
      </c>
      <c r="F4072" t="s">
        <v>10</v>
      </c>
      <c r="G4072" t="str">
        <f>_xlfn.XLOOKUP(I4072,'Class Code'!$A$2:$A$14,'Class Code'!$B$2:$B$14)</f>
        <v>Motor Private</v>
      </c>
      <c r="H4072" t="s">
        <v>41</v>
      </c>
      <c r="I4072">
        <f t="shared" si="252"/>
        <v>70</v>
      </c>
      <c r="J4072" t="s">
        <v>54</v>
      </c>
      <c r="K4072" t="s">
        <v>55</v>
      </c>
      <c r="L4072" t="s">
        <v>44</v>
      </c>
      <c r="M4072" s="5">
        <v>45407</v>
      </c>
      <c r="N4072" s="5">
        <v>45418</v>
      </c>
      <c r="O4072" s="5">
        <v>45729</v>
      </c>
      <c r="P4072" s="5">
        <v>45378</v>
      </c>
      <c r="Q4072" s="5">
        <v>45742</v>
      </c>
      <c r="R4072">
        <v>0</v>
      </c>
      <c r="S4072">
        <v>0</v>
      </c>
      <c r="T4072">
        <v>8990</v>
      </c>
      <c r="U4072">
        <v>8990</v>
      </c>
      <c r="V4072">
        <v>0</v>
      </c>
      <c r="W4072">
        <v>8990</v>
      </c>
      <c r="X4072" t="str">
        <f t="shared" si="253"/>
        <v>Ok</v>
      </c>
      <c r="Y4072" t="str">
        <f t="shared" si="254"/>
        <v>Ok</v>
      </c>
      <c r="Z4072" s="6" t="str">
        <f t="shared" si="255"/>
        <v>Ok</v>
      </c>
      <c r="AA4072" s="6"/>
      <c r="AB4072" s="6"/>
      <c r="AC4072" s="6"/>
      <c r="AD4072" s="6"/>
    </row>
    <row r="4073" spans="1:30" x14ac:dyDescent="0.3">
      <c r="A4073" t="s">
        <v>17939</v>
      </c>
      <c r="B4073" t="s">
        <v>17940</v>
      </c>
      <c r="C4073">
        <v>2023</v>
      </c>
      <c r="D4073" t="s">
        <v>9626</v>
      </c>
      <c r="E4073" t="s">
        <v>9289</v>
      </c>
      <c r="F4073" t="s">
        <v>10</v>
      </c>
      <c r="G4073" t="str">
        <f>_xlfn.XLOOKUP(I4073,'Class Code'!$A$2:$A$14,'Class Code'!$B$2:$B$14)</f>
        <v>Motor Private</v>
      </c>
      <c r="H4073" t="s">
        <v>41</v>
      </c>
      <c r="I4073">
        <f t="shared" si="252"/>
        <v>70</v>
      </c>
      <c r="J4073" t="s">
        <v>54</v>
      </c>
      <c r="K4073" t="s">
        <v>55</v>
      </c>
      <c r="L4073" t="s">
        <v>44</v>
      </c>
      <c r="M4073" s="5">
        <v>45485</v>
      </c>
      <c r="N4073" s="5">
        <v>45490</v>
      </c>
      <c r="O4073" s="5">
        <v>45707</v>
      </c>
      <c r="P4073" s="5">
        <v>45229</v>
      </c>
      <c r="Q4073" s="5">
        <v>45532</v>
      </c>
      <c r="R4073">
        <v>0</v>
      </c>
      <c r="S4073">
        <v>0</v>
      </c>
      <c r="T4073">
        <v>6980</v>
      </c>
      <c r="U4073">
        <v>6980</v>
      </c>
      <c r="V4073">
        <v>0</v>
      </c>
      <c r="W4073">
        <v>6980</v>
      </c>
      <c r="X4073" t="str">
        <f t="shared" si="253"/>
        <v>Ok</v>
      </c>
      <c r="Y4073" t="str">
        <f t="shared" si="254"/>
        <v>Ok</v>
      </c>
      <c r="Z4073" s="6" t="str">
        <f t="shared" si="255"/>
        <v>Ok</v>
      </c>
      <c r="AA4073" s="6"/>
      <c r="AB4073" s="6"/>
      <c r="AC4073" s="6"/>
      <c r="AD4073" s="6"/>
    </row>
    <row r="4074" spans="1:30" x14ac:dyDescent="0.3">
      <c r="A4074" t="s">
        <v>17941</v>
      </c>
      <c r="B4074" t="s">
        <v>17942</v>
      </c>
      <c r="C4074">
        <v>2023</v>
      </c>
      <c r="D4074" t="s">
        <v>9732</v>
      </c>
      <c r="E4074" t="s">
        <v>9261</v>
      </c>
      <c r="F4074" t="s">
        <v>10</v>
      </c>
      <c r="G4074" t="str">
        <f>_xlfn.XLOOKUP(I4074,'Class Code'!$A$2:$A$14,'Class Code'!$B$2:$B$14)</f>
        <v>Motor Private</v>
      </c>
      <c r="H4074" t="s">
        <v>41</v>
      </c>
      <c r="I4074">
        <f t="shared" si="252"/>
        <v>70</v>
      </c>
      <c r="J4074" t="s">
        <v>54</v>
      </c>
      <c r="K4074" t="s">
        <v>55</v>
      </c>
      <c r="L4074" t="s">
        <v>44</v>
      </c>
      <c r="M4074" s="5">
        <v>45061</v>
      </c>
      <c r="N4074" s="5">
        <v>45065</v>
      </c>
      <c r="O4074" s="5">
        <v>45706</v>
      </c>
      <c r="P4074" s="5">
        <v>44989</v>
      </c>
      <c r="Q4074" s="5">
        <v>45355</v>
      </c>
      <c r="R4074">
        <v>0</v>
      </c>
      <c r="S4074">
        <v>0</v>
      </c>
      <c r="T4074">
        <v>32510</v>
      </c>
      <c r="U4074">
        <v>32510</v>
      </c>
      <c r="V4074">
        <v>0</v>
      </c>
      <c r="W4074">
        <v>32510</v>
      </c>
      <c r="X4074" t="str">
        <f t="shared" si="253"/>
        <v>Ok</v>
      </c>
      <c r="Y4074" t="str">
        <f t="shared" si="254"/>
        <v>Ok</v>
      </c>
      <c r="Z4074" s="6" t="str">
        <f t="shared" si="255"/>
        <v>Ok</v>
      </c>
      <c r="AA4074" s="6"/>
      <c r="AB4074" s="6"/>
      <c r="AC4074" s="6"/>
      <c r="AD4074" s="6"/>
    </row>
    <row r="4075" spans="1:30" x14ac:dyDescent="0.3">
      <c r="A4075" t="s">
        <v>17943</v>
      </c>
      <c r="B4075" t="s">
        <v>17944</v>
      </c>
      <c r="C4075">
        <v>2023</v>
      </c>
      <c r="D4075" t="s">
        <v>9646</v>
      </c>
      <c r="E4075" t="s">
        <v>9332</v>
      </c>
      <c r="F4075" t="s">
        <v>10</v>
      </c>
      <c r="G4075" t="str">
        <f>_xlfn.XLOOKUP(I4075,'Class Code'!$A$2:$A$14,'Class Code'!$B$2:$B$14)</f>
        <v>Motor Private</v>
      </c>
      <c r="H4075" t="s">
        <v>41</v>
      </c>
      <c r="I4075">
        <f t="shared" si="252"/>
        <v>70</v>
      </c>
      <c r="J4075" t="s">
        <v>54</v>
      </c>
      <c r="K4075" t="s">
        <v>55</v>
      </c>
      <c r="L4075" t="s">
        <v>44</v>
      </c>
      <c r="M4075" s="5">
        <v>45011</v>
      </c>
      <c r="N4075" s="5">
        <v>45034</v>
      </c>
      <c r="O4075" s="5">
        <v>45707</v>
      </c>
      <c r="P4075" s="5">
        <v>44988</v>
      </c>
      <c r="Q4075" s="5">
        <v>45018</v>
      </c>
      <c r="R4075">
        <v>0</v>
      </c>
      <c r="S4075">
        <v>0</v>
      </c>
      <c r="T4075">
        <v>2900</v>
      </c>
      <c r="U4075">
        <v>2900</v>
      </c>
      <c r="V4075">
        <v>0</v>
      </c>
      <c r="W4075">
        <v>2900</v>
      </c>
      <c r="X4075" t="str">
        <f t="shared" si="253"/>
        <v>Ok</v>
      </c>
      <c r="Y4075" t="str">
        <f t="shared" si="254"/>
        <v>Ok</v>
      </c>
      <c r="Z4075" s="6" t="str">
        <f t="shared" si="255"/>
        <v>Ok</v>
      </c>
      <c r="AA4075" s="6"/>
      <c r="AB4075" s="6"/>
      <c r="AC4075" s="6"/>
      <c r="AD4075" s="6"/>
    </row>
    <row r="4076" spans="1:30" x14ac:dyDescent="0.3">
      <c r="A4076" t="s">
        <v>17945</v>
      </c>
      <c r="B4076" t="s">
        <v>17946</v>
      </c>
      <c r="C4076">
        <v>2023</v>
      </c>
      <c r="D4076" t="s">
        <v>9669</v>
      </c>
      <c r="E4076" t="s">
        <v>9263</v>
      </c>
      <c r="F4076" t="s">
        <v>10</v>
      </c>
      <c r="G4076" t="str">
        <f>_xlfn.XLOOKUP(I4076,'Class Code'!$A$2:$A$14,'Class Code'!$B$2:$B$14)</f>
        <v>Motor Private</v>
      </c>
      <c r="H4076" t="s">
        <v>41</v>
      </c>
      <c r="I4076">
        <f t="shared" si="252"/>
        <v>70</v>
      </c>
      <c r="J4076" t="s">
        <v>54</v>
      </c>
      <c r="K4076" t="s">
        <v>55</v>
      </c>
      <c r="L4076" t="s">
        <v>44</v>
      </c>
      <c r="M4076" s="5">
        <v>45168</v>
      </c>
      <c r="N4076" s="5">
        <v>45169</v>
      </c>
      <c r="O4076" s="5">
        <v>45707</v>
      </c>
      <c r="P4076" s="5">
        <v>44978</v>
      </c>
      <c r="Q4076" s="5">
        <v>45343</v>
      </c>
      <c r="R4076">
        <v>0</v>
      </c>
      <c r="S4076">
        <v>0</v>
      </c>
      <c r="T4076">
        <v>6380</v>
      </c>
      <c r="U4076">
        <v>6380</v>
      </c>
      <c r="V4076">
        <v>0</v>
      </c>
      <c r="W4076">
        <v>6380</v>
      </c>
      <c r="X4076" t="str">
        <f t="shared" si="253"/>
        <v>Ok</v>
      </c>
      <c r="Y4076" t="str">
        <f t="shared" si="254"/>
        <v>Ok</v>
      </c>
      <c r="Z4076" s="6" t="str">
        <f t="shared" si="255"/>
        <v>Ok</v>
      </c>
      <c r="AA4076" s="6"/>
      <c r="AB4076" s="6"/>
      <c r="AC4076" s="6"/>
      <c r="AD4076" s="6"/>
    </row>
    <row r="4077" spans="1:30" x14ac:dyDescent="0.3">
      <c r="A4077" t="s">
        <v>17947</v>
      </c>
      <c r="B4077" t="s">
        <v>17948</v>
      </c>
      <c r="C4077">
        <v>2024</v>
      </c>
      <c r="D4077" t="s">
        <v>9515</v>
      </c>
      <c r="E4077" t="s">
        <v>9287</v>
      </c>
      <c r="F4077" t="s">
        <v>10</v>
      </c>
      <c r="G4077" t="str">
        <f>_xlfn.XLOOKUP(I4077,'Class Code'!$A$2:$A$14,'Class Code'!$B$2:$B$14)</f>
        <v>Motor Private</v>
      </c>
      <c r="H4077" t="s">
        <v>41</v>
      </c>
      <c r="I4077">
        <f t="shared" si="252"/>
        <v>70</v>
      </c>
      <c r="J4077" t="s">
        <v>54</v>
      </c>
      <c r="K4077" t="s">
        <v>55</v>
      </c>
      <c r="L4077" t="s">
        <v>44</v>
      </c>
      <c r="M4077" s="5">
        <v>45649</v>
      </c>
      <c r="N4077" s="5">
        <v>45659</v>
      </c>
      <c r="O4077" s="5">
        <v>45723</v>
      </c>
      <c r="P4077" s="5">
        <v>45359</v>
      </c>
      <c r="Q4077" s="5">
        <v>45723</v>
      </c>
      <c r="R4077">
        <v>0</v>
      </c>
      <c r="S4077">
        <v>0</v>
      </c>
      <c r="T4077">
        <v>6380</v>
      </c>
      <c r="U4077">
        <v>6380</v>
      </c>
      <c r="V4077">
        <v>0</v>
      </c>
      <c r="W4077">
        <v>6380</v>
      </c>
      <c r="X4077" t="str">
        <f t="shared" si="253"/>
        <v>Ok</v>
      </c>
      <c r="Y4077" t="str">
        <f t="shared" si="254"/>
        <v>Ok</v>
      </c>
      <c r="Z4077" s="6" t="str">
        <f t="shared" si="255"/>
        <v>Ok</v>
      </c>
      <c r="AA4077" s="6"/>
      <c r="AB4077" s="6"/>
      <c r="AC4077" s="6"/>
      <c r="AD4077" s="6"/>
    </row>
    <row r="4078" spans="1:30" x14ac:dyDescent="0.3">
      <c r="A4078" t="s">
        <v>17949</v>
      </c>
      <c r="B4078" t="s">
        <v>17950</v>
      </c>
      <c r="C4078">
        <v>2024</v>
      </c>
      <c r="D4078" t="s">
        <v>9260</v>
      </c>
      <c r="E4078" t="s">
        <v>9287</v>
      </c>
      <c r="F4078" t="s">
        <v>10</v>
      </c>
      <c r="G4078" t="str">
        <f>_xlfn.XLOOKUP(I4078,'Class Code'!$A$2:$A$14,'Class Code'!$B$2:$B$14)</f>
        <v>Motor Private</v>
      </c>
      <c r="H4078" t="s">
        <v>41</v>
      </c>
      <c r="I4078">
        <f t="shared" si="252"/>
        <v>70</v>
      </c>
      <c r="J4078" t="s">
        <v>54</v>
      </c>
      <c r="K4078" t="s">
        <v>55</v>
      </c>
      <c r="L4078" t="s">
        <v>44</v>
      </c>
      <c r="M4078" s="5">
        <v>45620</v>
      </c>
      <c r="N4078" s="5">
        <v>45623</v>
      </c>
      <c r="O4078" s="5">
        <v>45723</v>
      </c>
      <c r="P4078" s="5">
        <v>45322</v>
      </c>
      <c r="Q4078" s="5">
        <v>45687</v>
      </c>
      <c r="R4078">
        <v>0</v>
      </c>
      <c r="S4078">
        <v>0</v>
      </c>
      <c r="T4078">
        <v>6380</v>
      </c>
      <c r="U4078">
        <v>6380</v>
      </c>
      <c r="V4078">
        <v>0</v>
      </c>
      <c r="W4078">
        <v>6380</v>
      </c>
      <c r="X4078" t="str">
        <f t="shared" si="253"/>
        <v>Ok</v>
      </c>
      <c r="Y4078" t="str">
        <f t="shared" si="254"/>
        <v>Ok</v>
      </c>
      <c r="Z4078" s="6" t="str">
        <f t="shared" si="255"/>
        <v>Ok</v>
      </c>
      <c r="AA4078" s="6"/>
      <c r="AB4078" s="6"/>
      <c r="AC4078" s="6"/>
      <c r="AD4078" s="6"/>
    </row>
    <row r="4079" spans="1:30" x14ac:dyDescent="0.3">
      <c r="A4079" t="s">
        <v>17951</v>
      </c>
      <c r="B4079" t="s">
        <v>17952</v>
      </c>
      <c r="C4079">
        <v>2024</v>
      </c>
      <c r="D4079" t="s">
        <v>9661</v>
      </c>
      <c r="E4079" t="s">
        <v>9292</v>
      </c>
      <c r="F4079" t="s">
        <v>11</v>
      </c>
      <c r="G4079" t="str">
        <f>_xlfn.XLOOKUP(I4079,'Class Code'!$A$2:$A$14,'Class Code'!$B$2:$B$14)</f>
        <v>Motor Commercial</v>
      </c>
      <c r="H4079" t="s">
        <v>176</v>
      </c>
      <c r="I4079">
        <f t="shared" si="252"/>
        <v>80</v>
      </c>
      <c r="J4079" t="s">
        <v>207</v>
      </c>
      <c r="K4079" t="s">
        <v>208</v>
      </c>
      <c r="L4079" t="s">
        <v>44</v>
      </c>
      <c r="M4079" s="5">
        <v>45656</v>
      </c>
      <c r="N4079" s="5">
        <v>45661</v>
      </c>
      <c r="O4079" s="5">
        <v>45723</v>
      </c>
      <c r="P4079" s="5">
        <v>45301</v>
      </c>
      <c r="Q4079" s="5">
        <v>45666</v>
      </c>
      <c r="R4079">
        <v>0</v>
      </c>
      <c r="S4079">
        <v>0</v>
      </c>
      <c r="T4079">
        <v>2900</v>
      </c>
      <c r="U4079">
        <v>2900</v>
      </c>
      <c r="V4079">
        <v>0</v>
      </c>
      <c r="W4079">
        <v>2900</v>
      </c>
      <c r="X4079" t="str">
        <f t="shared" si="253"/>
        <v>Ok</v>
      </c>
      <c r="Y4079" t="str">
        <f t="shared" si="254"/>
        <v>Ok</v>
      </c>
      <c r="Z4079" s="6" t="str">
        <f t="shared" si="255"/>
        <v>Ok</v>
      </c>
      <c r="AA4079" s="6"/>
      <c r="AB4079" s="6"/>
      <c r="AC4079" s="6"/>
      <c r="AD4079" s="6"/>
    </row>
    <row r="4080" spans="1:30" x14ac:dyDescent="0.3">
      <c r="A4080" t="s">
        <v>17953</v>
      </c>
      <c r="B4080" t="s">
        <v>17954</v>
      </c>
      <c r="C4080">
        <v>2023</v>
      </c>
      <c r="D4080" t="s">
        <v>9499</v>
      </c>
      <c r="E4080" t="s">
        <v>9265</v>
      </c>
      <c r="F4080" t="s">
        <v>11</v>
      </c>
      <c r="G4080" t="str">
        <f>_xlfn.XLOOKUP(I4080,'Class Code'!$A$2:$A$14,'Class Code'!$B$2:$B$14)</f>
        <v>Motor Commercial</v>
      </c>
      <c r="H4080" t="s">
        <v>176</v>
      </c>
      <c r="I4080">
        <f t="shared" si="252"/>
        <v>80</v>
      </c>
      <c r="J4080" t="s">
        <v>207</v>
      </c>
      <c r="K4080" t="s">
        <v>208</v>
      </c>
      <c r="L4080" t="s">
        <v>44</v>
      </c>
      <c r="M4080" s="5">
        <v>45617</v>
      </c>
      <c r="N4080" s="5">
        <v>45621</v>
      </c>
      <c r="O4080" s="5">
        <v>45784</v>
      </c>
      <c r="P4080" s="5">
        <v>45280</v>
      </c>
      <c r="Q4080" s="5">
        <v>45645</v>
      </c>
      <c r="R4080">
        <v>0</v>
      </c>
      <c r="S4080">
        <v>0</v>
      </c>
      <c r="T4080">
        <v>6380</v>
      </c>
      <c r="U4080">
        <v>6380</v>
      </c>
      <c r="V4080">
        <v>0</v>
      </c>
      <c r="W4080">
        <v>6380</v>
      </c>
      <c r="X4080" t="str">
        <f t="shared" si="253"/>
        <v>Ok</v>
      </c>
      <c r="Y4080" t="str">
        <f t="shared" si="254"/>
        <v>Ok</v>
      </c>
      <c r="Z4080" s="6" t="str">
        <f t="shared" si="255"/>
        <v>Ok</v>
      </c>
      <c r="AA4080" s="6"/>
      <c r="AB4080" s="6"/>
      <c r="AC4080" s="6"/>
      <c r="AD4080" s="6"/>
    </row>
    <row r="4081" spans="1:30" x14ac:dyDescent="0.3">
      <c r="A4081" t="s">
        <v>17955</v>
      </c>
      <c r="B4081" t="s">
        <v>17956</v>
      </c>
      <c r="C4081">
        <v>2024</v>
      </c>
      <c r="D4081" t="s">
        <v>9698</v>
      </c>
      <c r="E4081" t="s">
        <v>9284</v>
      </c>
      <c r="F4081" t="s">
        <v>11</v>
      </c>
      <c r="G4081" t="str">
        <f>_xlfn.XLOOKUP(I4081,'Class Code'!$A$2:$A$14,'Class Code'!$B$2:$B$14)</f>
        <v>Motor Commercial</v>
      </c>
      <c r="H4081" t="s">
        <v>176</v>
      </c>
      <c r="I4081">
        <f t="shared" si="252"/>
        <v>80</v>
      </c>
      <c r="J4081" t="s">
        <v>177</v>
      </c>
      <c r="K4081" t="s">
        <v>178</v>
      </c>
      <c r="L4081" t="s">
        <v>44</v>
      </c>
      <c r="M4081" s="5">
        <v>45657</v>
      </c>
      <c r="N4081" s="5">
        <v>45671</v>
      </c>
      <c r="O4081" s="5">
        <v>45723</v>
      </c>
      <c r="P4081" s="5">
        <v>45581</v>
      </c>
      <c r="Q4081" s="5">
        <v>45945</v>
      </c>
      <c r="R4081">
        <v>0</v>
      </c>
      <c r="S4081">
        <v>0</v>
      </c>
      <c r="T4081">
        <v>6380</v>
      </c>
      <c r="U4081">
        <v>6380</v>
      </c>
      <c r="V4081">
        <v>0</v>
      </c>
      <c r="W4081">
        <v>6380</v>
      </c>
      <c r="X4081" t="str">
        <f t="shared" si="253"/>
        <v>Ok</v>
      </c>
      <c r="Y4081" t="str">
        <f t="shared" si="254"/>
        <v>Ok</v>
      </c>
      <c r="Z4081" s="6" t="str">
        <f t="shared" si="255"/>
        <v>Ok</v>
      </c>
      <c r="AA4081" s="6"/>
      <c r="AB4081" s="6"/>
      <c r="AC4081" s="6"/>
      <c r="AD4081" s="6"/>
    </row>
    <row r="4082" spans="1:30" x14ac:dyDescent="0.3">
      <c r="A4082" t="s">
        <v>17957</v>
      </c>
      <c r="B4082" t="s">
        <v>17958</v>
      </c>
      <c r="C4082">
        <v>2024</v>
      </c>
      <c r="D4082" t="s">
        <v>9376</v>
      </c>
      <c r="E4082" t="s">
        <v>9259</v>
      </c>
      <c r="F4082" t="s">
        <v>10</v>
      </c>
      <c r="G4082" t="str">
        <f>_xlfn.XLOOKUP(I4082,'Class Code'!$A$2:$A$14,'Class Code'!$B$2:$B$14)</f>
        <v>Motor Private</v>
      </c>
      <c r="H4082" t="s">
        <v>41</v>
      </c>
      <c r="I4082">
        <f t="shared" si="252"/>
        <v>70</v>
      </c>
      <c r="J4082" t="s">
        <v>54</v>
      </c>
      <c r="K4082" t="s">
        <v>55</v>
      </c>
      <c r="L4082" t="s">
        <v>44</v>
      </c>
      <c r="M4082" s="5">
        <v>45626</v>
      </c>
      <c r="N4082" s="5">
        <v>45626</v>
      </c>
      <c r="O4082" s="5">
        <v>45723</v>
      </c>
      <c r="P4082" s="5">
        <v>45379</v>
      </c>
      <c r="Q4082" s="5">
        <v>45743</v>
      </c>
      <c r="R4082">
        <v>0</v>
      </c>
      <c r="S4082">
        <v>0</v>
      </c>
      <c r="T4082">
        <v>6380</v>
      </c>
      <c r="U4082">
        <v>6380</v>
      </c>
      <c r="V4082">
        <v>0</v>
      </c>
      <c r="W4082">
        <v>6380</v>
      </c>
      <c r="X4082" t="str">
        <f t="shared" si="253"/>
        <v>Ok</v>
      </c>
      <c r="Y4082" t="str">
        <f t="shared" si="254"/>
        <v>Ok</v>
      </c>
      <c r="Z4082" s="6" t="str">
        <f t="shared" si="255"/>
        <v>Ok</v>
      </c>
      <c r="AA4082" s="6"/>
      <c r="AB4082" s="6"/>
      <c r="AC4082" s="6"/>
      <c r="AD4082" s="6"/>
    </row>
    <row r="4083" spans="1:30" x14ac:dyDescent="0.3">
      <c r="A4083" t="s">
        <v>17959</v>
      </c>
      <c r="B4083" t="s">
        <v>17960</v>
      </c>
      <c r="C4083">
        <v>2023</v>
      </c>
      <c r="D4083" t="s">
        <v>9308</v>
      </c>
      <c r="E4083" t="s">
        <v>9287</v>
      </c>
      <c r="F4083" t="s">
        <v>10</v>
      </c>
      <c r="G4083" t="str">
        <f>_xlfn.XLOOKUP(I4083,'Class Code'!$A$2:$A$14,'Class Code'!$B$2:$B$14)</f>
        <v>Motor Private</v>
      </c>
      <c r="H4083" t="s">
        <v>41</v>
      </c>
      <c r="I4083">
        <f t="shared" si="252"/>
        <v>70</v>
      </c>
      <c r="J4083" t="s">
        <v>54</v>
      </c>
      <c r="K4083" t="s">
        <v>55</v>
      </c>
      <c r="L4083" t="s">
        <v>44</v>
      </c>
      <c r="M4083" s="5">
        <v>45590</v>
      </c>
      <c r="N4083" s="5">
        <v>45594</v>
      </c>
      <c r="O4083" s="5">
        <v>45722</v>
      </c>
      <c r="P4083" s="5">
        <v>45260</v>
      </c>
      <c r="Q4083" s="5">
        <v>45625</v>
      </c>
      <c r="R4083">
        <v>0</v>
      </c>
      <c r="S4083">
        <v>0</v>
      </c>
      <c r="T4083">
        <v>3100</v>
      </c>
      <c r="U4083">
        <v>3100</v>
      </c>
      <c r="V4083">
        <v>0</v>
      </c>
      <c r="W4083">
        <v>3100</v>
      </c>
      <c r="X4083" t="str">
        <f t="shared" si="253"/>
        <v>Ok</v>
      </c>
      <c r="Y4083" t="str">
        <f t="shared" si="254"/>
        <v>Ok</v>
      </c>
      <c r="Z4083" s="6" t="str">
        <f t="shared" si="255"/>
        <v>Ok</v>
      </c>
      <c r="AA4083" s="6"/>
      <c r="AB4083" s="6"/>
      <c r="AC4083" s="6"/>
      <c r="AD4083" s="6"/>
    </row>
    <row r="4084" spans="1:30" x14ac:dyDescent="0.3">
      <c r="A4084" t="s">
        <v>17961</v>
      </c>
      <c r="B4084" t="s">
        <v>17962</v>
      </c>
      <c r="C4084">
        <v>2024</v>
      </c>
      <c r="D4084" t="s">
        <v>9449</v>
      </c>
      <c r="E4084" t="s">
        <v>9334</v>
      </c>
      <c r="F4084" t="s">
        <v>8</v>
      </c>
      <c r="G4084" t="str">
        <f>_xlfn.XLOOKUP(I4084,'Class Code'!$A$2:$A$14,'Class Code'!$B$2:$B$14)</f>
        <v>Liability</v>
      </c>
      <c r="H4084" t="s">
        <v>1170</v>
      </c>
      <c r="I4084">
        <f t="shared" si="252"/>
        <v>5</v>
      </c>
      <c r="J4084" t="s">
        <v>1171</v>
      </c>
      <c r="K4084" t="s">
        <v>1172</v>
      </c>
      <c r="L4084" t="s">
        <v>197</v>
      </c>
      <c r="M4084" s="5">
        <v>45576</v>
      </c>
      <c r="N4084" s="5">
        <v>45583</v>
      </c>
      <c r="O4084" s="5">
        <v>45722</v>
      </c>
      <c r="P4084" s="5">
        <v>45536</v>
      </c>
      <c r="Q4084" s="5">
        <v>45900</v>
      </c>
      <c r="R4084">
        <v>0</v>
      </c>
      <c r="S4084">
        <v>0</v>
      </c>
      <c r="T4084">
        <v>3100</v>
      </c>
      <c r="U4084">
        <v>3100</v>
      </c>
      <c r="V4084">
        <v>0</v>
      </c>
      <c r="W4084">
        <v>3100</v>
      </c>
      <c r="X4084" t="str">
        <f t="shared" si="253"/>
        <v>Ok</v>
      </c>
      <c r="Y4084" t="str">
        <f t="shared" si="254"/>
        <v>Ok</v>
      </c>
      <c r="Z4084" s="6" t="str">
        <f t="shared" si="255"/>
        <v>Ok</v>
      </c>
      <c r="AA4084" s="6"/>
      <c r="AB4084" s="6"/>
      <c r="AC4084" s="6"/>
      <c r="AD4084" s="6"/>
    </row>
    <row r="4085" spans="1:30" x14ac:dyDescent="0.3">
      <c r="A4085" t="s">
        <v>17963</v>
      </c>
      <c r="B4085" t="s">
        <v>17964</v>
      </c>
      <c r="C4085">
        <v>2024</v>
      </c>
      <c r="D4085" t="s">
        <v>9741</v>
      </c>
      <c r="E4085" t="s">
        <v>9334</v>
      </c>
      <c r="F4085" t="s">
        <v>10</v>
      </c>
      <c r="G4085" t="str">
        <f>_xlfn.XLOOKUP(I4085,'Class Code'!$A$2:$A$14,'Class Code'!$B$2:$B$14)</f>
        <v>Motor Private</v>
      </c>
      <c r="H4085" t="s">
        <v>41</v>
      </c>
      <c r="I4085">
        <f t="shared" si="252"/>
        <v>70</v>
      </c>
      <c r="J4085" t="s">
        <v>54</v>
      </c>
      <c r="K4085" t="s">
        <v>55</v>
      </c>
      <c r="L4085" t="s">
        <v>44</v>
      </c>
      <c r="M4085" s="5">
        <v>45509</v>
      </c>
      <c r="N4085" s="5">
        <v>45510</v>
      </c>
      <c r="O4085" s="5">
        <v>45783</v>
      </c>
      <c r="P4085" s="5">
        <v>45321</v>
      </c>
      <c r="Q4085" s="5">
        <v>45625</v>
      </c>
      <c r="R4085">
        <v>0</v>
      </c>
      <c r="S4085">
        <v>0</v>
      </c>
      <c r="T4085">
        <v>2900</v>
      </c>
      <c r="U4085">
        <v>2900</v>
      </c>
      <c r="V4085">
        <v>0</v>
      </c>
      <c r="W4085">
        <v>2900</v>
      </c>
      <c r="X4085" t="str">
        <f t="shared" si="253"/>
        <v>Ok</v>
      </c>
      <c r="Y4085" t="str">
        <f t="shared" si="254"/>
        <v>Ok</v>
      </c>
      <c r="Z4085" s="6" t="str">
        <f t="shared" si="255"/>
        <v>Ok</v>
      </c>
      <c r="AA4085" s="6"/>
      <c r="AB4085" s="6"/>
      <c r="AC4085" s="6"/>
      <c r="AD4085" s="6"/>
    </row>
    <row r="4086" spans="1:30" x14ac:dyDescent="0.3">
      <c r="A4086" t="s">
        <v>17965</v>
      </c>
      <c r="B4086" t="s">
        <v>17966</v>
      </c>
      <c r="C4086">
        <v>2023</v>
      </c>
      <c r="D4086" t="s">
        <v>9783</v>
      </c>
      <c r="E4086" t="s">
        <v>9334</v>
      </c>
      <c r="F4086" t="s">
        <v>11</v>
      </c>
      <c r="G4086" t="str">
        <f>_xlfn.XLOOKUP(I4086,'Class Code'!$A$2:$A$14,'Class Code'!$B$2:$B$14)</f>
        <v>Motor Commercial</v>
      </c>
      <c r="H4086" t="s">
        <v>176</v>
      </c>
      <c r="I4086">
        <f t="shared" si="252"/>
        <v>80</v>
      </c>
      <c r="J4086" t="s">
        <v>177</v>
      </c>
      <c r="K4086" t="s">
        <v>178</v>
      </c>
      <c r="L4086" t="s">
        <v>197</v>
      </c>
      <c r="M4086" s="5">
        <v>45500</v>
      </c>
      <c r="N4086" s="5">
        <v>45500</v>
      </c>
      <c r="O4086" s="5">
        <v>45783</v>
      </c>
      <c r="P4086" s="5">
        <v>45170</v>
      </c>
      <c r="Q4086" s="5">
        <v>45535</v>
      </c>
      <c r="R4086">
        <v>0</v>
      </c>
      <c r="S4086">
        <v>0</v>
      </c>
      <c r="T4086">
        <v>6980</v>
      </c>
      <c r="U4086">
        <v>6980</v>
      </c>
      <c r="V4086">
        <v>0</v>
      </c>
      <c r="W4086">
        <v>6980</v>
      </c>
      <c r="X4086" t="str">
        <f t="shared" si="253"/>
        <v>Ok</v>
      </c>
      <c r="Y4086" t="str">
        <f t="shared" si="254"/>
        <v>Ok</v>
      </c>
      <c r="Z4086" s="6" t="str">
        <f t="shared" si="255"/>
        <v>Ok</v>
      </c>
      <c r="AA4086" s="6"/>
      <c r="AB4086" s="6"/>
      <c r="AC4086" s="6"/>
      <c r="AD4086" s="6"/>
    </row>
    <row r="4087" spans="1:30" x14ac:dyDescent="0.3">
      <c r="A4087" t="s">
        <v>17967</v>
      </c>
      <c r="B4087" t="s">
        <v>17968</v>
      </c>
      <c r="C4087">
        <v>2024</v>
      </c>
      <c r="D4087" t="s">
        <v>9458</v>
      </c>
      <c r="E4087" t="s">
        <v>9272</v>
      </c>
      <c r="F4087" t="s">
        <v>10</v>
      </c>
      <c r="G4087" t="str">
        <f>_xlfn.XLOOKUP(I4087,'Class Code'!$A$2:$A$14,'Class Code'!$B$2:$B$14)</f>
        <v>Motor Private</v>
      </c>
      <c r="H4087" t="s">
        <v>41</v>
      </c>
      <c r="I4087">
        <f t="shared" si="252"/>
        <v>70</v>
      </c>
      <c r="J4087" t="s">
        <v>54</v>
      </c>
      <c r="K4087" t="s">
        <v>55</v>
      </c>
      <c r="L4087" t="s">
        <v>44</v>
      </c>
      <c r="M4087" s="5">
        <v>45569</v>
      </c>
      <c r="N4087" s="5">
        <v>45573</v>
      </c>
      <c r="O4087" s="5">
        <v>45783</v>
      </c>
      <c r="P4087" s="5">
        <v>45391</v>
      </c>
      <c r="Q4087" s="5">
        <v>45755</v>
      </c>
      <c r="R4087">
        <v>0</v>
      </c>
      <c r="S4087">
        <v>0</v>
      </c>
      <c r="T4087">
        <v>7180</v>
      </c>
      <c r="U4087">
        <v>7180</v>
      </c>
      <c r="V4087">
        <v>0</v>
      </c>
      <c r="W4087">
        <v>7180</v>
      </c>
      <c r="X4087" t="str">
        <f t="shared" si="253"/>
        <v>Ok</v>
      </c>
      <c r="Y4087" t="str">
        <f t="shared" si="254"/>
        <v>Ok</v>
      </c>
      <c r="Z4087" s="6" t="str">
        <f t="shared" si="255"/>
        <v>Ok</v>
      </c>
      <c r="AA4087" s="6"/>
      <c r="AB4087" s="6"/>
      <c r="AC4087" s="6"/>
      <c r="AD4087" s="6"/>
    </row>
    <row r="4088" spans="1:30" x14ac:dyDescent="0.3">
      <c r="A4088" t="s">
        <v>17969</v>
      </c>
      <c r="B4088" t="s">
        <v>17970</v>
      </c>
      <c r="C4088">
        <v>2024</v>
      </c>
      <c r="D4088" t="s">
        <v>9695</v>
      </c>
      <c r="E4088" t="s">
        <v>9317</v>
      </c>
      <c r="F4088" t="s">
        <v>10</v>
      </c>
      <c r="G4088" t="str">
        <f>_xlfn.XLOOKUP(I4088,'Class Code'!$A$2:$A$14,'Class Code'!$B$2:$B$14)</f>
        <v>Motor Private</v>
      </c>
      <c r="H4088" t="s">
        <v>41</v>
      </c>
      <c r="I4088">
        <f t="shared" si="252"/>
        <v>70</v>
      </c>
      <c r="J4088" t="s">
        <v>54</v>
      </c>
      <c r="K4088" t="s">
        <v>55</v>
      </c>
      <c r="L4088" t="s">
        <v>44</v>
      </c>
      <c r="M4088" s="5">
        <v>45639</v>
      </c>
      <c r="N4088" s="5">
        <v>45642</v>
      </c>
      <c r="O4088" s="5">
        <v>45723</v>
      </c>
      <c r="P4088" s="5">
        <v>45626</v>
      </c>
      <c r="Q4088" s="5">
        <v>45990</v>
      </c>
      <c r="R4088">
        <v>0</v>
      </c>
      <c r="S4088">
        <v>0</v>
      </c>
      <c r="T4088">
        <v>6380</v>
      </c>
      <c r="U4088">
        <v>6380</v>
      </c>
      <c r="V4088">
        <v>0</v>
      </c>
      <c r="W4088">
        <v>6380</v>
      </c>
      <c r="X4088" t="str">
        <f t="shared" si="253"/>
        <v>Ok</v>
      </c>
      <c r="Y4088" t="str">
        <f t="shared" si="254"/>
        <v>Ok</v>
      </c>
      <c r="Z4088" s="6" t="str">
        <f t="shared" si="255"/>
        <v>Ok</v>
      </c>
      <c r="AA4088" s="6"/>
      <c r="AB4088" s="6"/>
      <c r="AC4088" s="6"/>
      <c r="AD4088" s="6"/>
    </row>
    <row r="4089" spans="1:30" x14ac:dyDescent="0.3">
      <c r="A4089" t="s">
        <v>17971</v>
      </c>
      <c r="B4089" t="s">
        <v>17972</v>
      </c>
      <c r="C4089">
        <v>2023</v>
      </c>
      <c r="D4089" t="s">
        <v>9654</v>
      </c>
      <c r="E4089" t="s">
        <v>9297</v>
      </c>
      <c r="F4089" t="s">
        <v>439</v>
      </c>
      <c r="G4089" t="str">
        <f>_xlfn.XLOOKUP(I4089,'Class Code'!$A$2:$A$14,'Class Code'!$B$2:$B$14)</f>
        <v>Workmen's Compensation</v>
      </c>
      <c r="H4089" t="s">
        <v>440</v>
      </c>
      <c r="I4089">
        <f t="shared" si="252"/>
        <v>11</v>
      </c>
      <c r="J4089" t="s">
        <v>441</v>
      </c>
      <c r="K4089" t="s">
        <v>442</v>
      </c>
      <c r="L4089" t="s">
        <v>574</v>
      </c>
      <c r="M4089" s="5">
        <v>45186</v>
      </c>
      <c r="N4089" s="5">
        <v>45239</v>
      </c>
      <c r="O4089" s="5">
        <v>45721</v>
      </c>
      <c r="P4089" s="5">
        <v>45158</v>
      </c>
      <c r="Q4089" s="5">
        <v>45523</v>
      </c>
      <c r="R4089">
        <v>30160</v>
      </c>
      <c r="S4089">
        <v>0</v>
      </c>
      <c r="T4089">
        <v>0</v>
      </c>
      <c r="U4089">
        <v>30160</v>
      </c>
      <c r="V4089">
        <v>0</v>
      </c>
      <c r="W4089">
        <v>30160</v>
      </c>
      <c r="X4089" t="str">
        <f t="shared" si="253"/>
        <v>Ok</v>
      </c>
      <c r="Y4089" t="str">
        <f t="shared" si="254"/>
        <v>Ok</v>
      </c>
      <c r="Z4089" s="6" t="str">
        <f t="shared" si="255"/>
        <v>Ok</v>
      </c>
      <c r="AA4089" s="6"/>
      <c r="AB4089" s="6"/>
      <c r="AC4089" s="6"/>
      <c r="AD4089" s="6"/>
    </row>
    <row r="4090" spans="1:30" x14ac:dyDescent="0.3">
      <c r="A4090" t="s">
        <v>17973</v>
      </c>
      <c r="B4090" t="s">
        <v>17974</v>
      </c>
      <c r="C4090">
        <v>2023</v>
      </c>
      <c r="D4090" t="s">
        <v>9428</v>
      </c>
      <c r="E4090" t="s">
        <v>9269</v>
      </c>
      <c r="F4090" t="s">
        <v>10</v>
      </c>
      <c r="G4090" t="str">
        <f>_xlfn.XLOOKUP(I4090,'Class Code'!$A$2:$A$14,'Class Code'!$B$2:$B$14)</f>
        <v>Motor Private</v>
      </c>
      <c r="H4090" t="s">
        <v>41</v>
      </c>
      <c r="I4090">
        <f t="shared" si="252"/>
        <v>70</v>
      </c>
      <c r="J4090" t="s">
        <v>54</v>
      </c>
      <c r="K4090" t="s">
        <v>55</v>
      </c>
      <c r="L4090" t="s">
        <v>44</v>
      </c>
      <c r="M4090" s="5">
        <v>45378</v>
      </c>
      <c r="N4090" s="5">
        <v>45379</v>
      </c>
      <c r="O4090" s="5">
        <v>45705</v>
      </c>
      <c r="P4090" s="5">
        <v>45280</v>
      </c>
      <c r="Q4090" s="5">
        <v>45645</v>
      </c>
      <c r="R4090">
        <v>47350</v>
      </c>
      <c r="S4090">
        <v>0</v>
      </c>
      <c r="T4090">
        <v>0</v>
      </c>
      <c r="U4090">
        <v>47350</v>
      </c>
      <c r="V4090">
        <v>0</v>
      </c>
      <c r="W4090">
        <v>47350</v>
      </c>
      <c r="X4090" t="str">
        <f t="shared" si="253"/>
        <v>Ok</v>
      </c>
      <c r="Y4090" t="str">
        <f t="shared" si="254"/>
        <v>Ok</v>
      </c>
      <c r="Z4090" s="6" t="str">
        <f t="shared" si="255"/>
        <v>Ok</v>
      </c>
      <c r="AA4090" s="6"/>
      <c r="AB4090" s="6"/>
      <c r="AC4090" s="6"/>
      <c r="AD4090" s="6"/>
    </row>
    <row r="4091" spans="1:30" x14ac:dyDescent="0.3">
      <c r="A4091" t="s">
        <v>17975</v>
      </c>
      <c r="B4091" t="s">
        <v>17976</v>
      </c>
      <c r="C4091">
        <v>2023</v>
      </c>
      <c r="D4091" t="s">
        <v>9519</v>
      </c>
      <c r="E4091" t="s">
        <v>9263</v>
      </c>
      <c r="F4091" t="s">
        <v>10</v>
      </c>
      <c r="G4091" t="str">
        <f>_xlfn.XLOOKUP(I4091,'Class Code'!$A$2:$A$14,'Class Code'!$B$2:$B$14)</f>
        <v>Motor Private</v>
      </c>
      <c r="H4091" t="s">
        <v>41</v>
      </c>
      <c r="I4091">
        <f t="shared" si="252"/>
        <v>70</v>
      </c>
      <c r="J4091" t="s">
        <v>54</v>
      </c>
      <c r="K4091" t="s">
        <v>55</v>
      </c>
      <c r="L4091" t="s">
        <v>44</v>
      </c>
      <c r="M4091" s="5">
        <v>45286</v>
      </c>
      <c r="N4091" s="5">
        <v>45288</v>
      </c>
      <c r="O4091" s="5">
        <v>45705</v>
      </c>
      <c r="P4091" s="5">
        <v>45183</v>
      </c>
      <c r="Q4091" s="5">
        <v>45549</v>
      </c>
      <c r="R4091">
        <v>500023</v>
      </c>
      <c r="S4091">
        <v>0</v>
      </c>
      <c r="T4091">
        <v>0</v>
      </c>
      <c r="U4091">
        <v>500023</v>
      </c>
      <c r="V4091">
        <v>0</v>
      </c>
      <c r="W4091">
        <v>500023</v>
      </c>
      <c r="X4091" t="str">
        <f t="shared" si="253"/>
        <v>Ok</v>
      </c>
      <c r="Y4091" t="str">
        <f t="shared" si="254"/>
        <v>Ok</v>
      </c>
      <c r="Z4091" s="6" t="str">
        <f t="shared" si="255"/>
        <v>Ok</v>
      </c>
      <c r="AA4091" s="6"/>
      <c r="AB4091" s="6"/>
      <c r="AC4091" s="6"/>
      <c r="AD4091" s="6"/>
    </row>
    <row r="4092" spans="1:30" x14ac:dyDescent="0.3">
      <c r="A4092" t="s">
        <v>17977</v>
      </c>
      <c r="B4092" t="s">
        <v>17978</v>
      </c>
      <c r="C4092">
        <v>2023</v>
      </c>
      <c r="D4092" t="s">
        <v>9572</v>
      </c>
      <c r="E4092" t="s">
        <v>9317</v>
      </c>
      <c r="F4092" t="s">
        <v>10</v>
      </c>
      <c r="G4092" t="str">
        <f>_xlfn.XLOOKUP(I4092,'Class Code'!$A$2:$A$14,'Class Code'!$B$2:$B$14)</f>
        <v>Motor Private</v>
      </c>
      <c r="H4092" t="s">
        <v>41</v>
      </c>
      <c r="I4092">
        <f t="shared" si="252"/>
        <v>70</v>
      </c>
      <c r="J4092" t="s">
        <v>54</v>
      </c>
      <c r="K4092" t="s">
        <v>55</v>
      </c>
      <c r="L4092" t="s">
        <v>44</v>
      </c>
      <c r="M4092" s="5">
        <v>45575</v>
      </c>
      <c r="N4092" s="5">
        <v>45580</v>
      </c>
      <c r="O4092" s="5">
        <v>45707</v>
      </c>
      <c r="P4092" s="5">
        <v>45270</v>
      </c>
      <c r="Q4092" s="5">
        <v>45635</v>
      </c>
      <c r="R4092">
        <v>20253</v>
      </c>
      <c r="S4092">
        <v>0</v>
      </c>
      <c r="T4092">
        <v>0</v>
      </c>
      <c r="U4092">
        <v>20253</v>
      </c>
      <c r="V4092">
        <v>0</v>
      </c>
      <c r="W4092">
        <v>20253</v>
      </c>
      <c r="X4092" t="str">
        <f t="shared" si="253"/>
        <v>Ok</v>
      </c>
      <c r="Y4092" t="str">
        <f t="shared" si="254"/>
        <v>Ok</v>
      </c>
      <c r="Z4092" s="6" t="str">
        <f t="shared" si="255"/>
        <v>Ok</v>
      </c>
      <c r="AA4092" s="6"/>
      <c r="AB4092" s="6"/>
      <c r="AC4092" s="6"/>
      <c r="AD4092" s="6"/>
    </row>
    <row r="4093" spans="1:30" x14ac:dyDescent="0.3">
      <c r="A4093" t="s">
        <v>17979</v>
      </c>
      <c r="B4093" t="s">
        <v>17980</v>
      </c>
      <c r="C4093">
        <v>2023</v>
      </c>
      <c r="D4093" t="s">
        <v>9366</v>
      </c>
      <c r="E4093" t="s">
        <v>9259</v>
      </c>
      <c r="F4093" t="s">
        <v>10</v>
      </c>
      <c r="G4093" t="str">
        <f>_xlfn.XLOOKUP(I4093,'Class Code'!$A$2:$A$14,'Class Code'!$B$2:$B$14)</f>
        <v>Motor Private</v>
      </c>
      <c r="H4093" t="s">
        <v>41</v>
      </c>
      <c r="I4093">
        <f t="shared" si="252"/>
        <v>70</v>
      </c>
      <c r="J4093" t="s">
        <v>54</v>
      </c>
      <c r="K4093" t="s">
        <v>55</v>
      </c>
      <c r="L4093" t="s">
        <v>44</v>
      </c>
      <c r="M4093" s="5">
        <v>45529</v>
      </c>
      <c r="N4093" s="5">
        <v>45533</v>
      </c>
      <c r="O4093" s="5">
        <v>45707</v>
      </c>
      <c r="P4093" s="5">
        <v>45270</v>
      </c>
      <c r="Q4093" s="5">
        <v>45566</v>
      </c>
      <c r="R4093">
        <v>15013</v>
      </c>
      <c r="S4093">
        <v>0</v>
      </c>
      <c r="T4093">
        <v>0</v>
      </c>
      <c r="U4093">
        <v>15013</v>
      </c>
      <c r="V4093">
        <v>0</v>
      </c>
      <c r="W4093">
        <v>15013</v>
      </c>
      <c r="X4093" t="str">
        <f t="shared" si="253"/>
        <v>Ok</v>
      </c>
      <c r="Y4093" t="str">
        <f t="shared" si="254"/>
        <v>Ok</v>
      </c>
      <c r="Z4093" s="6" t="str">
        <f t="shared" si="255"/>
        <v>Ok</v>
      </c>
      <c r="AA4093" s="6"/>
      <c r="AB4093" s="6"/>
      <c r="AC4093" s="6"/>
      <c r="AD4093" s="6"/>
    </row>
    <row r="4094" spans="1:30" x14ac:dyDescent="0.3">
      <c r="A4094" t="s">
        <v>17981</v>
      </c>
      <c r="B4094" t="s">
        <v>17982</v>
      </c>
      <c r="C4094">
        <v>2023</v>
      </c>
      <c r="D4094" t="s">
        <v>9587</v>
      </c>
      <c r="E4094" t="s">
        <v>9259</v>
      </c>
      <c r="F4094" t="s">
        <v>10</v>
      </c>
      <c r="G4094" t="str">
        <f>_xlfn.XLOOKUP(I4094,'Class Code'!$A$2:$A$14,'Class Code'!$B$2:$B$14)</f>
        <v>Motor Private</v>
      </c>
      <c r="H4094" t="s">
        <v>41</v>
      </c>
      <c r="I4094">
        <f t="shared" si="252"/>
        <v>70</v>
      </c>
      <c r="J4094" t="s">
        <v>54</v>
      </c>
      <c r="K4094" t="s">
        <v>55</v>
      </c>
      <c r="L4094" t="s">
        <v>44</v>
      </c>
      <c r="M4094" s="5">
        <v>45529</v>
      </c>
      <c r="N4094" s="5">
        <v>45533</v>
      </c>
      <c r="O4094" s="5">
        <v>45707</v>
      </c>
      <c r="P4094" s="5">
        <v>45270</v>
      </c>
      <c r="Q4094" s="5">
        <v>45566</v>
      </c>
      <c r="R4094">
        <v>17849</v>
      </c>
      <c r="S4094">
        <v>0</v>
      </c>
      <c r="T4094">
        <v>0</v>
      </c>
      <c r="U4094">
        <v>17849</v>
      </c>
      <c r="V4094">
        <v>0</v>
      </c>
      <c r="W4094">
        <v>17849</v>
      </c>
      <c r="X4094" t="str">
        <f t="shared" si="253"/>
        <v>Ok</v>
      </c>
      <c r="Y4094" t="str">
        <f t="shared" si="254"/>
        <v>Ok</v>
      </c>
      <c r="Z4094" s="6" t="str">
        <f t="shared" si="255"/>
        <v>Ok</v>
      </c>
      <c r="AA4094" s="6"/>
      <c r="AB4094" s="6"/>
      <c r="AC4094" s="6"/>
      <c r="AD4094" s="6"/>
    </row>
    <row r="4095" spans="1:30" x14ac:dyDescent="0.3">
      <c r="A4095" t="s">
        <v>17983</v>
      </c>
      <c r="B4095" t="s">
        <v>17984</v>
      </c>
      <c r="C4095">
        <v>2023</v>
      </c>
      <c r="D4095" t="s">
        <v>9769</v>
      </c>
      <c r="E4095" t="s">
        <v>9259</v>
      </c>
      <c r="F4095" t="s">
        <v>10</v>
      </c>
      <c r="G4095" t="str">
        <f>_xlfn.XLOOKUP(I4095,'Class Code'!$A$2:$A$14,'Class Code'!$B$2:$B$14)</f>
        <v>Motor Private</v>
      </c>
      <c r="H4095" t="s">
        <v>41</v>
      </c>
      <c r="I4095">
        <f t="shared" si="252"/>
        <v>70</v>
      </c>
      <c r="J4095" t="s">
        <v>54</v>
      </c>
      <c r="K4095" t="s">
        <v>55</v>
      </c>
      <c r="L4095" t="s">
        <v>44</v>
      </c>
      <c r="M4095" s="5">
        <v>45529</v>
      </c>
      <c r="N4095" s="5">
        <v>45533</v>
      </c>
      <c r="O4095" s="5">
        <v>45707</v>
      </c>
      <c r="P4095" s="5">
        <v>45270</v>
      </c>
      <c r="Q4095" s="5">
        <v>45566</v>
      </c>
      <c r="R4095">
        <v>21344</v>
      </c>
      <c r="S4095">
        <v>0</v>
      </c>
      <c r="T4095">
        <v>0</v>
      </c>
      <c r="U4095">
        <v>21344</v>
      </c>
      <c r="V4095">
        <v>0</v>
      </c>
      <c r="W4095">
        <v>21344</v>
      </c>
      <c r="X4095" t="str">
        <f t="shared" si="253"/>
        <v>Ok</v>
      </c>
      <c r="Y4095" t="str">
        <f t="shared" si="254"/>
        <v>Ok</v>
      </c>
      <c r="Z4095" s="6" t="str">
        <f t="shared" si="255"/>
        <v>Ok</v>
      </c>
      <c r="AA4095" s="6"/>
      <c r="AB4095" s="6"/>
      <c r="AC4095" s="6"/>
      <c r="AD4095" s="6"/>
    </row>
    <row r="4096" spans="1:30" x14ac:dyDescent="0.3">
      <c r="A4096" t="s">
        <v>17985</v>
      </c>
      <c r="B4096" t="s">
        <v>17986</v>
      </c>
      <c r="C4096">
        <v>2023</v>
      </c>
      <c r="D4096" t="s">
        <v>9772</v>
      </c>
      <c r="E4096" t="s">
        <v>9332</v>
      </c>
      <c r="F4096" t="s">
        <v>10</v>
      </c>
      <c r="G4096" t="str">
        <f>_xlfn.XLOOKUP(I4096,'Class Code'!$A$2:$A$14,'Class Code'!$B$2:$B$14)</f>
        <v>Motor Private</v>
      </c>
      <c r="H4096" t="s">
        <v>41</v>
      </c>
      <c r="I4096">
        <f t="shared" si="252"/>
        <v>70</v>
      </c>
      <c r="J4096" t="s">
        <v>54</v>
      </c>
      <c r="K4096" t="s">
        <v>55</v>
      </c>
      <c r="L4096" t="s">
        <v>187</v>
      </c>
      <c r="M4096" s="5">
        <v>45359</v>
      </c>
      <c r="N4096" s="5">
        <v>45416</v>
      </c>
      <c r="O4096" s="5">
        <v>45707</v>
      </c>
      <c r="P4096" s="5">
        <v>45152</v>
      </c>
      <c r="Q4096" s="5">
        <v>45517</v>
      </c>
      <c r="R4096">
        <v>0</v>
      </c>
      <c r="S4096">
        <v>0</v>
      </c>
      <c r="T4096">
        <v>35000</v>
      </c>
      <c r="U4096">
        <v>35000</v>
      </c>
      <c r="V4096">
        <v>0</v>
      </c>
      <c r="W4096">
        <v>35000</v>
      </c>
      <c r="X4096" t="str">
        <f t="shared" si="253"/>
        <v>Ok</v>
      </c>
      <c r="Y4096" t="str">
        <f t="shared" si="254"/>
        <v>Ok</v>
      </c>
      <c r="Z4096" s="6" t="str">
        <f t="shared" si="255"/>
        <v>Ok</v>
      </c>
      <c r="AA4096" s="6"/>
      <c r="AB4096" s="6"/>
      <c r="AC4096" s="6"/>
      <c r="AD4096" s="6"/>
    </row>
    <row r="4097" spans="1:30" x14ac:dyDescent="0.3">
      <c r="A4097" t="s">
        <v>17987</v>
      </c>
      <c r="B4097" t="s">
        <v>17988</v>
      </c>
      <c r="C4097">
        <v>2024</v>
      </c>
      <c r="D4097" t="s">
        <v>9746</v>
      </c>
      <c r="E4097" t="s">
        <v>9274</v>
      </c>
      <c r="F4097" t="s">
        <v>10</v>
      </c>
      <c r="G4097" t="str">
        <f>_xlfn.XLOOKUP(I4097,'Class Code'!$A$2:$A$14,'Class Code'!$B$2:$B$14)</f>
        <v>Motor Private</v>
      </c>
      <c r="H4097" t="s">
        <v>41</v>
      </c>
      <c r="I4097">
        <f t="shared" si="252"/>
        <v>70</v>
      </c>
      <c r="J4097" t="s">
        <v>54</v>
      </c>
      <c r="K4097" t="s">
        <v>55</v>
      </c>
      <c r="L4097" t="s">
        <v>44</v>
      </c>
      <c r="M4097" s="5">
        <v>45592</v>
      </c>
      <c r="N4097" s="5">
        <v>45593</v>
      </c>
      <c r="O4097" s="5">
        <v>45713</v>
      </c>
      <c r="P4097" s="5">
        <v>45590</v>
      </c>
      <c r="Q4097" s="5">
        <v>45763</v>
      </c>
      <c r="R4097">
        <v>0</v>
      </c>
      <c r="S4097">
        <v>0</v>
      </c>
      <c r="T4097">
        <v>338272</v>
      </c>
      <c r="U4097">
        <v>338272</v>
      </c>
      <c r="V4097">
        <v>0</v>
      </c>
      <c r="W4097">
        <v>338272</v>
      </c>
      <c r="X4097" t="str">
        <f t="shared" si="253"/>
        <v>Ok</v>
      </c>
      <c r="Y4097" t="str">
        <f t="shared" si="254"/>
        <v>Ok</v>
      </c>
      <c r="Z4097" s="6" t="str">
        <f t="shared" si="255"/>
        <v>Ok</v>
      </c>
      <c r="AA4097" s="6"/>
      <c r="AB4097" s="6"/>
      <c r="AC4097" s="6"/>
      <c r="AD4097" s="6"/>
    </row>
    <row r="4098" spans="1:30" x14ac:dyDescent="0.3">
      <c r="A4098" t="s">
        <v>17989</v>
      </c>
      <c r="B4098" t="s">
        <v>17990</v>
      </c>
      <c r="C4098">
        <v>2023</v>
      </c>
      <c r="D4098" t="s">
        <v>9681</v>
      </c>
      <c r="E4098" t="s">
        <v>9261</v>
      </c>
      <c r="F4098" t="s">
        <v>10</v>
      </c>
      <c r="G4098" t="str">
        <f>_xlfn.XLOOKUP(I4098,'Class Code'!$A$2:$A$14,'Class Code'!$B$2:$B$14)</f>
        <v>Motor Private</v>
      </c>
      <c r="H4098" t="s">
        <v>41</v>
      </c>
      <c r="I4098">
        <f t="shared" si="252"/>
        <v>70</v>
      </c>
      <c r="J4098" t="s">
        <v>54</v>
      </c>
      <c r="K4098" t="s">
        <v>55</v>
      </c>
      <c r="L4098" t="s">
        <v>44</v>
      </c>
      <c r="M4098" s="5">
        <v>45498</v>
      </c>
      <c r="N4098" s="5">
        <v>45504</v>
      </c>
      <c r="O4098" s="5">
        <v>45707</v>
      </c>
      <c r="P4098" s="5">
        <v>45169</v>
      </c>
      <c r="Q4098" s="5">
        <v>45534</v>
      </c>
      <c r="R4098">
        <v>100000</v>
      </c>
      <c r="S4098">
        <v>0</v>
      </c>
      <c r="T4098">
        <v>0</v>
      </c>
      <c r="U4098">
        <v>100000</v>
      </c>
      <c r="V4098">
        <v>0</v>
      </c>
      <c r="W4098">
        <v>100000</v>
      </c>
      <c r="X4098" t="str">
        <f t="shared" si="253"/>
        <v>Ok</v>
      </c>
      <c r="Y4098" t="str">
        <f t="shared" si="254"/>
        <v>Ok</v>
      </c>
      <c r="Z4098" s="6" t="str">
        <f t="shared" si="255"/>
        <v>Ok</v>
      </c>
      <c r="AA4098" s="6"/>
      <c r="AB4098" s="6"/>
      <c r="AC4098" s="6"/>
      <c r="AD4098" s="6"/>
    </row>
    <row r="4099" spans="1:30" x14ac:dyDescent="0.3">
      <c r="A4099" t="s">
        <v>17991</v>
      </c>
      <c r="B4099" t="s">
        <v>17992</v>
      </c>
      <c r="C4099">
        <v>2024</v>
      </c>
      <c r="D4099" t="s">
        <v>9429</v>
      </c>
      <c r="E4099" t="s">
        <v>9294</v>
      </c>
      <c r="F4099" t="s">
        <v>10</v>
      </c>
      <c r="G4099" t="str">
        <f>_xlfn.XLOOKUP(I4099,'Class Code'!$A$2:$A$14,'Class Code'!$B$2:$B$14)</f>
        <v>Motor Private</v>
      </c>
      <c r="H4099" t="s">
        <v>41</v>
      </c>
      <c r="I4099">
        <f t="shared" si="252"/>
        <v>70</v>
      </c>
      <c r="J4099" t="s">
        <v>54</v>
      </c>
      <c r="K4099" t="s">
        <v>55</v>
      </c>
      <c r="L4099" t="s">
        <v>44</v>
      </c>
      <c r="M4099" s="5">
        <v>45641</v>
      </c>
      <c r="N4099" s="5">
        <v>45642</v>
      </c>
      <c r="O4099" s="5">
        <v>45717</v>
      </c>
      <c r="P4099" s="5">
        <v>45472</v>
      </c>
      <c r="Q4099" s="5">
        <v>45836</v>
      </c>
      <c r="R4099">
        <v>336000</v>
      </c>
      <c r="S4099">
        <v>0</v>
      </c>
      <c r="T4099">
        <v>0</v>
      </c>
      <c r="U4099">
        <v>336000</v>
      </c>
      <c r="V4099">
        <v>0</v>
      </c>
      <c r="W4099">
        <v>336000</v>
      </c>
      <c r="X4099" t="str">
        <f t="shared" si="253"/>
        <v>Ok</v>
      </c>
      <c r="Y4099" t="str">
        <f t="shared" si="254"/>
        <v>Ok</v>
      </c>
      <c r="Z4099" s="6" t="str">
        <f t="shared" si="255"/>
        <v>Ok</v>
      </c>
      <c r="AA4099" s="6"/>
      <c r="AB4099" s="6"/>
      <c r="AC4099" s="6"/>
      <c r="AD4099" s="6"/>
    </row>
    <row r="4100" spans="1:30" x14ac:dyDescent="0.3">
      <c r="A4100" t="s">
        <v>17993</v>
      </c>
      <c r="B4100" t="s">
        <v>17994</v>
      </c>
      <c r="C4100">
        <v>2025</v>
      </c>
      <c r="D4100" t="s">
        <v>9569</v>
      </c>
      <c r="E4100" t="s">
        <v>9334</v>
      </c>
      <c r="F4100" t="s">
        <v>10</v>
      </c>
      <c r="G4100" t="str">
        <f>_xlfn.XLOOKUP(I4100,'Class Code'!$A$2:$A$14,'Class Code'!$B$2:$B$14)</f>
        <v>Motor Private</v>
      </c>
      <c r="H4100" t="s">
        <v>41</v>
      </c>
      <c r="I4100">
        <f t="shared" ref="I4100:I4163" si="256">H4100*1</f>
        <v>70</v>
      </c>
      <c r="J4100" t="s">
        <v>54</v>
      </c>
      <c r="K4100" t="s">
        <v>55</v>
      </c>
      <c r="L4100" t="s">
        <v>44</v>
      </c>
      <c r="M4100" s="5">
        <v>45672</v>
      </c>
      <c r="N4100" s="5">
        <v>45674</v>
      </c>
      <c r="O4100" s="5">
        <v>45713</v>
      </c>
      <c r="P4100" s="5">
        <v>45658</v>
      </c>
      <c r="Q4100" s="5">
        <v>46022</v>
      </c>
      <c r="R4100">
        <v>0</v>
      </c>
      <c r="S4100">
        <v>0</v>
      </c>
      <c r="T4100">
        <v>58480</v>
      </c>
      <c r="U4100">
        <v>58480</v>
      </c>
      <c r="V4100">
        <v>0</v>
      </c>
      <c r="W4100">
        <v>58480</v>
      </c>
      <c r="X4100" t="str">
        <f t="shared" ref="X4100:X4163" si="257">IF(OR(A4100="",B4100="",C4100="",F4100="",H4100="",M4100="",N4100="",O4100="",P4100="",Q4100=""),"Check","Ok")</f>
        <v>Ok</v>
      </c>
      <c r="Y4100" t="str">
        <f t="shared" ref="Y4100:Y4163" si="258">IF(AND(Q4100&gt;=P4100,O4100&gt;=M4100,N4100&gt;=M4100,Q4100&gt;=M4100),"Ok","Check")</f>
        <v>Ok</v>
      </c>
      <c r="Z4100" s="6" t="str">
        <f t="shared" ref="Z4100:Z4163" si="259">IF(Q4100&gt;=M4100,"Ok","Check")</f>
        <v>Ok</v>
      </c>
      <c r="AA4100" s="6"/>
      <c r="AB4100" s="6"/>
      <c r="AC4100" s="6"/>
      <c r="AD4100" s="6"/>
    </row>
    <row r="4101" spans="1:30" x14ac:dyDescent="0.3">
      <c r="A4101" t="s">
        <v>17995</v>
      </c>
      <c r="B4101" t="s">
        <v>17996</v>
      </c>
      <c r="C4101">
        <v>2025</v>
      </c>
      <c r="D4101" t="s">
        <v>9685</v>
      </c>
      <c r="E4101" t="s">
        <v>9274</v>
      </c>
      <c r="F4101" t="s">
        <v>10</v>
      </c>
      <c r="G4101" t="str">
        <f>_xlfn.XLOOKUP(I4101,'Class Code'!$A$2:$A$14,'Class Code'!$B$2:$B$14)</f>
        <v>Motor Private</v>
      </c>
      <c r="H4101" t="s">
        <v>41</v>
      </c>
      <c r="I4101">
        <f t="shared" si="256"/>
        <v>70</v>
      </c>
      <c r="J4101" t="s">
        <v>54</v>
      </c>
      <c r="K4101" t="s">
        <v>55</v>
      </c>
      <c r="L4101" t="s">
        <v>44</v>
      </c>
      <c r="M4101" s="5">
        <v>45671</v>
      </c>
      <c r="N4101" s="5">
        <v>45674</v>
      </c>
      <c r="O4101" s="5">
        <v>45723</v>
      </c>
      <c r="P4101" s="5">
        <v>45658</v>
      </c>
      <c r="Q4101" s="5">
        <v>46022</v>
      </c>
      <c r="R4101">
        <v>0</v>
      </c>
      <c r="S4101">
        <v>0</v>
      </c>
      <c r="T4101">
        <v>6380</v>
      </c>
      <c r="U4101">
        <v>6380</v>
      </c>
      <c r="V4101">
        <v>0</v>
      </c>
      <c r="W4101">
        <v>6380</v>
      </c>
      <c r="X4101" t="str">
        <f t="shared" si="257"/>
        <v>Ok</v>
      </c>
      <c r="Y4101" t="str">
        <f t="shared" si="258"/>
        <v>Ok</v>
      </c>
      <c r="Z4101" s="6" t="str">
        <f t="shared" si="259"/>
        <v>Ok</v>
      </c>
      <c r="AA4101" s="6"/>
      <c r="AB4101" s="6"/>
      <c r="AC4101" s="6"/>
      <c r="AD4101" s="6"/>
    </row>
    <row r="4102" spans="1:30" x14ac:dyDescent="0.3">
      <c r="A4102" t="s">
        <v>17997</v>
      </c>
      <c r="B4102" t="s">
        <v>17998</v>
      </c>
      <c r="C4102">
        <v>2024</v>
      </c>
      <c r="D4102" t="s">
        <v>9424</v>
      </c>
      <c r="E4102" t="s">
        <v>9334</v>
      </c>
      <c r="F4102" t="s">
        <v>10</v>
      </c>
      <c r="G4102" t="str">
        <f>_xlfn.XLOOKUP(I4102,'Class Code'!$A$2:$A$14,'Class Code'!$B$2:$B$14)</f>
        <v>Motor Private</v>
      </c>
      <c r="H4102" t="s">
        <v>41</v>
      </c>
      <c r="I4102">
        <f t="shared" si="256"/>
        <v>70</v>
      </c>
      <c r="J4102" t="s">
        <v>54</v>
      </c>
      <c r="K4102" t="s">
        <v>55</v>
      </c>
      <c r="L4102" t="s">
        <v>44</v>
      </c>
      <c r="M4102" s="5">
        <v>45646</v>
      </c>
      <c r="N4102" s="5">
        <v>45656</v>
      </c>
      <c r="O4102" s="5">
        <v>45723</v>
      </c>
      <c r="P4102" s="5">
        <v>45566</v>
      </c>
      <c r="Q4102" s="5">
        <v>45930</v>
      </c>
      <c r="R4102">
        <v>0</v>
      </c>
      <c r="S4102">
        <v>0</v>
      </c>
      <c r="T4102">
        <v>6380</v>
      </c>
      <c r="U4102">
        <v>6380</v>
      </c>
      <c r="V4102">
        <v>0</v>
      </c>
      <c r="W4102">
        <v>6380</v>
      </c>
      <c r="X4102" t="str">
        <f t="shared" si="257"/>
        <v>Ok</v>
      </c>
      <c r="Y4102" t="str">
        <f t="shared" si="258"/>
        <v>Ok</v>
      </c>
      <c r="Z4102" s="6" t="str">
        <f t="shared" si="259"/>
        <v>Ok</v>
      </c>
      <c r="AA4102" s="6"/>
      <c r="AB4102" s="6"/>
      <c r="AC4102" s="6"/>
      <c r="AD4102" s="6"/>
    </row>
    <row r="4103" spans="1:30" x14ac:dyDescent="0.3">
      <c r="A4103" t="s">
        <v>17999</v>
      </c>
      <c r="B4103" t="s">
        <v>18000</v>
      </c>
      <c r="C4103">
        <v>2024</v>
      </c>
      <c r="D4103" t="s">
        <v>9752</v>
      </c>
      <c r="E4103" t="s">
        <v>9297</v>
      </c>
      <c r="F4103" t="s">
        <v>11</v>
      </c>
      <c r="G4103" t="str">
        <f>_xlfn.XLOOKUP(I4103,'Class Code'!$A$2:$A$14,'Class Code'!$B$2:$B$14)</f>
        <v>Motor Commercial</v>
      </c>
      <c r="H4103" t="s">
        <v>176</v>
      </c>
      <c r="I4103">
        <f t="shared" si="256"/>
        <v>80</v>
      </c>
      <c r="J4103" t="s">
        <v>207</v>
      </c>
      <c r="K4103" t="s">
        <v>208</v>
      </c>
      <c r="L4103" t="s">
        <v>44</v>
      </c>
      <c r="M4103" s="5">
        <v>45593</v>
      </c>
      <c r="N4103" s="5">
        <v>45604</v>
      </c>
      <c r="O4103" s="5">
        <v>45723</v>
      </c>
      <c r="P4103" s="5">
        <v>45413</v>
      </c>
      <c r="Q4103" s="5">
        <v>45777</v>
      </c>
      <c r="R4103">
        <v>0</v>
      </c>
      <c r="S4103">
        <v>0</v>
      </c>
      <c r="T4103">
        <v>9700</v>
      </c>
      <c r="U4103">
        <v>9700</v>
      </c>
      <c r="V4103">
        <v>0</v>
      </c>
      <c r="W4103">
        <v>9700</v>
      </c>
      <c r="X4103" t="str">
        <f t="shared" si="257"/>
        <v>Ok</v>
      </c>
      <c r="Y4103" t="str">
        <f t="shared" si="258"/>
        <v>Ok</v>
      </c>
      <c r="Z4103" s="6" t="str">
        <f t="shared" si="259"/>
        <v>Ok</v>
      </c>
      <c r="AA4103" s="6"/>
      <c r="AB4103" s="6"/>
      <c r="AC4103" s="6"/>
      <c r="AD4103" s="6"/>
    </row>
    <row r="4104" spans="1:30" x14ac:dyDescent="0.3">
      <c r="A4104" t="s">
        <v>18001</v>
      </c>
      <c r="B4104" t="s">
        <v>18002</v>
      </c>
      <c r="C4104">
        <v>2024</v>
      </c>
      <c r="D4104" t="s">
        <v>9750</v>
      </c>
      <c r="E4104" t="s">
        <v>9289</v>
      </c>
      <c r="F4104" t="s">
        <v>11</v>
      </c>
      <c r="G4104" t="str">
        <f>_xlfn.XLOOKUP(I4104,'Class Code'!$A$2:$A$14,'Class Code'!$B$2:$B$14)</f>
        <v>Motor Commercial</v>
      </c>
      <c r="H4104" t="s">
        <v>176</v>
      </c>
      <c r="I4104">
        <f t="shared" si="256"/>
        <v>80</v>
      </c>
      <c r="J4104" t="s">
        <v>207</v>
      </c>
      <c r="K4104" t="s">
        <v>208</v>
      </c>
      <c r="L4104" t="s">
        <v>44</v>
      </c>
      <c r="M4104" s="5">
        <v>45651</v>
      </c>
      <c r="N4104" s="5">
        <v>45656</v>
      </c>
      <c r="O4104" s="5">
        <v>45723</v>
      </c>
      <c r="P4104" s="5">
        <v>45413</v>
      </c>
      <c r="Q4104" s="5">
        <v>45777</v>
      </c>
      <c r="R4104">
        <v>0</v>
      </c>
      <c r="S4104">
        <v>0</v>
      </c>
      <c r="T4104">
        <v>10280</v>
      </c>
      <c r="U4104">
        <v>10280</v>
      </c>
      <c r="V4104">
        <v>0</v>
      </c>
      <c r="W4104">
        <v>10280</v>
      </c>
      <c r="X4104" t="str">
        <f t="shared" si="257"/>
        <v>Ok</v>
      </c>
      <c r="Y4104" t="str">
        <f t="shared" si="258"/>
        <v>Ok</v>
      </c>
      <c r="Z4104" s="6" t="str">
        <f t="shared" si="259"/>
        <v>Ok</v>
      </c>
      <c r="AA4104" s="6"/>
      <c r="AB4104" s="6"/>
      <c r="AC4104" s="6"/>
      <c r="AD4104" s="6"/>
    </row>
    <row r="4105" spans="1:30" x14ac:dyDescent="0.3">
      <c r="A4105" t="s">
        <v>18003</v>
      </c>
      <c r="B4105" t="s">
        <v>18004</v>
      </c>
      <c r="C4105">
        <v>2024</v>
      </c>
      <c r="D4105" t="s">
        <v>9695</v>
      </c>
      <c r="E4105" t="s">
        <v>9310</v>
      </c>
      <c r="F4105" t="s">
        <v>10</v>
      </c>
      <c r="G4105" t="str">
        <f>_xlfn.XLOOKUP(I4105,'Class Code'!$A$2:$A$14,'Class Code'!$B$2:$B$14)</f>
        <v>Motor Private</v>
      </c>
      <c r="H4105" t="s">
        <v>41</v>
      </c>
      <c r="I4105">
        <f t="shared" si="256"/>
        <v>70</v>
      </c>
      <c r="J4105" t="s">
        <v>54</v>
      </c>
      <c r="K4105" t="s">
        <v>55</v>
      </c>
      <c r="L4105" t="s">
        <v>44</v>
      </c>
      <c r="M4105" s="5">
        <v>45657</v>
      </c>
      <c r="N4105" s="5">
        <v>45659</v>
      </c>
      <c r="O4105" s="5">
        <v>45723</v>
      </c>
      <c r="P4105" s="5">
        <v>45437</v>
      </c>
      <c r="Q4105" s="5">
        <v>45801</v>
      </c>
      <c r="R4105">
        <v>0</v>
      </c>
      <c r="S4105">
        <v>0</v>
      </c>
      <c r="T4105">
        <v>6980</v>
      </c>
      <c r="U4105">
        <v>6980</v>
      </c>
      <c r="V4105">
        <v>0</v>
      </c>
      <c r="W4105">
        <v>6980</v>
      </c>
      <c r="X4105" t="str">
        <f t="shared" si="257"/>
        <v>Ok</v>
      </c>
      <c r="Y4105" t="str">
        <f t="shared" si="258"/>
        <v>Ok</v>
      </c>
      <c r="Z4105" s="6" t="str">
        <f t="shared" si="259"/>
        <v>Ok</v>
      </c>
      <c r="AA4105" s="6"/>
      <c r="AB4105" s="6"/>
      <c r="AC4105" s="6"/>
      <c r="AD4105" s="6"/>
    </row>
    <row r="4106" spans="1:30" x14ac:dyDescent="0.3">
      <c r="A4106" t="s">
        <v>18005</v>
      </c>
      <c r="B4106" t="s">
        <v>18006</v>
      </c>
      <c r="C4106">
        <v>2024</v>
      </c>
      <c r="D4106" t="s">
        <v>9525</v>
      </c>
      <c r="E4106" t="s">
        <v>9265</v>
      </c>
      <c r="F4106" t="s">
        <v>10</v>
      </c>
      <c r="G4106" t="str">
        <f>_xlfn.XLOOKUP(I4106,'Class Code'!$A$2:$A$14,'Class Code'!$B$2:$B$14)</f>
        <v>Motor Private</v>
      </c>
      <c r="H4106" t="s">
        <v>41</v>
      </c>
      <c r="I4106">
        <f t="shared" si="256"/>
        <v>70</v>
      </c>
      <c r="J4106" t="s">
        <v>54</v>
      </c>
      <c r="K4106" t="s">
        <v>55</v>
      </c>
      <c r="L4106" t="s">
        <v>44</v>
      </c>
      <c r="M4106" s="5">
        <v>45659</v>
      </c>
      <c r="N4106" s="5">
        <v>45660</v>
      </c>
      <c r="O4106" s="5">
        <v>45723</v>
      </c>
      <c r="P4106" s="5">
        <v>45477</v>
      </c>
      <c r="Q4106" s="5">
        <v>45841</v>
      </c>
      <c r="R4106">
        <v>0</v>
      </c>
      <c r="S4106">
        <v>0</v>
      </c>
      <c r="T4106">
        <v>12200</v>
      </c>
      <c r="U4106">
        <v>12200</v>
      </c>
      <c r="V4106">
        <v>0</v>
      </c>
      <c r="W4106">
        <v>12200</v>
      </c>
      <c r="X4106" t="str">
        <f t="shared" si="257"/>
        <v>Ok</v>
      </c>
      <c r="Y4106" t="str">
        <f t="shared" si="258"/>
        <v>Ok</v>
      </c>
      <c r="Z4106" s="6" t="str">
        <f t="shared" si="259"/>
        <v>Ok</v>
      </c>
      <c r="AA4106" s="6"/>
      <c r="AB4106" s="6"/>
      <c r="AC4106" s="6"/>
      <c r="AD4106" s="6"/>
    </row>
    <row r="4107" spans="1:30" x14ac:dyDescent="0.3">
      <c r="A4107" t="s">
        <v>18007</v>
      </c>
      <c r="B4107" t="s">
        <v>18008</v>
      </c>
      <c r="C4107">
        <v>2024</v>
      </c>
      <c r="D4107" t="s">
        <v>9589</v>
      </c>
      <c r="E4107" t="s">
        <v>9259</v>
      </c>
      <c r="F4107" t="s">
        <v>10</v>
      </c>
      <c r="G4107" t="str">
        <f>_xlfn.XLOOKUP(I4107,'Class Code'!$A$2:$A$14,'Class Code'!$B$2:$B$14)</f>
        <v>Motor Private</v>
      </c>
      <c r="H4107" t="s">
        <v>41</v>
      </c>
      <c r="I4107">
        <f t="shared" si="256"/>
        <v>70</v>
      </c>
      <c r="J4107" t="s">
        <v>54</v>
      </c>
      <c r="K4107" t="s">
        <v>55</v>
      </c>
      <c r="L4107" t="s">
        <v>44</v>
      </c>
      <c r="M4107" s="5">
        <v>45663</v>
      </c>
      <c r="N4107" s="5">
        <v>45666</v>
      </c>
      <c r="O4107" s="5">
        <v>45723</v>
      </c>
      <c r="P4107" s="5">
        <v>45610</v>
      </c>
      <c r="Q4107" s="5">
        <v>45961</v>
      </c>
      <c r="R4107">
        <v>0</v>
      </c>
      <c r="S4107">
        <v>0</v>
      </c>
      <c r="T4107">
        <v>6380</v>
      </c>
      <c r="U4107">
        <v>6380</v>
      </c>
      <c r="V4107">
        <v>0</v>
      </c>
      <c r="W4107">
        <v>6380</v>
      </c>
      <c r="X4107" t="str">
        <f t="shared" si="257"/>
        <v>Ok</v>
      </c>
      <c r="Y4107" t="str">
        <f t="shared" si="258"/>
        <v>Ok</v>
      </c>
      <c r="Z4107" s="6" t="str">
        <f t="shared" si="259"/>
        <v>Ok</v>
      </c>
      <c r="AA4107" s="6"/>
      <c r="AB4107" s="6"/>
      <c r="AC4107" s="6"/>
      <c r="AD4107" s="6"/>
    </row>
    <row r="4108" spans="1:30" x14ac:dyDescent="0.3">
      <c r="A4108" t="s">
        <v>18009</v>
      </c>
      <c r="B4108" t="s">
        <v>18010</v>
      </c>
      <c r="C4108">
        <v>2024</v>
      </c>
      <c r="D4108" t="s">
        <v>9532</v>
      </c>
      <c r="E4108" t="s">
        <v>9287</v>
      </c>
      <c r="F4108" t="s">
        <v>10</v>
      </c>
      <c r="G4108" t="str">
        <f>_xlfn.XLOOKUP(I4108,'Class Code'!$A$2:$A$14,'Class Code'!$B$2:$B$14)</f>
        <v>Motor Private</v>
      </c>
      <c r="H4108" t="s">
        <v>41</v>
      </c>
      <c r="I4108">
        <f t="shared" si="256"/>
        <v>70</v>
      </c>
      <c r="J4108" t="s">
        <v>54</v>
      </c>
      <c r="K4108" t="s">
        <v>55</v>
      </c>
      <c r="L4108" t="s">
        <v>44</v>
      </c>
      <c r="M4108" s="5">
        <v>45367</v>
      </c>
      <c r="N4108" s="5">
        <v>45376</v>
      </c>
      <c r="O4108" s="5">
        <v>45710</v>
      </c>
      <c r="P4108" s="5">
        <v>45350</v>
      </c>
      <c r="Q4108" s="5">
        <v>45715</v>
      </c>
      <c r="R4108">
        <v>143401</v>
      </c>
      <c r="S4108">
        <v>0</v>
      </c>
      <c r="T4108">
        <v>0</v>
      </c>
      <c r="U4108">
        <v>143401</v>
      </c>
      <c r="V4108">
        <v>0</v>
      </c>
      <c r="W4108">
        <v>143401</v>
      </c>
      <c r="X4108" t="str">
        <f t="shared" si="257"/>
        <v>Ok</v>
      </c>
      <c r="Y4108" t="str">
        <f t="shared" si="258"/>
        <v>Ok</v>
      </c>
      <c r="Z4108" s="6" t="str">
        <f t="shared" si="259"/>
        <v>Ok</v>
      </c>
      <c r="AA4108" s="6"/>
      <c r="AB4108" s="6"/>
      <c r="AC4108" s="6"/>
      <c r="AD4108" s="6"/>
    </row>
    <row r="4109" spans="1:30" x14ac:dyDescent="0.3">
      <c r="A4109" t="s">
        <v>18011</v>
      </c>
      <c r="B4109" t="s">
        <v>18012</v>
      </c>
      <c r="C4109">
        <v>2024</v>
      </c>
      <c r="D4109" t="s">
        <v>9368</v>
      </c>
      <c r="E4109" t="s">
        <v>9272</v>
      </c>
      <c r="F4109" t="s">
        <v>9</v>
      </c>
      <c r="G4109" t="str">
        <f>_xlfn.XLOOKUP(I4109,'Class Code'!$A$2:$A$14,'Class Code'!$B$2:$B$14)</f>
        <v>Marine</v>
      </c>
      <c r="H4109" t="s">
        <v>651</v>
      </c>
      <c r="I4109">
        <f t="shared" si="256"/>
        <v>6</v>
      </c>
      <c r="J4109" t="s">
        <v>652</v>
      </c>
      <c r="K4109" t="s">
        <v>653</v>
      </c>
      <c r="L4109" t="s">
        <v>764</v>
      </c>
      <c r="M4109" s="5">
        <v>45594</v>
      </c>
      <c r="N4109" s="5">
        <v>45594</v>
      </c>
      <c r="O4109" s="5">
        <v>45723</v>
      </c>
      <c r="P4109" s="5">
        <v>45558</v>
      </c>
      <c r="Q4109" s="5">
        <v>45648</v>
      </c>
      <c r="R4109">
        <v>0</v>
      </c>
      <c r="S4109">
        <v>0</v>
      </c>
      <c r="T4109">
        <v>23780</v>
      </c>
      <c r="U4109">
        <v>23780</v>
      </c>
      <c r="V4109">
        <v>4138.2700000000004</v>
      </c>
      <c r="W4109">
        <v>19641.73</v>
      </c>
      <c r="X4109" t="str">
        <f t="shared" si="257"/>
        <v>Ok</v>
      </c>
      <c r="Y4109" t="str">
        <f t="shared" si="258"/>
        <v>Ok</v>
      </c>
      <c r="Z4109" s="6" t="str">
        <f t="shared" si="259"/>
        <v>Ok</v>
      </c>
      <c r="AA4109" s="6"/>
      <c r="AB4109" s="6"/>
      <c r="AC4109" s="6"/>
      <c r="AD4109" s="6"/>
    </row>
    <row r="4110" spans="1:30" x14ac:dyDescent="0.3">
      <c r="A4110" t="s">
        <v>18013</v>
      </c>
      <c r="B4110" t="s">
        <v>18014</v>
      </c>
      <c r="C4110">
        <v>2024</v>
      </c>
      <c r="D4110" t="s">
        <v>9571</v>
      </c>
      <c r="E4110" t="s">
        <v>9292</v>
      </c>
      <c r="F4110" t="s">
        <v>9</v>
      </c>
      <c r="G4110" t="str">
        <f>_xlfn.XLOOKUP(I4110,'Class Code'!$A$2:$A$14,'Class Code'!$B$2:$B$14)</f>
        <v>Marine</v>
      </c>
      <c r="H4110" t="s">
        <v>651</v>
      </c>
      <c r="I4110">
        <f t="shared" si="256"/>
        <v>6</v>
      </c>
      <c r="J4110" t="s">
        <v>652</v>
      </c>
      <c r="K4110" t="s">
        <v>653</v>
      </c>
      <c r="L4110" t="s">
        <v>764</v>
      </c>
      <c r="M4110" s="5">
        <v>45407</v>
      </c>
      <c r="N4110" s="5">
        <v>45407</v>
      </c>
      <c r="O4110" s="5">
        <v>45723</v>
      </c>
      <c r="P4110" s="5">
        <v>45386</v>
      </c>
      <c r="Q4110" s="5">
        <v>45476</v>
      </c>
      <c r="R4110">
        <v>0</v>
      </c>
      <c r="S4110">
        <v>0</v>
      </c>
      <c r="T4110">
        <v>83636</v>
      </c>
      <c r="U4110">
        <v>83636</v>
      </c>
      <c r="V4110">
        <v>0</v>
      </c>
      <c r="W4110">
        <v>83636</v>
      </c>
      <c r="X4110" t="str">
        <f t="shared" si="257"/>
        <v>Ok</v>
      </c>
      <c r="Y4110" t="str">
        <f t="shared" si="258"/>
        <v>Ok</v>
      </c>
      <c r="Z4110" s="6" t="str">
        <f t="shared" si="259"/>
        <v>Ok</v>
      </c>
      <c r="AA4110" s="6"/>
      <c r="AB4110" s="6"/>
      <c r="AC4110" s="6"/>
      <c r="AD4110" s="6"/>
    </row>
    <row r="4111" spans="1:30" x14ac:dyDescent="0.3">
      <c r="A4111" t="s">
        <v>18015</v>
      </c>
      <c r="B4111" t="s">
        <v>18016</v>
      </c>
      <c r="C4111">
        <v>2017</v>
      </c>
      <c r="D4111" t="s">
        <v>9533</v>
      </c>
      <c r="E4111" t="s">
        <v>9297</v>
      </c>
      <c r="F4111" t="s">
        <v>11</v>
      </c>
      <c r="G4111" t="str">
        <f>_xlfn.XLOOKUP(I4111,'Class Code'!$A$2:$A$14,'Class Code'!$B$2:$B$14)</f>
        <v>Motor Commercial</v>
      </c>
      <c r="H4111" t="s">
        <v>176</v>
      </c>
      <c r="I4111">
        <f t="shared" si="256"/>
        <v>80</v>
      </c>
      <c r="J4111" t="s">
        <v>207</v>
      </c>
      <c r="K4111" t="s">
        <v>208</v>
      </c>
      <c r="L4111" t="s">
        <v>44</v>
      </c>
      <c r="M4111" s="5">
        <v>43198</v>
      </c>
      <c r="N4111" s="5">
        <v>43300</v>
      </c>
      <c r="O4111" s="5">
        <v>45712</v>
      </c>
      <c r="P4111" s="5">
        <v>43067</v>
      </c>
      <c r="Q4111" s="5">
        <v>43431</v>
      </c>
      <c r="R4111">
        <v>0</v>
      </c>
      <c r="S4111">
        <v>0</v>
      </c>
      <c r="T4111">
        <v>474629</v>
      </c>
      <c r="U4111">
        <v>474629</v>
      </c>
      <c r="V4111">
        <v>0</v>
      </c>
      <c r="W4111">
        <v>474629</v>
      </c>
      <c r="X4111" t="str">
        <f t="shared" si="257"/>
        <v>Ok</v>
      </c>
      <c r="Y4111" t="str">
        <f t="shared" si="258"/>
        <v>Ok</v>
      </c>
      <c r="Z4111" s="6" t="str">
        <f t="shared" si="259"/>
        <v>Ok</v>
      </c>
      <c r="AA4111" s="6"/>
      <c r="AB4111" s="6"/>
      <c r="AC4111" s="6"/>
      <c r="AD4111" s="6"/>
    </row>
    <row r="4112" spans="1:30" x14ac:dyDescent="0.3">
      <c r="A4112" t="s">
        <v>18017</v>
      </c>
      <c r="B4112" t="s">
        <v>18018</v>
      </c>
      <c r="C4112">
        <v>2024</v>
      </c>
      <c r="D4112" t="s">
        <v>9380</v>
      </c>
      <c r="E4112" t="s">
        <v>9267</v>
      </c>
      <c r="F4112" t="s">
        <v>10</v>
      </c>
      <c r="G4112" t="str">
        <f>_xlfn.XLOOKUP(I4112,'Class Code'!$A$2:$A$14,'Class Code'!$B$2:$B$14)</f>
        <v>Motor Private</v>
      </c>
      <c r="H4112" t="s">
        <v>41</v>
      </c>
      <c r="I4112">
        <f t="shared" si="256"/>
        <v>70</v>
      </c>
      <c r="J4112" t="s">
        <v>54</v>
      </c>
      <c r="K4112" t="s">
        <v>55</v>
      </c>
      <c r="L4112" t="s">
        <v>44</v>
      </c>
      <c r="M4112" s="5">
        <v>45506</v>
      </c>
      <c r="N4112" s="5">
        <v>45506</v>
      </c>
      <c r="O4112" s="5">
        <v>45721</v>
      </c>
      <c r="P4112" s="5">
        <v>45390</v>
      </c>
      <c r="Q4112" s="5">
        <v>45754</v>
      </c>
      <c r="R4112">
        <v>1185000</v>
      </c>
      <c r="S4112">
        <v>0</v>
      </c>
      <c r="T4112">
        <v>0</v>
      </c>
      <c r="U4112">
        <v>1185000</v>
      </c>
      <c r="V4112">
        <v>0</v>
      </c>
      <c r="W4112">
        <v>1185000</v>
      </c>
      <c r="X4112" t="str">
        <f t="shared" si="257"/>
        <v>Ok</v>
      </c>
      <c r="Y4112" t="str">
        <f t="shared" si="258"/>
        <v>Ok</v>
      </c>
      <c r="Z4112" s="6" t="str">
        <f t="shared" si="259"/>
        <v>Ok</v>
      </c>
      <c r="AA4112" s="6"/>
      <c r="AB4112" s="6"/>
      <c r="AC4112" s="6"/>
      <c r="AD4112" s="6"/>
    </row>
    <row r="4113" spans="1:30" x14ac:dyDescent="0.3">
      <c r="A4113" t="s">
        <v>18019</v>
      </c>
      <c r="B4113" t="s">
        <v>18020</v>
      </c>
      <c r="C4113">
        <v>2024</v>
      </c>
      <c r="D4113" t="s">
        <v>9773</v>
      </c>
      <c r="E4113" t="s">
        <v>9332</v>
      </c>
      <c r="F4113" t="s">
        <v>10</v>
      </c>
      <c r="G4113" t="str">
        <f>_xlfn.XLOOKUP(I4113,'Class Code'!$A$2:$A$14,'Class Code'!$B$2:$B$14)</f>
        <v>Motor Private</v>
      </c>
      <c r="H4113" t="s">
        <v>41</v>
      </c>
      <c r="I4113">
        <f t="shared" si="256"/>
        <v>70</v>
      </c>
      <c r="J4113" t="s">
        <v>54</v>
      </c>
      <c r="K4113" t="s">
        <v>55</v>
      </c>
      <c r="L4113" t="s">
        <v>96</v>
      </c>
      <c r="M4113" s="5">
        <v>45444</v>
      </c>
      <c r="N4113" s="5">
        <v>45649</v>
      </c>
      <c r="O4113" s="5">
        <v>45799</v>
      </c>
      <c r="P4113" s="5">
        <v>45404</v>
      </c>
      <c r="Q4113" s="5">
        <v>45768</v>
      </c>
      <c r="R4113">
        <v>15000</v>
      </c>
      <c r="S4113">
        <v>0</v>
      </c>
      <c r="T4113">
        <v>0</v>
      </c>
      <c r="U4113">
        <v>15000</v>
      </c>
      <c r="V4113">
        <v>0</v>
      </c>
      <c r="W4113">
        <v>15000</v>
      </c>
      <c r="X4113" t="str">
        <f t="shared" si="257"/>
        <v>Ok</v>
      </c>
      <c r="Y4113" t="str">
        <f t="shared" si="258"/>
        <v>Ok</v>
      </c>
      <c r="Z4113" s="6" t="str">
        <f t="shared" si="259"/>
        <v>Ok</v>
      </c>
      <c r="AA4113" s="6"/>
      <c r="AB4113" s="6"/>
      <c r="AC4113" s="6"/>
      <c r="AD4113" s="6"/>
    </row>
    <row r="4114" spans="1:30" x14ac:dyDescent="0.3">
      <c r="A4114" t="s">
        <v>18021</v>
      </c>
      <c r="B4114" t="s">
        <v>18022</v>
      </c>
      <c r="C4114">
        <v>2024</v>
      </c>
      <c r="D4114" t="s">
        <v>9371</v>
      </c>
      <c r="E4114" t="s">
        <v>9272</v>
      </c>
      <c r="F4114" t="s">
        <v>10</v>
      </c>
      <c r="G4114" t="str">
        <f>_xlfn.XLOOKUP(I4114,'Class Code'!$A$2:$A$14,'Class Code'!$B$2:$B$14)</f>
        <v>Motor Private</v>
      </c>
      <c r="H4114" t="s">
        <v>41</v>
      </c>
      <c r="I4114">
        <f t="shared" si="256"/>
        <v>70</v>
      </c>
      <c r="J4114" t="s">
        <v>54</v>
      </c>
      <c r="K4114" t="s">
        <v>55</v>
      </c>
      <c r="L4114" t="s">
        <v>44</v>
      </c>
      <c r="M4114" s="5">
        <v>45701</v>
      </c>
      <c r="N4114" s="5">
        <v>45702</v>
      </c>
      <c r="O4114" s="5">
        <v>45714</v>
      </c>
      <c r="P4114" s="5">
        <v>45623</v>
      </c>
      <c r="Q4114" s="5">
        <v>45987</v>
      </c>
      <c r="R4114">
        <v>32820</v>
      </c>
      <c r="S4114">
        <v>0</v>
      </c>
      <c r="T4114">
        <v>0</v>
      </c>
      <c r="U4114">
        <v>32820</v>
      </c>
      <c r="V4114">
        <v>0</v>
      </c>
      <c r="W4114">
        <v>32820</v>
      </c>
      <c r="X4114" t="str">
        <f t="shared" si="257"/>
        <v>Ok</v>
      </c>
      <c r="Y4114" t="str">
        <f t="shared" si="258"/>
        <v>Ok</v>
      </c>
      <c r="Z4114" s="6" t="str">
        <f t="shared" si="259"/>
        <v>Ok</v>
      </c>
      <c r="AA4114" s="6"/>
      <c r="AB4114" s="6"/>
      <c r="AC4114" s="6"/>
      <c r="AD4114" s="6"/>
    </row>
    <row r="4115" spans="1:30" x14ac:dyDescent="0.3">
      <c r="A4115" t="s">
        <v>18023</v>
      </c>
      <c r="B4115" t="s">
        <v>18024</v>
      </c>
      <c r="C4115">
        <v>2023</v>
      </c>
      <c r="D4115" t="s">
        <v>9690</v>
      </c>
      <c r="E4115" t="s">
        <v>9289</v>
      </c>
      <c r="F4115" t="s">
        <v>10</v>
      </c>
      <c r="G4115" t="str">
        <f>_xlfn.XLOOKUP(I4115,'Class Code'!$A$2:$A$14,'Class Code'!$B$2:$B$14)</f>
        <v>Motor Private</v>
      </c>
      <c r="H4115" t="s">
        <v>41</v>
      </c>
      <c r="I4115">
        <f t="shared" si="256"/>
        <v>70</v>
      </c>
      <c r="J4115" t="s">
        <v>54</v>
      </c>
      <c r="K4115" t="s">
        <v>55</v>
      </c>
      <c r="L4115" t="s">
        <v>44</v>
      </c>
      <c r="M4115" s="5">
        <v>45575</v>
      </c>
      <c r="N4115" s="5">
        <v>45580</v>
      </c>
      <c r="O4115" s="5">
        <v>45714</v>
      </c>
      <c r="P4115" s="5">
        <v>45270</v>
      </c>
      <c r="Q4115" s="5">
        <v>45635</v>
      </c>
      <c r="R4115">
        <v>36758</v>
      </c>
      <c r="S4115">
        <v>0</v>
      </c>
      <c r="T4115">
        <v>0</v>
      </c>
      <c r="U4115">
        <v>36758</v>
      </c>
      <c r="V4115">
        <v>0</v>
      </c>
      <c r="W4115">
        <v>36758</v>
      </c>
      <c r="X4115" t="str">
        <f t="shared" si="257"/>
        <v>Ok</v>
      </c>
      <c r="Y4115" t="str">
        <f t="shared" si="258"/>
        <v>Ok</v>
      </c>
      <c r="Z4115" s="6" t="str">
        <f t="shared" si="259"/>
        <v>Ok</v>
      </c>
      <c r="AA4115" s="6"/>
      <c r="AB4115" s="6"/>
      <c r="AC4115" s="6"/>
      <c r="AD4115" s="6"/>
    </row>
    <row r="4116" spans="1:30" x14ac:dyDescent="0.3">
      <c r="A4116" t="s">
        <v>18025</v>
      </c>
      <c r="B4116" t="s">
        <v>18026</v>
      </c>
      <c r="C4116">
        <v>2024</v>
      </c>
      <c r="D4116" t="s">
        <v>9528</v>
      </c>
      <c r="E4116" t="s">
        <v>9287</v>
      </c>
      <c r="F4116" t="s">
        <v>11</v>
      </c>
      <c r="G4116" t="str">
        <f>_xlfn.XLOOKUP(I4116,'Class Code'!$A$2:$A$14,'Class Code'!$B$2:$B$14)</f>
        <v>Motor Commercial</v>
      </c>
      <c r="H4116" t="s">
        <v>176</v>
      </c>
      <c r="I4116">
        <f t="shared" si="256"/>
        <v>80</v>
      </c>
      <c r="J4116" t="s">
        <v>1764</v>
      </c>
      <c r="K4116" t="s">
        <v>1765</v>
      </c>
      <c r="L4116" t="s">
        <v>44</v>
      </c>
      <c r="M4116" s="5">
        <v>45616</v>
      </c>
      <c r="N4116" s="5">
        <v>45621</v>
      </c>
      <c r="O4116" s="5">
        <v>45715</v>
      </c>
      <c r="P4116" s="5">
        <v>45292</v>
      </c>
      <c r="Q4116" s="5">
        <v>45657</v>
      </c>
      <c r="R4116">
        <v>0</v>
      </c>
      <c r="S4116">
        <v>0</v>
      </c>
      <c r="T4116">
        <v>42123</v>
      </c>
      <c r="U4116">
        <v>42123</v>
      </c>
      <c r="V4116">
        <v>0</v>
      </c>
      <c r="W4116">
        <v>42123</v>
      </c>
      <c r="X4116" t="str">
        <f t="shared" si="257"/>
        <v>Ok</v>
      </c>
      <c r="Y4116" t="str">
        <f t="shared" si="258"/>
        <v>Ok</v>
      </c>
      <c r="Z4116" s="6" t="str">
        <f t="shared" si="259"/>
        <v>Ok</v>
      </c>
      <c r="AA4116" s="6"/>
      <c r="AB4116" s="6"/>
      <c r="AC4116" s="6"/>
      <c r="AD4116" s="6"/>
    </row>
    <row r="4117" spans="1:30" x14ac:dyDescent="0.3">
      <c r="A4117" t="s">
        <v>18027</v>
      </c>
      <c r="B4117" t="s">
        <v>18028</v>
      </c>
      <c r="C4117">
        <v>2024</v>
      </c>
      <c r="D4117" t="s">
        <v>9493</v>
      </c>
      <c r="E4117" t="s">
        <v>9259</v>
      </c>
      <c r="F4117" t="s">
        <v>10</v>
      </c>
      <c r="G4117" t="str">
        <f>_xlfn.XLOOKUP(I4117,'Class Code'!$A$2:$A$14,'Class Code'!$B$2:$B$14)</f>
        <v>Motor Private</v>
      </c>
      <c r="H4117" t="s">
        <v>41</v>
      </c>
      <c r="I4117">
        <f t="shared" si="256"/>
        <v>70</v>
      </c>
      <c r="J4117" t="s">
        <v>54</v>
      </c>
      <c r="K4117" t="s">
        <v>55</v>
      </c>
      <c r="L4117" t="s">
        <v>44</v>
      </c>
      <c r="M4117" s="5">
        <v>45537</v>
      </c>
      <c r="N4117" s="5">
        <v>45593</v>
      </c>
      <c r="O4117" s="5">
        <v>45735</v>
      </c>
      <c r="P4117" s="5">
        <v>45471</v>
      </c>
      <c r="Q4117" s="5">
        <v>45835</v>
      </c>
      <c r="R4117">
        <v>0</v>
      </c>
      <c r="S4117">
        <v>0</v>
      </c>
      <c r="T4117">
        <v>84500</v>
      </c>
      <c r="U4117">
        <v>84500</v>
      </c>
      <c r="V4117">
        <v>0</v>
      </c>
      <c r="W4117">
        <v>84500</v>
      </c>
      <c r="X4117" t="str">
        <f t="shared" si="257"/>
        <v>Ok</v>
      </c>
      <c r="Y4117" t="str">
        <f t="shared" si="258"/>
        <v>Ok</v>
      </c>
      <c r="Z4117" s="6" t="str">
        <f t="shared" si="259"/>
        <v>Ok</v>
      </c>
      <c r="AA4117" s="6"/>
      <c r="AB4117" s="6"/>
      <c r="AC4117" s="6"/>
      <c r="AD4117" s="6"/>
    </row>
    <row r="4118" spans="1:30" x14ac:dyDescent="0.3">
      <c r="A4118" t="s">
        <v>18029</v>
      </c>
      <c r="B4118" t="s">
        <v>18030</v>
      </c>
      <c r="C4118">
        <v>2024</v>
      </c>
      <c r="D4118" t="s">
        <v>9569</v>
      </c>
      <c r="E4118" t="s">
        <v>9292</v>
      </c>
      <c r="F4118" t="s">
        <v>10</v>
      </c>
      <c r="G4118" t="str">
        <f>_xlfn.XLOOKUP(I4118,'Class Code'!$A$2:$A$14,'Class Code'!$B$2:$B$14)</f>
        <v>Motor Private</v>
      </c>
      <c r="H4118" t="s">
        <v>41</v>
      </c>
      <c r="I4118">
        <f t="shared" si="256"/>
        <v>70</v>
      </c>
      <c r="J4118" t="s">
        <v>54</v>
      </c>
      <c r="K4118" t="s">
        <v>55</v>
      </c>
      <c r="L4118" t="s">
        <v>44</v>
      </c>
      <c r="M4118" s="5">
        <v>45478</v>
      </c>
      <c r="N4118" s="5">
        <v>45481</v>
      </c>
      <c r="O4118" s="5">
        <v>45715</v>
      </c>
      <c r="P4118" s="5">
        <v>45324</v>
      </c>
      <c r="Q4118" s="5">
        <v>45689</v>
      </c>
      <c r="R4118">
        <v>602450</v>
      </c>
      <c r="S4118">
        <v>0</v>
      </c>
      <c r="T4118">
        <v>0</v>
      </c>
      <c r="U4118">
        <v>602450</v>
      </c>
      <c r="V4118">
        <v>0</v>
      </c>
      <c r="W4118">
        <v>602450</v>
      </c>
      <c r="X4118" t="str">
        <f t="shared" si="257"/>
        <v>Ok</v>
      </c>
      <c r="Y4118" t="str">
        <f t="shared" si="258"/>
        <v>Ok</v>
      </c>
      <c r="Z4118" s="6" t="str">
        <f t="shared" si="259"/>
        <v>Ok</v>
      </c>
      <c r="AA4118" s="6"/>
      <c r="AB4118" s="6"/>
      <c r="AC4118" s="6"/>
      <c r="AD4118" s="6"/>
    </row>
    <row r="4119" spans="1:30" x14ac:dyDescent="0.3">
      <c r="A4119" t="s">
        <v>18031</v>
      </c>
      <c r="B4119" t="s">
        <v>18032</v>
      </c>
      <c r="C4119">
        <v>2023</v>
      </c>
      <c r="D4119" t="s">
        <v>9562</v>
      </c>
      <c r="E4119" t="s">
        <v>9263</v>
      </c>
      <c r="F4119" t="s">
        <v>439</v>
      </c>
      <c r="G4119" t="str">
        <f>_xlfn.XLOOKUP(I4119,'Class Code'!$A$2:$A$14,'Class Code'!$B$2:$B$14)</f>
        <v>Workmen's Compensation</v>
      </c>
      <c r="H4119" t="s">
        <v>440</v>
      </c>
      <c r="I4119">
        <f t="shared" si="256"/>
        <v>11</v>
      </c>
      <c r="J4119" t="s">
        <v>572</v>
      </c>
      <c r="K4119" t="s">
        <v>573</v>
      </c>
      <c r="L4119" t="s">
        <v>574</v>
      </c>
      <c r="M4119" s="5">
        <v>45146</v>
      </c>
      <c r="N4119" s="5">
        <v>45295</v>
      </c>
      <c r="O4119" s="5">
        <v>45757</v>
      </c>
      <c r="P4119" s="5">
        <v>45128</v>
      </c>
      <c r="Q4119" s="5">
        <v>45291</v>
      </c>
      <c r="R4119">
        <v>1189375</v>
      </c>
      <c r="S4119">
        <v>0</v>
      </c>
      <c r="T4119">
        <v>0</v>
      </c>
      <c r="U4119">
        <v>1189375</v>
      </c>
      <c r="V4119">
        <v>0</v>
      </c>
      <c r="W4119">
        <v>1189375</v>
      </c>
      <c r="X4119" t="str">
        <f t="shared" si="257"/>
        <v>Ok</v>
      </c>
      <c r="Y4119" t="str">
        <f t="shared" si="258"/>
        <v>Ok</v>
      </c>
      <c r="Z4119" s="6" t="str">
        <f t="shared" si="259"/>
        <v>Ok</v>
      </c>
      <c r="AA4119" s="6"/>
      <c r="AB4119" s="6"/>
      <c r="AC4119" s="6"/>
      <c r="AD4119" s="6"/>
    </row>
    <row r="4120" spans="1:30" x14ac:dyDescent="0.3">
      <c r="A4120" t="s">
        <v>18033</v>
      </c>
      <c r="B4120" t="s">
        <v>18034</v>
      </c>
      <c r="C4120">
        <v>2024</v>
      </c>
      <c r="D4120" t="s">
        <v>9619</v>
      </c>
      <c r="E4120" t="s">
        <v>9274</v>
      </c>
      <c r="F4120" t="s">
        <v>15</v>
      </c>
      <c r="G4120" t="str">
        <f>_xlfn.XLOOKUP(I4120,'Class Code'!$A$2:$A$14,'Class Code'!$B$2:$B$14)</f>
        <v>Miscellaneous</v>
      </c>
      <c r="H4120" t="s">
        <v>707</v>
      </c>
      <c r="I4120">
        <f t="shared" si="256"/>
        <v>12</v>
      </c>
      <c r="J4120" t="s">
        <v>708</v>
      </c>
      <c r="K4120" t="s">
        <v>709</v>
      </c>
      <c r="L4120" t="s">
        <v>6950</v>
      </c>
      <c r="M4120" s="5">
        <v>45423</v>
      </c>
      <c r="N4120" s="5">
        <v>45565</v>
      </c>
      <c r="O4120" s="5">
        <v>45721</v>
      </c>
      <c r="P4120" s="5">
        <v>45421</v>
      </c>
      <c r="Q4120" s="5">
        <v>45778</v>
      </c>
      <c r="R4120">
        <v>2434626</v>
      </c>
      <c r="S4120">
        <v>0</v>
      </c>
      <c r="T4120">
        <v>0</v>
      </c>
      <c r="U4120">
        <v>2434626</v>
      </c>
      <c r="V4120">
        <v>1825969.5</v>
      </c>
      <c r="W4120">
        <v>608656.5</v>
      </c>
      <c r="X4120" t="str">
        <f t="shared" si="257"/>
        <v>Ok</v>
      </c>
      <c r="Y4120" t="str">
        <f t="shared" si="258"/>
        <v>Ok</v>
      </c>
      <c r="Z4120" s="6" t="str">
        <f t="shared" si="259"/>
        <v>Ok</v>
      </c>
      <c r="AA4120" s="6"/>
      <c r="AB4120" s="6"/>
      <c r="AC4120" s="6"/>
      <c r="AD4120" s="6"/>
    </row>
    <row r="4121" spans="1:30" x14ac:dyDescent="0.3">
      <c r="A4121" t="s">
        <v>18035</v>
      </c>
      <c r="B4121" t="s">
        <v>18036</v>
      </c>
      <c r="C4121">
        <v>2024</v>
      </c>
      <c r="D4121" t="s">
        <v>9372</v>
      </c>
      <c r="E4121" t="s">
        <v>9294</v>
      </c>
      <c r="F4121" t="s">
        <v>11</v>
      </c>
      <c r="G4121" t="str">
        <f>_xlfn.XLOOKUP(I4121,'Class Code'!$A$2:$A$14,'Class Code'!$B$2:$B$14)</f>
        <v>Motor Commercial</v>
      </c>
      <c r="H4121" t="s">
        <v>176</v>
      </c>
      <c r="I4121">
        <f t="shared" si="256"/>
        <v>80</v>
      </c>
      <c r="J4121" t="s">
        <v>207</v>
      </c>
      <c r="K4121" t="s">
        <v>208</v>
      </c>
      <c r="L4121" t="s">
        <v>787</v>
      </c>
      <c r="M4121" s="5">
        <v>45456</v>
      </c>
      <c r="N4121" s="5">
        <v>45456</v>
      </c>
      <c r="O4121" s="5">
        <v>45716</v>
      </c>
      <c r="P4121" s="5">
        <v>45402</v>
      </c>
      <c r="Q4121" s="5">
        <v>45657</v>
      </c>
      <c r="R4121">
        <v>60000</v>
      </c>
      <c r="S4121">
        <v>0</v>
      </c>
      <c r="T4121">
        <v>0</v>
      </c>
      <c r="U4121">
        <v>60000</v>
      </c>
      <c r="V4121">
        <v>0</v>
      </c>
      <c r="W4121">
        <v>60000</v>
      </c>
      <c r="X4121" t="str">
        <f t="shared" si="257"/>
        <v>Ok</v>
      </c>
      <c r="Y4121" t="str">
        <f t="shared" si="258"/>
        <v>Ok</v>
      </c>
      <c r="Z4121" s="6" t="str">
        <f t="shared" si="259"/>
        <v>Ok</v>
      </c>
      <c r="AA4121" s="6"/>
      <c r="AB4121" s="6"/>
      <c r="AC4121" s="6"/>
      <c r="AD4121" s="6"/>
    </row>
    <row r="4122" spans="1:30" x14ac:dyDescent="0.3">
      <c r="A4122" t="s">
        <v>18037</v>
      </c>
      <c r="B4122" t="s">
        <v>18038</v>
      </c>
      <c r="C4122">
        <v>2024</v>
      </c>
      <c r="D4122" t="s">
        <v>9581</v>
      </c>
      <c r="E4122" t="s">
        <v>9272</v>
      </c>
      <c r="F4122" t="s">
        <v>10</v>
      </c>
      <c r="G4122" t="str">
        <f>_xlfn.XLOOKUP(I4122,'Class Code'!$A$2:$A$14,'Class Code'!$B$2:$B$14)</f>
        <v>Motor Private</v>
      </c>
      <c r="H4122" t="s">
        <v>41</v>
      </c>
      <c r="I4122">
        <f t="shared" si="256"/>
        <v>70</v>
      </c>
      <c r="J4122" t="s">
        <v>54</v>
      </c>
      <c r="K4122" t="s">
        <v>55</v>
      </c>
      <c r="L4122" t="s">
        <v>44</v>
      </c>
      <c r="M4122" s="5">
        <v>45520</v>
      </c>
      <c r="N4122" s="5">
        <v>45523</v>
      </c>
      <c r="O4122" s="5">
        <v>45730</v>
      </c>
      <c r="P4122" s="5">
        <v>45513</v>
      </c>
      <c r="Q4122" s="5">
        <v>45543</v>
      </c>
      <c r="R4122">
        <v>0</v>
      </c>
      <c r="S4122">
        <v>0</v>
      </c>
      <c r="T4122">
        <v>3020</v>
      </c>
      <c r="U4122">
        <v>3020</v>
      </c>
      <c r="V4122">
        <v>0</v>
      </c>
      <c r="W4122">
        <v>3020</v>
      </c>
      <c r="X4122" t="str">
        <f t="shared" si="257"/>
        <v>Ok</v>
      </c>
      <c r="Y4122" t="str">
        <f t="shared" si="258"/>
        <v>Ok</v>
      </c>
      <c r="Z4122" s="6" t="str">
        <f t="shared" si="259"/>
        <v>Ok</v>
      </c>
      <c r="AA4122" s="6"/>
      <c r="AB4122" s="6"/>
      <c r="AC4122" s="6"/>
      <c r="AD4122" s="6"/>
    </row>
    <row r="4123" spans="1:30" x14ac:dyDescent="0.3">
      <c r="A4123" t="s">
        <v>18039</v>
      </c>
      <c r="B4123" t="s">
        <v>18040</v>
      </c>
      <c r="C4123">
        <v>2024</v>
      </c>
      <c r="D4123" t="s">
        <v>9500</v>
      </c>
      <c r="E4123" t="s">
        <v>9292</v>
      </c>
      <c r="F4123" t="s">
        <v>10</v>
      </c>
      <c r="G4123" t="str">
        <f>_xlfn.XLOOKUP(I4123,'Class Code'!$A$2:$A$14,'Class Code'!$B$2:$B$14)</f>
        <v>Motor Private</v>
      </c>
      <c r="H4123" t="s">
        <v>41</v>
      </c>
      <c r="I4123">
        <f t="shared" si="256"/>
        <v>70</v>
      </c>
      <c r="J4123" t="s">
        <v>54</v>
      </c>
      <c r="K4123" t="s">
        <v>55</v>
      </c>
      <c r="L4123" t="s">
        <v>44</v>
      </c>
      <c r="M4123" s="5">
        <v>45570</v>
      </c>
      <c r="N4123" s="5">
        <v>45576</v>
      </c>
      <c r="O4123" s="5">
        <v>45729</v>
      </c>
      <c r="P4123" s="5">
        <v>45560</v>
      </c>
      <c r="Q4123" s="5">
        <v>45589</v>
      </c>
      <c r="R4123">
        <v>0</v>
      </c>
      <c r="S4123">
        <v>0</v>
      </c>
      <c r="T4123">
        <v>6980</v>
      </c>
      <c r="U4123">
        <v>6980</v>
      </c>
      <c r="V4123">
        <v>0</v>
      </c>
      <c r="W4123">
        <v>6980</v>
      </c>
      <c r="X4123" t="str">
        <f t="shared" si="257"/>
        <v>Ok</v>
      </c>
      <c r="Y4123" t="str">
        <f t="shared" si="258"/>
        <v>Ok</v>
      </c>
      <c r="Z4123" s="6" t="str">
        <f t="shared" si="259"/>
        <v>Ok</v>
      </c>
      <c r="AA4123" s="6"/>
      <c r="AB4123" s="6"/>
      <c r="AC4123" s="6"/>
      <c r="AD4123" s="6"/>
    </row>
    <row r="4124" spans="1:30" x14ac:dyDescent="0.3">
      <c r="A4124" t="s">
        <v>18041</v>
      </c>
      <c r="B4124" t="s">
        <v>18042</v>
      </c>
      <c r="C4124">
        <v>2024</v>
      </c>
      <c r="D4124" t="s">
        <v>9604</v>
      </c>
      <c r="E4124" t="s">
        <v>9301</v>
      </c>
      <c r="F4124" t="s">
        <v>10</v>
      </c>
      <c r="G4124" t="str">
        <f>_xlfn.XLOOKUP(I4124,'Class Code'!$A$2:$A$14,'Class Code'!$B$2:$B$14)</f>
        <v>Motor Private</v>
      </c>
      <c r="H4124" t="s">
        <v>41</v>
      </c>
      <c r="I4124">
        <f t="shared" si="256"/>
        <v>70</v>
      </c>
      <c r="J4124" t="s">
        <v>54</v>
      </c>
      <c r="K4124" t="s">
        <v>55</v>
      </c>
      <c r="L4124" t="s">
        <v>44</v>
      </c>
      <c r="M4124" s="5">
        <v>45677</v>
      </c>
      <c r="N4124" s="5">
        <v>45678</v>
      </c>
      <c r="O4124" s="5">
        <v>45723</v>
      </c>
      <c r="P4124" s="5">
        <v>45313</v>
      </c>
      <c r="Q4124" s="5">
        <v>45678</v>
      </c>
      <c r="R4124">
        <v>0</v>
      </c>
      <c r="S4124">
        <v>0</v>
      </c>
      <c r="T4124">
        <v>6380</v>
      </c>
      <c r="U4124">
        <v>6380</v>
      </c>
      <c r="V4124">
        <v>0</v>
      </c>
      <c r="W4124">
        <v>6380</v>
      </c>
      <c r="X4124" t="str">
        <f t="shared" si="257"/>
        <v>Ok</v>
      </c>
      <c r="Y4124" t="str">
        <f t="shared" si="258"/>
        <v>Ok</v>
      </c>
      <c r="Z4124" s="6" t="str">
        <f t="shared" si="259"/>
        <v>Ok</v>
      </c>
      <c r="AA4124" s="6"/>
      <c r="AB4124" s="6"/>
      <c r="AC4124" s="6"/>
      <c r="AD4124" s="6"/>
    </row>
    <row r="4125" spans="1:30" x14ac:dyDescent="0.3">
      <c r="A4125" t="s">
        <v>18043</v>
      </c>
      <c r="B4125" t="s">
        <v>18044</v>
      </c>
      <c r="C4125">
        <v>2024</v>
      </c>
      <c r="D4125" t="s">
        <v>9571</v>
      </c>
      <c r="E4125" t="s">
        <v>9280</v>
      </c>
      <c r="F4125" t="s">
        <v>11</v>
      </c>
      <c r="G4125" t="str">
        <f>_xlfn.XLOOKUP(I4125,'Class Code'!$A$2:$A$14,'Class Code'!$B$2:$B$14)</f>
        <v>Motor Commercial</v>
      </c>
      <c r="H4125" t="s">
        <v>176</v>
      </c>
      <c r="I4125">
        <f t="shared" si="256"/>
        <v>80</v>
      </c>
      <c r="J4125" t="s">
        <v>207</v>
      </c>
      <c r="K4125" t="s">
        <v>208</v>
      </c>
      <c r="L4125" t="s">
        <v>44</v>
      </c>
      <c r="M4125" s="5">
        <v>45642</v>
      </c>
      <c r="N4125" s="5">
        <v>45649</v>
      </c>
      <c r="O4125" s="5">
        <v>45730</v>
      </c>
      <c r="P4125" s="5">
        <v>45472</v>
      </c>
      <c r="Q4125" s="5">
        <v>45743</v>
      </c>
      <c r="R4125">
        <v>0</v>
      </c>
      <c r="S4125">
        <v>0</v>
      </c>
      <c r="T4125">
        <v>10808</v>
      </c>
      <c r="U4125">
        <v>10808</v>
      </c>
      <c r="V4125">
        <v>0</v>
      </c>
      <c r="W4125">
        <v>10808</v>
      </c>
      <c r="X4125" t="str">
        <f t="shared" si="257"/>
        <v>Ok</v>
      </c>
      <c r="Y4125" t="str">
        <f t="shared" si="258"/>
        <v>Ok</v>
      </c>
      <c r="Z4125" s="6" t="str">
        <f t="shared" si="259"/>
        <v>Ok</v>
      </c>
      <c r="AA4125" s="6"/>
      <c r="AB4125" s="6"/>
      <c r="AC4125" s="6"/>
      <c r="AD4125" s="6"/>
    </row>
    <row r="4126" spans="1:30" x14ac:dyDescent="0.3">
      <c r="A4126" t="s">
        <v>18045</v>
      </c>
      <c r="B4126" t="s">
        <v>18046</v>
      </c>
      <c r="C4126">
        <v>2024</v>
      </c>
      <c r="D4126" t="s">
        <v>9726</v>
      </c>
      <c r="E4126" t="s">
        <v>9265</v>
      </c>
      <c r="F4126" t="s">
        <v>10</v>
      </c>
      <c r="G4126" t="str">
        <f>_xlfn.XLOOKUP(I4126,'Class Code'!$A$2:$A$14,'Class Code'!$B$2:$B$14)</f>
        <v>Motor Private</v>
      </c>
      <c r="H4126" t="s">
        <v>41</v>
      </c>
      <c r="I4126">
        <f t="shared" si="256"/>
        <v>70</v>
      </c>
      <c r="J4126" t="s">
        <v>54</v>
      </c>
      <c r="K4126" t="s">
        <v>55</v>
      </c>
      <c r="L4126" t="s">
        <v>44</v>
      </c>
      <c r="M4126" s="5">
        <v>45523</v>
      </c>
      <c r="N4126" s="5">
        <v>45525</v>
      </c>
      <c r="O4126" s="5">
        <v>45730</v>
      </c>
      <c r="P4126" s="5">
        <v>45513</v>
      </c>
      <c r="Q4126" s="5">
        <v>45543</v>
      </c>
      <c r="R4126">
        <v>0</v>
      </c>
      <c r="S4126">
        <v>0</v>
      </c>
      <c r="T4126">
        <v>6980</v>
      </c>
      <c r="U4126">
        <v>6980</v>
      </c>
      <c r="V4126">
        <v>0</v>
      </c>
      <c r="W4126">
        <v>6980</v>
      </c>
      <c r="X4126" t="str">
        <f t="shared" si="257"/>
        <v>Ok</v>
      </c>
      <c r="Y4126" t="str">
        <f t="shared" si="258"/>
        <v>Ok</v>
      </c>
      <c r="Z4126" s="6" t="str">
        <f t="shared" si="259"/>
        <v>Ok</v>
      </c>
      <c r="AA4126" s="6"/>
      <c r="AB4126" s="6"/>
      <c r="AC4126" s="6"/>
      <c r="AD4126" s="6"/>
    </row>
    <row r="4127" spans="1:30" x14ac:dyDescent="0.3">
      <c r="A4127" t="s">
        <v>18047</v>
      </c>
      <c r="B4127" t="s">
        <v>18048</v>
      </c>
      <c r="C4127">
        <v>2024</v>
      </c>
      <c r="D4127" t="s">
        <v>9348</v>
      </c>
      <c r="E4127" t="s">
        <v>9269</v>
      </c>
      <c r="F4127" t="s">
        <v>10</v>
      </c>
      <c r="G4127" t="str">
        <f>_xlfn.XLOOKUP(I4127,'Class Code'!$A$2:$A$14,'Class Code'!$B$2:$B$14)</f>
        <v>Motor Private</v>
      </c>
      <c r="H4127" t="s">
        <v>41</v>
      </c>
      <c r="I4127">
        <f t="shared" si="256"/>
        <v>70</v>
      </c>
      <c r="J4127" t="s">
        <v>54</v>
      </c>
      <c r="K4127" t="s">
        <v>55</v>
      </c>
      <c r="L4127" t="s">
        <v>44</v>
      </c>
      <c r="M4127" s="5">
        <v>45575</v>
      </c>
      <c r="N4127" s="5">
        <v>45631</v>
      </c>
      <c r="O4127" s="5">
        <v>45729</v>
      </c>
      <c r="P4127" s="5">
        <v>45486</v>
      </c>
      <c r="Q4127" s="5">
        <v>45850</v>
      </c>
      <c r="R4127">
        <v>0</v>
      </c>
      <c r="S4127">
        <v>0</v>
      </c>
      <c r="T4127">
        <v>34700</v>
      </c>
      <c r="U4127">
        <v>34700</v>
      </c>
      <c r="V4127">
        <v>0</v>
      </c>
      <c r="W4127">
        <v>34700</v>
      </c>
      <c r="X4127" t="str">
        <f t="shared" si="257"/>
        <v>Ok</v>
      </c>
      <c r="Y4127" t="str">
        <f t="shared" si="258"/>
        <v>Ok</v>
      </c>
      <c r="Z4127" s="6" t="str">
        <f t="shared" si="259"/>
        <v>Ok</v>
      </c>
      <c r="AA4127" s="6"/>
      <c r="AB4127" s="6"/>
      <c r="AC4127" s="6"/>
      <c r="AD4127" s="6"/>
    </row>
    <row r="4128" spans="1:30" x14ac:dyDescent="0.3">
      <c r="A4128" t="s">
        <v>18049</v>
      </c>
      <c r="B4128" t="s">
        <v>18050</v>
      </c>
      <c r="C4128">
        <v>2024</v>
      </c>
      <c r="D4128" t="s">
        <v>9604</v>
      </c>
      <c r="E4128" t="s">
        <v>9310</v>
      </c>
      <c r="F4128" t="s">
        <v>10</v>
      </c>
      <c r="G4128" t="str">
        <f>_xlfn.XLOOKUP(I4128,'Class Code'!$A$2:$A$14,'Class Code'!$B$2:$B$14)</f>
        <v>Motor Private</v>
      </c>
      <c r="H4128" t="s">
        <v>41</v>
      </c>
      <c r="I4128">
        <f t="shared" si="256"/>
        <v>70</v>
      </c>
      <c r="J4128" t="s">
        <v>54</v>
      </c>
      <c r="K4128" t="s">
        <v>55</v>
      </c>
      <c r="L4128" t="s">
        <v>44</v>
      </c>
      <c r="M4128" s="5">
        <v>45575</v>
      </c>
      <c r="N4128" s="5">
        <v>45631</v>
      </c>
      <c r="O4128" s="5">
        <v>45729</v>
      </c>
      <c r="P4128" s="5">
        <v>45486</v>
      </c>
      <c r="Q4128" s="5">
        <v>45850</v>
      </c>
      <c r="R4128">
        <v>0</v>
      </c>
      <c r="S4128">
        <v>0</v>
      </c>
      <c r="T4128">
        <v>6380</v>
      </c>
      <c r="U4128">
        <v>6380</v>
      </c>
      <c r="V4128">
        <v>0</v>
      </c>
      <c r="W4128">
        <v>6380</v>
      </c>
      <c r="X4128" t="str">
        <f t="shared" si="257"/>
        <v>Ok</v>
      </c>
      <c r="Y4128" t="str">
        <f t="shared" si="258"/>
        <v>Ok</v>
      </c>
      <c r="Z4128" s="6" t="str">
        <f t="shared" si="259"/>
        <v>Ok</v>
      </c>
      <c r="AA4128" s="6"/>
      <c r="AB4128" s="6"/>
      <c r="AC4128" s="6"/>
      <c r="AD4128" s="6"/>
    </row>
    <row r="4129" spans="1:30" x14ac:dyDescent="0.3">
      <c r="A4129" t="s">
        <v>18051</v>
      </c>
      <c r="B4129" t="s">
        <v>18052</v>
      </c>
      <c r="C4129">
        <v>2024</v>
      </c>
      <c r="D4129" t="s">
        <v>9574</v>
      </c>
      <c r="E4129" t="s">
        <v>9305</v>
      </c>
      <c r="F4129" t="s">
        <v>10</v>
      </c>
      <c r="G4129" t="str">
        <f>_xlfn.XLOOKUP(I4129,'Class Code'!$A$2:$A$14,'Class Code'!$B$2:$B$14)</f>
        <v>Motor Private</v>
      </c>
      <c r="H4129" t="s">
        <v>41</v>
      </c>
      <c r="I4129">
        <f t="shared" si="256"/>
        <v>70</v>
      </c>
      <c r="J4129" t="s">
        <v>54</v>
      </c>
      <c r="K4129" t="s">
        <v>55</v>
      </c>
      <c r="L4129" t="s">
        <v>2689</v>
      </c>
      <c r="M4129" s="5">
        <v>45603</v>
      </c>
      <c r="N4129" s="5">
        <v>45604</v>
      </c>
      <c r="O4129" s="5">
        <v>45729</v>
      </c>
      <c r="P4129" s="5">
        <v>45578</v>
      </c>
      <c r="Q4129" s="5">
        <v>45608</v>
      </c>
      <c r="R4129">
        <v>0</v>
      </c>
      <c r="S4129">
        <v>0</v>
      </c>
      <c r="T4129">
        <v>32700</v>
      </c>
      <c r="U4129">
        <v>32700</v>
      </c>
      <c r="V4129">
        <v>0</v>
      </c>
      <c r="W4129">
        <v>32700</v>
      </c>
      <c r="X4129" t="str">
        <f t="shared" si="257"/>
        <v>Ok</v>
      </c>
      <c r="Y4129" t="str">
        <f t="shared" si="258"/>
        <v>Ok</v>
      </c>
      <c r="Z4129" s="6" t="str">
        <f t="shared" si="259"/>
        <v>Ok</v>
      </c>
      <c r="AA4129" s="6"/>
      <c r="AB4129" s="6"/>
      <c r="AC4129" s="6"/>
      <c r="AD4129" s="6"/>
    </row>
    <row r="4130" spans="1:30" x14ac:dyDescent="0.3">
      <c r="A4130" t="s">
        <v>18053</v>
      </c>
      <c r="B4130" t="s">
        <v>18054</v>
      </c>
      <c r="C4130">
        <v>2024</v>
      </c>
      <c r="D4130" t="s">
        <v>9571</v>
      </c>
      <c r="E4130" t="s">
        <v>9272</v>
      </c>
      <c r="F4130" t="s">
        <v>10</v>
      </c>
      <c r="G4130" t="str">
        <f>_xlfn.XLOOKUP(I4130,'Class Code'!$A$2:$A$14,'Class Code'!$B$2:$B$14)</f>
        <v>Motor Private</v>
      </c>
      <c r="H4130" t="s">
        <v>41</v>
      </c>
      <c r="I4130">
        <f t="shared" si="256"/>
        <v>70</v>
      </c>
      <c r="J4130" t="s">
        <v>54</v>
      </c>
      <c r="K4130" t="s">
        <v>55</v>
      </c>
      <c r="L4130" t="s">
        <v>44</v>
      </c>
      <c r="M4130" s="5">
        <v>45653</v>
      </c>
      <c r="N4130" s="5">
        <v>45665</v>
      </c>
      <c r="O4130" s="5">
        <v>45730</v>
      </c>
      <c r="P4130" s="5">
        <v>45604</v>
      </c>
      <c r="Q4130" s="5">
        <v>45937</v>
      </c>
      <c r="R4130">
        <v>0</v>
      </c>
      <c r="S4130">
        <v>0</v>
      </c>
      <c r="T4130">
        <v>6980</v>
      </c>
      <c r="U4130">
        <v>6980</v>
      </c>
      <c r="V4130">
        <v>0</v>
      </c>
      <c r="W4130">
        <v>6980</v>
      </c>
      <c r="X4130" t="str">
        <f t="shared" si="257"/>
        <v>Ok</v>
      </c>
      <c r="Y4130" t="str">
        <f t="shared" si="258"/>
        <v>Ok</v>
      </c>
      <c r="Z4130" s="6" t="str">
        <f t="shared" si="259"/>
        <v>Ok</v>
      </c>
      <c r="AA4130" s="6"/>
      <c r="AB4130" s="6"/>
      <c r="AC4130" s="6"/>
      <c r="AD4130" s="6"/>
    </row>
    <row r="4131" spans="1:30" x14ac:dyDescent="0.3">
      <c r="A4131" t="s">
        <v>18055</v>
      </c>
      <c r="B4131" t="s">
        <v>18056</v>
      </c>
      <c r="C4131">
        <v>2024</v>
      </c>
      <c r="D4131" t="s">
        <v>9714</v>
      </c>
      <c r="E4131" t="s">
        <v>9277</v>
      </c>
      <c r="F4131" t="s">
        <v>10</v>
      </c>
      <c r="G4131" t="str">
        <f>_xlfn.XLOOKUP(I4131,'Class Code'!$A$2:$A$14,'Class Code'!$B$2:$B$14)</f>
        <v>Motor Private</v>
      </c>
      <c r="H4131" t="s">
        <v>41</v>
      </c>
      <c r="I4131">
        <f t="shared" si="256"/>
        <v>70</v>
      </c>
      <c r="J4131" t="s">
        <v>54</v>
      </c>
      <c r="K4131" t="s">
        <v>55</v>
      </c>
      <c r="L4131" t="s">
        <v>44</v>
      </c>
      <c r="M4131" s="5">
        <v>45657</v>
      </c>
      <c r="N4131" s="5">
        <v>45660</v>
      </c>
      <c r="O4131" s="5">
        <v>45730</v>
      </c>
      <c r="P4131" s="5">
        <v>45467</v>
      </c>
      <c r="Q4131" s="5">
        <v>45800</v>
      </c>
      <c r="R4131">
        <v>0</v>
      </c>
      <c r="S4131">
        <v>0</v>
      </c>
      <c r="T4131">
        <v>3140</v>
      </c>
      <c r="U4131">
        <v>3140</v>
      </c>
      <c r="V4131">
        <v>0</v>
      </c>
      <c r="W4131">
        <v>3140</v>
      </c>
      <c r="X4131" t="str">
        <f t="shared" si="257"/>
        <v>Ok</v>
      </c>
      <c r="Y4131" t="str">
        <f t="shared" si="258"/>
        <v>Ok</v>
      </c>
      <c r="Z4131" s="6" t="str">
        <f t="shared" si="259"/>
        <v>Ok</v>
      </c>
      <c r="AA4131" s="6"/>
      <c r="AB4131" s="6"/>
      <c r="AC4131" s="6"/>
      <c r="AD4131" s="6"/>
    </row>
    <row r="4132" spans="1:30" x14ac:dyDescent="0.3">
      <c r="A4132" t="s">
        <v>18057</v>
      </c>
      <c r="B4132" t="s">
        <v>18058</v>
      </c>
      <c r="C4132">
        <v>2024</v>
      </c>
      <c r="D4132" t="s">
        <v>9534</v>
      </c>
      <c r="E4132" t="s">
        <v>9261</v>
      </c>
      <c r="F4132" t="s">
        <v>10</v>
      </c>
      <c r="G4132" t="str">
        <f>_xlfn.XLOOKUP(I4132,'Class Code'!$A$2:$A$14,'Class Code'!$B$2:$B$14)</f>
        <v>Motor Private</v>
      </c>
      <c r="H4132" t="s">
        <v>41</v>
      </c>
      <c r="I4132">
        <f t="shared" si="256"/>
        <v>70</v>
      </c>
      <c r="J4132" t="s">
        <v>54</v>
      </c>
      <c r="K4132" t="s">
        <v>55</v>
      </c>
      <c r="L4132" t="s">
        <v>44</v>
      </c>
      <c r="M4132" s="5">
        <v>45608</v>
      </c>
      <c r="N4132" s="5">
        <v>45622</v>
      </c>
      <c r="O4132" s="5">
        <v>45730</v>
      </c>
      <c r="P4132" s="5">
        <v>45330</v>
      </c>
      <c r="Q4132" s="5">
        <v>45695</v>
      </c>
      <c r="R4132">
        <v>0</v>
      </c>
      <c r="S4132">
        <v>0</v>
      </c>
      <c r="T4132">
        <v>3020</v>
      </c>
      <c r="U4132">
        <v>3020</v>
      </c>
      <c r="V4132">
        <v>0</v>
      </c>
      <c r="W4132">
        <v>3020</v>
      </c>
      <c r="X4132" t="str">
        <f t="shared" si="257"/>
        <v>Ok</v>
      </c>
      <c r="Y4132" t="str">
        <f t="shared" si="258"/>
        <v>Ok</v>
      </c>
      <c r="Z4132" s="6" t="str">
        <f t="shared" si="259"/>
        <v>Ok</v>
      </c>
      <c r="AA4132" s="6"/>
      <c r="AB4132" s="6"/>
      <c r="AC4132" s="6"/>
      <c r="AD4132" s="6"/>
    </row>
    <row r="4133" spans="1:30" x14ac:dyDescent="0.3">
      <c r="A4133" t="s">
        <v>18059</v>
      </c>
      <c r="B4133" t="s">
        <v>18060</v>
      </c>
      <c r="C4133">
        <v>2025</v>
      </c>
      <c r="D4133" t="s">
        <v>9765</v>
      </c>
      <c r="E4133" t="s">
        <v>9310</v>
      </c>
      <c r="F4133" t="s">
        <v>11</v>
      </c>
      <c r="G4133" t="str">
        <f>_xlfn.XLOOKUP(I4133,'Class Code'!$A$2:$A$14,'Class Code'!$B$2:$B$14)</f>
        <v>Motor Commercial</v>
      </c>
      <c r="H4133" t="s">
        <v>176</v>
      </c>
      <c r="I4133">
        <f t="shared" si="256"/>
        <v>80</v>
      </c>
      <c r="J4133" t="s">
        <v>177</v>
      </c>
      <c r="K4133" t="s">
        <v>178</v>
      </c>
      <c r="L4133" t="s">
        <v>44</v>
      </c>
      <c r="M4133" s="5">
        <v>45658</v>
      </c>
      <c r="N4133" s="5">
        <v>45664</v>
      </c>
      <c r="O4133" s="5">
        <v>45730</v>
      </c>
      <c r="P4133" s="5">
        <v>45639</v>
      </c>
      <c r="Q4133" s="5">
        <v>46003</v>
      </c>
      <c r="R4133">
        <v>0</v>
      </c>
      <c r="S4133">
        <v>0</v>
      </c>
      <c r="T4133">
        <v>6980</v>
      </c>
      <c r="U4133">
        <v>6980</v>
      </c>
      <c r="V4133">
        <v>0</v>
      </c>
      <c r="W4133">
        <v>6980</v>
      </c>
      <c r="X4133" t="str">
        <f t="shared" si="257"/>
        <v>Ok</v>
      </c>
      <c r="Y4133" t="str">
        <f t="shared" si="258"/>
        <v>Ok</v>
      </c>
      <c r="Z4133" s="6" t="str">
        <f t="shared" si="259"/>
        <v>Ok</v>
      </c>
      <c r="AA4133" s="6"/>
      <c r="AB4133" s="6"/>
      <c r="AC4133" s="6"/>
      <c r="AD4133" s="6"/>
    </row>
    <row r="4134" spans="1:30" x14ac:dyDescent="0.3">
      <c r="A4134" t="s">
        <v>18061</v>
      </c>
      <c r="B4134" t="s">
        <v>18062</v>
      </c>
      <c r="C4134">
        <v>2024</v>
      </c>
      <c r="D4134" t="s">
        <v>9521</v>
      </c>
      <c r="E4134" t="s">
        <v>9274</v>
      </c>
      <c r="F4134" t="s">
        <v>10</v>
      </c>
      <c r="G4134" t="str">
        <f>_xlfn.XLOOKUP(I4134,'Class Code'!$A$2:$A$14,'Class Code'!$B$2:$B$14)</f>
        <v>Motor Private</v>
      </c>
      <c r="H4134" t="s">
        <v>41</v>
      </c>
      <c r="I4134">
        <f t="shared" si="256"/>
        <v>70</v>
      </c>
      <c r="J4134" t="s">
        <v>54</v>
      </c>
      <c r="K4134" t="s">
        <v>55</v>
      </c>
      <c r="L4134" t="s">
        <v>44</v>
      </c>
      <c r="M4134" s="5">
        <v>45578</v>
      </c>
      <c r="N4134" s="5">
        <v>45582</v>
      </c>
      <c r="O4134" s="5">
        <v>45730</v>
      </c>
      <c r="P4134" s="5">
        <v>45530</v>
      </c>
      <c r="Q4134" s="5">
        <v>45833</v>
      </c>
      <c r="R4134">
        <v>0</v>
      </c>
      <c r="S4134">
        <v>0</v>
      </c>
      <c r="T4134">
        <v>6980</v>
      </c>
      <c r="U4134">
        <v>6980</v>
      </c>
      <c r="V4134">
        <v>0</v>
      </c>
      <c r="W4134">
        <v>6980</v>
      </c>
      <c r="X4134" t="str">
        <f t="shared" si="257"/>
        <v>Ok</v>
      </c>
      <c r="Y4134" t="str">
        <f t="shared" si="258"/>
        <v>Ok</v>
      </c>
      <c r="Z4134" s="6" t="str">
        <f t="shared" si="259"/>
        <v>Ok</v>
      </c>
      <c r="AA4134" s="6"/>
      <c r="AB4134" s="6"/>
      <c r="AC4134" s="6"/>
      <c r="AD4134" s="6"/>
    </row>
    <row r="4135" spans="1:30" x14ac:dyDescent="0.3">
      <c r="A4135" t="s">
        <v>18063</v>
      </c>
      <c r="B4135" t="s">
        <v>18064</v>
      </c>
      <c r="C4135">
        <v>2024</v>
      </c>
      <c r="D4135" t="s">
        <v>9304</v>
      </c>
      <c r="E4135" t="s">
        <v>9310</v>
      </c>
      <c r="F4135" t="s">
        <v>10</v>
      </c>
      <c r="G4135" t="str">
        <f>_xlfn.XLOOKUP(I4135,'Class Code'!$A$2:$A$14,'Class Code'!$B$2:$B$14)</f>
        <v>Motor Private</v>
      </c>
      <c r="H4135" t="s">
        <v>41</v>
      </c>
      <c r="I4135">
        <f t="shared" si="256"/>
        <v>70</v>
      </c>
      <c r="J4135" t="s">
        <v>54</v>
      </c>
      <c r="K4135" t="s">
        <v>55</v>
      </c>
      <c r="L4135" t="s">
        <v>44</v>
      </c>
      <c r="M4135" s="5">
        <v>45546</v>
      </c>
      <c r="N4135" s="5">
        <v>45547</v>
      </c>
      <c r="O4135" s="5">
        <v>45729</v>
      </c>
      <c r="P4135" s="5">
        <v>45346</v>
      </c>
      <c r="Q4135" s="5">
        <v>45619</v>
      </c>
      <c r="R4135">
        <v>0</v>
      </c>
      <c r="S4135">
        <v>0</v>
      </c>
      <c r="T4135">
        <v>3140</v>
      </c>
      <c r="U4135">
        <v>3140</v>
      </c>
      <c r="V4135">
        <v>0</v>
      </c>
      <c r="W4135">
        <v>3140</v>
      </c>
      <c r="X4135" t="str">
        <f t="shared" si="257"/>
        <v>Ok</v>
      </c>
      <c r="Y4135" t="str">
        <f t="shared" si="258"/>
        <v>Ok</v>
      </c>
      <c r="Z4135" s="6" t="str">
        <f t="shared" si="259"/>
        <v>Ok</v>
      </c>
      <c r="AA4135" s="6"/>
      <c r="AB4135" s="6"/>
      <c r="AC4135" s="6"/>
      <c r="AD4135" s="6"/>
    </row>
    <row r="4136" spans="1:30" x14ac:dyDescent="0.3">
      <c r="A4136" t="s">
        <v>18065</v>
      </c>
      <c r="B4136" t="s">
        <v>18066</v>
      </c>
      <c r="C4136">
        <v>2024</v>
      </c>
      <c r="D4136" t="s">
        <v>9506</v>
      </c>
      <c r="E4136" t="s">
        <v>9261</v>
      </c>
      <c r="F4136" t="s">
        <v>10</v>
      </c>
      <c r="G4136" t="str">
        <f>_xlfn.XLOOKUP(I4136,'Class Code'!$A$2:$A$14,'Class Code'!$B$2:$B$14)</f>
        <v>Motor Private</v>
      </c>
      <c r="H4136" t="s">
        <v>41</v>
      </c>
      <c r="I4136">
        <f t="shared" si="256"/>
        <v>70</v>
      </c>
      <c r="J4136" t="s">
        <v>54</v>
      </c>
      <c r="K4136" t="s">
        <v>55</v>
      </c>
      <c r="L4136" t="s">
        <v>44</v>
      </c>
      <c r="M4136" s="5">
        <v>45596</v>
      </c>
      <c r="N4136" s="5">
        <v>45609</v>
      </c>
      <c r="O4136" s="5">
        <v>45729</v>
      </c>
      <c r="P4136" s="5">
        <v>45596</v>
      </c>
      <c r="Q4136" s="5">
        <v>45626</v>
      </c>
      <c r="R4136">
        <v>0</v>
      </c>
      <c r="S4136">
        <v>0</v>
      </c>
      <c r="T4136">
        <v>6380</v>
      </c>
      <c r="U4136">
        <v>6380</v>
      </c>
      <c r="V4136">
        <v>0</v>
      </c>
      <c r="W4136">
        <v>6380</v>
      </c>
      <c r="X4136" t="str">
        <f t="shared" si="257"/>
        <v>Ok</v>
      </c>
      <c r="Y4136" t="str">
        <f t="shared" si="258"/>
        <v>Ok</v>
      </c>
      <c r="Z4136" s="6" t="str">
        <f t="shared" si="259"/>
        <v>Ok</v>
      </c>
      <c r="AA4136" s="6"/>
      <c r="AB4136" s="6"/>
      <c r="AC4136" s="6"/>
      <c r="AD4136" s="6"/>
    </row>
    <row r="4137" spans="1:30" x14ac:dyDescent="0.3">
      <c r="A4137" t="s">
        <v>18067</v>
      </c>
      <c r="B4137" t="s">
        <v>18068</v>
      </c>
      <c r="C4137">
        <v>2024</v>
      </c>
      <c r="D4137" t="s">
        <v>9479</v>
      </c>
      <c r="E4137" t="s">
        <v>9269</v>
      </c>
      <c r="F4137" t="s">
        <v>10</v>
      </c>
      <c r="G4137" t="str">
        <f>_xlfn.XLOOKUP(I4137,'Class Code'!$A$2:$A$14,'Class Code'!$B$2:$B$14)</f>
        <v>Motor Private</v>
      </c>
      <c r="H4137" t="s">
        <v>41</v>
      </c>
      <c r="I4137">
        <f t="shared" si="256"/>
        <v>70</v>
      </c>
      <c r="J4137" t="s">
        <v>54</v>
      </c>
      <c r="K4137" t="s">
        <v>55</v>
      </c>
      <c r="L4137" t="s">
        <v>44</v>
      </c>
      <c r="M4137" s="5">
        <v>45620</v>
      </c>
      <c r="N4137" s="5">
        <v>45622</v>
      </c>
      <c r="O4137" s="5">
        <v>45751</v>
      </c>
      <c r="P4137" s="5">
        <v>45568</v>
      </c>
      <c r="Q4137" s="5">
        <v>45902</v>
      </c>
      <c r="R4137">
        <v>0</v>
      </c>
      <c r="S4137">
        <v>0</v>
      </c>
      <c r="T4137">
        <v>3020</v>
      </c>
      <c r="U4137">
        <v>3020</v>
      </c>
      <c r="V4137">
        <v>0</v>
      </c>
      <c r="W4137">
        <v>3020</v>
      </c>
      <c r="X4137" t="str">
        <f t="shared" si="257"/>
        <v>Ok</v>
      </c>
      <c r="Y4137" t="str">
        <f t="shared" si="258"/>
        <v>Ok</v>
      </c>
      <c r="Z4137" s="6" t="str">
        <f t="shared" si="259"/>
        <v>Ok</v>
      </c>
      <c r="AA4137" s="6"/>
      <c r="AB4137" s="6"/>
      <c r="AC4137" s="6"/>
      <c r="AD4137" s="6"/>
    </row>
    <row r="4138" spans="1:30" x14ac:dyDescent="0.3">
      <c r="A4138" t="s">
        <v>18069</v>
      </c>
      <c r="B4138" t="s">
        <v>18070</v>
      </c>
      <c r="C4138">
        <v>2024</v>
      </c>
      <c r="D4138" t="s">
        <v>9338</v>
      </c>
      <c r="E4138" t="s">
        <v>9261</v>
      </c>
      <c r="F4138" t="s">
        <v>11</v>
      </c>
      <c r="G4138" t="str">
        <f>_xlfn.XLOOKUP(I4138,'Class Code'!$A$2:$A$14,'Class Code'!$B$2:$B$14)</f>
        <v>Motor Commercial</v>
      </c>
      <c r="H4138" t="s">
        <v>176</v>
      </c>
      <c r="I4138">
        <f t="shared" si="256"/>
        <v>80</v>
      </c>
      <c r="J4138" t="s">
        <v>177</v>
      </c>
      <c r="K4138" t="s">
        <v>178</v>
      </c>
      <c r="L4138" t="s">
        <v>44</v>
      </c>
      <c r="M4138" s="5">
        <v>45652</v>
      </c>
      <c r="N4138" s="5">
        <v>45657</v>
      </c>
      <c r="O4138" s="5">
        <v>45730</v>
      </c>
      <c r="P4138" s="5">
        <v>45485</v>
      </c>
      <c r="Q4138" s="5">
        <v>45849</v>
      </c>
      <c r="R4138">
        <v>0</v>
      </c>
      <c r="S4138">
        <v>0</v>
      </c>
      <c r="T4138">
        <v>6980</v>
      </c>
      <c r="U4138">
        <v>6980</v>
      </c>
      <c r="V4138">
        <v>0</v>
      </c>
      <c r="W4138">
        <v>6980</v>
      </c>
      <c r="X4138" t="str">
        <f t="shared" si="257"/>
        <v>Ok</v>
      </c>
      <c r="Y4138" t="str">
        <f t="shared" si="258"/>
        <v>Ok</v>
      </c>
      <c r="Z4138" s="6" t="str">
        <f t="shared" si="259"/>
        <v>Ok</v>
      </c>
      <c r="AA4138" s="6"/>
      <c r="AB4138" s="6"/>
      <c r="AC4138" s="6"/>
      <c r="AD4138" s="6"/>
    </row>
    <row r="4139" spans="1:30" x14ac:dyDescent="0.3">
      <c r="A4139" t="s">
        <v>18071</v>
      </c>
      <c r="B4139" t="s">
        <v>18072</v>
      </c>
      <c r="C4139">
        <v>2024</v>
      </c>
      <c r="D4139" t="s">
        <v>9544</v>
      </c>
      <c r="E4139" t="s">
        <v>9267</v>
      </c>
      <c r="F4139" t="s">
        <v>10</v>
      </c>
      <c r="G4139" t="str">
        <f>_xlfn.XLOOKUP(I4139,'Class Code'!$A$2:$A$14,'Class Code'!$B$2:$B$14)</f>
        <v>Motor Private</v>
      </c>
      <c r="H4139" t="s">
        <v>41</v>
      </c>
      <c r="I4139">
        <f t="shared" si="256"/>
        <v>70</v>
      </c>
      <c r="J4139" t="s">
        <v>54</v>
      </c>
      <c r="K4139" t="s">
        <v>55</v>
      </c>
      <c r="L4139" t="s">
        <v>44</v>
      </c>
      <c r="M4139" s="5">
        <v>45652</v>
      </c>
      <c r="N4139" s="5">
        <v>45657</v>
      </c>
      <c r="O4139" s="5">
        <v>45729</v>
      </c>
      <c r="P4139" s="5">
        <v>45573</v>
      </c>
      <c r="Q4139" s="5">
        <v>45876</v>
      </c>
      <c r="R4139">
        <v>0</v>
      </c>
      <c r="S4139">
        <v>0</v>
      </c>
      <c r="T4139">
        <v>6980</v>
      </c>
      <c r="U4139">
        <v>6980</v>
      </c>
      <c r="V4139">
        <v>0</v>
      </c>
      <c r="W4139">
        <v>6980</v>
      </c>
      <c r="X4139" t="str">
        <f t="shared" si="257"/>
        <v>Ok</v>
      </c>
      <c r="Y4139" t="str">
        <f t="shared" si="258"/>
        <v>Ok</v>
      </c>
      <c r="Z4139" s="6" t="str">
        <f t="shared" si="259"/>
        <v>Ok</v>
      </c>
      <c r="AA4139" s="6"/>
      <c r="AB4139" s="6"/>
      <c r="AC4139" s="6"/>
      <c r="AD4139" s="6"/>
    </row>
    <row r="4140" spans="1:30" x14ac:dyDescent="0.3">
      <c r="A4140" t="s">
        <v>18073</v>
      </c>
      <c r="B4140" t="s">
        <v>18074</v>
      </c>
      <c r="C4140">
        <v>2024</v>
      </c>
      <c r="D4140" t="s">
        <v>9503</v>
      </c>
      <c r="E4140" t="s">
        <v>9282</v>
      </c>
      <c r="F4140" t="s">
        <v>10</v>
      </c>
      <c r="G4140" t="str">
        <f>_xlfn.XLOOKUP(I4140,'Class Code'!$A$2:$A$14,'Class Code'!$B$2:$B$14)</f>
        <v>Motor Private</v>
      </c>
      <c r="H4140" t="s">
        <v>41</v>
      </c>
      <c r="I4140">
        <f t="shared" si="256"/>
        <v>70</v>
      </c>
      <c r="J4140" t="s">
        <v>54</v>
      </c>
      <c r="K4140" t="s">
        <v>55</v>
      </c>
      <c r="L4140" t="s">
        <v>44</v>
      </c>
      <c r="M4140" s="5">
        <v>45618</v>
      </c>
      <c r="N4140" s="5">
        <v>45623</v>
      </c>
      <c r="O4140" s="5">
        <v>45729</v>
      </c>
      <c r="P4140" s="5">
        <v>45549</v>
      </c>
      <c r="Q4140" s="5">
        <v>45913</v>
      </c>
      <c r="R4140">
        <v>0</v>
      </c>
      <c r="S4140">
        <v>0</v>
      </c>
      <c r="T4140">
        <v>6980</v>
      </c>
      <c r="U4140">
        <v>6980</v>
      </c>
      <c r="V4140">
        <v>0</v>
      </c>
      <c r="W4140">
        <v>6980</v>
      </c>
      <c r="X4140" t="str">
        <f t="shared" si="257"/>
        <v>Ok</v>
      </c>
      <c r="Y4140" t="str">
        <f t="shared" si="258"/>
        <v>Ok</v>
      </c>
      <c r="Z4140" s="6" t="str">
        <f t="shared" si="259"/>
        <v>Ok</v>
      </c>
      <c r="AA4140" s="6"/>
      <c r="AB4140" s="6"/>
      <c r="AC4140" s="6"/>
      <c r="AD4140" s="6"/>
    </row>
    <row r="4141" spans="1:30" x14ac:dyDescent="0.3">
      <c r="A4141" t="s">
        <v>18075</v>
      </c>
      <c r="B4141" t="s">
        <v>18076</v>
      </c>
      <c r="C4141">
        <v>2024</v>
      </c>
      <c r="D4141" t="s">
        <v>9511</v>
      </c>
      <c r="E4141" t="s">
        <v>9272</v>
      </c>
      <c r="F4141" t="s">
        <v>11</v>
      </c>
      <c r="G4141" t="str">
        <f>_xlfn.XLOOKUP(I4141,'Class Code'!$A$2:$A$14,'Class Code'!$B$2:$B$14)</f>
        <v>Motor Commercial</v>
      </c>
      <c r="H4141" t="s">
        <v>176</v>
      </c>
      <c r="I4141">
        <f t="shared" si="256"/>
        <v>80</v>
      </c>
      <c r="J4141" t="s">
        <v>207</v>
      </c>
      <c r="K4141" t="s">
        <v>208</v>
      </c>
      <c r="L4141" t="s">
        <v>44</v>
      </c>
      <c r="M4141" s="5">
        <v>45623</v>
      </c>
      <c r="N4141" s="5">
        <v>45628</v>
      </c>
      <c r="O4141" s="5">
        <v>45730</v>
      </c>
      <c r="P4141" s="5">
        <v>45360</v>
      </c>
      <c r="Q4141" s="5">
        <v>45724</v>
      </c>
      <c r="R4141">
        <v>0</v>
      </c>
      <c r="S4141">
        <v>0</v>
      </c>
      <c r="T4141">
        <v>6980</v>
      </c>
      <c r="U4141">
        <v>6980</v>
      </c>
      <c r="V4141">
        <v>0</v>
      </c>
      <c r="W4141">
        <v>6980</v>
      </c>
      <c r="X4141" t="str">
        <f t="shared" si="257"/>
        <v>Ok</v>
      </c>
      <c r="Y4141" t="str">
        <f t="shared" si="258"/>
        <v>Ok</v>
      </c>
      <c r="Z4141" s="6" t="str">
        <f t="shared" si="259"/>
        <v>Ok</v>
      </c>
      <c r="AA4141" s="6"/>
      <c r="AB4141" s="6"/>
      <c r="AC4141" s="6"/>
      <c r="AD4141" s="6"/>
    </row>
    <row r="4142" spans="1:30" x14ac:dyDescent="0.3">
      <c r="A4142" t="s">
        <v>18077</v>
      </c>
      <c r="B4142" t="s">
        <v>18078</v>
      </c>
      <c r="C4142">
        <v>2024</v>
      </c>
      <c r="D4142" t="s">
        <v>9779</v>
      </c>
      <c r="E4142" t="s">
        <v>9284</v>
      </c>
      <c r="F4142" t="s">
        <v>11</v>
      </c>
      <c r="G4142" t="str">
        <f>_xlfn.XLOOKUP(I4142,'Class Code'!$A$2:$A$14,'Class Code'!$B$2:$B$14)</f>
        <v>Motor Commercial</v>
      </c>
      <c r="H4142" t="s">
        <v>176</v>
      </c>
      <c r="I4142">
        <f t="shared" si="256"/>
        <v>80</v>
      </c>
      <c r="J4142" t="s">
        <v>225</v>
      </c>
      <c r="K4142" t="s">
        <v>226</v>
      </c>
      <c r="L4142" t="s">
        <v>197</v>
      </c>
      <c r="M4142" s="5">
        <v>45645</v>
      </c>
      <c r="N4142" s="5">
        <v>45645</v>
      </c>
      <c r="O4142" s="5">
        <v>45722</v>
      </c>
      <c r="P4142" s="5">
        <v>45540</v>
      </c>
      <c r="Q4142" s="5">
        <v>45904</v>
      </c>
      <c r="R4142">
        <v>17400</v>
      </c>
      <c r="S4142">
        <v>0</v>
      </c>
      <c r="T4142">
        <v>0</v>
      </c>
      <c r="U4142">
        <v>17400</v>
      </c>
      <c r="V4142">
        <v>0</v>
      </c>
      <c r="W4142">
        <v>17400</v>
      </c>
      <c r="X4142" t="str">
        <f t="shared" si="257"/>
        <v>Ok</v>
      </c>
      <c r="Y4142" t="str">
        <f t="shared" si="258"/>
        <v>Ok</v>
      </c>
      <c r="Z4142" s="6" t="str">
        <f t="shared" si="259"/>
        <v>Ok</v>
      </c>
      <c r="AA4142" s="6"/>
      <c r="AB4142" s="6"/>
      <c r="AC4142" s="6"/>
      <c r="AD4142" s="6"/>
    </row>
    <row r="4143" spans="1:30" x14ac:dyDescent="0.3">
      <c r="A4143" t="s">
        <v>18079</v>
      </c>
      <c r="B4143" t="s">
        <v>18080</v>
      </c>
      <c r="C4143">
        <v>2024</v>
      </c>
      <c r="D4143" t="s">
        <v>9611</v>
      </c>
      <c r="E4143" t="s">
        <v>9265</v>
      </c>
      <c r="F4143" t="s">
        <v>10</v>
      </c>
      <c r="G4143" t="str">
        <f>_xlfn.XLOOKUP(I4143,'Class Code'!$A$2:$A$14,'Class Code'!$B$2:$B$14)</f>
        <v>Motor Private</v>
      </c>
      <c r="H4143" t="s">
        <v>41</v>
      </c>
      <c r="I4143">
        <f t="shared" si="256"/>
        <v>70</v>
      </c>
      <c r="J4143" t="s">
        <v>54</v>
      </c>
      <c r="K4143" t="s">
        <v>55</v>
      </c>
      <c r="L4143" t="s">
        <v>44</v>
      </c>
      <c r="M4143" s="5">
        <v>45612</v>
      </c>
      <c r="N4143" s="5">
        <v>45623</v>
      </c>
      <c r="O4143" s="5">
        <v>45729</v>
      </c>
      <c r="P4143" s="5">
        <v>45505</v>
      </c>
      <c r="Q4143" s="5">
        <v>45869</v>
      </c>
      <c r="R4143">
        <v>0</v>
      </c>
      <c r="S4143">
        <v>0</v>
      </c>
      <c r="T4143">
        <v>6880</v>
      </c>
      <c r="U4143">
        <v>6880</v>
      </c>
      <c r="V4143">
        <v>0</v>
      </c>
      <c r="W4143">
        <v>6880</v>
      </c>
      <c r="X4143" t="str">
        <f t="shared" si="257"/>
        <v>Ok</v>
      </c>
      <c r="Y4143" t="str">
        <f t="shared" si="258"/>
        <v>Ok</v>
      </c>
      <c r="Z4143" s="6" t="str">
        <f t="shared" si="259"/>
        <v>Ok</v>
      </c>
      <c r="AA4143" s="6"/>
      <c r="AB4143" s="6"/>
      <c r="AC4143" s="6"/>
      <c r="AD4143" s="6"/>
    </row>
    <row r="4144" spans="1:30" x14ac:dyDescent="0.3">
      <c r="A4144" t="s">
        <v>18081</v>
      </c>
      <c r="B4144" t="s">
        <v>18082</v>
      </c>
      <c r="C4144">
        <v>2024</v>
      </c>
      <c r="D4144" t="s">
        <v>9793</v>
      </c>
      <c r="E4144" t="s">
        <v>9301</v>
      </c>
      <c r="F4144" t="s">
        <v>10</v>
      </c>
      <c r="G4144" t="str">
        <f>_xlfn.XLOOKUP(I4144,'Class Code'!$A$2:$A$14,'Class Code'!$B$2:$B$14)</f>
        <v>Motor Private</v>
      </c>
      <c r="H4144" t="s">
        <v>41</v>
      </c>
      <c r="I4144">
        <f t="shared" si="256"/>
        <v>70</v>
      </c>
      <c r="J4144" t="s">
        <v>54</v>
      </c>
      <c r="K4144" t="s">
        <v>55</v>
      </c>
      <c r="L4144" t="s">
        <v>44</v>
      </c>
      <c r="M4144" s="5">
        <v>45550</v>
      </c>
      <c r="N4144" s="5">
        <v>45558</v>
      </c>
      <c r="O4144" s="5">
        <v>45789</v>
      </c>
      <c r="P4144" s="5">
        <v>45537</v>
      </c>
      <c r="Q4144" s="5">
        <v>45566</v>
      </c>
      <c r="R4144">
        <v>0</v>
      </c>
      <c r="S4144">
        <v>0</v>
      </c>
      <c r="T4144">
        <v>6980</v>
      </c>
      <c r="U4144">
        <v>6980</v>
      </c>
      <c r="V4144">
        <v>0</v>
      </c>
      <c r="W4144">
        <v>6980</v>
      </c>
      <c r="X4144" t="str">
        <f t="shared" si="257"/>
        <v>Ok</v>
      </c>
      <c r="Y4144" t="str">
        <f t="shared" si="258"/>
        <v>Ok</v>
      </c>
      <c r="Z4144" s="6" t="str">
        <f t="shared" si="259"/>
        <v>Ok</v>
      </c>
      <c r="AA4144" s="6"/>
      <c r="AB4144" s="6"/>
      <c r="AC4144" s="6"/>
      <c r="AD4144" s="6"/>
    </row>
    <row r="4145" spans="1:30" x14ac:dyDescent="0.3">
      <c r="A4145" t="s">
        <v>18083</v>
      </c>
      <c r="B4145" t="s">
        <v>18084</v>
      </c>
      <c r="C4145">
        <v>2024</v>
      </c>
      <c r="D4145" t="s">
        <v>9782</v>
      </c>
      <c r="E4145" t="s">
        <v>9274</v>
      </c>
      <c r="F4145" t="s">
        <v>10</v>
      </c>
      <c r="G4145" t="str">
        <f>_xlfn.XLOOKUP(I4145,'Class Code'!$A$2:$A$14,'Class Code'!$B$2:$B$14)</f>
        <v>Motor Private</v>
      </c>
      <c r="H4145" t="s">
        <v>41</v>
      </c>
      <c r="I4145">
        <f t="shared" si="256"/>
        <v>70</v>
      </c>
      <c r="J4145" t="s">
        <v>54</v>
      </c>
      <c r="K4145" t="s">
        <v>55</v>
      </c>
      <c r="L4145" t="s">
        <v>44</v>
      </c>
      <c r="M4145" s="5">
        <v>45662</v>
      </c>
      <c r="N4145" s="5">
        <v>45664</v>
      </c>
      <c r="O4145" s="5">
        <v>45722</v>
      </c>
      <c r="P4145" s="5">
        <v>45373</v>
      </c>
      <c r="Q4145" s="5">
        <v>45737</v>
      </c>
      <c r="R4145">
        <v>0</v>
      </c>
      <c r="S4145">
        <v>0</v>
      </c>
      <c r="T4145">
        <v>7280</v>
      </c>
      <c r="U4145">
        <v>7280</v>
      </c>
      <c r="V4145">
        <v>0</v>
      </c>
      <c r="W4145">
        <v>7280</v>
      </c>
      <c r="X4145" t="str">
        <f t="shared" si="257"/>
        <v>Ok</v>
      </c>
      <c r="Y4145" t="str">
        <f t="shared" si="258"/>
        <v>Ok</v>
      </c>
      <c r="Z4145" s="6" t="str">
        <f t="shared" si="259"/>
        <v>Ok</v>
      </c>
      <c r="AA4145" s="6"/>
      <c r="AB4145" s="6"/>
      <c r="AC4145" s="6"/>
      <c r="AD4145" s="6"/>
    </row>
    <row r="4146" spans="1:30" x14ac:dyDescent="0.3">
      <c r="A4146" t="s">
        <v>18085</v>
      </c>
      <c r="B4146" t="s">
        <v>18086</v>
      </c>
      <c r="C4146">
        <v>2024</v>
      </c>
      <c r="D4146" t="s">
        <v>9751</v>
      </c>
      <c r="E4146" t="s">
        <v>9294</v>
      </c>
      <c r="F4146" t="s">
        <v>10</v>
      </c>
      <c r="G4146" t="str">
        <f>_xlfn.XLOOKUP(I4146,'Class Code'!$A$2:$A$14,'Class Code'!$B$2:$B$14)</f>
        <v>Motor Private</v>
      </c>
      <c r="H4146" t="s">
        <v>41</v>
      </c>
      <c r="I4146">
        <f t="shared" si="256"/>
        <v>70</v>
      </c>
      <c r="J4146" t="s">
        <v>54</v>
      </c>
      <c r="K4146" t="s">
        <v>55</v>
      </c>
      <c r="L4146" t="s">
        <v>44</v>
      </c>
      <c r="M4146" s="5">
        <v>45601</v>
      </c>
      <c r="N4146" s="5">
        <v>45602</v>
      </c>
      <c r="O4146" s="5">
        <v>45722</v>
      </c>
      <c r="P4146" s="5">
        <v>45597</v>
      </c>
      <c r="Q4146" s="5">
        <v>45890</v>
      </c>
      <c r="R4146">
        <v>0</v>
      </c>
      <c r="S4146">
        <v>0</v>
      </c>
      <c r="T4146">
        <v>3100</v>
      </c>
      <c r="U4146">
        <v>3100</v>
      </c>
      <c r="V4146">
        <v>0</v>
      </c>
      <c r="W4146">
        <v>3100</v>
      </c>
      <c r="X4146" t="str">
        <f t="shared" si="257"/>
        <v>Ok</v>
      </c>
      <c r="Y4146" t="str">
        <f t="shared" si="258"/>
        <v>Ok</v>
      </c>
      <c r="Z4146" s="6" t="str">
        <f t="shared" si="259"/>
        <v>Ok</v>
      </c>
      <c r="AA4146" s="6"/>
      <c r="AB4146" s="6"/>
      <c r="AC4146" s="6"/>
      <c r="AD4146" s="6"/>
    </row>
    <row r="4147" spans="1:30" x14ac:dyDescent="0.3">
      <c r="A4147" t="s">
        <v>18087</v>
      </c>
      <c r="B4147" t="s">
        <v>18088</v>
      </c>
      <c r="C4147">
        <v>2022</v>
      </c>
      <c r="D4147" t="s">
        <v>9536</v>
      </c>
      <c r="E4147" t="s">
        <v>9289</v>
      </c>
      <c r="F4147" t="s">
        <v>10</v>
      </c>
      <c r="G4147" t="str">
        <f>_xlfn.XLOOKUP(I4147,'Class Code'!$A$2:$A$14,'Class Code'!$B$2:$B$14)</f>
        <v>Motor Private</v>
      </c>
      <c r="H4147" t="s">
        <v>41</v>
      </c>
      <c r="I4147">
        <f t="shared" si="256"/>
        <v>70</v>
      </c>
      <c r="J4147" t="s">
        <v>54</v>
      </c>
      <c r="K4147" t="s">
        <v>55</v>
      </c>
      <c r="L4147" t="s">
        <v>44</v>
      </c>
      <c r="M4147" s="5">
        <v>44713</v>
      </c>
      <c r="N4147" s="5">
        <v>44718</v>
      </c>
      <c r="O4147" s="5">
        <v>45772</v>
      </c>
      <c r="P4147" s="5">
        <v>44701</v>
      </c>
      <c r="Q4147" s="5">
        <v>45065</v>
      </c>
      <c r="R4147">
        <v>0</v>
      </c>
      <c r="S4147">
        <v>0</v>
      </c>
      <c r="T4147">
        <v>2320</v>
      </c>
      <c r="U4147">
        <v>2320</v>
      </c>
      <c r="V4147">
        <v>0</v>
      </c>
      <c r="W4147">
        <v>2320</v>
      </c>
      <c r="X4147" t="str">
        <f t="shared" si="257"/>
        <v>Ok</v>
      </c>
      <c r="Y4147" t="str">
        <f t="shared" si="258"/>
        <v>Ok</v>
      </c>
      <c r="Z4147" s="6" t="str">
        <f t="shared" si="259"/>
        <v>Ok</v>
      </c>
      <c r="AA4147" s="6"/>
      <c r="AB4147" s="6"/>
      <c r="AC4147" s="6"/>
      <c r="AD4147" s="6"/>
    </row>
    <row r="4148" spans="1:30" x14ac:dyDescent="0.3">
      <c r="A4148" t="s">
        <v>18089</v>
      </c>
      <c r="B4148" t="s">
        <v>18090</v>
      </c>
      <c r="C4148">
        <v>2024</v>
      </c>
      <c r="D4148" t="s">
        <v>9394</v>
      </c>
      <c r="E4148" t="s">
        <v>9265</v>
      </c>
      <c r="F4148" t="s">
        <v>10</v>
      </c>
      <c r="G4148" t="str">
        <f>_xlfn.XLOOKUP(I4148,'Class Code'!$A$2:$A$14,'Class Code'!$B$2:$B$14)</f>
        <v>Motor Private</v>
      </c>
      <c r="H4148" t="s">
        <v>41</v>
      </c>
      <c r="I4148">
        <f t="shared" si="256"/>
        <v>70</v>
      </c>
      <c r="J4148" t="s">
        <v>54</v>
      </c>
      <c r="K4148" t="s">
        <v>55</v>
      </c>
      <c r="L4148" t="s">
        <v>384</v>
      </c>
      <c r="M4148" s="5">
        <v>45418</v>
      </c>
      <c r="N4148" s="5">
        <v>45434</v>
      </c>
      <c r="O4148" s="5">
        <v>45723</v>
      </c>
      <c r="P4148" s="5">
        <v>45360</v>
      </c>
      <c r="Q4148" s="5">
        <v>45696</v>
      </c>
      <c r="R4148">
        <v>0</v>
      </c>
      <c r="S4148">
        <v>0</v>
      </c>
      <c r="T4148">
        <v>6980</v>
      </c>
      <c r="U4148">
        <v>6980</v>
      </c>
      <c r="V4148">
        <v>0</v>
      </c>
      <c r="W4148">
        <v>6980</v>
      </c>
      <c r="X4148" t="str">
        <f t="shared" si="257"/>
        <v>Ok</v>
      </c>
      <c r="Y4148" t="str">
        <f t="shared" si="258"/>
        <v>Ok</v>
      </c>
      <c r="Z4148" s="6" t="str">
        <f t="shared" si="259"/>
        <v>Ok</v>
      </c>
      <c r="AA4148" s="6"/>
      <c r="AB4148" s="6"/>
      <c r="AC4148" s="6"/>
      <c r="AD4148" s="6"/>
    </row>
    <row r="4149" spans="1:30" x14ac:dyDescent="0.3">
      <c r="A4149" t="s">
        <v>18091</v>
      </c>
      <c r="B4149" t="s">
        <v>18092</v>
      </c>
      <c r="C4149">
        <v>2024</v>
      </c>
      <c r="D4149" t="s">
        <v>9718</v>
      </c>
      <c r="E4149" t="s">
        <v>9317</v>
      </c>
      <c r="F4149" t="s">
        <v>10</v>
      </c>
      <c r="G4149" t="str">
        <f>_xlfn.XLOOKUP(I4149,'Class Code'!$A$2:$A$14,'Class Code'!$B$2:$B$14)</f>
        <v>Motor Private</v>
      </c>
      <c r="H4149" t="s">
        <v>41</v>
      </c>
      <c r="I4149">
        <f t="shared" si="256"/>
        <v>70</v>
      </c>
      <c r="J4149" t="s">
        <v>54</v>
      </c>
      <c r="K4149" t="s">
        <v>55</v>
      </c>
      <c r="L4149" t="s">
        <v>44</v>
      </c>
      <c r="M4149" s="5">
        <v>45634</v>
      </c>
      <c r="N4149" s="5">
        <v>45635</v>
      </c>
      <c r="O4149" s="5">
        <v>45762</v>
      </c>
      <c r="P4149" s="5">
        <v>45627</v>
      </c>
      <c r="Q4149" s="5">
        <v>45991</v>
      </c>
      <c r="R4149">
        <v>0</v>
      </c>
      <c r="S4149">
        <v>0</v>
      </c>
      <c r="T4149">
        <v>65540</v>
      </c>
      <c r="U4149">
        <v>65540</v>
      </c>
      <c r="V4149">
        <v>0</v>
      </c>
      <c r="W4149">
        <v>65540</v>
      </c>
      <c r="X4149" t="str">
        <f t="shared" si="257"/>
        <v>Ok</v>
      </c>
      <c r="Y4149" t="str">
        <f t="shared" si="258"/>
        <v>Ok</v>
      </c>
      <c r="Z4149" s="6" t="str">
        <f t="shared" si="259"/>
        <v>Ok</v>
      </c>
      <c r="AA4149" s="6"/>
      <c r="AB4149" s="6"/>
      <c r="AC4149" s="6"/>
      <c r="AD4149" s="6"/>
    </row>
    <row r="4150" spans="1:30" x14ac:dyDescent="0.3">
      <c r="A4150" t="s">
        <v>18093</v>
      </c>
      <c r="B4150" t="s">
        <v>18094</v>
      </c>
      <c r="C4150">
        <v>2024</v>
      </c>
      <c r="D4150" t="s">
        <v>9633</v>
      </c>
      <c r="E4150" t="s">
        <v>9310</v>
      </c>
      <c r="F4150" t="s">
        <v>10</v>
      </c>
      <c r="G4150" t="str">
        <f>_xlfn.XLOOKUP(I4150,'Class Code'!$A$2:$A$14,'Class Code'!$B$2:$B$14)</f>
        <v>Motor Private</v>
      </c>
      <c r="H4150" t="s">
        <v>41</v>
      </c>
      <c r="I4150">
        <f t="shared" si="256"/>
        <v>70</v>
      </c>
      <c r="J4150" t="s">
        <v>54</v>
      </c>
      <c r="K4150" t="s">
        <v>55</v>
      </c>
      <c r="L4150" t="s">
        <v>44</v>
      </c>
      <c r="M4150" s="5">
        <v>45661</v>
      </c>
      <c r="N4150" s="5">
        <v>45664</v>
      </c>
      <c r="O4150" s="5">
        <v>45722</v>
      </c>
      <c r="P4150" s="5">
        <v>45424</v>
      </c>
      <c r="Q4150" s="5">
        <v>45788</v>
      </c>
      <c r="R4150">
        <v>0</v>
      </c>
      <c r="S4150">
        <v>0</v>
      </c>
      <c r="T4150">
        <v>4060</v>
      </c>
      <c r="U4150">
        <v>4060</v>
      </c>
      <c r="V4150">
        <v>0</v>
      </c>
      <c r="W4150">
        <v>4060</v>
      </c>
      <c r="X4150" t="str">
        <f t="shared" si="257"/>
        <v>Ok</v>
      </c>
      <c r="Y4150" t="str">
        <f t="shared" si="258"/>
        <v>Ok</v>
      </c>
      <c r="Z4150" s="6" t="str">
        <f t="shared" si="259"/>
        <v>Ok</v>
      </c>
      <c r="AA4150" s="6"/>
      <c r="AB4150" s="6"/>
      <c r="AC4150" s="6"/>
      <c r="AD4150" s="6"/>
    </row>
    <row r="4151" spans="1:30" x14ac:dyDescent="0.3">
      <c r="A4151" t="s">
        <v>18095</v>
      </c>
      <c r="B4151" t="s">
        <v>18096</v>
      </c>
      <c r="C4151">
        <v>2024</v>
      </c>
      <c r="D4151" t="s">
        <v>9733</v>
      </c>
      <c r="E4151" t="s">
        <v>9292</v>
      </c>
      <c r="F4151" t="s">
        <v>10</v>
      </c>
      <c r="G4151" t="str">
        <f>_xlfn.XLOOKUP(I4151,'Class Code'!$A$2:$A$14,'Class Code'!$B$2:$B$14)</f>
        <v>Motor Private</v>
      </c>
      <c r="H4151" t="s">
        <v>41</v>
      </c>
      <c r="I4151">
        <f t="shared" si="256"/>
        <v>70</v>
      </c>
      <c r="J4151" t="s">
        <v>42</v>
      </c>
      <c r="K4151" t="s">
        <v>43</v>
      </c>
      <c r="L4151" t="s">
        <v>187</v>
      </c>
      <c r="M4151" s="5">
        <v>45684</v>
      </c>
      <c r="N4151" s="5">
        <v>45700</v>
      </c>
      <c r="O4151" s="5">
        <v>45723</v>
      </c>
      <c r="P4151" s="5">
        <v>45370</v>
      </c>
      <c r="Q4151" s="5">
        <v>45734</v>
      </c>
      <c r="R4151">
        <v>0</v>
      </c>
      <c r="S4151">
        <v>0</v>
      </c>
      <c r="T4151">
        <v>17930</v>
      </c>
      <c r="U4151">
        <v>17930</v>
      </c>
      <c r="V4151">
        <v>0</v>
      </c>
      <c r="W4151">
        <v>17930</v>
      </c>
      <c r="X4151" t="str">
        <f t="shared" si="257"/>
        <v>Ok</v>
      </c>
      <c r="Y4151" t="str">
        <f t="shared" si="258"/>
        <v>Ok</v>
      </c>
      <c r="Z4151" s="6" t="str">
        <f t="shared" si="259"/>
        <v>Ok</v>
      </c>
      <c r="AA4151" s="6"/>
      <c r="AB4151" s="6"/>
      <c r="AC4151" s="6"/>
      <c r="AD4151" s="6"/>
    </row>
    <row r="4152" spans="1:30" x14ac:dyDescent="0.3">
      <c r="A4152" t="s">
        <v>18097</v>
      </c>
      <c r="B4152" t="s">
        <v>18098</v>
      </c>
      <c r="C4152">
        <v>2024</v>
      </c>
      <c r="D4152" t="s">
        <v>9518</v>
      </c>
      <c r="E4152" t="s">
        <v>9287</v>
      </c>
      <c r="F4152" t="s">
        <v>10</v>
      </c>
      <c r="G4152" t="str">
        <f>_xlfn.XLOOKUP(I4152,'Class Code'!$A$2:$A$14,'Class Code'!$B$2:$B$14)</f>
        <v>Motor Private</v>
      </c>
      <c r="H4152" t="s">
        <v>41</v>
      </c>
      <c r="I4152">
        <f t="shared" si="256"/>
        <v>70</v>
      </c>
      <c r="J4152" t="s">
        <v>54</v>
      </c>
      <c r="K4152" t="s">
        <v>55</v>
      </c>
      <c r="L4152" t="s">
        <v>44</v>
      </c>
      <c r="M4152" s="5">
        <v>45464</v>
      </c>
      <c r="N4152" s="5">
        <v>45467</v>
      </c>
      <c r="O4152" s="5">
        <v>45723</v>
      </c>
      <c r="P4152" s="5">
        <v>45412</v>
      </c>
      <c r="Q4152" s="5">
        <v>45473</v>
      </c>
      <c r="R4152">
        <v>0</v>
      </c>
      <c r="S4152">
        <v>0</v>
      </c>
      <c r="T4152">
        <v>6980</v>
      </c>
      <c r="U4152">
        <v>6980</v>
      </c>
      <c r="V4152">
        <v>0</v>
      </c>
      <c r="W4152">
        <v>6980</v>
      </c>
      <c r="X4152" t="str">
        <f t="shared" si="257"/>
        <v>Ok</v>
      </c>
      <c r="Y4152" t="str">
        <f t="shared" si="258"/>
        <v>Ok</v>
      </c>
      <c r="Z4152" s="6" t="str">
        <f t="shared" si="259"/>
        <v>Ok</v>
      </c>
      <c r="AA4152" s="6"/>
      <c r="AB4152" s="6"/>
      <c r="AC4152" s="6"/>
      <c r="AD4152" s="6"/>
    </row>
    <row r="4153" spans="1:30" x14ac:dyDescent="0.3">
      <c r="A4153" t="s">
        <v>18099</v>
      </c>
      <c r="B4153" t="s">
        <v>18100</v>
      </c>
      <c r="C4153">
        <v>2024</v>
      </c>
      <c r="D4153" t="s">
        <v>9605</v>
      </c>
      <c r="E4153" t="s">
        <v>9332</v>
      </c>
      <c r="F4153" t="s">
        <v>11</v>
      </c>
      <c r="G4153" t="str">
        <f>_xlfn.XLOOKUP(I4153,'Class Code'!$A$2:$A$14,'Class Code'!$B$2:$B$14)</f>
        <v>Motor Commercial</v>
      </c>
      <c r="H4153" t="s">
        <v>176</v>
      </c>
      <c r="I4153">
        <f t="shared" si="256"/>
        <v>80</v>
      </c>
      <c r="J4153" t="s">
        <v>177</v>
      </c>
      <c r="K4153" t="s">
        <v>178</v>
      </c>
      <c r="L4153" t="s">
        <v>197</v>
      </c>
      <c r="M4153" s="5">
        <v>45570</v>
      </c>
      <c r="N4153" s="5">
        <v>45570</v>
      </c>
      <c r="O4153" s="5">
        <v>45723</v>
      </c>
      <c r="P4153" s="5">
        <v>45371</v>
      </c>
      <c r="Q4153" s="5">
        <v>45735</v>
      </c>
      <c r="R4153">
        <v>0</v>
      </c>
      <c r="S4153">
        <v>0</v>
      </c>
      <c r="T4153">
        <v>2900</v>
      </c>
      <c r="U4153">
        <v>2900</v>
      </c>
      <c r="V4153">
        <v>0</v>
      </c>
      <c r="W4153">
        <v>2900</v>
      </c>
      <c r="X4153" t="str">
        <f t="shared" si="257"/>
        <v>Ok</v>
      </c>
      <c r="Y4153" t="str">
        <f t="shared" si="258"/>
        <v>Ok</v>
      </c>
      <c r="Z4153" s="6" t="str">
        <f t="shared" si="259"/>
        <v>Ok</v>
      </c>
      <c r="AA4153" s="6"/>
      <c r="AB4153" s="6"/>
      <c r="AC4153" s="6"/>
      <c r="AD4153" s="6"/>
    </row>
    <row r="4154" spans="1:30" x14ac:dyDescent="0.3">
      <c r="A4154" t="s">
        <v>18101</v>
      </c>
      <c r="B4154" t="s">
        <v>18102</v>
      </c>
      <c r="C4154">
        <v>2023</v>
      </c>
      <c r="D4154" t="s">
        <v>9541</v>
      </c>
      <c r="E4154" t="s">
        <v>9274</v>
      </c>
      <c r="F4154" t="s">
        <v>10</v>
      </c>
      <c r="G4154" t="str">
        <f>_xlfn.XLOOKUP(I4154,'Class Code'!$A$2:$A$14,'Class Code'!$B$2:$B$14)</f>
        <v>Motor Private</v>
      </c>
      <c r="H4154" t="s">
        <v>41</v>
      </c>
      <c r="I4154">
        <f t="shared" si="256"/>
        <v>70</v>
      </c>
      <c r="J4154" t="s">
        <v>54</v>
      </c>
      <c r="K4154" t="s">
        <v>55</v>
      </c>
      <c r="L4154" t="s">
        <v>44</v>
      </c>
      <c r="M4154" s="5">
        <v>45646</v>
      </c>
      <c r="N4154" s="5">
        <v>45649</v>
      </c>
      <c r="O4154" s="5">
        <v>45722</v>
      </c>
      <c r="P4154" s="5">
        <v>45284</v>
      </c>
      <c r="Q4154" s="5">
        <v>45649</v>
      </c>
      <c r="R4154">
        <v>0</v>
      </c>
      <c r="S4154">
        <v>0</v>
      </c>
      <c r="T4154">
        <v>6930</v>
      </c>
      <c r="U4154">
        <v>6930</v>
      </c>
      <c r="V4154">
        <v>0</v>
      </c>
      <c r="W4154">
        <v>6930</v>
      </c>
      <c r="X4154" t="str">
        <f t="shared" si="257"/>
        <v>Ok</v>
      </c>
      <c r="Y4154" t="str">
        <f t="shared" si="258"/>
        <v>Ok</v>
      </c>
      <c r="Z4154" s="6" t="str">
        <f t="shared" si="259"/>
        <v>Ok</v>
      </c>
      <c r="AA4154" s="6"/>
      <c r="AB4154" s="6"/>
      <c r="AC4154" s="6"/>
      <c r="AD4154" s="6"/>
    </row>
    <row r="4155" spans="1:30" x14ac:dyDescent="0.3">
      <c r="A4155" t="s">
        <v>18103</v>
      </c>
      <c r="B4155" t="s">
        <v>18104</v>
      </c>
      <c r="C4155">
        <v>2024</v>
      </c>
      <c r="D4155" t="s">
        <v>9609</v>
      </c>
      <c r="E4155" t="s">
        <v>9292</v>
      </c>
      <c r="F4155" t="s">
        <v>10</v>
      </c>
      <c r="G4155" t="str">
        <f>_xlfn.XLOOKUP(I4155,'Class Code'!$A$2:$A$14,'Class Code'!$B$2:$B$14)</f>
        <v>Motor Private</v>
      </c>
      <c r="H4155" t="s">
        <v>41</v>
      </c>
      <c r="I4155">
        <f t="shared" si="256"/>
        <v>70</v>
      </c>
      <c r="J4155" t="s">
        <v>54</v>
      </c>
      <c r="K4155" t="s">
        <v>55</v>
      </c>
      <c r="L4155" t="s">
        <v>44</v>
      </c>
      <c r="M4155" s="5">
        <v>45637</v>
      </c>
      <c r="N4155" s="5">
        <v>45642</v>
      </c>
      <c r="O4155" s="5">
        <v>45723</v>
      </c>
      <c r="P4155" s="5">
        <v>45583</v>
      </c>
      <c r="Q4155" s="5">
        <v>45947</v>
      </c>
      <c r="R4155">
        <v>27500</v>
      </c>
      <c r="S4155">
        <v>0</v>
      </c>
      <c r="T4155">
        <v>0</v>
      </c>
      <c r="U4155">
        <v>27500</v>
      </c>
      <c r="V4155">
        <v>0</v>
      </c>
      <c r="W4155">
        <v>27500</v>
      </c>
      <c r="X4155" t="str">
        <f t="shared" si="257"/>
        <v>Ok</v>
      </c>
      <c r="Y4155" t="str">
        <f t="shared" si="258"/>
        <v>Ok</v>
      </c>
      <c r="Z4155" s="6" t="str">
        <f t="shared" si="259"/>
        <v>Ok</v>
      </c>
      <c r="AA4155" s="6"/>
      <c r="AB4155" s="6"/>
      <c r="AC4155" s="6"/>
      <c r="AD4155" s="6"/>
    </row>
    <row r="4156" spans="1:30" x14ac:dyDescent="0.3">
      <c r="A4156" t="s">
        <v>18105</v>
      </c>
      <c r="B4156" t="s">
        <v>18106</v>
      </c>
      <c r="C4156">
        <v>2019</v>
      </c>
      <c r="D4156" t="s">
        <v>9650</v>
      </c>
      <c r="E4156" t="s">
        <v>9259</v>
      </c>
      <c r="F4156" t="s">
        <v>11</v>
      </c>
      <c r="G4156" t="str">
        <f>_xlfn.XLOOKUP(I4156,'Class Code'!$A$2:$A$14,'Class Code'!$B$2:$B$14)</f>
        <v>Motor Commercial</v>
      </c>
      <c r="H4156" t="s">
        <v>176</v>
      </c>
      <c r="I4156">
        <f t="shared" si="256"/>
        <v>80</v>
      </c>
      <c r="J4156" t="s">
        <v>207</v>
      </c>
      <c r="K4156" t="s">
        <v>208</v>
      </c>
      <c r="L4156" t="s">
        <v>44</v>
      </c>
      <c r="M4156" s="5">
        <v>43618</v>
      </c>
      <c r="N4156" s="5">
        <v>43620</v>
      </c>
      <c r="O4156" s="5">
        <v>45721</v>
      </c>
      <c r="P4156" s="5">
        <v>43466</v>
      </c>
      <c r="Q4156" s="5">
        <v>43830</v>
      </c>
      <c r="R4156">
        <v>0</v>
      </c>
      <c r="S4156">
        <v>0</v>
      </c>
      <c r="T4156">
        <v>125000</v>
      </c>
      <c r="U4156">
        <v>125000</v>
      </c>
      <c r="V4156">
        <v>0</v>
      </c>
      <c r="W4156">
        <v>125000</v>
      </c>
      <c r="X4156" t="str">
        <f t="shared" si="257"/>
        <v>Ok</v>
      </c>
      <c r="Y4156" t="str">
        <f t="shared" si="258"/>
        <v>Ok</v>
      </c>
      <c r="Z4156" s="6" t="str">
        <f t="shared" si="259"/>
        <v>Ok</v>
      </c>
      <c r="AA4156" s="6"/>
      <c r="AB4156" s="6"/>
      <c r="AC4156" s="6"/>
      <c r="AD4156" s="6"/>
    </row>
    <row r="4157" spans="1:30" x14ac:dyDescent="0.3">
      <c r="A4157" t="s">
        <v>18107</v>
      </c>
      <c r="B4157" t="s">
        <v>18108</v>
      </c>
      <c r="C4157">
        <v>2019</v>
      </c>
      <c r="D4157" t="s">
        <v>9346</v>
      </c>
      <c r="E4157" t="s">
        <v>9334</v>
      </c>
      <c r="F4157" t="s">
        <v>11</v>
      </c>
      <c r="G4157" t="str">
        <f>_xlfn.XLOOKUP(I4157,'Class Code'!$A$2:$A$14,'Class Code'!$B$2:$B$14)</f>
        <v>Motor Commercial</v>
      </c>
      <c r="H4157" t="s">
        <v>176</v>
      </c>
      <c r="I4157">
        <f t="shared" si="256"/>
        <v>80</v>
      </c>
      <c r="J4157" t="s">
        <v>207</v>
      </c>
      <c r="K4157" t="s">
        <v>208</v>
      </c>
      <c r="L4157" t="s">
        <v>44</v>
      </c>
      <c r="M4157" s="5">
        <v>43618</v>
      </c>
      <c r="N4157" s="5">
        <v>43620</v>
      </c>
      <c r="O4157" s="5">
        <v>45721</v>
      </c>
      <c r="P4157" s="5">
        <v>43466</v>
      </c>
      <c r="Q4157" s="5">
        <v>43830</v>
      </c>
      <c r="R4157">
        <v>0</v>
      </c>
      <c r="S4157">
        <v>0</v>
      </c>
      <c r="T4157">
        <v>203000</v>
      </c>
      <c r="U4157">
        <v>203000</v>
      </c>
      <c r="V4157">
        <v>0</v>
      </c>
      <c r="W4157">
        <v>203000</v>
      </c>
      <c r="X4157" t="str">
        <f t="shared" si="257"/>
        <v>Ok</v>
      </c>
      <c r="Y4157" t="str">
        <f t="shared" si="258"/>
        <v>Ok</v>
      </c>
      <c r="Z4157" s="6" t="str">
        <f t="shared" si="259"/>
        <v>Ok</v>
      </c>
      <c r="AA4157" s="6"/>
      <c r="AB4157" s="6"/>
      <c r="AC4157" s="6"/>
      <c r="AD4157" s="6"/>
    </row>
    <row r="4158" spans="1:30" x14ac:dyDescent="0.3">
      <c r="A4158" t="s">
        <v>18109</v>
      </c>
      <c r="B4158" t="s">
        <v>18110</v>
      </c>
      <c r="C4158">
        <v>2024</v>
      </c>
      <c r="D4158" t="s">
        <v>9483</v>
      </c>
      <c r="E4158" t="s">
        <v>9334</v>
      </c>
      <c r="F4158" t="s">
        <v>10</v>
      </c>
      <c r="G4158" t="str">
        <f>_xlfn.XLOOKUP(I4158,'Class Code'!$A$2:$A$14,'Class Code'!$B$2:$B$14)</f>
        <v>Motor Private</v>
      </c>
      <c r="H4158" t="s">
        <v>41</v>
      </c>
      <c r="I4158">
        <f t="shared" si="256"/>
        <v>70</v>
      </c>
      <c r="J4158" t="s">
        <v>54</v>
      </c>
      <c r="K4158" t="s">
        <v>55</v>
      </c>
      <c r="L4158" t="s">
        <v>44</v>
      </c>
      <c r="M4158" s="5">
        <v>45648</v>
      </c>
      <c r="N4158" s="5">
        <v>45649</v>
      </c>
      <c r="O4158" s="5">
        <v>45726</v>
      </c>
      <c r="P4158" s="5">
        <v>45572</v>
      </c>
      <c r="Q4158" s="5">
        <v>45906</v>
      </c>
      <c r="R4158">
        <v>0</v>
      </c>
      <c r="S4158">
        <v>0</v>
      </c>
      <c r="T4158">
        <v>88740</v>
      </c>
      <c r="U4158">
        <v>88740</v>
      </c>
      <c r="V4158">
        <v>0</v>
      </c>
      <c r="W4158">
        <v>88740</v>
      </c>
      <c r="X4158" t="str">
        <f t="shared" si="257"/>
        <v>Ok</v>
      </c>
      <c r="Y4158" t="str">
        <f t="shared" si="258"/>
        <v>Ok</v>
      </c>
      <c r="Z4158" s="6" t="str">
        <f t="shared" si="259"/>
        <v>Ok</v>
      </c>
      <c r="AA4158" s="6"/>
      <c r="AB4158" s="6"/>
      <c r="AC4158" s="6"/>
      <c r="AD4158" s="6"/>
    </row>
    <row r="4159" spans="1:30" x14ac:dyDescent="0.3">
      <c r="A4159" t="s">
        <v>18111</v>
      </c>
      <c r="B4159" t="s">
        <v>18112</v>
      </c>
      <c r="C4159">
        <v>2024</v>
      </c>
      <c r="D4159" t="s">
        <v>9443</v>
      </c>
      <c r="E4159" t="s">
        <v>9289</v>
      </c>
      <c r="F4159" t="s">
        <v>12</v>
      </c>
      <c r="G4159" t="str">
        <f>_xlfn.XLOOKUP(I4159,'Class Code'!$A$2:$A$14,'Class Code'!$B$2:$B$14)</f>
        <v>Personal Accident</v>
      </c>
      <c r="H4159" t="s">
        <v>2459</v>
      </c>
      <c r="I4159">
        <f t="shared" si="256"/>
        <v>9</v>
      </c>
      <c r="J4159" t="s">
        <v>12</v>
      </c>
      <c r="K4159" t="s">
        <v>4283</v>
      </c>
      <c r="L4159" t="s">
        <v>574</v>
      </c>
      <c r="M4159" s="5">
        <v>45637</v>
      </c>
      <c r="N4159" s="5">
        <v>45642</v>
      </c>
      <c r="O4159" s="5">
        <v>45735</v>
      </c>
      <c r="P4159" s="5">
        <v>45292</v>
      </c>
      <c r="Q4159" s="5">
        <v>45657</v>
      </c>
      <c r="R4159">
        <v>27843</v>
      </c>
      <c r="S4159">
        <v>0</v>
      </c>
      <c r="T4159">
        <v>0</v>
      </c>
      <c r="U4159">
        <v>27843</v>
      </c>
      <c r="V4159">
        <v>0</v>
      </c>
      <c r="W4159">
        <v>27843</v>
      </c>
      <c r="X4159" t="str">
        <f t="shared" si="257"/>
        <v>Ok</v>
      </c>
      <c r="Y4159" t="str">
        <f t="shared" si="258"/>
        <v>Ok</v>
      </c>
      <c r="Z4159" s="6" t="str">
        <f t="shared" si="259"/>
        <v>Ok</v>
      </c>
      <c r="AA4159" s="6"/>
      <c r="AB4159" s="6"/>
      <c r="AC4159" s="6"/>
      <c r="AD4159" s="6"/>
    </row>
    <row r="4160" spans="1:30" x14ac:dyDescent="0.3">
      <c r="A4160" t="s">
        <v>18113</v>
      </c>
      <c r="B4160" t="s">
        <v>18114</v>
      </c>
      <c r="C4160">
        <v>2023</v>
      </c>
      <c r="D4160" t="s">
        <v>9636</v>
      </c>
      <c r="E4160" t="s">
        <v>9282</v>
      </c>
      <c r="F4160" t="s">
        <v>11</v>
      </c>
      <c r="G4160" t="str">
        <f>_xlfn.XLOOKUP(I4160,'Class Code'!$A$2:$A$14,'Class Code'!$B$2:$B$14)</f>
        <v>Motor Commercial</v>
      </c>
      <c r="H4160" t="s">
        <v>176</v>
      </c>
      <c r="I4160">
        <f t="shared" si="256"/>
        <v>80</v>
      </c>
      <c r="J4160" t="s">
        <v>785</v>
      </c>
      <c r="K4160" t="s">
        <v>786</v>
      </c>
      <c r="L4160" t="s">
        <v>787</v>
      </c>
      <c r="M4160" s="5">
        <v>45111</v>
      </c>
      <c r="N4160" s="5">
        <v>45111</v>
      </c>
      <c r="O4160" s="5">
        <v>45726</v>
      </c>
      <c r="P4160" s="5">
        <v>45108</v>
      </c>
      <c r="Q4160" s="5">
        <v>45473</v>
      </c>
      <c r="R4160">
        <v>0</v>
      </c>
      <c r="S4160">
        <v>0</v>
      </c>
      <c r="T4160">
        <v>233830</v>
      </c>
      <c r="U4160">
        <v>233830</v>
      </c>
      <c r="V4160">
        <v>0</v>
      </c>
      <c r="W4160">
        <v>233830</v>
      </c>
      <c r="X4160" t="str">
        <f t="shared" si="257"/>
        <v>Ok</v>
      </c>
      <c r="Y4160" t="str">
        <f t="shared" si="258"/>
        <v>Ok</v>
      </c>
      <c r="Z4160" s="6" t="str">
        <f t="shared" si="259"/>
        <v>Ok</v>
      </c>
      <c r="AA4160" s="6"/>
      <c r="AB4160" s="6"/>
      <c r="AC4160" s="6"/>
      <c r="AD4160" s="6"/>
    </row>
    <row r="4161" spans="1:30" x14ac:dyDescent="0.3">
      <c r="A4161" t="s">
        <v>18115</v>
      </c>
      <c r="B4161" t="s">
        <v>18116</v>
      </c>
      <c r="C4161">
        <v>2024</v>
      </c>
      <c r="D4161" t="s">
        <v>9610</v>
      </c>
      <c r="E4161" t="s">
        <v>9332</v>
      </c>
      <c r="F4161" t="s">
        <v>10</v>
      </c>
      <c r="G4161" t="str">
        <f>_xlfn.XLOOKUP(I4161,'Class Code'!$A$2:$A$14,'Class Code'!$B$2:$B$14)</f>
        <v>Motor Private</v>
      </c>
      <c r="H4161" t="s">
        <v>41</v>
      </c>
      <c r="I4161">
        <f t="shared" si="256"/>
        <v>70</v>
      </c>
      <c r="J4161" t="s">
        <v>54</v>
      </c>
      <c r="K4161" t="s">
        <v>55</v>
      </c>
      <c r="L4161" t="s">
        <v>44</v>
      </c>
      <c r="M4161" s="5">
        <v>45621</v>
      </c>
      <c r="N4161" s="5">
        <v>45622</v>
      </c>
      <c r="O4161" s="5">
        <v>45797</v>
      </c>
      <c r="P4161" s="5">
        <v>45440</v>
      </c>
      <c r="Q4161" s="5">
        <v>45804</v>
      </c>
      <c r="R4161">
        <v>0</v>
      </c>
      <c r="S4161">
        <v>0</v>
      </c>
      <c r="T4161">
        <v>55680</v>
      </c>
      <c r="U4161">
        <v>55680</v>
      </c>
      <c r="V4161">
        <v>0</v>
      </c>
      <c r="W4161">
        <v>55680</v>
      </c>
      <c r="X4161" t="str">
        <f t="shared" si="257"/>
        <v>Ok</v>
      </c>
      <c r="Y4161" t="str">
        <f t="shared" si="258"/>
        <v>Ok</v>
      </c>
      <c r="Z4161" s="6" t="str">
        <f t="shared" si="259"/>
        <v>Ok</v>
      </c>
      <c r="AA4161" s="6"/>
      <c r="AB4161" s="6"/>
      <c r="AC4161" s="6"/>
      <c r="AD4161" s="6"/>
    </row>
    <row r="4162" spans="1:30" x14ac:dyDescent="0.3">
      <c r="A4162" t="s">
        <v>18117</v>
      </c>
      <c r="B4162" t="s">
        <v>18118</v>
      </c>
      <c r="C4162">
        <v>2024</v>
      </c>
      <c r="D4162" t="s">
        <v>9359</v>
      </c>
      <c r="E4162" t="s">
        <v>9282</v>
      </c>
      <c r="F4162" t="s">
        <v>10</v>
      </c>
      <c r="G4162" t="str">
        <f>_xlfn.XLOOKUP(I4162,'Class Code'!$A$2:$A$14,'Class Code'!$B$2:$B$14)</f>
        <v>Motor Private</v>
      </c>
      <c r="H4162" t="s">
        <v>41</v>
      </c>
      <c r="I4162">
        <f t="shared" si="256"/>
        <v>70</v>
      </c>
      <c r="J4162" t="s">
        <v>54</v>
      </c>
      <c r="K4162" t="s">
        <v>55</v>
      </c>
      <c r="L4162" t="s">
        <v>44</v>
      </c>
      <c r="M4162" s="5">
        <v>45614</v>
      </c>
      <c r="N4162" s="5">
        <v>45616</v>
      </c>
      <c r="O4162" s="5">
        <v>45818</v>
      </c>
      <c r="P4162" s="5">
        <v>45315</v>
      </c>
      <c r="Q4162" s="5">
        <v>45679</v>
      </c>
      <c r="R4162">
        <v>0</v>
      </c>
      <c r="S4162">
        <v>0</v>
      </c>
      <c r="T4162">
        <v>103256</v>
      </c>
      <c r="U4162">
        <v>103256</v>
      </c>
      <c r="V4162">
        <v>0</v>
      </c>
      <c r="W4162">
        <v>103256</v>
      </c>
      <c r="X4162" t="str">
        <f t="shared" si="257"/>
        <v>Ok</v>
      </c>
      <c r="Y4162" t="str">
        <f t="shared" si="258"/>
        <v>Ok</v>
      </c>
      <c r="Z4162" s="6" t="str">
        <f t="shared" si="259"/>
        <v>Ok</v>
      </c>
      <c r="AA4162" s="6"/>
      <c r="AB4162" s="6"/>
      <c r="AC4162" s="6"/>
      <c r="AD4162" s="6"/>
    </row>
    <row r="4163" spans="1:30" x14ac:dyDescent="0.3">
      <c r="A4163" t="s">
        <v>18119</v>
      </c>
      <c r="B4163" t="s">
        <v>18120</v>
      </c>
      <c r="C4163">
        <v>2024</v>
      </c>
      <c r="D4163" t="s">
        <v>9729</v>
      </c>
      <c r="E4163" t="s">
        <v>9287</v>
      </c>
      <c r="F4163" t="s">
        <v>10</v>
      </c>
      <c r="G4163" t="str">
        <f>_xlfn.XLOOKUP(I4163,'Class Code'!$A$2:$A$14,'Class Code'!$B$2:$B$14)</f>
        <v>Motor Private</v>
      </c>
      <c r="H4163" t="s">
        <v>41</v>
      </c>
      <c r="I4163">
        <f t="shared" si="256"/>
        <v>70</v>
      </c>
      <c r="J4163" t="s">
        <v>54</v>
      </c>
      <c r="K4163" t="s">
        <v>55</v>
      </c>
      <c r="L4163" t="s">
        <v>44</v>
      </c>
      <c r="M4163" s="5">
        <v>45671</v>
      </c>
      <c r="N4163" s="5">
        <v>45672</v>
      </c>
      <c r="O4163" s="5">
        <v>45729</v>
      </c>
      <c r="P4163" s="5">
        <v>45346</v>
      </c>
      <c r="Q4163" s="5">
        <v>45679</v>
      </c>
      <c r="R4163">
        <v>0</v>
      </c>
      <c r="S4163">
        <v>0</v>
      </c>
      <c r="T4163">
        <v>7030</v>
      </c>
      <c r="U4163">
        <v>7030</v>
      </c>
      <c r="V4163">
        <v>0</v>
      </c>
      <c r="W4163">
        <v>7030</v>
      </c>
      <c r="X4163" t="str">
        <f t="shared" si="257"/>
        <v>Ok</v>
      </c>
      <c r="Y4163" t="str">
        <f t="shared" si="258"/>
        <v>Ok</v>
      </c>
      <c r="Z4163" s="6" t="str">
        <f t="shared" si="259"/>
        <v>Ok</v>
      </c>
      <c r="AA4163" s="6"/>
      <c r="AB4163" s="6"/>
      <c r="AC4163" s="6"/>
      <c r="AD4163" s="6"/>
    </row>
    <row r="4164" spans="1:30" x14ac:dyDescent="0.3">
      <c r="A4164" t="s">
        <v>18121</v>
      </c>
      <c r="B4164" t="s">
        <v>18122</v>
      </c>
      <c r="C4164">
        <v>2024</v>
      </c>
      <c r="D4164" t="s">
        <v>9355</v>
      </c>
      <c r="E4164" t="s">
        <v>9292</v>
      </c>
      <c r="F4164" t="s">
        <v>11</v>
      </c>
      <c r="G4164" t="str">
        <f>_xlfn.XLOOKUP(I4164,'Class Code'!$A$2:$A$14,'Class Code'!$B$2:$B$14)</f>
        <v>Motor Commercial</v>
      </c>
      <c r="H4164" t="s">
        <v>176</v>
      </c>
      <c r="I4164">
        <f t="shared" ref="I4164:I4227" si="260">H4164*1</f>
        <v>80</v>
      </c>
      <c r="J4164" t="s">
        <v>207</v>
      </c>
      <c r="K4164" t="s">
        <v>208</v>
      </c>
      <c r="L4164" t="s">
        <v>44</v>
      </c>
      <c r="M4164" s="5">
        <v>45646</v>
      </c>
      <c r="N4164" s="5">
        <v>45663</v>
      </c>
      <c r="O4164" s="5">
        <v>45758</v>
      </c>
      <c r="P4164" s="5">
        <v>45617</v>
      </c>
      <c r="Q4164" s="5">
        <v>45981</v>
      </c>
      <c r="R4164">
        <v>5000</v>
      </c>
      <c r="S4164">
        <v>0</v>
      </c>
      <c r="T4164">
        <v>0</v>
      </c>
      <c r="U4164">
        <v>5000</v>
      </c>
      <c r="V4164">
        <v>0</v>
      </c>
      <c r="W4164">
        <v>5000</v>
      </c>
      <c r="X4164" t="str">
        <f t="shared" ref="X4164:X4227" si="261">IF(OR(A4164="",B4164="",C4164="",F4164="",H4164="",M4164="",N4164="",O4164="",P4164="",Q4164=""),"Check","Ok")</f>
        <v>Ok</v>
      </c>
      <c r="Y4164" t="str">
        <f t="shared" ref="Y4164:Y4227" si="262">IF(AND(Q4164&gt;=P4164,O4164&gt;=M4164,N4164&gt;=M4164,Q4164&gt;=M4164),"Ok","Check")</f>
        <v>Ok</v>
      </c>
      <c r="Z4164" s="6" t="str">
        <f t="shared" ref="Z4164:Z4227" si="263">IF(Q4164&gt;=M4164,"Ok","Check")</f>
        <v>Ok</v>
      </c>
      <c r="AA4164" s="6"/>
      <c r="AB4164" s="6"/>
      <c r="AC4164" s="6"/>
      <c r="AD4164" s="6"/>
    </row>
    <row r="4165" spans="1:30" x14ac:dyDescent="0.3">
      <c r="A4165" t="s">
        <v>18123</v>
      </c>
      <c r="B4165" t="s">
        <v>18124</v>
      </c>
      <c r="C4165">
        <v>2024</v>
      </c>
      <c r="D4165" t="s">
        <v>9801</v>
      </c>
      <c r="E4165" t="s">
        <v>9332</v>
      </c>
      <c r="F4165" t="s">
        <v>11</v>
      </c>
      <c r="G4165" t="str">
        <f>_xlfn.XLOOKUP(I4165,'Class Code'!$A$2:$A$14,'Class Code'!$B$2:$B$14)</f>
        <v>Motor Commercial</v>
      </c>
      <c r="H4165" t="s">
        <v>176</v>
      </c>
      <c r="I4165">
        <f t="shared" si="260"/>
        <v>80</v>
      </c>
      <c r="J4165" t="s">
        <v>177</v>
      </c>
      <c r="K4165" t="s">
        <v>178</v>
      </c>
      <c r="L4165" t="s">
        <v>44</v>
      </c>
      <c r="M4165" s="5">
        <v>45663</v>
      </c>
      <c r="N4165" s="5">
        <v>45666</v>
      </c>
      <c r="O4165" s="5">
        <v>45729</v>
      </c>
      <c r="P4165" s="5">
        <v>45404</v>
      </c>
      <c r="Q4165" s="5">
        <v>45768</v>
      </c>
      <c r="R4165">
        <v>0</v>
      </c>
      <c r="S4165">
        <v>0</v>
      </c>
      <c r="T4165">
        <v>61380</v>
      </c>
      <c r="U4165">
        <v>61380</v>
      </c>
      <c r="V4165">
        <v>0</v>
      </c>
      <c r="W4165">
        <v>61380</v>
      </c>
      <c r="X4165" t="str">
        <f t="shared" si="261"/>
        <v>Ok</v>
      </c>
      <c r="Y4165" t="str">
        <f t="shared" si="262"/>
        <v>Ok</v>
      </c>
      <c r="Z4165" s="6" t="str">
        <f t="shared" si="263"/>
        <v>Ok</v>
      </c>
      <c r="AA4165" s="6"/>
      <c r="AB4165" s="6"/>
      <c r="AC4165" s="6"/>
      <c r="AD4165" s="6"/>
    </row>
    <row r="4166" spans="1:30" x14ac:dyDescent="0.3">
      <c r="A4166" t="s">
        <v>18125</v>
      </c>
      <c r="B4166" t="s">
        <v>18126</v>
      </c>
      <c r="C4166">
        <v>2023</v>
      </c>
      <c r="D4166" t="s">
        <v>9544</v>
      </c>
      <c r="E4166" t="s">
        <v>9334</v>
      </c>
      <c r="F4166" t="s">
        <v>11</v>
      </c>
      <c r="G4166" t="str">
        <f>_xlfn.XLOOKUP(I4166,'Class Code'!$A$2:$A$14,'Class Code'!$B$2:$B$14)</f>
        <v>Motor Commercial</v>
      </c>
      <c r="H4166" t="s">
        <v>176</v>
      </c>
      <c r="I4166">
        <f t="shared" si="260"/>
        <v>80</v>
      </c>
      <c r="J4166" t="s">
        <v>207</v>
      </c>
      <c r="K4166" t="s">
        <v>208</v>
      </c>
      <c r="L4166" t="s">
        <v>384</v>
      </c>
      <c r="M4166" s="5">
        <v>45375</v>
      </c>
      <c r="N4166" s="5">
        <v>45384</v>
      </c>
      <c r="O4166" s="5">
        <v>45758</v>
      </c>
      <c r="P4166" s="5">
        <v>45026</v>
      </c>
      <c r="Q4166" s="5">
        <v>45390</v>
      </c>
      <c r="R4166">
        <v>293120</v>
      </c>
      <c r="S4166">
        <v>0</v>
      </c>
      <c r="T4166">
        <v>0</v>
      </c>
      <c r="U4166">
        <v>293120</v>
      </c>
      <c r="V4166">
        <v>0</v>
      </c>
      <c r="W4166">
        <v>293120</v>
      </c>
      <c r="X4166" t="str">
        <f t="shared" si="261"/>
        <v>Ok</v>
      </c>
      <c r="Y4166" t="str">
        <f t="shared" si="262"/>
        <v>Ok</v>
      </c>
      <c r="Z4166" s="6" t="str">
        <f t="shared" si="263"/>
        <v>Ok</v>
      </c>
      <c r="AA4166" s="6"/>
      <c r="AB4166" s="6"/>
      <c r="AC4166" s="6"/>
      <c r="AD4166" s="6"/>
    </row>
    <row r="4167" spans="1:30" x14ac:dyDescent="0.3">
      <c r="A4167" t="s">
        <v>18127</v>
      </c>
      <c r="B4167" t="s">
        <v>18128</v>
      </c>
      <c r="C4167">
        <v>2024</v>
      </c>
      <c r="D4167" t="s">
        <v>9374</v>
      </c>
      <c r="E4167" t="s">
        <v>9317</v>
      </c>
      <c r="F4167" t="s">
        <v>10</v>
      </c>
      <c r="G4167" t="str">
        <f>_xlfn.XLOOKUP(I4167,'Class Code'!$A$2:$A$14,'Class Code'!$B$2:$B$14)</f>
        <v>Motor Private</v>
      </c>
      <c r="H4167" t="s">
        <v>41</v>
      </c>
      <c r="I4167">
        <f t="shared" si="260"/>
        <v>70</v>
      </c>
      <c r="J4167" t="s">
        <v>54</v>
      </c>
      <c r="K4167" t="s">
        <v>55</v>
      </c>
      <c r="L4167" t="s">
        <v>44</v>
      </c>
      <c r="M4167" s="5">
        <v>45592</v>
      </c>
      <c r="N4167" s="5">
        <v>45594</v>
      </c>
      <c r="O4167" s="5">
        <v>45762</v>
      </c>
      <c r="P4167" s="5">
        <v>45374</v>
      </c>
      <c r="Q4167" s="5">
        <v>45738</v>
      </c>
      <c r="R4167">
        <v>0</v>
      </c>
      <c r="S4167">
        <v>0</v>
      </c>
      <c r="T4167">
        <v>33640</v>
      </c>
      <c r="U4167">
        <v>33640</v>
      </c>
      <c r="V4167">
        <v>0</v>
      </c>
      <c r="W4167">
        <v>33640</v>
      </c>
      <c r="X4167" t="str">
        <f t="shared" si="261"/>
        <v>Ok</v>
      </c>
      <c r="Y4167" t="str">
        <f t="shared" si="262"/>
        <v>Ok</v>
      </c>
      <c r="Z4167" s="6" t="str">
        <f t="shared" si="263"/>
        <v>Ok</v>
      </c>
      <c r="AA4167" s="6"/>
      <c r="AB4167" s="6"/>
      <c r="AC4167" s="6"/>
      <c r="AD4167" s="6"/>
    </row>
    <row r="4168" spans="1:30" x14ac:dyDescent="0.3">
      <c r="A4168" t="s">
        <v>18129</v>
      </c>
      <c r="B4168" t="s">
        <v>18130</v>
      </c>
      <c r="C4168">
        <v>2024</v>
      </c>
      <c r="D4168" t="s">
        <v>9271</v>
      </c>
      <c r="E4168" t="s">
        <v>9284</v>
      </c>
      <c r="F4168" t="s">
        <v>10</v>
      </c>
      <c r="G4168" t="str">
        <f>_xlfn.XLOOKUP(I4168,'Class Code'!$A$2:$A$14,'Class Code'!$B$2:$B$14)</f>
        <v>Motor Private</v>
      </c>
      <c r="H4168" t="s">
        <v>41</v>
      </c>
      <c r="I4168">
        <f t="shared" si="260"/>
        <v>70</v>
      </c>
      <c r="J4168" t="s">
        <v>54</v>
      </c>
      <c r="K4168" t="s">
        <v>55</v>
      </c>
      <c r="L4168" t="s">
        <v>44</v>
      </c>
      <c r="M4168" s="5">
        <v>45670</v>
      </c>
      <c r="N4168" s="5">
        <v>45673</v>
      </c>
      <c r="O4168" s="5">
        <v>45728</v>
      </c>
      <c r="P4168" s="5">
        <v>45516</v>
      </c>
      <c r="Q4168" s="5">
        <v>45880</v>
      </c>
      <c r="R4168">
        <v>0</v>
      </c>
      <c r="S4168">
        <v>0</v>
      </c>
      <c r="T4168">
        <v>200870</v>
      </c>
      <c r="U4168">
        <v>200870</v>
      </c>
      <c r="V4168">
        <v>0</v>
      </c>
      <c r="W4168">
        <v>200870</v>
      </c>
      <c r="X4168" t="str">
        <f t="shared" si="261"/>
        <v>Ok</v>
      </c>
      <c r="Y4168" t="str">
        <f t="shared" si="262"/>
        <v>Ok</v>
      </c>
      <c r="Z4168" s="6" t="str">
        <f t="shared" si="263"/>
        <v>Ok</v>
      </c>
      <c r="AA4168" s="6"/>
      <c r="AB4168" s="6"/>
      <c r="AC4168" s="6"/>
      <c r="AD4168" s="6"/>
    </row>
    <row r="4169" spans="1:30" x14ac:dyDescent="0.3">
      <c r="A4169" t="s">
        <v>18131</v>
      </c>
      <c r="B4169" t="s">
        <v>18132</v>
      </c>
      <c r="C4169">
        <v>2024</v>
      </c>
      <c r="D4169" t="s">
        <v>9450</v>
      </c>
      <c r="E4169" t="s">
        <v>9301</v>
      </c>
      <c r="F4169" t="s">
        <v>10</v>
      </c>
      <c r="G4169" t="str">
        <f>_xlfn.XLOOKUP(I4169,'Class Code'!$A$2:$A$14,'Class Code'!$B$2:$B$14)</f>
        <v>Motor Private</v>
      </c>
      <c r="H4169" t="s">
        <v>41</v>
      </c>
      <c r="I4169">
        <f t="shared" si="260"/>
        <v>70</v>
      </c>
      <c r="J4169" t="s">
        <v>54</v>
      </c>
      <c r="K4169" t="s">
        <v>55</v>
      </c>
      <c r="L4169" t="s">
        <v>44</v>
      </c>
      <c r="M4169" s="5">
        <v>45604</v>
      </c>
      <c r="N4169" s="5">
        <v>45609</v>
      </c>
      <c r="O4169" s="5">
        <v>45728</v>
      </c>
      <c r="P4169" s="5">
        <v>45500</v>
      </c>
      <c r="Q4169" s="5">
        <v>45864</v>
      </c>
      <c r="R4169">
        <v>0</v>
      </c>
      <c r="S4169">
        <v>0</v>
      </c>
      <c r="T4169">
        <v>31320</v>
      </c>
      <c r="U4169">
        <v>31320</v>
      </c>
      <c r="V4169">
        <v>0</v>
      </c>
      <c r="W4169">
        <v>31320</v>
      </c>
      <c r="X4169" t="str">
        <f t="shared" si="261"/>
        <v>Ok</v>
      </c>
      <c r="Y4169" t="str">
        <f t="shared" si="262"/>
        <v>Ok</v>
      </c>
      <c r="Z4169" s="6" t="str">
        <f t="shared" si="263"/>
        <v>Ok</v>
      </c>
      <c r="AA4169" s="6"/>
      <c r="AB4169" s="6"/>
      <c r="AC4169" s="6"/>
      <c r="AD4169" s="6"/>
    </row>
    <row r="4170" spans="1:30" x14ac:dyDescent="0.3">
      <c r="A4170" t="s">
        <v>18133</v>
      </c>
      <c r="B4170" t="s">
        <v>18134</v>
      </c>
      <c r="C4170">
        <v>2024</v>
      </c>
      <c r="D4170" t="s">
        <v>9619</v>
      </c>
      <c r="E4170" t="s">
        <v>9280</v>
      </c>
      <c r="F4170" t="s">
        <v>10</v>
      </c>
      <c r="G4170" t="str">
        <f>_xlfn.XLOOKUP(I4170,'Class Code'!$A$2:$A$14,'Class Code'!$B$2:$B$14)</f>
        <v>Motor Private</v>
      </c>
      <c r="H4170" t="s">
        <v>41</v>
      </c>
      <c r="I4170">
        <f t="shared" si="260"/>
        <v>70</v>
      </c>
      <c r="J4170" t="s">
        <v>54</v>
      </c>
      <c r="K4170" t="s">
        <v>55</v>
      </c>
      <c r="L4170" t="s">
        <v>44</v>
      </c>
      <c r="M4170" s="5">
        <v>45610</v>
      </c>
      <c r="N4170" s="5">
        <v>45615</v>
      </c>
      <c r="O4170" s="5">
        <v>45762</v>
      </c>
      <c r="P4170" s="5">
        <v>45578</v>
      </c>
      <c r="Q4170" s="5">
        <v>45942</v>
      </c>
      <c r="R4170">
        <v>0</v>
      </c>
      <c r="S4170">
        <v>0</v>
      </c>
      <c r="T4170">
        <v>217980</v>
      </c>
      <c r="U4170">
        <v>217980</v>
      </c>
      <c r="V4170">
        <v>0</v>
      </c>
      <c r="W4170">
        <v>217980</v>
      </c>
      <c r="X4170" t="str">
        <f t="shared" si="261"/>
        <v>Ok</v>
      </c>
      <c r="Y4170" t="str">
        <f t="shared" si="262"/>
        <v>Ok</v>
      </c>
      <c r="Z4170" s="6" t="str">
        <f t="shared" si="263"/>
        <v>Ok</v>
      </c>
      <c r="AA4170" s="6"/>
      <c r="AB4170" s="6"/>
      <c r="AC4170" s="6"/>
      <c r="AD4170" s="6"/>
    </row>
    <row r="4171" spans="1:30" x14ac:dyDescent="0.3">
      <c r="A4171" t="s">
        <v>18135</v>
      </c>
      <c r="B4171" t="s">
        <v>18136</v>
      </c>
      <c r="C4171">
        <v>2024</v>
      </c>
      <c r="D4171" t="s">
        <v>9451</v>
      </c>
      <c r="E4171" t="s">
        <v>9263</v>
      </c>
      <c r="F4171" t="s">
        <v>10</v>
      </c>
      <c r="G4171" t="str">
        <f>_xlfn.XLOOKUP(I4171,'Class Code'!$A$2:$A$14,'Class Code'!$B$2:$B$14)</f>
        <v>Motor Private</v>
      </c>
      <c r="H4171" t="s">
        <v>41</v>
      </c>
      <c r="I4171">
        <f t="shared" si="260"/>
        <v>70</v>
      </c>
      <c r="J4171" t="s">
        <v>54</v>
      </c>
      <c r="K4171" t="s">
        <v>55</v>
      </c>
      <c r="L4171" t="s">
        <v>44</v>
      </c>
      <c r="M4171" s="5">
        <v>45627</v>
      </c>
      <c r="N4171" s="5">
        <v>45630</v>
      </c>
      <c r="O4171" s="5">
        <v>45762</v>
      </c>
      <c r="P4171" s="5">
        <v>45617</v>
      </c>
      <c r="Q4171" s="5">
        <v>45920</v>
      </c>
      <c r="R4171">
        <v>0</v>
      </c>
      <c r="S4171">
        <v>0</v>
      </c>
      <c r="T4171">
        <v>258464</v>
      </c>
      <c r="U4171">
        <v>258464</v>
      </c>
      <c r="V4171">
        <v>0</v>
      </c>
      <c r="W4171">
        <v>258464</v>
      </c>
      <c r="X4171" t="str">
        <f t="shared" si="261"/>
        <v>Ok</v>
      </c>
      <c r="Y4171" t="str">
        <f t="shared" si="262"/>
        <v>Ok</v>
      </c>
      <c r="Z4171" s="6" t="str">
        <f t="shared" si="263"/>
        <v>Ok</v>
      </c>
      <c r="AA4171" s="6"/>
      <c r="AB4171" s="6"/>
      <c r="AC4171" s="6"/>
      <c r="AD4171" s="6"/>
    </row>
    <row r="4172" spans="1:30" x14ac:dyDescent="0.3">
      <c r="A4172" t="s">
        <v>18137</v>
      </c>
      <c r="B4172" t="s">
        <v>18138</v>
      </c>
      <c r="C4172">
        <v>2024</v>
      </c>
      <c r="D4172" t="s">
        <v>9360</v>
      </c>
      <c r="E4172" t="s">
        <v>9305</v>
      </c>
      <c r="F4172" t="s">
        <v>10</v>
      </c>
      <c r="G4172" t="str">
        <f>_xlfn.XLOOKUP(I4172,'Class Code'!$A$2:$A$14,'Class Code'!$B$2:$B$14)</f>
        <v>Motor Private</v>
      </c>
      <c r="H4172" t="s">
        <v>41</v>
      </c>
      <c r="I4172">
        <f t="shared" si="260"/>
        <v>70</v>
      </c>
      <c r="J4172" t="s">
        <v>54</v>
      </c>
      <c r="K4172" t="s">
        <v>55</v>
      </c>
      <c r="L4172" t="s">
        <v>44</v>
      </c>
      <c r="M4172" s="5">
        <v>45576</v>
      </c>
      <c r="N4172" s="5">
        <v>45577</v>
      </c>
      <c r="O4172" s="5">
        <v>45757</v>
      </c>
      <c r="P4172" s="5">
        <v>45341</v>
      </c>
      <c r="Q4172" s="5">
        <v>45706</v>
      </c>
      <c r="R4172">
        <v>0</v>
      </c>
      <c r="S4172">
        <v>0</v>
      </c>
      <c r="T4172">
        <v>87364</v>
      </c>
      <c r="U4172">
        <v>87364</v>
      </c>
      <c r="V4172">
        <v>0</v>
      </c>
      <c r="W4172">
        <v>87364</v>
      </c>
      <c r="X4172" t="str">
        <f t="shared" si="261"/>
        <v>Ok</v>
      </c>
      <c r="Y4172" t="str">
        <f t="shared" si="262"/>
        <v>Ok</v>
      </c>
      <c r="Z4172" s="6" t="str">
        <f t="shared" si="263"/>
        <v>Ok</v>
      </c>
      <c r="AA4172" s="6"/>
      <c r="AB4172" s="6"/>
      <c r="AC4172" s="6"/>
      <c r="AD4172" s="6"/>
    </row>
    <row r="4173" spans="1:30" x14ac:dyDescent="0.3">
      <c r="A4173" t="s">
        <v>18139</v>
      </c>
      <c r="B4173" t="s">
        <v>18140</v>
      </c>
      <c r="C4173">
        <v>2024</v>
      </c>
      <c r="D4173" t="s">
        <v>9469</v>
      </c>
      <c r="E4173" t="s">
        <v>9334</v>
      </c>
      <c r="F4173" t="s">
        <v>10</v>
      </c>
      <c r="G4173" t="str">
        <f>_xlfn.XLOOKUP(I4173,'Class Code'!$A$2:$A$14,'Class Code'!$B$2:$B$14)</f>
        <v>Motor Private</v>
      </c>
      <c r="H4173" t="s">
        <v>41</v>
      </c>
      <c r="I4173">
        <f t="shared" si="260"/>
        <v>70</v>
      </c>
      <c r="J4173" t="s">
        <v>54</v>
      </c>
      <c r="K4173" t="s">
        <v>55</v>
      </c>
      <c r="L4173" t="s">
        <v>44</v>
      </c>
      <c r="M4173" s="5">
        <v>45603</v>
      </c>
      <c r="N4173" s="5">
        <v>45603</v>
      </c>
      <c r="O4173" s="5">
        <v>45728</v>
      </c>
      <c r="P4173" s="5">
        <v>45337</v>
      </c>
      <c r="Q4173" s="5">
        <v>45702</v>
      </c>
      <c r="R4173">
        <v>0</v>
      </c>
      <c r="S4173">
        <v>0</v>
      </c>
      <c r="T4173">
        <v>124120</v>
      </c>
      <c r="U4173">
        <v>124120</v>
      </c>
      <c r="V4173">
        <v>0</v>
      </c>
      <c r="W4173">
        <v>124120</v>
      </c>
      <c r="X4173" t="str">
        <f t="shared" si="261"/>
        <v>Ok</v>
      </c>
      <c r="Y4173" t="str">
        <f t="shared" si="262"/>
        <v>Ok</v>
      </c>
      <c r="Z4173" s="6" t="str">
        <f t="shared" si="263"/>
        <v>Ok</v>
      </c>
      <c r="AA4173" s="6"/>
      <c r="AB4173" s="6"/>
      <c r="AC4173" s="6"/>
      <c r="AD4173" s="6"/>
    </row>
    <row r="4174" spans="1:30" x14ac:dyDescent="0.3">
      <c r="A4174" t="s">
        <v>18141</v>
      </c>
      <c r="B4174" t="s">
        <v>18142</v>
      </c>
      <c r="C4174">
        <v>2024</v>
      </c>
      <c r="D4174" t="s">
        <v>9637</v>
      </c>
      <c r="E4174" t="s">
        <v>9310</v>
      </c>
      <c r="F4174" t="s">
        <v>11</v>
      </c>
      <c r="G4174" t="str">
        <f>_xlfn.XLOOKUP(I4174,'Class Code'!$A$2:$A$14,'Class Code'!$B$2:$B$14)</f>
        <v>Motor Commercial</v>
      </c>
      <c r="H4174" t="s">
        <v>176</v>
      </c>
      <c r="I4174">
        <f t="shared" si="260"/>
        <v>80</v>
      </c>
      <c r="J4174" t="s">
        <v>207</v>
      </c>
      <c r="K4174" t="s">
        <v>208</v>
      </c>
      <c r="L4174" t="s">
        <v>44</v>
      </c>
      <c r="M4174" s="5">
        <v>45515</v>
      </c>
      <c r="N4174" s="5">
        <v>45517</v>
      </c>
      <c r="O4174" s="5">
        <v>45728</v>
      </c>
      <c r="P4174" s="5">
        <v>45298</v>
      </c>
      <c r="Q4174" s="5">
        <v>45663</v>
      </c>
      <c r="R4174">
        <v>704067</v>
      </c>
      <c r="S4174">
        <v>0</v>
      </c>
      <c r="T4174">
        <v>0</v>
      </c>
      <c r="U4174">
        <v>704067</v>
      </c>
      <c r="V4174">
        <v>0</v>
      </c>
      <c r="W4174">
        <v>704067</v>
      </c>
      <c r="X4174" t="str">
        <f t="shared" si="261"/>
        <v>Ok</v>
      </c>
      <c r="Y4174" t="str">
        <f t="shared" si="262"/>
        <v>Ok</v>
      </c>
      <c r="Z4174" s="6" t="str">
        <f t="shared" si="263"/>
        <v>Ok</v>
      </c>
      <c r="AA4174" s="6"/>
      <c r="AB4174" s="6"/>
      <c r="AC4174" s="6"/>
      <c r="AD4174" s="6"/>
    </row>
    <row r="4175" spans="1:30" x14ac:dyDescent="0.3">
      <c r="A4175" t="s">
        <v>18143</v>
      </c>
      <c r="B4175" t="s">
        <v>18144</v>
      </c>
      <c r="C4175">
        <v>2023</v>
      </c>
      <c r="D4175" t="s">
        <v>9761</v>
      </c>
      <c r="E4175" t="s">
        <v>9261</v>
      </c>
      <c r="F4175" t="s">
        <v>10</v>
      </c>
      <c r="G4175" t="str">
        <f>_xlfn.XLOOKUP(I4175,'Class Code'!$A$2:$A$14,'Class Code'!$B$2:$B$14)</f>
        <v>Motor Private</v>
      </c>
      <c r="H4175" t="s">
        <v>41</v>
      </c>
      <c r="I4175">
        <f t="shared" si="260"/>
        <v>70</v>
      </c>
      <c r="J4175" t="s">
        <v>54</v>
      </c>
      <c r="K4175" t="s">
        <v>55</v>
      </c>
      <c r="L4175" t="s">
        <v>44</v>
      </c>
      <c r="M4175" s="5">
        <v>45291</v>
      </c>
      <c r="N4175" s="5">
        <v>45295</v>
      </c>
      <c r="O4175" s="5">
        <v>45728</v>
      </c>
      <c r="P4175" s="5">
        <v>45196</v>
      </c>
      <c r="Q4175" s="5">
        <v>45499</v>
      </c>
      <c r="R4175">
        <v>171458</v>
      </c>
      <c r="S4175">
        <v>0</v>
      </c>
      <c r="T4175">
        <v>0</v>
      </c>
      <c r="U4175">
        <v>171458</v>
      </c>
      <c r="V4175">
        <v>0</v>
      </c>
      <c r="W4175">
        <v>171458</v>
      </c>
      <c r="X4175" t="str">
        <f t="shared" si="261"/>
        <v>Ok</v>
      </c>
      <c r="Y4175" t="str">
        <f t="shared" si="262"/>
        <v>Ok</v>
      </c>
      <c r="Z4175" s="6" t="str">
        <f t="shared" si="263"/>
        <v>Ok</v>
      </c>
      <c r="AA4175" s="6"/>
      <c r="AB4175" s="6"/>
      <c r="AC4175" s="6"/>
      <c r="AD4175" s="6"/>
    </row>
    <row r="4176" spans="1:30" x14ac:dyDescent="0.3">
      <c r="A4176" t="s">
        <v>18145</v>
      </c>
      <c r="B4176" t="s">
        <v>18146</v>
      </c>
      <c r="C4176">
        <v>2023</v>
      </c>
      <c r="D4176" t="s">
        <v>9614</v>
      </c>
      <c r="E4176" t="s">
        <v>9289</v>
      </c>
      <c r="F4176" t="s">
        <v>11</v>
      </c>
      <c r="G4176" t="str">
        <f>_xlfn.XLOOKUP(I4176,'Class Code'!$A$2:$A$14,'Class Code'!$B$2:$B$14)</f>
        <v>Motor Commercial</v>
      </c>
      <c r="H4176" t="s">
        <v>176</v>
      </c>
      <c r="I4176">
        <f t="shared" si="260"/>
        <v>80</v>
      </c>
      <c r="J4176" t="s">
        <v>207</v>
      </c>
      <c r="K4176" t="s">
        <v>208</v>
      </c>
      <c r="L4176" t="s">
        <v>44</v>
      </c>
      <c r="M4176" s="5">
        <v>45610</v>
      </c>
      <c r="N4176" s="5">
        <v>45615</v>
      </c>
      <c r="O4176" s="5">
        <v>45735</v>
      </c>
      <c r="P4176" s="5">
        <v>45251</v>
      </c>
      <c r="Q4176" s="5">
        <v>45616</v>
      </c>
      <c r="R4176">
        <v>14000</v>
      </c>
      <c r="S4176">
        <v>0</v>
      </c>
      <c r="T4176">
        <v>0</v>
      </c>
      <c r="U4176">
        <v>14000</v>
      </c>
      <c r="V4176">
        <v>0</v>
      </c>
      <c r="W4176">
        <v>14000</v>
      </c>
      <c r="X4176" t="str">
        <f t="shared" si="261"/>
        <v>Ok</v>
      </c>
      <c r="Y4176" t="str">
        <f t="shared" si="262"/>
        <v>Ok</v>
      </c>
      <c r="Z4176" s="6" t="str">
        <f t="shared" si="263"/>
        <v>Ok</v>
      </c>
      <c r="AA4176" s="6"/>
      <c r="AB4176" s="6"/>
      <c r="AC4176" s="6"/>
      <c r="AD4176" s="6"/>
    </row>
    <row r="4177" spans="1:30" x14ac:dyDescent="0.3">
      <c r="A4177" t="s">
        <v>18147</v>
      </c>
      <c r="B4177" t="s">
        <v>18148</v>
      </c>
      <c r="C4177">
        <v>2024</v>
      </c>
      <c r="D4177" t="s">
        <v>9568</v>
      </c>
      <c r="E4177" t="s">
        <v>9274</v>
      </c>
      <c r="F4177" t="s">
        <v>11</v>
      </c>
      <c r="G4177" t="str">
        <f>_xlfn.XLOOKUP(I4177,'Class Code'!$A$2:$A$14,'Class Code'!$B$2:$B$14)</f>
        <v>Motor Commercial</v>
      </c>
      <c r="H4177" t="s">
        <v>176</v>
      </c>
      <c r="I4177">
        <f t="shared" si="260"/>
        <v>80</v>
      </c>
      <c r="J4177" t="s">
        <v>207</v>
      </c>
      <c r="K4177" t="s">
        <v>208</v>
      </c>
      <c r="L4177" t="s">
        <v>44</v>
      </c>
      <c r="M4177" s="5">
        <v>45462</v>
      </c>
      <c r="N4177" s="5">
        <v>45462</v>
      </c>
      <c r="O4177" s="5">
        <v>45735</v>
      </c>
      <c r="P4177" s="5">
        <v>45292</v>
      </c>
      <c r="Q4177" s="5">
        <v>45657</v>
      </c>
      <c r="R4177">
        <v>0</v>
      </c>
      <c r="S4177">
        <v>0</v>
      </c>
      <c r="T4177">
        <v>30000</v>
      </c>
      <c r="U4177">
        <v>30000</v>
      </c>
      <c r="V4177">
        <v>0</v>
      </c>
      <c r="W4177">
        <v>30000</v>
      </c>
      <c r="X4177" t="str">
        <f t="shared" si="261"/>
        <v>Ok</v>
      </c>
      <c r="Y4177" t="str">
        <f t="shared" si="262"/>
        <v>Ok</v>
      </c>
      <c r="Z4177" s="6" t="str">
        <f t="shared" si="263"/>
        <v>Ok</v>
      </c>
      <c r="AA4177" s="6"/>
      <c r="AB4177" s="6"/>
      <c r="AC4177" s="6"/>
      <c r="AD4177" s="6"/>
    </row>
    <row r="4178" spans="1:30" x14ac:dyDescent="0.3">
      <c r="A4178" t="s">
        <v>18149</v>
      </c>
      <c r="B4178" t="s">
        <v>18150</v>
      </c>
      <c r="C4178">
        <v>2024</v>
      </c>
      <c r="D4178" t="s">
        <v>9458</v>
      </c>
      <c r="E4178" t="s">
        <v>9310</v>
      </c>
      <c r="F4178" t="s">
        <v>10</v>
      </c>
      <c r="G4178" t="str">
        <f>_xlfn.XLOOKUP(I4178,'Class Code'!$A$2:$A$14,'Class Code'!$B$2:$B$14)</f>
        <v>Motor Private</v>
      </c>
      <c r="H4178" t="s">
        <v>41</v>
      </c>
      <c r="I4178">
        <f t="shared" si="260"/>
        <v>70</v>
      </c>
      <c r="J4178" t="s">
        <v>54</v>
      </c>
      <c r="K4178" t="s">
        <v>55</v>
      </c>
      <c r="L4178" t="s">
        <v>44</v>
      </c>
      <c r="M4178" s="5">
        <v>45709</v>
      </c>
      <c r="N4178" s="5">
        <v>45716</v>
      </c>
      <c r="O4178" s="5">
        <v>45728</v>
      </c>
      <c r="P4178" s="5">
        <v>45354</v>
      </c>
      <c r="Q4178" s="5">
        <v>45718</v>
      </c>
      <c r="R4178">
        <v>7500</v>
      </c>
      <c r="S4178">
        <v>0</v>
      </c>
      <c r="T4178">
        <v>0</v>
      </c>
      <c r="U4178">
        <v>7500</v>
      </c>
      <c r="V4178">
        <v>0</v>
      </c>
      <c r="W4178">
        <v>7500</v>
      </c>
      <c r="X4178" t="str">
        <f t="shared" si="261"/>
        <v>Ok</v>
      </c>
      <c r="Y4178" t="str">
        <f t="shared" si="262"/>
        <v>Ok</v>
      </c>
      <c r="Z4178" s="6" t="str">
        <f t="shared" si="263"/>
        <v>Ok</v>
      </c>
      <c r="AA4178" s="6"/>
      <c r="AB4178" s="6"/>
      <c r="AC4178" s="6"/>
      <c r="AD4178" s="6"/>
    </row>
    <row r="4179" spans="1:30" x14ac:dyDescent="0.3">
      <c r="A4179" t="s">
        <v>18151</v>
      </c>
      <c r="B4179" t="s">
        <v>18152</v>
      </c>
      <c r="C4179">
        <v>2024</v>
      </c>
      <c r="D4179" t="s">
        <v>9678</v>
      </c>
      <c r="E4179" t="s">
        <v>9332</v>
      </c>
      <c r="F4179" t="s">
        <v>10</v>
      </c>
      <c r="G4179" t="str">
        <f>_xlfn.XLOOKUP(I4179,'Class Code'!$A$2:$A$14,'Class Code'!$B$2:$B$14)</f>
        <v>Motor Private</v>
      </c>
      <c r="H4179" t="s">
        <v>41</v>
      </c>
      <c r="I4179">
        <f t="shared" si="260"/>
        <v>70</v>
      </c>
      <c r="J4179" t="s">
        <v>54</v>
      </c>
      <c r="K4179" t="s">
        <v>55</v>
      </c>
      <c r="L4179" t="s">
        <v>44</v>
      </c>
      <c r="M4179" s="5">
        <v>45628</v>
      </c>
      <c r="N4179" s="5">
        <v>45628</v>
      </c>
      <c r="O4179" s="5">
        <v>45730</v>
      </c>
      <c r="P4179" s="5">
        <v>45273</v>
      </c>
      <c r="Q4179" s="5">
        <v>45638</v>
      </c>
      <c r="R4179">
        <v>0</v>
      </c>
      <c r="S4179">
        <v>0</v>
      </c>
      <c r="T4179">
        <v>6930</v>
      </c>
      <c r="U4179">
        <v>6930</v>
      </c>
      <c r="V4179">
        <v>0</v>
      </c>
      <c r="W4179">
        <v>6930</v>
      </c>
      <c r="X4179" t="str">
        <f t="shared" si="261"/>
        <v>Ok</v>
      </c>
      <c r="Y4179" t="str">
        <f t="shared" si="262"/>
        <v>Ok</v>
      </c>
      <c r="Z4179" s="6" t="str">
        <f t="shared" si="263"/>
        <v>Ok</v>
      </c>
      <c r="AA4179" s="6"/>
      <c r="AB4179" s="6"/>
      <c r="AC4179" s="6"/>
      <c r="AD4179" s="6"/>
    </row>
    <row r="4180" spans="1:30" x14ac:dyDescent="0.3">
      <c r="A4180" t="s">
        <v>18153</v>
      </c>
      <c r="B4180" t="s">
        <v>14465</v>
      </c>
      <c r="C4180">
        <v>2014</v>
      </c>
      <c r="D4180" t="s">
        <v>9712</v>
      </c>
      <c r="E4180" t="s">
        <v>9263</v>
      </c>
      <c r="F4180" t="s">
        <v>439</v>
      </c>
      <c r="G4180" t="str">
        <f>_xlfn.XLOOKUP(I4180,'Class Code'!$A$2:$A$14,'Class Code'!$B$2:$B$14)</f>
        <v>Workmen's Compensation</v>
      </c>
      <c r="H4180" t="s">
        <v>440</v>
      </c>
      <c r="I4180">
        <f t="shared" si="260"/>
        <v>11</v>
      </c>
      <c r="J4180" t="s">
        <v>458</v>
      </c>
      <c r="K4180" t="s">
        <v>459</v>
      </c>
      <c r="L4180" t="s">
        <v>44</v>
      </c>
      <c r="M4180" s="5">
        <v>41857</v>
      </c>
      <c r="N4180" s="5">
        <v>42271</v>
      </c>
      <c r="O4180" s="5">
        <v>45734</v>
      </c>
      <c r="P4180" s="5">
        <v>41815</v>
      </c>
      <c r="Q4180" s="5">
        <v>42179</v>
      </c>
      <c r="R4180">
        <v>84019</v>
      </c>
      <c r="S4180">
        <v>0</v>
      </c>
      <c r="T4180">
        <v>0</v>
      </c>
      <c r="U4180">
        <v>84019</v>
      </c>
      <c r="V4180">
        <v>0</v>
      </c>
      <c r="W4180">
        <v>84019</v>
      </c>
      <c r="X4180" t="str">
        <f t="shared" si="261"/>
        <v>Ok</v>
      </c>
      <c r="Y4180" t="str">
        <f t="shared" si="262"/>
        <v>Ok</v>
      </c>
      <c r="Z4180" s="6" t="str">
        <f t="shared" si="263"/>
        <v>Ok</v>
      </c>
      <c r="AA4180" s="6"/>
      <c r="AB4180" s="6"/>
      <c r="AC4180" s="6"/>
      <c r="AD4180" s="6"/>
    </row>
    <row r="4181" spans="1:30" x14ac:dyDescent="0.3">
      <c r="A4181" t="s">
        <v>18154</v>
      </c>
      <c r="B4181" t="s">
        <v>18155</v>
      </c>
      <c r="C4181">
        <v>2024</v>
      </c>
      <c r="D4181" t="s">
        <v>9390</v>
      </c>
      <c r="E4181" t="s">
        <v>9259</v>
      </c>
      <c r="F4181" t="s">
        <v>10</v>
      </c>
      <c r="G4181" t="str">
        <f>_xlfn.XLOOKUP(I4181,'Class Code'!$A$2:$A$14,'Class Code'!$B$2:$B$14)</f>
        <v>Motor Private</v>
      </c>
      <c r="H4181" t="s">
        <v>41</v>
      </c>
      <c r="I4181">
        <f t="shared" si="260"/>
        <v>70</v>
      </c>
      <c r="J4181" t="s">
        <v>54</v>
      </c>
      <c r="K4181" t="s">
        <v>55</v>
      </c>
      <c r="L4181" t="s">
        <v>44</v>
      </c>
      <c r="M4181" s="5">
        <v>45660</v>
      </c>
      <c r="N4181" s="5">
        <v>45663</v>
      </c>
      <c r="O4181" s="5">
        <v>45762</v>
      </c>
      <c r="P4181" s="5">
        <v>45352</v>
      </c>
      <c r="Q4181" s="5">
        <v>45716</v>
      </c>
      <c r="R4181">
        <v>0</v>
      </c>
      <c r="S4181">
        <v>0</v>
      </c>
      <c r="T4181">
        <v>66700</v>
      </c>
      <c r="U4181">
        <v>66700</v>
      </c>
      <c r="V4181">
        <v>0</v>
      </c>
      <c r="W4181">
        <v>66700</v>
      </c>
      <c r="X4181" t="str">
        <f t="shared" si="261"/>
        <v>Ok</v>
      </c>
      <c r="Y4181" t="str">
        <f t="shared" si="262"/>
        <v>Ok</v>
      </c>
      <c r="Z4181" s="6" t="str">
        <f t="shared" si="263"/>
        <v>Ok</v>
      </c>
      <c r="AA4181" s="6"/>
      <c r="AB4181" s="6"/>
      <c r="AC4181" s="6"/>
      <c r="AD4181" s="6"/>
    </row>
    <row r="4182" spans="1:30" x14ac:dyDescent="0.3">
      <c r="A4182" t="s">
        <v>18156</v>
      </c>
      <c r="B4182" t="s">
        <v>18157</v>
      </c>
      <c r="C4182">
        <v>2024</v>
      </c>
      <c r="D4182" t="s">
        <v>9544</v>
      </c>
      <c r="E4182" t="s">
        <v>9317</v>
      </c>
      <c r="F4182" t="s">
        <v>10</v>
      </c>
      <c r="G4182" t="str">
        <f>_xlfn.XLOOKUP(I4182,'Class Code'!$A$2:$A$14,'Class Code'!$B$2:$B$14)</f>
        <v>Motor Private</v>
      </c>
      <c r="H4182" t="s">
        <v>41</v>
      </c>
      <c r="I4182">
        <f t="shared" si="260"/>
        <v>70</v>
      </c>
      <c r="J4182" t="s">
        <v>54</v>
      </c>
      <c r="K4182" t="s">
        <v>55</v>
      </c>
      <c r="L4182" t="s">
        <v>44</v>
      </c>
      <c r="M4182" s="5">
        <v>45650</v>
      </c>
      <c r="N4182" s="5">
        <v>45659</v>
      </c>
      <c r="O4182" s="5">
        <v>45756</v>
      </c>
      <c r="P4182" s="5">
        <v>45391</v>
      </c>
      <c r="Q4182" s="5">
        <v>45755</v>
      </c>
      <c r="R4182">
        <v>0</v>
      </c>
      <c r="S4182">
        <v>0</v>
      </c>
      <c r="T4182">
        <v>170188</v>
      </c>
      <c r="U4182">
        <v>170188</v>
      </c>
      <c r="V4182">
        <v>0</v>
      </c>
      <c r="W4182">
        <v>170188</v>
      </c>
      <c r="X4182" t="str">
        <f t="shared" si="261"/>
        <v>Ok</v>
      </c>
      <c r="Y4182" t="str">
        <f t="shared" si="262"/>
        <v>Ok</v>
      </c>
      <c r="Z4182" s="6" t="str">
        <f t="shared" si="263"/>
        <v>Ok</v>
      </c>
      <c r="AA4182" s="6"/>
      <c r="AB4182" s="6"/>
      <c r="AC4182" s="6"/>
      <c r="AD4182" s="6"/>
    </row>
    <row r="4183" spans="1:30" x14ac:dyDescent="0.3">
      <c r="A4183" t="s">
        <v>18158</v>
      </c>
      <c r="B4183" t="s">
        <v>18159</v>
      </c>
      <c r="C4183">
        <v>2024</v>
      </c>
      <c r="D4183" t="s">
        <v>9358</v>
      </c>
      <c r="E4183" t="s">
        <v>9292</v>
      </c>
      <c r="F4183" t="s">
        <v>10</v>
      </c>
      <c r="G4183" t="str">
        <f>_xlfn.XLOOKUP(I4183,'Class Code'!$A$2:$A$14,'Class Code'!$B$2:$B$14)</f>
        <v>Motor Private</v>
      </c>
      <c r="H4183" t="s">
        <v>41</v>
      </c>
      <c r="I4183">
        <f t="shared" si="260"/>
        <v>70</v>
      </c>
      <c r="J4183" t="s">
        <v>54</v>
      </c>
      <c r="K4183" t="s">
        <v>55</v>
      </c>
      <c r="L4183" t="s">
        <v>44</v>
      </c>
      <c r="M4183" s="5">
        <v>45460</v>
      </c>
      <c r="N4183" s="5">
        <v>45484</v>
      </c>
      <c r="O4183" s="5">
        <v>45756</v>
      </c>
      <c r="P4183" s="5">
        <v>45430</v>
      </c>
      <c r="Q4183" s="5">
        <v>45794</v>
      </c>
      <c r="R4183">
        <v>0</v>
      </c>
      <c r="S4183">
        <v>0</v>
      </c>
      <c r="T4183">
        <v>122280</v>
      </c>
      <c r="U4183">
        <v>122280</v>
      </c>
      <c r="V4183">
        <v>0</v>
      </c>
      <c r="W4183">
        <v>122280</v>
      </c>
      <c r="X4183" t="str">
        <f t="shared" si="261"/>
        <v>Ok</v>
      </c>
      <c r="Y4183" t="str">
        <f t="shared" si="262"/>
        <v>Ok</v>
      </c>
      <c r="Z4183" s="6" t="str">
        <f t="shared" si="263"/>
        <v>Ok</v>
      </c>
      <c r="AA4183" s="6"/>
      <c r="AB4183" s="6"/>
      <c r="AC4183" s="6"/>
      <c r="AD4183" s="6"/>
    </row>
    <row r="4184" spans="1:30" x14ac:dyDescent="0.3">
      <c r="A4184" t="s">
        <v>18160</v>
      </c>
      <c r="B4184" t="s">
        <v>18161</v>
      </c>
      <c r="C4184">
        <v>2024</v>
      </c>
      <c r="D4184" t="s">
        <v>9326</v>
      </c>
      <c r="E4184" t="s">
        <v>9261</v>
      </c>
      <c r="F4184" t="s">
        <v>11</v>
      </c>
      <c r="G4184" t="str">
        <f>_xlfn.XLOOKUP(I4184,'Class Code'!$A$2:$A$14,'Class Code'!$B$2:$B$14)</f>
        <v>Motor Commercial</v>
      </c>
      <c r="H4184" t="s">
        <v>176</v>
      </c>
      <c r="I4184">
        <f t="shared" si="260"/>
        <v>80</v>
      </c>
      <c r="J4184" t="s">
        <v>207</v>
      </c>
      <c r="K4184" t="s">
        <v>208</v>
      </c>
      <c r="L4184" t="s">
        <v>44</v>
      </c>
      <c r="M4184" s="5">
        <v>45626</v>
      </c>
      <c r="N4184" s="5">
        <v>45629</v>
      </c>
      <c r="O4184" s="5">
        <v>45762</v>
      </c>
      <c r="P4184" s="5">
        <v>45292</v>
      </c>
      <c r="Q4184" s="5">
        <v>45657</v>
      </c>
      <c r="R4184">
        <v>0</v>
      </c>
      <c r="S4184">
        <v>0</v>
      </c>
      <c r="T4184">
        <v>118800</v>
      </c>
      <c r="U4184">
        <v>118800</v>
      </c>
      <c r="V4184">
        <v>0</v>
      </c>
      <c r="W4184">
        <v>118800</v>
      </c>
      <c r="X4184" t="str">
        <f t="shared" si="261"/>
        <v>Ok</v>
      </c>
      <c r="Y4184" t="str">
        <f t="shared" si="262"/>
        <v>Ok</v>
      </c>
      <c r="Z4184" s="6" t="str">
        <f t="shared" si="263"/>
        <v>Ok</v>
      </c>
      <c r="AA4184" s="6"/>
      <c r="AB4184" s="6"/>
      <c r="AC4184" s="6"/>
      <c r="AD4184" s="6"/>
    </row>
    <row r="4185" spans="1:30" x14ac:dyDescent="0.3">
      <c r="A4185" t="s">
        <v>18162</v>
      </c>
      <c r="B4185" t="s">
        <v>18163</v>
      </c>
      <c r="C4185">
        <v>2023</v>
      </c>
      <c r="D4185" t="s">
        <v>9418</v>
      </c>
      <c r="E4185" t="s">
        <v>9284</v>
      </c>
      <c r="F4185" t="s">
        <v>10</v>
      </c>
      <c r="G4185" t="str">
        <f>_xlfn.XLOOKUP(I4185,'Class Code'!$A$2:$A$14,'Class Code'!$B$2:$B$14)</f>
        <v>Motor Private</v>
      </c>
      <c r="H4185" t="s">
        <v>41</v>
      </c>
      <c r="I4185">
        <f t="shared" si="260"/>
        <v>70</v>
      </c>
      <c r="J4185" t="s">
        <v>54</v>
      </c>
      <c r="K4185" t="s">
        <v>55</v>
      </c>
      <c r="L4185" t="s">
        <v>44</v>
      </c>
      <c r="M4185" s="5">
        <v>45332</v>
      </c>
      <c r="N4185" s="5">
        <v>45335</v>
      </c>
      <c r="O4185" s="5">
        <v>45737</v>
      </c>
      <c r="P4185" s="5">
        <v>44979</v>
      </c>
      <c r="Q4185" s="5">
        <v>45343</v>
      </c>
      <c r="R4185">
        <v>531342</v>
      </c>
      <c r="S4185">
        <v>0</v>
      </c>
      <c r="T4185">
        <v>0</v>
      </c>
      <c r="U4185">
        <v>531342</v>
      </c>
      <c r="V4185">
        <v>315885</v>
      </c>
      <c r="W4185">
        <v>215457</v>
      </c>
      <c r="X4185" t="str">
        <f t="shared" si="261"/>
        <v>Ok</v>
      </c>
      <c r="Y4185" t="str">
        <f t="shared" si="262"/>
        <v>Ok</v>
      </c>
      <c r="Z4185" s="6" t="str">
        <f t="shared" si="263"/>
        <v>Ok</v>
      </c>
      <c r="AA4185" s="6"/>
      <c r="AB4185" s="6"/>
      <c r="AC4185" s="6"/>
      <c r="AD4185" s="6"/>
    </row>
    <row r="4186" spans="1:30" x14ac:dyDescent="0.3">
      <c r="A4186" t="s">
        <v>18164</v>
      </c>
      <c r="B4186" t="s">
        <v>18165</v>
      </c>
      <c r="C4186">
        <v>2023</v>
      </c>
      <c r="D4186" t="s">
        <v>9595</v>
      </c>
      <c r="E4186" t="s">
        <v>9334</v>
      </c>
      <c r="F4186" t="s">
        <v>10</v>
      </c>
      <c r="G4186" t="str">
        <f>_xlfn.XLOOKUP(I4186,'Class Code'!$A$2:$A$14,'Class Code'!$B$2:$B$14)</f>
        <v>Motor Private</v>
      </c>
      <c r="H4186" t="s">
        <v>41</v>
      </c>
      <c r="I4186">
        <f t="shared" si="260"/>
        <v>70</v>
      </c>
      <c r="J4186" t="s">
        <v>54</v>
      </c>
      <c r="K4186" t="s">
        <v>55</v>
      </c>
      <c r="L4186" t="s">
        <v>44</v>
      </c>
      <c r="M4186" s="5">
        <v>45275</v>
      </c>
      <c r="N4186" s="5">
        <v>45287</v>
      </c>
      <c r="O4186" s="5">
        <v>45723</v>
      </c>
      <c r="P4186" s="5">
        <v>45187</v>
      </c>
      <c r="Q4186" s="5">
        <v>45552</v>
      </c>
      <c r="R4186">
        <v>100000</v>
      </c>
      <c r="S4186">
        <v>0</v>
      </c>
      <c r="T4186">
        <v>0</v>
      </c>
      <c r="U4186">
        <v>100000</v>
      </c>
      <c r="V4186">
        <v>0</v>
      </c>
      <c r="W4186">
        <v>100000</v>
      </c>
      <c r="X4186" t="str">
        <f t="shared" si="261"/>
        <v>Ok</v>
      </c>
      <c r="Y4186" t="str">
        <f t="shared" si="262"/>
        <v>Ok</v>
      </c>
      <c r="Z4186" s="6" t="str">
        <f t="shared" si="263"/>
        <v>Ok</v>
      </c>
      <c r="AA4186" s="6"/>
      <c r="AB4186" s="6"/>
      <c r="AC4186" s="6"/>
      <c r="AD4186" s="6"/>
    </row>
    <row r="4187" spans="1:30" x14ac:dyDescent="0.3">
      <c r="A4187" t="s">
        <v>18166</v>
      </c>
      <c r="B4187" t="s">
        <v>18167</v>
      </c>
      <c r="C4187">
        <v>2024</v>
      </c>
      <c r="D4187" t="s">
        <v>9569</v>
      </c>
      <c r="E4187" t="s">
        <v>9332</v>
      </c>
      <c r="F4187" t="s">
        <v>10</v>
      </c>
      <c r="G4187" t="str">
        <f>_xlfn.XLOOKUP(I4187,'Class Code'!$A$2:$A$14,'Class Code'!$B$2:$B$14)</f>
        <v>Motor Private</v>
      </c>
      <c r="H4187" t="s">
        <v>41</v>
      </c>
      <c r="I4187">
        <f t="shared" si="260"/>
        <v>70</v>
      </c>
      <c r="J4187" t="s">
        <v>54</v>
      </c>
      <c r="K4187" t="s">
        <v>55</v>
      </c>
      <c r="L4187" t="s">
        <v>44</v>
      </c>
      <c r="M4187" s="5">
        <v>45519</v>
      </c>
      <c r="N4187" s="5">
        <v>45523</v>
      </c>
      <c r="O4187" s="5">
        <v>45726</v>
      </c>
      <c r="P4187" s="5">
        <v>45419</v>
      </c>
      <c r="Q4187" s="5">
        <v>45694</v>
      </c>
      <c r="R4187">
        <v>73243</v>
      </c>
      <c r="S4187">
        <v>0</v>
      </c>
      <c r="T4187">
        <v>0</v>
      </c>
      <c r="U4187">
        <v>73243</v>
      </c>
      <c r="V4187">
        <v>0</v>
      </c>
      <c r="W4187">
        <v>73243</v>
      </c>
      <c r="X4187" t="str">
        <f t="shared" si="261"/>
        <v>Ok</v>
      </c>
      <c r="Y4187" t="str">
        <f t="shared" si="262"/>
        <v>Ok</v>
      </c>
      <c r="Z4187" s="6" t="str">
        <f t="shared" si="263"/>
        <v>Ok</v>
      </c>
      <c r="AA4187" s="6"/>
      <c r="AB4187" s="6"/>
      <c r="AC4187" s="6"/>
      <c r="AD4187" s="6"/>
    </row>
    <row r="4188" spans="1:30" x14ac:dyDescent="0.3">
      <c r="A4188" t="s">
        <v>18168</v>
      </c>
      <c r="B4188" t="s">
        <v>18169</v>
      </c>
      <c r="C4188">
        <v>2024</v>
      </c>
      <c r="D4188" t="s">
        <v>9574</v>
      </c>
      <c r="E4188" t="s">
        <v>9297</v>
      </c>
      <c r="F4188" t="s">
        <v>10</v>
      </c>
      <c r="G4188" t="str">
        <f>_xlfn.XLOOKUP(I4188,'Class Code'!$A$2:$A$14,'Class Code'!$B$2:$B$14)</f>
        <v>Motor Private</v>
      </c>
      <c r="H4188" t="s">
        <v>41</v>
      </c>
      <c r="I4188">
        <f t="shared" si="260"/>
        <v>70</v>
      </c>
      <c r="J4188" t="s">
        <v>54</v>
      </c>
      <c r="K4188" t="s">
        <v>55</v>
      </c>
      <c r="L4188" t="s">
        <v>44</v>
      </c>
      <c r="M4188" s="5">
        <v>45452</v>
      </c>
      <c r="N4188" s="5">
        <v>45456</v>
      </c>
      <c r="O4188" s="5">
        <v>45731</v>
      </c>
      <c r="P4188" s="5">
        <v>45352</v>
      </c>
      <c r="Q4188" s="5">
        <v>45716</v>
      </c>
      <c r="R4188">
        <v>887999</v>
      </c>
      <c r="S4188">
        <v>0</v>
      </c>
      <c r="T4188">
        <v>0</v>
      </c>
      <c r="U4188">
        <v>887999</v>
      </c>
      <c r="V4188">
        <v>0</v>
      </c>
      <c r="W4188">
        <v>887999</v>
      </c>
      <c r="X4188" t="str">
        <f t="shared" si="261"/>
        <v>Ok</v>
      </c>
      <c r="Y4188" t="str">
        <f t="shared" si="262"/>
        <v>Ok</v>
      </c>
      <c r="Z4188" s="6" t="str">
        <f t="shared" si="263"/>
        <v>Ok</v>
      </c>
      <c r="AA4188" s="6"/>
      <c r="AB4188" s="6"/>
      <c r="AC4188" s="6"/>
      <c r="AD4188" s="6"/>
    </row>
    <row r="4189" spans="1:30" x14ac:dyDescent="0.3">
      <c r="A4189" t="s">
        <v>18170</v>
      </c>
      <c r="B4189" t="s">
        <v>18171</v>
      </c>
      <c r="C4189">
        <v>2024</v>
      </c>
      <c r="D4189" t="s">
        <v>9448</v>
      </c>
      <c r="E4189" t="s">
        <v>9265</v>
      </c>
      <c r="F4189" t="s">
        <v>10</v>
      </c>
      <c r="G4189" t="str">
        <f>_xlfn.XLOOKUP(I4189,'Class Code'!$A$2:$A$14,'Class Code'!$B$2:$B$14)</f>
        <v>Motor Private</v>
      </c>
      <c r="H4189" t="s">
        <v>41</v>
      </c>
      <c r="I4189">
        <f t="shared" si="260"/>
        <v>70</v>
      </c>
      <c r="J4189" t="s">
        <v>54</v>
      </c>
      <c r="K4189" t="s">
        <v>55</v>
      </c>
      <c r="L4189" t="s">
        <v>44</v>
      </c>
      <c r="M4189" s="5">
        <v>45288</v>
      </c>
      <c r="N4189" s="5">
        <v>45308</v>
      </c>
      <c r="O4189" s="5">
        <v>45731</v>
      </c>
      <c r="P4189" s="5">
        <v>45284</v>
      </c>
      <c r="Q4189" s="5">
        <v>45649</v>
      </c>
      <c r="R4189">
        <v>44700</v>
      </c>
      <c r="S4189">
        <v>0</v>
      </c>
      <c r="T4189">
        <v>0</v>
      </c>
      <c r="U4189">
        <v>44700</v>
      </c>
      <c r="V4189">
        <v>0</v>
      </c>
      <c r="W4189">
        <v>44700</v>
      </c>
      <c r="X4189" t="str">
        <f t="shared" si="261"/>
        <v>Ok</v>
      </c>
      <c r="Y4189" t="str">
        <f t="shared" si="262"/>
        <v>Ok</v>
      </c>
      <c r="Z4189" s="6" t="str">
        <f t="shared" si="263"/>
        <v>Ok</v>
      </c>
      <c r="AA4189" s="6"/>
      <c r="AB4189" s="6"/>
      <c r="AC4189" s="6"/>
      <c r="AD4189" s="6"/>
    </row>
    <row r="4190" spans="1:30" x14ac:dyDescent="0.3">
      <c r="A4190" t="s">
        <v>18172</v>
      </c>
      <c r="B4190" t="s">
        <v>18173</v>
      </c>
      <c r="C4190">
        <v>2024</v>
      </c>
      <c r="D4190" t="s">
        <v>9725</v>
      </c>
      <c r="E4190" t="s">
        <v>9280</v>
      </c>
      <c r="F4190" t="s">
        <v>10</v>
      </c>
      <c r="G4190" t="str">
        <f>_xlfn.XLOOKUP(I4190,'Class Code'!$A$2:$A$14,'Class Code'!$B$2:$B$14)</f>
        <v>Motor Private</v>
      </c>
      <c r="H4190" t="s">
        <v>41</v>
      </c>
      <c r="I4190">
        <f t="shared" si="260"/>
        <v>70</v>
      </c>
      <c r="J4190" t="s">
        <v>54</v>
      </c>
      <c r="K4190" t="s">
        <v>55</v>
      </c>
      <c r="L4190" t="s">
        <v>44</v>
      </c>
      <c r="M4190" s="5">
        <v>45335</v>
      </c>
      <c r="N4190" s="5">
        <v>45343</v>
      </c>
      <c r="O4190" s="5">
        <v>45731</v>
      </c>
      <c r="P4190" s="5">
        <v>45292</v>
      </c>
      <c r="Q4190" s="5">
        <v>45657</v>
      </c>
      <c r="R4190">
        <v>665322</v>
      </c>
      <c r="S4190">
        <v>0</v>
      </c>
      <c r="T4190">
        <v>0</v>
      </c>
      <c r="U4190">
        <v>665322</v>
      </c>
      <c r="V4190">
        <v>0</v>
      </c>
      <c r="W4190">
        <v>665322</v>
      </c>
      <c r="X4190" t="str">
        <f t="shared" si="261"/>
        <v>Ok</v>
      </c>
      <c r="Y4190" t="str">
        <f t="shared" si="262"/>
        <v>Ok</v>
      </c>
      <c r="Z4190" s="6" t="str">
        <f t="shared" si="263"/>
        <v>Ok</v>
      </c>
      <c r="AA4190" s="6"/>
      <c r="AB4190" s="6"/>
      <c r="AC4190" s="6"/>
      <c r="AD4190" s="6"/>
    </row>
    <row r="4191" spans="1:30" x14ac:dyDescent="0.3">
      <c r="A4191" t="s">
        <v>18174</v>
      </c>
      <c r="B4191" t="s">
        <v>18175</v>
      </c>
      <c r="C4191">
        <v>2022</v>
      </c>
      <c r="D4191" t="s">
        <v>9271</v>
      </c>
      <c r="E4191" t="s">
        <v>9272</v>
      </c>
      <c r="F4191" t="s">
        <v>11</v>
      </c>
      <c r="G4191" t="str">
        <f>_xlfn.XLOOKUP(I4191,'Class Code'!$A$2:$A$14,'Class Code'!$B$2:$B$14)</f>
        <v>Motor Commercial</v>
      </c>
      <c r="H4191" t="s">
        <v>176</v>
      </c>
      <c r="I4191">
        <f t="shared" si="260"/>
        <v>80</v>
      </c>
      <c r="J4191" t="s">
        <v>207</v>
      </c>
      <c r="K4191" t="s">
        <v>208</v>
      </c>
      <c r="L4191" t="s">
        <v>44</v>
      </c>
      <c r="M4191" s="5">
        <v>44921</v>
      </c>
      <c r="N4191" s="5">
        <v>44923</v>
      </c>
      <c r="O4191" s="5">
        <v>45772</v>
      </c>
      <c r="P4191" s="5">
        <v>44562</v>
      </c>
      <c r="Q4191" s="5">
        <v>44926</v>
      </c>
      <c r="R4191">
        <v>0</v>
      </c>
      <c r="S4191">
        <v>0</v>
      </c>
      <c r="T4191">
        <v>12760</v>
      </c>
      <c r="U4191">
        <v>12760</v>
      </c>
      <c r="V4191">
        <v>0</v>
      </c>
      <c r="W4191">
        <v>12760</v>
      </c>
      <c r="X4191" t="str">
        <f t="shared" si="261"/>
        <v>Ok</v>
      </c>
      <c r="Y4191" t="str">
        <f t="shared" si="262"/>
        <v>Ok</v>
      </c>
      <c r="Z4191" s="6" t="str">
        <f t="shared" si="263"/>
        <v>Ok</v>
      </c>
      <c r="AA4191" s="6"/>
      <c r="AB4191" s="6"/>
      <c r="AC4191" s="6"/>
      <c r="AD4191" s="6"/>
    </row>
    <row r="4192" spans="1:30" x14ac:dyDescent="0.3">
      <c r="A4192" t="s">
        <v>18176</v>
      </c>
      <c r="B4192" t="s">
        <v>18177</v>
      </c>
      <c r="C4192">
        <v>2022</v>
      </c>
      <c r="D4192" t="s">
        <v>9586</v>
      </c>
      <c r="E4192" t="s">
        <v>9274</v>
      </c>
      <c r="F4192" t="s">
        <v>10</v>
      </c>
      <c r="G4192" t="str">
        <f>_xlfn.XLOOKUP(I4192,'Class Code'!$A$2:$A$14,'Class Code'!$B$2:$B$14)</f>
        <v>Motor Private</v>
      </c>
      <c r="H4192" t="s">
        <v>41</v>
      </c>
      <c r="I4192">
        <f t="shared" si="260"/>
        <v>70</v>
      </c>
      <c r="J4192" t="s">
        <v>54</v>
      </c>
      <c r="K4192" t="s">
        <v>55</v>
      </c>
      <c r="L4192" t="s">
        <v>44</v>
      </c>
      <c r="M4192" s="5">
        <v>44879</v>
      </c>
      <c r="N4192" s="5">
        <v>44881</v>
      </c>
      <c r="O4192" s="5">
        <v>45772</v>
      </c>
      <c r="P4192" s="5">
        <v>44762</v>
      </c>
      <c r="Q4192" s="5">
        <v>45126</v>
      </c>
      <c r="R4192">
        <v>0</v>
      </c>
      <c r="S4192">
        <v>0</v>
      </c>
      <c r="T4192">
        <v>2320</v>
      </c>
      <c r="U4192">
        <v>2320</v>
      </c>
      <c r="V4192">
        <v>0</v>
      </c>
      <c r="W4192">
        <v>2320</v>
      </c>
      <c r="X4192" t="str">
        <f t="shared" si="261"/>
        <v>Ok</v>
      </c>
      <c r="Y4192" t="str">
        <f t="shared" si="262"/>
        <v>Ok</v>
      </c>
      <c r="Z4192" s="6" t="str">
        <f t="shared" si="263"/>
        <v>Ok</v>
      </c>
      <c r="AA4192" s="6"/>
      <c r="AB4192" s="6"/>
      <c r="AC4192" s="6"/>
      <c r="AD4192" s="6"/>
    </row>
    <row r="4193" spans="1:30" x14ac:dyDescent="0.3">
      <c r="A4193" t="s">
        <v>18178</v>
      </c>
      <c r="B4193" t="s">
        <v>18179</v>
      </c>
      <c r="C4193">
        <v>2022</v>
      </c>
      <c r="D4193" t="s">
        <v>9707</v>
      </c>
      <c r="E4193" t="s">
        <v>9263</v>
      </c>
      <c r="F4193" t="s">
        <v>10</v>
      </c>
      <c r="G4193" t="str">
        <f>_xlfn.XLOOKUP(I4193,'Class Code'!$A$2:$A$14,'Class Code'!$B$2:$B$14)</f>
        <v>Motor Private</v>
      </c>
      <c r="H4193" t="s">
        <v>41</v>
      </c>
      <c r="I4193">
        <f t="shared" si="260"/>
        <v>70</v>
      </c>
      <c r="J4193" t="s">
        <v>54</v>
      </c>
      <c r="K4193" t="s">
        <v>55</v>
      </c>
      <c r="L4193" t="s">
        <v>44</v>
      </c>
      <c r="M4193" s="5">
        <v>44904</v>
      </c>
      <c r="N4193" s="5">
        <v>44911</v>
      </c>
      <c r="O4193" s="5">
        <v>45772</v>
      </c>
      <c r="P4193" s="5">
        <v>44563</v>
      </c>
      <c r="Q4193" s="5">
        <v>44927</v>
      </c>
      <c r="R4193">
        <v>0</v>
      </c>
      <c r="S4193">
        <v>0</v>
      </c>
      <c r="T4193">
        <v>6380</v>
      </c>
      <c r="U4193">
        <v>6380</v>
      </c>
      <c r="V4193">
        <v>0</v>
      </c>
      <c r="W4193">
        <v>6380</v>
      </c>
      <c r="X4193" t="str">
        <f t="shared" si="261"/>
        <v>Ok</v>
      </c>
      <c r="Y4193" t="str">
        <f t="shared" si="262"/>
        <v>Ok</v>
      </c>
      <c r="Z4193" s="6" t="str">
        <f t="shared" si="263"/>
        <v>Ok</v>
      </c>
      <c r="AA4193" s="6"/>
      <c r="AB4193" s="6"/>
      <c r="AC4193" s="6"/>
      <c r="AD4193" s="6"/>
    </row>
    <row r="4194" spans="1:30" x14ac:dyDescent="0.3">
      <c r="A4194" t="s">
        <v>18180</v>
      </c>
      <c r="B4194" t="s">
        <v>18181</v>
      </c>
      <c r="C4194">
        <v>2022</v>
      </c>
      <c r="D4194" t="s">
        <v>9487</v>
      </c>
      <c r="E4194" t="s">
        <v>9282</v>
      </c>
      <c r="F4194" t="s">
        <v>11</v>
      </c>
      <c r="G4194" t="str">
        <f>_xlfn.XLOOKUP(I4194,'Class Code'!$A$2:$A$14,'Class Code'!$B$2:$B$14)</f>
        <v>Motor Commercial</v>
      </c>
      <c r="H4194" t="s">
        <v>176</v>
      </c>
      <c r="I4194">
        <f t="shared" si="260"/>
        <v>80</v>
      </c>
      <c r="J4194" t="s">
        <v>207</v>
      </c>
      <c r="K4194" t="s">
        <v>208</v>
      </c>
      <c r="L4194" t="s">
        <v>44</v>
      </c>
      <c r="M4194" s="5">
        <v>44896</v>
      </c>
      <c r="N4194" s="5">
        <v>44904</v>
      </c>
      <c r="O4194" s="5">
        <v>45772</v>
      </c>
      <c r="P4194" s="5">
        <v>44888</v>
      </c>
      <c r="Q4194" s="5">
        <v>44926</v>
      </c>
      <c r="R4194">
        <v>0</v>
      </c>
      <c r="S4194">
        <v>0</v>
      </c>
      <c r="T4194">
        <v>2320</v>
      </c>
      <c r="U4194">
        <v>2320</v>
      </c>
      <c r="V4194">
        <v>0</v>
      </c>
      <c r="W4194">
        <v>2320</v>
      </c>
      <c r="X4194" t="str">
        <f t="shared" si="261"/>
        <v>Ok</v>
      </c>
      <c r="Y4194" t="str">
        <f t="shared" si="262"/>
        <v>Ok</v>
      </c>
      <c r="Z4194" s="6" t="str">
        <f t="shared" si="263"/>
        <v>Ok</v>
      </c>
      <c r="AA4194" s="6"/>
      <c r="AB4194" s="6"/>
      <c r="AC4194" s="6"/>
      <c r="AD4194" s="6"/>
    </row>
    <row r="4195" spans="1:30" x14ac:dyDescent="0.3">
      <c r="A4195" t="s">
        <v>18182</v>
      </c>
      <c r="B4195" t="s">
        <v>18183</v>
      </c>
      <c r="C4195">
        <v>2024</v>
      </c>
      <c r="D4195" t="s">
        <v>9546</v>
      </c>
      <c r="E4195" t="s">
        <v>9310</v>
      </c>
      <c r="F4195" t="s">
        <v>10</v>
      </c>
      <c r="G4195" t="str">
        <f>_xlfn.XLOOKUP(I4195,'Class Code'!$A$2:$A$14,'Class Code'!$B$2:$B$14)</f>
        <v>Motor Private</v>
      </c>
      <c r="H4195" t="s">
        <v>41</v>
      </c>
      <c r="I4195">
        <f t="shared" si="260"/>
        <v>70</v>
      </c>
      <c r="J4195" t="s">
        <v>54</v>
      </c>
      <c r="K4195" t="s">
        <v>55</v>
      </c>
      <c r="L4195" t="s">
        <v>44</v>
      </c>
      <c r="M4195" s="5">
        <v>45542</v>
      </c>
      <c r="N4195" s="5">
        <v>45544</v>
      </c>
      <c r="O4195" s="5">
        <v>45758</v>
      </c>
      <c r="P4195" s="5">
        <v>45292</v>
      </c>
      <c r="Q4195" s="5">
        <v>45657</v>
      </c>
      <c r="R4195">
        <v>19500</v>
      </c>
      <c r="S4195">
        <v>0</v>
      </c>
      <c r="T4195">
        <v>0</v>
      </c>
      <c r="U4195">
        <v>19500</v>
      </c>
      <c r="V4195">
        <v>0</v>
      </c>
      <c r="W4195">
        <v>19500</v>
      </c>
      <c r="X4195" t="str">
        <f t="shared" si="261"/>
        <v>Ok</v>
      </c>
      <c r="Y4195" t="str">
        <f t="shared" si="262"/>
        <v>Ok</v>
      </c>
      <c r="Z4195" s="6" t="str">
        <f t="shared" si="263"/>
        <v>Ok</v>
      </c>
      <c r="AA4195" s="6"/>
      <c r="AB4195" s="6"/>
      <c r="AC4195" s="6"/>
      <c r="AD4195" s="6"/>
    </row>
    <row r="4196" spans="1:30" x14ac:dyDescent="0.3">
      <c r="A4196" t="s">
        <v>18184</v>
      </c>
      <c r="B4196" t="s">
        <v>18185</v>
      </c>
      <c r="C4196">
        <v>2018</v>
      </c>
      <c r="D4196" t="s">
        <v>9527</v>
      </c>
      <c r="E4196" t="s">
        <v>9274</v>
      </c>
      <c r="F4196" t="s">
        <v>11</v>
      </c>
      <c r="G4196" t="str">
        <f>_xlfn.XLOOKUP(I4196,'Class Code'!$A$2:$A$14,'Class Code'!$B$2:$B$14)</f>
        <v>Motor Commercial</v>
      </c>
      <c r="H4196" t="s">
        <v>176</v>
      </c>
      <c r="I4196">
        <f t="shared" si="260"/>
        <v>80</v>
      </c>
      <c r="J4196" t="s">
        <v>225</v>
      </c>
      <c r="K4196" t="s">
        <v>226</v>
      </c>
      <c r="L4196" t="s">
        <v>44</v>
      </c>
      <c r="M4196" s="5">
        <v>43637</v>
      </c>
      <c r="N4196" s="5">
        <v>43642</v>
      </c>
      <c r="O4196" s="5">
        <v>45734</v>
      </c>
      <c r="P4196" s="5">
        <v>43344</v>
      </c>
      <c r="Q4196" s="5">
        <v>43708</v>
      </c>
      <c r="R4196">
        <v>0</v>
      </c>
      <c r="S4196">
        <v>0</v>
      </c>
      <c r="T4196">
        <v>124250</v>
      </c>
      <c r="U4196">
        <v>124250</v>
      </c>
      <c r="V4196">
        <v>0</v>
      </c>
      <c r="W4196">
        <v>124250</v>
      </c>
      <c r="X4196" t="str">
        <f t="shared" si="261"/>
        <v>Ok</v>
      </c>
      <c r="Y4196" t="str">
        <f t="shared" si="262"/>
        <v>Ok</v>
      </c>
      <c r="Z4196" s="6" t="str">
        <f t="shared" si="263"/>
        <v>Ok</v>
      </c>
      <c r="AA4196" s="6"/>
      <c r="AB4196" s="6"/>
      <c r="AC4196" s="6"/>
      <c r="AD4196" s="6"/>
    </row>
    <row r="4197" spans="1:30" x14ac:dyDescent="0.3">
      <c r="A4197" t="s">
        <v>18186</v>
      </c>
      <c r="B4197" t="s">
        <v>18187</v>
      </c>
      <c r="C4197">
        <v>2024</v>
      </c>
      <c r="D4197" t="s">
        <v>9442</v>
      </c>
      <c r="E4197" t="s">
        <v>9292</v>
      </c>
      <c r="F4197" t="s">
        <v>10</v>
      </c>
      <c r="G4197" t="str">
        <f>_xlfn.XLOOKUP(I4197,'Class Code'!$A$2:$A$14,'Class Code'!$B$2:$B$14)</f>
        <v>Motor Private</v>
      </c>
      <c r="H4197" t="s">
        <v>41</v>
      </c>
      <c r="I4197">
        <f t="shared" si="260"/>
        <v>70</v>
      </c>
      <c r="J4197" t="s">
        <v>54</v>
      </c>
      <c r="K4197" t="s">
        <v>55</v>
      </c>
      <c r="L4197" t="s">
        <v>96</v>
      </c>
      <c r="M4197" s="5">
        <v>45664</v>
      </c>
      <c r="N4197" s="5">
        <v>45688</v>
      </c>
      <c r="O4197" s="5">
        <v>45735</v>
      </c>
      <c r="P4197" s="5">
        <v>45324</v>
      </c>
      <c r="Q4197" s="5">
        <v>45689</v>
      </c>
      <c r="R4197">
        <v>20000</v>
      </c>
      <c r="S4197">
        <v>0</v>
      </c>
      <c r="T4197">
        <v>0</v>
      </c>
      <c r="U4197">
        <v>20000</v>
      </c>
      <c r="V4197">
        <v>0</v>
      </c>
      <c r="W4197">
        <v>20000</v>
      </c>
      <c r="X4197" t="str">
        <f t="shared" si="261"/>
        <v>Ok</v>
      </c>
      <c r="Y4197" t="str">
        <f t="shared" si="262"/>
        <v>Ok</v>
      </c>
      <c r="Z4197" s="6" t="str">
        <f t="shared" si="263"/>
        <v>Ok</v>
      </c>
      <c r="AA4197" s="6"/>
      <c r="AB4197" s="6"/>
      <c r="AC4197" s="6"/>
      <c r="AD4197" s="6"/>
    </row>
    <row r="4198" spans="1:30" x14ac:dyDescent="0.3">
      <c r="A4198" t="s">
        <v>18188</v>
      </c>
      <c r="B4198" t="s">
        <v>18189</v>
      </c>
      <c r="C4198">
        <v>2024</v>
      </c>
      <c r="D4198" t="s">
        <v>9698</v>
      </c>
      <c r="E4198" t="s">
        <v>9297</v>
      </c>
      <c r="F4198" t="s">
        <v>10</v>
      </c>
      <c r="G4198" t="str">
        <f>_xlfn.XLOOKUP(I4198,'Class Code'!$A$2:$A$14,'Class Code'!$B$2:$B$14)</f>
        <v>Motor Private</v>
      </c>
      <c r="H4198" t="s">
        <v>41</v>
      </c>
      <c r="I4198">
        <f t="shared" si="260"/>
        <v>70</v>
      </c>
      <c r="J4198" t="s">
        <v>54</v>
      </c>
      <c r="K4198" t="s">
        <v>55</v>
      </c>
      <c r="L4198" t="s">
        <v>44</v>
      </c>
      <c r="M4198" s="5">
        <v>45712</v>
      </c>
      <c r="N4198" s="5">
        <v>45714</v>
      </c>
      <c r="O4198" s="5">
        <v>45736</v>
      </c>
      <c r="P4198" s="5">
        <v>45639</v>
      </c>
      <c r="Q4198" s="5">
        <v>46003</v>
      </c>
      <c r="R4198">
        <v>817245</v>
      </c>
      <c r="S4198">
        <v>0</v>
      </c>
      <c r="T4198">
        <v>0</v>
      </c>
      <c r="U4198">
        <v>817245</v>
      </c>
      <c r="V4198">
        <v>0</v>
      </c>
      <c r="W4198">
        <v>817245</v>
      </c>
      <c r="X4198" t="str">
        <f t="shared" si="261"/>
        <v>Ok</v>
      </c>
      <c r="Y4198" t="str">
        <f t="shared" si="262"/>
        <v>Ok</v>
      </c>
      <c r="Z4198" s="6" t="str">
        <f t="shared" si="263"/>
        <v>Ok</v>
      </c>
      <c r="AA4198" s="6"/>
      <c r="AB4198" s="6"/>
      <c r="AC4198" s="6"/>
      <c r="AD4198" s="6"/>
    </row>
    <row r="4199" spans="1:30" x14ac:dyDescent="0.3">
      <c r="A4199" t="s">
        <v>18190</v>
      </c>
      <c r="B4199" t="s">
        <v>18191</v>
      </c>
      <c r="C4199">
        <v>2023</v>
      </c>
      <c r="D4199" t="s">
        <v>9746</v>
      </c>
      <c r="E4199" t="s">
        <v>9332</v>
      </c>
      <c r="F4199" t="s">
        <v>10</v>
      </c>
      <c r="G4199" t="str">
        <f>_xlfn.XLOOKUP(I4199,'Class Code'!$A$2:$A$14,'Class Code'!$B$2:$B$14)</f>
        <v>Motor Private</v>
      </c>
      <c r="H4199" t="s">
        <v>41</v>
      </c>
      <c r="I4199">
        <f t="shared" si="260"/>
        <v>70</v>
      </c>
      <c r="J4199" t="s">
        <v>54</v>
      </c>
      <c r="K4199" t="s">
        <v>55</v>
      </c>
      <c r="L4199" t="s">
        <v>44</v>
      </c>
      <c r="M4199" s="5">
        <v>45264</v>
      </c>
      <c r="N4199" s="5">
        <v>45274</v>
      </c>
      <c r="O4199" s="5">
        <v>45792</v>
      </c>
      <c r="P4199" s="5">
        <v>45217</v>
      </c>
      <c r="Q4199" s="5">
        <v>45582</v>
      </c>
      <c r="R4199">
        <v>0</v>
      </c>
      <c r="S4199">
        <v>0</v>
      </c>
      <c r="T4199">
        <v>30000</v>
      </c>
      <c r="U4199">
        <v>30000</v>
      </c>
      <c r="V4199">
        <v>0</v>
      </c>
      <c r="W4199">
        <v>30000</v>
      </c>
      <c r="X4199" t="str">
        <f t="shared" si="261"/>
        <v>Ok</v>
      </c>
      <c r="Y4199" t="str">
        <f t="shared" si="262"/>
        <v>Ok</v>
      </c>
      <c r="Z4199" s="6" t="str">
        <f t="shared" si="263"/>
        <v>Ok</v>
      </c>
      <c r="AA4199" s="6"/>
      <c r="AB4199" s="6"/>
      <c r="AC4199" s="6"/>
      <c r="AD4199" s="6"/>
    </row>
    <row r="4200" spans="1:30" x14ac:dyDescent="0.3">
      <c r="A4200" t="s">
        <v>18192</v>
      </c>
      <c r="B4200" t="s">
        <v>18193</v>
      </c>
      <c r="C4200">
        <v>2024</v>
      </c>
      <c r="D4200" t="s">
        <v>9633</v>
      </c>
      <c r="E4200" t="s">
        <v>9265</v>
      </c>
      <c r="F4200" t="s">
        <v>10</v>
      </c>
      <c r="G4200" t="str">
        <f>_xlfn.XLOOKUP(I4200,'Class Code'!$A$2:$A$14,'Class Code'!$B$2:$B$14)</f>
        <v>Motor Private</v>
      </c>
      <c r="H4200" t="s">
        <v>41</v>
      </c>
      <c r="I4200">
        <f t="shared" si="260"/>
        <v>70</v>
      </c>
      <c r="J4200" t="s">
        <v>54</v>
      </c>
      <c r="K4200" t="s">
        <v>55</v>
      </c>
      <c r="L4200" t="s">
        <v>44</v>
      </c>
      <c r="M4200" s="5">
        <v>45569</v>
      </c>
      <c r="N4200" s="5">
        <v>45573</v>
      </c>
      <c r="O4200" s="5">
        <v>45736</v>
      </c>
      <c r="P4200" s="5">
        <v>45391</v>
      </c>
      <c r="Q4200" s="5">
        <v>45755</v>
      </c>
      <c r="R4200">
        <v>0</v>
      </c>
      <c r="S4200">
        <v>0</v>
      </c>
      <c r="T4200">
        <v>176900</v>
      </c>
      <c r="U4200">
        <v>176900</v>
      </c>
      <c r="V4200">
        <v>0</v>
      </c>
      <c r="W4200">
        <v>176900</v>
      </c>
      <c r="X4200" t="str">
        <f t="shared" si="261"/>
        <v>Ok</v>
      </c>
      <c r="Y4200" t="str">
        <f t="shared" si="262"/>
        <v>Ok</v>
      </c>
      <c r="Z4200" s="6" t="str">
        <f t="shared" si="263"/>
        <v>Ok</v>
      </c>
      <c r="AA4200" s="6"/>
      <c r="AB4200" s="6"/>
      <c r="AC4200" s="6"/>
      <c r="AD4200" s="6"/>
    </row>
    <row r="4201" spans="1:30" x14ac:dyDescent="0.3">
      <c r="A4201" t="s">
        <v>18194</v>
      </c>
      <c r="B4201" t="s">
        <v>18195</v>
      </c>
      <c r="C4201">
        <v>2023</v>
      </c>
      <c r="D4201" t="s">
        <v>9638</v>
      </c>
      <c r="E4201" t="s">
        <v>9292</v>
      </c>
      <c r="F4201" t="s">
        <v>10</v>
      </c>
      <c r="G4201" t="str">
        <f>_xlfn.XLOOKUP(I4201,'Class Code'!$A$2:$A$14,'Class Code'!$B$2:$B$14)</f>
        <v>Motor Private</v>
      </c>
      <c r="H4201" t="s">
        <v>41</v>
      </c>
      <c r="I4201">
        <f t="shared" si="260"/>
        <v>70</v>
      </c>
      <c r="J4201" t="s">
        <v>54</v>
      </c>
      <c r="K4201" t="s">
        <v>55</v>
      </c>
      <c r="L4201" t="s">
        <v>44</v>
      </c>
      <c r="M4201" s="5">
        <v>45332</v>
      </c>
      <c r="N4201" s="5">
        <v>45334</v>
      </c>
      <c r="O4201" s="5">
        <v>45742</v>
      </c>
      <c r="P4201" s="5">
        <v>45196</v>
      </c>
      <c r="Q4201" s="5">
        <v>45561</v>
      </c>
      <c r="R4201">
        <v>0</v>
      </c>
      <c r="S4201">
        <v>0</v>
      </c>
      <c r="T4201">
        <v>153056</v>
      </c>
      <c r="U4201">
        <v>153056</v>
      </c>
      <c r="V4201">
        <v>0</v>
      </c>
      <c r="W4201">
        <v>153056</v>
      </c>
      <c r="X4201" t="str">
        <f t="shared" si="261"/>
        <v>Ok</v>
      </c>
      <c r="Y4201" t="str">
        <f t="shared" si="262"/>
        <v>Ok</v>
      </c>
      <c r="Z4201" s="6" t="str">
        <f t="shared" si="263"/>
        <v>Ok</v>
      </c>
      <c r="AA4201" s="6"/>
      <c r="AB4201" s="6"/>
      <c r="AC4201" s="6"/>
      <c r="AD4201" s="6"/>
    </row>
    <row r="4202" spans="1:30" x14ac:dyDescent="0.3">
      <c r="A4202" t="s">
        <v>18196</v>
      </c>
      <c r="B4202" t="s">
        <v>18197</v>
      </c>
      <c r="C4202">
        <v>2025</v>
      </c>
      <c r="D4202" t="s">
        <v>9326</v>
      </c>
      <c r="E4202" t="s">
        <v>9334</v>
      </c>
      <c r="F4202" t="s">
        <v>6</v>
      </c>
      <c r="G4202" t="str">
        <f>_xlfn.XLOOKUP(I4202,'Class Code'!$A$2:$A$14,'Class Code'!$B$2:$B$14)</f>
        <v>Fire Domestic</v>
      </c>
      <c r="H4202" t="s">
        <v>194</v>
      </c>
      <c r="I4202">
        <f t="shared" si="260"/>
        <v>3</v>
      </c>
      <c r="J4202" t="s">
        <v>195</v>
      </c>
      <c r="K4202" t="s">
        <v>196</v>
      </c>
      <c r="L4202" t="s">
        <v>197</v>
      </c>
      <c r="M4202" s="5">
        <v>45683</v>
      </c>
      <c r="N4202" s="5">
        <v>45684</v>
      </c>
      <c r="O4202" s="5">
        <v>45758</v>
      </c>
      <c r="P4202" s="5">
        <v>45567</v>
      </c>
      <c r="Q4202" s="5">
        <v>45931</v>
      </c>
      <c r="R4202">
        <v>157900</v>
      </c>
      <c r="S4202">
        <v>0</v>
      </c>
      <c r="T4202">
        <v>0</v>
      </c>
      <c r="U4202">
        <v>157900</v>
      </c>
      <c r="V4202">
        <v>0</v>
      </c>
      <c r="W4202">
        <v>157900</v>
      </c>
      <c r="X4202" t="str">
        <f t="shared" si="261"/>
        <v>Ok</v>
      </c>
      <c r="Y4202" t="str">
        <f t="shared" si="262"/>
        <v>Ok</v>
      </c>
      <c r="Z4202" s="6" t="str">
        <f t="shared" si="263"/>
        <v>Ok</v>
      </c>
      <c r="AA4202" s="6"/>
      <c r="AB4202" s="6"/>
      <c r="AC4202" s="6"/>
      <c r="AD4202" s="6"/>
    </row>
    <row r="4203" spans="1:30" x14ac:dyDescent="0.3">
      <c r="A4203" t="s">
        <v>18198</v>
      </c>
      <c r="B4203" t="s">
        <v>18199</v>
      </c>
      <c r="C4203">
        <v>2023</v>
      </c>
      <c r="D4203" t="s">
        <v>9647</v>
      </c>
      <c r="E4203" t="s">
        <v>9269</v>
      </c>
      <c r="F4203" t="s">
        <v>10</v>
      </c>
      <c r="G4203" t="str">
        <f>_xlfn.XLOOKUP(I4203,'Class Code'!$A$2:$A$14,'Class Code'!$B$2:$B$14)</f>
        <v>Motor Private</v>
      </c>
      <c r="H4203" t="s">
        <v>41</v>
      </c>
      <c r="I4203">
        <f t="shared" si="260"/>
        <v>70</v>
      </c>
      <c r="J4203" t="s">
        <v>42</v>
      </c>
      <c r="K4203" t="s">
        <v>43</v>
      </c>
      <c r="L4203" t="s">
        <v>44</v>
      </c>
      <c r="M4203" s="5">
        <v>45410</v>
      </c>
      <c r="N4203" s="5">
        <v>45411</v>
      </c>
      <c r="O4203" s="5">
        <v>45757</v>
      </c>
      <c r="P4203" s="5">
        <v>45283</v>
      </c>
      <c r="Q4203" s="5">
        <v>45648</v>
      </c>
      <c r="R4203">
        <v>0</v>
      </c>
      <c r="S4203">
        <v>0</v>
      </c>
      <c r="T4203">
        <v>297850</v>
      </c>
      <c r="U4203">
        <v>297850</v>
      </c>
      <c r="V4203">
        <v>0</v>
      </c>
      <c r="W4203">
        <v>297850</v>
      </c>
      <c r="X4203" t="str">
        <f t="shared" si="261"/>
        <v>Ok</v>
      </c>
      <c r="Y4203" t="str">
        <f t="shared" si="262"/>
        <v>Ok</v>
      </c>
      <c r="Z4203" s="6" t="str">
        <f t="shared" si="263"/>
        <v>Ok</v>
      </c>
      <c r="AA4203" s="6"/>
      <c r="AB4203" s="6"/>
      <c r="AC4203" s="6"/>
      <c r="AD4203" s="6"/>
    </row>
    <row r="4204" spans="1:30" x14ac:dyDescent="0.3">
      <c r="A4204" t="s">
        <v>18200</v>
      </c>
      <c r="B4204" t="s">
        <v>18201</v>
      </c>
      <c r="C4204">
        <v>2024</v>
      </c>
      <c r="D4204" t="s">
        <v>9523</v>
      </c>
      <c r="E4204" t="s">
        <v>9274</v>
      </c>
      <c r="F4204" t="s">
        <v>10</v>
      </c>
      <c r="G4204" t="str">
        <f>_xlfn.XLOOKUP(I4204,'Class Code'!$A$2:$A$14,'Class Code'!$B$2:$B$14)</f>
        <v>Motor Private</v>
      </c>
      <c r="H4204" t="s">
        <v>41</v>
      </c>
      <c r="I4204">
        <f t="shared" si="260"/>
        <v>70</v>
      </c>
      <c r="J4204" t="s">
        <v>54</v>
      </c>
      <c r="K4204" t="s">
        <v>55</v>
      </c>
      <c r="L4204" t="s">
        <v>44</v>
      </c>
      <c r="M4204" s="5">
        <v>45717</v>
      </c>
      <c r="N4204" s="5">
        <v>45720</v>
      </c>
      <c r="O4204" s="5">
        <v>45741</v>
      </c>
      <c r="P4204" s="5">
        <v>45382</v>
      </c>
      <c r="Q4204" s="5">
        <v>45746</v>
      </c>
      <c r="R4204">
        <v>53000</v>
      </c>
      <c r="S4204">
        <v>0</v>
      </c>
      <c r="T4204">
        <v>0</v>
      </c>
      <c r="U4204">
        <v>53000</v>
      </c>
      <c r="V4204">
        <v>0</v>
      </c>
      <c r="W4204">
        <v>53000</v>
      </c>
      <c r="X4204" t="str">
        <f t="shared" si="261"/>
        <v>Ok</v>
      </c>
      <c r="Y4204" t="str">
        <f t="shared" si="262"/>
        <v>Ok</v>
      </c>
      <c r="Z4204" s="6" t="str">
        <f t="shared" si="263"/>
        <v>Ok</v>
      </c>
      <c r="AA4204" s="6"/>
      <c r="AB4204" s="6"/>
      <c r="AC4204" s="6"/>
      <c r="AD4204" s="6"/>
    </row>
    <row r="4205" spans="1:30" x14ac:dyDescent="0.3">
      <c r="A4205" t="s">
        <v>18202</v>
      </c>
      <c r="B4205" t="s">
        <v>18203</v>
      </c>
      <c r="C4205">
        <v>2024</v>
      </c>
      <c r="D4205" t="s">
        <v>9299</v>
      </c>
      <c r="E4205" t="s">
        <v>9261</v>
      </c>
      <c r="F4205" t="s">
        <v>10</v>
      </c>
      <c r="G4205" t="str">
        <f>_xlfn.XLOOKUP(I4205,'Class Code'!$A$2:$A$14,'Class Code'!$B$2:$B$14)</f>
        <v>Motor Private</v>
      </c>
      <c r="H4205" t="s">
        <v>41</v>
      </c>
      <c r="I4205">
        <f t="shared" si="260"/>
        <v>70</v>
      </c>
      <c r="J4205" t="s">
        <v>54</v>
      </c>
      <c r="K4205" t="s">
        <v>55</v>
      </c>
      <c r="L4205" t="s">
        <v>44</v>
      </c>
      <c r="M4205" s="5">
        <v>45668</v>
      </c>
      <c r="N4205" s="5">
        <v>45672</v>
      </c>
      <c r="O4205" s="5">
        <v>45743</v>
      </c>
      <c r="P4205" s="5">
        <v>45543</v>
      </c>
      <c r="Q4205" s="5">
        <v>45876</v>
      </c>
      <c r="R4205">
        <v>0</v>
      </c>
      <c r="S4205">
        <v>0</v>
      </c>
      <c r="T4205">
        <v>109520</v>
      </c>
      <c r="U4205">
        <v>109520</v>
      </c>
      <c r="V4205">
        <v>0</v>
      </c>
      <c r="W4205">
        <v>109520</v>
      </c>
      <c r="X4205" t="str">
        <f t="shared" si="261"/>
        <v>Ok</v>
      </c>
      <c r="Y4205" t="str">
        <f t="shared" si="262"/>
        <v>Ok</v>
      </c>
      <c r="Z4205" s="6" t="str">
        <f t="shared" si="263"/>
        <v>Ok</v>
      </c>
      <c r="AA4205" s="6"/>
      <c r="AB4205" s="6"/>
      <c r="AC4205" s="6"/>
      <c r="AD4205" s="6"/>
    </row>
    <row r="4206" spans="1:30" x14ac:dyDescent="0.3">
      <c r="A4206" t="s">
        <v>18204</v>
      </c>
      <c r="B4206" t="s">
        <v>18205</v>
      </c>
      <c r="C4206">
        <v>2024</v>
      </c>
      <c r="D4206" t="s">
        <v>9345</v>
      </c>
      <c r="E4206" t="s">
        <v>9334</v>
      </c>
      <c r="F4206" t="s">
        <v>10</v>
      </c>
      <c r="G4206" t="str">
        <f>_xlfn.XLOOKUP(I4206,'Class Code'!$A$2:$A$14,'Class Code'!$B$2:$B$14)</f>
        <v>Motor Private</v>
      </c>
      <c r="H4206" t="s">
        <v>41</v>
      </c>
      <c r="I4206">
        <f t="shared" si="260"/>
        <v>70</v>
      </c>
      <c r="J4206" t="s">
        <v>54</v>
      </c>
      <c r="K4206" t="s">
        <v>55</v>
      </c>
      <c r="L4206" t="s">
        <v>44</v>
      </c>
      <c r="M4206" s="5">
        <v>45652</v>
      </c>
      <c r="N4206" s="5">
        <v>45660</v>
      </c>
      <c r="O4206" s="5">
        <v>45743</v>
      </c>
      <c r="P4206" s="5">
        <v>45651</v>
      </c>
      <c r="Q4206" s="5">
        <v>45681</v>
      </c>
      <c r="R4206">
        <v>0</v>
      </c>
      <c r="S4206">
        <v>0</v>
      </c>
      <c r="T4206">
        <v>394300</v>
      </c>
      <c r="U4206">
        <v>394300</v>
      </c>
      <c r="V4206">
        <v>0</v>
      </c>
      <c r="W4206">
        <v>394300</v>
      </c>
      <c r="X4206" t="str">
        <f t="shared" si="261"/>
        <v>Ok</v>
      </c>
      <c r="Y4206" t="str">
        <f t="shared" si="262"/>
        <v>Ok</v>
      </c>
      <c r="Z4206" s="6" t="str">
        <f t="shared" si="263"/>
        <v>Ok</v>
      </c>
      <c r="AA4206" s="6"/>
      <c r="AB4206" s="6"/>
      <c r="AC4206" s="6"/>
      <c r="AD4206" s="6"/>
    </row>
    <row r="4207" spans="1:30" x14ac:dyDescent="0.3">
      <c r="A4207" t="s">
        <v>18206</v>
      </c>
      <c r="B4207" t="s">
        <v>18207</v>
      </c>
      <c r="C4207">
        <v>2024</v>
      </c>
      <c r="D4207" t="s">
        <v>9613</v>
      </c>
      <c r="E4207" t="s">
        <v>9267</v>
      </c>
      <c r="F4207" t="s">
        <v>10</v>
      </c>
      <c r="G4207" t="str">
        <f>_xlfn.XLOOKUP(I4207,'Class Code'!$A$2:$A$14,'Class Code'!$B$2:$B$14)</f>
        <v>Motor Private</v>
      </c>
      <c r="H4207" t="s">
        <v>41</v>
      </c>
      <c r="I4207">
        <f t="shared" si="260"/>
        <v>70</v>
      </c>
      <c r="J4207" t="s">
        <v>54</v>
      </c>
      <c r="K4207" t="s">
        <v>55</v>
      </c>
      <c r="L4207" t="s">
        <v>44</v>
      </c>
      <c r="M4207" s="5">
        <v>45683</v>
      </c>
      <c r="N4207" s="5">
        <v>45684</v>
      </c>
      <c r="O4207" s="5">
        <v>45751</v>
      </c>
      <c r="P4207" s="5">
        <v>45384</v>
      </c>
      <c r="Q4207" s="5">
        <v>45748</v>
      </c>
      <c r="R4207">
        <v>0</v>
      </c>
      <c r="S4207">
        <v>0</v>
      </c>
      <c r="T4207">
        <v>7080</v>
      </c>
      <c r="U4207">
        <v>7080</v>
      </c>
      <c r="V4207">
        <v>0</v>
      </c>
      <c r="W4207">
        <v>7080</v>
      </c>
      <c r="X4207" t="str">
        <f t="shared" si="261"/>
        <v>Ok</v>
      </c>
      <c r="Y4207" t="str">
        <f t="shared" si="262"/>
        <v>Ok</v>
      </c>
      <c r="Z4207" s="6" t="str">
        <f t="shared" si="263"/>
        <v>Ok</v>
      </c>
      <c r="AA4207" s="6"/>
      <c r="AB4207" s="6"/>
      <c r="AC4207" s="6"/>
      <c r="AD4207" s="6"/>
    </row>
    <row r="4208" spans="1:30" x14ac:dyDescent="0.3">
      <c r="A4208" t="s">
        <v>18208</v>
      </c>
      <c r="B4208" t="s">
        <v>18209</v>
      </c>
      <c r="C4208">
        <v>2024</v>
      </c>
      <c r="D4208" t="s">
        <v>9462</v>
      </c>
      <c r="E4208" t="s">
        <v>9317</v>
      </c>
      <c r="F4208" t="s">
        <v>10</v>
      </c>
      <c r="G4208" t="str">
        <f>_xlfn.XLOOKUP(I4208,'Class Code'!$A$2:$A$14,'Class Code'!$B$2:$B$14)</f>
        <v>Motor Private</v>
      </c>
      <c r="H4208" t="s">
        <v>41</v>
      </c>
      <c r="I4208">
        <f t="shared" si="260"/>
        <v>70</v>
      </c>
      <c r="J4208" t="s">
        <v>54</v>
      </c>
      <c r="K4208" t="s">
        <v>55</v>
      </c>
      <c r="L4208" t="s">
        <v>44</v>
      </c>
      <c r="M4208" s="5">
        <v>45663</v>
      </c>
      <c r="N4208" s="5">
        <v>45674</v>
      </c>
      <c r="O4208" s="5">
        <v>45743</v>
      </c>
      <c r="P4208" s="5">
        <v>45381</v>
      </c>
      <c r="Q4208" s="5">
        <v>45686</v>
      </c>
      <c r="R4208">
        <v>0</v>
      </c>
      <c r="S4208">
        <v>0</v>
      </c>
      <c r="T4208">
        <v>58696</v>
      </c>
      <c r="U4208">
        <v>58696</v>
      </c>
      <c r="V4208">
        <v>0</v>
      </c>
      <c r="W4208">
        <v>58696</v>
      </c>
      <c r="X4208" t="str">
        <f t="shared" si="261"/>
        <v>Ok</v>
      </c>
      <c r="Y4208" t="str">
        <f t="shared" si="262"/>
        <v>Ok</v>
      </c>
      <c r="Z4208" s="6" t="str">
        <f t="shared" si="263"/>
        <v>Ok</v>
      </c>
      <c r="AA4208" s="6"/>
      <c r="AB4208" s="6"/>
      <c r="AC4208" s="6"/>
      <c r="AD4208" s="6"/>
    </row>
    <row r="4209" spans="1:30" x14ac:dyDescent="0.3">
      <c r="A4209" t="s">
        <v>18210</v>
      </c>
      <c r="B4209" t="s">
        <v>18211</v>
      </c>
      <c r="C4209">
        <v>2024</v>
      </c>
      <c r="D4209" t="s">
        <v>9522</v>
      </c>
      <c r="E4209" t="s">
        <v>9334</v>
      </c>
      <c r="F4209" t="s">
        <v>11</v>
      </c>
      <c r="G4209" t="str">
        <f>_xlfn.XLOOKUP(I4209,'Class Code'!$A$2:$A$14,'Class Code'!$B$2:$B$14)</f>
        <v>Motor Commercial</v>
      </c>
      <c r="H4209" t="s">
        <v>176</v>
      </c>
      <c r="I4209">
        <f t="shared" si="260"/>
        <v>80</v>
      </c>
      <c r="J4209" t="s">
        <v>225</v>
      </c>
      <c r="K4209" t="s">
        <v>226</v>
      </c>
      <c r="L4209" t="s">
        <v>197</v>
      </c>
      <c r="M4209" s="5">
        <v>45615</v>
      </c>
      <c r="N4209" s="5">
        <v>45637</v>
      </c>
      <c r="O4209" s="5">
        <v>45743</v>
      </c>
      <c r="P4209" s="5">
        <v>45568</v>
      </c>
      <c r="Q4209" s="5">
        <v>45767</v>
      </c>
      <c r="R4209">
        <v>0</v>
      </c>
      <c r="S4209">
        <v>0</v>
      </c>
      <c r="T4209">
        <v>227732</v>
      </c>
      <c r="U4209">
        <v>227732</v>
      </c>
      <c r="V4209">
        <v>0</v>
      </c>
      <c r="W4209">
        <v>227732</v>
      </c>
      <c r="X4209" t="str">
        <f t="shared" si="261"/>
        <v>Ok</v>
      </c>
      <c r="Y4209" t="str">
        <f t="shared" si="262"/>
        <v>Ok</v>
      </c>
      <c r="Z4209" s="6" t="str">
        <f t="shared" si="263"/>
        <v>Ok</v>
      </c>
      <c r="AA4209" s="6"/>
      <c r="AB4209" s="6"/>
      <c r="AC4209" s="6"/>
      <c r="AD4209" s="6"/>
    </row>
    <row r="4210" spans="1:30" x14ac:dyDescent="0.3">
      <c r="A4210" t="s">
        <v>18212</v>
      </c>
      <c r="B4210" t="s">
        <v>18213</v>
      </c>
      <c r="C4210">
        <v>2023</v>
      </c>
      <c r="D4210" t="s">
        <v>9724</v>
      </c>
      <c r="E4210" t="s">
        <v>9332</v>
      </c>
      <c r="F4210" t="s">
        <v>10</v>
      </c>
      <c r="G4210" t="str">
        <f>_xlfn.XLOOKUP(I4210,'Class Code'!$A$2:$A$14,'Class Code'!$B$2:$B$14)</f>
        <v>Motor Private</v>
      </c>
      <c r="H4210" t="s">
        <v>41</v>
      </c>
      <c r="I4210">
        <f t="shared" si="260"/>
        <v>70</v>
      </c>
      <c r="J4210" t="s">
        <v>54</v>
      </c>
      <c r="K4210" t="s">
        <v>55</v>
      </c>
      <c r="L4210" t="s">
        <v>44</v>
      </c>
      <c r="M4210" s="5">
        <v>45423</v>
      </c>
      <c r="N4210" s="5">
        <v>45482</v>
      </c>
      <c r="O4210" s="5">
        <v>45754</v>
      </c>
      <c r="P4210" s="5">
        <v>45284</v>
      </c>
      <c r="Q4210" s="5">
        <v>45649</v>
      </c>
      <c r="R4210">
        <v>0</v>
      </c>
      <c r="S4210">
        <v>0</v>
      </c>
      <c r="T4210">
        <v>224440</v>
      </c>
      <c r="U4210">
        <v>224440</v>
      </c>
      <c r="V4210">
        <v>0</v>
      </c>
      <c r="W4210">
        <v>224440</v>
      </c>
      <c r="X4210" t="str">
        <f t="shared" si="261"/>
        <v>Ok</v>
      </c>
      <c r="Y4210" t="str">
        <f t="shared" si="262"/>
        <v>Ok</v>
      </c>
      <c r="Z4210" s="6" t="str">
        <f t="shared" si="263"/>
        <v>Ok</v>
      </c>
      <c r="AA4210" s="6"/>
      <c r="AB4210" s="6"/>
      <c r="AC4210" s="6"/>
      <c r="AD4210" s="6"/>
    </row>
    <row r="4211" spans="1:30" x14ac:dyDescent="0.3">
      <c r="A4211" t="s">
        <v>18214</v>
      </c>
      <c r="B4211" t="s">
        <v>18215</v>
      </c>
      <c r="C4211">
        <v>2017</v>
      </c>
      <c r="D4211" t="s">
        <v>9759</v>
      </c>
      <c r="E4211" t="s">
        <v>9305</v>
      </c>
      <c r="F4211" t="s">
        <v>439</v>
      </c>
      <c r="G4211" t="str">
        <f>_xlfn.XLOOKUP(I4211,'Class Code'!$A$2:$A$14,'Class Code'!$B$2:$B$14)</f>
        <v>Workmen's Compensation</v>
      </c>
      <c r="H4211" t="s">
        <v>440</v>
      </c>
      <c r="I4211">
        <f t="shared" si="260"/>
        <v>11</v>
      </c>
      <c r="J4211" t="s">
        <v>458</v>
      </c>
      <c r="K4211" t="s">
        <v>459</v>
      </c>
      <c r="L4211" t="s">
        <v>44</v>
      </c>
      <c r="M4211" s="5">
        <v>43084</v>
      </c>
      <c r="N4211" s="5">
        <v>43598</v>
      </c>
      <c r="O4211" s="5">
        <v>45744</v>
      </c>
      <c r="P4211" s="5">
        <v>42836</v>
      </c>
      <c r="Q4211" s="5">
        <v>43200</v>
      </c>
      <c r="R4211">
        <v>0</v>
      </c>
      <c r="S4211">
        <v>0</v>
      </c>
      <c r="T4211">
        <v>47500</v>
      </c>
      <c r="U4211">
        <v>47500</v>
      </c>
      <c r="V4211">
        <v>0</v>
      </c>
      <c r="W4211">
        <v>47500</v>
      </c>
      <c r="X4211" t="str">
        <f t="shared" si="261"/>
        <v>Ok</v>
      </c>
      <c r="Y4211" t="str">
        <f t="shared" si="262"/>
        <v>Ok</v>
      </c>
      <c r="Z4211" s="6" t="str">
        <f t="shared" si="263"/>
        <v>Ok</v>
      </c>
      <c r="AA4211" s="6"/>
      <c r="AB4211" s="6"/>
      <c r="AC4211" s="6"/>
      <c r="AD4211" s="6"/>
    </row>
    <row r="4212" spans="1:30" x14ac:dyDescent="0.3">
      <c r="A4212" t="s">
        <v>18216</v>
      </c>
      <c r="B4212" t="s">
        <v>18217</v>
      </c>
      <c r="C4212">
        <v>2024</v>
      </c>
      <c r="D4212" t="s">
        <v>9538</v>
      </c>
      <c r="E4212" t="s">
        <v>9265</v>
      </c>
      <c r="F4212" t="s">
        <v>10</v>
      </c>
      <c r="G4212" t="str">
        <f>_xlfn.XLOOKUP(I4212,'Class Code'!$A$2:$A$14,'Class Code'!$B$2:$B$14)</f>
        <v>Motor Private</v>
      </c>
      <c r="H4212" t="s">
        <v>41</v>
      </c>
      <c r="I4212">
        <f t="shared" si="260"/>
        <v>70</v>
      </c>
      <c r="J4212" t="s">
        <v>54</v>
      </c>
      <c r="K4212" t="s">
        <v>55</v>
      </c>
      <c r="L4212" t="s">
        <v>44</v>
      </c>
      <c r="M4212" s="5">
        <v>45604</v>
      </c>
      <c r="N4212" s="5">
        <v>45608</v>
      </c>
      <c r="O4212" s="5">
        <v>45756</v>
      </c>
      <c r="P4212" s="5">
        <v>45365</v>
      </c>
      <c r="Q4212" s="5">
        <v>45729</v>
      </c>
      <c r="R4212">
        <v>0</v>
      </c>
      <c r="S4212">
        <v>0</v>
      </c>
      <c r="T4212">
        <v>70428</v>
      </c>
      <c r="U4212">
        <v>70428</v>
      </c>
      <c r="V4212">
        <v>0</v>
      </c>
      <c r="W4212">
        <v>70428</v>
      </c>
      <c r="X4212" t="str">
        <f t="shared" si="261"/>
        <v>Ok</v>
      </c>
      <c r="Y4212" t="str">
        <f t="shared" si="262"/>
        <v>Ok</v>
      </c>
      <c r="Z4212" s="6" t="str">
        <f t="shared" si="263"/>
        <v>Ok</v>
      </c>
      <c r="AA4212" s="6"/>
      <c r="AB4212" s="6"/>
      <c r="AC4212" s="6"/>
      <c r="AD4212" s="6"/>
    </row>
    <row r="4213" spans="1:30" x14ac:dyDescent="0.3">
      <c r="A4213" t="s">
        <v>18218</v>
      </c>
      <c r="B4213" t="s">
        <v>18219</v>
      </c>
      <c r="C4213">
        <v>2024</v>
      </c>
      <c r="D4213" t="s">
        <v>9683</v>
      </c>
      <c r="E4213" t="s">
        <v>9305</v>
      </c>
      <c r="F4213" t="s">
        <v>10</v>
      </c>
      <c r="G4213" t="str">
        <f>_xlfn.XLOOKUP(I4213,'Class Code'!$A$2:$A$14,'Class Code'!$B$2:$B$14)</f>
        <v>Motor Private</v>
      </c>
      <c r="H4213" t="s">
        <v>41</v>
      </c>
      <c r="I4213">
        <f t="shared" si="260"/>
        <v>70</v>
      </c>
      <c r="J4213" t="s">
        <v>54</v>
      </c>
      <c r="K4213" t="s">
        <v>55</v>
      </c>
      <c r="L4213" t="s">
        <v>44</v>
      </c>
      <c r="M4213" s="5">
        <v>45598</v>
      </c>
      <c r="N4213" s="5">
        <v>45600</v>
      </c>
      <c r="O4213" s="5">
        <v>45797</v>
      </c>
      <c r="P4213" s="5">
        <v>45321</v>
      </c>
      <c r="Q4213" s="5">
        <v>45686</v>
      </c>
      <c r="R4213">
        <v>0</v>
      </c>
      <c r="S4213">
        <v>0</v>
      </c>
      <c r="T4213">
        <v>169956</v>
      </c>
      <c r="U4213">
        <v>169956</v>
      </c>
      <c r="V4213">
        <v>0</v>
      </c>
      <c r="W4213">
        <v>169956</v>
      </c>
      <c r="X4213" t="str">
        <f t="shared" si="261"/>
        <v>Ok</v>
      </c>
      <c r="Y4213" t="str">
        <f t="shared" si="262"/>
        <v>Ok</v>
      </c>
      <c r="Z4213" s="6" t="str">
        <f t="shared" si="263"/>
        <v>Ok</v>
      </c>
      <c r="AA4213" s="6"/>
      <c r="AB4213" s="6"/>
      <c r="AC4213" s="6"/>
      <c r="AD4213" s="6"/>
    </row>
    <row r="4214" spans="1:30" x14ac:dyDescent="0.3">
      <c r="A4214" t="s">
        <v>18220</v>
      </c>
      <c r="B4214" t="s">
        <v>18221</v>
      </c>
      <c r="C4214">
        <v>2024</v>
      </c>
      <c r="D4214" t="s">
        <v>9486</v>
      </c>
      <c r="E4214" t="s">
        <v>9261</v>
      </c>
      <c r="F4214" t="s">
        <v>10</v>
      </c>
      <c r="G4214" t="str">
        <f>_xlfn.XLOOKUP(I4214,'Class Code'!$A$2:$A$14,'Class Code'!$B$2:$B$14)</f>
        <v>Motor Private</v>
      </c>
      <c r="H4214" t="s">
        <v>41</v>
      </c>
      <c r="I4214">
        <f t="shared" si="260"/>
        <v>70</v>
      </c>
      <c r="J4214" t="s">
        <v>54</v>
      </c>
      <c r="K4214" t="s">
        <v>55</v>
      </c>
      <c r="L4214" t="s">
        <v>44</v>
      </c>
      <c r="M4214" s="5">
        <v>45686</v>
      </c>
      <c r="N4214" s="5">
        <v>45687</v>
      </c>
      <c r="O4214" s="5">
        <v>45751</v>
      </c>
      <c r="P4214" s="5">
        <v>45590</v>
      </c>
      <c r="Q4214" s="5">
        <v>45924</v>
      </c>
      <c r="R4214">
        <v>29600</v>
      </c>
      <c r="S4214">
        <v>0</v>
      </c>
      <c r="T4214">
        <v>0</v>
      </c>
      <c r="U4214">
        <v>29600</v>
      </c>
      <c r="V4214">
        <v>0</v>
      </c>
      <c r="W4214">
        <v>29600</v>
      </c>
      <c r="X4214" t="str">
        <f t="shared" si="261"/>
        <v>Ok</v>
      </c>
      <c r="Y4214" t="str">
        <f t="shared" si="262"/>
        <v>Ok</v>
      </c>
      <c r="Z4214" s="6" t="str">
        <f t="shared" si="263"/>
        <v>Ok</v>
      </c>
      <c r="AA4214" s="6"/>
      <c r="AB4214" s="6"/>
      <c r="AC4214" s="6"/>
      <c r="AD4214" s="6"/>
    </row>
    <row r="4215" spans="1:30" x14ac:dyDescent="0.3">
      <c r="A4215" t="s">
        <v>18222</v>
      </c>
      <c r="B4215" t="s">
        <v>18223</v>
      </c>
      <c r="C4215">
        <v>2023</v>
      </c>
      <c r="D4215" t="s">
        <v>9776</v>
      </c>
      <c r="E4215" t="s">
        <v>9261</v>
      </c>
      <c r="F4215" t="s">
        <v>10</v>
      </c>
      <c r="G4215" t="str">
        <f>_xlfn.XLOOKUP(I4215,'Class Code'!$A$2:$A$14,'Class Code'!$B$2:$B$14)</f>
        <v>Motor Private</v>
      </c>
      <c r="H4215" t="s">
        <v>41</v>
      </c>
      <c r="I4215">
        <f t="shared" si="260"/>
        <v>70</v>
      </c>
      <c r="J4215" t="s">
        <v>54</v>
      </c>
      <c r="K4215" t="s">
        <v>55</v>
      </c>
      <c r="L4215" t="s">
        <v>44</v>
      </c>
      <c r="M4215" s="5">
        <v>44940</v>
      </c>
      <c r="N4215" s="5">
        <v>44950</v>
      </c>
      <c r="O4215" s="5">
        <v>45772</v>
      </c>
      <c r="P4215" s="5">
        <v>44927</v>
      </c>
      <c r="Q4215" s="5">
        <v>45291</v>
      </c>
      <c r="R4215">
        <v>47000</v>
      </c>
      <c r="S4215">
        <v>0</v>
      </c>
      <c r="T4215">
        <v>0</v>
      </c>
      <c r="U4215">
        <v>47000</v>
      </c>
      <c r="V4215">
        <v>0</v>
      </c>
      <c r="W4215">
        <v>47000</v>
      </c>
      <c r="X4215" t="str">
        <f t="shared" si="261"/>
        <v>Ok</v>
      </c>
      <c r="Y4215" t="str">
        <f t="shared" si="262"/>
        <v>Ok</v>
      </c>
      <c r="Z4215" s="6" t="str">
        <f t="shared" si="263"/>
        <v>Ok</v>
      </c>
      <c r="AA4215" s="6"/>
      <c r="AB4215" s="6"/>
      <c r="AC4215" s="6"/>
      <c r="AD4215" s="6"/>
    </row>
    <row r="4216" spans="1:30" x14ac:dyDescent="0.3">
      <c r="A4216" t="s">
        <v>18224</v>
      </c>
      <c r="B4216" t="s">
        <v>18225</v>
      </c>
      <c r="C4216">
        <v>2024</v>
      </c>
      <c r="D4216" t="s">
        <v>9364</v>
      </c>
      <c r="E4216" t="s">
        <v>9259</v>
      </c>
      <c r="F4216" t="s">
        <v>11</v>
      </c>
      <c r="G4216" t="str">
        <f>_xlfn.XLOOKUP(I4216,'Class Code'!$A$2:$A$14,'Class Code'!$B$2:$B$14)</f>
        <v>Motor Commercial</v>
      </c>
      <c r="H4216" t="s">
        <v>176</v>
      </c>
      <c r="I4216">
        <f t="shared" si="260"/>
        <v>80</v>
      </c>
      <c r="J4216" t="s">
        <v>207</v>
      </c>
      <c r="K4216" t="s">
        <v>208</v>
      </c>
      <c r="L4216" t="s">
        <v>44</v>
      </c>
      <c r="M4216" s="5">
        <v>45515</v>
      </c>
      <c r="N4216" s="5">
        <v>45517</v>
      </c>
      <c r="O4216" s="5">
        <v>45762</v>
      </c>
      <c r="P4216" s="5">
        <v>45374</v>
      </c>
      <c r="Q4216" s="5">
        <v>45738</v>
      </c>
      <c r="R4216">
        <v>0</v>
      </c>
      <c r="S4216">
        <v>0</v>
      </c>
      <c r="T4216">
        <v>756220</v>
      </c>
      <c r="U4216">
        <v>756220</v>
      </c>
      <c r="V4216">
        <v>0</v>
      </c>
      <c r="W4216">
        <v>756220</v>
      </c>
      <c r="X4216" t="str">
        <f t="shared" si="261"/>
        <v>Ok</v>
      </c>
      <c r="Y4216" t="str">
        <f t="shared" si="262"/>
        <v>Ok</v>
      </c>
      <c r="Z4216" s="6" t="str">
        <f t="shared" si="263"/>
        <v>Ok</v>
      </c>
      <c r="AA4216" s="6"/>
      <c r="AB4216" s="6"/>
      <c r="AC4216" s="6"/>
      <c r="AD4216" s="6"/>
    </row>
    <row r="4217" spans="1:30" x14ac:dyDescent="0.3">
      <c r="A4217" t="s">
        <v>18226</v>
      </c>
      <c r="B4217" t="s">
        <v>18227</v>
      </c>
      <c r="C4217">
        <v>2025</v>
      </c>
      <c r="D4217" t="s">
        <v>9392</v>
      </c>
      <c r="E4217" t="s">
        <v>9287</v>
      </c>
      <c r="F4217" t="s">
        <v>10</v>
      </c>
      <c r="G4217" t="str">
        <f>_xlfn.XLOOKUP(I4217,'Class Code'!$A$2:$A$14,'Class Code'!$B$2:$B$14)</f>
        <v>Motor Private</v>
      </c>
      <c r="H4217" t="s">
        <v>41</v>
      </c>
      <c r="I4217">
        <f t="shared" si="260"/>
        <v>70</v>
      </c>
      <c r="J4217" t="s">
        <v>54</v>
      </c>
      <c r="K4217" t="s">
        <v>55</v>
      </c>
      <c r="L4217" t="s">
        <v>96</v>
      </c>
      <c r="M4217" s="5">
        <v>45687</v>
      </c>
      <c r="N4217" s="5">
        <v>45688</v>
      </c>
      <c r="O4217" s="5">
        <v>45762</v>
      </c>
      <c r="P4217" s="5">
        <v>45648</v>
      </c>
      <c r="Q4217" s="5">
        <v>46012</v>
      </c>
      <c r="R4217">
        <v>0</v>
      </c>
      <c r="S4217">
        <v>0</v>
      </c>
      <c r="T4217">
        <v>10500</v>
      </c>
      <c r="U4217">
        <v>10500</v>
      </c>
      <c r="V4217">
        <v>0</v>
      </c>
      <c r="W4217">
        <v>10500</v>
      </c>
      <c r="X4217" t="str">
        <f t="shared" si="261"/>
        <v>Ok</v>
      </c>
      <c r="Y4217" t="str">
        <f t="shared" si="262"/>
        <v>Ok</v>
      </c>
      <c r="Z4217" s="6" t="str">
        <f t="shared" si="263"/>
        <v>Ok</v>
      </c>
      <c r="AA4217" s="6"/>
      <c r="AB4217" s="6"/>
      <c r="AC4217" s="6"/>
      <c r="AD4217" s="6"/>
    </row>
    <row r="4218" spans="1:30" x14ac:dyDescent="0.3">
      <c r="A4218" t="s">
        <v>18228</v>
      </c>
      <c r="B4218" t="s">
        <v>18229</v>
      </c>
      <c r="C4218">
        <v>2024</v>
      </c>
      <c r="D4218" t="s">
        <v>9619</v>
      </c>
      <c r="E4218" t="s">
        <v>9280</v>
      </c>
      <c r="F4218" t="s">
        <v>11</v>
      </c>
      <c r="G4218" t="str">
        <f>_xlfn.XLOOKUP(I4218,'Class Code'!$A$2:$A$14,'Class Code'!$B$2:$B$14)</f>
        <v>Motor Commercial</v>
      </c>
      <c r="H4218" t="s">
        <v>176</v>
      </c>
      <c r="I4218">
        <f t="shared" si="260"/>
        <v>80</v>
      </c>
      <c r="J4218" t="s">
        <v>207</v>
      </c>
      <c r="K4218" t="s">
        <v>208</v>
      </c>
      <c r="L4218" t="s">
        <v>44</v>
      </c>
      <c r="M4218" s="5">
        <v>45637</v>
      </c>
      <c r="N4218" s="5">
        <v>45644</v>
      </c>
      <c r="O4218" s="5">
        <v>45762</v>
      </c>
      <c r="P4218" s="5">
        <v>45349</v>
      </c>
      <c r="Q4218" s="5">
        <v>45714</v>
      </c>
      <c r="R4218">
        <v>0</v>
      </c>
      <c r="S4218">
        <v>0</v>
      </c>
      <c r="T4218">
        <v>28500</v>
      </c>
      <c r="U4218">
        <v>28500</v>
      </c>
      <c r="V4218">
        <v>0</v>
      </c>
      <c r="W4218">
        <v>28500</v>
      </c>
      <c r="X4218" t="str">
        <f t="shared" si="261"/>
        <v>Ok</v>
      </c>
      <c r="Y4218" t="str">
        <f t="shared" si="262"/>
        <v>Ok</v>
      </c>
      <c r="Z4218" s="6" t="str">
        <f t="shared" si="263"/>
        <v>Ok</v>
      </c>
      <c r="AA4218" s="6"/>
      <c r="AB4218" s="6"/>
      <c r="AC4218" s="6"/>
      <c r="AD4218" s="6"/>
    </row>
    <row r="4219" spans="1:30" x14ac:dyDescent="0.3">
      <c r="A4219" t="s">
        <v>18230</v>
      </c>
      <c r="B4219" t="s">
        <v>18231</v>
      </c>
      <c r="C4219">
        <v>2024</v>
      </c>
      <c r="D4219" t="s">
        <v>9773</v>
      </c>
      <c r="E4219" t="s">
        <v>9317</v>
      </c>
      <c r="F4219" t="s">
        <v>10</v>
      </c>
      <c r="G4219" t="str">
        <f>_xlfn.XLOOKUP(I4219,'Class Code'!$A$2:$A$14,'Class Code'!$B$2:$B$14)</f>
        <v>Motor Private</v>
      </c>
      <c r="H4219" t="s">
        <v>41</v>
      </c>
      <c r="I4219">
        <f t="shared" si="260"/>
        <v>70</v>
      </c>
      <c r="J4219" t="s">
        <v>54</v>
      </c>
      <c r="K4219" t="s">
        <v>55</v>
      </c>
      <c r="L4219" t="s">
        <v>96</v>
      </c>
      <c r="M4219" s="5">
        <v>45670</v>
      </c>
      <c r="N4219" s="5">
        <v>45671</v>
      </c>
      <c r="O4219" s="5">
        <v>45762</v>
      </c>
      <c r="P4219" s="5">
        <v>45337</v>
      </c>
      <c r="Q4219" s="5">
        <v>45702</v>
      </c>
      <c r="R4219">
        <v>0</v>
      </c>
      <c r="S4219">
        <v>0</v>
      </c>
      <c r="T4219">
        <v>15000</v>
      </c>
      <c r="U4219">
        <v>15000</v>
      </c>
      <c r="V4219">
        <v>0</v>
      </c>
      <c r="W4219">
        <v>15000</v>
      </c>
      <c r="X4219" t="str">
        <f t="shared" si="261"/>
        <v>Ok</v>
      </c>
      <c r="Y4219" t="str">
        <f t="shared" si="262"/>
        <v>Ok</v>
      </c>
      <c r="Z4219" s="6" t="str">
        <f t="shared" si="263"/>
        <v>Ok</v>
      </c>
      <c r="AA4219" s="6"/>
      <c r="AB4219" s="6"/>
      <c r="AC4219" s="6"/>
      <c r="AD4219" s="6"/>
    </row>
    <row r="4220" spans="1:30" x14ac:dyDescent="0.3">
      <c r="A4220" t="s">
        <v>18232</v>
      </c>
      <c r="B4220" t="s">
        <v>18233</v>
      </c>
      <c r="C4220">
        <v>2024</v>
      </c>
      <c r="D4220" t="s">
        <v>9556</v>
      </c>
      <c r="E4220" t="s">
        <v>9259</v>
      </c>
      <c r="F4220" t="s">
        <v>10</v>
      </c>
      <c r="G4220" t="str">
        <f>_xlfn.XLOOKUP(I4220,'Class Code'!$A$2:$A$14,'Class Code'!$B$2:$B$14)</f>
        <v>Motor Private</v>
      </c>
      <c r="H4220" t="s">
        <v>41</v>
      </c>
      <c r="I4220">
        <f t="shared" si="260"/>
        <v>70</v>
      </c>
      <c r="J4220" t="s">
        <v>54</v>
      </c>
      <c r="K4220" t="s">
        <v>55</v>
      </c>
      <c r="L4220" t="s">
        <v>96</v>
      </c>
      <c r="M4220" s="5">
        <v>45681</v>
      </c>
      <c r="N4220" s="5">
        <v>45691</v>
      </c>
      <c r="O4220" s="5">
        <v>45757</v>
      </c>
      <c r="P4220" s="5">
        <v>45324</v>
      </c>
      <c r="Q4220" s="5">
        <v>45689</v>
      </c>
      <c r="R4220">
        <v>0</v>
      </c>
      <c r="S4220">
        <v>0</v>
      </c>
      <c r="T4220">
        <v>43000</v>
      </c>
      <c r="U4220">
        <v>43000</v>
      </c>
      <c r="V4220">
        <v>0</v>
      </c>
      <c r="W4220">
        <v>43000</v>
      </c>
      <c r="X4220" t="str">
        <f t="shared" si="261"/>
        <v>Ok</v>
      </c>
      <c r="Y4220" t="str">
        <f t="shared" si="262"/>
        <v>Ok</v>
      </c>
      <c r="Z4220" s="6" t="str">
        <f t="shared" si="263"/>
        <v>Ok</v>
      </c>
      <c r="AA4220" s="6"/>
      <c r="AB4220" s="6"/>
      <c r="AC4220" s="6"/>
      <c r="AD4220" s="6"/>
    </row>
    <row r="4221" spans="1:30" x14ac:dyDescent="0.3">
      <c r="A4221" t="s">
        <v>18234</v>
      </c>
      <c r="B4221" t="s">
        <v>18235</v>
      </c>
      <c r="C4221">
        <v>2025</v>
      </c>
      <c r="D4221" t="s">
        <v>9385</v>
      </c>
      <c r="E4221" t="s">
        <v>9265</v>
      </c>
      <c r="F4221" t="s">
        <v>10</v>
      </c>
      <c r="G4221" t="str">
        <f>_xlfn.XLOOKUP(I4221,'Class Code'!$A$2:$A$14,'Class Code'!$B$2:$B$14)</f>
        <v>Motor Private</v>
      </c>
      <c r="H4221" t="s">
        <v>41</v>
      </c>
      <c r="I4221">
        <f t="shared" si="260"/>
        <v>70</v>
      </c>
      <c r="J4221" t="s">
        <v>42</v>
      </c>
      <c r="K4221" t="s">
        <v>43</v>
      </c>
      <c r="L4221" t="s">
        <v>187</v>
      </c>
      <c r="M4221" s="5">
        <v>45717</v>
      </c>
      <c r="N4221" s="5">
        <v>45720</v>
      </c>
      <c r="O4221" s="5">
        <v>45748</v>
      </c>
      <c r="P4221" s="5">
        <v>45705</v>
      </c>
      <c r="Q4221" s="5">
        <v>46069</v>
      </c>
      <c r="R4221">
        <v>45000</v>
      </c>
      <c r="S4221">
        <v>0</v>
      </c>
      <c r="T4221">
        <v>0</v>
      </c>
      <c r="U4221">
        <v>45000</v>
      </c>
      <c r="V4221">
        <v>0</v>
      </c>
      <c r="W4221">
        <v>45000</v>
      </c>
      <c r="X4221" t="str">
        <f t="shared" si="261"/>
        <v>Ok</v>
      </c>
      <c r="Y4221" t="str">
        <f t="shared" si="262"/>
        <v>Ok</v>
      </c>
      <c r="Z4221" s="6" t="str">
        <f t="shared" si="263"/>
        <v>Ok</v>
      </c>
      <c r="AA4221" s="6"/>
      <c r="AB4221" s="6"/>
      <c r="AC4221" s="6"/>
      <c r="AD4221" s="6"/>
    </row>
    <row r="4222" spans="1:30" x14ac:dyDescent="0.3">
      <c r="A4222" t="s">
        <v>18236</v>
      </c>
      <c r="B4222" t="s">
        <v>18237</v>
      </c>
      <c r="C4222">
        <v>2025</v>
      </c>
      <c r="D4222" t="s">
        <v>9453</v>
      </c>
      <c r="E4222" t="s">
        <v>9259</v>
      </c>
      <c r="F4222" t="s">
        <v>10</v>
      </c>
      <c r="G4222" t="str">
        <f>_xlfn.XLOOKUP(I4222,'Class Code'!$A$2:$A$14,'Class Code'!$B$2:$B$14)</f>
        <v>Motor Private</v>
      </c>
      <c r="H4222" t="s">
        <v>41</v>
      </c>
      <c r="I4222">
        <f t="shared" si="260"/>
        <v>70</v>
      </c>
      <c r="J4222" t="s">
        <v>54</v>
      </c>
      <c r="K4222" t="s">
        <v>55</v>
      </c>
      <c r="L4222" t="s">
        <v>96</v>
      </c>
      <c r="M4222" s="5">
        <v>45702</v>
      </c>
      <c r="N4222" s="5">
        <v>45702</v>
      </c>
      <c r="O4222" s="5">
        <v>45757</v>
      </c>
      <c r="P4222" s="5">
        <v>45695</v>
      </c>
      <c r="Q4222" s="5">
        <v>46059</v>
      </c>
      <c r="R4222">
        <v>0</v>
      </c>
      <c r="S4222">
        <v>0</v>
      </c>
      <c r="T4222">
        <v>25000</v>
      </c>
      <c r="U4222">
        <v>25000</v>
      </c>
      <c r="V4222">
        <v>0</v>
      </c>
      <c r="W4222">
        <v>25000</v>
      </c>
      <c r="X4222" t="str">
        <f t="shared" si="261"/>
        <v>Ok</v>
      </c>
      <c r="Y4222" t="str">
        <f t="shared" si="262"/>
        <v>Ok</v>
      </c>
      <c r="Z4222" s="6" t="str">
        <f t="shared" si="263"/>
        <v>Ok</v>
      </c>
      <c r="AA4222" s="6"/>
      <c r="AB4222" s="6"/>
      <c r="AC4222" s="6"/>
      <c r="AD4222" s="6"/>
    </row>
    <row r="4223" spans="1:30" x14ac:dyDescent="0.3">
      <c r="A4223" t="s">
        <v>18238</v>
      </c>
      <c r="B4223" t="s">
        <v>18239</v>
      </c>
      <c r="C4223">
        <v>2024</v>
      </c>
      <c r="D4223" t="s">
        <v>9737</v>
      </c>
      <c r="E4223" t="s">
        <v>9261</v>
      </c>
      <c r="F4223" t="s">
        <v>10</v>
      </c>
      <c r="G4223" t="str">
        <f>_xlfn.XLOOKUP(I4223,'Class Code'!$A$2:$A$14,'Class Code'!$B$2:$B$14)</f>
        <v>Motor Private</v>
      </c>
      <c r="H4223" t="s">
        <v>41</v>
      </c>
      <c r="I4223">
        <f t="shared" si="260"/>
        <v>70</v>
      </c>
      <c r="J4223" t="s">
        <v>54</v>
      </c>
      <c r="K4223" t="s">
        <v>55</v>
      </c>
      <c r="L4223" t="s">
        <v>96</v>
      </c>
      <c r="M4223" s="5">
        <v>45645</v>
      </c>
      <c r="N4223" s="5">
        <v>45645</v>
      </c>
      <c r="O4223" s="5">
        <v>45762</v>
      </c>
      <c r="P4223" s="5">
        <v>45594</v>
      </c>
      <c r="Q4223" s="5">
        <v>45958</v>
      </c>
      <c r="R4223">
        <v>0</v>
      </c>
      <c r="S4223">
        <v>0</v>
      </c>
      <c r="T4223">
        <v>25000</v>
      </c>
      <c r="U4223">
        <v>25000</v>
      </c>
      <c r="V4223">
        <v>0</v>
      </c>
      <c r="W4223">
        <v>25000</v>
      </c>
      <c r="X4223" t="str">
        <f t="shared" si="261"/>
        <v>Ok</v>
      </c>
      <c r="Y4223" t="str">
        <f t="shared" si="262"/>
        <v>Ok</v>
      </c>
      <c r="Z4223" s="6" t="str">
        <f t="shared" si="263"/>
        <v>Ok</v>
      </c>
      <c r="AA4223" s="6"/>
      <c r="AB4223" s="6"/>
      <c r="AC4223" s="6"/>
      <c r="AD4223" s="6"/>
    </row>
    <row r="4224" spans="1:30" x14ac:dyDescent="0.3">
      <c r="A4224" t="s">
        <v>18240</v>
      </c>
      <c r="B4224" t="s">
        <v>18241</v>
      </c>
      <c r="C4224">
        <v>2023</v>
      </c>
      <c r="D4224" t="s">
        <v>9740</v>
      </c>
      <c r="E4224" t="s">
        <v>9334</v>
      </c>
      <c r="F4224" t="s">
        <v>11</v>
      </c>
      <c r="G4224" t="str">
        <f>_xlfn.XLOOKUP(I4224,'Class Code'!$A$2:$A$14,'Class Code'!$B$2:$B$14)</f>
        <v>Motor Commercial</v>
      </c>
      <c r="H4224" t="s">
        <v>176</v>
      </c>
      <c r="I4224">
        <f t="shared" si="260"/>
        <v>80</v>
      </c>
      <c r="J4224" t="s">
        <v>225</v>
      </c>
      <c r="K4224" t="s">
        <v>226</v>
      </c>
      <c r="L4224" t="s">
        <v>197</v>
      </c>
      <c r="M4224" s="5">
        <v>45130</v>
      </c>
      <c r="N4224" s="5">
        <v>45131</v>
      </c>
      <c r="O4224" s="5">
        <v>45757</v>
      </c>
      <c r="P4224" s="5">
        <v>45107</v>
      </c>
      <c r="Q4224" s="5">
        <v>45472</v>
      </c>
      <c r="R4224">
        <v>0</v>
      </c>
      <c r="S4224">
        <v>0</v>
      </c>
      <c r="T4224">
        <v>642688</v>
      </c>
      <c r="U4224">
        <v>642688</v>
      </c>
      <c r="V4224">
        <v>0</v>
      </c>
      <c r="W4224">
        <v>642688</v>
      </c>
      <c r="X4224" t="str">
        <f t="shared" si="261"/>
        <v>Ok</v>
      </c>
      <c r="Y4224" t="str">
        <f t="shared" si="262"/>
        <v>Ok</v>
      </c>
      <c r="Z4224" s="6" t="str">
        <f t="shared" si="263"/>
        <v>Ok</v>
      </c>
      <c r="AA4224" s="6"/>
      <c r="AB4224" s="6"/>
      <c r="AC4224" s="6"/>
      <c r="AD4224" s="6"/>
    </row>
    <row r="4225" spans="1:30" x14ac:dyDescent="0.3">
      <c r="A4225" t="s">
        <v>18242</v>
      </c>
      <c r="B4225" t="s">
        <v>18243</v>
      </c>
      <c r="C4225">
        <v>2012</v>
      </c>
      <c r="D4225" t="s">
        <v>9575</v>
      </c>
      <c r="E4225" t="s">
        <v>9317</v>
      </c>
      <c r="F4225" t="s">
        <v>439</v>
      </c>
      <c r="G4225" t="str">
        <f>_xlfn.XLOOKUP(I4225,'Class Code'!$A$2:$A$14,'Class Code'!$B$2:$B$14)</f>
        <v>Workmen's Compensation</v>
      </c>
      <c r="H4225" t="s">
        <v>440</v>
      </c>
      <c r="I4225">
        <f t="shared" si="260"/>
        <v>11</v>
      </c>
      <c r="J4225" t="s">
        <v>441</v>
      </c>
      <c r="K4225" t="s">
        <v>442</v>
      </c>
      <c r="L4225" t="s">
        <v>44</v>
      </c>
      <c r="M4225" s="5">
        <v>41273</v>
      </c>
      <c r="N4225" s="5">
        <v>42832</v>
      </c>
      <c r="O4225" s="5">
        <v>45792</v>
      </c>
      <c r="P4225" s="5">
        <v>40909</v>
      </c>
      <c r="Q4225" s="5">
        <v>41274</v>
      </c>
      <c r="R4225">
        <v>0</v>
      </c>
      <c r="S4225">
        <v>0</v>
      </c>
      <c r="T4225">
        <v>123100</v>
      </c>
      <c r="U4225">
        <v>123100</v>
      </c>
      <c r="V4225">
        <v>0</v>
      </c>
      <c r="W4225">
        <v>123100</v>
      </c>
      <c r="X4225" t="str">
        <f t="shared" si="261"/>
        <v>Ok</v>
      </c>
      <c r="Y4225" t="str">
        <f t="shared" si="262"/>
        <v>Ok</v>
      </c>
      <c r="Z4225" s="6" t="str">
        <f t="shared" si="263"/>
        <v>Ok</v>
      </c>
      <c r="AA4225" s="6"/>
      <c r="AB4225" s="6"/>
      <c r="AC4225" s="6"/>
      <c r="AD4225" s="6"/>
    </row>
    <row r="4226" spans="1:30" x14ac:dyDescent="0.3">
      <c r="A4226" t="s">
        <v>18244</v>
      </c>
      <c r="B4226" t="s">
        <v>18245</v>
      </c>
      <c r="C4226">
        <v>2023</v>
      </c>
      <c r="D4226" t="s">
        <v>9725</v>
      </c>
      <c r="E4226" t="s">
        <v>9305</v>
      </c>
      <c r="F4226" t="s">
        <v>11</v>
      </c>
      <c r="G4226" t="str">
        <f>_xlfn.XLOOKUP(I4226,'Class Code'!$A$2:$A$14,'Class Code'!$B$2:$B$14)</f>
        <v>Motor Commercial</v>
      </c>
      <c r="H4226" t="s">
        <v>176</v>
      </c>
      <c r="I4226">
        <f t="shared" si="260"/>
        <v>80</v>
      </c>
      <c r="J4226" t="s">
        <v>785</v>
      </c>
      <c r="K4226" t="s">
        <v>786</v>
      </c>
      <c r="L4226" t="s">
        <v>44</v>
      </c>
      <c r="M4226" s="5">
        <v>44984</v>
      </c>
      <c r="N4226" s="5">
        <v>44994</v>
      </c>
      <c r="O4226" s="5">
        <v>45792</v>
      </c>
      <c r="P4226" s="5">
        <v>44927</v>
      </c>
      <c r="Q4226" s="5">
        <v>45291</v>
      </c>
      <c r="R4226">
        <v>0</v>
      </c>
      <c r="S4226">
        <v>0</v>
      </c>
      <c r="T4226">
        <v>149340</v>
      </c>
      <c r="U4226">
        <v>149340</v>
      </c>
      <c r="V4226">
        <v>0</v>
      </c>
      <c r="W4226">
        <v>149340</v>
      </c>
      <c r="X4226" t="str">
        <f t="shared" si="261"/>
        <v>Ok</v>
      </c>
      <c r="Y4226" t="str">
        <f t="shared" si="262"/>
        <v>Ok</v>
      </c>
      <c r="Z4226" s="6" t="str">
        <f t="shared" si="263"/>
        <v>Ok</v>
      </c>
      <c r="AA4226" s="6"/>
      <c r="AB4226" s="6"/>
      <c r="AC4226" s="6"/>
      <c r="AD4226" s="6"/>
    </row>
    <row r="4227" spans="1:30" x14ac:dyDescent="0.3">
      <c r="A4227" t="s">
        <v>18246</v>
      </c>
      <c r="B4227" t="s">
        <v>18247</v>
      </c>
      <c r="C4227">
        <v>2017</v>
      </c>
      <c r="D4227" t="s">
        <v>9527</v>
      </c>
      <c r="E4227" t="s">
        <v>9267</v>
      </c>
      <c r="F4227" t="s">
        <v>439</v>
      </c>
      <c r="G4227" t="str">
        <f>_xlfn.XLOOKUP(I4227,'Class Code'!$A$2:$A$14,'Class Code'!$B$2:$B$14)</f>
        <v>Workmen's Compensation</v>
      </c>
      <c r="H4227" t="s">
        <v>440</v>
      </c>
      <c r="I4227">
        <f t="shared" si="260"/>
        <v>11</v>
      </c>
      <c r="J4227" t="s">
        <v>458</v>
      </c>
      <c r="K4227" t="s">
        <v>459</v>
      </c>
      <c r="L4227" t="s">
        <v>44</v>
      </c>
      <c r="M4227" s="5">
        <v>42875</v>
      </c>
      <c r="N4227" s="5">
        <v>43173</v>
      </c>
      <c r="O4227" s="5">
        <v>45751</v>
      </c>
      <c r="P4227" s="5">
        <v>42836</v>
      </c>
      <c r="Q4227" s="5">
        <v>43200</v>
      </c>
      <c r="R4227">
        <v>0</v>
      </c>
      <c r="S4227">
        <v>0</v>
      </c>
      <c r="T4227">
        <v>18000</v>
      </c>
      <c r="U4227">
        <v>18000</v>
      </c>
      <c r="V4227">
        <v>0</v>
      </c>
      <c r="W4227">
        <v>18000</v>
      </c>
      <c r="X4227" t="str">
        <f t="shared" si="261"/>
        <v>Ok</v>
      </c>
      <c r="Y4227" t="str">
        <f t="shared" si="262"/>
        <v>Ok</v>
      </c>
      <c r="Z4227" s="6" t="str">
        <f t="shared" si="263"/>
        <v>Ok</v>
      </c>
      <c r="AA4227" s="6"/>
      <c r="AB4227" s="6"/>
      <c r="AC4227" s="6"/>
      <c r="AD4227" s="6"/>
    </row>
    <row r="4228" spans="1:30" x14ac:dyDescent="0.3">
      <c r="A4228" t="s">
        <v>18248</v>
      </c>
      <c r="B4228" t="s">
        <v>18249</v>
      </c>
      <c r="C4228">
        <v>2022</v>
      </c>
      <c r="D4228" t="s">
        <v>9266</v>
      </c>
      <c r="E4228" t="s">
        <v>9297</v>
      </c>
      <c r="F4228" t="s">
        <v>10</v>
      </c>
      <c r="G4228" t="str">
        <f>_xlfn.XLOOKUP(I4228,'Class Code'!$A$2:$A$14,'Class Code'!$B$2:$B$14)</f>
        <v>Motor Private</v>
      </c>
      <c r="H4228" t="s">
        <v>41</v>
      </c>
      <c r="I4228">
        <f t="shared" ref="I4228:I4291" si="264">H4228*1</f>
        <v>70</v>
      </c>
      <c r="J4228" t="s">
        <v>54</v>
      </c>
      <c r="K4228" t="s">
        <v>55</v>
      </c>
      <c r="L4228" t="s">
        <v>44</v>
      </c>
      <c r="M4228" s="5">
        <v>45173</v>
      </c>
      <c r="N4228" s="5">
        <v>45173</v>
      </c>
      <c r="O4228" s="5">
        <v>45750</v>
      </c>
      <c r="P4228" s="5">
        <v>44835</v>
      </c>
      <c r="Q4228" s="5">
        <v>45199</v>
      </c>
      <c r="R4228">
        <v>1225000</v>
      </c>
      <c r="S4228">
        <v>0</v>
      </c>
      <c r="T4228">
        <v>0</v>
      </c>
      <c r="U4228">
        <v>1225000</v>
      </c>
      <c r="V4228">
        <v>0</v>
      </c>
      <c r="W4228">
        <v>1225000</v>
      </c>
      <c r="X4228" t="str">
        <f t="shared" ref="X4228:X4291" si="265">IF(OR(A4228="",B4228="",C4228="",F4228="",H4228="",M4228="",N4228="",O4228="",P4228="",Q4228=""),"Check","Ok")</f>
        <v>Ok</v>
      </c>
      <c r="Y4228" t="str">
        <f t="shared" ref="Y4228:Y4291" si="266">IF(AND(Q4228&gt;=P4228,O4228&gt;=M4228,N4228&gt;=M4228,Q4228&gt;=M4228),"Ok","Check")</f>
        <v>Ok</v>
      </c>
      <c r="Z4228" s="6" t="str">
        <f t="shared" ref="Z4228:Z4291" si="267">IF(Q4228&gt;=M4228,"Ok","Check")</f>
        <v>Ok</v>
      </c>
      <c r="AA4228" s="6"/>
      <c r="AB4228" s="6"/>
      <c r="AC4228" s="6"/>
      <c r="AD4228" s="6"/>
    </row>
    <row r="4229" spans="1:30" x14ac:dyDescent="0.3">
      <c r="A4229" t="s">
        <v>18250</v>
      </c>
      <c r="B4229" t="s">
        <v>18251</v>
      </c>
      <c r="C4229">
        <v>2023</v>
      </c>
      <c r="D4229" t="s">
        <v>9545</v>
      </c>
      <c r="E4229" t="s">
        <v>9310</v>
      </c>
      <c r="F4229" t="s">
        <v>10</v>
      </c>
      <c r="G4229" t="str">
        <f>_xlfn.XLOOKUP(I4229,'Class Code'!$A$2:$A$14,'Class Code'!$B$2:$B$14)</f>
        <v>Motor Private</v>
      </c>
      <c r="H4229" t="s">
        <v>41</v>
      </c>
      <c r="I4229">
        <f t="shared" si="264"/>
        <v>70</v>
      </c>
      <c r="J4229" t="s">
        <v>54</v>
      </c>
      <c r="K4229" t="s">
        <v>55</v>
      </c>
      <c r="L4229" t="s">
        <v>44</v>
      </c>
      <c r="M4229" s="5">
        <v>45252</v>
      </c>
      <c r="N4229" s="5">
        <v>45257</v>
      </c>
      <c r="O4229" s="5">
        <v>45754</v>
      </c>
      <c r="P4229" s="5">
        <v>45170</v>
      </c>
      <c r="Q4229" s="5">
        <v>45535</v>
      </c>
      <c r="R4229">
        <v>0</v>
      </c>
      <c r="S4229">
        <v>0</v>
      </c>
      <c r="T4229">
        <v>323269</v>
      </c>
      <c r="U4229">
        <v>323269</v>
      </c>
      <c r="V4229">
        <v>0</v>
      </c>
      <c r="W4229">
        <v>323269</v>
      </c>
      <c r="X4229" t="str">
        <f t="shared" si="265"/>
        <v>Ok</v>
      </c>
      <c r="Y4229" t="str">
        <f t="shared" si="266"/>
        <v>Ok</v>
      </c>
      <c r="Z4229" s="6" t="str">
        <f t="shared" si="267"/>
        <v>Ok</v>
      </c>
      <c r="AA4229" s="6"/>
      <c r="AB4229" s="6"/>
      <c r="AC4229" s="6"/>
      <c r="AD4229" s="6"/>
    </row>
    <row r="4230" spans="1:30" x14ac:dyDescent="0.3">
      <c r="A4230" t="s">
        <v>18252</v>
      </c>
      <c r="B4230" t="s">
        <v>18253</v>
      </c>
      <c r="C4230">
        <v>2022</v>
      </c>
      <c r="D4230" t="s">
        <v>9455</v>
      </c>
      <c r="E4230" t="s">
        <v>9269</v>
      </c>
      <c r="F4230" t="s">
        <v>11</v>
      </c>
      <c r="G4230" t="str">
        <f>_xlfn.XLOOKUP(I4230,'Class Code'!$A$2:$A$14,'Class Code'!$B$2:$B$14)</f>
        <v>Motor Commercial</v>
      </c>
      <c r="H4230" t="s">
        <v>176</v>
      </c>
      <c r="I4230">
        <f t="shared" si="264"/>
        <v>80</v>
      </c>
      <c r="J4230" t="s">
        <v>177</v>
      </c>
      <c r="K4230" t="s">
        <v>178</v>
      </c>
      <c r="L4230" t="s">
        <v>44</v>
      </c>
      <c r="M4230" s="5">
        <v>44680</v>
      </c>
      <c r="N4230" s="5">
        <v>44697</v>
      </c>
      <c r="O4230" s="5">
        <v>45755</v>
      </c>
      <c r="P4230" s="5">
        <v>44572</v>
      </c>
      <c r="Q4230" s="5">
        <v>44837</v>
      </c>
      <c r="R4230">
        <v>250000</v>
      </c>
      <c r="S4230">
        <v>0</v>
      </c>
      <c r="T4230">
        <v>0</v>
      </c>
      <c r="U4230">
        <v>250000</v>
      </c>
      <c r="V4230">
        <v>0</v>
      </c>
      <c r="W4230">
        <v>250000</v>
      </c>
      <c r="X4230" t="str">
        <f t="shared" si="265"/>
        <v>Ok</v>
      </c>
      <c r="Y4230" t="str">
        <f t="shared" si="266"/>
        <v>Ok</v>
      </c>
      <c r="Z4230" s="6" t="str">
        <f t="shared" si="267"/>
        <v>Ok</v>
      </c>
      <c r="AA4230" s="6"/>
      <c r="AB4230" s="6"/>
      <c r="AC4230" s="6"/>
      <c r="AD4230" s="6"/>
    </row>
    <row r="4231" spans="1:30" x14ac:dyDescent="0.3">
      <c r="A4231" t="s">
        <v>18254</v>
      </c>
      <c r="B4231" t="s">
        <v>18255</v>
      </c>
      <c r="C4231">
        <v>2024</v>
      </c>
      <c r="D4231" t="s">
        <v>9384</v>
      </c>
      <c r="E4231" t="s">
        <v>9282</v>
      </c>
      <c r="F4231" t="s">
        <v>10</v>
      </c>
      <c r="G4231" t="str">
        <f>_xlfn.XLOOKUP(I4231,'Class Code'!$A$2:$A$14,'Class Code'!$B$2:$B$14)</f>
        <v>Motor Private</v>
      </c>
      <c r="H4231" t="s">
        <v>41</v>
      </c>
      <c r="I4231">
        <f t="shared" si="264"/>
        <v>70</v>
      </c>
      <c r="J4231" t="s">
        <v>54</v>
      </c>
      <c r="K4231" t="s">
        <v>55</v>
      </c>
      <c r="L4231" t="s">
        <v>44</v>
      </c>
      <c r="M4231" s="5">
        <v>45733</v>
      </c>
      <c r="N4231" s="5">
        <v>45734</v>
      </c>
      <c r="O4231" s="5">
        <v>45764</v>
      </c>
      <c r="P4231" s="5">
        <v>45598</v>
      </c>
      <c r="Q4231" s="5">
        <v>45962</v>
      </c>
      <c r="R4231">
        <v>21000</v>
      </c>
      <c r="S4231">
        <v>0</v>
      </c>
      <c r="T4231">
        <v>0</v>
      </c>
      <c r="U4231">
        <v>21000</v>
      </c>
      <c r="V4231">
        <v>0</v>
      </c>
      <c r="W4231">
        <v>21000</v>
      </c>
      <c r="X4231" t="str">
        <f t="shared" si="265"/>
        <v>Ok</v>
      </c>
      <c r="Y4231" t="str">
        <f t="shared" si="266"/>
        <v>Ok</v>
      </c>
      <c r="Z4231" s="6" t="str">
        <f t="shared" si="267"/>
        <v>Ok</v>
      </c>
      <c r="AA4231" s="6"/>
      <c r="AB4231" s="6"/>
      <c r="AC4231" s="6"/>
      <c r="AD4231" s="6"/>
    </row>
    <row r="4232" spans="1:30" x14ac:dyDescent="0.3">
      <c r="A4232" t="s">
        <v>18256</v>
      </c>
      <c r="B4232" t="s">
        <v>18257</v>
      </c>
      <c r="C4232">
        <v>2019</v>
      </c>
      <c r="D4232" t="s">
        <v>9431</v>
      </c>
      <c r="E4232" t="s">
        <v>9265</v>
      </c>
      <c r="F4232" t="s">
        <v>11</v>
      </c>
      <c r="G4232" t="str">
        <f>_xlfn.XLOOKUP(I4232,'Class Code'!$A$2:$A$14,'Class Code'!$B$2:$B$14)</f>
        <v>Motor Commercial</v>
      </c>
      <c r="H4232" t="s">
        <v>176</v>
      </c>
      <c r="I4232">
        <f t="shared" si="264"/>
        <v>80</v>
      </c>
      <c r="J4232" t="s">
        <v>207</v>
      </c>
      <c r="K4232" t="s">
        <v>208</v>
      </c>
      <c r="L4232" t="s">
        <v>44</v>
      </c>
      <c r="M4232" s="5">
        <v>43618</v>
      </c>
      <c r="N4232" s="5">
        <v>43620</v>
      </c>
      <c r="O4232" s="5">
        <v>45756</v>
      </c>
      <c r="P4232" s="5">
        <v>43466</v>
      </c>
      <c r="Q4232" s="5">
        <v>43830</v>
      </c>
      <c r="R4232">
        <v>0</v>
      </c>
      <c r="S4232">
        <v>0</v>
      </c>
      <c r="T4232">
        <v>3444402</v>
      </c>
      <c r="U4232">
        <v>3444402</v>
      </c>
      <c r="V4232">
        <v>0</v>
      </c>
      <c r="W4232">
        <v>3444402</v>
      </c>
      <c r="X4232" t="str">
        <f t="shared" si="265"/>
        <v>Ok</v>
      </c>
      <c r="Y4232" t="str">
        <f t="shared" si="266"/>
        <v>Ok</v>
      </c>
      <c r="Z4232" s="6" t="str">
        <f t="shared" si="267"/>
        <v>Ok</v>
      </c>
      <c r="AA4232" s="6"/>
      <c r="AB4232" s="6"/>
      <c r="AC4232" s="6"/>
      <c r="AD4232" s="6"/>
    </row>
    <row r="4233" spans="1:30" x14ac:dyDescent="0.3">
      <c r="A4233" t="s">
        <v>18258</v>
      </c>
      <c r="B4233" t="s">
        <v>18259</v>
      </c>
      <c r="C4233">
        <v>2018</v>
      </c>
      <c r="D4233" t="s">
        <v>9444</v>
      </c>
      <c r="E4233" t="s">
        <v>9287</v>
      </c>
      <c r="F4233" t="s">
        <v>439</v>
      </c>
      <c r="G4233" t="str">
        <f>_xlfn.XLOOKUP(I4233,'Class Code'!$A$2:$A$14,'Class Code'!$B$2:$B$14)</f>
        <v>Workmen's Compensation</v>
      </c>
      <c r="H4233" t="s">
        <v>440</v>
      </c>
      <c r="I4233">
        <f t="shared" si="264"/>
        <v>11</v>
      </c>
      <c r="J4233" t="s">
        <v>441</v>
      </c>
      <c r="K4233" t="s">
        <v>442</v>
      </c>
      <c r="L4233" t="s">
        <v>44</v>
      </c>
      <c r="M4233" s="5">
        <v>43314</v>
      </c>
      <c r="N4233" s="5">
        <v>43329</v>
      </c>
      <c r="O4233" s="5">
        <v>45756</v>
      </c>
      <c r="P4233" s="5">
        <v>43217</v>
      </c>
      <c r="Q4233" s="5">
        <v>43581</v>
      </c>
      <c r="R4233">
        <v>0</v>
      </c>
      <c r="S4233">
        <v>0</v>
      </c>
      <c r="T4233">
        <v>596086</v>
      </c>
      <c r="U4233">
        <v>596086</v>
      </c>
      <c r="V4233">
        <v>0</v>
      </c>
      <c r="W4233">
        <v>596086</v>
      </c>
      <c r="X4233" t="str">
        <f t="shared" si="265"/>
        <v>Ok</v>
      </c>
      <c r="Y4233" t="str">
        <f t="shared" si="266"/>
        <v>Ok</v>
      </c>
      <c r="Z4233" s="6" t="str">
        <f t="shared" si="267"/>
        <v>Ok</v>
      </c>
      <c r="AA4233" s="6"/>
      <c r="AB4233" s="6"/>
      <c r="AC4233" s="6"/>
      <c r="AD4233" s="6"/>
    </row>
    <row r="4234" spans="1:30" x14ac:dyDescent="0.3">
      <c r="A4234" t="s">
        <v>18260</v>
      </c>
      <c r="B4234" t="s">
        <v>18261</v>
      </c>
      <c r="C4234">
        <v>2024</v>
      </c>
      <c r="D4234" t="s">
        <v>9416</v>
      </c>
      <c r="E4234" t="s">
        <v>9301</v>
      </c>
      <c r="F4234" t="s">
        <v>7</v>
      </c>
      <c r="G4234" t="str">
        <f>_xlfn.XLOOKUP(I4234,'Class Code'!$A$2:$A$14,'Class Code'!$B$2:$B$14)</f>
        <v>Fire Industrial</v>
      </c>
      <c r="H4234" t="s">
        <v>381</v>
      </c>
      <c r="I4234">
        <f t="shared" si="264"/>
        <v>4</v>
      </c>
      <c r="J4234" t="s">
        <v>865</v>
      </c>
      <c r="K4234" t="s">
        <v>866</v>
      </c>
      <c r="L4234" t="s">
        <v>384</v>
      </c>
      <c r="M4234" s="5">
        <v>45413</v>
      </c>
      <c r="N4234" s="5">
        <v>45721</v>
      </c>
      <c r="O4234" s="5">
        <v>45756</v>
      </c>
      <c r="P4234" s="5">
        <v>45352</v>
      </c>
      <c r="Q4234" s="5">
        <v>45717</v>
      </c>
      <c r="R4234">
        <v>40000000</v>
      </c>
      <c r="S4234">
        <v>0</v>
      </c>
      <c r="T4234">
        <v>0</v>
      </c>
      <c r="U4234" s="17">
        <v>40000000</v>
      </c>
      <c r="V4234">
        <v>39596836</v>
      </c>
      <c r="W4234">
        <v>403164</v>
      </c>
      <c r="X4234" t="str">
        <f t="shared" si="265"/>
        <v>Ok</v>
      </c>
      <c r="Y4234" t="str">
        <f t="shared" si="266"/>
        <v>Ok</v>
      </c>
      <c r="Z4234" s="6" t="str">
        <f t="shared" si="267"/>
        <v>Ok</v>
      </c>
      <c r="AA4234" s="6"/>
      <c r="AB4234" s="6"/>
      <c r="AC4234" s="6"/>
      <c r="AD4234" s="6"/>
    </row>
    <row r="4235" spans="1:30" x14ac:dyDescent="0.3">
      <c r="A4235" t="s">
        <v>18262</v>
      </c>
      <c r="B4235" t="s">
        <v>18263</v>
      </c>
      <c r="C4235">
        <v>2024</v>
      </c>
      <c r="D4235" t="s">
        <v>9568</v>
      </c>
      <c r="E4235" t="s">
        <v>9274</v>
      </c>
      <c r="F4235" t="s">
        <v>439</v>
      </c>
      <c r="G4235" t="str">
        <f>_xlfn.XLOOKUP(I4235,'Class Code'!$A$2:$A$14,'Class Code'!$B$2:$B$14)</f>
        <v>Workmen's Compensation</v>
      </c>
      <c r="H4235" t="s">
        <v>440</v>
      </c>
      <c r="I4235">
        <f t="shared" si="264"/>
        <v>11</v>
      </c>
      <c r="J4235" t="s">
        <v>441</v>
      </c>
      <c r="K4235" t="s">
        <v>442</v>
      </c>
      <c r="L4235" t="s">
        <v>443</v>
      </c>
      <c r="M4235" s="5">
        <v>45591</v>
      </c>
      <c r="N4235" s="5">
        <v>45688</v>
      </c>
      <c r="O4235" s="5">
        <v>45770</v>
      </c>
      <c r="P4235" s="5">
        <v>45397</v>
      </c>
      <c r="Q4235" s="5">
        <v>45761</v>
      </c>
      <c r="R4235">
        <v>297259</v>
      </c>
      <c r="S4235">
        <v>0</v>
      </c>
      <c r="T4235">
        <v>0</v>
      </c>
      <c r="U4235">
        <v>297259</v>
      </c>
      <c r="V4235">
        <v>297259</v>
      </c>
      <c r="W4235">
        <v>0</v>
      </c>
      <c r="X4235" t="str">
        <f t="shared" si="265"/>
        <v>Ok</v>
      </c>
      <c r="Y4235" t="str">
        <f t="shared" si="266"/>
        <v>Ok</v>
      </c>
      <c r="Z4235" s="6" t="str">
        <f t="shared" si="267"/>
        <v>Ok</v>
      </c>
      <c r="AA4235" s="6"/>
      <c r="AB4235" s="6"/>
      <c r="AC4235" s="6"/>
      <c r="AD4235" s="6"/>
    </row>
    <row r="4236" spans="1:30" x14ac:dyDescent="0.3">
      <c r="A4236" t="s">
        <v>18264</v>
      </c>
      <c r="B4236" t="s">
        <v>18265</v>
      </c>
      <c r="C4236">
        <v>2021</v>
      </c>
      <c r="D4236" t="s">
        <v>9349</v>
      </c>
      <c r="E4236" t="s">
        <v>9265</v>
      </c>
      <c r="F4236" t="s">
        <v>10</v>
      </c>
      <c r="G4236" t="str">
        <f>_xlfn.XLOOKUP(I4236,'Class Code'!$A$2:$A$14,'Class Code'!$B$2:$B$14)</f>
        <v>Motor Private</v>
      </c>
      <c r="H4236" t="s">
        <v>41</v>
      </c>
      <c r="I4236">
        <f t="shared" si="264"/>
        <v>70</v>
      </c>
      <c r="J4236" t="s">
        <v>54</v>
      </c>
      <c r="K4236" t="s">
        <v>55</v>
      </c>
      <c r="L4236" t="s">
        <v>44</v>
      </c>
      <c r="M4236" s="5">
        <v>44244</v>
      </c>
      <c r="N4236" s="5">
        <v>44356</v>
      </c>
      <c r="O4236" s="5">
        <v>45764</v>
      </c>
      <c r="P4236" s="5">
        <v>44214</v>
      </c>
      <c r="Q4236" s="5">
        <v>44245</v>
      </c>
      <c r="R4236">
        <v>0</v>
      </c>
      <c r="S4236">
        <v>0</v>
      </c>
      <c r="T4236">
        <v>9300</v>
      </c>
      <c r="U4236">
        <v>9300</v>
      </c>
      <c r="V4236">
        <v>0</v>
      </c>
      <c r="W4236">
        <v>9300</v>
      </c>
      <c r="X4236" t="str">
        <f t="shared" si="265"/>
        <v>Ok</v>
      </c>
      <c r="Y4236" t="str">
        <f t="shared" si="266"/>
        <v>Ok</v>
      </c>
      <c r="Z4236" s="6" t="str">
        <f t="shared" si="267"/>
        <v>Ok</v>
      </c>
      <c r="AA4236" s="6"/>
      <c r="AB4236" s="6"/>
      <c r="AC4236" s="6"/>
      <c r="AD4236" s="6"/>
    </row>
    <row r="4237" spans="1:30" x14ac:dyDescent="0.3">
      <c r="A4237" t="s">
        <v>18266</v>
      </c>
      <c r="B4237" t="s">
        <v>18267</v>
      </c>
      <c r="C4237">
        <v>2023</v>
      </c>
      <c r="D4237" t="s">
        <v>9525</v>
      </c>
      <c r="E4237" t="s">
        <v>9332</v>
      </c>
      <c r="F4237" t="s">
        <v>10</v>
      </c>
      <c r="G4237" t="str">
        <f>_xlfn.XLOOKUP(I4237,'Class Code'!$A$2:$A$14,'Class Code'!$B$2:$B$14)</f>
        <v>Motor Private</v>
      </c>
      <c r="H4237" t="s">
        <v>41</v>
      </c>
      <c r="I4237">
        <f t="shared" si="264"/>
        <v>70</v>
      </c>
      <c r="J4237" t="s">
        <v>54</v>
      </c>
      <c r="K4237" t="s">
        <v>55</v>
      </c>
      <c r="L4237" t="s">
        <v>44</v>
      </c>
      <c r="M4237" s="5">
        <v>45407</v>
      </c>
      <c r="N4237" s="5">
        <v>45415</v>
      </c>
      <c r="O4237" s="5">
        <v>45786</v>
      </c>
      <c r="P4237" s="5">
        <v>45244</v>
      </c>
      <c r="Q4237" s="5">
        <v>45609</v>
      </c>
      <c r="R4237">
        <v>0</v>
      </c>
      <c r="S4237">
        <v>0</v>
      </c>
      <c r="T4237">
        <v>34760</v>
      </c>
      <c r="U4237">
        <v>34760</v>
      </c>
      <c r="V4237">
        <v>0</v>
      </c>
      <c r="W4237">
        <v>34760</v>
      </c>
      <c r="X4237" t="str">
        <f t="shared" si="265"/>
        <v>Ok</v>
      </c>
      <c r="Y4237" t="str">
        <f t="shared" si="266"/>
        <v>Ok</v>
      </c>
      <c r="Z4237" s="6" t="str">
        <f t="shared" si="267"/>
        <v>Ok</v>
      </c>
      <c r="AA4237" s="6"/>
      <c r="AB4237" s="6"/>
      <c r="AC4237" s="6"/>
      <c r="AD4237" s="6"/>
    </row>
    <row r="4238" spans="1:30" x14ac:dyDescent="0.3">
      <c r="A4238" t="s">
        <v>18268</v>
      </c>
      <c r="B4238" t="s">
        <v>18269</v>
      </c>
      <c r="C4238">
        <v>2024</v>
      </c>
      <c r="D4238" t="s">
        <v>9407</v>
      </c>
      <c r="E4238" t="s">
        <v>9305</v>
      </c>
      <c r="F4238" t="s">
        <v>10</v>
      </c>
      <c r="G4238" t="str">
        <f>_xlfn.XLOOKUP(I4238,'Class Code'!$A$2:$A$14,'Class Code'!$B$2:$B$14)</f>
        <v>Motor Private</v>
      </c>
      <c r="H4238" t="s">
        <v>41</v>
      </c>
      <c r="I4238">
        <f t="shared" si="264"/>
        <v>70</v>
      </c>
      <c r="J4238" t="s">
        <v>54</v>
      </c>
      <c r="K4238" t="s">
        <v>55</v>
      </c>
      <c r="L4238" t="s">
        <v>44</v>
      </c>
      <c r="M4238" s="5">
        <v>45670</v>
      </c>
      <c r="N4238" s="5">
        <v>45680</v>
      </c>
      <c r="O4238" s="5">
        <v>45764</v>
      </c>
      <c r="P4238" s="5">
        <v>45394</v>
      </c>
      <c r="Q4238" s="5">
        <v>45699</v>
      </c>
      <c r="R4238">
        <v>0</v>
      </c>
      <c r="S4238">
        <v>0</v>
      </c>
      <c r="T4238">
        <v>38200</v>
      </c>
      <c r="U4238">
        <v>38200</v>
      </c>
      <c r="V4238">
        <v>0</v>
      </c>
      <c r="W4238">
        <v>38200</v>
      </c>
      <c r="X4238" t="str">
        <f t="shared" si="265"/>
        <v>Ok</v>
      </c>
      <c r="Y4238" t="str">
        <f t="shared" si="266"/>
        <v>Ok</v>
      </c>
      <c r="Z4238" s="6" t="str">
        <f t="shared" si="267"/>
        <v>Ok</v>
      </c>
      <c r="AA4238" s="6"/>
      <c r="AB4238" s="6"/>
      <c r="AC4238" s="6"/>
      <c r="AD4238" s="6"/>
    </row>
    <row r="4239" spans="1:30" x14ac:dyDescent="0.3">
      <c r="A4239" t="s">
        <v>18270</v>
      </c>
      <c r="B4239" t="s">
        <v>18271</v>
      </c>
      <c r="C4239">
        <v>2022</v>
      </c>
      <c r="D4239" t="s">
        <v>9520</v>
      </c>
      <c r="E4239" t="s">
        <v>9267</v>
      </c>
      <c r="F4239" t="s">
        <v>10</v>
      </c>
      <c r="G4239" t="str">
        <f>_xlfn.XLOOKUP(I4239,'Class Code'!$A$2:$A$14,'Class Code'!$B$2:$B$14)</f>
        <v>Motor Private</v>
      </c>
      <c r="H4239" t="s">
        <v>41</v>
      </c>
      <c r="I4239">
        <f t="shared" si="264"/>
        <v>70</v>
      </c>
      <c r="J4239" t="s">
        <v>54</v>
      </c>
      <c r="K4239" t="s">
        <v>55</v>
      </c>
      <c r="L4239" t="s">
        <v>44</v>
      </c>
      <c r="M4239" s="5">
        <v>45025</v>
      </c>
      <c r="N4239" s="5">
        <v>45027</v>
      </c>
      <c r="O4239" s="5">
        <v>45764</v>
      </c>
      <c r="P4239" s="5">
        <v>44736</v>
      </c>
      <c r="Q4239" s="5">
        <v>45038</v>
      </c>
      <c r="R4239">
        <v>0</v>
      </c>
      <c r="S4239">
        <v>0</v>
      </c>
      <c r="T4239">
        <v>33150</v>
      </c>
      <c r="U4239">
        <v>33150</v>
      </c>
      <c r="V4239">
        <v>0</v>
      </c>
      <c r="W4239">
        <v>33150</v>
      </c>
      <c r="X4239" t="str">
        <f t="shared" si="265"/>
        <v>Ok</v>
      </c>
      <c r="Y4239" t="str">
        <f t="shared" si="266"/>
        <v>Ok</v>
      </c>
      <c r="Z4239" s="6" t="str">
        <f t="shared" si="267"/>
        <v>Ok</v>
      </c>
      <c r="AA4239" s="6"/>
      <c r="AB4239" s="6"/>
      <c r="AC4239" s="6"/>
      <c r="AD4239" s="6"/>
    </row>
    <row r="4240" spans="1:30" x14ac:dyDescent="0.3">
      <c r="A4240" t="s">
        <v>18272</v>
      </c>
      <c r="B4240" t="s">
        <v>18273</v>
      </c>
      <c r="C4240">
        <v>2024</v>
      </c>
      <c r="D4240" t="s">
        <v>9544</v>
      </c>
      <c r="E4240" t="s">
        <v>9301</v>
      </c>
      <c r="F4240" t="s">
        <v>11</v>
      </c>
      <c r="G4240" t="str">
        <f>_xlfn.XLOOKUP(I4240,'Class Code'!$A$2:$A$14,'Class Code'!$B$2:$B$14)</f>
        <v>Motor Commercial</v>
      </c>
      <c r="H4240" t="s">
        <v>176</v>
      </c>
      <c r="I4240">
        <f t="shared" si="264"/>
        <v>80</v>
      </c>
      <c r="J4240" t="s">
        <v>225</v>
      </c>
      <c r="K4240" t="s">
        <v>226</v>
      </c>
      <c r="L4240" t="s">
        <v>44</v>
      </c>
      <c r="M4240" s="5">
        <v>45639</v>
      </c>
      <c r="N4240" s="5">
        <v>45664</v>
      </c>
      <c r="O4240" s="5">
        <v>45764</v>
      </c>
      <c r="P4240" s="5">
        <v>45486</v>
      </c>
      <c r="Q4240" s="5">
        <v>45850</v>
      </c>
      <c r="R4240">
        <v>0</v>
      </c>
      <c r="S4240">
        <v>0</v>
      </c>
      <c r="T4240">
        <v>36860</v>
      </c>
      <c r="U4240">
        <v>36860</v>
      </c>
      <c r="V4240">
        <v>0</v>
      </c>
      <c r="W4240">
        <v>36860</v>
      </c>
      <c r="X4240" t="str">
        <f t="shared" si="265"/>
        <v>Ok</v>
      </c>
      <c r="Y4240" t="str">
        <f t="shared" si="266"/>
        <v>Ok</v>
      </c>
      <c r="Z4240" s="6" t="str">
        <f t="shared" si="267"/>
        <v>Ok</v>
      </c>
      <c r="AA4240" s="6"/>
      <c r="AB4240" s="6"/>
      <c r="AC4240" s="6"/>
      <c r="AD4240" s="6"/>
    </row>
    <row r="4241" spans="1:30" x14ac:dyDescent="0.3">
      <c r="A4241" t="s">
        <v>18274</v>
      </c>
      <c r="B4241" t="s">
        <v>18275</v>
      </c>
      <c r="C4241">
        <v>2024</v>
      </c>
      <c r="D4241" t="s">
        <v>9796</v>
      </c>
      <c r="E4241" t="s">
        <v>9269</v>
      </c>
      <c r="F4241" t="s">
        <v>10</v>
      </c>
      <c r="G4241" t="str">
        <f>_xlfn.XLOOKUP(I4241,'Class Code'!$A$2:$A$14,'Class Code'!$B$2:$B$14)</f>
        <v>Motor Private</v>
      </c>
      <c r="H4241" t="s">
        <v>41</v>
      </c>
      <c r="I4241">
        <f t="shared" si="264"/>
        <v>70</v>
      </c>
      <c r="J4241" t="s">
        <v>54</v>
      </c>
      <c r="K4241" t="s">
        <v>55</v>
      </c>
      <c r="L4241" t="s">
        <v>44</v>
      </c>
      <c r="M4241" s="5">
        <v>45595</v>
      </c>
      <c r="N4241" s="5">
        <v>45596</v>
      </c>
      <c r="O4241" s="5">
        <v>45764</v>
      </c>
      <c r="P4241" s="5">
        <v>45543</v>
      </c>
      <c r="Q4241" s="5">
        <v>45876</v>
      </c>
      <c r="R4241">
        <v>0</v>
      </c>
      <c r="S4241">
        <v>0</v>
      </c>
      <c r="T4241">
        <v>51000</v>
      </c>
      <c r="U4241">
        <v>51000</v>
      </c>
      <c r="V4241">
        <v>0</v>
      </c>
      <c r="W4241">
        <v>51000</v>
      </c>
      <c r="X4241" t="str">
        <f t="shared" si="265"/>
        <v>Ok</v>
      </c>
      <c r="Y4241" t="str">
        <f t="shared" si="266"/>
        <v>Ok</v>
      </c>
      <c r="Z4241" s="6" t="str">
        <f t="shared" si="267"/>
        <v>Ok</v>
      </c>
      <c r="AA4241" s="6"/>
      <c r="AB4241" s="6"/>
      <c r="AC4241" s="6"/>
      <c r="AD4241" s="6"/>
    </row>
    <row r="4242" spans="1:30" x14ac:dyDescent="0.3">
      <c r="A4242" t="s">
        <v>18276</v>
      </c>
      <c r="B4242" t="s">
        <v>18277</v>
      </c>
      <c r="C4242">
        <v>2024</v>
      </c>
      <c r="D4242" t="s">
        <v>9299</v>
      </c>
      <c r="E4242" t="s">
        <v>9261</v>
      </c>
      <c r="F4242" t="s">
        <v>10</v>
      </c>
      <c r="G4242" t="str">
        <f>_xlfn.XLOOKUP(I4242,'Class Code'!$A$2:$A$14,'Class Code'!$B$2:$B$14)</f>
        <v>Motor Private</v>
      </c>
      <c r="H4242" t="s">
        <v>41</v>
      </c>
      <c r="I4242">
        <f t="shared" si="264"/>
        <v>70</v>
      </c>
      <c r="J4242" t="s">
        <v>54</v>
      </c>
      <c r="K4242" t="s">
        <v>55</v>
      </c>
      <c r="L4242" t="s">
        <v>44</v>
      </c>
      <c r="M4242" s="5">
        <v>45679</v>
      </c>
      <c r="N4242" s="5">
        <v>45679</v>
      </c>
      <c r="O4242" s="5">
        <v>45772</v>
      </c>
      <c r="P4242" s="5">
        <v>45505</v>
      </c>
      <c r="Q4242" s="5">
        <v>45869</v>
      </c>
      <c r="R4242">
        <v>0</v>
      </c>
      <c r="S4242">
        <v>0</v>
      </c>
      <c r="T4242">
        <v>25660</v>
      </c>
      <c r="U4242">
        <v>25660</v>
      </c>
      <c r="V4242">
        <v>0</v>
      </c>
      <c r="W4242">
        <v>25660</v>
      </c>
      <c r="X4242" t="str">
        <f t="shared" si="265"/>
        <v>Ok</v>
      </c>
      <c r="Y4242" t="str">
        <f t="shared" si="266"/>
        <v>Ok</v>
      </c>
      <c r="Z4242" s="6" t="str">
        <f t="shared" si="267"/>
        <v>Ok</v>
      </c>
      <c r="AA4242" s="6"/>
      <c r="AB4242" s="6"/>
      <c r="AC4242" s="6"/>
      <c r="AD4242" s="6"/>
    </row>
    <row r="4243" spans="1:30" x14ac:dyDescent="0.3">
      <c r="A4243" t="s">
        <v>18278</v>
      </c>
      <c r="B4243" t="s">
        <v>18279</v>
      </c>
      <c r="C4243">
        <v>2023</v>
      </c>
      <c r="D4243" t="s">
        <v>9778</v>
      </c>
      <c r="E4243" t="s">
        <v>9334</v>
      </c>
      <c r="F4243" t="s">
        <v>10</v>
      </c>
      <c r="G4243" t="str">
        <f>_xlfn.XLOOKUP(I4243,'Class Code'!$A$2:$A$14,'Class Code'!$B$2:$B$14)</f>
        <v>Motor Private</v>
      </c>
      <c r="H4243" t="s">
        <v>41</v>
      </c>
      <c r="I4243">
        <f t="shared" si="264"/>
        <v>70</v>
      </c>
      <c r="J4243" t="s">
        <v>54</v>
      </c>
      <c r="K4243" t="s">
        <v>55</v>
      </c>
      <c r="L4243" t="s">
        <v>44</v>
      </c>
      <c r="M4243" s="5">
        <v>45300</v>
      </c>
      <c r="N4243" s="5">
        <v>45306</v>
      </c>
      <c r="O4243" s="5">
        <v>45772</v>
      </c>
      <c r="P4243" s="5">
        <v>45069</v>
      </c>
      <c r="Q4243" s="5">
        <v>45373</v>
      </c>
      <c r="R4243">
        <v>0</v>
      </c>
      <c r="S4243">
        <v>0</v>
      </c>
      <c r="T4243">
        <v>27620</v>
      </c>
      <c r="U4243">
        <v>27620</v>
      </c>
      <c r="V4243">
        <v>0</v>
      </c>
      <c r="W4243">
        <v>27620</v>
      </c>
      <c r="X4243" t="str">
        <f t="shared" si="265"/>
        <v>Ok</v>
      </c>
      <c r="Y4243" t="str">
        <f t="shared" si="266"/>
        <v>Ok</v>
      </c>
      <c r="Z4243" s="6" t="str">
        <f t="shared" si="267"/>
        <v>Ok</v>
      </c>
      <c r="AA4243" s="6"/>
      <c r="AB4243" s="6"/>
      <c r="AC4243" s="6"/>
      <c r="AD4243" s="6"/>
    </row>
    <row r="4244" spans="1:30" x14ac:dyDescent="0.3">
      <c r="A4244" t="s">
        <v>18280</v>
      </c>
      <c r="B4244" t="s">
        <v>18281</v>
      </c>
      <c r="C4244">
        <v>2023</v>
      </c>
      <c r="D4244" t="s">
        <v>9604</v>
      </c>
      <c r="E4244" t="s">
        <v>9305</v>
      </c>
      <c r="F4244" t="s">
        <v>10</v>
      </c>
      <c r="G4244" t="str">
        <f>_xlfn.XLOOKUP(I4244,'Class Code'!$A$2:$A$14,'Class Code'!$B$2:$B$14)</f>
        <v>Motor Private</v>
      </c>
      <c r="H4244" t="s">
        <v>41</v>
      </c>
      <c r="I4244">
        <f t="shared" si="264"/>
        <v>70</v>
      </c>
      <c r="J4244" t="s">
        <v>54</v>
      </c>
      <c r="K4244" t="s">
        <v>55</v>
      </c>
      <c r="L4244" t="s">
        <v>44</v>
      </c>
      <c r="M4244" s="5">
        <v>45408</v>
      </c>
      <c r="N4244" s="5">
        <v>45411</v>
      </c>
      <c r="O4244" s="5">
        <v>45772</v>
      </c>
      <c r="P4244" s="5">
        <v>45075</v>
      </c>
      <c r="Q4244" s="5">
        <v>45440</v>
      </c>
      <c r="R4244">
        <v>0</v>
      </c>
      <c r="S4244">
        <v>0</v>
      </c>
      <c r="T4244">
        <v>23960</v>
      </c>
      <c r="U4244">
        <v>23960</v>
      </c>
      <c r="V4244">
        <v>0</v>
      </c>
      <c r="W4244">
        <v>23960</v>
      </c>
      <c r="X4244" t="str">
        <f t="shared" si="265"/>
        <v>Ok</v>
      </c>
      <c r="Y4244" t="str">
        <f t="shared" si="266"/>
        <v>Ok</v>
      </c>
      <c r="Z4244" s="6" t="str">
        <f t="shared" si="267"/>
        <v>Ok</v>
      </c>
      <c r="AA4244" s="6"/>
      <c r="AB4244" s="6"/>
      <c r="AC4244" s="6"/>
      <c r="AD4244" s="6"/>
    </row>
    <row r="4245" spans="1:30" x14ac:dyDescent="0.3">
      <c r="A4245" t="s">
        <v>18282</v>
      </c>
      <c r="B4245" t="s">
        <v>18283</v>
      </c>
      <c r="C4245">
        <v>2025</v>
      </c>
      <c r="D4245" t="s">
        <v>9687</v>
      </c>
      <c r="E4245" t="s">
        <v>9272</v>
      </c>
      <c r="F4245" t="s">
        <v>11</v>
      </c>
      <c r="G4245" t="str">
        <f>_xlfn.XLOOKUP(I4245,'Class Code'!$A$2:$A$14,'Class Code'!$B$2:$B$14)</f>
        <v>Motor Commercial</v>
      </c>
      <c r="H4245" t="s">
        <v>176</v>
      </c>
      <c r="I4245">
        <f t="shared" si="264"/>
        <v>80</v>
      </c>
      <c r="J4245" t="s">
        <v>177</v>
      </c>
      <c r="K4245" t="s">
        <v>178</v>
      </c>
      <c r="L4245" t="s">
        <v>197</v>
      </c>
      <c r="M4245" s="5">
        <v>45685</v>
      </c>
      <c r="N4245" s="5">
        <v>45687</v>
      </c>
      <c r="O4245" s="5">
        <v>45783</v>
      </c>
      <c r="P4245" s="5">
        <v>45672</v>
      </c>
      <c r="Q4245" s="5">
        <v>46036</v>
      </c>
      <c r="R4245">
        <v>0</v>
      </c>
      <c r="S4245">
        <v>0</v>
      </c>
      <c r="T4245">
        <v>6930</v>
      </c>
      <c r="U4245">
        <v>6930</v>
      </c>
      <c r="V4245">
        <v>0</v>
      </c>
      <c r="W4245">
        <v>6930</v>
      </c>
      <c r="X4245" t="str">
        <f t="shared" si="265"/>
        <v>Ok</v>
      </c>
      <c r="Y4245" t="str">
        <f t="shared" si="266"/>
        <v>Ok</v>
      </c>
      <c r="Z4245" s="6" t="str">
        <f t="shared" si="267"/>
        <v>Ok</v>
      </c>
      <c r="AA4245" s="6"/>
      <c r="AB4245" s="6"/>
      <c r="AC4245" s="6"/>
      <c r="AD4245" s="6"/>
    </row>
    <row r="4246" spans="1:30" x14ac:dyDescent="0.3">
      <c r="A4246" t="s">
        <v>18284</v>
      </c>
      <c r="B4246" t="s">
        <v>18285</v>
      </c>
      <c r="C4246">
        <v>2024</v>
      </c>
      <c r="D4246" t="s">
        <v>9494</v>
      </c>
      <c r="E4246" t="s">
        <v>9263</v>
      </c>
      <c r="F4246" t="s">
        <v>10</v>
      </c>
      <c r="G4246" t="str">
        <f>_xlfn.XLOOKUP(I4246,'Class Code'!$A$2:$A$14,'Class Code'!$B$2:$B$14)</f>
        <v>Motor Private</v>
      </c>
      <c r="H4246" t="s">
        <v>41</v>
      </c>
      <c r="I4246">
        <f t="shared" si="264"/>
        <v>70</v>
      </c>
      <c r="J4246" t="s">
        <v>54</v>
      </c>
      <c r="K4246" t="s">
        <v>55</v>
      </c>
      <c r="L4246" t="s">
        <v>44</v>
      </c>
      <c r="M4246" s="5">
        <v>45531</v>
      </c>
      <c r="N4246" s="5">
        <v>45546</v>
      </c>
      <c r="O4246" s="5">
        <v>45783</v>
      </c>
      <c r="P4246" s="5">
        <v>45499</v>
      </c>
      <c r="Q4246" s="5">
        <v>45863</v>
      </c>
      <c r="R4246">
        <v>0</v>
      </c>
      <c r="S4246">
        <v>0</v>
      </c>
      <c r="T4246">
        <v>6300</v>
      </c>
      <c r="U4246">
        <v>6300</v>
      </c>
      <c r="V4246">
        <v>0</v>
      </c>
      <c r="W4246">
        <v>6300</v>
      </c>
      <c r="X4246" t="str">
        <f t="shared" si="265"/>
        <v>Ok</v>
      </c>
      <c r="Y4246" t="str">
        <f t="shared" si="266"/>
        <v>Ok</v>
      </c>
      <c r="Z4246" s="6" t="str">
        <f t="shared" si="267"/>
        <v>Ok</v>
      </c>
      <c r="AA4246" s="6"/>
      <c r="AB4246" s="6"/>
      <c r="AC4246" s="6"/>
      <c r="AD4246" s="6"/>
    </row>
    <row r="4247" spans="1:30" x14ac:dyDescent="0.3">
      <c r="A4247" t="s">
        <v>18286</v>
      </c>
      <c r="B4247" t="s">
        <v>18287</v>
      </c>
      <c r="C4247">
        <v>2025</v>
      </c>
      <c r="D4247" t="s">
        <v>9441</v>
      </c>
      <c r="E4247" t="s">
        <v>9297</v>
      </c>
      <c r="F4247" t="s">
        <v>10</v>
      </c>
      <c r="G4247" t="str">
        <f>_xlfn.XLOOKUP(I4247,'Class Code'!$A$2:$A$14,'Class Code'!$B$2:$B$14)</f>
        <v>Motor Private</v>
      </c>
      <c r="H4247" t="s">
        <v>41</v>
      </c>
      <c r="I4247">
        <f t="shared" si="264"/>
        <v>70</v>
      </c>
      <c r="J4247" t="s">
        <v>54</v>
      </c>
      <c r="K4247" t="s">
        <v>55</v>
      </c>
      <c r="L4247" t="s">
        <v>44</v>
      </c>
      <c r="M4247" s="5">
        <v>45654</v>
      </c>
      <c r="N4247" s="5">
        <v>45666</v>
      </c>
      <c r="O4247" s="5">
        <v>45785</v>
      </c>
      <c r="P4247" s="5">
        <v>45625</v>
      </c>
      <c r="Q4247" s="5">
        <v>45989</v>
      </c>
      <c r="R4247">
        <v>0</v>
      </c>
      <c r="S4247">
        <v>0</v>
      </c>
      <c r="T4247">
        <v>726640</v>
      </c>
      <c r="U4247">
        <v>726640</v>
      </c>
      <c r="V4247">
        <v>0</v>
      </c>
      <c r="W4247">
        <v>726640</v>
      </c>
      <c r="X4247" t="str">
        <f t="shared" si="265"/>
        <v>Ok</v>
      </c>
      <c r="Y4247" t="str">
        <f t="shared" si="266"/>
        <v>Ok</v>
      </c>
      <c r="Z4247" s="6" t="str">
        <f t="shared" si="267"/>
        <v>Ok</v>
      </c>
      <c r="AA4247" s="6"/>
      <c r="AB4247" s="6"/>
      <c r="AC4247" s="6"/>
      <c r="AD4247" s="6"/>
    </row>
    <row r="4248" spans="1:30" x14ac:dyDescent="0.3">
      <c r="A4248" t="s">
        <v>18288</v>
      </c>
      <c r="B4248" t="s">
        <v>18289</v>
      </c>
      <c r="C4248">
        <v>2023</v>
      </c>
      <c r="D4248" t="s">
        <v>9657</v>
      </c>
      <c r="E4248" t="s">
        <v>9294</v>
      </c>
      <c r="F4248" t="s">
        <v>10</v>
      </c>
      <c r="G4248" t="str">
        <f>_xlfn.XLOOKUP(I4248,'Class Code'!$A$2:$A$14,'Class Code'!$B$2:$B$14)</f>
        <v>Motor Private</v>
      </c>
      <c r="H4248" t="s">
        <v>41</v>
      </c>
      <c r="I4248">
        <f t="shared" si="264"/>
        <v>70</v>
      </c>
      <c r="J4248" t="s">
        <v>54</v>
      </c>
      <c r="K4248" t="s">
        <v>55</v>
      </c>
      <c r="L4248" t="s">
        <v>44</v>
      </c>
      <c r="M4248" s="5">
        <v>45366</v>
      </c>
      <c r="N4248" s="5">
        <v>45369</v>
      </c>
      <c r="O4248" s="5">
        <v>45772</v>
      </c>
      <c r="P4248" s="5">
        <v>45206</v>
      </c>
      <c r="Q4248" s="5">
        <v>45571</v>
      </c>
      <c r="R4248">
        <v>0</v>
      </c>
      <c r="S4248">
        <v>0</v>
      </c>
      <c r="T4248">
        <v>23960</v>
      </c>
      <c r="U4248">
        <v>23960</v>
      </c>
      <c r="V4248">
        <v>0</v>
      </c>
      <c r="W4248">
        <v>23960</v>
      </c>
      <c r="X4248" t="str">
        <f t="shared" si="265"/>
        <v>Ok</v>
      </c>
      <c r="Y4248" t="str">
        <f t="shared" si="266"/>
        <v>Ok</v>
      </c>
      <c r="Z4248" s="6" t="str">
        <f t="shared" si="267"/>
        <v>Ok</v>
      </c>
      <c r="AA4248" s="6"/>
      <c r="AB4248" s="6"/>
      <c r="AC4248" s="6"/>
      <c r="AD4248" s="6"/>
    </row>
    <row r="4249" spans="1:30" x14ac:dyDescent="0.3">
      <c r="A4249" t="s">
        <v>18290</v>
      </c>
      <c r="B4249" t="s">
        <v>18291</v>
      </c>
      <c r="C4249">
        <v>2024</v>
      </c>
      <c r="D4249" t="s">
        <v>9459</v>
      </c>
      <c r="E4249" t="s">
        <v>9263</v>
      </c>
      <c r="F4249" t="s">
        <v>11</v>
      </c>
      <c r="G4249" t="str">
        <f>_xlfn.XLOOKUP(I4249,'Class Code'!$A$2:$A$14,'Class Code'!$B$2:$B$14)</f>
        <v>Motor Commercial</v>
      </c>
      <c r="H4249" t="s">
        <v>176</v>
      </c>
      <c r="I4249">
        <f t="shared" si="264"/>
        <v>80</v>
      </c>
      <c r="J4249" t="s">
        <v>207</v>
      </c>
      <c r="K4249" t="s">
        <v>208</v>
      </c>
      <c r="L4249" t="s">
        <v>44</v>
      </c>
      <c r="M4249" s="5">
        <v>45671</v>
      </c>
      <c r="N4249" s="5">
        <v>45681</v>
      </c>
      <c r="O4249" s="5">
        <v>45783</v>
      </c>
      <c r="P4249" s="5">
        <v>45579</v>
      </c>
      <c r="Q4249" s="5">
        <v>45943</v>
      </c>
      <c r="R4249">
        <v>0</v>
      </c>
      <c r="S4249">
        <v>0</v>
      </c>
      <c r="T4249">
        <v>3100</v>
      </c>
      <c r="U4249">
        <v>3100</v>
      </c>
      <c r="V4249">
        <v>0</v>
      </c>
      <c r="W4249">
        <v>3100</v>
      </c>
      <c r="X4249" t="str">
        <f t="shared" si="265"/>
        <v>Ok</v>
      </c>
      <c r="Y4249" t="str">
        <f t="shared" si="266"/>
        <v>Ok</v>
      </c>
      <c r="Z4249" s="6" t="str">
        <f t="shared" si="267"/>
        <v>Ok</v>
      </c>
      <c r="AA4249" s="6"/>
      <c r="AB4249" s="6"/>
      <c r="AC4249" s="6"/>
      <c r="AD4249" s="6"/>
    </row>
    <row r="4250" spans="1:30" x14ac:dyDescent="0.3">
      <c r="A4250" t="s">
        <v>18292</v>
      </c>
      <c r="B4250" t="s">
        <v>18293</v>
      </c>
      <c r="C4250">
        <v>2023</v>
      </c>
      <c r="D4250" t="s">
        <v>9667</v>
      </c>
      <c r="E4250" t="s">
        <v>9282</v>
      </c>
      <c r="F4250" t="s">
        <v>10</v>
      </c>
      <c r="G4250" t="str">
        <f>_xlfn.XLOOKUP(I4250,'Class Code'!$A$2:$A$14,'Class Code'!$B$2:$B$14)</f>
        <v>Motor Private</v>
      </c>
      <c r="H4250" t="s">
        <v>41</v>
      </c>
      <c r="I4250">
        <f t="shared" si="264"/>
        <v>70</v>
      </c>
      <c r="J4250" t="s">
        <v>54</v>
      </c>
      <c r="K4250" t="s">
        <v>55</v>
      </c>
      <c r="L4250" t="s">
        <v>44</v>
      </c>
      <c r="M4250" s="5">
        <v>45038</v>
      </c>
      <c r="N4250" s="5">
        <v>45040</v>
      </c>
      <c r="O4250" s="5">
        <v>45772</v>
      </c>
      <c r="P4250" s="5">
        <v>44971</v>
      </c>
      <c r="Q4250" s="5">
        <v>45335</v>
      </c>
      <c r="R4250">
        <v>0</v>
      </c>
      <c r="S4250">
        <v>0</v>
      </c>
      <c r="T4250">
        <v>32850</v>
      </c>
      <c r="U4250">
        <v>32850</v>
      </c>
      <c r="V4250">
        <v>0</v>
      </c>
      <c r="W4250">
        <v>32850</v>
      </c>
      <c r="X4250" t="str">
        <f t="shared" si="265"/>
        <v>Ok</v>
      </c>
      <c r="Y4250" t="str">
        <f t="shared" si="266"/>
        <v>Ok</v>
      </c>
      <c r="Z4250" s="6" t="str">
        <f t="shared" si="267"/>
        <v>Ok</v>
      </c>
      <c r="AA4250" s="6"/>
      <c r="AB4250" s="6"/>
      <c r="AC4250" s="6"/>
      <c r="AD4250" s="6"/>
    </row>
    <row r="4251" spans="1:30" x14ac:dyDescent="0.3">
      <c r="A4251" t="s">
        <v>18294</v>
      </c>
      <c r="B4251" t="s">
        <v>18295</v>
      </c>
      <c r="C4251">
        <v>2022</v>
      </c>
      <c r="D4251" t="s">
        <v>9467</v>
      </c>
      <c r="E4251" t="s">
        <v>9297</v>
      </c>
      <c r="F4251" t="s">
        <v>10</v>
      </c>
      <c r="G4251" t="str">
        <f>_xlfn.XLOOKUP(I4251,'Class Code'!$A$2:$A$14,'Class Code'!$B$2:$B$14)</f>
        <v>Motor Private</v>
      </c>
      <c r="H4251" t="s">
        <v>41</v>
      </c>
      <c r="I4251">
        <f t="shared" si="264"/>
        <v>70</v>
      </c>
      <c r="J4251" t="s">
        <v>54</v>
      </c>
      <c r="K4251" t="s">
        <v>55</v>
      </c>
      <c r="L4251" t="s">
        <v>44</v>
      </c>
      <c r="M4251" s="5">
        <v>45021</v>
      </c>
      <c r="N4251" s="5">
        <v>45040</v>
      </c>
      <c r="O4251" s="5">
        <v>45772</v>
      </c>
      <c r="P4251" s="5">
        <v>44896</v>
      </c>
      <c r="Q4251" s="5">
        <v>45260</v>
      </c>
      <c r="R4251">
        <v>0</v>
      </c>
      <c r="S4251">
        <v>0</v>
      </c>
      <c r="T4251">
        <v>44440</v>
      </c>
      <c r="U4251">
        <v>44440</v>
      </c>
      <c r="V4251">
        <v>0</v>
      </c>
      <c r="W4251">
        <v>44440</v>
      </c>
      <c r="X4251" t="str">
        <f t="shared" si="265"/>
        <v>Ok</v>
      </c>
      <c r="Y4251" t="str">
        <f t="shared" si="266"/>
        <v>Ok</v>
      </c>
      <c r="Z4251" s="6" t="str">
        <f t="shared" si="267"/>
        <v>Ok</v>
      </c>
      <c r="AA4251" s="6"/>
      <c r="AB4251" s="6"/>
      <c r="AC4251" s="6"/>
      <c r="AD4251" s="6"/>
    </row>
    <row r="4252" spans="1:30" x14ac:dyDescent="0.3">
      <c r="A4252" t="s">
        <v>18296</v>
      </c>
      <c r="B4252" t="s">
        <v>18297</v>
      </c>
      <c r="C4252">
        <v>2024</v>
      </c>
      <c r="D4252" t="s">
        <v>9720</v>
      </c>
      <c r="E4252" t="s">
        <v>9310</v>
      </c>
      <c r="F4252" t="s">
        <v>10</v>
      </c>
      <c r="G4252" t="str">
        <f>_xlfn.XLOOKUP(I4252,'Class Code'!$A$2:$A$14,'Class Code'!$B$2:$B$14)</f>
        <v>Motor Private</v>
      </c>
      <c r="H4252" t="s">
        <v>41</v>
      </c>
      <c r="I4252">
        <f t="shared" si="264"/>
        <v>70</v>
      </c>
      <c r="J4252" t="s">
        <v>54</v>
      </c>
      <c r="K4252" t="s">
        <v>55</v>
      </c>
      <c r="L4252" t="s">
        <v>44</v>
      </c>
      <c r="M4252" s="5">
        <v>45677</v>
      </c>
      <c r="N4252" s="5">
        <v>45679</v>
      </c>
      <c r="O4252" s="5">
        <v>45783</v>
      </c>
      <c r="P4252" s="5">
        <v>45316</v>
      </c>
      <c r="Q4252" s="5">
        <v>45681</v>
      </c>
      <c r="R4252">
        <v>0</v>
      </c>
      <c r="S4252">
        <v>0</v>
      </c>
      <c r="T4252">
        <v>3100</v>
      </c>
      <c r="U4252">
        <v>3100</v>
      </c>
      <c r="V4252">
        <v>0</v>
      </c>
      <c r="W4252">
        <v>3100</v>
      </c>
      <c r="X4252" t="str">
        <f t="shared" si="265"/>
        <v>Ok</v>
      </c>
      <c r="Y4252" t="str">
        <f t="shared" si="266"/>
        <v>Ok</v>
      </c>
      <c r="Z4252" s="6" t="str">
        <f t="shared" si="267"/>
        <v>Ok</v>
      </c>
      <c r="AA4252" s="6"/>
      <c r="AB4252" s="6"/>
      <c r="AC4252" s="6"/>
      <c r="AD4252" s="6"/>
    </row>
    <row r="4253" spans="1:30" x14ac:dyDescent="0.3">
      <c r="A4253" t="s">
        <v>18298</v>
      </c>
      <c r="B4253" t="s">
        <v>18299</v>
      </c>
      <c r="C4253">
        <v>2025</v>
      </c>
      <c r="D4253" t="s">
        <v>9679</v>
      </c>
      <c r="E4253" t="s">
        <v>9272</v>
      </c>
      <c r="F4253" t="s">
        <v>10</v>
      </c>
      <c r="G4253" t="str">
        <f>_xlfn.XLOOKUP(I4253,'Class Code'!$A$2:$A$14,'Class Code'!$B$2:$B$14)</f>
        <v>Motor Private</v>
      </c>
      <c r="H4253" t="s">
        <v>41</v>
      </c>
      <c r="I4253">
        <f t="shared" si="264"/>
        <v>70</v>
      </c>
      <c r="J4253" t="s">
        <v>54</v>
      </c>
      <c r="K4253" t="s">
        <v>55</v>
      </c>
      <c r="L4253" t="s">
        <v>44</v>
      </c>
      <c r="M4253" s="5">
        <v>45746</v>
      </c>
      <c r="N4253" s="5">
        <v>45748</v>
      </c>
      <c r="O4253" s="5">
        <v>45783</v>
      </c>
      <c r="P4253" s="5">
        <v>45736</v>
      </c>
      <c r="Q4253" s="5">
        <v>46100</v>
      </c>
      <c r="R4253">
        <v>0</v>
      </c>
      <c r="S4253">
        <v>0</v>
      </c>
      <c r="T4253">
        <v>7130</v>
      </c>
      <c r="U4253">
        <v>7130</v>
      </c>
      <c r="V4253">
        <v>0</v>
      </c>
      <c r="W4253">
        <v>7130</v>
      </c>
      <c r="X4253" t="str">
        <f t="shared" si="265"/>
        <v>Ok</v>
      </c>
      <c r="Y4253" t="str">
        <f t="shared" si="266"/>
        <v>Ok</v>
      </c>
      <c r="Z4253" s="6" t="str">
        <f t="shared" si="267"/>
        <v>Ok</v>
      </c>
      <c r="AA4253" s="6"/>
      <c r="AB4253" s="6"/>
      <c r="AC4253" s="6"/>
      <c r="AD4253" s="6"/>
    </row>
    <row r="4254" spans="1:30" x14ac:dyDescent="0.3">
      <c r="A4254" t="s">
        <v>18300</v>
      </c>
      <c r="B4254" t="s">
        <v>18301</v>
      </c>
      <c r="C4254">
        <v>2023</v>
      </c>
      <c r="D4254" t="s">
        <v>9340</v>
      </c>
      <c r="E4254" t="s">
        <v>9267</v>
      </c>
      <c r="F4254" t="s">
        <v>10</v>
      </c>
      <c r="G4254" t="str">
        <f>_xlfn.XLOOKUP(I4254,'Class Code'!$A$2:$A$14,'Class Code'!$B$2:$B$14)</f>
        <v>Motor Private</v>
      </c>
      <c r="H4254" t="s">
        <v>41</v>
      </c>
      <c r="I4254">
        <f t="shared" si="264"/>
        <v>70</v>
      </c>
      <c r="J4254" t="s">
        <v>54</v>
      </c>
      <c r="K4254" t="s">
        <v>55</v>
      </c>
      <c r="L4254" t="s">
        <v>44</v>
      </c>
      <c r="M4254" s="5">
        <v>45531</v>
      </c>
      <c r="N4254" s="5">
        <v>45538</v>
      </c>
      <c r="O4254" s="5">
        <v>45789</v>
      </c>
      <c r="P4254" s="5">
        <v>45190</v>
      </c>
      <c r="Q4254" s="5">
        <v>45555</v>
      </c>
      <c r="R4254">
        <v>0</v>
      </c>
      <c r="S4254">
        <v>0</v>
      </c>
      <c r="T4254">
        <v>3050</v>
      </c>
      <c r="U4254">
        <v>3050</v>
      </c>
      <c r="V4254">
        <v>0</v>
      </c>
      <c r="W4254">
        <v>3050</v>
      </c>
      <c r="X4254" t="str">
        <f t="shared" si="265"/>
        <v>Ok</v>
      </c>
      <c r="Y4254" t="str">
        <f t="shared" si="266"/>
        <v>Ok</v>
      </c>
      <c r="Z4254" s="6" t="str">
        <f t="shared" si="267"/>
        <v>Ok</v>
      </c>
      <c r="AA4254" s="6"/>
      <c r="AB4254" s="6"/>
      <c r="AC4254" s="6"/>
      <c r="AD4254" s="6"/>
    </row>
    <row r="4255" spans="1:30" x14ac:dyDescent="0.3">
      <c r="A4255" t="s">
        <v>18302</v>
      </c>
      <c r="B4255" t="s">
        <v>18303</v>
      </c>
      <c r="C4255">
        <v>2024</v>
      </c>
      <c r="D4255" t="s">
        <v>9421</v>
      </c>
      <c r="E4255" t="s">
        <v>9301</v>
      </c>
      <c r="F4255" t="s">
        <v>10</v>
      </c>
      <c r="G4255" t="str">
        <f>_xlfn.XLOOKUP(I4255,'Class Code'!$A$2:$A$14,'Class Code'!$B$2:$B$14)</f>
        <v>Motor Private</v>
      </c>
      <c r="H4255" t="s">
        <v>41</v>
      </c>
      <c r="I4255">
        <f t="shared" si="264"/>
        <v>70</v>
      </c>
      <c r="J4255" t="s">
        <v>54</v>
      </c>
      <c r="K4255" t="s">
        <v>55</v>
      </c>
      <c r="L4255" t="s">
        <v>44</v>
      </c>
      <c r="M4255" s="5">
        <v>45693</v>
      </c>
      <c r="N4255" s="5">
        <v>45693</v>
      </c>
      <c r="O4255" s="5">
        <v>45761</v>
      </c>
      <c r="P4255" s="5">
        <v>45474</v>
      </c>
      <c r="Q4255" s="5">
        <v>45838</v>
      </c>
      <c r="R4255">
        <v>0</v>
      </c>
      <c r="S4255">
        <v>0</v>
      </c>
      <c r="T4255">
        <v>221460</v>
      </c>
      <c r="U4255">
        <v>221460</v>
      </c>
      <c r="V4255">
        <v>0</v>
      </c>
      <c r="W4255">
        <v>221460</v>
      </c>
      <c r="X4255" t="str">
        <f t="shared" si="265"/>
        <v>Ok</v>
      </c>
      <c r="Y4255" t="str">
        <f t="shared" si="266"/>
        <v>Ok</v>
      </c>
      <c r="Z4255" s="6" t="str">
        <f t="shared" si="267"/>
        <v>Ok</v>
      </c>
      <c r="AA4255" s="6"/>
      <c r="AB4255" s="6"/>
      <c r="AC4255" s="6"/>
      <c r="AD4255" s="6"/>
    </row>
    <row r="4256" spans="1:30" x14ac:dyDescent="0.3">
      <c r="A4256" t="s">
        <v>18304</v>
      </c>
      <c r="B4256" t="s">
        <v>18305</v>
      </c>
      <c r="C4256">
        <v>2024</v>
      </c>
      <c r="D4256" t="s">
        <v>9572</v>
      </c>
      <c r="E4256" t="s">
        <v>9272</v>
      </c>
      <c r="F4256" t="s">
        <v>10</v>
      </c>
      <c r="G4256" t="str">
        <f>_xlfn.XLOOKUP(I4256,'Class Code'!$A$2:$A$14,'Class Code'!$B$2:$B$14)</f>
        <v>Motor Private</v>
      </c>
      <c r="H4256" t="s">
        <v>41</v>
      </c>
      <c r="I4256">
        <f t="shared" si="264"/>
        <v>70</v>
      </c>
      <c r="J4256" t="s">
        <v>54</v>
      </c>
      <c r="K4256" t="s">
        <v>55</v>
      </c>
      <c r="L4256" t="s">
        <v>44</v>
      </c>
      <c r="M4256" s="5">
        <v>45694</v>
      </c>
      <c r="N4256" s="5">
        <v>45699</v>
      </c>
      <c r="O4256" s="5">
        <v>45789</v>
      </c>
      <c r="P4256" s="5">
        <v>45459</v>
      </c>
      <c r="Q4256" s="5">
        <v>45823</v>
      </c>
      <c r="R4256">
        <v>0</v>
      </c>
      <c r="S4256">
        <v>0</v>
      </c>
      <c r="T4256">
        <v>7080</v>
      </c>
      <c r="U4256">
        <v>7080</v>
      </c>
      <c r="V4256">
        <v>0</v>
      </c>
      <c r="W4256">
        <v>7080</v>
      </c>
      <c r="X4256" t="str">
        <f t="shared" si="265"/>
        <v>Ok</v>
      </c>
      <c r="Y4256" t="str">
        <f t="shared" si="266"/>
        <v>Ok</v>
      </c>
      <c r="Z4256" s="6" t="str">
        <f t="shared" si="267"/>
        <v>Ok</v>
      </c>
      <c r="AA4256" s="6"/>
      <c r="AB4256" s="6"/>
      <c r="AC4256" s="6"/>
      <c r="AD4256" s="6"/>
    </row>
    <row r="4257" spans="1:30" x14ac:dyDescent="0.3">
      <c r="A4257" t="s">
        <v>18306</v>
      </c>
      <c r="B4257" t="s">
        <v>18307</v>
      </c>
      <c r="C4257">
        <v>2024</v>
      </c>
      <c r="D4257" t="s">
        <v>9450</v>
      </c>
      <c r="E4257" t="s">
        <v>9294</v>
      </c>
      <c r="F4257" t="s">
        <v>10</v>
      </c>
      <c r="G4257" t="str">
        <f>_xlfn.XLOOKUP(I4257,'Class Code'!$A$2:$A$14,'Class Code'!$B$2:$B$14)</f>
        <v>Motor Private</v>
      </c>
      <c r="H4257" t="s">
        <v>41</v>
      </c>
      <c r="I4257">
        <f t="shared" si="264"/>
        <v>70</v>
      </c>
      <c r="J4257" t="s">
        <v>54</v>
      </c>
      <c r="K4257" t="s">
        <v>55</v>
      </c>
      <c r="L4257" t="s">
        <v>44</v>
      </c>
      <c r="M4257" s="5">
        <v>45671</v>
      </c>
      <c r="N4257" s="5">
        <v>45672</v>
      </c>
      <c r="O4257" s="5">
        <v>45789</v>
      </c>
      <c r="P4257" s="5">
        <v>45346</v>
      </c>
      <c r="Q4257" s="5">
        <v>45679</v>
      </c>
      <c r="R4257">
        <v>0</v>
      </c>
      <c r="S4257">
        <v>0</v>
      </c>
      <c r="T4257">
        <v>3150</v>
      </c>
      <c r="U4257">
        <v>3150</v>
      </c>
      <c r="V4257">
        <v>0</v>
      </c>
      <c r="W4257">
        <v>3150</v>
      </c>
      <c r="X4257" t="str">
        <f t="shared" si="265"/>
        <v>Ok</v>
      </c>
      <c r="Y4257" t="str">
        <f t="shared" si="266"/>
        <v>Ok</v>
      </c>
      <c r="Z4257" s="6" t="str">
        <f t="shared" si="267"/>
        <v>Ok</v>
      </c>
      <c r="AA4257" s="6"/>
      <c r="AB4257" s="6"/>
      <c r="AC4257" s="6"/>
      <c r="AD4257" s="6"/>
    </row>
    <row r="4258" spans="1:30" x14ac:dyDescent="0.3">
      <c r="A4258" t="s">
        <v>18308</v>
      </c>
      <c r="B4258" t="s">
        <v>18309</v>
      </c>
      <c r="C4258">
        <v>2024</v>
      </c>
      <c r="D4258" t="s">
        <v>9592</v>
      </c>
      <c r="E4258" t="s">
        <v>9265</v>
      </c>
      <c r="F4258" t="s">
        <v>10</v>
      </c>
      <c r="G4258" t="str">
        <f>_xlfn.XLOOKUP(I4258,'Class Code'!$A$2:$A$14,'Class Code'!$B$2:$B$14)</f>
        <v>Motor Private</v>
      </c>
      <c r="H4258" t="s">
        <v>41</v>
      </c>
      <c r="I4258">
        <f t="shared" si="264"/>
        <v>70</v>
      </c>
      <c r="J4258" t="s">
        <v>54</v>
      </c>
      <c r="K4258" t="s">
        <v>55</v>
      </c>
      <c r="L4258" t="s">
        <v>96</v>
      </c>
      <c r="M4258" s="5">
        <v>45575</v>
      </c>
      <c r="N4258" s="5">
        <v>45617</v>
      </c>
      <c r="O4258" s="5">
        <v>45761</v>
      </c>
      <c r="P4258" s="5">
        <v>45422</v>
      </c>
      <c r="Q4258" s="5">
        <v>45786</v>
      </c>
      <c r="R4258">
        <v>14500</v>
      </c>
      <c r="S4258">
        <v>0</v>
      </c>
      <c r="T4258">
        <v>0</v>
      </c>
      <c r="U4258">
        <v>14500</v>
      </c>
      <c r="V4258">
        <v>0</v>
      </c>
      <c r="W4258">
        <v>14500</v>
      </c>
      <c r="X4258" t="str">
        <f t="shared" si="265"/>
        <v>Ok</v>
      </c>
      <c r="Y4258" t="str">
        <f t="shared" si="266"/>
        <v>Ok</v>
      </c>
      <c r="Z4258" s="6" t="str">
        <f t="shared" si="267"/>
        <v>Ok</v>
      </c>
      <c r="AA4258" s="6"/>
      <c r="AB4258" s="6"/>
      <c r="AC4258" s="6"/>
      <c r="AD4258" s="6"/>
    </row>
    <row r="4259" spans="1:30" x14ac:dyDescent="0.3">
      <c r="A4259" t="s">
        <v>18310</v>
      </c>
      <c r="B4259" t="s">
        <v>18311</v>
      </c>
      <c r="C4259">
        <v>2024</v>
      </c>
      <c r="D4259" t="s">
        <v>9422</v>
      </c>
      <c r="E4259" t="s">
        <v>9305</v>
      </c>
      <c r="F4259" t="s">
        <v>10</v>
      </c>
      <c r="G4259" t="str">
        <f>_xlfn.XLOOKUP(I4259,'Class Code'!$A$2:$A$14,'Class Code'!$B$2:$B$14)</f>
        <v>Motor Private</v>
      </c>
      <c r="H4259" t="s">
        <v>41</v>
      </c>
      <c r="I4259">
        <f t="shared" si="264"/>
        <v>70</v>
      </c>
      <c r="J4259" t="s">
        <v>54</v>
      </c>
      <c r="K4259" t="s">
        <v>55</v>
      </c>
      <c r="L4259" t="s">
        <v>44</v>
      </c>
      <c r="M4259" s="5">
        <v>45474</v>
      </c>
      <c r="N4259" s="5">
        <v>45474</v>
      </c>
      <c r="O4259" s="5">
        <v>45762</v>
      </c>
      <c r="P4259" s="5">
        <v>45416</v>
      </c>
      <c r="Q4259" s="5">
        <v>45780</v>
      </c>
      <c r="R4259">
        <v>0</v>
      </c>
      <c r="S4259">
        <v>0</v>
      </c>
      <c r="T4259">
        <v>217750</v>
      </c>
      <c r="U4259">
        <v>217750</v>
      </c>
      <c r="V4259">
        <v>0</v>
      </c>
      <c r="W4259">
        <v>217750</v>
      </c>
      <c r="X4259" t="str">
        <f t="shared" si="265"/>
        <v>Ok</v>
      </c>
      <c r="Y4259" t="str">
        <f t="shared" si="266"/>
        <v>Ok</v>
      </c>
      <c r="Z4259" s="6" t="str">
        <f t="shared" si="267"/>
        <v>Ok</v>
      </c>
      <c r="AA4259" s="6"/>
      <c r="AB4259" s="6"/>
      <c r="AC4259" s="6"/>
      <c r="AD4259" s="6"/>
    </row>
    <row r="4260" spans="1:30" x14ac:dyDescent="0.3">
      <c r="A4260" t="s">
        <v>18312</v>
      </c>
      <c r="B4260" t="s">
        <v>18313</v>
      </c>
      <c r="C4260">
        <v>2023</v>
      </c>
      <c r="D4260" t="s">
        <v>9402</v>
      </c>
      <c r="E4260" t="s">
        <v>9280</v>
      </c>
      <c r="F4260" t="s">
        <v>11</v>
      </c>
      <c r="G4260" t="str">
        <f>_xlfn.XLOOKUP(I4260,'Class Code'!$A$2:$A$14,'Class Code'!$B$2:$B$14)</f>
        <v>Motor Commercial</v>
      </c>
      <c r="H4260" t="s">
        <v>176</v>
      </c>
      <c r="I4260">
        <f t="shared" si="264"/>
        <v>80</v>
      </c>
      <c r="J4260" t="s">
        <v>207</v>
      </c>
      <c r="K4260" t="s">
        <v>208</v>
      </c>
      <c r="L4260" t="s">
        <v>44</v>
      </c>
      <c r="M4260" s="5">
        <v>45471</v>
      </c>
      <c r="N4260" s="5">
        <v>45477</v>
      </c>
      <c r="O4260" s="5">
        <v>45783</v>
      </c>
      <c r="P4260" s="5">
        <v>45251</v>
      </c>
      <c r="Q4260" s="5">
        <v>45616</v>
      </c>
      <c r="R4260">
        <v>0</v>
      </c>
      <c r="S4260">
        <v>0</v>
      </c>
      <c r="T4260">
        <v>6980</v>
      </c>
      <c r="U4260">
        <v>6980</v>
      </c>
      <c r="V4260">
        <v>0</v>
      </c>
      <c r="W4260">
        <v>6980</v>
      </c>
      <c r="X4260" t="str">
        <f t="shared" si="265"/>
        <v>Ok</v>
      </c>
      <c r="Y4260" t="str">
        <f t="shared" si="266"/>
        <v>Ok</v>
      </c>
      <c r="Z4260" s="6" t="str">
        <f t="shared" si="267"/>
        <v>Ok</v>
      </c>
      <c r="AA4260" s="6"/>
      <c r="AB4260" s="6"/>
      <c r="AC4260" s="6"/>
      <c r="AD4260" s="6"/>
    </row>
    <row r="4261" spans="1:30" x14ac:dyDescent="0.3">
      <c r="A4261" t="s">
        <v>18314</v>
      </c>
      <c r="B4261" t="s">
        <v>18315</v>
      </c>
      <c r="C4261">
        <v>2024</v>
      </c>
      <c r="D4261" t="s">
        <v>9622</v>
      </c>
      <c r="E4261" t="s">
        <v>9269</v>
      </c>
      <c r="F4261" t="s">
        <v>9</v>
      </c>
      <c r="G4261" t="str">
        <f>_xlfn.XLOOKUP(I4261,'Class Code'!$A$2:$A$14,'Class Code'!$B$2:$B$14)</f>
        <v>Marine</v>
      </c>
      <c r="H4261" t="s">
        <v>651</v>
      </c>
      <c r="I4261">
        <f t="shared" si="264"/>
        <v>6</v>
      </c>
      <c r="J4261" t="s">
        <v>652</v>
      </c>
      <c r="K4261" t="s">
        <v>653</v>
      </c>
      <c r="L4261" t="s">
        <v>764</v>
      </c>
      <c r="M4261" s="5">
        <v>45622</v>
      </c>
      <c r="N4261" s="5">
        <v>45632</v>
      </c>
      <c r="O4261" s="5">
        <v>45784</v>
      </c>
      <c r="P4261" s="5">
        <v>45593</v>
      </c>
      <c r="Q4261" s="5">
        <v>45684</v>
      </c>
      <c r="R4261">
        <v>0</v>
      </c>
      <c r="S4261">
        <v>0</v>
      </c>
      <c r="T4261">
        <v>44660</v>
      </c>
      <c r="U4261">
        <v>44660</v>
      </c>
      <c r="V4261">
        <v>9699.7000000000007</v>
      </c>
      <c r="W4261">
        <v>34960.300000000003</v>
      </c>
      <c r="X4261" t="str">
        <f t="shared" si="265"/>
        <v>Ok</v>
      </c>
      <c r="Y4261" t="str">
        <f t="shared" si="266"/>
        <v>Ok</v>
      </c>
      <c r="Z4261" s="6" t="str">
        <f t="shared" si="267"/>
        <v>Ok</v>
      </c>
      <c r="AA4261" s="6"/>
      <c r="AB4261" s="6"/>
      <c r="AC4261" s="6"/>
      <c r="AD4261" s="6"/>
    </row>
    <row r="4262" spans="1:30" x14ac:dyDescent="0.3">
      <c r="A4262" t="s">
        <v>18316</v>
      </c>
      <c r="B4262" t="s">
        <v>18317</v>
      </c>
      <c r="C4262">
        <v>2024</v>
      </c>
      <c r="D4262" t="s">
        <v>9792</v>
      </c>
      <c r="E4262" t="s">
        <v>9297</v>
      </c>
      <c r="F4262" t="s">
        <v>11</v>
      </c>
      <c r="G4262" t="str">
        <f>_xlfn.XLOOKUP(I4262,'Class Code'!$A$2:$A$14,'Class Code'!$B$2:$B$14)</f>
        <v>Motor Commercial</v>
      </c>
      <c r="H4262" t="s">
        <v>176</v>
      </c>
      <c r="I4262">
        <f t="shared" si="264"/>
        <v>80</v>
      </c>
      <c r="J4262" t="s">
        <v>177</v>
      </c>
      <c r="K4262" t="s">
        <v>178</v>
      </c>
      <c r="L4262" t="s">
        <v>44</v>
      </c>
      <c r="M4262" s="5">
        <v>45618</v>
      </c>
      <c r="N4262" s="5">
        <v>45623</v>
      </c>
      <c r="O4262" s="5">
        <v>45789</v>
      </c>
      <c r="P4262" s="5">
        <v>45343</v>
      </c>
      <c r="Q4262" s="5">
        <v>45708</v>
      </c>
      <c r="R4262">
        <v>0</v>
      </c>
      <c r="S4262">
        <v>0</v>
      </c>
      <c r="T4262">
        <v>6980</v>
      </c>
      <c r="U4262">
        <v>6980</v>
      </c>
      <c r="V4262">
        <v>0</v>
      </c>
      <c r="W4262">
        <v>6980</v>
      </c>
      <c r="X4262" t="str">
        <f t="shared" si="265"/>
        <v>Ok</v>
      </c>
      <c r="Y4262" t="str">
        <f t="shared" si="266"/>
        <v>Ok</v>
      </c>
      <c r="Z4262" s="6" t="str">
        <f t="shared" si="267"/>
        <v>Ok</v>
      </c>
      <c r="AA4262" s="6"/>
      <c r="AB4262" s="6"/>
      <c r="AC4262" s="6"/>
      <c r="AD4262" s="6"/>
    </row>
    <row r="4263" spans="1:30" x14ac:dyDescent="0.3">
      <c r="A4263" t="s">
        <v>18318</v>
      </c>
      <c r="B4263" t="s">
        <v>18319</v>
      </c>
      <c r="C4263">
        <v>2024</v>
      </c>
      <c r="D4263" t="s">
        <v>9460</v>
      </c>
      <c r="E4263" t="s">
        <v>9265</v>
      </c>
      <c r="F4263" t="s">
        <v>10</v>
      </c>
      <c r="G4263" t="str">
        <f>_xlfn.XLOOKUP(I4263,'Class Code'!$A$2:$A$14,'Class Code'!$B$2:$B$14)</f>
        <v>Motor Private</v>
      </c>
      <c r="H4263" t="s">
        <v>41</v>
      </c>
      <c r="I4263">
        <f t="shared" si="264"/>
        <v>70</v>
      </c>
      <c r="J4263" t="s">
        <v>54</v>
      </c>
      <c r="K4263" t="s">
        <v>55</v>
      </c>
      <c r="L4263" t="s">
        <v>44</v>
      </c>
      <c r="M4263" s="5">
        <v>45578</v>
      </c>
      <c r="N4263" s="5">
        <v>45582</v>
      </c>
      <c r="O4263" s="5">
        <v>45789</v>
      </c>
      <c r="P4263" s="5">
        <v>45530</v>
      </c>
      <c r="Q4263" s="5">
        <v>45833</v>
      </c>
      <c r="R4263">
        <v>0</v>
      </c>
      <c r="S4263">
        <v>0</v>
      </c>
      <c r="T4263">
        <v>3020</v>
      </c>
      <c r="U4263">
        <v>3020</v>
      </c>
      <c r="V4263">
        <v>0</v>
      </c>
      <c r="W4263">
        <v>3020</v>
      </c>
      <c r="X4263" t="str">
        <f t="shared" si="265"/>
        <v>Ok</v>
      </c>
      <c r="Y4263" t="str">
        <f t="shared" si="266"/>
        <v>Ok</v>
      </c>
      <c r="Z4263" s="6" t="str">
        <f t="shared" si="267"/>
        <v>Ok</v>
      </c>
      <c r="AA4263" s="6"/>
      <c r="AB4263" s="6"/>
      <c r="AC4263" s="6"/>
      <c r="AD4263" s="6"/>
    </row>
    <row r="4264" spans="1:30" x14ac:dyDescent="0.3">
      <c r="A4264" t="s">
        <v>18320</v>
      </c>
      <c r="B4264" t="s">
        <v>18321</v>
      </c>
      <c r="C4264">
        <v>2024</v>
      </c>
      <c r="D4264" t="s">
        <v>9333</v>
      </c>
      <c r="E4264" t="s">
        <v>9267</v>
      </c>
      <c r="F4264" t="s">
        <v>10</v>
      </c>
      <c r="G4264" t="str">
        <f>_xlfn.XLOOKUP(I4264,'Class Code'!$A$2:$A$14,'Class Code'!$B$2:$B$14)</f>
        <v>Motor Private</v>
      </c>
      <c r="H4264" t="s">
        <v>41</v>
      </c>
      <c r="I4264">
        <f t="shared" si="264"/>
        <v>70</v>
      </c>
      <c r="J4264" t="s">
        <v>54</v>
      </c>
      <c r="K4264" t="s">
        <v>55</v>
      </c>
      <c r="L4264" t="s">
        <v>44</v>
      </c>
      <c r="M4264" s="5">
        <v>45608</v>
      </c>
      <c r="N4264" s="5">
        <v>45622</v>
      </c>
      <c r="O4264" s="5">
        <v>45789</v>
      </c>
      <c r="P4264" s="5">
        <v>45330</v>
      </c>
      <c r="Q4264" s="5">
        <v>45695</v>
      </c>
      <c r="R4264">
        <v>0</v>
      </c>
      <c r="S4264">
        <v>0</v>
      </c>
      <c r="T4264">
        <v>6980</v>
      </c>
      <c r="U4264">
        <v>6980</v>
      </c>
      <c r="V4264">
        <v>0</v>
      </c>
      <c r="W4264">
        <v>6980</v>
      </c>
      <c r="X4264" t="str">
        <f t="shared" si="265"/>
        <v>Ok</v>
      </c>
      <c r="Y4264" t="str">
        <f t="shared" si="266"/>
        <v>Ok</v>
      </c>
      <c r="Z4264" s="6" t="str">
        <f t="shared" si="267"/>
        <v>Ok</v>
      </c>
      <c r="AA4264" s="6"/>
      <c r="AB4264" s="6"/>
      <c r="AC4264" s="6"/>
      <c r="AD4264" s="6"/>
    </row>
    <row r="4265" spans="1:30" x14ac:dyDescent="0.3">
      <c r="A4265" t="s">
        <v>18322</v>
      </c>
      <c r="B4265" t="s">
        <v>18323</v>
      </c>
      <c r="C4265">
        <v>2024</v>
      </c>
      <c r="D4265" t="s">
        <v>9478</v>
      </c>
      <c r="E4265" t="s">
        <v>9269</v>
      </c>
      <c r="F4265" t="s">
        <v>11</v>
      </c>
      <c r="G4265" t="str">
        <f>_xlfn.XLOOKUP(I4265,'Class Code'!$A$2:$A$14,'Class Code'!$B$2:$B$14)</f>
        <v>Motor Commercial</v>
      </c>
      <c r="H4265" t="s">
        <v>176</v>
      </c>
      <c r="I4265">
        <f t="shared" si="264"/>
        <v>80</v>
      </c>
      <c r="J4265" t="s">
        <v>177</v>
      </c>
      <c r="K4265" t="s">
        <v>178</v>
      </c>
      <c r="L4265" t="s">
        <v>44</v>
      </c>
      <c r="M4265" s="5">
        <v>45645</v>
      </c>
      <c r="N4265" s="5">
        <v>45646</v>
      </c>
      <c r="O4265" s="5">
        <v>45789</v>
      </c>
      <c r="P4265" s="5">
        <v>45555</v>
      </c>
      <c r="Q4265" s="5">
        <v>45888</v>
      </c>
      <c r="R4265">
        <v>0</v>
      </c>
      <c r="S4265">
        <v>0</v>
      </c>
      <c r="T4265">
        <v>6980</v>
      </c>
      <c r="U4265">
        <v>6980</v>
      </c>
      <c r="V4265">
        <v>0</v>
      </c>
      <c r="W4265">
        <v>6980</v>
      </c>
      <c r="X4265" t="str">
        <f t="shared" si="265"/>
        <v>Ok</v>
      </c>
      <c r="Y4265" t="str">
        <f t="shared" si="266"/>
        <v>Ok</v>
      </c>
      <c r="Z4265" s="6" t="str">
        <f t="shared" si="267"/>
        <v>Ok</v>
      </c>
      <c r="AA4265" s="6"/>
      <c r="AB4265" s="6"/>
      <c r="AC4265" s="6"/>
      <c r="AD4265" s="6"/>
    </row>
    <row r="4266" spans="1:30" x14ac:dyDescent="0.3">
      <c r="A4266" t="s">
        <v>18324</v>
      </c>
      <c r="B4266" t="s">
        <v>18325</v>
      </c>
      <c r="C4266">
        <v>2024</v>
      </c>
      <c r="D4266" t="s">
        <v>9308</v>
      </c>
      <c r="E4266" t="s">
        <v>9263</v>
      </c>
      <c r="F4266" t="s">
        <v>10</v>
      </c>
      <c r="G4266" t="str">
        <f>_xlfn.XLOOKUP(I4266,'Class Code'!$A$2:$A$14,'Class Code'!$B$2:$B$14)</f>
        <v>Motor Private</v>
      </c>
      <c r="H4266" t="s">
        <v>41</v>
      </c>
      <c r="I4266">
        <f t="shared" si="264"/>
        <v>70</v>
      </c>
      <c r="J4266" t="s">
        <v>54</v>
      </c>
      <c r="K4266" t="s">
        <v>55</v>
      </c>
      <c r="L4266" t="s">
        <v>44</v>
      </c>
      <c r="M4266" s="5">
        <v>45657</v>
      </c>
      <c r="N4266" s="5">
        <v>45660</v>
      </c>
      <c r="O4266" s="5">
        <v>45789</v>
      </c>
      <c r="P4266" s="5">
        <v>45467</v>
      </c>
      <c r="Q4266" s="5">
        <v>45800</v>
      </c>
      <c r="R4266">
        <v>0</v>
      </c>
      <c r="S4266">
        <v>0</v>
      </c>
      <c r="T4266">
        <v>6980</v>
      </c>
      <c r="U4266">
        <v>6980</v>
      </c>
      <c r="V4266">
        <v>0</v>
      </c>
      <c r="W4266">
        <v>6980</v>
      </c>
      <c r="X4266" t="str">
        <f t="shared" si="265"/>
        <v>Ok</v>
      </c>
      <c r="Y4266" t="str">
        <f t="shared" si="266"/>
        <v>Ok</v>
      </c>
      <c r="Z4266" s="6" t="str">
        <f t="shared" si="267"/>
        <v>Ok</v>
      </c>
      <c r="AA4266" s="6"/>
      <c r="AB4266" s="6"/>
      <c r="AC4266" s="6"/>
      <c r="AD4266" s="6"/>
    </row>
    <row r="4267" spans="1:30" x14ac:dyDescent="0.3">
      <c r="A4267" t="s">
        <v>18326</v>
      </c>
      <c r="B4267" t="s">
        <v>18327</v>
      </c>
      <c r="C4267">
        <v>2024</v>
      </c>
      <c r="D4267" t="s">
        <v>9506</v>
      </c>
      <c r="E4267" t="s">
        <v>9332</v>
      </c>
      <c r="F4267" t="s">
        <v>10</v>
      </c>
      <c r="G4267" t="str">
        <f>_xlfn.XLOOKUP(I4267,'Class Code'!$A$2:$A$14,'Class Code'!$B$2:$B$14)</f>
        <v>Motor Private</v>
      </c>
      <c r="H4267" t="s">
        <v>41</v>
      </c>
      <c r="I4267">
        <f t="shared" si="264"/>
        <v>70</v>
      </c>
      <c r="J4267" t="s">
        <v>54</v>
      </c>
      <c r="K4267" t="s">
        <v>55</v>
      </c>
      <c r="L4267" t="s">
        <v>44</v>
      </c>
      <c r="M4267" s="5">
        <v>45649</v>
      </c>
      <c r="N4267" s="5">
        <v>45666</v>
      </c>
      <c r="O4267" s="5">
        <v>45786</v>
      </c>
      <c r="P4267" s="5">
        <v>45566</v>
      </c>
      <c r="Q4267" s="5">
        <v>45930</v>
      </c>
      <c r="R4267">
        <v>17400</v>
      </c>
      <c r="S4267">
        <v>0</v>
      </c>
      <c r="T4267">
        <v>0</v>
      </c>
      <c r="U4267">
        <v>17400</v>
      </c>
      <c r="V4267">
        <v>0</v>
      </c>
      <c r="W4267">
        <v>17400</v>
      </c>
      <c r="X4267" t="str">
        <f t="shared" si="265"/>
        <v>Ok</v>
      </c>
      <c r="Y4267" t="str">
        <f t="shared" si="266"/>
        <v>Ok</v>
      </c>
      <c r="Z4267" s="6" t="str">
        <f t="shared" si="267"/>
        <v>Ok</v>
      </c>
      <c r="AA4267" s="6"/>
      <c r="AB4267" s="6"/>
      <c r="AC4267" s="6"/>
      <c r="AD4267" s="6"/>
    </row>
    <row r="4268" spans="1:30" x14ac:dyDescent="0.3">
      <c r="A4268" t="s">
        <v>18328</v>
      </c>
      <c r="B4268" t="s">
        <v>18329</v>
      </c>
      <c r="C4268">
        <v>2024</v>
      </c>
      <c r="D4268" t="s">
        <v>9738</v>
      </c>
      <c r="E4268" t="s">
        <v>9294</v>
      </c>
      <c r="F4268" t="s">
        <v>10</v>
      </c>
      <c r="G4268" t="str">
        <f>_xlfn.XLOOKUP(I4268,'Class Code'!$A$2:$A$14,'Class Code'!$B$2:$B$14)</f>
        <v>Motor Private</v>
      </c>
      <c r="H4268" t="s">
        <v>41</v>
      </c>
      <c r="I4268">
        <f t="shared" si="264"/>
        <v>70</v>
      </c>
      <c r="J4268" t="s">
        <v>54</v>
      </c>
      <c r="K4268" t="s">
        <v>55</v>
      </c>
      <c r="L4268" t="s">
        <v>44</v>
      </c>
      <c r="M4268" s="5">
        <v>45505</v>
      </c>
      <c r="N4268" s="5">
        <v>45519</v>
      </c>
      <c r="O4268" s="5">
        <v>45789</v>
      </c>
      <c r="P4268" s="5">
        <v>45461</v>
      </c>
      <c r="Q4268" s="5">
        <v>45730</v>
      </c>
      <c r="R4268">
        <v>0</v>
      </c>
      <c r="S4268">
        <v>0</v>
      </c>
      <c r="T4268">
        <v>3020</v>
      </c>
      <c r="U4268">
        <v>3020</v>
      </c>
      <c r="V4268">
        <v>0</v>
      </c>
      <c r="W4268">
        <v>3020</v>
      </c>
      <c r="X4268" t="str">
        <f t="shared" si="265"/>
        <v>Ok</v>
      </c>
      <c r="Y4268" t="str">
        <f t="shared" si="266"/>
        <v>Ok</v>
      </c>
      <c r="Z4268" s="6" t="str">
        <f t="shared" si="267"/>
        <v>Ok</v>
      </c>
      <c r="AA4268" s="6"/>
      <c r="AB4268" s="6"/>
      <c r="AC4268" s="6"/>
      <c r="AD4268" s="6"/>
    </row>
    <row r="4269" spans="1:30" x14ac:dyDescent="0.3">
      <c r="A4269" t="s">
        <v>18330</v>
      </c>
      <c r="B4269" t="s">
        <v>18331</v>
      </c>
      <c r="C4269">
        <v>2024</v>
      </c>
      <c r="D4269" t="s">
        <v>9651</v>
      </c>
      <c r="E4269" t="s">
        <v>9334</v>
      </c>
      <c r="F4269" t="s">
        <v>5</v>
      </c>
      <c r="G4269" t="str">
        <f>_xlfn.XLOOKUP(I4269,'Class Code'!$A$2:$A$14,'Class Code'!$B$2:$B$14)</f>
        <v>Engineering</v>
      </c>
      <c r="H4269" t="s">
        <v>423</v>
      </c>
      <c r="I4269">
        <f t="shared" si="264"/>
        <v>2</v>
      </c>
      <c r="J4269" t="s">
        <v>3933</v>
      </c>
      <c r="K4269" t="s">
        <v>3934</v>
      </c>
      <c r="L4269" t="s">
        <v>197</v>
      </c>
      <c r="M4269" s="5">
        <v>45245</v>
      </c>
      <c r="N4269" s="5">
        <v>45533</v>
      </c>
      <c r="O4269" s="5">
        <v>45784</v>
      </c>
      <c r="P4269" s="5">
        <v>45047</v>
      </c>
      <c r="Q4269" s="5">
        <v>45412</v>
      </c>
      <c r="R4269">
        <v>0</v>
      </c>
      <c r="S4269">
        <v>0</v>
      </c>
      <c r="T4269">
        <v>27840</v>
      </c>
      <c r="U4269">
        <v>27840</v>
      </c>
      <c r="V4269">
        <v>0</v>
      </c>
      <c r="W4269">
        <v>27840</v>
      </c>
      <c r="X4269" t="str">
        <f t="shared" si="265"/>
        <v>Ok</v>
      </c>
      <c r="Y4269" t="str">
        <f t="shared" si="266"/>
        <v>Ok</v>
      </c>
      <c r="Z4269" s="6" t="str">
        <f t="shared" si="267"/>
        <v>Ok</v>
      </c>
      <c r="AA4269" s="6"/>
      <c r="AB4269" s="6"/>
      <c r="AC4269" s="6"/>
      <c r="AD4269" s="6"/>
    </row>
    <row r="4270" spans="1:30" x14ac:dyDescent="0.3">
      <c r="A4270" t="s">
        <v>18332</v>
      </c>
      <c r="B4270" t="s">
        <v>18333</v>
      </c>
      <c r="C4270">
        <v>2024</v>
      </c>
      <c r="D4270" t="s">
        <v>9715</v>
      </c>
      <c r="E4270" t="s">
        <v>9305</v>
      </c>
      <c r="F4270" t="s">
        <v>10</v>
      </c>
      <c r="G4270" t="str">
        <f>_xlfn.XLOOKUP(I4270,'Class Code'!$A$2:$A$14,'Class Code'!$B$2:$B$14)</f>
        <v>Motor Private</v>
      </c>
      <c r="H4270" t="s">
        <v>41</v>
      </c>
      <c r="I4270">
        <f t="shared" si="264"/>
        <v>70</v>
      </c>
      <c r="J4270" t="s">
        <v>54</v>
      </c>
      <c r="K4270" t="s">
        <v>55</v>
      </c>
      <c r="L4270" t="s">
        <v>44</v>
      </c>
      <c r="M4270" s="5">
        <v>45523</v>
      </c>
      <c r="N4270" s="5">
        <v>45527</v>
      </c>
      <c r="O4270" s="5">
        <v>45789</v>
      </c>
      <c r="P4270" s="5">
        <v>45383</v>
      </c>
      <c r="Q4270" s="5">
        <v>45655</v>
      </c>
      <c r="R4270">
        <v>0</v>
      </c>
      <c r="S4270">
        <v>0</v>
      </c>
      <c r="T4270">
        <v>6980</v>
      </c>
      <c r="U4270">
        <v>6980</v>
      </c>
      <c r="V4270">
        <v>0</v>
      </c>
      <c r="W4270">
        <v>6980</v>
      </c>
      <c r="X4270" t="str">
        <f t="shared" si="265"/>
        <v>Ok</v>
      </c>
      <c r="Y4270" t="str">
        <f t="shared" si="266"/>
        <v>Ok</v>
      </c>
      <c r="Z4270" s="6" t="str">
        <f t="shared" si="267"/>
        <v>Ok</v>
      </c>
      <c r="AA4270" s="6"/>
      <c r="AB4270" s="6"/>
      <c r="AC4270" s="6"/>
      <c r="AD4270" s="6"/>
    </row>
    <row r="4271" spans="1:30" x14ac:dyDescent="0.3">
      <c r="A4271" t="s">
        <v>18334</v>
      </c>
      <c r="B4271" t="s">
        <v>18335</v>
      </c>
      <c r="C4271">
        <v>2024</v>
      </c>
      <c r="D4271" t="s">
        <v>9775</v>
      </c>
      <c r="E4271" t="s">
        <v>9301</v>
      </c>
      <c r="F4271" t="s">
        <v>10</v>
      </c>
      <c r="G4271" t="str">
        <f>_xlfn.XLOOKUP(I4271,'Class Code'!$A$2:$A$14,'Class Code'!$B$2:$B$14)</f>
        <v>Motor Private</v>
      </c>
      <c r="H4271" t="s">
        <v>41</v>
      </c>
      <c r="I4271">
        <f t="shared" si="264"/>
        <v>70</v>
      </c>
      <c r="J4271" t="s">
        <v>54</v>
      </c>
      <c r="K4271" t="s">
        <v>55</v>
      </c>
      <c r="L4271" t="s">
        <v>44</v>
      </c>
      <c r="M4271" s="5">
        <v>45538</v>
      </c>
      <c r="N4271" s="5">
        <v>45544</v>
      </c>
      <c r="O4271" s="5">
        <v>45789</v>
      </c>
      <c r="P4271" s="5">
        <v>45432</v>
      </c>
      <c r="Q4271" s="5">
        <v>45706</v>
      </c>
      <c r="R4271">
        <v>0</v>
      </c>
      <c r="S4271">
        <v>0</v>
      </c>
      <c r="T4271">
        <v>3020</v>
      </c>
      <c r="U4271">
        <v>3020</v>
      </c>
      <c r="V4271">
        <v>0</v>
      </c>
      <c r="W4271">
        <v>3020</v>
      </c>
      <c r="X4271" t="str">
        <f t="shared" si="265"/>
        <v>Ok</v>
      </c>
      <c r="Y4271" t="str">
        <f t="shared" si="266"/>
        <v>Ok</v>
      </c>
      <c r="Z4271" s="6" t="str">
        <f t="shared" si="267"/>
        <v>Ok</v>
      </c>
      <c r="AA4271" s="6"/>
      <c r="AB4271" s="6"/>
      <c r="AC4271" s="6"/>
      <c r="AD4271" s="6"/>
    </row>
    <row r="4272" spans="1:30" x14ac:dyDescent="0.3">
      <c r="A4272" t="s">
        <v>18336</v>
      </c>
      <c r="B4272" t="s">
        <v>18337</v>
      </c>
      <c r="C4272">
        <v>2025</v>
      </c>
      <c r="D4272" t="s">
        <v>9536</v>
      </c>
      <c r="E4272" t="s">
        <v>9297</v>
      </c>
      <c r="F4272" t="s">
        <v>6</v>
      </c>
      <c r="G4272" t="str">
        <f>_xlfn.XLOOKUP(I4272,'Class Code'!$A$2:$A$14,'Class Code'!$B$2:$B$14)</f>
        <v>Fire Domestic</v>
      </c>
      <c r="H4272" t="s">
        <v>194</v>
      </c>
      <c r="I4272">
        <f t="shared" si="264"/>
        <v>3</v>
      </c>
      <c r="J4272" t="s">
        <v>195</v>
      </c>
      <c r="K4272" t="s">
        <v>196</v>
      </c>
      <c r="L4272" t="s">
        <v>197</v>
      </c>
      <c r="M4272" s="5">
        <v>45683</v>
      </c>
      <c r="N4272" s="5">
        <v>45684</v>
      </c>
      <c r="O4272" s="5">
        <v>45784</v>
      </c>
      <c r="P4272" s="5">
        <v>45567</v>
      </c>
      <c r="Q4272" s="5">
        <v>45931</v>
      </c>
      <c r="R4272">
        <v>0</v>
      </c>
      <c r="S4272">
        <v>0</v>
      </c>
      <c r="T4272">
        <v>39440</v>
      </c>
      <c r="U4272">
        <v>39440</v>
      </c>
      <c r="V4272">
        <v>0</v>
      </c>
      <c r="W4272">
        <v>39440</v>
      </c>
      <c r="X4272" t="str">
        <f t="shared" si="265"/>
        <v>Ok</v>
      </c>
      <c r="Y4272" t="str">
        <f t="shared" si="266"/>
        <v>Ok</v>
      </c>
      <c r="Z4272" s="6" t="str">
        <f t="shared" si="267"/>
        <v>Ok</v>
      </c>
      <c r="AA4272" s="6"/>
      <c r="AB4272" s="6"/>
      <c r="AC4272" s="6"/>
      <c r="AD4272" s="6"/>
    </row>
    <row r="4273" spans="1:30" x14ac:dyDescent="0.3">
      <c r="A4273" t="s">
        <v>18338</v>
      </c>
      <c r="B4273" t="s">
        <v>18339</v>
      </c>
      <c r="C4273">
        <v>2024</v>
      </c>
      <c r="D4273" t="s">
        <v>9662</v>
      </c>
      <c r="E4273" t="s">
        <v>9265</v>
      </c>
      <c r="F4273" t="s">
        <v>10</v>
      </c>
      <c r="G4273" t="str">
        <f>_xlfn.XLOOKUP(I4273,'Class Code'!$A$2:$A$14,'Class Code'!$B$2:$B$14)</f>
        <v>Motor Private</v>
      </c>
      <c r="H4273" t="s">
        <v>41</v>
      </c>
      <c r="I4273">
        <f t="shared" si="264"/>
        <v>70</v>
      </c>
      <c r="J4273" t="s">
        <v>54</v>
      </c>
      <c r="K4273" t="s">
        <v>55</v>
      </c>
      <c r="L4273" t="s">
        <v>44</v>
      </c>
      <c r="M4273" s="5">
        <v>45533</v>
      </c>
      <c r="N4273" s="5">
        <v>45555</v>
      </c>
      <c r="O4273" s="5">
        <v>45789</v>
      </c>
      <c r="P4273" s="5">
        <v>45425</v>
      </c>
      <c r="Q4273" s="5">
        <v>45759</v>
      </c>
      <c r="R4273">
        <v>0</v>
      </c>
      <c r="S4273">
        <v>0</v>
      </c>
      <c r="T4273">
        <v>6980</v>
      </c>
      <c r="U4273">
        <v>6980</v>
      </c>
      <c r="V4273">
        <v>0</v>
      </c>
      <c r="W4273">
        <v>6980</v>
      </c>
      <c r="X4273" t="str">
        <f t="shared" si="265"/>
        <v>Ok</v>
      </c>
      <c r="Y4273" t="str">
        <f t="shared" si="266"/>
        <v>Ok</v>
      </c>
      <c r="Z4273" s="6" t="str">
        <f t="shared" si="267"/>
        <v>Ok</v>
      </c>
      <c r="AA4273" s="6"/>
      <c r="AB4273" s="6"/>
      <c r="AC4273" s="6"/>
      <c r="AD4273" s="6"/>
    </row>
    <row r="4274" spans="1:30" x14ac:dyDescent="0.3">
      <c r="A4274" t="s">
        <v>18340</v>
      </c>
      <c r="B4274" t="s">
        <v>18341</v>
      </c>
      <c r="C4274">
        <v>2024</v>
      </c>
      <c r="D4274" t="s">
        <v>9326</v>
      </c>
      <c r="E4274" t="s">
        <v>9332</v>
      </c>
      <c r="F4274" t="s">
        <v>10</v>
      </c>
      <c r="G4274" t="str">
        <f>_xlfn.XLOOKUP(I4274,'Class Code'!$A$2:$A$14,'Class Code'!$B$2:$B$14)</f>
        <v>Motor Private</v>
      </c>
      <c r="H4274" t="s">
        <v>41</v>
      </c>
      <c r="I4274">
        <f t="shared" si="264"/>
        <v>70</v>
      </c>
      <c r="J4274" t="s">
        <v>54</v>
      </c>
      <c r="K4274" t="s">
        <v>55</v>
      </c>
      <c r="L4274" t="s">
        <v>44</v>
      </c>
      <c r="M4274" s="5">
        <v>45548</v>
      </c>
      <c r="N4274" s="5">
        <v>45552</v>
      </c>
      <c r="O4274" s="5">
        <v>45783</v>
      </c>
      <c r="P4274" s="5">
        <v>45398</v>
      </c>
      <c r="Q4274" s="5">
        <v>45673</v>
      </c>
      <c r="R4274">
        <v>0</v>
      </c>
      <c r="S4274">
        <v>0</v>
      </c>
      <c r="T4274">
        <v>6980</v>
      </c>
      <c r="U4274">
        <v>6980</v>
      </c>
      <c r="V4274">
        <v>0</v>
      </c>
      <c r="W4274">
        <v>6980</v>
      </c>
      <c r="X4274" t="str">
        <f t="shared" si="265"/>
        <v>Ok</v>
      </c>
      <c r="Y4274" t="str">
        <f t="shared" si="266"/>
        <v>Ok</v>
      </c>
      <c r="Z4274" s="6" t="str">
        <f t="shared" si="267"/>
        <v>Ok</v>
      </c>
      <c r="AA4274" s="6"/>
      <c r="AB4274" s="6"/>
      <c r="AC4274" s="6"/>
      <c r="AD4274" s="6"/>
    </row>
    <row r="4275" spans="1:30" x14ac:dyDescent="0.3">
      <c r="A4275" t="s">
        <v>18342</v>
      </c>
      <c r="B4275" t="s">
        <v>18343</v>
      </c>
      <c r="C4275">
        <v>2024</v>
      </c>
      <c r="D4275" t="s">
        <v>9581</v>
      </c>
      <c r="E4275" t="s">
        <v>9263</v>
      </c>
      <c r="F4275" t="s">
        <v>10</v>
      </c>
      <c r="G4275" t="str">
        <f>_xlfn.XLOOKUP(I4275,'Class Code'!$A$2:$A$14,'Class Code'!$B$2:$B$14)</f>
        <v>Motor Private</v>
      </c>
      <c r="H4275" t="s">
        <v>41</v>
      </c>
      <c r="I4275">
        <f t="shared" si="264"/>
        <v>70</v>
      </c>
      <c r="J4275" t="s">
        <v>54</v>
      </c>
      <c r="K4275" t="s">
        <v>55</v>
      </c>
      <c r="L4275" t="s">
        <v>44</v>
      </c>
      <c r="M4275" s="5">
        <v>45645</v>
      </c>
      <c r="N4275" s="5">
        <v>45646</v>
      </c>
      <c r="O4275" s="5">
        <v>45784</v>
      </c>
      <c r="P4275" s="5">
        <v>45487</v>
      </c>
      <c r="Q4275" s="5">
        <v>45851</v>
      </c>
      <c r="R4275">
        <v>0</v>
      </c>
      <c r="S4275">
        <v>0</v>
      </c>
      <c r="T4275">
        <v>6650</v>
      </c>
      <c r="U4275">
        <v>6650</v>
      </c>
      <c r="V4275">
        <v>0</v>
      </c>
      <c r="W4275">
        <v>6650</v>
      </c>
      <c r="X4275" t="str">
        <f t="shared" si="265"/>
        <v>Ok</v>
      </c>
      <c r="Y4275" t="str">
        <f t="shared" si="266"/>
        <v>Ok</v>
      </c>
      <c r="Z4275" s="6" t="str">
        <f t="shared" si="267"/>
        <v>Ok</v>
      </c>
      <c r="AA4275" s="6"/>
      <c r="AB4275" s="6"/>
      <c r="AC4275" s="6"/>
      <c r="AD4275" s="6"/>
    </row>
    <row r="4276" spans="1:30" x14ac:dyDescent="0.3">
      <c r="A4276" t="s">
        <v>18344</v>
      </c>
      <c r="B4276" t="s">
        <v>18345</v>
      </c>
      <c r="C4276">
        <v>2024</v>
      </c>
      <c r="D4276" t="s">
        <v>9633</v>
      </c>
      <c r="E4276" t="s">
        <v>9284</v>
      </c>
      <c r="F4276" t="s">
        <v>10</v>
      </c>
      <c r="G4276" t="str">
        <f>_xlfn.XLOOKUP(I4276,'Class Code'!$A$2:$A$14,'Class Code'!$B$2:$B$14)</f>
        <v>Motor Private</v>
      </c>
      <c r="H4276" t="s">
        <v>41</v>
      </c>
      <c r="I4276">
        <f t="shared" si="264"/>
        <v>70</v>
      </c>
      <c r="J4276" t="s">
        <v>54</v>
      </c>
      <c r="K4276" t="s">
        <v>55</v>
      </c>
      <c r="L4276" t="s">
        <v>44</v>
      </c>
      <c r="M4276" s="5">
        <v>45649</v>
      </c>
      <c r="N4276" s="5">
        <v>45677</v>
      </c>
      <c r="O4276" s="5">
        <v>45784</v>
      </c>
      <c r="P4276" s="5">
        <v>45292</v>
      </c>
      <c r="Q4276" s="5">
        <v>45657</v>
      </c>
      <c r="R4276">
        <v>0</v>
      </c>
      <c r="S4276">
        <v>0</v>
      </c>
      <c r="T4276">
        <v>6650</v>
      </c>
      <c r="U4276">
        <v>6650</v>
      </c>
      <c r="V4276">
        <v>0</v>
      </c>
      <c r="W4276">
        <v>6650</v>
      </c>
      <c r="X4276" t="str">
        <f t="shared" si="265"/>
        <v>Ok</v>
      </c>
      <c r="Y4276" t="str">
        <f t="shared" si="266"/>
        <v>Ok</v>
      </c>
      <c r="Z4276" s="6" t="str">
        <f t="shared" si="267"/>
        <v>Ok</v>
      </c>
      <c r="AA4276" s="6"/>
      <c r="AB4276" s="6"/>
      <c r="AC4276" s="6"/>
      <c r="AD4276" s="6"/>
    </row>
    <row r="4277" spans="1:30" x14ac:dyDescent="0.3">
      <c r="A4277" t="s">
        <v>18346</v>
      </c>
      <c r="B4277" t="s">
        <v>18347</v>
      </c>
      <c r="C4277">
        <v>2024</v>
      </c>
      <c r="D4277" t="s">
        <v>9473</v>
      </c>
      <c r="E4277" t="s">
        <v>9297</v>
      </c>
      <c r="F4277" t="s">
        <v>10</v>
      </c>
      <c r="G4277" t="str">
        <f>_xlfn.XLOOKUP(I4277,'Class Code'!$A$2:$A$14,'Class Code'!$B$2:$B$14)</f>
        <v>Motor Private</v>
      </c>
      <c r="H4277" t="s">
        <v>41</v>
      </c>
      <c r="I4277">
        <f t="shared" si="264"/>
        <v>70</v>
      </c>
      <c r="J4277" t="s">
        <v>54</v>
      </c>
      <c r="K4277" t="s">
        <v>55</v>
      </c>
      <c r="L4277" t="s">
        <v>44</v>
      </c>
      <c r="M4277" s="5">
        <v>45598</v>
      </c>
      <c r="N4277" s="5">
        <v>45600</v>
      </c>
      <c r="O4277" s="5">
        <v>45784</v>
      </c>
      <c r="P4277" s="5">
        <v>45514</v>
      </c>
      <c r="Q4277" s="5">
        <v>45878</v>
      </c>
      <c r="R4277">
        <v>0</v>
      </c>
      <c r="S4277">
        <v>0</v>
      </c>
      <c r="T4277">
        <v>2900</v>
      </c>
      <c r="U4277">
        <v>2900</v>
      </c>
      <c r="V4277">
        <v>0</v>
      </c>
      <c r="W4277">
        <v>2900</v>
      </c>
      <c r="X4277" t="str">
        <f t="shared" si="265"/>
        <v>Ok</v>
      </c>
      <c r="Y4277" t="str">
        <f t="shared" si="266"/>
        <v>Ok</v>
      </c>
      <c r="Z4277" s="6" t="str">
        <f t="shared" si="267"/>
        <v>Ok</v>
      </c>
      <c r="AA4277" s="6"/>
      <c r="AB4277" s="6"/>
      <c r="AC4277" s="6"/>
      <c r="AD4277" s="6"/>
    </row>
    <row r="4278" spans="1:30" x14ac:dyDescent="0.3">
      <c r="A4278" t="s">
        <v>18348</v>
      </c>
      <c r="B4278" t="s">
        <v>18349</v>
      </c>
      <c r="C4278">
        <v>2024</v>
      </c>
      <c r="D4278" t="s">
        <v>9785</v>
      </c>
      <c r="E4278" t="s">
        <v>9332</v>
      </c>
      <c r="F4278" t="s">
        <v>10</v>
      </c>
      <c r="G4278" t="str">
        <f>_xlfn.XLOOKUP(I4278,'Class Code'!$A$2:$A$14,'Class Code'!$B$2:$B$14)</f>
        <v>Motor Private</v>
      </c>
      <c r="H4278" t="s">
        <v>41</v>
      </c>
      <c r="I4278">
        <f t="shared" si="264"/>
        <v>70</v>
      </c>
      <c r="J4278" t="s">
        <v>54</v>
      </c>
      <c r="K4278" t="s">
        <v>55</v>
      </c>
      <c r="L4278" t="s">
        <v>44</v>
      </c>
      <c r="M4278" s="5">
        <v>45706</v>
      </c>
      <c r="N4278" s="5">
        <v>45707</v>
      </c>
      <c r="O4278" s="5">
        <v>45784</v>
      </c>
      <c r="P4278" s="5">
        <v>45615</v>
      </c>
      <c r="Q4278" s="5">
        <v>45979</v>
      </c>
      <c r="R4278">
        <v>0</v>
      </c>
      <c r="S4278">
        <v>0</v>
      </c>
      <c r="T4278">
        <v>6650</v>
      </c>
      <c r="U4278">
        <v>6650</v>
      </c>
      <c r="V4278">
        <v>0</v>
      </c>
      <c r="W4278">
        <v>6650</v>
      </c>
      <c r="X4278" t="str">
        <f t="shared" si="265"/>
        <v>Ok</v>
      </c>
      <c r="Y4278" t="str">
        <f t="shared" si="266"/>
        <v>Ok</v>
      </c>
      <c r="Z4278" s="6" t="str">
        <f t="shared" si="267"/>
        <v>Ok</v>
      </c>
      <c r="AA4278" s="6"/>
      <c r="AB4278" s="6"/>
      <c r="AC4278" s="6"/>
      <c r="AD4278" s="6"/>
    </row>
    <row r="4279" spans="1:30" x14ac:dyDescent="0.3">
      <c r="A4279" t="s">
        <v>18350</v>
      </c>
      <c r="B4279" t="s">
        <v>18351</v>
      </c>
      <c r="C4279">
        <v>2024</v>
      </c>
      <c r="D4279" t="s">
        <v>9313</v>
      </c>
      <c r="E4279" t="s">
        <v>9294</v>
      </c>
      <c r="F4279" t="s">
        <v>11</v>
      </c>
      <c r="G4279" t="str">
        <f>_xlfn.XLOOKUP(I4279,'Class Code'!$A$2:$A$14,'Class Code'!$B$2:$B$14)</f>
        <v>Motor Commercial</v>
      </c>
      <c r="H4279" t="s">
        <v>176</v>
      </c>
      <c r="I4279">
        <f t="shared" si="264"/>
        <v>80</v>
      </c>
      <c r="J4279" t="s">
        <v>207</v>
      </c>
      <c r="K4279" t="s">
        <v>208</v>
      </c>
      <c r="L4279" t="s">
        <v>96</v>
      </c>
      <c r="M4279" s="5">
        <v>45710</v>
      </c>
      <c r="N4279" s="5">
        <v>45743</v>
      </c>
      <c r="O4279" s="5">
        <v>45778</v>
      </c>
      <c r="P4279" s="5">
        <v>45583</v>
      </c>
      <c r="Q4279" s="5">
        <v>45947</v>
      </c>
      <c r="R4279">
        <v>10000</v>
      </c>
      <c r="S4279">
        <v>0</v>
      </c>
      <c r="T4279">
        <v>0</v>
      </c>
      <c r="U4279">
        <v>10000</v>
      </c>
      <c r="V4279">
        <v>0</v>
      </c>
      <c r="W4279">
        <v>10000</v>
      </c>
      <c r="X4279" t="str">
        <f t="shared" si="265"/>
        <v>Ok</v>
      </c>
      <c r="Y4279" t="str">
        <f t="shared" si="266"/>
        <v>Ok</v>
      </c>
      <c r="Z4279" s="6" t="str">
        <f t="shared" si="267"/>
        <v>Ok</v>
      </c>
      <c r="AA4279" s="6"/>
      <c r="AB4279" s="6"/>
      <c r="AC4279" s="6"/>
      <c r="AD4279" s="6"/>
    </row>
    <row r="4280" spans="1:30" x14ac:dyDescent="0.3">
      <c r="A4280" t="s">
        <v>18352</v>
      </c>
      <c r="B4280" t="s">
        <v>18353</v>
      </c>
      <c r="C4280">
        <v>2024</v>
      </c>
      <c r="D4280" t="s">
        <v>9775</v>
      </c>
      <c r="E4280" t="s">
        <v>9334</v>
      </c>
      <c r="F4280" t="s">
        <v>10</v>
      </c>
      <c r="G4280" t="str">
        <f>_xlfn.XLOOKUP(I4280,'Class Code'!$A$2:$A$14,'Class Code'!$B$2:$B$14)</f>
        <v>Motor Private</v>
      </c>
      <c r="H4280" t="s">
        <v>41</v>
      </c>
      <c r="I4280">
        <f t="shared" si="264"/>
        <v>70</v>
      </c>
      <c r="J4280" t="s">
        <v>54</v>
      </c>
      <c r="K4280" t="s">
        <v>55</v>
      </c>
      <c r="L4280" t="s">
        <v>44</v>
      </c>
      <c r="M4280" s="5">
        <v>45708</v>
      </c>
      <c r="N4280" s="5">
        <v>45708</v>
      </c>
      <c r="O4280" s="5">
        <v>45784</v>
      </c>
      <c r="P4280" s="5">
        <v>45589</v>
      </c>
      <c r="Q4280" s="5">
        <v>45953</v>
      </c>
      <c r="R4280">
        <v>0</v>
      </c>
      <c r="S4280">
        <v>0</v>
      </c>
      <c r="T4280">
        <v>2900</v>
      </c>
      <c r="U4280">
        <v>2900</v>
      </c>
      <c r="V4280">
        <v>0</v>
      </c>
      <c r="W4280">
        <v>2900</v>
      </c>
      <c r="X4280" t="str">
        <f t="shared" si="265"/>
        <v>Ok</v>
      </c>
      <c r="Y4280" t="str">
        <f t="shared" si="266"/>
        <v>Ok</v>
      </c>
      <c r="Z4280" s="6" t="str">
        <f t="shared" si="267"/>
        <v>Ok</v>
      </c>
      <c r="AA4280" s="6"/>
      <c r="AB4280" s="6"/>
      <c r="AC4280" s="6"/>
      <c r="AD4280" s="6"/>
    </row>
    <row r="4281" spans="1:30" x14ac:dyDescent="0.3">
      <c r="A4281" t="s">
        <v>18354</v>
      </c>
      <c r="B4281" t="s">
        <v>18355</v>
      </c>
      <c r="C4281">
        <v>2024</v>
      </c>
      <c r="D4281" t="s">
        <v>9387</v>
      </c>
      <c r="E4281" t="s">
        <v>9263</v>
      </c>
      <c r="F4281" t="s">
        <v>10</v>
      </c>
      <c r="G4281" t="str">
        <f>_xlfn.XLOOKUP(I4281,'Class Code'!$A$2:$A$14,'Class Code'!$B$2:$B$14)</f>
        <v>Motor Private</v>
      </c>
      <c r="H4281" t="s">
        <v>41</v>
      </c>
      <c r="I4281">
        <f t="shared" si="264"/>
        <v>70</v>
      </c>
      <c r="J4281" t="s">
        <v>54</v>
      </c>
      <c r="K4281" t="s">
        <v>55</v>
      </c>
      <c r="L4281" t="s">
        <v>44</v>
      </c>
      <c r="M4281" s="5">
        <v>45592</v>
      </c>
      <c r="N4281" s="5">
        <v>45602</v>
      </c>
      <c r="O4281" s="5">
        <v>45763</v>
      </c>
      <c r="P4281" s="5">
        <v>45401</v>
      </c>
      <c r="Q4281" s="5">
        <v>45734</v>
      </c>
      <c r="R4281">
        <v>0</v>
      </c>
      <c r="S4281">
        <v>0</v>
      </c>
      <c r="T4281">
        <v>30000</v>
      </c>
      <c r="U4281">
        <v>30000</v>
      </c>
      <c r="V4281">
        <v>0</v>
      </c>
      <c r="W4281">
        <v>30000</v>
      </c>
      <c r="X4281" t="str">
        <f t="shared" si="265"/>
        <v>Ok</v>
      </c>
      <c r="Y4281" t="str">
        <f t="shared" si="266"/>
        <v>Ok</v>
      </c>
      <c r="Z4281" s="6" t="str">
        <f t="shared" si="267"/>
        <v>Ok</v>
      </c>
      <c r="AA4281" s="6"/>
      <c r="AB4281" s="6"/>
      <c r="AC4281" s="6"/>
      <c r="AD4281" s="6"/>
    </row>
    <row r="4282" spans="1:30" x14ac:dyDescent="0.3">
      <c r="A4282" t="s">
        <v>18356</v>
      </c>
      <c r="B4282" t="s">
        <v>18357</v>
      </c>
      <c r="C4282">
        <v>2024</v>
      </c>
      <c r="D4282" t="s">
        <v>9790</v>
      </c>
      <c r="E4282" t="s">
        <v>9332</v>
      </c>
      <c r="F4282" t="s">
        <v>10</v>
      </c>
      <c r="G4282" t="str">
        <f>_xlfn.XLOOKUP(I4282,'Class Code'!$A$2:$A$14,'Class Code'!$B$2:$B$14)</f>
        <v>Motor Private</v>
      </c>
      <c r="H4282" t="s">
        <v>41</v>
      </c>
      <c r="I4282">
        <f t="shared" si="264"/>
        <v>70</v>
      </c>
      <c r="J4282" t="s">
        <v>54</v>
      </c>
      <c r="K4282" t="s">
        <v>55</v>
      </c>
      <c r="L4282" t="s">
        <v>44</v>
      </c>
      <c r="M4282" s="5">
        <v>45563</v>
      </c>
      <c r="N4282" s="5">
        <v>45565</v>
      </c>
      <c r="O4282" s="5">
        <v>45784</v>
      </c>
      <c r="P4282" s="5">
        <v>45340</v>
      </c>
      <c r="Q4282" s="5">
        <v>45705</v>
      </c>
      <c r="R4282">
        <v>0</v>
      </c>
      <c r="S4282">
        <v>0</v>
      </c>
      <c r="T4282">
        <v>3900</v>
      </c>
      <c r="U4282">
        <v>3900</v>
      </c>
      <c r="V4282">
        <v>0</v>
      </c>
      <c r="W4282">
        <v>3900</v>
      </c>
      <c r="X4282" t="str">
        <f t="shared" si="265"/>
        <v>Ok</v>
      </c>
      <c r="Y4282" t="str">
        <f t="shared" si="266"/>
        <v>Ok</v>
      </c>
      <c r="Z4282" s="6" t="str">
        <f t="shared" si="267"/>
        <v>Ok</v>
      </c>
      <c r="AA4282" s="6"/>
      <c r="AB4282" s="6"/>
      <c r="AC4282" s="6"/>
      <c r="AD4282" s="6"/>
    </row>
    <row r="4283" spans="1:30" x14ac:dyDescent="0.3">
      <c r="A4283" t="s">
        <v>18358</v>
      </c>
      <c r="B4283" t="s">
        <v>18359</v>
      </c>
      <c r="C4283">
        <v>2024</v>
      </c>
      <c r="D4283" t="s">
        <v>9502</v>
      </c>
      <c r="E4283" t="s">
        <v>9317</v>
      </c>
      <c r="F4283" t="s">
        <v>11</v>
      </c>
      <c r="G4283" t="str">
        <f>_xlfn.XLOOKUP(I4283,'Class Code'!$A$2:$A$14,'Class Code'!$B$2:$B$14)</f>
        <v>Motor Commercial</v>
      </c>
      <c r="H4283" t="s">
        <v>176</v>
      </c>
      <c r="I4283">
        <f t="shared" si="264"/>
        <v>80</v>
      </c>
      <c r="J4283" t="s">
        <v>177</v>
      </c>
      <c r="K4283" t="s">
        <v>178</v>
      </c>
      <c r="L4283" t="s">
        <v>44</v>
      </c>
      <c r="M4283" s="5">
        <v>45699</v>
      </c>
      <c r="N4283" s="5">
        <v>45705</v>
      </c>
      <c r="O4283" s="5">
        <v>45789</v>
      </c>
      <c r="P4283" s="5">
        <v>45336</v>
      </c>
      <c r="Q4283" s="5">
        <v>45701</v>
      </c>
      <c r="R4283">
        <v>0</v>
      </c>
      <c r="S4283">
        <v>0</v>
      </c>
      <c r="T4283">
        <v>3100</v>
      </c>
      <c r="U4283">
        <v>3100</v>
      </c>
      <c r="V4283">
        <v>0</v>
      </c>
      <c r="W4283">
        <v>3100</v>
      </c>
      <c r="X4283" t="str">
        <f t="shared" si="265"/>
        <v>Ok</v>
      </c>
      <c r="Y4283" t="str">
        <f t="shared" si="266"/>
        <v>Ok</v>
      </c>
      <c r="Z4283" s="6" t="str">
        <f t="shared" si="267"/>
        <v>Ok</v>
      </c>
      <c r="AA4283" s="6"/>
      <c r="AB4283" s="6"/>
      <c r="AC4283" s="6"/>
      <c r="AD4283" s="6"/>
    </row>
    <row r="4284" spans="1:30" x14ac:dyDescent="0.3">
      <c r="A4284" t="s">
        <v>18360</v>
      </c>
      <c r="B4284" t="s">
        <v>18361</v>
      </c>
      <c r="C4284">
        <v>2024</v>
      </c>
      <c r="D4284" t="s">
        <v>9471</v>
      </c>
      <c r="E4284" t="s">
        <v>9284</v>
      </c>
      <c r="F4284" t="s">
        <v>10</v>
      </c>
      <c r="G4284" t="str">
        <f>_xlfn.XLOOKUP(I4284,'Class Code'!$A$2:$A$14,'Class Code'!$B$2:$B$14)</f>
        <v>Motor Private</v>
      </c>
      <c r="H4284" t="s">
        <v>41</v>
      </c>
      <c r="I4284">
        <f t="shared" si="264"/>
        <v>70</v>
      </c>
      <c r="J4284" t="s">
        <v>54</v>
      </c>
      <c r="K4284" t="s">
        <v>55</v>
      </c>
      <c r="L4284" t="s">
        <v>44</v>
      </c>
      <c r="M4284" s="5">
        <v>45649</v>
      </c>
      <c r="N4284" s="5">
        <v>45671</v>
      </c>
      <c r="O4284" s="5">
        <v>45789</v>
      </c>
      <c r="P4284" s="5">
        <v>45621</v>
      </c>
      <c r="Q4284" s="5">
        <v>45985</v>
      </c>
      <c r="R4284">
        <v>0</v>
      </c>
      <c r="S4284">
        <v>0</v>
      </c>
      <c r="T4284">
        <v>3100</v>
      </c>
      <c r="U4284">
        <v>3100</v>
      </c>
      <c r="V4284">
        <v>0</v>
      </c>
      <c r="W4284">
        <v>3100</v>
      </c>
      <c r="X4284" t="str">
        <f t="shared" si="265"/>
        <v>Ok</v>
      </c>
      <c r="Y4284" t="str">
        <f t="shared" si="266"/>
        <v>Ok</v>
      </c>
      <c r="Z4284" s="6" t="str">
        <f t="shared" si="267"/>
        <v>Ok</v>
      </c>
      <c r="AA4284" s="6"/>
      <c r="AB4284" s="6"/>
      <c r="AC4284" s="6"/>
      <c r="AD4284" s="6"/>
    </row>
    <row r="4285" spans="1:30" x14ac:dyDescent="0.3">
      <c r="A4285" t="s">
        <v>18362</v>
      </c>
      <c r="B4285" t="s">
        <v>18363</v>
      </c>
      <c r="C4285">
        <v>2024</v>
      </c>
      <c r="D4285" t="s">
        <v>9273</v>
      </c>
      <c r="E4285" t="s">
        <v>9263</v>
      </c>
      <c r="F4285" t="s">
        <v>10</v>
      </c>
      <c r="G4285" t="str">
        <f>_xlfn.XLOOKUP(I4285,'Class Code'!$A$2:$A$14,'Class Code'!$B$2:$B$14)</f>
        <v>Motor Private</v>
      </c>
      <c r="H4285" t="s">
        <v>41</v>
      </c>
      <c r="I4285">
        <f t="shared" si="264"/>
        <v>70</v>
      </c>
      <c r="J4285" t="s">
        <v>54</v>
      </c>
      <c r="K4285" t="s">
        <v>55</v>
      </c>
      <c r="L4285" t="s">
        <v>44</v>
      </c>
      <c r="M4285" s="5">
        <v>45712</v>
      </c>
      <c r="N4285" s="5">
        <v>45716</v>
      </c>
      <c r="O4285" s="5">
        <v>45783</v>
      </c>
      <c r="P4285" s="5">
        <v>45517</v>
      </c>
      <c r="Q4285" s="5">
        <v>45881</v>
      </c>
      <c r="R4285">
        <v>0</v>
      </c>
      <c r="S4285">
        <v>0</v>
      </c>
      <c r="T4285">
        <v>6980</v>
      </c>
      <c r="U4285">
        <v>6980</v>
      </c>
      <c r="V4285">
        <v>0</v>
      </c>
      <c r="W4285">
        <v>6980</v>
      </c>
      <c r="X4285" t="str">
        <f t="shared" si="265"/>
        <v>Ok</v>
      </c>
      <c r="Y4285" t="str">
        <f t="shared" si="266"/>
        <v>Ok</v>
      </c>
      <c r="Z4285" s="6" t="str">
        <f t="shared" si="267"/>
        <v>Ok</v>
      </c>
      <c r="AA4285" s="6"/>
      <c r="AB4285" s="6"/>
      <c r="AC4285" s="6"/>
      <c r="AD4285" s="6"/>
    </row>
    <row r="4286" spans="1:30" x14ac:dyDescent="0.3">
      <c r="A4286" t="s">
        <v>18364</v>
      </c>
      <c r="B4286" t="s">
        <v>18365</v>
      </c>
      <c r="C4286">
        <v>2025</v>
      </c>
      <c r="D4286" t="s">
        <v>9561</v>
      </c>
      <c r="E4286" t="s">
        <v>9284</v>
      </c>
      <c r="F4286" t="s">
        <v>10</v>
      </c>
      <c r="G4286" t="str">
        <f>_xlfn.XLOOKUP(I4286,'Class Code'!$A$2:$A$14,'Class Code'!$B$2:$B$14)</f>
        <v>Motor Private</v>
      </c>
      <c r="H4286" t="s">
        <v>41</v>
      </c>
      <c r="I4286">
        <f t="shared" si="264"/>
        <v>70</v>
      </c>
      <c r="J4286" t="s">
        <v>54</v>
      </c>
      <c r="K4286" t="s">
        <v>55</v>
      </c>
      <c r="L4286" t="s">
        <v>44</v>
      </c>
      <c r="M4286" s="5">
        <v>45737</v>
      </c>
      <c r="N4286" s="5">
        <v>45749</v>
      </c>
      <c r="O4286" s="5">
        <v>45783</v>
      </c>
      <c r="P4286" s="5">
        <v>45649</v>
      </c>
      <c r="Q4286" s="5">
        <v>46013</v>
      </c>
      <c r="R4286">
        <v>0</v>
      </c>
      <c r="S4286">
        <v>0</v>
      </c>
      <c r="T4286">
        <v>6980</v>
      </c>
      <c r="U4286">
        <v>6980</v>
      </c>
      <c r="V4286">
        <v>0</v>
      </c>
      <c r="W4286">
        <v>6980</v>
      </c>
      <c r="X4286" t="str">
        <f t="shared" si="265"/>
        <v>Ok</v>
      </c>
      <c r="Y4286" t="str">
        <f t="shared" si="266"/>
        <v>Ok</v>
      </c>
      <c r="Z4286" s="6" t="str">
        <f t="shared" si="267"/>
        <v>Ok</v>
      </c>
      <c r="AA4286" s="6"/>
      <c r="AB4286" s="6"/>
      <c r="AC4286" s="6"/>
      <c r="AD4286" s="6"/>
    </row>
    <row r="4287" spans="1:30" x14ac:dyDescent="0.3">
      <c r="A4287" t="s">
        <v>18366</v>
      </c>
      <c r="B4287" t="s">
        <v>18367</v>
      </c>
      <c r="C4287">
        <v>2021</v>
      </c>
      <c r="D4287" t="s">
        <v>9440</v>
      </c>
      <c r="E4287" t="s">
        <v>9277</v>
      </c>
      <c r="F4287" t="s">
        <v>7</v>
      </c>
      <c r="G4287" t="str">
        <f>_xlfn.XLOOKUP(I4287,'Class Code'!$A$2:$A$14,'Class Code'!$B$2:$B$14)</f>
        <v>Fire Industrial</v>
      </c>
      <c r="H4287" t="s">
        <v>381</v>
      </c>
      <c r="I4287">
        <f t="shared" si="264"/>
        <v>4</v>
      </c>
      <c r="J4287" t="s">
        <v>865</v>
      </c>
      <c r="K4287" t="s">
        <v>866</v>
      </c>
      <c r="L4287" t="s">
        <v>44</v>
      </c>
      <c r="M4287" s="5">
        <v>44550</v>
      </c>
      <c r="N4287" s="5">
        <v>44552</v>
      </c>
      <c r="O4287" s="5">
        <v>45784</v>
      </c>
      <c r="P4287" s="5">
        <v>44197</v>
      </c>
      <c r="Q4287" s="5">
        <v>44562</v>
      </c>
      <c r="R4287">
        <v>0</v>
      </c>
      <c r="S4287">
        <v>0</v>
      </c>
      <c r="T4287">
        <v>51040</v>
      </c>
      <c r="U4287" s="17">
        <v>51040</v>
      </c>
      <c r="V4287">
        <v>47785.42</v>
      </c>
      <c r="W4287">
        <v>3254.5800000000017</v>
      </c>
      <c r="X4287" t="str">
        <f t="shared" si="265"/>
        <v>Ok</v>
      </c>
      <c r="Y4287" t="str">
        <f t="shared" si="266"/>
        <v>Ok</v>
      </c>
      <c r="Z4287" s="6" t="str">
        <f t="shared" si="267"/>
        <v>Ok</v>
      </c>
      <c r="AA4287" s="6"/>
      <c r="AB4287" s="6"/>
      <c r="AC4287" s="6"/>
      <c r="AD4287" s="6"/>
    </row>
    <row r="4288" spans="1:30" x14ac:dyDescent="0.3">
      <c r="A4288" t="s">
        <v>18368</v>
      </c>
      <c r="B4288" t="s">
        <v>18369</v>
      </c>
      <c r="C4288">
        <v>2023</v>
      </c>
      <c r="D4288" t="s">
        <v>9800</v>
      </c>
      <c r="E4288" t="s">
        <v>9282</v>
      </c>
      <c r="F4288" t="s">
        <v>10</v>
      </c>
      <c r="G4288" t="str">
        <f>_xlfn.XLOOKUP(I4288,'Class Code'!$A$2:$A$14,'Class Code'!$B$2:$B$14)</f>
        <v>Motor Private</v>
      </c>
      <c r="H4288" t="s">
        <v>41</v>
      </c>
      <c r="I4288">
        <f t="shared" si="264"/>
        <v>70</v>
      </c>
      <c r="J4288" t="s">
        <v>54</v>
      </c>
      <c r="K4288" t="s">
        <v>55</v>
      </c>
      <c r="L4288" t="s">
        <v>44</v>
      </c>
      <c r="M4288" s="5">
        <v>45430</v>
      </c>
      <c r="N4288" s="5">
        <v>45442</v>
      </c>
      <c r="O4288" s="5">
        <v>45783</v>
      </c>
      <c r="P4288" s="5">
        <v>45129</v>
      </c>
      <c r="Q4288" s="5">
        <v>45494</v>
      </c>
      <c r="R4288">
        <v>0</v>
      </c>
      <c r="S4288">
        <v>0</v>
      </c>
      <c r="T4288">
        <v>3100</v>
      </c>
      <c r="U4288">
        <v>3100</v>
      </c>
      <c r="V4288">
        <v>0</v>
      </c>
      <c r="W4288">
        <v>3100</v>
      </c>
      <c r="X4288" t="str">
        <f t="shared" si="265"/>
        <v>Ok</v>
      </c>
      <c r="Y4288" t="str">
        <f t="shared" si="266"/>
        <v>Ok</v>
      </c>
      <c r="Z4288" s="6" t="str">
        <f t="shared" si="267"/>
        <v>Ok</v>
      </c>
      <c r="AA4288" s="6"/>
      <c r="AB4288" s="6"/>
      <c r="AC4288" s="6"/>
      <c r="AD4288" s="6"/>
    </row>
    <row r="4289" spans="1:30" x14ac:dyDescent="0.3">
      <c r="A4289" t="s">
        <v>18370</v>
      </c>
      <c r="B4289" t="s">
        <v>18371</v>
      </c>
      <c r="C4289">
        <v>2024</v>
      </c>
      <c r="D4289" t="s">
        <v>9795</v>
      </c>
      <c r="E4289" t="s">
        <v>9267</v>
      </c>
      <c r="F4289" t="s">
        <v>10</v>
      </c>
      <c r="G4289" t="str">
        <f>_xlfn.XLOOKUP(I4289,'Class Code'!$A$2:$A$14,'Class Code'!$B$2:$B$14)</f>
        <v>Motor Private</v>
      </c>
      <c r="H4289" t="s">
        <v>41</v>
      </c>
      <c r="I4289">
        <f t="shared" si="264"/>
        <v>70</v>
      </c>
      <c r="J4289" t="s">
        <v>54</v>
      </c>
      <c r="K4289" t="s">
        <v>55</v>
      </c>
      <c r="L4289" t="s">
        <v>44</v>
      </c>
      <c r="M4289" s="5">
        <v>45520</v>
      </c>
      <c r="N4289" s="5">
        <v>45523</v>
      </c>
      <c r="O4289" s="5">
        <v>45789</v>
      </c>
      <c r="P4289" s="5">
        <v>45491</v>
      </c>
      <c r="Q4289" s="5">
        <v>45521</v>
      </c>
      <c r="R4289">
        <v>0</v>
      </c>
      <c r="S4289">
        <v>0</v>
      </c>
      <c r="T4289">
        <v>3020</v>
      </c>
      <c r="U4289">
        <v>3020</v>
      </c>
      <c r="V4289">
        <v>0</v>
      </c>
      <c r="W4289">
        <v>3020</v>
      </c>
      <c r="X4289" t="str">
        <f t="shared" si="265"/>
        <v>Ok</v>
      </c>
      <c r="Y4289" t="str">
        <f t="shared" si="266"/>
        <v>Ok</v>
      </c>
      <c r="Z4289" s="6" t="str">
        <f t="shared" si="267"/>
        <v>Ok</v>
      </c>
      <c r="AA4289" s="6"/>
      <c r="AB4289" s="6"/>
      <c r="AC4289" s="6"/>
      <c r="AD4289" s="6"/>
    </row>
    <row r="4290" spans="1:30" x14ac:dyDescent="0.3">
      <c r="A4290" t="s">
        <v>18372</v>
      </c>
      <c r="B4290" t="s">
        <v>18373</v>
      </c>
      <c r="C4290">
        <v>2025</v>
      </c>
      <c r="D4290" t="s">
        <v>9285</v>
      </c>
      <c r="E4290" t="s">
        <v>9265</v>
      </c>
      <c r="F4290" t="s">
        <v>11</v>
      </c>
      <c r="G4290" t="str">
        <f>_xlfn.XLOOKUP(I4290,'Class Code'!$A$2:$A$14,'Class Code'!$B$2:$B$14)</f>
        <v>Motor Commercial</v>
      </c>
      <c r="H4290" t="s">
        <v>176</v>
      </c>
      <c r="I4290">
        <f t="shared" si="264"/>
        <v>80</v>
      </c>
      <c r="J4290" t="s">
        <v>207</v>
      </c>
      <c r="K4290" t="s">
        <v>208</v>
      </c>
      <c r="L4290" t="s">
        <v>96</v>
      </c>
      <c r="M4290" s="5">
        <v>45759</v>
      </c>
      <c r="N4290" s="5">
        <v>45764</v>
      </c>
      <c r="O4290" s="5">
        <v>45783</v>
      </c>
      <c r="P4290" s="5">
        <v>45658</v>
      </c>
      <c r="Q4290" s="5">
        <v>46022</v>
      </c>
      <c r="R4290">
        <v>34800</v>
      </c>
      <c r="S4290">
        <v>0</v>
      </c>
      <c r="T4290">
        <v>0</v>
      </c>
      <c r="U4290">
        <v>34800</v>
      </c>
      <c r="V4290">
        <v>0</v>
      </c>
      <c r="W4290">
        <v>34800</v>
      </c>
      <c r="X4290" t="str">
        <f t="shared" si="265"/>
        <v>Ok</v>
      </c>
      <c r="Y4290" t="str">
        <f t="shared" si="266"/>
        <v>Ok</v>
      </c>
      <c r="Z4290" s="6" t="str">
        <f t="shared" si="267"/>
        <v>Ok</v>
      </c>
      <c r="AA4290" s="6"/>
      <c r="AB4290" s="6"/>
      <c r="AC4290" s="6"/>
      <c r="AD4290" s="6"/>
    </row>
    <row r="4291" spans="1:30" x14ac:dyDescent="0.3">
      <c r="A4291" t="s">
        <v>18374</v>
      </c>
      <c r="B4291" t="s">
        <v>18375</v>
      </c>
      <c r="C4291">
        <v>2023</v>
      </c>
      <c r="D4291" t="s">
        <v>9564</v>
      </c>
      <c r="E4291" t="s">
        <v>9267</v>
      </c>
      <c r="F4291" t="s">
        <v>11</v>
      </c>
      <c r="G4291" t="str">
        <f>_xlfn.XLOOKUP(I4291,'Class Code'!$A$2:$A$14,'Class Code'!$B$2:$B$14)</f>
        <v>Motor Commercial</v>
      </c>
      <c r="H4291" t="s">
        <v>176</v>
      </c>
      <c r="I4291">
        <f t="shared" si="264"/>
        <v>80</v>
      </c>
      <c r="J4291" t="s">
        <v>177</v>
      </c>
      <c r="K4291" t="s">
        <v>178</v>
      </c>
      <c r="L4291" t="s">
        <v>44</v>
      </c>
      <c r="M4291" s="5">
        <v>45394</v>
      </c>
      <c r="N4291" s="5">
        <v>45397</v>
      </c>
      <c r="O4291" s="5">
        <v>45789</v>
      </c>
      <c r="P4291" s="5">
        <v>45271</v>
      </c>
      <c r="Q4291" s="5">
        <v>45636</v>
      </c>
      <c r="R4291">
        <v>0</v>
      </c>
      <c r="S4291">
        <v>0</v>
      </c>
      <c r="T4291">
        <v>6980</v>
      </c>
      <c r="U4291">
        <v>6980</v>
      </c>
      <c r="V4291">
        <v>0</v>
      </c>
      <c r="W4291">
        <v>6980</v>
      </c>
      <c r="X4291" t="str">
        <f t="shared" si="265"/>
        <v>Ok</v>
      </c>
      <c r="Y4291" t="str">
        <f t="shared" si="266"/>
        <v>Ok</v>
      </c>
      <c r="Z4291" s="6" t="str">
        <f t="shared" si="267"/>
        <v>Ok</v>
      </c>
      <c r="AA4291" s="6"/>
      <c r="AB4291" s="6"/>
      <c r="AC4291" s="6"/>
      <c r="AD4291" s="6"/>
    </row>
    <row r="4292" spans="1:30" x14ac:dyDescent="0.3">
      <c r="A4292" t="s">
        <v>18376</v>
      </c>
      <c r="B4292" t="s">
        <v>18377</v>
      </c>
      <c r="C4292">
        <v>2024</v>
      </c>
      <c r="D4292" t="s">
        <v>9526</v>
      </c>
      <c r="E4292" t="s">
        <v>9287</v>
      </c>
      <c r="F4292" t="s">
        <v>10</v>
      </c>
      <c r="G4292" t="str">
        <f>_xlfn.XLOOKUP(I4292,'Class Code'!$A$2:$A$14,'Class Code'!$B$2:$B$14)</f>
        <v>Motor Private</v>
      </c>
      <c r="H4292" t="s">
        <v>41</v>
      </c>
      <c r="I4292">
        <f t="shared" ref="I4292:I4355" si="268">H4292*1</f>
        <v>70</v>
      </c>
      <c r="J4292" t="s">
        <v>54</v>
      </c>
      <c r="K4292" t="s">
        <v>55</v>
      </c>
      <c r="L4292" t="s">
        <v>44</v>
      </c>
      <c r="M4292" s="5">
        <v>45659</v>
      </c>
      <c r="N4292" s="5">
        <v>45663</v>
      </c>
      <c r="O4292" s="5">
        <v>45789</v>
      </c>
      <c r="P4292" s="5">
        <v>45585</v>
      </c>
      <c r="Q4292" s="5">
        <v>45888</v>
      </c>
      <c r="R4292">
        <v>0</v>
      </c>
      <c r="S4292">
        <v>0</v>
      </c>
      <c r="T4292">
        <v>2320</v>
      </c>
      <c r="U4292">
        <v>2320</v>
      </c>
      <c r="V4292">
        <v>0</v>
      </c>
      <c r="W4292">
        <v>2320</v>
      </c>
      <c r="X4292" t="str">
        <f t="shared" ref="X4292:X4355" si="269">IF(OR(A4292="",B4292="",C4292="",F4292="",H4292="",M4292="",N4292="",O4292="",P4292="",Q4292=""),"Check","Ok")</f>
        <v>Ok</v>
      </c>
      <c r="Y4292" t="str">
        <f t="shared" ref="Y4292:Y4355" si="270">IF(AND(Q4292&gt;=P4292,O4292&gt;=M4292,N4292&gt;=M4292,Q4292&gt;=M4292),"Ok","Check")</f>
        <v>Ok</v>
      </c>
      <c r="Z4292" s="6" t="str">
        <f t="shared" ref="Z4292:Z4355" si="271">IF(Q4292&gt;=M4292,"Ok","Check")</f>
        <v>Ok</v>
      </c>
      <c r="AA4292" s="6"/>
      <c r="AB4292" s="6"/>
      <c r="AC4292" s="6"/>
      <c r="AD4292" s="6"/>
    </row>
    <row r="4293" spans="1:30" x14ac:dyDescent="0.3">
      <c r="A4293" t="s">
        <v>18378</v>
      </c>
      <c r="B4293" t="s">
        <v>18379</v>
      </c>
      <c r="C4293">
        <v>2024</v>
      </c>
      <c r="D4293" t="s">
        <v>9752</v>
      </c>
      <c r="E4293" t="s">
        <v>9284</v>
      </c>
      <c r="F4293" t="s">
        <v>11</v>
      </c>
      <c r="G4293" t="str">
        <f>_xlfn.XLOOKUP(I4293,'Class Code'!$A$2:$A$14,'Class Code'!$B$2:$B$14)</f>
        <v>Motor Commercial</v>
      </c>
      <c r="H4293" t="s">
        <v>176</v>
      </c>
      <c r="I4293">
        <f t="shared" si="268"/>
        <v>80</v>
      </c>
      <c r="J4293" t="s">
        <v>177</v>
      </c>
      <c r="K4293" t="s">
        <v>178</v>
      </c>
      <c r="L4293" t="s">
        <v>44</v>
      </c>
      <c r="M4293" s="5">
        <v>45566</v>
      </c>
      <c r="N4293" s="5">
        <v>45603</v>
      </c>
      <c r="O4293" s="5">
        <v>45789</v>
      </c>
      <c r="P4293" s="5">
        <v>45529</v>
      </c>
      <c r="Q4293" s="5">
        <v>45862</v>
      </c>
      <c r="R4293">
        <v>0</v>
      </c>
      <c r="S4293">
        <v>0</v>
      </c>
      <c r="T4293">
        <v>6380</v>
      </c>
      <c r="U4293">
        <v>6380</v>
      </c>
      <c r="V4293">
        <v>0</v>
      </c>
      <c r="W4293">
        <v>6380</v>
      </c>
      <c r="X4293" t="str">
        <f t="shared" si="269"/>
        <v>Ok</v>
      </c>
      <c r="Y4293" t="str">
        <f t="shared" si="270"/>
        <v>Ok</v>
      </c>
      <c r="Z4293" s="6" t="str">
        <f t="shared" si="271"/>
        <v>Ok</v>
      </c>
      <c r="AA4293" s="6"/>
      <c r="AB4293" s="6"/>
      <c r="AC4293" s="6"/>
      <c r="AD4293" s="6"/>
    </row>
    <row r="4294" spans="1:30" x14ac:dyDescent="0.3">
      <c r="A4294" t="s">
        <v>18380</v>
      </c>
      <c r="B4294" t="s">
        <v>18381</v>
      </c>
      <c r="C4294">
        <v>2024</v>
      </c>
      <c r="D4294" t="s">
        <v>9495</v>
      </c>
      <c r="E4294" t="s">
        <v>9263</v>
      </c>
      <c r="F4294" t="s">
        <v>10</v>
      </c>
      <c r="G4294" t="str">
        <f>_xlfn.XLOOKUP(I4294,'Class Code'!$A$2:$A$14,'Class Code'!$B$2:$B$14)</f>
        <v>Motor Private</v>
      </c>
      <c r="H4294" t="s">
        <v>41</v>
      </c>
      <c r="I4294">
        <f t="shared" si="268"/>
        <v>70</v>
      </c>
      <c r="J4294" t="s">
        <v>54</v>
      </c>
      <c r="K4294" t="s">
        <v>55</v>
      </c>
      <c r="L4294" t="s">
        <v>44</v>
      </c>
      <c r="M4294" s="5">
        <v>45673</v>
      </c>
      <c r="N4294" s="5">
        <v>45677</v>
      </c>
      <c r="O4294" s="5">
        <v>45772</v>
      </c>
      <c r="P4294" s="5">
        <v>45534</v>
      </c>
      <c r="Q4294" s="5">
        <v>45898</v>
      </c>
      <c r="R4294">
        <v>0</v>
      </c>
      <c r="S4294">
        <v>0</v>
      </c>
      <c r="T4294">
        <v>2320</v>
      </c>
      <c r="U4294">
        <v>2320</v>
      </c>
      <c r="V4294">
        <v>0</v>
      </c>
      <c r="W4294">
        <v>2320</v>
      </c>
      <c r="X4294" t="str">
        <f t="shared" si="269"/>
        <v>Ok</v>
      </c>
      <c r="Y4294" t="str">
        <f t="shared" si="270"/>
        <v>Ok</v>
      </c>
      <c r="Z4294" s="6" t="str">
        <f t="shared" si="271"/>
        <v>Ok</v>
      </c>
      <c r="AA4294" s="6"/>
      <c r="AB4294" s="6"/>
      <c r="AC4294" s="6"/>
      <c r="AD4294" s="6"/>
    </row>
    <row r="4295" spans="1:30" x14ac:dyDescent="0.3">
      <c r="A4295" t="s">
        <v>18382</v>
      </c>
      <c r="B4295" t="s">
        <v>18383</v>
      </c>
      <c r="C4295">
        <v>2024</v>
      </c>
      <c r="D4295" t="s">
        <v>9693</v>
      </c>
      <c r="E4295" t="s">
        <v>9301</v>
      </c>
      <c r="F4295" t="s">
        <v>10</v>
      </c>
      <c r="G4295" t="str">
        <f>_xlfn.XLOOKUP(I4295,'Class Code'!$A$2:$A$14,'Class Code'!$B$2:$B$14)</f>
        <v>Motor Private</v>
      </c>
      <c r="H4295" t="s">
        <v>41</v>
      </c>
      <c r="I4295">
        <f t="shared" si="268"/>
        <v>70</v>
      </c>
      <c r="J4295" t="s">
        <v>54</v>
      </c>
      <c r="K4295" t="s">
        <v>55</v>
      </c>
      <c r="L4295" t="s">
        <v>44</v>
      </c>
      <c r="M4295" s="5">
        <v>45739</v>
      </c>
      <c r="N4295" s="5">
        <v>45742</v>
      </c>
      <c r="O4295" s="5">
        <v>45784</v>
      </c>
      <c r="P4295" s="5">
        <v>45482</v>
      </c>
      <c r="Q4295" s="5">
        <v>45816</v>
      </c>
      <c r="R4295">
        <v>0</v>
      </c>
      <c r="S4295">
        <v>0</v>
      </c>
      <c r="T4295">
        <v>6650</v>
      </c>
      <c r="U4295">
        <v>6650</v>
      </c>
      <c r="V4295">
        <v>0</v>
      </c>
      <c r="W4295">
        <v>6650</v>
      </c>
      <c r="X4295" t="str">
        <f t="shared" si="269"/>
        <v>Ok</v>
      </c>
      <c r="Y4295" t="str">
        <f t="shared" si="270"/>
        <v>Ok</v>
      </c>
      <c r="Z4295" s="6" t="str">
        <f t="shared" si="271"/>
        <v>Ok</v>
      </c>
      <c r="AA4295" s="6"/>
      <c r="AB4295" s="6"/>
      <c r="AC4295" s="6"/>
      <c r="AD4295" s="6"/>
    </row>
    <row r="4296" spans="1:30" x14ac:dyDescent="0.3">
      <c r="A4296" t="s">
        <v>18384</v>
      </c>
      <c r="B4296" t="s">
        <v>18385</v>
      </c>
      <c r="C4296">
        <v>2024</v>
      </c>
      <c r="D4296" t="s">
        <v>9772</v>
      </c>
      <c r="E4296" t="s">
        <v>9263</v>
      </c>
      <c r="F4296" t="s">
        <v>11</v>
      </c>
      <c r="G4296" t="str">
        <f>_xlfn.XLOOKUP(I4296,'Class Code'!$A$2:$A$14,'Class Code'!$B$2:$B$14)</f>
        <v>Motor Commercial</v>
      </c>
      <c r="H4296" t="s">
        <v>176</v>
      </c>
      <c r="I4296">
        <f t="shared" si="268"/>
        <v>80</v>
      </c>
      <c r="J4296" t="s">
        <v>207</v>
      </c>
      <c r="K4296" t="s">
        <v>208</v>
      </c>
      <c r="L4296" t="s">
        <v>44</v>
      </c>
      <c r="M4296" s="5">
        <v>45674</v>
      </c>
      <c r="N4296" s="5">
        <v>45684</v>
      </c>
      <c r="O4296" s="5">
        <v>45772</v>
      </c>
      <c r="P4296" s="5">
        <v>45376</v>
      </c>
      <c r="Q4296" s="5">
        <v>45740</v>
      </c>
      <c r="R4296">
        <v>0</v>
      </c>
      <c r="S4296">
        <v>0</v>
      </c>
      <c r="T4296">
        <v>7540</v>
      </c>
      <c r="U4296">
        <v>7540</v>
      </c>
      <c r="V4296">
        <v>0</v>
      </c>
      <c r="W4296">
        <v>7540</v>
      </c>
      <c r="X4296" t="str">
        <f t="shared" si="269"/>
        <v>Ok</v>
      </c>
      <c r="Y4296" t="str">
        <f t="shared" si="270"/>
        <v>Ok</v>
      </c>
      <c r="Z4296" s="6" t="str">
        <f t="shared" si="271"/>
        <v>Ok</v>
      </c>
      <c r="AA4296" s="6"/>
      <c r="AB4296" s="6"/>
      <c r="AC4296" s="6"/>
      <c r="AD4296" s="6"/>
    </row>
    <row r="4297" spans="1:30" x14ac:dyDescent="0.3">
      <c r="A4297" t="s">
        <v>18386</v>
      </c>
      <c r="B4297" t="s">
        <v>18387</v>
      </c>
      <c r="C4297">
        <v>2024</v>
      </c>
      <c r="D4297" t="s">
        <v>9781</v>
      </c>
      <c r="E4297" t="s">
        <v>9269</v>
      </c>
      <c r="F4297" t="s">
        <v>11</v>
      </c>
      <c r="G4297" t="str">
        <f>_xlfn.XLOOKUP(I4297,'Class Code'!$A$2:$A$14,'Class Code'!$B$2:$B$14)</f>
        <v>Motor Commercial</v>
      </c>
      <c r="H4297" t="s">
        <v>176</v>
      </c>
      <c r="I4297">
        <f t="shared" si="268"/>
        <v>80</v>
      </c>
      <c r="J4297" t="s">
        <v>225</v>
      </c>
      <c r="K4297" t="s">
        <v>226</v>
      </c>
      <c r="L4297" t="s">
        <v>44</v>
      </c>
      <c r="M4297" s="5">
        <v>45635</v>
      </c>
      <c r="N4297" s="5">
        <v>45635</v>
      </c>
      <c r="O4297" s="5">
        <v>45792</v>
      </c>
      <c r="P4297" s="5">
        <v>45539</v>
      </c>
      <c r="Q4297" s="5">
        <v>45837</v>
      </c>
      <c r="R4297">
        <v>0</v>
      </c>
      <c r="S4297">
        <v>0</v>
      </c>
      <c r="T4297">
        <v>30000</v>
      </c>
      <c r="U4297">
        <v>30000</v>
      </c>
      <c r="V4297">
        <v>0</v>
      </c>
      <c r="W4297">
        <v>30000</v>
      </c>
      <c r="X4297" t="str">
        <f t="shared" si="269"/>
        <v>Ok</v>
      </c>
      <c r="Y4297" t="str">
        <f t="shared" si="270"/>
        <v>Ok</v>
      </c>
      <c r="Z4297" s="6" t="str">
        <f t="shared" si="271"/>
        <v>Ok</v>
      </c>
      <c r="AA4297" s="6"/>
      <c r="AB4297" s="6"/>
      <c r="AC4297" s="6"/>
      <c r="AD4297" s="6"/>
    </row>
    <row r="4298" spans="1:30" x14ac:dyDescent="0.3">
      <c r="A4298" t="s">
        <v>18388</v>
      </c>
      <c r="B4298" t="s">
        <v>18389</v>
      </c>
      <c r="C4298">
        <v>2024</v>
      </c>
      <c r="D4298" t="s">
        <v>9735</v>
      </c>
      <c r="E4298" t="s">
        <v>9301</v>
      </c>
      <c r="F4298" t="s">
        <v>11</v>
      </c>
      <c r="G4298" t="str">
        <f>_xlfn.XLOOKUP(I4298,'Class Code'!$A$2:$A$14,'Class Code'!$B$2:$B$14)</f>
        <v>Motor Commercial</v>
      </c>
      <c r="H4298" t="s">
        <v>176</v>
      </c>
      <c r="I4298">
        <f t="shared" si="268"/>
        <v>80</v>
      </c>
      <c r="J4298" t="s">
        <v>225</v>
      </c>
      <c r="K4298" t="s">
        <v>226</v>
      </c>
      <c r="L4298" t="s">
        <v>44</v>
      </c>
      <c r="M4298" s="5">
        <v>45635</v>
      </c>
      <c r="N4298" s="5">
        <v>45635</v>
      </c>
      <c r="O4298" s="5">
        <v>45792</v>
      </c>
      <c r="P4298" s="5">
        <v>45539</v>
      </c>
      <c r="Q4298" s="5">
        <v>45837</v>
      </c>
      <c r="R4298">
        <v>0</v>
      </c>
      <c r="S4298">
        <v>0</v>
      </c>
      <c r="T4298">
        <v>30000</v>
      </c>
      <c r="U4298">
        <v>30000</v>
      </c>
      <c r="V4298">
        <v>0</v>
      </c>
      <c r="W4298">
        <v>30000</v>
      </c>
      <c r="X4298" t="str">
        <f t="shared" si="269"/>
        <v>Ok</v>
      </c>
      <c r="Y4298" t="str">
        <f t="shared" si="270"/>
        <v>Ok</v>
      </c>
      <c r="Z4298" s="6" t="str">
        <f t="shared" si="271"/>
        <v>Ok</v>
      </c>
      <c r="AA4298" s="6"/>
      <c r="AB4298" s="6"/>
      <c r="AC4298" s="6"/>
      <c r="AD4298" s="6"/>
    </row>
    <row r="4299" spans="1:30" x14ac:dyDescent="0.3">
      <c r="A4299" t="s">
        <v>18390</v>
      </c>
      <c r="B4299" t="s">
        <v>18391</v>
      </c>
      <c r="C4299">
        <v>2023</v>
      </c>
      <c r="D4299" t="s">
        <v>9685</v>
      </c>
      <c r="E4299" t="s">
        <v>9305</v>
      </c>
      <c r="F4299" t="s">
        <v>11</v>
      </c>
      <c r="G4299" t="str">
        <f>_xlfn.XLOOKUP(I4299,'Class Code'!$A$2:$A$14,'Class Code'!$B$2:$B$14)</f>
        <v>Motor Commercial</v>
      </c>
      <c r="H4299" t="s">
        <v>176</v>
      </c>
      <c r="I4299">
        <f t="shared" si="268"/>
        <v>80</v>
      </c>
      <c r="J4299" t="s">
        <v>207</v>
      </c>
      <c r="K4299" t="s">
        <v>208</v>
      </c>
      <c r="L4299" t="s">
        <v>384</v>
      </c>
      <c r="M4299" s="5">
        <v>45375</v>
      </c>
      <c r="N4299" s="5">
        <v>45384</v>
      </c>
      <c r="O4299" s="5">
        <v>45784</v>
      </c>
      <c r="P4299" s="5">
        <v>45139</v>
      </c>
      <c r="Q4299" s="5">
        <v>45505</v>
      </c>
      <c r="R4299">
        <v>0</v>
      </c>
      <c r="S4299">
        <v>0</v>
      </c>
      <c r="T4299">
        <v>3140</v>
      </c>
      <c r="U4299">
        <v>3140</v>
      </c>
      <c r="V4299">
        <v>0</v>
      </c>
      <c r="W4299">
        <v>3140</v>
      </c>
      <c r="X4299" t="str">
        <f t="shared" si="269"/>
        <v>Ok</v>
      </c>
      <c r="Y4299" t="str">
        <f t="shared" si="270"/>
        <v>Ok</v>
      </c>
      <c r="Z4299" s="6" t="str">
        <f t="shared" si="271"/>
        <v>Ok</v>
      </c>
      <c r="AA4299" s="6"/>
      <c r="AB4299" s="6"/>
      <c r="AC4299" s="6"/>
      <c r="AD4299" s="6"/>
    </row>
    <row r="4300" spans="1:30" x14ac:dyDescent="0.3">
      <c r="A4300" t="s">
        <v>18392</v>
      </c>
      <c r="B4300" t="s">
        <v>18393</v>
      </c>
      <c r="C4300">
        <v>2023</v>
      </c>
      <c r="D4300" t="s">
        <v>9745</v>
      </c>
      <c r="E4300" t="s">
        <v>9294</v>
      </c>
      <c r="F4300" t="s">
        <v>11</v>
      </c>
      <c r="G4300" t="str">
        <f>_xlfn.XLOOKUP(I4300,'Class Code'!$A$2:$A$14,'Class Code'!$B$2:$B$14)</f>
        <v>Motor Commercial</v>
      </c>
      <c r="H4300" t="s">
        <v>176</v>
      </c>
      <c r="I4300">
        <f t="shared" si="268"/>
        <v>80</v>
      </c>
      <c r="J4300" t="s">
        <v>207</v>
      </c>
      <c r="K4300" t="s">
        <v>208</v>
      </c>
      <c r="L4300" t="s">
        <v>384</v>
      </c>
      <c r="M4300" s="5">
        <v>45375</v>
      </c>
      <c r="N4300" s="5">
        <v>45384</v>
      </c>
      <c r="O4300" s="5">
        <v>45784</v>
      </c>
      <c r="P4300" s="5">
        <v>45254</v>
      </c>
      <c r="Q4300" s="5">
        <v>45619</v>
      </c>
      <c r="R4300">
        <v>0</v>
      </c>
      <c r="S4300">
        <v>0</v>
      </c>
      <c r="T4300">
        <v>3140</v>
      </c>
      <c r="U4300">
        <v>3140</v>
      </c>
      <c r="V4300">
        <v>0</v>
      </c>
      <c r="W4300">
        <v>3140</v>
      </c>
      <c r="X4300" t="str">
        <f t="shared" si="269"/>
        <v>Ok</v>
      </c>
      <c r="Y4300" t="str">
        <f t="shared" si="270"/>
        <v>Ok</v>
      </c>
      <c r="Z4300" s="6" t="str">
        <f t="shared" si="271"/>
        <v>Ok</v>
      </c>
      <c r="AA4300" s="6"/>
      <c r="AB4300" s="6"/>
      <c r="AC4300" s="6"/>
      <c r="AD4300" s="6"/>
    </row>
    <row r="4301" spans="1:30" x14ac:dyDescent="0.3">
      <c r="A4301" t="s">
        <v>18394</v>
      </c>
      <c r="B4301" t="s">
        <v>18395</v>
      </c>
      <c r="C4301">
        <v>2022</v>
      </c>
      <c r="D4301" t="s">
        <v>9384</v>
      </c>
      <c r="E4301" t="s">
        <v>9272</v>
      </c>
      <c r="F4301" t="s">
        <v>10</v>
      </c>
      <c r="G4301" t="str">
        <f>_xlfn.XLOOKUP(I4301,'Class Code'!$A$2:$A$14,'Class Code'!$B$2:$B$14)</f>
        <v>Motor Private</v>
      </c>
      <c r="H4301" t="s">
        <v>41</v>
      </c>
      <c r="I4301">
        <f t="shared" si="268"/>
        <v>70</v>
      </c>
      <c r="J4301" t="s">
        <v>54</v>
      </c>
      <c r="K4301" t="s">
        <v>55</v>
      </c>
      <c r="L4301" t="s">
        <v>44</v>
      </c>
      <c r="M4301" s="5">
        <v>44898</v>
      </c>
      <c r="N4301" s="5">
        <v>44901</v>
      </c>
      <c r="O4301" s="5">
        <v>45783</v>
      </c>
      <c r="P4301" s="5">
        <v>44764</v>
      </c>
      <c r="Q4301" s="5">
        <v>45128</v>
      </c>
      <c r="R4301">
        <v>0</v>
      </c>
      <c r="S4301">
        <v>0</v>
      </c>
      <c r="T4301">
        <v>32960</v>
      </c>
      <c r="U4301">
        <v>32960</v>
      </c>
      <c r="V4301">
        <v>0</v>
      </c>
      <c r="W4301">
        <v>32960</v>
      </c>
      <c r="X4301" t="str">
        <f t="shared" si="269"/>
        <v>Ok</v>
      </c>
      <c r="Y4301" t="str">
        <f t="shared" si="270"/>
        <v>Ok</v>
      </c>
      <c r="Z4301" s="6" t="str">
        <f t="shared" si="271"/>
        <v>Ok</v>
      </c>
      <c r="AA4301" s="6"/>
      <c r="AB4301" s="6"/>
      <c r="AC4301" s="6"/>
      <c r="AD4301" s="6"/>
    </row>
    <row r="4302" spans="1:30" x14ac:dyDescent="0.3">
      <c r="A4302" t="s">
        <v>18396</v>
      </c>
      <c r="B4302" t="s">
        <v>18397</v>
      </c>
      <c r="C4302">
        <v>2023</v>
      </c>
      <c r="D4302" t="s">
        <v>9758</v>
      </c>
      <c r="E4302" t="s">
        <v>9289</v>
      </c>
      <c r="F4302" t="s">
        <v>10</v>
      </c>
      <c r="G4302" t="str">
        <f>_xlfn.XLOOKUP(I4302,'Class Code'!$A$2:$A$14,'Class Code'!$B$2:$B$14)</f>
        <v>Motor Private</v>
      </c>
      <c r="H4302" t="s">
        <v>41</v>
      </c>
      <c r="I4302">
        <f t="shared" si="268"/>
        <v>70</v>
      </c>
      <c r="J4302" t="s">
        <v>54</v>
      </c>
      <c r="K4302" t="s">
        <v>55</v>
      </c>
      <c r="L4302" t="s">
        <v>44</v>
      </c>
      <c r="M4302" s="5">
        <v>45497</v>
      </c>
      <c r="N4302" s="5">
        <v>45498</v>
      </c>
      <c r="O4302" s="5">
        <v>45772</v>
      </c>
      <c r="P4302" s="5">
        <v>45175</v>
      </c>
      <c r="Q4302" s="5">
        <v>45540</v>
      </c>
      <c r="R4302">
        <v>0</v>
      </c>
      <c r="S4302">
        <v>0</v>
      </c>
      <c r="T4302">
        <v>21790</v>
      </c>
      <c r="U4302">
        <v>21790</v>
      </c>
      <c r="V4302">
        <v>0</v>
      </c>
      <c r="W4302">
        <v>21790</v>
      </c>
      <c r="X4302" t="str">
        <f t="shared" si="269"/>
        <v>Ok</v>
      </c>
      <c r="Y4302" t="str">
        <f t="shared" si="270"/>
        <v>Ok</v>
      </c>
      <c r="Z4302" s="6" t="str">
        <f t="shared" si="271"/>
        <v>Ok</v>
      </c>
      <c r="AA4302" s="6"/>
      <c r="AB4302" s="6"/>
      <c r="AC4302" s="6"/>
      <c r="AD4302" s="6"/>
    </row>
    <row r="4303" spans="1:30" x14ac:dyDescent="0.3">
      <c r="A4303" t="s">
        <v>18398</v>
      </c>
      <c r="B4303" t="s">
        <v>18399</v>
      </c>
      <c r="C4303">
        <v>2024</v>
      </c>
      <c r="D4303" t="s">
        <v>9772</v>
      </c>
      <c r="E4303" t="s">
        <v>9277</v>
      </c>
      <c r="F4303" t="s">
        <v>10</v>
      </c>
      <c r="G4303" t="str">
        <f>_xlfn.XLOOKUP(I4303,'Class Code'!$A$2:$A$14,'Class Code'!$B$2:$B$14)</f>
        <v>Motor Private</v>
      </c>
      <c r="H4303" t="s">
        <v>41</v>
      </c>
      <c r="I4303">
        <f t="shared" si="268"/>
        <v>70</v>
      </c>
      <c r="J4303" t="s">
        <v>54</v>
      </c>
      <c r="K4303" t="s">
        <v>55</v>
      </c>
      <c r="L4303" t="s">
        <v>44</v>
      </c>
      <c r="M4303" s="5">
        <v>45662</v>
      </c>
      <c r="N4303" s="5">
        <v>45663</v>
      </c>
      <c r="O4303" s="5">
        <v>45783</v>
      </c>
      <c r="P4303" s="5">
        <v>45474</v>
      </c>
      <c r="Q4303" s="5">
        <v>45838</v>
      </c>
      <c r="R4303">
        <v>0</v>
      </c>
      <c r="S4303">
        <v>0</v>
      </c>
      <c r="T4303">
        <v>6380</v>
      </c>
      <c r="U4303">
        <v>6380</v>
      </c>
      <c r="V4303">
        <v>0</v>
      </c>
      <c r="W4303">
        <v>6380</v>
      </c>
      <c r="X4303" t="str">
        <f t="shared" si="269"/>
        <v>Ok</v>
      </c>
      <c r="Y4303" t="str">
        <f t="shared" si="270"/>
        <v>Ok</v>
      </c>
      <c r="Z4303" s="6" t="str">
        <f t="shared" si="271"/>
        <v>Ok</v>
      </c>
      <c r="AA4303" s="6"/>
      <c r="AB4303" s="6"/>
      <c r="AC4303" s="6"/>
      <c r="AD4303" s="6"/>
    </row>
    <row r="4304" spans="1:30" x14ac:dyDescent="0.3">
      <c r="A4304" t="s">
        <v>18400</v>
      </c>
      <c r="B4304" t="s">
        <v>18401</v>
      </c>
      <c r="C4304">
        <v>2024</v>
      </c>
      <c r="D4304" t="s">
        <v>9530</v>
      </c>
      <c r="E4304" t="s">
        <v>9284</v>
      </c>
      <c r="F4304" t="s">
        <v>11</v>
      </c>
      <c r="G4304" t="str">
        <f>_xlfn.XLOOKUP(I4304,'Class Code'!$A$2:$A$14,'Class Code'!$B$2:$B$14)</f>
        <v>Motor Commercial</v>
      </c>
      <c r="H4304" t="s">
        <v>176</v>
      </c>
      <c r="I4304">
        <f t="shared" si="268"/>
        <v>80</v>
      </c>
      <c r="J4304" t="s">
        <v>177</v>
      </c>
      <c r="K4304" t="s">
        <v>178</v>
      </c>
      <c r="L4304" t="s">
        <v>197</v>
      </c>
      <c r="M4304" s="5">
        <v>45604</v>
      </c>
      <c r="N4304" s="5">
        <v>45609</v>
      </c>
      <c r="O4304" s="5">
        <v>45786</v>
      </c>
      <c r="P4304" s="5">
        <v>45542</v>
      </c>
      <c r="Q4304" s="5">
        <v>45906</v>
      </c>
      <c r="R4304">
        <v>0</v>
      </c>
      <c r="S4304">
        <v>0</v>
      </c>
      <c r="T4304">
        <v>5000</v>
      </c>
      <c r="U4304">
        <v>5000</v>
      </c>
      <c r="V4304">
        <v>0</v>
      </c>
      <c r="W4304">
        <v>5000</v>
      </c>
      <c r="X4304" t="str">
        <f t="shared" si="269"/>
        <v>Ok</v>
      </c>
      <c r="Y4304" t="str">
        <f t="shared" si="270"/>
        <v>Ok</v>
      </c>
      <c r="Z4304" s="6" t="str">
        <f t="shared" si="271"/>
        <v>Ok</v>
      </c>
      <c r="AA4304" s="6"/>
      <c r="AB4304" s="6"/>
      <c r="AC4304" s="6"/>
      <c r="AD4304" s="6"/>
    </row>
    <row r="4305" spans="1:30" x14ac:dyDescent="0.3">
      <c r="A4305" t="s">
        <v>18402</v>
      </c>
      <c r="B4305" t="s">
        <v>18403</v>
      </c>
      <c r="C4305">
        <v>2012</v>
      </c>
      <c r="D4305" t="s">
        <v>9368</v>
      </c>
      <c r="E4305" t="s">
        <v>9274</v>
      </c>
      <c r="F4305" t="s">
        <v>439</v>
      </c>
      <c r="G4305" t="str">
        <f>_xlfn.XLOOKUP(I4305,'Class Code'!$A$2:$A$14,'Class Code'!$B$2:$B$14)</f>
        <v>Workmen's Compensation</v>
      </c>
      <c r="H4305" t="s">
        <v>440</v>
      </c>
      <c r="I4305">
        <f t="shared" si="268"/>
        <v>11</v>
      </c>
      <c r="J4305" t="s">
        <v>458</v>
      </c>
      <c r="K4305" t="s">
        <v>459</v>
      </c>
      <c r="L4305" t="s">
        <v>44</v>
      </c>
      <c r="M4305" s="5">
        <v>41306</v>
      </c>
      <c r="N4305" s="5">
        <v>42203</v>
      </c>
      <c r="O4305" s="5">
        <v>45771</v>
      </c>
      <c r="P4305" s="5">
        <v>41186</v>
      </c>
      <c r="Q4305" s="5">
        <v>41550</v>
      </c>
      <c r="R4305">
        <v>281051</v>
      </c>
      <c r="S4305">
        <v>0</v>
      </c>
      <c r="T4305">
        <v>0</v>
      </c>
      <c r="U4305">
        <v>281051</v>
      </c>
      <c r="V4305">
        <v>0</v>
      </c>
      <c r="W4305">
        <v>281051</v>
      </c>
      <c r="X4305" t="str">
        <f t="shared" si="269"/>
        <v>Ok</v>
      </c>
      <c r="Y4305" t="str">
        <f t="shared" si="270"/>
        <v>Ok</v>
      </c>
      <c r="Z4305" s="6" t="str">
        <f t="shared" si="271"/>
        <v>Ok</v>
      </c>
      <c r="AA4305" s="6"/>
      <c r="AB4305" s="6"/>
      <c r="AC4305" s="6"/>
      <c r="AD4305" s="6"/>
    </row>
    <row r="4306" spans="1:30" x14ac:dyDescent="0.3">
      <c r="A4306" t="s">
        <v>18404</v>
      </c>
      <c r="B4306" t="s">
        <v>18405</v>
      </c>
      <c r="C4306">
        <v>2025</v>
      </c>
      <c r="D4306" t="s">
        <v>9495</v>
      </c>
      <c r="E4306" t="s">
        <v>9292</v>
      </c>
      <c r="F4306" t="s">
        <v>11</v>
      </c>
      <c r="G4306" t="str">
        <f>_xlfn.XLOOKUP(I4306,'Class Code'!$A$2:$A$14,'Class Code'!$B$2:$B$14)</f>
        <v>Motor Commercial</v>
      </c>
      <c r="H4306" t="s">
        <v>176</v>
      </c>
      <c r="I4306">
        <f t="shared" si="268"/>
        <v>80</v>
      </c>
      <c r="J4306" t="s">
        <v>207</v>
      </c>
      <c r="K4306" t="s">
        <v>208</v>
      </c>
      <c r="L4306" t="s">
        <v>44</v>
      </c>
      <c r="M4306" s="5">
        <v>45741</v>
      </c>
      <c r="N4306" s="5">
        <v>45741</v>
      </c>
      <c r="O4306" s="5">
        <v>45783</v>
      </c>
      <c r="P4306" s="5">
        <v>45658</v>
      </c>
      <c r="Q4306" s="5">
        <v>46022</v>
      </c>
      <c r="R4306">
        <v>0</v>
      </c>
      <c r="S4306">
        <v>0</v>
      </c>
      <c r="T4306">
        <v>6780</v>
      </c>
      <c r="U4306">
        <v>6780</v>
      </c>
      <c r="V4306">
        <v>0</v>
      </c>
      <c r="W4306">
        <v>6780</v>
      </c>
      <c r="X4306" t="str">
        <f t="shared" si="269"/>
        <v>Ok</v>
      </c>
      <c r="Y4306" t="str">
        <f t="shared" si="270"/>
        <v>Ok</v>
      </c>
      <c r="Z4306" s="6" t="str">
        <f t="shared" si="271"/>
        <v>Ok</v>
      </c>
      <c r="AA4306" s="6"/>
      <c r="AB4306" s="6"/>
      <c r="AC4306" s="6"/>
      <c r="AD4306" s="6"/>
    </row>
    <row r="4307" spans="1:30" x14ac:dyDescent="0.3">
      <c r="A4307" t="s">
        <v>18406</v>
      </c>
      <c r="B4307" t="s">
        <v>18407</v>
      </c>
      <c r="C4307">
        <v>2024</v>
      </c>
      <c r="D4307" t="s">
        <v>9717</v>
      </c>
      <c r="E4307" t="s">
        <v>9310</v>
      </c>
      <c r="F4307" t="s">
        <v>10</v>
      </c>
      <c r="G4307" t="str">
        <f>_xlfn.XLOOKUP(I4307,'Class Code'!$A$2:$A$14,'Class Code'!$B$2:$B$14)</f>
        <v>Motor Private</v>
      </c>
      <c r="H4307" t="s">
        <v>41</v>
      </c>
      <c r="I4307">
        <f t="shared" si="268"/>
        <v>70</v>
      </c>
      <c r="J4307" t="s">
        <v>54</v>
      </c>
      <c r="K4307" t="s">
        <v>55</v>
      </c>
      <c r="L4307" t="s">
        <v>44</v>
      </c>
      <c r="M4307" s="5">
        <v>45690</v>
      </c>
      <c r="N4307" s="5">
        <v>45693</v>
      </c>
      <c r="O4307" s="5">
        <v>45784</v>
      </c>
      <c r="P4307" s="5">
        <v>45628</v>
      </c>
      <c r="Q4307" s="5">
        <v>45901</v>
      </c>
      <c r="R4307">
        <v>0</v>
      </c>
      <c r="S4307">
        <v>0</v>
      </c>
      <c r="T4307">
        <v>6650</v>
      </c>
      <c r="U4307">
        <v>6650</v>
      </c>
      <c r="V4307">
        <v>0</v>
      </c>
      <c r="W4307">
        <v>6650</v>
      </c>
      <c r="X4307" t="str">
        <f t="shared" si="269"/>
        <v>Ok</v>
      </c>
      <c r="Y4307" t="str">
        <f t="shared" si="270"/>
        <v>Ok</v>
      </c>
      <c r="Z4307" s="6" t="str">
        <f t="shared" si="271"/>
        <v>Ok</v>
      </c>
      <c r="AA4307" s="6"/>
      <c r="AB4307" s="6"/>
      <c r="AC4307" s="6"/>
      <c r="AD4307" s="6"/>
    </row>
    <row r="4308" spans="1:30" x14ac:dyDescent="0.3">
      <c r="A4308" t="s">
        <v>18408</v>
      </c>
      <c r="B4308" t="s">
        <v>18409</v>
      </c>
      <c r="C4308">
        <v>2024</v>
      </c>
      <c r="D4308" t="s">
        <v>9731</v>
      </c>
      <c r="E4308" t="s">
        <v>9272</v>
      </c>
      <c r="F4308" t="s">
        <v>10</v>
      </c>
      <c r="G4308" t="str">
        <f>_xlfn.XLOOKUP(I4308,'Class Code'!$A$2:$A$14,'Class Code'!$B$2:$B$14)</f>
        <v>Motor Private</v>
      </c>
      <c r="H4308" t="s">
        <v>41</v>
      </c>
      <c r="I4308">
        <f t="shared" si="268"/>
        <v>70</v>
      </c>
      <c r="J4308" t="s">
        <v>54</v>
      </c>
      <c r="K4308" t="s">
        <v>55</v>
      </c>
      <c r="L4308" t="s">
        <v>44</v>
      </c>
      <c r="M4308" s="5">
        <v>45655</v>
      </c>
      <c r="N4308" s="5">
        <v>45667</v>
      </c>
      <c r="O4308" s="5">
        <v>45783</v>
      </c>
      <c r="P4308" s="5">
        <v>45512</v>
      </c>
      <c r="Q4308" s="5">
        <v>45876</v>
      </c>
      <c r="R4308">
        <v>0</v>
      </c>
      <c r="S4308">
        <v>0</v>
      </c>
      <c r="T4308">
        <v>7280</v>
      </c>
      <c r="U4308">
        <v>7280</v>
      </c>
      <c r="V4308">
        <v>0</v>
      </c>
      <c r="W4308">
        <v>7280</v>
      </c>
      <c r="X4308" t="str">
        <f t="shared" si="269"/>
        <v>Ok</v>
      </c>
      <c r="Y4308" t="str">
        <f t="shared" si="270"/>
        <v>Ok</v>
      </c>
      <c r="Z4308" s="6" t="str">
        <f t="shared" si="271"/>
        <v>Ok</v>
      </c>
      <c r="AA4308" s="6"/>
      <c r="AB4308" s="6"/>
      <c r="AC4308" s="6"/>
      <c r="AD4308" s="6"/>
    </row>
    <row r="4309" spans="1:30" x14ac:dyDescent="0.3">
      <c r="A4309" t="s">
        <v>18410</v>
      </c>
      <c r="B4309" t="s">
        <v>18411</v>
      </c>
      <c r="C4309">
        <v>2025</v>
      </c>
      <c r="D4309" t="s">
        <v>9329</v>
      </c>
      <c r="E4309" t="s">
        <v>9334</v>
      </c>
      <c r="F4309" t="s">
        <v>11</v>
      </c>
      <c r="G4309" t="str">
        <f>_xlfn.XLOOKUP(I4309,'Class Code'!$A$2:$A$14,'Class Code'!$B$2:$B$14)</f>
        <v>Motor Commercial</v>
      </c>
      <c r="H4309" t="s">
        <v>176</v>
      </c>
      <c r="I4309">
        <f t="shared" si="268"/>
        <v>80</v>
      </c>
      <c r="J4309" t="s">
        <v>207</v>
      </c>
      <c r="K4309" t="s">
        <v>208</v>
      </c>
      <c r="L4309" t="s">
        <v>44</v>
      </c>
      <c r="M4309" s="5">
        <v>45668</v>
      </c>
      <c r="N4309" s="5">
        <v>45670</v>
      </c>
      <c r="O4309" s="5">
        <v>45772</v>
      </c>
      <c r="P4309" s="5">
        <v>45658</v>
      </c>
      <c r="Q4309" s="5">
        <v>46022</v>
      </c>
      <c r="R4309">
        <v>0</v>
      </c>
      <c r="S4309">
        <v>0</v>
      </c>
      <c r="T4309">
        <v>76020</v>
      </c>
      <c r="U4309">
        <v>76020</v>
      </c>
      <c r="V4309">
        <v>0</v>
      </c>
      <c r="W4309">
        <v>76020</v>
      </c>
      <c r="X4309" t="str">
        <f t="shared" si="269"/>
        <v>Ok</v>
      </c>
      <c r="Y4309" t="str">
        <f t="shared" si="270"/>
        <v>Ok</v>
      </c>
      <c r="Z4309" s="6" t="str">
        <f t="shared" si="271"/>
        <v>Ok</v>
      </c>
      <c r="AA4309" s="6"/>
      <c r="AB4309" s="6"/>
      <c r="AC4309" s="6"/>
      <c r="AD4309" s="6"/>
    </row>
    <row r="4310" spans="1:30" x14ac:dyDescent="0.3">
      <c r="A4310" t="s">
        <v>18412</v>
      </c>
      <c r="B4310" t="s">
        <v>18413</v>
      </c>
      <c r="C4310">
        <v>2024</v>
      </c>
      <c r="D4310" t="s">
        <v>9351</v>
      </c>
      <c r="E4310" t="s">
        <v>9261</v>
      </c>
      <c r="F4310" t="s">
        <v>11</v>
      </c>
      <c r="G4310" t="str">
        <f>_xlfn.XLOOKUP(I4310,'Class Code'!$A$2:$A$14,'Class Code'!$B$2:$B$14)</f>
        <v>Motor Commercial</v>
      </c>
      <c r="H4310" t="s">
        <v>176</v>
      </c>
      <c r="I4310">
        <f t="shared" si="268"/>
        <v>80</v>
      </c>
      <c r="J4310" t="s">
        <v>177</v>
      </c>
      <c r="K4310" t="s">
        <v>178</v>
      </c>
      <c r="L4310" t="s">
        <v>44</v>
      </c>
      <c r="M4310" s="5">
        <v>45631</v>
      </c>
      <c r="N4310" s="5">
        <v>45639</v>
      </c>
      <c r="O4310" s="5">
        <v>45786</v>
      </c>
      <c r="P4310" s="5">
        <v>45580</v>
      </c>
      <c r="Q4310" s="5">
        <v>45944</v>
      </c>
      <c r="R4310">
        <v>0</v>
      </c>
      <c r="S4310">
        <v>0</v>
      </c>
      <c r="T4310">
        <v>78300</v>
      </c>
      <c r="U4310">
        <v>78300</v>
      </c>
      <c r="V4310">
        <v>0</v>
      </c>
      <c r="W4310">
        <v>78300</v>
      </c>
      <c r="X4310" t="str">
        <f t="shared" si="269"/>
        <v>Ok</v>
      </c>
      <c r="Y4310" t="str">
        <f t="shared" si="270"/>
        <v>Ok</v>
      </c>
      <c r="Z4310" s="6" t="str">
        <f t="shared" si="271"/>
        <v>Ok</v>
      </c>
      <c r="AA4310" s="6"/>
      <c r="AB4310" s="6"/>
      <c r="AC4310" s="6"/>
      <c r="AD4310" s="6"/>
    </row>
    <row r="4311" spans="1:30" x14ac:dyDescent="0.3">
      <c r="A4311" t="s">
        <v>18414</v>
      </c>
      <c r="B4311" t="s">
        <v>18415</v>
      </c>
      <c r="C4311">
        <v>2024</v>
      </c>
      <c r="D4311" t="s">
        <v>9727</v>
      </c>
      <c r="E4311" t="s">
        <v>9259</v>
      </c>
      <c r="F4311" t="s">
        <v>11</v>
      </c>
      <c r="G4311" t="str">
        <f>_xlfn.XLOOKUP(I4311,'Class Code'!$A$2:$A$14,'Class Code'!$B$2:$B$14)</f>
        <v>Motor Commercial</v>
      </c>
      <c r="H4311" t="s">
        <v>176</v>
      </c>
      <c r="I4311">
        <f t="shared" si="268"/>
        <v>80</v>
      </c>
      <c r="J4311" t="s">
        <v>177</v>
      </c>
      <c r="K4311" t="s">
        <v>178</v>
      </c>
      <c r="L4311" t="s">
        <v>44</v>
      </c>
      <c r="M4311" s="5">
        <v>45724</v>
      </c>
      <c r="N4311" s="5">
        <v>45729</v>
      </c>
      <c r="O4311" s="5">
        <v>45789</v>
      </c>
      <c r="P4311" s="5">
        <v>45529</v>
      </c>
      <c r="Q4311" s="5">
        <v>45862</v>
      </c>
      <c r="R4311">
        <v>0</v>
      </c>
      <c r="S4311">
        <v>0</v>
      </c>
      <c r="T4311">
        <v>106372</v>
      </c>
      <c r="U4311">
        <v>106372</v>
      </c>
      <c r="V4311">
        <v>0</v>
      </c>
      <c r="W4311">
        <v>106372</v>
      </c>
      <c r="X4311" t="str">
        <f t="shared" si="269"/>
        <v>Ok</v>
      </c>
      <c r="Y4311" t="str">
        <f t="shared" si="270"/>
        <v>Ok</v>
      </c>
      <c r="Z4311" s="6" t="str">
        <f t="shared" si="271"/>
        <v>Ok</v>
      </c>
      <c r="AA4311" s="6"/>
      <c r="AB4311" s="6"/>
      <c r="AC4311" s="6"/>
      <c r="AD4311" s="6"/>
    </row>
    <row r="4312" spans="1:30" x14ac:dyDescent="0.3">
      <c r="A4312" t="s">
        <v>18416</v>
      </c>
      <c r="B4312" t="s">
        <v>18417</v>
      </c>
      <c r="C4312">
        <v>2024</v>
      </c>
      <c r="D4312" t="s">
        <v>9520</v>
      </c>
      <c r="E4312" t="s">
        <v>9259</v>
      </c>
      <c r="F4312" t="s">
        <v>10</v>
      </c>
      <c r="G4312" t="str">
        <f>_xlfn.XLOOKUP(I4312,'Class Code'!$A$2:$A$14,'Class Code'!$B$2:$B$14)</f>
        <v>Motor Private</v>
      </c>
      <c r="H4312" t="s">
        <v>41</v>
      </c>
      <c r="I4312">
        <f t="shared" si="268"/>
        <v>70</v>
      </c>
      <c r="J4312" t="s">
        <v>54</v>
      </c>
      <c r="K4312" t="s">
        <v>55</v>
      </c>
      <c r="L4312" t="s">
        <v>44</v>
      </c>
      <c r="M4312" s="5">
        <v>45598</v>
      </c>
      <c r="N4312" s="5">
        <v>45607</v>
      </c>
      <c r="O4312" s="5">
        <v>45778</v>
      </c>
      <c r="P4312" s="5">
        <v>45495</v>
      </c>
      <c r="Q4312" s="5">
        <v>45859</v>
      </c>
      <c r="R4312">
        <v>181000</v>
      </c>
      <c r="S4312">
        <v>0</v>
      </c>
      <c r="T4312">
        <v>0</v>
      </c>
      <c r="U4312">
        <v>181000</v>
      </c>
      <c r="V4312">
        <v>0</v>
      </c>
      <c r="W4312">
        <v>181000</v>
      </c>
      <c r="X4312" t="str">
        <f t="shared" si="269"/>
        <v>Ok</v>
      </c>
      <c r="Y4312" t="str">
        <f t="shared" si="270"/>
        <v>Ok</v>
      </c>
      <c r="Z4312" s="6" t="str">
        <f t="shared" si="271"/>
        <v>Ok</v>
      </c>
      <c r="AA4312" s="6"/>
      <c r="AB4312" s="6"/>
      <c r="AC4312" s="6"/>
      <c r="AD4312" s="6"/>
    </row>
    <row r="4313" spans="1:30" x14ac:dyDescent="0.3">
      <c r="A4313" t="s">
        <v>18418</v>
      </c>
      <c r="B4313" t="s">
        <v>18419</v>
      </c>
      <c r="C4313">
        <v>2025</v>
      </c>
      <c r="D4313" t="s">
        <v>9461</v>
      </c>
      <c r="E4313" t="s">
        <v>9305</v>
      </c>
      <c r="F4313" t="s">
        <v>10</v>
      </c>
      <c r="G4313" t="str">
        <f>_xlfn.XLOOKUP(I4313,'Class Code'!$A$2:$A$14,'Class Code'!$B$2:$B$14)</f>
        <v>Motor Private</v>
      </c>
      <c r="H4313" t="s">
        <v>41</v>
      </c>
      <c r="I4313">
        <f t="shared" si="268"/>
        <v>70</v>
      </c>
      <c r="J4313" t="s">
        <v>54</v>
      </c>
      <c r="K4313" t="s">
        <v>55</v>
      </c>
      <c r="L4313" t="s">
        <v>44</v>
      </c>
      <c r="M4313" s="5">
        <v>45709</v>
      </c>
      <c r="N4313" s="5">
        <v>45719</v>
      </c>
      <c r="O4313" s="5">
        <v>45789</v>
      </c>
      <c r="P4313" s="5">
        <v>45647</v>
      </c>
      <c r="Q4313" s="5">
        <v>45722</v>
      </c>
      <c r="R4313">
        <v>0</v>
      </c>
      <c r="S4313">
        <v>0</v>
      </c>
      <c r="T4313">
        <v>526192</v>
      </c>
      <c r="U4313">
        <v>526192</v>
      </c>
      <c r="V4313">
        <v>0</v>
      </c>
      <c r="W4313">
        <v>526192</v>
      </c>
      <c r="X4313" t="str">
        <f t="shared" si="269"/>
        <v>Ok</v>
      </c>
      <c r="Y4313" t="str">
        <f t="shared" si="270"/>
        <v>Ok</v>
      </c>
      <c r="Z4313" s="6" t="str">
        <f t="shared" si="271"/>
        <v>Ok</v>
      </c>
      <c r="AA4313" s="6"/>
      <c r="AB4313" s="6"/>
      <c r="AC4313" s="6"/>
      <c r="AD4313" s="6"/>
    </row>
    <row r="4314" spans="1:30" x14ac:dyDescent="0.3">
      <c r="A4314" t="s">
        <v>18420</v>
      </c>
      <c r="B4314" t="s">
        <v>18421</v>
      </c>
      <c r="C4314">
        <v>2024</v>
      </c>
      <c r="D4314" t="s">
        <v>9307</v>
      </c>
      <c r="E4314" t="s">
        <v>9287</v>
      </c>
      <c r="F4314" t="s">
        <v>10</v>
      </c>
      <c r="G4314" t="str">
        <f>_xlfn.XLOOKUP(I4314,'Class Code'!$A$2:$A$14,'Class Code'!$B$2:$B$14)</f>
        <v>Motor Private</v>
      </c>
      <c r="H4314" t="s">
        <v>41</v>
      </c>
      <c r="I4314">
        <f t="shared" si="268"/>
        <v>70</v>
      </c>
      <c r="J4314" t="s">
        <v>42</v>
      </c>
      <c r="K4314" t="s">
        <v>43</v>
      </c>
      <c r="L4314" t="s">
        <v>187</v>
      </c>
      <c r="M4314" s="5">
        <v>45684</v>
      </c>
      <c r="N4314" s="5">
        <v>45700</v>
      </c>
      <c r="O4314" s="5">
        <v>45792</v>
      </c>
      <c r="P4314" s="5">
        <v>45370</v>
      </c>
      <c r="Q4314" s="5">
        <v>45734</v>
      </c>
      <c r="R4314">
        <v>0</v>
      </c>
      <c r="S4314">
        <v>0</v>
      </c>
      <c r="T4314">
        <v>30000</v>
      </c>
      <c r="U4314">
        <v>30000</v>
      </c>
      <c r="V4314">
        <v>0</v>
      </c>
      <c r="W4314">
        <v>30000</v>
      </c>
      <c r="X4314" t="str">
        <f t="shared" si="269"/>
        <v>Ok</v>
      </c>
      <c r="Y4314" t="str">
        <f t="shared" si="270"/>
        <v>Ok</v>
      </c>
      <c r="Z4314" s="6" t="str">
        <f t="shared" si="271"/>
        <v>Ok</v>
      </c>
      <c r="AA4314" s="6"/>
      <c r="AB4314" s="6"/>
      <c r="AC4314" s="6"/>
      <c r="AD4314" s="6"/>
    </row>
    <row r="4315" spans="1:30" x14ac:dyDescent="0.3">
      <c r="A4315" t="s">
        <v>18422</v>
      </c>
      <c r="B4315" t="s">
        <v>18423</v>
      </c>
      <c r="C4315">
        <v>2021</v>
      </c>
      <c r="D4315" t="s">
        <v>9340</v>
      </c>
      <c r="E4315" t="s">
        <v>9334</v>
      </c>
      <c r="F4315" t="s">
        <v>439</v>
      </c>
      <c r="G4315" t="str">
        <f>_xlfn.XLOOKUP(I4315,'Class Code'!$A$2:$A$14,'Class Code'!$B$2:$B$14)</f>
        <v>Workmen's Compensation</v>
      </c>
      <c r="H4315" t="s">
        <v>440</v>
      </c>
      <c r="I4315">
        <f t="shared" si="268"/>
        <v>11</v>
      </c>
      <c r="J4315" t="s">
        <v>572</v>
      </c>
      <c r="K4315" t="s">
        <v>573</v>
      </c>
      <c r="L4315" t="s">
        <v>443</v>
      </c>
      <c r="M4315" s="5">
        <v>44543</v>
      </c>
      <c r="N4315" s="5">
        <v>44553</v>
      </c>
      <c r="O4315" s="5">
        <v>45824</v>
      </c>
      <c r="P4315" s="5">
        <v>44197</v>
      </c>
      <c r="Q4315" s="5">
        <v>44561</v>
      </c>
      <c r="R4315">
        <v>-1235104</v>
      </c>
      <c r="S4315">
        <v>0</v>
      </c>
      <c r="T4315">
        <v>0</v>
      </c>
      <c r="U4315">
        <v>-1235104</v>
      </c>
      <c r="V4315">
        <v>0</v>
      </c>
      <c r="W4315">
        <v>-1235104</v>
      </c>
      <c r="X4315" t="str">
        <f t="shared" si="269"/>
        <v>Ok</v>
      </c>
      <c r="Y4315" t="str">
        <f t="shared" si="270"/>
        <v>Ok</v>
      </c>
      <c r="Z4315" s="6" t="str">
        <f t="shared" si="271"/>
        <v>Ok</v>
      </c>
      <c r="AA4315" s="6"/>
      <c r="AB4315" s="6"/>
      <c r="AC4315" s="6"/>
      <c r="AD4315" s="6"/>
    </row>
    <row r="4316" spans="1:30" x14ac:dyDescent="0.3">
      <c r="A4316" t="s">
        <v>18424</v>
      </c>
      <c r="B4316" t="s">
        <v>18425</v>
      </c>
      <c r="C4316">
        <v>2021</v>
      </c>
      <c r="D4316" t="s">
        <v>9415</v>
      </c>
      <c r="E4316" t="s">
        <v>9277</v>
      </c>
      <c r="F4316" t="s">
        <v>11</v>
      </c>
      <c r="G4316" t="str">
        <f>_xlfn.XLOOKUP(I4316,'Class Code'!$A$2:$A$14,'Class Code'!$B$2:$B$14)</f>
        <v>Motor Commercial</v>
      </c>
      <c r="H4316" t="s">
        <v>176</v>
      </c>
      <c r="I4316">
        <f t="shared" si="268"/>
        <v>80</v>
      </c>
      <c r="J4316" t="s">
        <v>207</v>
      </c>
      <c r="K4316" t="s">
        <v>208</v>
      </c>
      <c r="L4316" t="s">
        <v>44</v>
      </c>
      <c r="M4316" s="5">
        <v>44530</v>
      </c>
      <c r="N4316" s="5">
        <v>44530</v>
      </c>
      <c r="O4316" s="5">
        <v>45834</v>
      </c>
      <c r="P4316" s="5">
        <v>44348</v>
      </c>
      <c r="Q4316" s="5">
        <v>44712</v>
      </c>
      <c r="R4316">
        <v>0</v>
      </c>
      <c r="S4316">
        <v>0</v>
      </c>
      <c r="T4316">
        <v>-116840</v>
      </c>
      <c r="U4316">
        <v>-116840</v>
      </c>
      <c r="V4316">
        <v>0</v>
      </c>
      <c r="W4316">
        <v>-116840</v>
      </c>
      <c r="X4316" t="str">
        <f t="shared" si="269"/>
        <v>Ok</v>
      </c>
      <c r="Y4316" t="str">
        <f t="shared" si="270"/>
        <v>Ok</v>
      </c>
      <c r="Z4316" s="6" t="str">
        <f t="shared" si="271"/>
        <v>Ok</v>
      </c>
      <c r="AA4316" s="6"/>
      <c r="AB4316" s="6"/>
      <c r="AC4316" s="6"/>
      <c r="AD4316" s="6"/>
    </row>
    <row r="4317" spans="1:30" x14ac:dyDescent="0.3">
      <c r="A4317" t="s">
        <v>18426</v>
      </c>
      <c r="B4317" t="s">
        <v>18427</v>
      </c>
      <c r="C4317">
        <v>2023</v>
      </c>
      <c r="D4317" t="s">
        <v>9440</v>
      </c>
      <c r="E4317" t="s">
        <v>9332</v>
      </c>
      <c r="F4317" t="s">
        <v>6</v>
      </c>
      <c r="G4317" t="str">
        <f>_xlfn.XLOOKUP(I4317,'Class Code'!$A$2:$A$14,'Class Code'!$B$2:$B$14)</f>
        <v>Fire Domestic</v>
      </c>
      <c r="H4317" t="s">
        <v>194</v>
      </c>
      <c r="I4317">
        <f t="shared" si="268"/>
        <v>3</v>
      </c>
      <c r="J4317" t="s">
        <v>195</v>
      </c>
      <c r="K4317" t="s">
        <v>196</v>
      </c>
      <c r="L4317" t="s">
        <v>197</v>
      </c>
      <c r="M4317" s="5">
        <v>45423</v>
      </c>
      <c r="N4317" s="5">
        <v>45433</v>
      </c>
      <c r="O4317" s="5">
        <v>45688</v>
      </c>
      <c r="P4317" s="5">
        <v>45078</v>
      </c>
      <c r="Q4317" s="5">
        <v>45443</v>
      </c>
      <c r="R4317">
        <v>-15000</v>
      </c>
      <c r="S4317">
        <v>0</v>
      </c>
      <c r="T4317">
        <v>0</v>
      </c>
      <c r="U4317">
        <v>-15000</v>
      </c>
      <c r="V4317">
        <v>-758.57</v>
      </c>
      <c r="W4317">
        <v>-14241.43</v>
      </c>
      <c r="X4317" t="str">
        <f t="shared" si="269"/>
        <v>Ok</v>
      </c>
      <c r="Y4317" t="str">
        <f t="shared" si="270"/>
        <v>Ok</v>
      </c>
      <c r="Z4317" s="6" t="str">
        <f t="shared" si="271"/>
        <v>Ok</v>
      </c>
      <c r="AA4317" s="6"/>
      <c r="AB4317" s="6"/>
      <c r="AC4317" s="6"/>
      <c r="AD4317" s="6"/>
    </row>
    <row r="4318" spans="1:30" x14ac:dyDescent="0.3">
      <c r="A4318" t="s">
        <v>18428</v>
      </c>
      <c r="B4318" t="s">
        <v>18429</v>
      </c>
      <c r="C4318">
        <v>2024</v>
      </c>
      <c r="D4318" t="s">
        <v>9529</v>
      </c>
      <c r="E4318" t="s">
        <v>9297</v>
      </c>
      <c r="F4318" t="s">
        <v>10</v>
      </c>
      <c r="G4318" t="str">
        <f>_xlfn.XLOOKUP(I4318,'Class Code'!$A$2:$A$14,'Class Code'!$B$2:$B$14)</f>
        <v>Motor Private</v>
      </c>
      <c r="H4318" t="s">
        <v>41</v>
      </c>
      <c r="I4318">
        <f t="shared" si="268"/>
        <v>70</v>
      </c>
      <c r="J4318" t="s">
        <v>54</v>
      </c>
      <c r="K4318" t="s">
        <v>55</v>
      </c>
      <c r="L4318" t="s">
        <v>96</v>
      </c>
      <c r="M4318" s="5">
        <v>45556</v>
      </c>
      <c r="N4318" s="5">
        <v>45565</v>
      </c>
      <c r="O4318" s="5">
        <v>45797</v>
      </c>
      <c r="P4318" s="5">
        <v>45499</v>
      </c>
      <c r="Q4318" s="5">
        <v>45863</v>
      </c>
      <c r="R4318">
        <v>-20300</v>
      </c>
      <c r="S4318">
        <v>0</v>
      </c>
      <c r="T4318">
        <v>0</v>
      </c>
      <c r="U4318">
        <v>-20300</v>
      </c>
      <c r="V4318">
        <v>0</v>
      </c>
      <c r="W4318">
        <v>-20300</v>
      </c>
      <c r="X4318" t="str">
        <f t="shared" si="269"/>
        <v>Ok</v>
      </c>
      <c r="Y4318" t="str">
        <f t="shared" si="270"/>
        <v>Ok</v>
      </c>
      <c r="Z4318" s="6" t="str">
        <f t="shared" si="271"/>
        <v>Ok</v>
      </c>
      <c r="AA4318" s="6"/>
      <c r="AB4318" s="6"/>
      <c r="AC4318" s="6"/>
      <c r="AD4318" s="6"/>
    </row>
    <row r="4319" spans="1:30" x14ac:dyDescent="0.3">
      <c r="A4319" t="s">
        <v>18430</v>
      </c>
      <c r="B4319" t="s">
        <v>18431</v>
      </c>
      <c r="C4319">
        <v>2024</v>
      </c>
      <c r="D4319" t="s">
        <v>9324</v>
      </c>
      <c r="E4319" t="s">
        <v>9263</v>
      </c>
      <c r="F4319" t="s">
        <v>10</v>
      </c>
      <c r="G4319" t="str">
        <f>_xlfn.XLOOKUP(I4319,'Class Code'!$A$2:$A$14,'Class Code'!$B$2:$B$14)</f>
        <v>Motor Private</v>
      </c>
      <c r="H4319" t="s">
        <v>41</v>
      </c>
      <c r="I4319">
        <f t="shared" si="268"/>
        <v>70</v>
      </c>
      <c r="J4319" t="s">
        <v>54</v>
      </c>
      <c r="K4319" t="s">
        <v>55</v>
      </c>
      <c r="L4319" t="s">
        <v>44</v>
      </c>
      <c r="M4319" s="5">
        <v>45565</v>
      </c>
      <c r="N4319" s="5">
        <v>45568</v>
      </c>
      <c r="O4319" s="5">
        <v>45716</v>
      </c>
      <c r="P4319" s="5">
        <v>45352</v>
      </c>
      <c r="Q4319" s="5">
        <v>45657</v>
      </c>
      <c r="R4319">
        <v>0</v>
      </c>
      <c r="S4319">
        <v>0</v>
      </c>
      <c r="T4319">
        <v>-3100</v>
      </c>
      <c r="U4319">
        <v>-3100</v>
      </c>
      <c r="V4319">
        <v>0</v>
      </c>
      <c r="W4319">
        <v>-3100</v>
      </c>
      <c r="X4319" t="str">
        <f t="shared" si="269"/>
        <v>Ok</v>
      </c>
      <c r="Y4319" t="str">
        <f t="shared" si="270"/>
        <v>Ok</v>
      </c>
      <c r="Z4319" s="6" t="str">
        <f t="shared" si="271"/>
        <v>Ok</v>
      </c>
      <c r="AA4319" s="6"/>
      <c r="AB4319" s="6"/>
      <c r="AC4319" s="6"/>
      <c r="AD4319" s="6"/>
    </row>
    <row r="4320" spans="1:30" x14ac:dyDescent="0.3">
      <c r="A4320" t="s">
        <v>18432</v>
      </c>
      <c r="B4320" t="s">
        <v>18433</v>
      </c>
      <c r="C4320">
        <v>2012</v>
      </c>
      <c r="D4320" t="s">
        <v>9480</v>
      </c>
      <c r="E4320" t="s">
        <v>9294</v>
      </c>
      <c r="F4320" t="s">
        <v>439</v>
      </c>
      <c r="G4320" t="str">
        <f>_xlfn.XLOOKUP(I4320,'Class Code'!$A$2:$A$14,'Class Code'!$B$2:$B$14)</f>
        <v>Workmen's Compensation</v>
      </c>
      <c r="H4320" t="s">
        <v>440</v>
      </c>
      <c r="I4320">
        <f t="shared" si="268"/>
        <v>11</v>
      </c>
      <c r="J4320" t="s">
        <v>441</v>
      </c>
      <c r="K4320" t="s">
        <v>442</v>
      </c>
      <c r="L4320" t="s">
        <v>44</v>
      </c>
      <c r="M4320" s="5">
        <v>41549</v>
      </c>
      <c r="N4320" s="5">
        <v>41926</v>
      </c>
      <c r="O4320" s="5">
        <v>45784</v>
      </c>
      <c r="P4320" s="5">
        <v>41186</v>
      </c>
      <c r="Q4320" s="5">
        <v>41550</v>
      </c>
      <c r="R4320">
        <v>0</v>
      </c>
      <c r="S4320">
        <v>0</v>
      </c>
      <c r="T4320">
        <v>-52660</v>
      </c>
      <c r="U4320">
        <v>-52660</v>
      </c>
      <c r="V4320">
        <v>0</v>
      </c>
      <c r="W4320">
        <v>-52660</v>
      </c>
      <c r="X4320" t="str">
        <f t="shared" si="269"/>
        <v>Ok</v>
      </c>
      <c r="Y4320" t="str">
        <f t="shared" si="270"/>
        <v>Ok</v>
      </c>
      <c r="Z4320" s="6" t="str">
        <f t="shared" si="271"/>
        <v>Ok</v>
      </c>
      <c r="AA4320" s="6"/>
      <c r="AB4320" s="6"/>
      <c r="AC4320" s="6"/>
      <c r="AD4320" s="6"/>
    </row>
    <row r="4321" spans="1:30" x14ac:dyDescent="0.3">
      <c r="A4321" t="s">
        <v>18434</v>
      </c>
      <c r="B4321" t="s">
        <v>18435</v>
      </c>
      <c r="C4321">
        <v>2024</v>
      </c>
      <c r="D4321" t="s">
        <v>9413</v>
      </c>
      <c r="E4321" t="s">
        <v>9301</v>
      </c>
      <c r="F4321" t="s">
        <v>10</v>
      </c>
      <c r="G4321" t="str">
        <f>_xlfn.XLOOKUP(I4321,'Class Code'!$A$2:$A$14,'Class Code'!$B$2:$B$14)</f>
        <v>Motor Private</v>
      </c>
      <c r="H4321" t="s">
        <v>41</v>
      </c>
      <c r="I4321">
        <f t="shared" si="268"/>
        <v>70</v>
      </c>
      <c r="J4321" t="s">
        <v>54</v>
      </c>
      <c r="K4321" t="s">
        <v>55</v>
      </c>
      <c r="L4321" t="s">
        <v>44</v>
      </c>
      <c r="M4321" s="5">
        <v>45668</v>
      </c>
      <c r="N4321" s="5">
        <v>45674</v>
      </c>
      <c r="O4321" s="5">
        <v>45754</v>
      </c>
      <c r="P4321" s="5">
        <v>45640</v>
      </c>
      <c r="Q4321" s="5">
        <v>45670</v>
      </c>
      <c r="R4321">
        <v>-131200</v>
      </c>
      <c r="S4321">
        <v>0</v>
      </c>
      <c r="T4321">
        <v>0</v>
      </c>
      <c r="U4321">
        <v>-131200</v>
      </c>
      <c r="V4321">
        <v>0</v>
      </c>
      <c r="W4321">
        <v>-131200</v>
      </c>
      <c r="X4321" t="str">
        <f t="shared" si="269"/>
        <v>Ok</v>
      </c>
      <c r="Y4321" t="str">
        <f t="shared" si="270"/>
        <v>Ok</v>
      </c>
      <c r="Z4321" s="6" t="str">
        <f t="shared" si="271"/>
        <v>Ok</v>
      </c>
      <c r="AA4321" s="6"/>
      <c r="AB4321" s="6"/>
      <c r="AC4321" s="6"/>
      <c r="AD4321" s="6"/>
    </row>
    <row r="4322" spans="1:30" x14ac:dyDescent="0.3">
      <c r="A4322" t="s">
        <v>18436</v>
      </c>
      <c r="B4322" t="s">
        <v>18437</v>
      </c>
      <c r="C4322">
        <v>2024</v>
      </c>
      <c r="D4322" t="s">
        <v>9594</v>
      </c>
      <c r="E4322" t="s">
        <v>9265</v>
      </c>
      <c r="F4322" t="s">
        <v>13</v>
      </c>
      <c r="G4322" t="str">
        <f>_xlfn.XLOOKUP(I4322,'Class Code'!$A$2:$A$14,'Class Code'!$B$2:$B$14)</f>
        <v>Theft</v>
      </c>
      <c r="H4322" t="s">
        <v>818</v>
      </c>
      <c r="I4322">
        <f t="shared" si="268"/>
        <v>10</v>
      </c>
      <c r="J4322" t="s">
        <v>819</v>
      </c>
      <c r="K4322" t="s">
        <v>820</v>
      </c>
      <c r="L4322" t="s">
        <v>13</v>
      </c>
      <c r="M4322" s="5">
        <v>45523</v>
      </c>
      <c r="N4322" s="5">
        <v>45566</v>
      </c>
      <c r="O4322" s="5">
        <v>45663</v>
      </c>
      <c r="P4322" s="5">
        <v>45292</v>
      </c>
      <c r="Q4322" s="5">
        <v>45657</v>
      </c>
      <c r="R4322">
        <v>82897</v>
      </c>
      <c r="S4322">
        <v>0</v>
      </c>
      <c r="T4322">
        <v>0</v>
      </c>
      <c r="U4322">
        <v>82897</v>
      </c>
      <c r="V4322">
        <v>0</v>
      </c>
      <c r="W4322">
        <v>82897</v>
      </c>
      <c r="X4322" t="str">
        <f t="shared" si="269"/>
        <v>Ok</v>
      </c>
      <c r="Y4322" t="str">
        <f t="shared" si="270"/>
        <v>Ok</v>
      </c>
      <c r="Z4322" s="6" t="str">
        <f t="shared" si="271"/>
        <v>Ok</v>
      </c>
      <c r="AA4322" s="6"/>
      <c r="AB4322" s="6"/>
      <c r="AC4322" s="6"/>
      <c r="AD4322" s="6"/>
    </row>
    <row r="4323" spans="1:30" x14ac:dyDescent="0.3">
      <c r="A4323" t="s">
        <v>18438</v>
      </c>
      <c r="B4323" t="s">
        <v>18439</v>
      </c>
      <c r="C4323">
        <v>2021</v>
      </c>
      <c r="D4323" t="s">
        <v>9311</v>
      </c>
      <c r="E4323" t="s">
        <v>9297</v>
      </c>
      <c r="F4323" t="s">
        <v>439</v>
      </c>
      <c r="G4323" t="str">
        <f>_xlfn.XLOOKUP(I4323,'Class Code'!$A$2:$A$14,'Class Code'!$B$2:$B$14)</f>
        <v>Workmen's Compensation</v>
      </c>
      <c r="H4323" t="s">
        <v>440</v>
      </c>
      <c r="I4323">
        <f t="shared" si="268"/>
        <v>11</v>
      </c>
      <c r="J4323" t="s">
        <v>441</v>
      </c>
      <c r="K4323" t="s">
        <v>442</v>
      </c>
      <c r="L4323" t="s">
        <v>44</v>
      </c>
      <c r="M4323" s="5">
        <v>44676</v>
      </c>
      <c r="N4323" s="5">
        <v>44679</v>
      </c>
      <c r="O4323" s="5">
        <v>45663</v>
      </c>
      <c r="P4323" s="5">
        <v>44375</v>
      </c>
      <c r="Q4323" s="5">
        <v>44895</v>
      </c>
      <c r="R4323">
        <v>2562465</v>
      </c>
      <c r="S4323">
        <v>0</v>
      </c>
      <c r="T4323">
        <v>0</v>
      </c>
      <c r="U4323">
        <v>2562465</v>
      </c>
      <c r="V4323">
        <v>0</v>
      </c>
      <c r="W4323">
        <v>2562465</v>
      </c>
      <c r="X4323" t="str">
        <f t="shared" si="269"/>
        <v>Ok</v>
      </c>
      <c r="Y4323" t="str">
        <f t="shared" si="270"/>
        <v>Ok</v>
      </c>
      <c r="Z4323" s="6" t="str">
        <f t="shared" si="271"/>
        <v>Ok</v>
      </c>
      <c r="AA4323" s="6"/>
      <c r="AB4323" s="6"/>
      <c r="AC4323" s="6"/>
      <c r="AD4323" s="6"/>
    </row>
    <row r="4324" spans="1:30" x14ac:dyDescent="0.3">
      <c r="A4324" t="s">
        <v>18440</v>
      </c>
      <c r="B4324" t="s">
        <v>18441</v>
      </c>
      <c r="C4324">
        <v>2024</v>
      </c>
      <c r="D4324" t="s">
        <v>9580</v>
      </c>
      <c r="E4324" t="s">
        <v>9287</v>
      </c>
      <c r="F4324" t="s">
        <v>10</v>
      </c>
      <c r="G4324" t="str">
        <f>_xlfn.XLOOKUP(I4324,'Class Code'!$A$2:$A$14,'Class Code'!$B$2:$B$14)</f>
        <v>Motor Private</v>
      </c>
      <c r="H4324" t="s">
        <v>41</v>
      </c>
      <c r="I4324">
        <f t="shared" si="268"/>
        <v>70</v>
      </c>
      <c r="J4324" t="s">
        <v>54</v>
      </c>
      <c r="K4324" t="s">
        <v>55</v>
      </c>
      <c r="L4324" t="s">
        <v>44</v>
      </c>
      <c r="M4324" s="5">
        <v>45649</v>
      </c>
      <c r="N4324" s="5">
        <v>45650</v>
      </c>
      <c r="O4324" s="5">
        <v>45664</v>
      </c>
      <c r="P4324" s="5">
        <v>45539</v>
      </c>
      <c r="Q4324" s="5">
        <v>45903</v>
      </c>
      <c r="R4324">
        <v>12000</v>
      </c>
      <c r="S4324">
        <v>0</v>
      </c>
      <c r="T4324">
        <v>0</v>
      </c>
      <c r="U4324">
        <v>12000</v>
      </c>
      <c r="V4324">
        <v>0</v>
      </c>
      <c r="W4324">
        <v>12000</v>
      </c>
      <c r="X4324" t="str">
        <f t="shared" si="269"/>
        <v>Ok</v>
      </c>
      <c r="Y4324" t="str">
        <f t="shared" si="270"/>
        <v>Ok</v>
      </c>
      <c r="Z4324" s="6" t="str">
        <f t="shared" si="271"/>
        <v>Ok</v>
      </c>
      <c r="AA4324" s="6"/>
      <c r="AB4324" s="6"/>
      <c r="AC4324" s="6"/>
      <c r="AD4324" s="6"/>
    </row>
    <row r="4325" spans="1:30" x14ac:dyDescent="0.3">
      <c r="A4325" t="s">
        <v>18442</v>
      </c>
      <c r="B4325" t="s">
        <v>18443</v>
      </c>
      <c r="C4325">
        <v>2024</v>
      </c>
      <c r="D4325" t="s">
        <v>9366</v>
      </c>
      <c r="E4325" t="s">
        <v>9289</v>
      </c>
      <c r="F4325" t="s">
        <v>5</v>
      </c>
      <c r="G4325" t="str">
        <f>_xlfn.XLOOKUP(I4325,'Class Code'!$A$2:$A$14,'Class Code'!$B$2:$B$14)</f>
        <v>Engineering</v>
      </c>
      <c r="H4325" t="s">
        <v>423</v>
      </c>
      <c r="I4325">
        <f t="shared" si="268"/>
        <v>2</v>
      </c>
      <c r="J4325" t="s">
        <v>3933</v>
      </c>
      <c r="K4325" t="s">
        <v>3934</v>
      </c>
      <c r="L4325" t="s">
        <v>197</v>
      </c>
      <c r="M4325" s="5">
        <v>45633</v>
      </c>
      <c r="N4325" s="5">
        <v>45643</v>
      </c>
      <c r="O4325" s="5">
        <v>45681</v>
      </c>
      <c r="P4325" s="5">
        <v>45292</v>
      </c>
      <c r="Q4325" s="5">
        <v>45657</v>
      </c>
      <c r="R4325">
        <v>10500</v>
      </c>
      <c r="S4325">
        <v>0</v>
      </c>
      <c r="T4325">
        <v>0</v>
      </c>
      <c r="U4325">
        <v>10500</v>
      </c>
      <c r="V4325">
        <v>0</v>
      </c>
      <c r="W4325">
        <v>10500</v>
      </c>
      <c r="X4325" t="str">
        <f t="shared" si="269"/>
        <v>Ok</v>
      </c>
      <c r="Y4325" t="str">
        <f t="shared" si="270"/>
        <v>Ok</v>
      </c>
      <c r="Z4325" s="6" t="str">
        <f t="shared" si="271"/>
        <v>Ok</v>
      </c>
      <c r="AA4325" s="6"/>
      <c r="AB4325" s="6"/>
      <c r="AC4325" s="6"/>
      <c r="AD4325" s="6"/>
    </row>
    <row r="4326" spans="1:30" x14ac:dyDescent="0.3">
      <c r="A4326" t="s">
        <v>18444</v>
      </c>
      <c r="B4326" t="s">
        <v>18445</v>
      </c>
      <c r="C4326">
        <v>2024</v>
      </c>
      <c r="D4326" t="s">
        <v>9432</v>
      </c>
      <c r="E4326" t="s">
        <v>9259</v>
      </c>
      <c r="F4326" t="s">
        <v>6</v>
      </c>
      <c r="G4326" t="str">
        <f>_xlfn.XLOOKUP(I4326,'Class Code'!$A$2:$A$14,'Class Code'!$B$2:$B$14)</f>
        <v>Fire Domestic</v>
      </c>
      <c r="H4326" t="s">
        <v>194</v>
      </c>
      <c r="I4326">
        <f t="shared" si="268"/>
        <v>3</v>
      </c>
      <c r="J4326" t="s">
        <v>195</v>
      </c>
      <c r="K4326" t="s">
        <v>196</v>
      </c>
      <c r="L4326" t="s">
        <v>384</v>
      </c>
      <c r="M4326" s="5">
        <v>45323</v>
      </c>
      <c r="N4326" s="5">
        <v>45325</v>
      </c>
      <c r="O4326" s="5">
        <v>45687</v>
      </c>
      <c r="P4326" s="5">
        <v>45292</v>
      </c>
      <c r="Q4326" s="5">
        <v>45657</v>
      </c>
      <c r="R4326">
        <v>1702939</v>
      </c>
      <c r="S4326">
        <v>0</v>
      </c>
      <c r="T4326">
        <v>0</v>
      </c>
      <c r="U4326">
        <v>1702939</v>
      </c>
      <c r="V4326">
        <v>1632216.96</v>
      </c>
      <c r="W4326">
        <v>70722.040000000037</v>
      </c>
      <c r="X4326" t="str">
        <f t="shared" si="269"/>
        <v>Ok</v>
      </c>
      <c r="Y4326" t="str">
        <f t="shared" si="270"/>
        <v>Ok</v>
      </c>
      <c r="Z4326" s="6" t="str">
        <f t="shared" si="271"/>
        <v>Ok</v>
      </c>
      <c r="AA4326" s="6"/>
      <c r="AB4326" s="6"/>
      <c r="AC4326" s="6"/>
      <c r="AD4326" s="6"/>
    </row>
    <row r="4327" spans="1:30" x14ac:dyDescent="0.3">
      <c r="A4327" t="s">
        <v>18446</v>
      </c>
      <c r="B4327" t="s">
        <v>18447</v>
      </c>
      <c r="C4327">
        <v>2024</v>
      </c>
      <c r="D4327" t="s">
        <v>9638</v>
      </c>
      <c r="E4327" t="s">
        <v>9269</v>
      </c>
      <c r="F4327" t="s">
        <v>9</v>
      </c>
      <c r="G4327" t="str">
        <f>_xlfn.XLOOKUP(I4327,'Class Code'!$A$2:$A$14,'Class Code'!$B$2:$B$14)</f>
        <v>Marine</v>
      </c>
      <c r="H4327" t="s">
        <v>651</v>
      </c>
      <c r="I4327">
        <f t="shared" si="268"/>
        <v>6</v>
      </c>
      <c r="J4327" t="s">
        <v>652</v>
      </c>
      <c r="K4327" t="s">
        <v>653</v>
      </c>
      <c r="L4327" t="s">
        <v>764</v>
      </c>
      <c r="M4327" s="5">
        <v>45582</v>
      </c>
      <c r="N4327" s="5">
        <v>45607</v>
      </c>
      <c r="O4327" s="5">
        <v>45692</v>
      </c>
      <c r="P4327" s="5">
        <v>45537</v>
      </c>
      <c r="Q4327" s="5">
        <v>45627</v>
      </c>
      <c r="R4327">
        <v>13601</v>
      </c>
      <c r="S4327">
        <v>0</v>
      </c>
      <c r="T4327">
        <v>0</v>
      </c>
      <c r="U4327">
        <v>13601</v>
      </c>
      <c r="V4327">
        <v>0</v>
      </c>
      <c r="W4327">
        <v>13601</v>
      </c>
      <c r="X4327" t="str">
        <f t="shared" si="269"/>
        <v>Ok</v>
      </c>
      <c r="Y4327" t="str">
        <f t="shared" si="270"/>
        <v>Ok</v>
      </c>
      <c r="Z4327" s="6" t="str">
        <f t="shared" si="271"/>
        <v>Ok</v>
      </c>
      <c r="AA4327" s="6"/>
      <c r="AB4327" s="6"/>
      <c r="AC4327" s="6"/>
      <c r="AD4327" s="6"/>
    </row>
    <row r="4328" spans="1:30" x14ac:dyDescent="0.3">
      <c r="A4328" t="s">
        <v>18448</v>
      </c>
      <c r="B4328" t="s">
        <v>18449</v>
      </c>
      <c r="C4328">
        <v>2024</v>
      </c>
      <c r="D4328" t="s">
        <v>9540</v>
      </c>
      <c r="E4328" t="s">
        <v>9265</v>
      </c>
      <c r="F4328" t="s">
        <v>9</v>
      </c>
      <c r="G4328" t="str">
        <f>_xlfn.XLOOKUP(I4328,'Class Code'!$A$2:$A$14,'Class Code'!$B$2:$B$14)</f>
        <v>Marine</v>
      </c>
      <c r="H4328" t="s">
        <v>651</v>
      </c>
      <c r="I4328">
        <f t="shared" si="268"/>
        <v>6</v>
      </c>
      <c r="J4328" t="s">
        <v>652</v>
      </c>
      <c r="K4328" t="s">
        <v>653</v>
      </c>
      <c r="L4328" t="s">
        <v>764</v>
      </c>
      <c r="M4328" s="5">
        <v>45664</v>
      </c>
      <c r="N4328" s="5">
        <v>45678</v>
      </c>
      <c r="O4328" s="5">
        <v>45692</v>
      </c>
      <c r="P4328" s="5">
        <v>45579</v>
      </c>
      <c r="Q4328" s="5">
        <v>45670</v>
      </c>
      <c r="R4328">
        <v>9991</v>
      </c>
      <c r="S4328">
        <v>0</v>
      </c>
      <c r="T4328">
        <v>0</v>
      </c>
      <c r="U4328">
        <v>9991</v>
      </c>
      <c r="V4328">
        <v>3369.86</v>
      </c>
      <c r="W4328">
        <v>6621.1399999999994</v>
      </c>
      <c r="X4328" t="str">
        <f t="shared" si="269"/>
        <v>Ok</v>
      </c>
      <c r="Y4328" t="str">
        <f t="shared" si="270"/>
        <v>Ok</v>
      </c>
      <c r="Z4328" s="6" t="str">
        <f t="shared" si="271"/>
        <v>Ok</v>
      </c>
      <c r="AA4328" s="6"/>
      <c r="AB4328" s="6"/>
      <c r="AC4328" s="6"/>
      <c r="AD4328" s="6"/>
    </row>
    <row r="4329" spans="1:30" x14ac:dyDescent="0.3">
      <c r="A4329" t="s">
        <v>18450</v>
      </c>
      <c r="B4329" t="s">
        <v>18451</v>
      </c>
      <c r="C4329">
        <v>2024</v>
      </c>
      <c r="D4329" t="s">
        <v>9603</v>
      </c>
      <c r="E4329" t="s">
        <v>9294</v>
      </c>
      <c r="F4329" t="s">
        <v>10</v>
      </c>
      <c r="G4329" t="str">
        <f>_xlfn.XLOOKUP(I4329,'Class Code'!$A$2:$A$14,'Class Code'!$B$2:$B$14)</f>
        <v>Motor Private</v>
      </c>
      <c r="H4329" t="s">
        <v>41</v>
      </c>
      <c r="I4329">
        <f t="shared" si="268"/>
        <v>70</v>
      </c>
      <c r="J4329" t="s">
        <v>54</v>
      </c>
      <c r="K4329" t="s">
        <v>55</v>
      </c>
      <c r="L4329" t="s">
        <v>44</v>
      </c>
      <c r="M4329" s="5">
        <v>45543</v>
      </c>
      <c r="N4329" s="5">
        <v>45545</v>
      </c>
      <c r="O4329" s="5">
        <v>45692</v>
      </c>
      <c r="P4329" s="5">
        <v>45335</v>
      </c>
      <c r="Q4329" s="5">
        <v>45700</v>
      </c>
      <c r="R4329">
        <v>112480</v>
      </c>
      <c r="S4329">
        <v>0</v>
      </c>
      <c r="T4329">
        <v>0</v>
      </c>
      <c r="U4329">
        <v>112480</v>
      </c>
      <c r="V4329">
        <v>0</v>
      </c>
      <c r="W4329">
        <v>112480</v>
      </c>
      <c r="X4329" t="str">
        <f t="shared" si="269"/>
        <v>Ok</v>
      </c>
      <c r="Y4329" t="str">
        <f t="shared" si="270"/>
        <v>Ok</v>
      </c>
      <c r="Z4329" s="6" t="str">
        <f t="shared" si="271"/>
        <v>Ok</v>
      </c>
      <c r="AA4329" s="6"/>
      <c r="AB4329" s="6"/>
      <c r="AC4329" s="6"/>
      <c r="AD4329" s="6"/>
    </row>
    <row r="4330" spans="1:30" x14ac:dyDescent="0.3">
      <c r="A4330" t="s">
        <v>18452</v>
      </c>
      <c r="B4330" t="s">
        <v>18453</v>
      </c>
      <c r="C4330">
        <v>2025</v>
      </c>
      <c r="D4330" t="s">
        <v>9699</v>
      </c>
      <c r="E4330" t="s">
        <v>9317</v>
      </c>
      <c r="F4330" t="s">
        <v>10</v>
      </c>
      <c r="G4330" t="str">
        <f>_xlfn.XLOOKUP(I4330,'Class Code'!$A$2:$A$14,'Class Code'!$B$2:$B$14)</f>
        <v>Motor Private</v>
      </c>
      <c r="H4330" t="s">
        <v>41</v>
      </c>
      <c r="I4330">
        <f t="shared" si="268"/>
        <v>70</v>
      </c>
      <c r="J4330" t="s">
        <v>54</v>
      </c>
      <c r="K4330" t="s">
        <v>55</v>
      </c>
      <c r="L4330" t="s">
        <v>44</v>
      </c>
      <c r="M4330" s="5">
        <v>45666</v>
      </c>
      <c r="N4330" s="5">
        <v>45667</v>
      </c>
      <c r="O4330" s="5">
        <v>45700</v>
      </c>
      <c r="P4330" s="5">
        <v>45665</v>
      </c>
      <c r="Q4330" s="5">
        <v>46029</v>
      </c>
      <c r="R4330">
        <v>15000</v>
      </c>
      <c r="S4330">
        <v>0</v>
      </c>
      <c r="T4330">
        <v>0</v>
      </c>
      <c r="U4330">
        <v>15000</v>
      </c>
      <c r="V4330">
        <v>0</v>
      </c>
      <c r="W4330">
        <v>15000</v>
      </c>
      <c r="X4330" t="str">
        <f t="shared" si="269"/>
        <v>Ok</v>
      </c>
      <c r="Y4330" t="str">
        <f t="shared" si="270"/>
        <v>Ok</v>
      </c>
      <c r="Z4330" s="6" t="str">
        <f t="shared" si="271"/>
        <v>Ok</v>
      </c>
      <c r="AA4330" s="6"/>
      <c r="AB4330" s="6"/>
      <c r="AC4330" s="6"/>
      <c r="AD4330" s="6"/>
    </row>
    <row r="4331" spans="1:30" x14ac:dyDescent="0.3">
      <c r="A4331" t="s">
        <v>18454</v>
      </c>
      <c r="B4331" t="s">
        <v>18455</v>
      </c>
      <c r="C4331">
        <v>2025</v>
      </c>
      <c r="D4331" t="s">
        <v>9345</v>
      </c>
      <c r="E4331" t="s">
        <v>9269</v>
      </c>
      <c r="F4331" t="s">
        <v>11</v>
      </c>
      <c r="G4331" t="str">
        <f>_xlfn.XLOOKUP(I4331,'Class Code'!$A$2:$A$14,'Class Code'!$B$2:$B$14)</f>
        <v>Motor Commercial</v>
      </c>
      <c r="H4331" t="s">
        <v>176</v>
      </c>
      <c r="I4331">
        <f t="shared" si="268"/>
        <v>80</v>
      </c>
      <c r="J4331" t="s">
        <v>207</v>
      </c>
      <c r="K4331" t="s">
        <v>208</v>
      </c>
      <c r="L4331" t="s">
        <v>96</v>
      </c>
      <c r="M4331" s="5">
        <v>45687</v>
      </c>
      <c r="N4331" s="5">
        <v>45688</v>
      </c>
      <c r="O4331" s="5">
        <v>45700</v>
      </c>
      <c r="P4331" s="5">
        <v>45658</v>
      </c>
      <c r="Q4331" s="5">
        <v>46022</v>
      </c>
      <c r="R4331">
        <v>16240</v>
      </c>
      <c r="S4331">
        <v>0</v>
      </c>
      <c r="T4331">
        <v>0</v>
      </c>
      <c r="U4331">
        <v>16240</v>
      </c>
      <c r="V4331">
        <v>0</v>
      </c>
      <c r="W4331">
        <v>16240</v>
      </c>
      <c r="X4331" t="str">
        <f t="shared" si="269"/>
        <v>Ok</v>
      </c>
      <c r="Y4331" t="str">
        <f t="shared" si="270"/>
        <v>Ok</v>
      </c>
      <c r="Z4331" s="6" t="str">
        <f t="shared" si="271"/>
        <v>Ok</v>
      </c>
      <c r="AA4331" s="6"/>
      <c r="AB4331" s="6"/>
      <c r="AC4331" s="6"/>
      <c r="AD4331" s="6"/>
    </row>
    <row r="4332" spans="1:30" x14ac:dyDescent="0.3">
      <c r="A4332" t="s">
        <v>18456</v>
      </c>
      <c r="B4332" t="s">
        <v>18457</v>
      </c>
      <c r="C4332">
        <v>2024</v>
      </c>
      <c r="D4332" t="s">
        <v>9397</v>
      </c>
      <c r="E4332" t="s">
        <v>9284</v>
      </c>
      <c r="F4332" t="s">
        <v>9</v>
      </c>
      <c r="G4332" t="str">
        <f>_xlfn.XLOOKUP(I4332,'Class Code'!$A$2:$A$14,'Class Code'!$B$2:$B$14)</f>
        <v>Marine</v>
      </c>
      <c r="H4332" t="s">
        <v>651</v>
      </c>
      <c r="I4332">
        <f t="shared" si="268"/>
        <v>6</v>
      </c>
      <c r="J4332" t="s">
        <v>652</v>
      </c>
      <c r="K4332" t="s">
        <v>653</v>
      </c>
      <c r="L4332" t="s">
        <v>764</v>
      </c>
      <c r="M4332" s="5">
        <v>45660</v>
      </c>
      <c r="N4332" s="5">
        <v>45665</v>
      </c>
      <c r="O4332" s="5">
        <v>45713</v>
      </c>
      <c r="P4332" s="5">
        <v>45624</v>
      </c>
      <c r="Q4332" s="5">
        <v>45715</v>
      </c>
      <c r="R4332">
        <v>113305</v>
      </c>
      <c r="S4332">
        <v>0</v>
      </c>
      <c r="T4332">
        <v>0</v>
      </c>
      <c r="U4332">
        <v>113305</v>
      </c>
      <c r="V4332">
        <v>37611.83</v>
      </c>
      <c r="W4332">
        <v>75693.17</v>
      </c>
      <c r="X4332" t="str">
        <f t="shared" si="269"/>
        <v>Ok</v>
      </c>
      <c r="Y4332" t="str">
        <f t="shared" si="270"/>
        <v>Ok</v>
      </c>
      <c r="Z4332" s="6" t="str">
        <f t="shared" si="271"/>
        <v>Ok</v>
      </c>
      <c r="AA4332" s="6"/>
      <c r="AB4332" s="6"/>
      <c r="AC4332" s="6"/>
      <c r="AD4332" s="6"/>
    </row>
    <row r="4333" spans="1:30" x14ac:dyDescent="0.3">
      <c r="A4333" t="s">
        <v>18458</v>
      </c>
      <c r="B4333" t="s">
        <v>18459</v>
      </c>
      <c r="C4333">
        <v>2023</v>
      </c>
      <c r="D4333" t="s">
        <v>9478</v>
      </c>
      <c r="E4333" t="s">
        <v>9269</v>
      </c>
      <c r="F4333" t="s">
        <v>7</v>
      </c>
      <c r="G4333" t="str">
        <f>_xlfn.XLOOKUP(I4333,'Class Code'!$A$2:$A$14,'Class Code'!$B$2:$B$14)</f>
        <v>Fire Industrial</v>
      </c>
      <c r="H4333" t="s">
        <v>381</v>
      </c>
      <c r="I4333">
        <f t="shared" si="268"/>
        <v>4</v>
      </c>
      <c r="J4333" t="s">
        <v>865</v>
      </c>
      <c r="K4333" t="s">
        <v>866</v>
      </c>
      <c r="L4333" t="s">
        <v>384</v>
      </c>
      <c r="M4333" s="5">
        <v>45414</v>
      </c>
      <c r="N4333" s="5">
        <v>45414</v>
      </c>
      <c r="O4333" s="5">
        <v>45714</v>
      </c>
      <c r="P4333" s="5">
        <v>45108</v>
      </c>
      <c r="Q4333" s="5">
        <v>45474</v>
      </c>
      <c r="R4333">
        <v>1887058</v>
      </c>
      <c r="S4333">
        <v>0</v>
      </c>
      <c r="T4333">
        <v>0</v>
      </c>
      <c r="U4333">
        <v>1887058</v>
      </c>
      <c r="V4333">
        <v>0</v>
      </c>
      <c r="W4333">
        <v>1887058</v>
      </c>
      <c r="X4333" t="str">
        <f t="shared" si="269"/>
        <v>Ok</v>
      </c>
      <c r="Y4333" t="str">
        <f t="shared" si="270"/>
        <v>Ok</v>
      </c>
      <c r="Z4333" s="6" t="str">
        <f t="shared" si="271"/>
        <v>Ok</v>
      </c>
      <c r="AA4333" s="6"/>
      <c r="AB4333" s="6"/>
      <c r="AC4333" s="6"/>
      <c r="AD4333" s="6"/>
    </row>
    <row r="4334" spans="1:30" x14ac:dyDescent="0.3">
      <c r="A4334" t="s">
        <v>18460</v>
      </c>
      <c r="B4334" t="s">
        <v>18461</v>
      </c>
      <c r="C4334">
        <v>2024</v>
      </c>
      <c r="D4334" t="s">
        <v>9508</v>
      </c>
      <c r="E4334" t="s">
        <v>9259</v>
      </c>
      <c r="F4334" t="s">
        <v>10</v>
      </c>
      <c r="G4334" t="str">
        <f>_xlfn.XLOOKUP(I4334,'Class Code'!$A$2:$A$14,'Class Code'!$B$2:$B$14)</f>
        <v>Motor Private</v>
      </c>
      <c r="H4334" t="s">
        <v>41</v>
      </c>
      <c r="I4334">
        <f t="shared" si="268"/>
        <v>70</v>
      </c>
      <c r="J4334" t="s">
        <v>54</v>
      </c>
      <c r="K4334" t="s">
        <v>55</v>
      </c>
      <c r="L4334" t="s">
        <v>44</v>
      </c>
      <c r="M4334" s="5">
        <v>45595</v>
      </c>
      <c r="N4334" s="5">
        <v>45603</v>
      </c>
      <c r="O4334" s="5">
        <v>45723</v>
      </c>
      <c r="P4334" s="5">
        <v>45532</v>
      </c>
      <c r="Q4334" s="5">
        <v>45896</v>
      </c>
      <c r="R4334">
        <v>105000</v>
      </c>
      <c r="S4334">
        <v>0</v>
      </c>
      <c r="T4334">
        <v>0</v>
      </c>
      <c r="U4334">
        <v>105000</v>
      </c>
      <c r="V4334">
        <v>0</v>
      </c>
      <c r="W4334">
        <v>105000</v>
      </c>
      <c r="X4334" t="str">
        <f t="shared" si="269"/>
        <v>Ok</v>
      </c>
      <c r="Y4334" t="str">
        <f t="shared" si="270"/>
        <v>Ok</v>
      </c>
      <c r="Z4334" s="6" t="str">
        <f t="shared" si="271"/>
        <v>Ok</v>
      </c>
      <c r="AA4334" s="6"/>
      <c r="AB4334" s="6"/>
      <c r="AC4334" s="6"/>
      <c r="AD4334" s="6"/>
    </row>
    <row r="4335" spans="1:30" x14ac:dyDescent="0.3">
      <c r="A4335" t="s">
        <v>18462</v>
      </c>
      <c r="B4335" t="s">
        <v>18463</v>
      </c>
      <c r="C4335">
        <v>2023</v>
      </c>
      <c r="D4335" t="s">
        <v>9258</v>
      </c>
      <c r="E4335" t="s">
        <v>9305</v>
      </c>
      <c r="F4335" t="s">
        <v>10</v>
      </c>
      <c r="G4335" t="str">
        <f>_xlfn.XLOOKUP(I4335,'Class Code'!$A$2:$A$14,'Class Code'!$B$2:$B$14)</f>
        <v>Motor Private</v>
      </c>
      <c r="H4335" t="s">
        <v>41</v>
      </c>
      <c r="I4335">
        <f t="shared" si="268"/>
        <v>70</v>
      </c>
      <c r="J4335" t="s">
        <v>54</v>
      </c>
      <c r="K4335" t="s">
        <v>55</v>
      </c>
      <c r="L4335" t="s">
        <v>44</v>
      </c>
      <c r="M4335" s="5">
        <v>45603</v>
      </c>
      <c r="N4335" s="5">
        <v>45611</v>
      </c>
      <c r="O4335" s="5">
        <v>45723</v>
      </c>
      <c r="P4335" s="5">
        <v>45239</v>
      </c>
      <c r="Q4335" s="5">
        <v>45604</v>
      </c>
      <c r="R4335">
        <v>105000</v>
      </c>
      <c r="S4335">
        <v>0</v>
      </c>
      <c r="T4335">
        <v>0</v>
      </c>
      <c r="U4335">
        <v>105000</v>
      </c>
      <c r="V4335">
        <v>0</v>
      </c>
      <c r="W4335">
        <v>105000</v>
      </c>
      <c r="X4335" t="str">
        <f t="shared" si="269"/>
        <v>Ok</v>
      </c>
      <c r="Y4335" t="str">
        <f t="shared" si="270"/>
        <v>Ok</v>
      </c>
      <c r="Z4335" s="6" t="str">
        <f t="shared" si="271"/>
        <v>Ok</v>
      </c>
      <c r="AA4335" s="6"/>
      <c r="AB4335" s="6"/>
      <c r="AC4335" s="6"/>
      <c r="AD4335" s="6"/>
    </row>
    <row r="4336" spans="1:30" x14ac:dyDescent="0.3">
      <c r="A4336" t="s">
        <v>18464</v>
      </c>
      <c r="B4336" t="s">
        <v>18465</v>
      </c>
      <c r="C4336">
        <v>2024</v>
      </c>
      <c r="D4336" t="s">
        <v>9768</v>
      </c>
      <c r="E4336" t="s">
        <v>9277</v>
      </c>
      <c r="F4336" t="s">
        <v>439</v>
      </c>
      <c r="G4336" t="str">
        <f>_xlfn.XLOOKUP(I4336,'Class Code'!$A$2:$A$14,'Class Code'!$B$2:$B$14)</f>
        <v>Workmen's Compensation</v>
      </c>
      <c r="H4336" t="s">
        <v>440</v>
      </c>
      <c r="I4336">
        <f t="shared" si="268"/>
        <v>11</v>
      </c>
      <c r="J4336" t="s">
        <v>441</v>
      </c>
      <c r="K4336" t="s">
        <v>442</v>
      </c>
      <c r="L4336" t="s">
        <v>574</v>
      </c>
      <c r="M4336" s="5">
        <v>45401</v>
      </c>
      <c r="N4336" s="5">
        <v>45470</v>
      </c>
      <c r="O4336" s="5">
        <v>45726</v>
      </c>
      <c r="P4336" s="5">
        <v>45292</v>
      </c>
      <c r="Q4336" s="5">
        <v>45657</v>
      </c>
      <c r="R4336">
        <v>22550</v>
      </c>
      <c r="S4336">
        <v>0</v>
      </c>
      <c r="T4336">
        <v>0</v>
      </c>
      <c r="U4336">
        <v>22550</v>
      </c>
      <c r="V4336">
        <v>0</v>
      </c>
      <c r="W4336">
        <v>22550</v>
      </c>
      <c r="X4336" t="str">
        <f t="shared" si="269"/>
        <v>Ok</v>
      </c>
      <c r="Y4336" t="str">
        <f t="shared" si="270"/>
        <v>Ok</v>
      </c>
      <c r="Z4336" s="6" t="str">
        <f t="shared" si="271"/>
        <v>Ok</v>
      </c>
      <c r="AA4336" s="6"/>
      <c r="AB4336" s="6"/>
      <c r="AC4336" s="6"/>
      <c r="AD4336" s="6"/>
    </row>
    <row r="4337" spans="1:30" x14ac:dyDescent="0.3">
      <c r="A4337" t="s">
        <v>18466</v>
      </c>
      <c r="B4337" t="s">
        <v>18467</v>
      </c>
      <c r="C4337">
        <v>2023</v>
      </c>
      <c r="D4337" t="s">
        <v>9293</v>
      </c>
      <c r="E4337" t="s">
        <v>9301</v>
      </c>
      <c r="F4337" t="s">
        <v>439</v>
      </c>
      <c r="G4337" t="str">
        <f>_xlfn.XLOOKUP(I4337,'Class Code'!$A$2:$A$14,'Class Code'!$B$2:$B$14)</f>
        <v>Workmen's Compensation</v>
      </c>
      <c r="H4337" t="s">
        <v>440</v>
      </c>
      <c r="I4337">
        <f t="shared" si="268"/>
        <v>11</v>
      </c>
      <c r="J4337" t="s">
        <v>441</v>
      </c>
      <c r="K4337" t="s">
        <v>442</v>
      </c>
      <c r="L4337" t="s">
        <v>574</v>
      </c>
      <c r="M4337" s="5">
        <v>45198</v>
      </c>
      <c r="N4337" s="5">
        <v>45202</v>
      </c>
      <c r="O4337" s="5">
        <v>45726</v>
      </c>
      <c r="P4337" s="5">
        <v>44976</v>
      </c>
      <c r="Q4337" s="5">
        <v>45340</v>
      </c>
      <c r="R4337">
        <v>263433</v>
      </c>
      <c r="S4337">
        <v>0</v>
      </c>
      <c r="T4337">
        <v>0</v>
      </c>
      <c r="U4337">
        <v>263433</v>
      </c>
      <c r="V4337">
        <v>0</v>
      </c>
      <c r="W4337">
        <v>263433</v>
      </c>
      <c r="X4337" t="str">
        <f t="shared" si="269"/>
        <v>Ok</v>
      </c>
      <c r="Y4337" t="str">
        <f t="shared" si="270"/>
        <v>Ok</v>
      </c>
      <c r="Z4337" s="6" t="str">
        <f t="shared" si="271"/>
        <v>Ok</v>
      </c>
      <c r="AA4337" s="6"/>
      <c r="AB4337" s="6"/>
      <c r="AC4337" s="6"/>
      <c r="AD4337" s="6"/>
    </row>
    <row r="4338" spans="1:30" x14ac:dyDescent="0.3">
      <c r="A4338" t="s">
        <v>18468</v>
      </c>
      <c r="B4338" t="s">
        <v>18469</v>
      </c>
      <c r="C4338">
        <v>2025</v>
      </c>
      <c r="D4338" t="s">
        <v>9697</v>
      </c>
      <c r="E4338" t="s">
        <v>9282</v>
      </c>
      <c r="F4338" t="s">
        <v>10</v>
      </c>
      <c r="G4338" t="str">
        <f>_xlfn.XLOOKUP(I4338,'Class Code'!$A$2:$A$14,'Class Code'!$B$2:$B$14)</f>
        <v>Motor Private</v>
      </c>
      <c r="H4338" t="s">
        <v>41</v>
      </c>
      <c r="I4338">
        <f t="shared" si="268"/>
        <v>70</v>
      </c>
      <c r="J4338" t="s">
        <v>54</v>
      </c>
      <c r="K4338" t="s">
        <v>55</v>
      </c>
      <c r="L4338" t="s">
        <v>44</v>
      </c>
      <c r="M4338" s="5">
        <v>45698</v>
      </c>
      <c r="N4338" s="5">
        <v>45701</v>
      </c>
      <c r="O4338" s="5">
        <v>45728</v>
      </c>
      <c r="P4338" s="5">
        <v>45673</v>
      </c>
      <c r="Q4338" s="5">
        <v>45900</v>
      </c>
      <c r="R4338">
        <v>87000</v>
      </c>
      <c r="S4338">
        <v>0</v>
      </c>
      <c r="T4338">
        <v>0</v>
      </c>
      <c r="U4338">
        <v>87000</v>
      </c>
      <c r="V4338">
        <v>0</v>
      </c>
      <c r="W4338">
        <v>87000</v>
      </c>
      <c r="X4338" t="str">
        <f t="shared" si="269"/>
        <v>Ok</v>
      </c>
      <c r="Y4338" t="str">
        <f t="shared" si="270"/>
        <v>Ok</v>
      </c>
      <c r="Z4338" s="6" t="str">
        <f t="shared" si="271"/>
        <v>Ok</v>
      </c>
      <c r="AA4338" s="6"/>
      <c r="AB4338" s="6"/>
      <c r="AC4338" s="6"/>
      <c r="AD4338" s="6"/>
    </row>
    <row r="4339" spans="1:30" x14ac:dyDescent="0.3">
      <c r="A4339" t="s">
        <v>18470</v>
      </c>
      <c r="B4339" t="s">
        <v>18471</v>
      </c>
      <c r="C4339">
        <v>2024</v>
      </c>
      <c r="D4339" t="s">
        <v>9574</v>
      </c>
      <c r="E4339" t="s">
        <v>9305</v>
      </c>
      <c r="F4339" t="s">
        <v>6</v>
      </c>
      <c r="G4339" t="str">
        <f>_xlfn.XLOOKUP(I4339,'Class Code'!$A$2:$A$14,'Class Code'!$B$2:$B$14)</f>
        <v>Fire Domestic</v>
      </c>
      <c r="H4339" t="s">
        <v>194</v>
      </c>
      <c r="I4339">
        <f t="shared" si="268"/>
        <v>3</v>
      </c>
      <c r="J4339" t="s">
        <v>195</v>
      </c>
      <c r="K4339" t="s">
        <v>196</v>
      </c>
      <c r="L4339" t="s">
        <v>197</v>
      </c>
      <c r="M4339" s="5">
        <v>45620</v>
      </c>
      <c r="N4339" s="5">
        <v>45639</v>
      </c>
      <c r="O4339" s="5">
        <v>45728</v>
      </c>
      <c r="P4339" s="5">
        <v>45566</v>
      </c>
      <c r="Q4339" s="5">
        <v>45930</v>
      </c>
      <c r="R4339">
        <v>335170</v>
      </c>
      <c r="S4339">
        <v>0</v>
      </c>
      <c r="T4339">
        <v>0</v>
      </c>
      <c r="U4339">
        <v>335170</v>
      </c>
      <c r="V4339">
        <v>0</v>
      </c>
      <c r="W4339">
        <v>335170</v>
      </c>
      <c r="X4339" t="str">
        <f t="shared" si="269"/>
        <v>Ok</v>
      </c>
      <c r="Y4339" t="str">
        <f t="shared" si="270"/>
        <v>Ok</v>
      </c>
      <c r="Z4339" s="6" t="str">
        <f t="shared" si="271"/>
        <v>Ok</v>
      </c>
      <c r="AA4339" s="6"/>
      <c r="AB4339" s="6"/>
      <c r="AC4339" s="6"/>
      <c r="AD4339" s="6"/>
    </row>
    <row r="4340" spans="1:30" x14ac:dyDescent="0.3">
      <c r="A4340" t="s">
        <v>18472</v>
      </c>
      <c r="B4340" t="s">
        <v>18473</v>
      </c>
      <c r="C4340">
        <v>2023</v>
      </c>
      <c r="D4340" t="s">
        <v>9478</v>
      </c>
      <c r="E4340" t="s">
        <v>9261</v>
      </c>
      <c r="F4340" t="s">
        <v>8</v>
      </c>
      <c r="G4340" t="str">
        <f>_xlfn.XLOOKUP(I4340,'Class Code'!$A$2:$A$14,'Class Code'!$B$2:$B$14)</f>
        <v>Liability</v>
      </c>
      <c r="H4340" t="s">
        <v>1170</v>
      </c>
      <c r="I4340">
        <f t="shared" si="268"/>
        <v>5</v>
      </c>
      <c r="J4340" t="s">
        <v>3905</v>
      </c>
      <c r="K4340" t="s">
        <v>3906</v>
      </c>
      <c r="L4340" t="s">
        <v>1044</v>
      </c>
      <c r="M4340" s="5">
        <v>45147</v>
      </c>
      <c r="N4340" s="5">
        <v>45254</v>
      </c>
      <c r="O4340" s="5">
        <v>45734</v>
      </c>
      <c r="P4340" s="5">
        <v>45139</v>
      </c>
      <c r="Q4340" s="5">
        <v>45504</v>
      </c>
      <c r="R4340">
        <v>30000</v>
      </c>
      <c r="S4340">
        <v>0</v>
      </c>
      <c r="T4340">
        <v>0</v>
      </c>
      <c r="U4340">
        <v>30000</v>
      </c>
      <c r="V4340">
        <v>0</v>
      </c>
      <c r="W4340">
        <v>30000</v>
      </c>
      <c r="X4340" t="str">
        <f t="shared" si="269"/>
        <v>Ok</v>
      </c>
      <c r="Y4340" t="str">
        <f t="shared" si="270"/>
        <v>Ok</v>
      </c>
      <c r="Z4340" s="6" t="str">
        <f t="shared" si="271"/>
        <v>Ok</v>
      </c>
      <c r="AA4340" s="6"/>
      <c r="AB4340" s="6"/>
      <c r="AC4340" s="6"/>
      <c r="AD4340" s="6"/>
    </row>
    <row r="4341" spans="1:30" x14ac:dyDescent="0.3">
      <c r="A4341" t="s">
        <v>18474</v>
      </c>
      <c r="B4341" t="s">
        <v>18475</v>
      </c>
      <c r="C4341">
        <v>2020</v>
      </c>
      <c r="D4341" t="s">
        <v>9645</v>
      </c>
      <c r="E4341" t="s">
        <v>9259</v>
      </c>
      <c r="F4341" t="s">
        <v>8</v>
      </c>
      <c r="G4341" t="str">
        <f>_xlfn.XLOOKUP(I4341,'Class Code'!$A$2:$A$14,'Class Code'!$B$2:$B$14)</f>
        <v>Liability</v>
      </c>
      <c r="H4341" t="s">
        <v>1170</v>
      </c>
      <c r="I4341">
        <f t="shared" si="268"/>
        <v>5</v>
      </c>
      <c r="J4341" t="s">
        <v>3905</v>
      </c>
      <c r="K4341" t="s">
        <v>3906</v>
      </c>
      <c r="L4341" t="s">
        <v>44</v>
      </c>
      <c r="M4341" s="5">
        <v>44383</v>
      </c>
      <c r="N4341" s="5">
        <v>44477</v>
      </c>
      <c r="O4341" s="5">
        <v>45734</v>
      </c>
      <c r="P4341" s="5">
        <v>44044</v>
      </c>
      <c r="Q4341" s="5">
        <v>44408</v>
      </c>
      <c r="R4341">
        <v>24800</v>
      </c>
      <c r="S4341">
        <v>0</v>
      </c>
      <c r="T4341">
        <v>0</v>
      </c>
      <c r="U4341">
        <v>24800</v>
      </c>
      <c r="V4341">
        <v>0</v>
      </c>
      <c r="W4341">
        <v>24800</v>
      </c>
      <c r="X4341" t="str">
        <f t="shared" si="269"/>
        <v>Ok</v>
      </c>
      <c r="Y4341" t="str">
        <f t="shared" si="270"/>
        <v>Ok</v>
      </c>
      <c r="Z4341" s="6" t="str">
        <f t="shared" si="271"/>
        <v>Ok</v>
      </c>
      <c r="AA4341" s="6"/>
      <c r="AB4341" s="6"/>
      <c r="AC4341" s="6"/>
      <c r="AD4341" s="6"/>
    </row>
    <row r="4342" spans="1:30" x14ac:dyDescent="0.3">
      <c r="A4342" t="s">
        <v>18476</v>
      </c>
      <c r="B4342" t="s">
        <v>18477</v>
      </c>
      <c r="C4342">
        <v>2025</v>
      </c>
      <c r="D4342" t="s">
        <v>9362</v>
      </c>
      <c r="E4342" t="s">
        <v>9310</v>
      </c>
      <c r="F4342" t="s">
        <v>12</v>
      </c>
      <c r="G4342" t="str">
        <f>_xlfn.XLOOKUP(I4342,'Class Code'!$A$2:$A$14,'Class Code'!$B$2:$B$14)</f>
        <v>Personal Accident</v>
      </c>
      <c r="H4342" t="s">
        <v>2459</v>
      </c>
      <c r="I4342">
        <f t="shared" si="268"/>
        <v>9</v>
      </c>
      <c r="J4342" t="s">
        <v>2460</v>
      </c>
      <c r="K4342" t="s">
        <v>2461</v>
      </c>
      <c r="L4342" t="s">
        <v>574</v>
      </c>
      <c r="M4342" s="5">
        <v>45689</v>
      </c>
      <c r="N4342" s="5">
        <v>45729</v>
      </c>
      <c r="O4342" s="5">
        <v>45747</v>
      </c>
      <c r="P4342" s="5">
        <v>45352</v>
      </c>
      <c r="Q4342" s="5">
        <v>45716</v>
      </c>
      <c r="R4342">
        <v>160860</v>
      </c>
      <c r="S4342">
        <v>0</v>
      </c>
      <c r="T4342">
        <v>0</v>
      </c>
      <c r="U4342">
        <v>160860</v>
      </c>
      <c r="V4342">
        <v>0</v>
      </c>
      <c r="W4342">
        <v>160860</v>
      </c>
      <c r="X4342" t="str">
        <f t="shared" si="269"/>
        <v>Ok</v>
      </c>
      <c r="Y4342" t="str">
        <f t="shared" si="270"/>
        <v>Ok</v>
      </c>
      <c r="Z4342" s="6" t="str">
        <f t="shared" si="271"/>
        <v>Ok</v>
      </c>
      <c r="AA4342" s="6"/>
      <c r="AB4342" s="6"/>
      <c r="AC4342" s="6"/>
      <c r="AD4342" s="6"/>
    </row>
    <row r="4343" spans="1:30" x14ac:dyDescent="0.3">
      <c r="A4343" t="s">
        <v>18478</v>
      </c>
      <c r="B4343" t="s">
        <v>18479</v>
      </c>
      <c r="C4343">
        <v>2024</v>
      </c>
      <c r="D4343" t="s">
        <v>9649</v>
      </c>
      <c r="E4343" t="s">
        <v>9294</v>
      </c>
      <c r="F4343" t="s">
        <v>10</v>
      </c>
      <c r="G4343" t="str">
        <f>_xlfn.XLOOKUP(I4343,'Class Code'!$A$2:$A$14,'Class Code'!$B$2:$B$14)</f>
        <v>Motor Private</v>
      </c>
      <c r="H4343" t="s">
        <v>41</v>
      </c>
      <c r="I4343">
        <f t="shared" si="268"/>
        <v>70</v>
      </c>
      <c r="J4343" t="s">
        <v>54</v>
      </c>
      <c r="K4343" t="s">
        <v>55</v>
      </c>
      <c r="L4343" t="s">
        <v>44</v>
      </c>
      <c r="M4343" s="5">
        <v>45603</v>
      </c>
      <c r="N4343" s="5">
        <v>45605</v>
      </c>
      <c r="O4343" s="5">
        <v>45748</v>
      </c>
      <c r="P4343" s="5">
        <v>45505</v>
      </c>
      <c r="Q4343" s="5">
        <v>45869</v>
      </c>
      <c r="R4343">
        <v>160000</v>
      </c>
      <c r="S4343">
        <v>0</v>
      </c>
      <c r="T4343">
        <v>0</v>
      </c>
      <c r="U4343">
        <v>160000</v>
      </c>
      <c r="V4343">
        <v>0</v>
      </c>
      <c r="W4343">
        <v>160000</v>
      </c>
      <c r="X4343" t="str">
        <f t="shared" si="269"/>
        <v>Ok</v>
      </c>
      <c r="Y4343" t="str">
        <f t="shared" si="270"/>
        <v>Ok</v>
      </c>
      <c r="Z4343" s="6" t="str">
        <f t="shared" si="271"/>
        <v>Ok</v>
      </c>
      <c r="AA4343" s="6"/>
      <c r="AB4343" s="6"/>
      <c r="AC4343" s="6"/>
      <c r="AD4343" s="6"/>
    </row>
    <row r="4344" spans="1:30" x14ac:dyDescent="0.3">
      <c r="A4344" t="s">
        <v>18480</v>
      </c>
      <c r="B4344" t="s">
        <v>18481</v>
      </c>
      <c r="C4344">
        <v>2024</v>
      </c>
      <c r="D4344" t="s">
        <v>9806</v>
      </c>
      <c r="E4344" t="s">
        <v>9263</v>
      </c>
      <c r="F4344" t="s">
        <v>439</v>
      </c>
      <c r="G4344" t="str">
        <f>_xlfn.XLOOKUP(I4344,'Class Code'!$A$2:$A$14,'Class Code'!$B$2:$B$14)</f>
        <v>Workmen's Compensation</v>
      </c>
      <c r="H4344" t="s">
        <v>440</v>
      </c>
      <c r="I4344">
        <f t="shared" si="268"/>
        <v>11</v>
      </c>
      <c r="J4344" t="s">
        <v>441</v>
      </c>
      <c r="K4344" t="s">
        <v>442</v>
      </c>
      <c r="L4344" t="s">
        <v>443</v>
      </c>
      <c r="M4344" s="5">
        <v>45490</v>
      </c>
      <c r="N4344" s="5">
        <v>45498</v>
      </c>
      <c r="O4344" s="5">
        <v>45755</v>
      </c>
      <c r="P4344" s="5">
        <v>45474</v>
      </c>
      <c r="Q4344" s="5">
        <v>45838</v>
      </c>
      <c r="R4344">
        <v>3408000</v>
      </c>
      <c r="S4344">
        <v>0</v>
      </c>
      <c r="T4344">
        <v>0</v>
      </c>
      <c r="U4344">
        <v>3408000</v>
      </c>
      <c r="V4344">
        <v>453000</v>
      </c>
      <c r="W4344">
        <v>2955000</v>
      </c>
      <c r="X4344" t="str">
        <f t="shared" si="269"/>
        <v>Ok</v>
      </c>
      <c r="Y4344" t="str">
        <f t="shared" si="270"/>
        <v>Ok</v>
      </c>
      <c r="Z4344" s="6" t="str">
        <f t="shared" si="271"/>
        <v>Ok</v>
      </c>
      <c r="AA4344" s="6"/>
      <c r="AB4344" s="6"/>
      <c r="AC4344" s="6"/>
      <c r="AD4344" s="6"/>
    </row>
    <row r="4345" spans="1:30" x14ac:dyDescent="0.3">
      <c r="A4345" t="s">
        <v>18482</v>
      </c>
      <c r="B4345" t="s">
        <v>18483</v>
      </c>
      <c r="C4345">
        <v>2025</v>
      </c>
      <c r="D4345" t="s">
        <v>9300</v>
      </c>
      <c r="E4345" t="s">
        <v>9292</v>
      </c>
      <c r="F4345" t="s">
        <v>9</v>
      </c>
      <c r="G4345" t="str">
        <f>_xlfn.XLOOKUP(I4345,'Class Code'!$A$2:$A$14,'Class Code'!$B$2:$B$14)</f>
        <v>Marine</v>
      </c>
      <c r="H4345" t="s">
        <v>651</v>
      </c>
      <c r="I4345">
        <f t="shared" si="268"/>
        <v>6</v>
      </c>
      <c r="J4345" t="s">
        <v>652</v>
      </c>
      <c r="K4345" t="s">
        <v>653</v>
      </c>
      <c r="L4345" t="s">
        <v>764</v>
      </c>
      <c r="M4345" s="5">
        <v>45702</v>
      </c>
      <c r="N4345" s="5">
        <v>45727</v>
      </c>
      <c r="O4345" s="5">
        <v>45755</v>
      </c>
      <c r="P4345" s="5">
        <v>45691</v>
      </c>
      <c r="Q4345" s="5">
        <v>45779</v>
      </c>
      <c r="R4345">
        <v>85954</v>
      </c>
      <c r="S4345">
        <v>0</v>
      </c>
      <c r="T4345">
        <v>0</v>
      </c>
      <c r="U4345">
        <v>85954</v>
      </c>
      <c r="V4345">
        <v>0</v>
      </c>
      <c r="W4345">
        <v>85954</v>
      </c>
      <c r="X4345" t="str">
        <f t="shared" si="269"/>
        <v>Ok</v>
      </c>
      <c r="Y4345" t="str">
        <f t="shared" si="270"/>
        <v>Ok</v>
      </c>
      <c r="Z4345" s="6" t="str">
        <f t="shared" si="271"/>
        <v>Ok</v>
      </c>
      <c r="AA4345" s="6"/>
      <c r="AB4345" s="6"/>
      <c r="AC4345" s="6"/>
      <c r="AD4345" s="6"/>
    </row>
    <row r="4346" spans="1:30" x14ac:dyDescent="0.3">
      <c r="A4346" t="s">
        <v>18484</v>
      </c>
      <c r="B4346" t="s">
        <v>18485</v>
      </c>
      <c r="C4346">
        <v>2024</v>
      </c>
      <c r="D4346" t="s">
        <v>9798</v>
      </c>
      <c r="E4346" t="s">
        <v>9261</v>
      </c>
      <c r="F4346" t="s">
        <v>10</v>
      </c>
      <c r="G4346" t="str">
        <f>_xlfn.XLOOKUP(I4346,'Class Code'!$A$2:$A$14,'Class Code'!$B$2:$B$14)</f>
        <v>Motor Private</v>
      </c>
      <c r="H4346" t="s">
        <v>41</v>
      </c>
      <c r="I4346">
        <f t="shared" si="268"/>
        <v>70</v>
      </c>
      <c r="J4346" t="s">
        <v>54</v>
      </c>
      <c r="K4346" t="s">
        <v>55</v>
      </c>
      <c r="L4346" t="s">
        <v>44</v>
      </c>
      <c r="M4346" s="5">
        <v>45677</v>
      </c>
      <c r="N4346" s="5">
        <v>45679</v>
      </c>
      <c r="O4346" s="5">
        <v>45761</v>
      </c>
      <c r="P4346" s="5">
        <v>45316</v>
      </c>
      <c r="Q4346" s="5">
        <v>45681</v>
      </c>
      <c r="R4346">
        <v>99300</v>
      </c>
      <c r="S4346">
        <v>0</v>
      </c>
      <c r="T4346">
        <v>0</v>
      </c>
      <c r="U4346">
        <v>99300</v>
      </c>
      <c r="V4346">
        <v>0</v>
      </c>
      <c r="W4346">
        <v>99300</v>
      </c>
      <c r="X4346" t="str">
        <f t="shared" si="269"/>
        <v>Ok</v>
      </c>
      <c r="Y4346" t="str">
        <f t="shared" si="270"/>
        <v>Ok</v>
      </c>
      <c r="Z4346" s="6" t="str">
        <f t="shared" si="271"/>
        <v>Ok</v>
      </c>
      <c r="AA4346" s="6"/>
      <c r="AB4346" s="6"/>
      <c r="AC4346" s="6"/>
      <c r="AD4346" s="6"/>
    </row>
    <row r="4347" spans="1:30" x14ac:dyDescent="0.3">
      <c r="A4347" t="s">
        <v>18486</v>
      </c>
      <c r="B4347" t="s">
        <v>18487</v>
      </c>
      <c r="C4347">
        <v>2023</v>
      </c>
      <c r="D4347" t="s">
        <v>9748</v>
      </c>
      <c r="E4347" t="s">
        <v>9277</v>
      </c>
      <c r="F4347" t="s">
        <v>10</v>
      </c>
      <c r="G4347" t="str">
        <f>_xlfn.XLOOKUP(I4347,'Class Code'!$A$2:$A$14,'Class Code'!$B$2:$B$14)</f>
        <v>Motor Private</v>
      </c>
      <c r="H4347" t="s">
        <v>41</v>
      </c>
      <c r="I4347">
        <f t="shared" si="268"/>
        <v>70</v>
      </c>
      <c r="J4347" t="s">
        <v>54</v>
      </c>
      <c r="K4347" t="s">
        <v>55</v>
      </c>
      <c r="L4347" t="s">
        <v>96</v>
      </c>
      <c r="M4347" s="5">
        <v>45443</v>
      </c>
      <c r="N4347" s="5">
        <v>45443</v>
      </c>
      <c r="O4347" s="5">
        <v>45769</v>
      </c>
      <c r="P4347" s="5">
        <v>45104</v>
      </c>
      <c r="Q4347" s="5">
        <v>45469</v>
      </c>
      <c r="R4347">
        <v>10000</v>
      </c>
      <c r="S4347">
        <v>0</v>
      </c>
      <c r="T4347">
        <v>0</v>
      </c>
      <c r="U4347">
        <v>10000</v>
      </c>
      <c r="V4347">
        <v>0</v>
      </c>
      <c r="W4347">
        <v>10000</v>
      </c>
      <c r="X4347" t="str">
        <f t="shared" si="269"/>
        <v>Ok</v>
      </c>
      <c r="Y4347" t="str">
        <f t="shared" si="270"/>
        <v>Ok</v>
      </c>
      <c r="Z4347" s="6" t="str">
        <f t="shared" si="271"/>
        <v>Ok</v>
      </c>
      <c r="AA4347" s="6"/>
      <c r="AB4347" s="6"/>
      <c r="AC4347" s="6"/>
      <c r="AD4347" s="6"/>
    </row>
    <row r="4348" spans="1:30" x14ac:dyDescent="0.3">
      <c r="A4348" t="s">
        <v>18488</v>
      </c>
      <c r="B4348" t="s">
        <v>18489</v>
      </c>
      <c r="C4348">
        <v>2024</v>
      </c>
      <c r="D4348" t="s">
        <v>9558</v>
      </c>
      <c r="E4348" t="s">
        <v>9267</v>
      </c>
      <c r="F4348" t="s">
        <v>5</v>
      </c>
      <c r="G4348" t="str">
        <f>_xlfn.XLOOKUP(I4348,'Class Code'!$A$2:$A$14,'Class Code'!$B$2:$B$14)</f>
        <v>Engineering</v>
      </c>
      <c r="H4348" t="s">
        <v>423</v>
      </c>
      <c r="I4348">
        <f t="shared" si="268"/>
        <v>2</v>
      </c>
      <c r="J4348" t="s">
        <v>3933</v>
      </c>
      <c r="K4348" t="s">
        <v>3934</v>
      </c>
      <c r="L4348" t="s">
        <v>197</v>
      </c>
      <c r="M4348" s="5">
        <v>45706</v>
      </c>
      <c r="N4348" s="5">
        <v>45728</v>
      </c>
      <c r="O4348" s="5">
        <v>45770</v>
      </c>
      <c r="P4348" s="5">
        <v>45474</v>
      </c>
      <c r="Q4348" s="5">
        <v>45838</v>
      </c>
      <c r="R4348">
        <v>12929</v>
      </c>
      <c r="S4348">
        <v>0</v>
      </c>
      <c r="T4348">
        <v>0</v>
      </c>
      <c r="U4348">
        <v>12929</v>
      </c>
      <c r="V4348">
        <v>0</v>
      </c>
      <c r="W4348">
        <v>12929</v>
      </c>
      <c r="X4348" t="str">
        <f t="shared" si="269"/>
        <v>Ok</v>
      </c>
      <c r="Y4348" t="str">
        <f t="shared" si="270"/>
        <v>Ok</v>
      </c>
      <c r="Z4348" s="6" t="str">
        <f t="shared" si="271"/>
        <v>Ok</v>
      </c>
      <c r="AA4348" s="6"/>
      <c r="AB4348" s="6"/>
      <c r="AC4348" s="6"/>
      <c r="AD4348" s="6"/>
    </row>
    <row r="4349" spans="1:30" x14ac:dyDescent="0.3">
      <c r="A4349" t="s">
        <v>18490</v>
      </c>
      <c r="B4349" t="s">
        <v>18491</v>
      </c>
      <c r="C4349">
        <v>2024</v>
      </c>
      <c r="D4349" t="s">
        <v>9322</v>
      </c>
      <c r="E4349" t="s">
        <v>9272</v>
      </c>
      <c r="F4349" t="s">
        <v>11</v>
      </c>
      <c r="G4349" t="str">
        <f>_xlfn.XLOOKUP(I4349,'Class Code'!$A$2:$A$14,'Class Code'!$B$2:$B$14)</f>
        <v>Motor Commercial</v>
      </c>
      <c r="H4349" t="s">
        <v>176</v>
      </c>
      <c r="I4349">
        <f t="shared" si="268"/>
        <v>80</v>
      </c>
      <c r="J4349" t="s">
        <v>177</v>
      </c>
      <c r="K4349" t="s">
        <v>178</v>
      </c>
      <c r="L4349" t="s">
        <v>197</v>
      </c>
      <c r="M4349" s="5">
        <v>45584</v>
      </c>
      <c r="N4349" s="5">
        <v>45593</v>
      </c>
      <c r="O4349" s="5">
        <v>45776</v>
      </c>
      <c r="P4349" s="5">
        <v>45486</v>
      </c>
      <c r="Q4349" s="5">
        <v>45850</v>
      </c>
      <c r="R4349">
        <v>2340000</v>
      </c>
      <c r="S4349">
        <v>0</v>
      </c>
      <c r="T4349">
        <v>0</v>
      </c>
      <c r="U4349">
        <v>2340000</v>
      </c>
      <c r="V4349">
        <v>0</v>
      </c>
      <c r="W4349">
        <v>2340000</v>
      </c>
      <c r="X4349" t="str">
        <f t="shared" si="269"/>
        <v>Ok</v>
      </c>
      <c r="Y4349" t="str">
        <f t="shared" si="270"/>
        <v>Ok</v>
      </c>
      <c r="Z4349" s="6" t="str">
        <f t="shared" si="271"/>
        <v>Ok</v>
      </c>
      <c r="AA4349" s="6"/>
      <c r="AB4349" s="6"/>
      <c r="AC4349" s="6"/>
      <c r="AD4349" s="6"/>
    </row>
    <row r="4350" spans="1:30" x14ac:dyDescent="0.3">
      <c r="A4350" t="s">
        <v>18492</v>
      </c>
      <c r="B4350" t="s">
        <v>18493</v>
      </c>
      <c r="C4350">
        <v>2024</v>
      </c>
      <c r="D4350" t="s">
        <v>9746</v>
      </c>
      <c r="E4350" t="s">
        <v>9265</v>
      </c>
      <c r="F4350" t="s">
        <v>10</v>
      </c>
      <c r="G4350" t="str">
        <f>_xlfn.XLOOKUP(I4350,'Class Code'!$A$2:$A$14,'Class Code'!$B$2:$B$14)</f>
        <v>Motor Private</v>
      </c>
      <c r="H4350" t="s">
        <v>41</v>
      </c>
      <c r="I4350">
        <f t="shared" si="268"/>
        <v>70</v>
      </c>
      <c r="J4350" t="s">
        <v>54</v>
      </c>
      <c r="K4350" t="s">
        <v>55</v>
      </c>
      <c r="L4350" t="s">
        <v>44</v>
      </c>
      <c r="M4350" s="5">
        <v>45732</v>
      </c>
      <c r="N4350" s="5">
        <v>45737</v>
      </c>
      <c r="O4350" s="5">
        <v>45776</v>
      </c>
      <c r="P4350" s="5">
        <v>45577</v>
      </c>
      <c r="Q4350" s="5">
        <v>45808</v>
      </c>
      <c r="R4350">
        <v>936440</v>
      </c>
      <c r="S4350">
        <v>0</v>
      </c>
      <c r="T4350">
        <v>0</v>
      </c>
      <c r="U4350">
        <v>936440</v>
      </c>
      <c r="V4350">
        <v>0</v>
      </c>
      <c r="W4350">
        <v>936440</v>
      </c>
      <c r="X4350" t="str">
        <f t="shared" si="269"/>
        <v>Ok</v>
      </c>
      <c r="Y4350" t="str">
        <f t="shared" si="270"/>
        <v>Ok</v>
      </c>
      <c r="Z4350" s="6" t="str">
        <f t="shared" si="271"/>
        <v>Ok</v>
      </c>
      <c r="AA4350" s="6"/>
      <c r="AB4350" s="6"/>
      <c r="AC4350" s="6"/>
      <c r="AD4350" s="6"/>
    </row>
    <row r="4351" spans="1:30" x14ac:dyDescent="0.3">
      <c r="A4351" t="s">
        <v>18494</v>
      </c>
      <c r="B4351" t="s">
        <v>18495</v>
      </c>
      <c r="C4351">
        <v>2025</v>
      </c>
      <c r="D4351" t="s">
        <v>9620</v>
      </c>
      <c r="E4351" t="s">
        <v>9269</v>
      </c>
      <c r="F4351" t="s">
        <v>10</v>
      </c>
      <c r="G4351" t="str">
        <f>_xlfn.XLOOKUP(I4351,'Class Code'!$A$2:$A$14,'Class Code'!$B$2:$B$14)</f>
        <v>Motor Private</v>
      </c>
      <c r="H4351" t="s">
        <v>41</v>
      </c>
      <c r="I4351">
        <f t="shared" si="268"/>
        <v>70</v>
      </c>
      <c r="J4351" t="s">
        <v>54</v>
      </c>
      <c r="K4351" t="s">
        <v>55</v>
      </c>
      <c r="L4351" t="s">
        <v>96</v>
      </c>
      <c r="M4351" s="5">
        <v>45749</v>
      </c>
      <c r="N4351" s="5">
        <v>45782</v>
      </c>
      <c r="O4351" s="5">
        <v>45782</v>
      </c>
      <c r="P4351" s="5">
        <v>45658</v>
      </c>
      <c r="Q4351" s="5">
        <v>46022</v>
      </c>
      <c r="R4351">
        <v>9000</v>
      </c>
      <c r="S4351">
        <v>0</v>
      </c>
      <c r="T4351">
        <v>0</v>
      </c>
      <c r="U4351">
        <v>9000</v>
      </c>
      <c r="V4351">
        <v>0</v>
      </c>
      <c r="W4351">
        <v>9000</v>
      </c>
      <c r="X4351" t="str">
        <f t="shared" si="269"/>
        <v>Ok</v>
      </c>
      <c r="Y4351" t="str">
        <f t="shared" si="270"/>
        <v>Ok</v>
      </c>
      <c r="Z4351" s="6" t="str">
        <f t="shared" si="271"/>
        <v>Ok</v>
      </c>
      <c r="AA4351" s="6"/>
      <c r="AB4351" s="6"/>
      <c r="AC4351" s="6"/>
      <c r="AD4351" s="6"/>
    </row>
    <row r="4352" spans="1:30" x14ac:dyDescent="0.3">
      <c r="A4352" t="s">
        <v>18496</v>
      </c>
      <c r="B4352" t="s">
        <v>18497</v>
      </c>
      <c r="C4352">
        <v>2023</v>
      </c>
      <c r="D4352" t="s">
        <v>9752</v>
      </c>
      <c r="E4352" t="s">
        <v>9284</v>
      </c>
      <c r="F4352" t="s">
        <v>439</v>
      </c>
      <c r="G4352" t="str">
        <f>_xlfn.XLOOKUP(I4352,'Class Code'!$A$2:$A$14,'Class Code'!$B$2:$B$14)</f>
        <v>Workmen's Compensation</v>
      </c>
      <c r="H4352" t="s">
        <v>440</v>
      </c>
      <c r="I4352">
        <f t="shared" si="268"/>
        <v>11</v>
      </c>
      <c r="J4352" t="s">
        <v>572</v>
      </c>
      <c r="K4352" t="s">
        <v>573</v>
      </c>
      <c r="L4352" t="s">
        <v>574</v>
      </c>
      <c r="M4352" s="5">
        <v>45474</v>
      </c>
      <c r="N4352" s="5">
        <v>45482</v>
      </c>
      <c r="O4352" s="5">
        <v>45786</v>
      </c>
      <c r="P4352" s="5">
        <v>45170</v>
      </c>
      <c r="Q4352" s="5">
        <v>45535</v>
      </c>
      <c r="R4352">
        <v>145971</v>
      </c>
      <c r="S4352">
        <v>0</v>
      </c>
      <c r="T4352">
        <v>0</v>
      </c>
      <c r="U4352">
        <v>145971</v>
      </c>
      <c r="V4352">
        <v>0</v>
      </c>
      <c r="W4352">
        <v>145971</v>
      </c>
      <c r="X4352" t="str">
        <f t="shared" si="269"/>
        <v>Ok</v>
      </c>
      <c r="Y4352" t="str">
        <f t="shared" si="270"/>
        <v>Ok</v>
      </c>
      <c r="Z4352" s="6" t="str">
        <f t="shared" si="271"/>
        <v>Ok</v>
      </c>
      <c r="AA4352" s="6"/>
      <c r="AB4352" s="6"/>
      <c r="AC4352" s="6"/>
      <c r="AD4352" s="6"/>
    </row>
    <row r="4353" spans="1:30" x14ac:dyDescent="0.3">
      <c r="A4353" t="s">
        <v>18498</v>
      </c>
      <c r="B4353" t="s">
        <v>18499</v>
      </c>
      <c r="C4353">
        <v>2025</v>
      </c>
      <c r="D4353" t="s">
        <v>9326</v>
      </c>
      <c r="E4353" t="s">
        <v>9263</v>
      </c>
      <c r="F4353" t="s">
        <v>10</v>
      </c>
      <c r="G4353" t="str">
        <f>_xlfn.XLOOKUP(I4353,'Class Code'!$A$2:$A$14,'Class Code'!$B$2:$B$14)</f>
        <v>Motor Private</v>
      </c>
      <c r="H4353" t="s">
        <v>41</v>
      </c>
      <c r="I4353">
        <f t="shared" si="268"/>
        <v>70</v>
      </c>
      <c r="J4353" t="s">
        <v>54</v>
      </c>
      <c r="K4353" t="s">
        <v>55</v>
      </c>
      <c r="L4353" t="s">
        <v>44</v>
      </c>
      <c r="M4353" s="5">
        <v>45689</v>
      </c>
      <c r="N4353" s="5">
        <v>45691</v>
      </c>
      <c r="O4353" s="5">
        <v>45797</v>
      </c>
      <c r="P4353" s="5">
        <v>45658</v>
      </c>
      <c r="Q4353" s="5">
        <v>46022</v>
      </c>
      <c r="R4353">
        <v>45356</v>
      </c>
      <c r="S4353">
        <v>0</v>
      </c>
      <c r="T4353">
        <v>0</v>
      </c>
      <c r="U4353">
        <v>45356</v>
      </c>
      <c r="V4353">
        <v>0</v>
      </c>
      <c r="W4353">
        <v>45356</v>
      </c>
      <c r="X4353" t="str">
        <f t="shared" si="269"/>
        <v>Ok</v>
      </c>
      <c r="Y4353" t="str">
        <f t="shared" si="270"/>
        <v>Ok</v>
      </c>
      <c r="Z4353" s="6" t="str">
        <f t="shared" si="271"/>
        <v>Ok</v>
      </c>
      <c r="AA4353" s="6"/>
      <c r="AB4353" s="6"/>
      <c r="AC4353" s="6"/>
      <c r="AD4353" s="6"/>
    </row>
    <row r="4354" spans="1:30" x14ac:dyDescent="0.3">
      <c r="A4354" t="s">
        <v>18500</v>
      </c>
      <c r="B4354" t="s">
        <v>18501</v>
      </c>
      <c r="C4354">
        <v>2024</v>
      </c>
      <c r="D4354" t="s">
        <v>9345</v>
      </c>
      <c r="E4354" t="s">
        <v>9277</v>
      </c>
      <c r="F4354" t="s">
        <v>10</v>
      </c>
      <c r="G4354" t="str">
        <f>_xlfn.XLOOKUP(I4354,'Class Code'!$A$2:$A$14,'Class Code'!$B$2:$B$14)</f>
        <v>Motor Private</v>
      </c>
      <c r="H4354" t="s">
        <v>41</v>
      </c>
      <c r="I4354">
        <f t="shared" si="268"/>
        <v>70</v>
      </c>
      <c r="J4354" t="s">
        <v>54</v>
      </c>
      <c r="K4354" t="s">
        <v>55</v>
      </c>
      <c r="L4354" t="s">
        <v>44</v>
      </c>
      <c r="M4354" s="5">
        <v>45623</v>
      </c>
      <c r="N4354" s="5">
        <v>45624</v>
      </c>
      <c r="O4354" s="5">
        <v>45797</v>
      </c>
      <c r="P4354" s="5">
        <v>45292</v>
      </c>
      <c r="Q4354" s="5">
        <v>45657</v>
      </c>
      <c r="R4354">
        <v>165300</v>
      </c>
      <c r="S4354">
        <v>0</v>
      </c>
      <c r="T4354">
        <v>0</v>
      </c>
      <c r="U4354">
        <v>165300</v>
      </c>
      <c r="V4354">
        <v>0</v>
      </c>
      <c r="W4354">
        <v>165300</v>
      </c>
      <c r="X4354" t="str">
        <f t="shared" si="269"/>
        <v>Ok</v>
      </c>
      <c r="Y4354" t="str">
        <f t="shared" si="270"/>
        <v>Ok</v>
      </c>
      <c r="Z4354" s="6" t="str">
        <f t="shared" si="271"/>
        <v>Ok</v>
      </c>
      <c r="AA4354" s="6"/>
      <c r="AB4354" s="6"/>
      <c r="AC4354" s="6"/>
      <c r="AD4354" s="6"/>
    </row>
    <row r="4355" spans="1:30" x14ac:dyDescent="0.3">
      <c r="A4355" t="s">
        <v>18502</v>
      </c>
      <c r="B4355" t="s">
        <v>18503</v>
      </c>
      <c r="C4355">
        <v>2024</v>
      </c>
      <c r="D4355" t="s">
        <v>9572</v>
      </c>
      <c r="E4355" t="s">
        <v>9284</v>
      </c>
      <c r="F4355" t="s">
        <v>10</v>
      </c>
      <c r="G4355" t="str">
        <f>_xlfn.XLOOKUP(I4355,'Class Code'!$A$2:$A$14,'Class Code'!$B$2:$B$14)</f>
        <v>Motor Private</v>
      </c>
      <c r="H4355" t="s">
        <v>41</v>
      </c>
      <c r="I4355">
        <f t="shared" si="268"/>
        <v>70</v>
      </c>
      <c r="J4355" t="s">
        <v>54</v>
      </c>
      <c r="K4355" t="s">
        <v>55</v>
      </c>
      <c r="L4355" t="s">
        <v>44</v>
      </c>
      <c r="M4355" s="5">
        <v>45545</v>
      </c>
      <c r="N4355" s="5">
        <v>45672</v>
      </c>
      <c r="O4355" s="5">
        <v>45797</v>
      </c>
      <c r="P4355" s="5">
        <v>45324</v>
      </c>
      <c r="Q4355" s="5">
        <v>45689</v>
      </c>
      <c r="R4355">
        <v>29070</v>
      </c>
      <c r="S4355">
        <v>0</v>
      </c>
      <c r="T4355">
        <v>0</v>
      </c>
      <c r="U4355">
        <v>29070</v>
      </c>
      <c r="V4355">
        <v>0</v>
      </c>
      <c r="W4355">
        <v>29070</v>
      </c>
      <c r="X4355" t="str">
        <f t="shared" si="269"/>
        <v>Ok</v>
      </c>
      <c r="Y4355" t="str">
        <f t="shared" si="270"/>
        <v>Ok</v>
      </c>
      <c r="Z4355" s="6" t="str">
        <f t="shared" si="271"/>
        <v>Ok</v>
      </c>
      <c r="AA4355" s="6"/>
      <c r="AB4355" s="6"/>
      <c r="AC4355" s="6"/>
      <c r="AD4355" s="6"/>
    </row>
    <row r="4356" spans="1:30" x14ac:dyDescent="0.3">
      <c r="A4356" t="s">
        <v>18504</v>
      </c>
      <c r="B4356" t="s">
        <v>18505</v>
      </c>
      <c r="C4356">
        <v>2023</v>
      </c>
      <c r="D4356" t="s">
        <v>9364</v>
      </c>
      <c r="E4356" t="s">
        <v>9287</v>
      </c>
      <c r="F4356" t="s">
        <v>10</v>
      </c>
      <c r="G4356" t="str">
        <f>_xlfn.XLOOKUP(I4356,'Class Code'!$A$2:$A$14,'Class Code'!$B$2:$B$14)</f>
        <v>Motor Private</v>
      </c>
      <c r="H4356" t="s">
        <v>41</v>
      </c>
      <c r="I4356">
        <f t="shared" ref="I4356:I4419" si="272">H4356*1</f>
        <v>70</v>
      </c>
      <c r="J4356" t="s">
        <v>54</v>
      </c>
      <c r="K4356" t="s">
        <v>55</v>
      </c>
      <c r="L4356" t="s">
        <v>44</v>
      </c>
      <c r="M4356" s="5">
        <v>45528</v>
      </c>
      <c r="N4356" s="5">
        <v>45530</v>
      </c>
      <c r="O4356" s="5">
        <v>45797</v>
      </c>
      <c r="P4356" s="5">
        <v>45172</v>
      </c>
      <c r="Q4356" s="5">
        <v>45537</v>
      </c>
      <c r="R4356">
        <v>101362</v>
      </c>
      <c r="S4356">
        <v>0</v>
      </c>
      <c r="T4356">
        <v>0</v>
      </c>
      <c r="U4356">
        <v>101362</v>
      </c>
      <c r="V4356">
        <v>0</v>
      </c>
      <c r="W4356">
        <v>101362</v>
      </c>
      <c r="X4356" t="str">
        <f t="shared" ref="X4356:X4419" si="273">IF(OR(A4356="",B4356="",C4356="",F4356="",H4356="",M4356="",N4356="",O4356="",P4356="",Q4356=""),"Check","Ok")</f>
        <v>Ok</v>
      </c>
      <c r="Y4356" t="str">
        <f t="shared" ref="Y4356:Y4419" si="274">IF(AND(Q4356&gt;=P4356,O4356&gt;=M4356,N4356&gt;=M4356,Q4356&gt;=M4356),"Ok","Check")</f>
        <v>Ok</v>
      </c>
      <c r="Z4356" s="6" t="str">
        <f t="shared" ref="Z4356:Z4419" si="275">IF(Q4356&gt;=M4356,"Ok","Check")</f>
        <v>Ok</v>
      </c>
      <c r="AA4356" s="6"/>
      <c r="AB4356" s="6"/>
      <c r="AC4356" s="6"/>
      <c r="AD4356" s="6"/>
    </row>
    <row r="4357" spans="1:30" x14ac:dyDescent="0.3">
      <c r="A4357" t="s">
        <v>18506</v>
      </c>
      <c r="B4357" t="s">
        <v>18507</v>
      </c>
      <c r="C4357">
        <v>2024</v>
      </c>
      <c r="D4357" t="s">
        <v>9594</v>
      </c>
      <c r="E4357" t="s">
        <v>9305</v>
      </c>
      <c r="F4357" t="s">
        <v>10</v>
      </c>
      <c r="G4357" t="str">
        <f>_xlfn.XLOOKUP(I4357,'Class Code'!$A$2:$A$14,'Class Code'!$B$2:$B$14)</f>
        <v>Motor Private</v>
      </c>
      <c r="H4357" t="s">
        <v>41</v>
      </c>
      <c r="I4357">
        <f t="shared" si="272"/>
        <v>70</v>
      </c>
      <c r="J4357" t="s">
        <v>54</v>
      </c>
      <c r="K4357" t="s">
        <v>55</v>
      </c>
      <c r="L4357" t="s">
        <v>44</v>
      </c>
      <c r="M4357" s="5">
        <v>45572</v>
      </c>
      <c r="N4357" s="5">
        <v>45572</v>
      </c>
      <c r="O4357" s="5">
        <v>45797</v>
      </c>
      <c r="P4357" s="5">
        <v>45383</v>
      </c>
      <c r="Q4357" s="5">
        <v>45747</v>
      </c>
      <c r="R4357">
        <v>47782</v>
      </c>
      <c r="S4357">
        <v>0</v>
      </c>
      <c r="T4357">
        <v>0</v>
      </c>
      <c r="U4357">
        <v>47782</v>
      </c>
      <c r="V4357">
        <v>0</v>
      </c>
      <c r="W4357">
        <v>47782</v>
      </c>
      <c r="X4357" t="str">
        <f t="shared" si="273"/>
        <v>Ok</v>
      </c>
      <c r="Y4357" t="str">
        <f t="shared" si="274"/>
        <v>Ok</v>
      </c>
      <c r="Z4357" s="6" t="str">
        <f t="shared" si="275"/>
        <v>Ok</v>
      </c>
      <c r="AA4357" s="6"/>
      <c r="AB4357" s="6"/>
      <c r="AC4357" s="6"/>
      <c r="AD4357" s="6"/>
    </row>
    <row r="4358" spans="1:30" x14ac:dyDescent="0.3">
      <c r="A4358" t="s">
        <v>18508</v>
      </c>
      <c r="B4358" t="s">
        <v>18509</v>
      </c>
      <c r="C4358">
        <v>2025</v>
      </c>
      <c r="D4358" t="s">
        <v>9325</v>
      </c>
      <c r="E4358" t="s">
        <v>9305</v>
      </c>
      <c r="F4358" t="s">
        <v>10</v>
      </c>
      <c r="G4358" t="str">
        <f>_xlfn.XLOOKUP(I4358,'Class Code'!$A$2:$A$14,'Class Code'!$B$2:$B$14)</f>
        <v>Motor Private</v>
      </c>
      <c r="H4358" t="s">
        <v>41</v>
      </c>
      <c r="I4358">
        <f t="shared" si="272"/>
        <v>70</v>
      </c>
      <c r="J4358" t="s">
        <v>54</v>
      </c>
      <c r="K4358" t="s">
        <v>55</v>
      </c>
      <c r="L4358" t="s">
        <v>44</v>
      </c>
      <c r="M4358" s="5">
        <v>45691</v>
      </c>
      <c r="N4358" s="5">
        <v>45729</v>
      </c>
      <c r="O4358" s="5">
        <v>45798</v>
      </c>
      <c r="P4358" s="5">
        <v>45667</v>
      </c>
      <c r="Q4358" s="5">
        <v>46031</v>
      </c>
      <c r="R4358">
        <v>84832</v>
      </c>
      <c r="S4358">
        <v>0</v>
      </c>
      <c r="T4358">
        <v>0</v>
      </c>
      <c r="U4358">
        <v>84832</v>
      </c>
      <c r="V4358">
        <v>0</v>
      </c>
      <c r="W4358">
        <v>84832</v>
      </c>
      <c r="X4358" t="str">
        <f t="shared" si="273"/>
        <v>Ok</v>
      </c>
      <c r="Y4358" t="str">
        <f t="shared" si="274"/>
        <v>Ok</v>
      </c>
      <c r="Z4358" s="6" t="str">
        <f t="shared" si="275"/>
        <v>Ok</v>
      </c>
      <c r="AA4358" s="6"/>
      <c r="AB4358" s="6"/>
      <c r="AC4358" s="6"/>
      <c r="AD4358" s="6"/>
    </row>
    <row r="4359" spans="1:30" x14ac:dyDescent="0.3">
      <c r="A4359" t="s">
        <v>18510</v>
      </c>
      <c r="B4359" t="s">
        <v>18511</v>
      </c>
      <c r="C4359">
        <v>2024</v>
      </c>
      <c r="D4359" t="s">
        <v>9499</v>
      </c>
      <c r="E4359" t="s">
        <v>9305</v>
      </c>
      <c r="F4359" t="s">
        <v>439</v>
      </c>
      <c r="G4359" t="str">
        <f>_xlfn.XLOOKUP(I4359,'Class Code'!$A$2:$A$14,'Class Code'!$B$2:$B$14)</f>
        <v>Workmen's Compensation</v>
      </c>
      <c r="H4359" t="s">
        <v>440</v>
      </c>
      <c r="I4359">
        <f t="shared" si="272"/>
        <v>11</v>
      </c>
      <c r="J4359" t="s">
        <v>441</v>
      </c>
      <c r="K4359" t="s">
        <v>442</v>
      </c>
      <c r="L4359" t="s">
        <v>574</v>
      </c>
      <c r="M4359" s="5">
        <v>45484</v>
      </c>
      <c r="N4359" s="5">
        <v>45484</v>
      </c>
      <c r="O4359" s="5">
        <v>45799</v>
      </c>
      <c r="P4359" s="5">
        <v>45341</v>
      </c>
      <c r="Q4359" s="5">
        <v>45706</v>
      </c>
      <c r="R4359">
        <v>11173</v>
      </c>
      <c r="S4359">
        <v>0</v>
      </c>
      <c r="T4359">
        <v>0</v>
      </c>
      <c r="U4359">
        <v>11173</v>
      </c>
      <c r="V4359">
        <v>0</v>
      </c>
      <c r="W4359">
        <v>11173</v>
      </c>
      <c r="X4359" t="str">
        <f t="shared" si="273"/>
        <v>Ok</v>
      </c>
      <c r="Y4359" t="str">
        <f t="shared" si="274"/>
        <v>Ok</v>
      </c>
      <c r="Z4359" s="6" t="str">
        <f t="shared" si="275"/>
        <v>Ok</v>
      </c>
      <c r="AA4359" s="6"/>
      <c r="AB4359" s="6"/>
      <c r="AC4359" s="6"/>
      <c r="AD4359" s="6"/>
    </row>
    <row r="4360" spans="1:30" x14ac:dyDescent="0.3">
      <c r="A4360" t="s">
        <v>18512</v>
      </c>
      <c r="B4360" t="s">
        <v>18513</v>
      </c>
      <c r="C4360">
        <v>2024</v>
      </c>
      <c r="D4360" t="s">
        <v>9512</v>
      </c>
      <c r="E4360" t="s">
        <v>9282</v>
      </c>
      <c r="F4360" t="s">
        <v>439</v>
      </c>
      <c r="G4360" t="str">
        <f>_xlfn.XLOOKUP(I4360,'Class Code'!$A$2:$A$14,'Class Code'!$B$2:$B$14)</f>
        <v>Workmen's Compensation</v>
      </c>
      <c r="H4360" t="s">
        <v>440</v>
      </c>
      <c r="I4360">
        <f t="shared" si="272"/>
        <v>11</v>
      </c>
      <c r="J4360" t="s">
        <v>441</v>
      </c>
      <c r="K4360" t="s">
        <v>442</v>
      </c>
      <c r="L4360" t="s">
        <v>574</v>
      </c>
      <c r="M4360" s="5">
        <v>45530</v>
      </c>
      <c r="N4360" s="5">
        <v>45574</v>
      </c>
      <c r="O4360" s="5">
        <v>45799</v>
      </c>
      <c r="P4360" s="5">
        <v>45341</v>
      </c>
      <c r="Q4360" s="5">
        <v>45706</v>
      </c>
      <c r="R4360">
        <v>28862</v>
      </c>
      <c r="S4360">
        <v>0</v>
      </c>
      <c r="T4360">
        <v>0</v>
      </c>
      <c r="U4360">
        <v>28862</v>
      </c>
      <c r="V4360">
        <v>0</v>
      </c>
      <c r="W4360">
        <v>28862</v>
      </c>
      <c r="X4360" t="str">
        <f t="shared" si="273"/>
        <v>Ok</v>
      </c>
      <c r="Y4360" t="str">
        <f t="shared" si="274"/>
        <v>Ok</v>
      </c>
      <c r="Z4360" s="6" t="str">
        <f t="shared" si="275"/>
        <v>Ok</v>
      </c>
      <c r="AA4360" s="6"/>
      <c r="AB4360" s="6"/>
      <c r="AC4360" s="6"/>
      <c r="AD4360" s="6"/>
    </row>
    <row r="4361" spans="1:30" x14ac:dyDescent="0.3">
      <c r="A4361" t="s">
        <v>18514</v>
      </c>
      <c r="B4361" t="s">
        <v>18515</v>
      </c>
      <c r="C4361">
        <v>2023</v>
      </c>
      <c r="D4361" t="s">
        <v>9401</v>
      </c>
      <c r="E4361" t="s">
        <v>9287</v>
      </c>
      <c r="F4361" t="s">
        <v>10</v>
      </c>
      <c r="G4361" t="str">
        <f>_xlfn.XLOOKUP(I4361,'Class Code'!$A$2:$A$14,'Class Code'!$B$2:$B$14)</f>
        <v>Motor Private</v>
      </c>
      <c r="H4361" t="s">
        <v>41</v>
      </c>
      <c r="I4361">
        <f t="shared" si="272"/>
        <v>70</v>
      </c>
      <c r="J4361" t="s">
        <v>54</v>
      </c>
      <c r="K4361" t="s">
        <v>55</v>
      </c>
      <c r="L4361" t="s">
        <v>44</v>
      </c>
      <c r="M4361" s="5">
        <v>45220</v>
      </c>
      <c r="N4361" s="5">
        <v>45222</v>
      </c>
      <c r="O4361" s="5">
        <v>45799</v>
      </c>
      <c r="P4361" s="5">
        <v>44944</v>
      </c>
      <c r="Q4361" s="5">
        <v>45308</v>
      </c>
      <c r="R4361">
        <v>207952</v>
      </c>
      <c r="S4361">
        <v>0</v>
      </c>
      <c r="T4361">
        <v>0</v>
      </c>
      <c r="U4361">
        <v>207952</v>
      </c>
      <c r="V4361">
        <v>0</v>
      </c>
      <c r="W4361">
        <v>207952</v>
      </c>
      <c r="X4361" t="str">
        <f t="shared" si="273"/>
        <v>Ok</v>
      </c>
      <c r="Y4361" t="str">
        <f t="shared" si="274"/>
        <v>Ok</v>
      </c>
      <c r="Z4361" s="6" t="str">
        <f t="shared" si="275"/>
        <v>Ok</v>
      </c>
      <c r="AA4361" s="6"/>
      <c r="AB4361" s="6"/>
      <c r="AC4361" s="6"/>
      <c r="AD4361" s="6"/>
    </row>
    <row r="4362" spans="1:30" x14ac:dyDescent="0.3">
      <c r="A4362" t="s">
        <v>18516</v>
      </c>
      <c r="B4362" t="s">
        <v>18517</v>
      </c>
      <c r="C4362">
        <v>2024</v>
      </c>
      <c r="D4362" t="s">
        <v>9704</v>
      </c>
      <c r="E4362" t="s">
        <v>9310</v>
      </c>
      <c r="F4362" t="s">
        <v>10</v>
      </c>
      <c r="G4362" t="str">
        <f>_xlfn.XLOOKUP(I4362,'Class Code'!$A$2:$A$14,'Class Code'!$B$2:$B$14)</f>
        <v>Motor Private</v>
      </c>
      <c r="H4362" t="s">
        <v>41</v>
      </c>
      <c r="I4362">
        <f t="shared" si="272"/>
        <v>70</v>
      </c>
      <c r="J4362" t="s">
        <v>54</v>
      </c>
      <c r="K4362" t="s">
        <v>55</v>
      </c>
      <c r="L4362" t="s">
        <v>44</v>
      </c>
      <c r="M4362" s="5">
        <v>45677</v>
      </c>
      <c r="N4362" s="5">
        <v>45681</v>
      </c>
      <c r="O4362" s="5">
        <v>45803</v>
      </c>
      <c r="P4362" s="5">
        <v>45446</v>
      </c>
      <c r="Q4362" s="5">
        <v>45810</v>
      </c>
      <c r="R4362">
        <v>2615</v>
      </c>
      <c r="S4362">
        <v>0</v>
      </c>
      <c r="T4362">
        <v>0</v>
      </c>
      <c r="U4362">
        <v>2615</v>
      </c>
      <c r="V4362">
        <v>0</v>
      </c>
      <c r="W4362">
        <v>2615</v>
      </c>
      <c r="X4362" t="str">
        <f t="shared" si="273"/>
        <v>Ok</v>
      </c>
      <c r="Y4362" t="str">
        <f t="shared" si="274"/>
        <v>Ok</v>
      </c>
      <c r="Z4362" s="6" t="str">
        <f t="shared" si="275"/>
        <v>Ok</v>
      </c>
      <c r="AA4362" s="6"/>
      <c r="AB4362" s="6"/>
      <c r="AC4362" s="6"/>
      <c r="AD4362" s="6"/>
    </row>
    <row r="4363" spans="1:30" x14ac:dyDescent="0.3">
      <c r="A4363" t="s">
        <v>18518</v>
      </c>
      <c r="B4363" t="s">
        <v>18519</v>
      </c>
      <c r="C4363">
        <v>2024</v>
      </c>
      <c r="D4363" t="s">
        <v>9270</v>
      </c>
      <c r="E4363" t="s">
        <v>9284</v>
      </c>
      <c r="F4363" t="s">
        <v>10</v>
      </c>
      <c r="G4363" t="str">
        <f>_xlfn.XLOOKUP(I4363,'Class Code'!$A$2:$A$14,'Class Code'!$B$2:$B$14)</f>
        <v>Motor Private</v>
      </c>
      <c r="H4363" t="s">
        <v>41</v>
      </c>
      <c r="I4363">
        <f t="shared" si="272"/>
        <v>70</v>
      </c>
      <c r="J4363" t="s">
        <v>54</v>
      </c>
      <c r="K4363" t="s">
        <v>55</v>
      </c>
      <c r="L4363" t="s">
        <v>44</v>
      </c>
      <c r="M4363" s="5">
        <v>45767</v>
      </c>
      <c r="N4363" s="5">
        <v>45771</v>
      </c>
      <c r="O4363" s="5">
        <v>45804</v>
      </c>
      <c r="P4363" s="5">
        <v>45584</v>
      </c>
      <c r="Q4363" s="5">
        <v>45948</v>
      </c>
      <c r="R4363">
        <v>45000</v>
      </c>
      <c r="S4363">
        <v>0</v>
      </c>
      <c r="T4363">
        <v>0</v>
      </c>
      <c r="U4363">
        <v>45000</v>
      </c>
      <c r="V4363">
        <v>0</v>
      </c>
      <c r="W4363">
        <v>45000</v>
      </c>
      <c r="X4363" t="str">
        <f t="shared" si="273"/>
        <v>Ok</v>
      </c>
      <c r="Y4363" t="str">
        <f t="shared" si="274"/>
        <v>Ok</v>
      </c>
      <c r="Z4363" s="6" t="str">
        <f t="shared" si="275"/>
        <v>Ok</v>
      </c>
      <c r="AA4363" s="6"/>
      <c r="AB4363" s="6"/>
      <c r="AC4363" s="6"/>
      <c r="AD4363" s="6"/>
    </row>
    <row r="4364" spans="1:30" x14ac:dyDescent="0.3">
      <c r="A4364" t="s">
        <v>18520</v>
      </c>
      <c r="B4364" t="s">
        <v>18521</v>
      </c>
      <c r="C4364">
        <v>2025</v>
      </c>
      <c r="D4364" t="s">
        <v>9353</v>
      </c>
      <c r="E4364" t="s">
        <v>9292</v>
      </c>
      <c r="F4364" t="s">
        <v>10</v>
      </c>
      <c r="G4364" t="str">
        <f>_xlfn.XLOOKUP(I4364,'Class Code'!$A$2:$A$14,'Class Code'!$B$2:$B$14)</f>
        <v>Motor Private</v>
      </c>
      <c r="H4364" t="s">
        <v>41</v>
      </c>
      <c r="I4364">
        <f t="shared" si="272"/>
        <v>70</v>
      </c>
      <c r="J4364" t="s">
        <v>54</v>
      </c>
      <c r="K4364" t="s">
        <v>55</v>
      </c>
      <c r="L4364" t="s">
        <v>44</v>
      </c>
      <c r="M4364" s="5">
        <v>45737</v>
      </c>
      <c r="N4364" s="5">
        <v>45740</v>
      </c>
      <c r="O4364" s="5">
        <v>45817</v>
      </c>
      <c r="P4364" s="5">
        <v>45658</v>
      </c>
      <c r="Q4364" s="5">
        <v>46022</v>
      </c>
      <c r="R4364">
        <v>975000</v>
      </c>
      <c r="S4364">
        <v>0</v>
      </c>
      <c r="T4364">
        <v>0</v>
      </c>
      <c r="U4364">
        <v>975000</v>
      </c>
      <c r="V4364">
        <v>0</v>
      </c>
      <c r="W4364">
        <v>975000</v>
      </c>
      <c r="X4364" t="str">
        <f t="shared" si="273"/>
        <v>Ok</v>
      </c>
      <c r="Y4364" t="str">
        <f t="shared" si="274"/>
        <v>Ok</v>
      </c>
      <c r="Z4364" s="6" t="str">
        <f t="shared" si="275"/>
        <v>Ok</v>
      </c>
      <c r="AA4364" s="6"/>
      <c r="AB4364" s="6"/>
      <c r="AC4364" s="6"/>
      <c r="AD4364" s="6"/>
    </row>
    <row r="4365" spans="1:30" x14ac:dyDescent="0.3">
      <c r="A4365" t="s">
        <v>18522</v>
      </c>
      <c r="B4365" t="s">
        <v>18523</v>
      </c>
      <c r="C4365">
        <v>2025</v>
      </c>
      <c r="D4365" t="s">
        <v>9765</v>
      </c>
      <c r="E4365" t="s">
        <v>9332</v>
      </c>
      <c r="F4365" t="s">
        <v>439</v>
      </c>
      <c r="G4365" t="str">
        <f>_xlfn.XLOOKUP(I4365,'Class Code'!$A$2:$A$14,'Class Code'!$B$2:$B$14)</f>
        <v>Workmen's Compensation</v>
      </c>
      <c r="H4365" t="s">
        <v>440</v>
      </c>
      <c r="I4365">
        <f t="shared" si="272"/>
        <v>11</v>
      </c>
      <c r="J4365" t="s">
        <v>441</v>
      </c>
      <c r="K4365" t="s">
        <v>442</v>
      </c>
      <c r="L4365" t="s">
        <v>574</v>
      </c>
      <c r="M4365" s="5">
        <v>45712</v>
      </c>
      <c r="N4365" s="5">
        <v>45715</v>
      </c>
      <c r="O4365" s="5">
        <v>45817</v>
      </c>
      <c r="P4365" s="5">
        <v>45667</v>
      </c>
      <c r="Q4365" s="5">
        <v>46031</v>
      </c>
      <c r="R4365">
        <v>52725</v>
      </c>
      <c r="S4365">
        <v>0</v>
      </c>
      <c r="T4365">
        <v>0</v>
      </c>
      <c r="U4365">
        <v>52725</v>
      </c>
      <c r="V4365">
        <v>0</v>
      </c>
      <c r="W4365">
        <v>52725</v>
      </c>
      <c r="X4365" t="str">
        <f t="shared" si="273"/>
        <v>Ok</v>
      </c>
      <c r="Y4365" t="str">
        <f t="shared" si="274"/>
        <v>Ok</v>
      </c>
      <c r="Z4365" s="6" t="str">
        <f t="shared" si="275"/>
        <v>Ok</v>
      </c>
      <c r="AA4365" s="6"/>
      <c r="AB4365" s="6"/>
      <c r="AC4365" s="6"/>
      <c r="AD4365" s="6"/>
    </row>
    <row r="4366" spans="1:30" x14ac:dyDescent="0.3">
      <c r="A4366" t="s">
        <v>18524</v>
      </c>
      <c r="B4366" t="s">
        <v>18525</v>
      </c>
      <c r="C4366">
        <v>2024</v>
      </c>
      <c r="D4366" t="s">
        <v>9432</v>
      </c>
      <c r="E4366" t="s">
        <v>9334</v>
      </c>
      <c r="F4366" t="s">
        <v>439</v>
      </c>
      <c r="G4366" t="str">
        <f>_xlfn.XLOOKUP(I4366,'Class Code'!$A$2:$A$14,'Class Code'!$B$2:$B$14)</f>
        <v>Workmen's Compensation</v>
      </c>
      <c r="H4366" t="s">
        <v>440</v>
      </c>
      <c r="I4366">
        <f t="shared" si="272"/>
        <v>11</v>
      </c>
      <c r="J4366" t="s">
        <v>441</v>
      </c>
      <c r="K4366" t="s">
        <v>442</v>
      </c>
      <c r="L4366" t="s">
        <v>574</v>
      </c>
      <c r="M4366" s="5">
        <v>45398</v>
      </c>
      <c r="N4366" s="5">
        <v>45747</v>
      </c>
      <c r="O4366" s="5">
        <v>45818</v>
      </c>
      <c r="P4366" s="5">
        <v>45170</v>
      </c>
      <c r="Q4366" s="5">
        <v>45565</v>
      </c>
      <c r="R4366">
        <v>28337</v>
      </c>
      <c r="S4366">
        <v>0</v>
      </c>
      <c r="T4366">
        <v>0</v>
      </c>
      <c r="U4366">
        <v>28337</v>
      </c>
      <c r="V4366">
        <v>0</v>
      </c>
      <c r="W4366">
        <v>28337</v>
      </c>
      <c r="X4366" t="str">
        <f t="shared" si="273"/>
        <v>Ok</v>
      </c>
      <c r="Y4366" t="str">
        <f t="shared" si="274"/>
        <v>Ok</v>
      </c>
      <c r="Z4366" s="6" t="str">
        <f t="shared" si="275"/>
        <v>Ok</v>
      </c>
      <c r="AA4366" s="6"/>
      <c r="AB4366" s="6"/>
      <c r="AC4366" s="6"/>
      <c r="AD4366" s="6"/>
    </row>
    <row r="4367" spans="1:30" x14ac:dyDescent="0.3">
      <c r="A4367" t="s">
        <v>18526</v>
      </c>
      <c r="B4367" t="s">
        <v>18527</v>
      </c>
      <c r="C4367">
        <v>2025</v>
      </c>
      <c r="D4367" t="s">
        <v>9754</v>
      </c>
      <c r="E4367" t="s">
        <v>9289</v>
      </c>
      <c r="F4367" t="s">
        <v>5</v>
      </c>
      <c r="G4367" t="str">
        <f>_xlfn.XLOOKUP(I4367,'Class Code'!$A$2:$A$14,'Class Code'!$B$2:$B$14)</f>
        <v>Engineering</v>
      </c>
      <c r="H4367" t="s">
        <v>423</v>
      </c>
      <c r="I4367">
        <f t="shared" si="272"/>
        <v>2</v>
      </c>
      <c r="J4367" t="s">
        <v>424</v>
      </c>
      <c r="K4367" t="s">
        <v>425</v>
      </c>
      <c r="L4367" t="s">
        <v>426</v>
      </c>
      <c r="M4367" s="5">
        <v>45682</v>
      </c>
      <c r="N4367" s="5">
        <v>45694</v>
      </c>
      <c r="O4367" s="5">
        <v>45820</v>
      </c>
      <c r="P4367" s="5">
        <v>45658</v>
      </c>
      <c r="Q4367" s="5">
        <v>46022</v>
      </c>
      <c r="R4367">
        <v>300000</v>
      </c>
      <c r="S4367">
        <v>0</v>
      </c>
      <c r="T4367">
        <v>0</v>
      </c>
      <c r="U4367">
        <v>300000</v>
      </c>
      <c r="V4367">
        <v>0</v>
      </c>
      <c r="W4367">
        <v>300000</v>
      </c>
      <c r="X4367" t="str">
        <f t="shared" si="273"/>
        <v>Ok</v>
      </c>
      <c r="Y4367" t="str">
        <f t="shared" si="274"/>
        <v>Ok</v>
      </c>
      <c r="Z4367" s="6" t="str">
        <f t="shared" si="275"/>
        <v>Ok</v>
      </c>
      <c r="AA4367" s="6"/>
      <c r="AB4367" s="6"/>
      <c r="AC4367" s="6"/>
      <c r="AD4367" s="6"/>
    </row>
    <row r="4368" spans="1:30" x14ac:dyDescent="0.3">
      <c r="A4368" t="s">
        <v>18528</v>
      </c>
      <c r="B4368" t="s">
        <v>18529</v>
      </c>
      <c r="C4368">
        <v>2024</v>
      </c>
      <c r="D4368" t="s">
        <v>9466</v>
      </c>
      <c r="E4368" t="s">
        <v>9334</v>
      </c>
      <c r="F4368" t="s">
        <v>439</v>
      </c>
      <c r="G4368" t="str">
        <f>_xlfn.XLOOKUP(I4368,'Class Code'!$A$2:$A$14,'Class Code'!$B$2:$B$14)</f>
        <v>Workmen's Compensation</v>
      </c>
      <c r="H4368" t="s">
        <v>440</v>
      </c>
      <c r="I4368">
        <f t="shared" si="272"/>
        <v>11</v>
      </c>
      <c r="J4368" t="s">
        <v>441</v>
      </c>
      <c r="K4368" t="s">
        <v>442</v>
      </c>
      <c r="L4368" t="s">
        <v>574</v>
      </c>
      <c r="M4368" s="5">
        <v>45610</v>
      </c>
      <c r="N4368" s="5">
        <v>45610</v>
      </c>
      <c r="O4368" s="5">
        <v>45825</v>
      </c>
      <c r="P4368" s="5">
        <v>45341</v>
      </c>
      <c r="Q4368" s="5">
        <v>45706</v>
      </c>
      <c r="R4368">
        <v>14753</v>
      </c>
      <c r="S4368">
        <v>0</v>
      </c>
      <c r="T4368">
        <v>0</v>
      </c>
      <c r="U4368">
        <v>14753</v>
      </c>
      <c r="V4368">
        <v>0</v>
      </c>
      <c r="W4368">
        <v>14753</v>
      </c>
      <c r="X4368" t="str">
        <f t="shared" si="273"/>
        <v>Ok</v>
      </c>
      <c r="Y4368" t="str">
        <f t="shared" si="274"/>
        <v>Ok</v>
      </c>
      <c r="Z4368" s="6" t="str">
        <f t="shared" si="275"/>
        <v>Ok</v>
      </c>
      <c r="AA4368" s="6"/>
      <c r="AB4368" s="6"/>
      <c r="AC4368" s="6"/>
      <c r="AD4368" s="6"/>
    </row>
    <row r="4369" spans="1:30" x14ac:dyDescent="0.3">
      <c r="A4369" t="s">
        <v>18530</v>
      </c>
      <c r="B4369" t="s">
        <v>18531</v>
      </c>
      <c r="C4369">
        <v>2024</v>
      </c>
      <c r="D4369" t="s">
        <v>9476</v>
      </c>
      <c r="E4369" t="s">
        <v>9267</v>
      </c>
      <c r="F4369" t="s">
        <v>439</v>
      </c>
      <c r="G4369" t="str">
        <f>_xlfn.XLOOKUP(I4369,'Class Code'!$A$2:$A$14,'Class Code'!$B$2:$B$14)</f>
        <v>Workmen's Compensation</v>
      </c>
      <c r="H4369" t="s">
        <v>440</v>
      </c>
      <c r="I4369">
        <f t="shared" si="272"/>
        <v>11</v>
      </c>
      <c r="J4369" t="s">
        <v>441</v>
      </c>
      <c r="K4369" t="s">
        <v>442</v>
      </c>
      <c r="L4369" t="s">
        <v>574</v>
      </c>
      <c r="M4369" s="5">
        <v>45702</v>
      </c>
      <c r="N4369" s="5">
        <v>45702</v>
      </c>
      <c r="O4369" s="5">
        <v>45827</v>
      </c>
      <c r="P4369" s="5">
        <v>45341</v>
      </c>
      <c r="Q4369" s="5">
        <v>45706</v>
      </c>
      <c r="R4369">
        <v>7100</v>
      </c>
      <c r="S4369">
        <v>0</v>
      </c>
      <c r="T4369">
        <v>0</v>
      </c>
      <c r="U4369">
        <v>7100</v>
      </c>
      <c r="V4369">
        <v>0</v>
      </c>
      <c r="W4369">
        <v>7100</v>
      </c>
      <c r="X4369" t="str">
        <f t="shared" si="273"/>
        <v>Ok</v>
      </c>
      <c r="Y4369" t="str">
        <f t="shared" si="274"/>
        <v>Ok</v>
      </c>
      <c r="Z4369" s="6" t="str">
        <f t="shared" si="275"/>
        <v>Ok</v>
      </c>
      <c r="AA4369" s="6"/>
      <c r="AB4369" s="6"/>
      <c r="AC4369" s="6"/>
      <c r="AD4369" s="6"/>
    </row>
    <row r="4370" spans="1:30" x14ac:dyDescent="0.3">
      <c r="A4370" t="s">
        <v>18532</v>
      </c>
      <c r="B4370" t="s">
        <v>18533</v>
      </c>
      <c r="C4370">
        <v>2024</v>
      </c>
      <c r="D4370" t="s">
        <v>9489</v>
      </c>
      <c r="E4370" t="s">
        <v>9334</v>
      </c>
      <c r="F4370" t="s">
        <v>439</v>
      </c>
      <c r="G4370" t="str">
        <f>_xlfn.XLOOKUP(I4370,'Class Code'!$A$2:$A$14,'Class Code'!$B$2:$B$14)</f>
        <v>Workmen's Compensation</v>
      </c>
      <c r="H4370" t="s">
        <v>440</v>
      </c>
      <c r="I4370">
        <f t="shared" si="272"/>
        <v>11</v>
      </c>
      <c r="J4370" t="s">
        <v>441</v>
      </c>
      <c r="K4370" t="s">
        <v>442</v>
      </c>
      <c r="L4370" t="s">
        <v>574</v>
      </c>
      <c r="M4370" s="5">
        <v>45422</v>
      </c>
      <c r="N4370" s="5">
        <v>45624</v>
      </c>
      <c r="O4370" s="5">
        <v>45831</v>
      </c>
      <c r="P4370" s="5">
        <v>45293</v>
      </c>
      <c r="Q4370" s="5">
        <v>45658</v>
      </c>
      <c r="R4370">
        <v>209600</v>
      </c>
      <c r="S4370">
        <v>0</v>
      </c>
      <c r="T4370">
        <v>0</v>
      </c>
      <c r="U4370">
        <v>209600</v>
      </c>
      <c r="V4370">
        <v>0</v>
      </c>
      <c r="W4370">
        <v>209600</v>
      </c>
      <c r="X4370" t="str">
        <f t="shared" si="273"/>
        <v>Ok</v>
      </c>
      <c r="Y4370" t="str">
        <f t="shared" si="274"/>
        <v>Ok</v>
      </c>
      <c r="Z4370" s="6" t="str">
        <f t="shared" si="275"/>
        <v>Ok</v>
      </c>
      <c r="AA4370" s="6"/>
      <c r="AB4370" s="6"/>
      <c r="AC4370" s="6"/>
      <c r="AD4370" s="6"/>
    </row>
    <row r="4371" spans="1:30" x14ac:dyDescent="0.3">
      <c r="A4371" t="s">
        <v>18534</v>
      </c>
      <c r="B4371" t="s">
        <v>18535</v>
      </c>
      <c r="C4371">
        <v>2024</v>
      </c>
      <c r="D4371" t="s">
        <v>9430</v>
      </c>
      <c r="E4371" t="s">
        <v>9269</v>
      </c>
      <c r="F4371" t="s">
        <v>11</v>
      </c>
      <c r="G4371" t="str">
        <f>_xlfn.XLOOKUP(I4371,'Class Code'!$A$2:$A$14,'Class Code'!$B$2:$B$14)</f>
        <v>Motor Commercial</v>
      </c>
      <c r="H4371" t="s">
        <v>176</v>
      </c>
      <c r="I4371">
        <f t="shared" si="272"/>
        <v>80</v>
      </c>
      <c r="J4371" t="s">
        <v>207</v>
      </c>
      <c r="K4371" t="s">
        <v>208</v>
      </c>
      <c r="L4371" t="s">
        <v>44</v>
      </c>
      <c r="M4371" s="5">
        <v>45739</v>
      </c>
      <c r="N4371" s="5">
        <v>45740</v>
      </c>
      <c r="O4371" s="5">
        <v>45832</v>
      </c>
      <c r="P4371" s="5">
        <v>45474</v>
      </c>
      <c r="Q4371" s="5">
        <v>45838</v>
      </c>
      <c r="R4371">
        <v>386628</v>
      </c>
      <c r="S4371">
        <v>0</v>
      </c>
      <c r="T4371">
        <v>0</v>
      </c>
      <c r="U4371">
        <v>386628</v>
      </c>
      <c r="V4371">
        <v>0</v>
      </c>
      <c r="W4371">
        <v>386628</v>
      </c>
      <c r="X4371" t="str">
        <f t="shared" si="273"/>
        <v>Ok</v>
      </c>
      <c r="Y4371" t="str">
        <f t="shared" si="274"/>
        <v>Ok</v>
      </c>
      <c r="Z4371" s="6" t="str">
        <f t="shared" si="275"/>
        <v>Ok</v>
      </c>
      <c r="AA4371" s="6"/>
      <c r="AB4371" s="6"/>
      <c r="AC4371" s="6"/>
      <c r="AD4371" s="6"/>
    </row>
    <row r="4372" spans="1:30" x14ac:dyDescent="0.3">
      <c r="A4372" t="s">
        <v>18536</v>
      </c>
      <c r="B4372" t="s">
        <v>18537</v>
      </c>
      <c r="C4372">
        <v>2024</v>
      </c>
      <c r="D4372" t="s">
        <v>9371</v>
      </c>
      <c r="E4372" t="s">
        <v>9289</v>
      </c>
      <c r="F4372" t="s">
        <v>5</v>
      </c>
      <c r="G4372" t="str">
        <f>_xlfn.XLOOKUP(I4372,'Class Code'!$A$2:$A$14,'Class Code'!$B$2:$B$14)</f>
        <v>Engineering</v>
      </c>
      <c r="H4372" t="s">
        <v>423</v>
      </c>
      <c r="I4372">
        <f t="shared" si="272"/>
        <v>2</v>
      </c>
      <c r="J4372" t="s">
        <v>424</v>
      </c>
      <c r="K4372" t="s">
        <v>425</v>
      </c>
      <c r="L4372" t="s">
        <v>426</v>
      </c>
      <c r="M4372" s="5">
        <v>45673</v>
      </c>
      <c r="N4372" s="5">
        <v>45674</v>
      </c>
      <c r="O4372" s="5">
        <v>45832</v>
      </c>
      <c r="P4372" s="5">
        <v>45413</v>
      </c>
      <c r="Q4372" s="5">
        <v>45777</v>
      </c>
      <c r="R4372">
        <v>308241</v>
      </c>
      <c r="S4372">
        <v>0</v>
      </c>
      <c r="T4372">
        <v>0</v>
      </c>
      <c r="U4372">
        <v>308241</v>
      </c>
      <c r="V4372">
        <v>0</v>
      </c>
      <c r="W4372">
        <v>308241</v>
      </c>
      <c r="X4372" t="str">
        <f t="shared" si="273"/>
        <v>Ok</v>
      </c>
      <c r="Y4372" t="str">
        <f t="shared" si="274"/>
        <v>Ok</v>
      </c>
      <c r="Z4372" s="6" t="str">
        <f t="shared" si="275"/>
        <v>Ok</v>
      </c>
      <c r="AA4372" s="6"/>
      <c r="AB4372" s="6"/>
      <c r="AC4372" s="6"/>
      <c r="AD4372" s="6"/>
    </row>
    <row r="4373" spans="1:30" x14ac:dyDescent="0.3">
      <c r="A4373" t="s">
        <v>18538</v>
      </c>
      <c r="B4373" t="s">
        <v>18539</v>
      </c>
      <c r="C4373">
        <v>2024</v>
      </c>
      <c r="D4373" t="s">
        <v>9793</v>
      </c>
      <c r="E4373" t="s">
        <v>9277</v>
      </c>
      <c r="F4373" t="s">
        <v>10</v>
      </c>
      <c r="G4373" t="str">
        <f>_xlfn.XLOOKUP(I4373,'Class Code'!$A$2:$A$14,'Class Code'!$B$2:$B$14)</f>
        <v>Motor Private</v>
      </c>
      <c r="H4373" t="s">
        <v>41</v>
      </c>
      <c r="I4373">
        <f t="shared" si="272"/>
        <v>70</v>
      </c>
      <c r="J4373" t="s">
        <v>54</v>
      </c>
      <c r="K4373" t="s">
        <v>55</v>
      </c>
      <c r="L4373" t="s">
        <v>44</v>
      </c>
      <c r="M4373" s="5">
        <v>45812</v>
      </c>
      <c r="N4373" s="5">
        <v>45828</v>
      </c>
      <c r="O4373" s="5">
        <v>45834</v>
      </c>
      <c r="P4373" s="5">
        <v>45566</v>
      </c>
      <c r="Q4373" s="5">
        <v>45930</v>
      </c>
      <c r="R4373">
        <v>20880</v>
      </c>
      <c r="S4373">
        <v>0</v>
      </c>
      <c r="T4373">
        <v>0</v>
      </c>
      <c r="U4373">
        <v>20880</v>
      </c>
      <c r="V4373">
        <v>0</v>
      </c>
      <c r="W4373">
        <v>20880</v>
      </c>
      <c r="X4373" t="str">
        <f t="shared" si="273"/>
        <v>Ok</v>
      </c>
      <c r="Y4373" t="str">
        <f t="shared" si="274"/>
        <v>Ok</v>
      </c>
      <c r="Z4373" s="6" t="str">
        <f t="shared" si="275"/>
        <v>Ok</v>
      </c>
      <c r="AA4373" s="6"/>
      <c r="AB4373" s="6"/>
      <c r="AC4373" s="6"/>
      <c r="AD4373" s="6"/>
    </row>
    <row r="4374" spans="1:30" x14ac:dyDescent="0.3">
      <c r="A4374" t="s">
        <v>18540</v>
      </c>
      <c r="B4374" t="s">
        <v>18541</v>
      </c>
      <c r="C4374">
        <v>2024</v>
      </c>
      <c r="D4374" t="s">
        <v>9690</v>
      </c>
      <c r="E4374" t="s">
        <v>9259</v>
      </c>
      <c r="F4374" t="s">
        <v>10</v>
      </c>
      <c r="G4374" t="str">
        <f>_xlfn.XLOOKUP(I4374,'Class Code'!$A$2:$A$14,'Class Code'!$B$2:$B$14)</f>
        <v>Motor Private</v>
      </c>
      <c r="H4374" t="s">
        <v>41</v>
      </c>
      <c r="I4374">
        <f t="shared" si="272"/>
        <v>70</v>
      </c>
      <c r="J4374" t="s">
        <v>54</v>
      </c>
      <c r="K4374" t="s">
        <v>55</v>
      </c>
      <c r="L4374" t="s">
        <v>96</v>
      </c>
      <c r="M4374" s="5">
        <v>45831</v>
      </c>
      <c r="N4374" s="5">
        <v>45832</v>
      </c>
      <c r="O4374" s="5">
        <v>45834</v>
      </c>
      <c r="P4374" s="5">
        <v>45566</v>
      </c>
      <c r="Q4374" s="5">
        <v>45930</v>
      </c>
      <c r="R4374">
        <v>24000</v>
      </c>
      <c r="S4374">
        <v>0</v>
      </c>
      <c r="T4374">
        <v>0</v>
      </c>
      <c r="U4374">
        <v>24000</v>
      </c>
      <c r="V4374">
        <v>0</v>
      </c>
      <c r="W4374">
        <v>24000</v>
      </c>
      <c r="X4374" t="str">
        <f t="shared" si="273"/>
        <v>Ok</v>
      </c>
      <c r="Y4374" t="str">
        <f t="shared" si="274"/>
        <v>Ok</v>
      </c>
      <c r="Z4374" s="6" t="str">
        <f t="shared" si="275"/>
        <v>Ok</v>
      </c>
      <c r="AA4374" s="6"/>
      <c r="AB4374" s="6"/>
      <c r="AC4374" s="6"/>
      <c r="AD4374" s="6"/>
    </row>
    <row r="4375" spans="1:30" x14ac:dyDescent="0.3">
      <c r="A4375" t="s">
        <v>18542</v>
      </c>
      <c r="B4375" t="s">
        <v>18543</v>
      </c>
      <c r="C4375">
        <v>2021</v>
      </c>
      <c r="D4375" t="s">
        <v>9634</v>
      </c>
      <c r="E4375" t="s">
        <v>9287</v>
      </c>
      <c r="F4375" t="s">
        <v>10</v>
      </c>
      <c r="G4375" t="str">
        <f>_xlfn.XLOOKUP(I4375,'Class Code'!$A$2:$A$14,'Class Code'!$B$2:$B$14)</f>
        <v>Motor Private</v>
      </c>
      <c r="H4375" t="s">
        <v>41</v>
      </c>
      <c r="I4375">
        <f t="shared" si="272"/>
        <v>70</v>
      </c>
      <c r="J4375" t="s">
        <v>54</v>
      </c>
      <c r="K4375" t="s">
        <v>55</v>
      </c>
      <c r="L4375" t="s">
        <v>44</v>
      </c>
      <c r="M4375" s="5">
        <v>44340</v>
      </c>
      <c r="N4375" s="5">
        <v>44642</v>
      </c>
      <c r="O4375" s="5">
        <v>45836</v>
      </c>
      <c r="P4375" s="5">
        <v>44312</v>
      </c>
      <c r="Q4375" s="5">
        <v>44341</v>
      </c>
      <c r="R4375">
        <v>1000000</v>
      </c>
      <c r="S4375">
        <v>0</v>
      </c>
      <c r="T4375">
        <v>0</v>
      </c>
      <c r="U4375">
        <v>1000000</v>
      </c>
      <c r="V4375">
        <v>0</v>
      </c>
      <c r="W4375">
        <v>1000000</v>
      </c>
      <c r="X4375" t="str">
        <f t="shared" si="273"/>
        <v>Ok</v>
      </c>
      <c r="Y4375" t="str">
        <f t="shared" si="274"/>
        <v>Ok</v>
      </c>
      <c r="Z4375" s="6" t="str">
        <f t="shared" si="275"/>
        <v>Ok</v>
      </c>
      <c r="AA4375" s="6"/>
      <c r="AB4375" s="6"/>
      <c r="AC4375" s="6"/>
      <c r="AD4375" s="6"/>
    </row>
    <row r="4376" spans="1:30" x14ac:dyDescent="0.3">
      <c r="A4376" t="s">
        <v>18544</v>
      </c>
      <c r="B4376" t="s">
        <v>18545</v>
      </c>
      <c r="C4376">
        <v>2024</v>
      </c>
      <c r="D4376" t="s">
        <v>9775</v>
      </c>
      <c r="E4376" t="s">
        <v>9267</v>
      </c>
      <c r="F4376" t="s">
        <v>10</v>
      </c>
      <c r="G4376" t="str">
        <f>_xlfn.XLOOKUP(I4376,'Class Code'!$A$2:$A$14,'Class Code'!$B$2:$B$14)</f>
        <v>Motor Private</v>
      </c>
      <c r="H4376" t="s">
        <v>41</v>
      </c>
      <c r="I4376">
        <f t="shared" si="272"/>
        <v>70</v>
      </c>
      <c r="J4376" t="s">
        <v>54</v>
      </c>
      <c r="K4376" t="s">
        <v>55</v>
      </c>
      <c r="L4376" t="s">
        <v>44</v>
      </c>
      <c r="M4376" s="5">
        <v>45361</v>
      </c>
      <c r="N4376" s="5">
        <v>45365</v>
      </c>
      <c r="O4376" s="5">
        <v>45836</v>
      </c>
      <c r="P4376" s="5">
        <v>45313</v>
      </c>
      <c r="Q4376" s="5">
        <v>45678</v>
      </c>
      <c r="R4376">
        <v>1000000</v>
      </c>
      <c r="S4376">
        <v>0</v>
      </c>
      <c r="T4376">
        <v>0</v>
      </c>
      <c r="U4376">
        <v>1000000</v>
      </c>
      <c r="V4376">
        <v>0</v>
      </c>
      <c r="W4376">
        <v>1000000</v>
      </c>
      <c r="X4376" t="str">
        <f t="shared" si="273"/>
        <v>Ok</v>
      </c>
      <c r="Y4376" t="str">
        <f t="shared" si="274"/>
        <v>Ok</v>
      </c>
      <c r="Z4376" s="6" t="str">
        <f t="shared" si="275"/>
        <v>Ok</v>
      </c>
      <c r="AA4376" s="6"/>
      <c r="AB4376" s="6"/>
      <c r="AC4376" s="6"/>
      <c r="AD4376" s="6"/>
    </row>
    <row r="4377" spans="1:30" x14ac:dyDescent="0.3">
      <c r="A4377" t="s">
        <v>18546</v>
      </c>
      <c r="B4377" t="s">
        <v>18547</v>
      </c>
      <c r="C4377">
        <v>2024</v>
      </c>
      <c r="D4377" t="s">
        <v>9540</v>
      </c>
      <c r="E4377" t="s">
        <v>9292</v>
      </c>
      <c r="F4377" t="s">
        <v>10</v>
      </c>
      <c r="G4377" t="str">
        <f>_xlfn.XLOOKUP(I4377,'Class Code'!$A$2:$A$14,'Class Code'!$B$2:$B$14)</f>
        <v>Motor Private</v>
      </c>
      <c r="H4377" t="s">
        <v>41</v>
      </c>
      <c r="I4377">
        <f t="shared" si="272"/>
        <v>70</v>
      </c>
      <c r="J4377" t="s">
        <v>54</v>
      </c>
      <c r="K4377" t="s">
        <v>55</v>
      </c>
      <c r="L4377" t="s">
        <v>44</v>
      </c>
      <c r="M4377" s="5">
        <v>45649</v>
      </c>
      <c r="N4377" s="5">
        <v>45666</v>
      </c>
      <c r="O4377" s="5">
        <v>45726</v>
      </c>
      <c r="P4377" s="5">
        <v>45566</v>
      </c>
      <c r="Q4377" s="5">
        <v>45930</v>
      </c>
      <c r="R4377">
        <v>0</v>
      </c>
      <c r="S4377">
        <v>-280000</v>
      </c>
      <c r="T4377">
        <v>0</v>
      </c>
      <c r="U4377">
        <v>-280000</v>
      </c>
      <c r="V4377">
        <v>0</v>
      </c>
      <c r="W4377">
        <v>-280000</v>
      </c>
      <c r="X4377" t="str">
        <f t="shared" si="273"/>
        <v>Ok</v>
      </c>
      <c r="Y4377" t="str">
        <f t="shared" si="274"/>
        <v>Ok</v>
      </c>
      <c r="Z4377" s="6" t="str">
        <f t="shared" si="275"/>
        <v>Ok</v>
      </c>
      <c r="AA4377" s="6"/>
      <c r="AB4377" s="6"/>
      <c r="AC4377" s="6"/>
      <c r="AD4377" s="6"/>
    </row>
    <row r="4378" spans="1:30" x14ac:dyDescent="0.3">
      <c r="A4378" t="s">
        <v>18548</v>
      </c>
      <c r="B4378" t="s">
        <v>18549</v>
      </c>
      <c r="C4378">
        <v>2025</v>
      </c>
      <c r="D4378" t="s">
        <v>9323</v>
      </c>
      <c r="E4378" t="s">
        <v>9267</v>
      </c>
      <c r="F4378" t="s">
        <v>10</v>
      </c>
      <c r="G4378" t="str">
        <f>_xlfn.XLOOKUP(I4378,'Class Code'!$A$2:$A$14,'Class Code'!$B$2:$B$14)</f>
        <v>Motor Private</v>
      </c>
      <c r="H4378" t="s">
        <v>41</v>
      </c>
      <c r="I4378">
        <f t="shared" si="272"/>
        <v>70</v>
      </c>
      <c r="J4378" t="s">
        <v>54</v>
      </c>
      <c r="K4378" t="s">
        <v>55</v>
      </c>
      <c r="L4378" t="s">
        <v>187</v>
      </c>
      <c r="M4378" s="5">
        <v>45706</v>
      </c>
      <c r="N4378" s="5">
        <v>45728</v>
      </c>
      <c r="O4378" s="5">
        <v>45733</v>
      </c>
      <c r="P4378" s="5">
        <v>45680</v>
      </c>
      <c r="Q4378" s="5">
        <v>45710</v>
      </c>
      <c r="R4378">
        <v>0</v>
      </c>
      <c r="S4378">
        <v>-10000</v>
      </c>
      <c r="T4378">
        <v>0</v>
      </c>
      <c r="U4378">
        <v>-10000</v>
      </c>
      <c r="V4378">
        <v>0</v>
      </c>
      <c r="W4378">
        <v>-10000</v>
      </c>
      <c r="X4378" t="str">
        <f t="shared" si="273"/>
        <v>Ok</v>
      </c>
      <c r="Y4378" t="str">
        <f t="shared" si="274"/>
        <v>Ok</v>
      </c>
      <c r="Z4378" s="6" t="str">
        <f t="shared" si="275"/>
        <v>Ok</v>
      </c>
      <c r="AA4378" s="6"/>
      <c r="AB4378" s="6"/>
      <c r="AC4378" s="6"/>
      <c r="AD4378" s="6"/>
    </row>
    <row r="4379" spans="1:30" x14ac:dyDescent="0.3">
      <c r="A4379" t="s">
        <v>18550</v>
      </c>
      <c r="B4379" t="s">
        <v>18551</v>
      </c>
      <c r="C4379">
        <v>2024</v>
      </c>
      <c r="D4379" t="s">
        <v>9643</v>
      </c>
      <c r="E4379" t="s">
        <v>9280</v>
      </c>
      <c r="F4379" t="s">
        <v>10</v>
      </c>
      <c r="G4379" t="str">
        <f>_xlfn.XLOOKUP(I4379,'Class Code'!$A$2:$A$14,'Class Code'!$B$2:$B$14)</f>
        <v>Motor Private</v>
      </c>
      <c r="H4379" t="s">
        <v>41</v>
      </c>
      <c r="I4379">
        <f t="shared" si="272"/>
        <v>70</v>
      </c>
      <c r="J4379" t="s">
        <v>54</v>
      </c>
      <c r="K4379" t="s">
        <v>55</v>
      </c>
      <c r="L4379" t="s">
        <v>44</v>
      </c>
      <c r="M4379" s="5">
        <v>45712</v>
      </c>
      <c r="N4379" s="5">
        <v>45716</v>
      </c>
      <c r="O4379" s="5">
        <v>45734</v>
      </c>
      <c r="P4379" s="5">
        <v>45517</v>
      </c>
      <c r="Q4379" s="5">
        <v>45881</v>
      </c>
      <c r="R4379">
        <v>0</v>
      </c>
      <c r="S4379">
        <v>-30000</v>
      </c>
      <c r="T4379">
        <v>0</v>
      </c>
      <c r="U4379">
        <v>-30000</v>
      </c>
      <c r="V4379">
        <v>0</v>
      </c>
      <c r="W4379">
        <v>-30000</v>
      </c>
      <c r="X4379" t="str">
        <f t="shared" si="273"/>
        <v>Ok</v>
      </c>
      <c r="Y4379" t="str">
        <f t="shared" si="274"/>
        <v>Ok</v>
      </c>
      <c r="Z4379" s="6" t="str">
        <f t="shared" si="275"/>
        <v>Ok</v>
      </c>
      <c r="AA4379" s="6"/>
      <c r="AB4379" s="6"/>
      <c r="AC4379" s="6"/>
      <c r="AD4379" s="6"/>
    </row>
    <row r="4380" spans="1:30" x14ac:dyDescent="0.3">
      <c r="A4380" t="s">
        <v>18552</v>
      </c>
      <c r="B4380" t="s">
        <v>18553</v>
      </c>
      <c r="C4380">
        <v>2024</v>
      </c>
      <c r="D4380" t="s">
        <v>9445</v>
      </c>
      <c r="E4380" t="s">
        <v>9282</v>
      </c>
      <c r="F4380" t="s">
        <v>10</v>
      </c>
      <c r="G4380" t="str">
        <f>_xlfn.XLOOKUP(I4380,'Class Code'!$A$2:$A$14,'Class Code'!$B$2:$B$14)</f>
        <v>Motor Private</v>
      </c>
      <c r="H4380" t="s">
        <v>41</v>
      </c>
      <c r="I4380">
        <f t="shared" si="272"/>
        <v>70</v>
      </c>
      <c r="J4380" t="s">
        <v>54</v>
      </c>
      <c r="K4380" t="s">
        <v>55</v>
      </c>
      <c r="L4380" t="s">
        <v>44</v>
      </c>
      <c r="M4380" s="5">
        <v>45706</v>
      </c>
      <c r="N4380" s="5">
        <v>45707</v>
      </c>
      <c r="O4380" s="5">
        <v>45742</v>
      </c>
      <c r="P4380" s="5">
        <v>45615</v>
      </c>
      <c r="Q4380" s="5">
        <v>45979</v>
      </c>
      <c r="R4380">
        <v>0</v>
      </c>
      <c r="S4380">
        <v>-190000</v>
      </c>
      <c r="T4380">
        <v>0</v>
      </c>
      <c r="U4380">
        <v>-190000</v>
      </c>
      <c r="V4380">
        <v>0</v>
      </c>
      <c r="W4380">
        <v>-190000</v>
      </c>
      <c r="X4380" t="str">
        <f t="shared" si="273"/>
        <v>Ok</v>
      </c>
      <c r="Y4380" t="str">
        <f t="shared" si="274"/>
        <v>Ok</v>
      </c>
      <c r="Z4380" s="6" t="str">
        <f t="shared" si="275"/>
        <v>Ok</v>
      </c>
      <c r="AA4380" s="6"/>
      <c r="AB4380" s="6"/>
      <c r="AC4380" s="6"/>
      <c r="AD4380" s="6"/>
    </row>
    <row r="4381" spans="1:30" x14ac:dyDescent="0.3">
      <c r="A4381" t="s">
        <v>18554</v>
      </c>
      <c r="B4381" t="s">
        <v>18555</v>
      </c>
      <c r="C4381">
        <v>2021</v>
      </c>
      <c r="D4381" t="s">
        <v>9756</v>
      </c>
      <c r="E4381" t="s">
        <v>9263</v>
      </c>
      <c r="F4381" t="s">
        <v>11</v>
      </c>
      <c r="G4381" t="str">
        <f>_xlfn.XLOOKUP(I4381,'Class Code'!$A$2:$A$14,'Class Code'!$B$2:$B$14)</f>
        <v>Motor Commercial</v>
      </c>
      <c r="H4381" t="s">
        <v>176</v>
      </c>
      <c r="I4381">
        <f t="shared" si="272"/>
        <v>80</v>
      </c>
      <c r="J4381" t="s">
        <v>785</v>
      </c>
      <c r="K4381" t="s">
        <v>786</v>
      </c>
      <c r="L4381" t="s">
        <v>787</v>
      </c>
      <c r="M4381" s="5">
        <v>44610</v>
      </c>
      <c r="N4381" s="5">
        <v>45721</v>
      </c>
      <c r="O4381" s="5">
        <v>45754</v>
      </c>
      <c r="P4381" s="5">
        <v>44378</v>
      </c>
      <c r="Q4381" s="5">
        <v>44742</v>
      </c>
      <c r="R4381">
        <v>0</v>
      </c>
      <c r="S4381">
        <v>-30000</v>
      </c>
      <c r="T4381">
        <v>0</v>
      </c>
      <c r="U4381">
        <v>-30000</v>
      </c>
      <c r="V4381">
        <v>0</v>
      </c>
      <c r="W4381">
        <v>-30000</v>
      </c>
      <c r="X4381" t="str">
        <f t="shared" si="273"/>
        <v>Ok</v>
      </c>
      <c r="Y4381" t="str">
        <f t="shared" si="274"/>
        <v>Ok</v>
      </c>
      <c r="Z4381" s="6" t="str">
        <f t="shared" si="275"/>
        <v>Ok</v>
      </c>
      <c r="AA4381" s="6"/>
      <c r="AB4381" s="6"/>
      <c r="AC4381" s="6"/>
      <c r="AD4381" s="6"/>
    </row>
    <row r="4382" spans="1:30" x14ac:dyDescent="0.3">
      <c r="A4382" t="s">
        <v>18556</v>
      </c>
      <c r="B4382" t="s">
        <v>18557</v>
      </c>
      <c r="C4382">
        <v>2024</v>
      </c>
      <c r="D4382" t="s">
        <v>9483</v>
      </c>
      <c r="E4382" t="s">
        <v>9334</v>
      </c>
      <c r="F4382" t="s">
        <v>10</v>
      </c>
      <c r="G4382" t="str">
        <f>_xlfn.XLOOKUP(I4382,'Class Code'!$A$2:$A$14,'Class Code'!$B$2:$B$14)</f>
        <v>Motor Private</v>
      </c>
      <c r="H4382" t="s">
        <v>41</v>
      </c>
      <c r="I4382">
        <f t="shared" si="272"/>
        <v>70</v>
      </c>
      <c r="J4382" t="s">
        <v>468</v>
      </c>
      <c r="K4382" t="s">
        <v>469</v>
      </c>
      <c r="L4382" t="s">
        <v>44</v>
      </c>
      <c r="M4382" s="5">
        <v>45552</v>
      </c>
      <c r="N4382" s="5">
        <v>45553</v>
      </c>
      <c r="O4382" s="5">
        <v>45771</v>
      </c>
      <c r="P4382" s="5">
        <v>45363</v>
      </c>
      <c r="Q4382" s="5">
        <v>45727</v>
      </c>
      <c r="R4382">
        <v>0</v>
      </c>
      <c r="S4382">
        <v>-120000</v>
      </c>
      <c r="T4382">
        <v>0</v>
      </c>
      <c r="U4382">
        <v>-120000</v>
      </c>
      <c r="V4382">
        <v>0</v>
      </c>
      <c r="W4382">
        <v>-120000</v>
      </c>
      <c r="X4382" t="str">
        <f t="shared" si="273"/>
        <v>Ok</v>
      </c>
      <c r="Y4382" t="str">
        <f t="shared" si="274"/>
        <v>Ok</v>
      </c>
      <c r="Z4382" s="6" t="str">
        <f t="shared" si="275"/>
        <v>Ok</v>
      </c>
      <c r="AA4382" s="6"/>
      <c r="AB4382" s="6"/>
      <c r="AC4382" s="6"/>
      <c r="AD4382" s="6"/>
    </row>
    <row r="4383" spans="1:30" x14ac:dyDescent="0.3">
      <c r="A4383" t="s">
        <v>18558</v>
      </c>
      <c r="B4383" t="s">
        <v>18559</v>
      </c>
      <c r="C4383">
        <v>2024</v>
      </c>
      <c r="D4383" t="s">
        <v>9281</v>
      </c>
      <c r="E4383" t="s">
        <v>9269</v>
      </c>
      <c r="F4383" t="s">
        <v>11</v>
      </c>
      <c r="G4383" t="str">
        <f>_xlfn.XLOOKUP(I4383,'Class Code'!$A$2:$A$14,'Class Code'!$B$2:$B$14)</f>
        <v>Motor Commercial</v>
      </c>
      <c r="H4383" t="s">
        <v>176</v>
      </c>
      <c r="I4383">
        <f t="shared" si="272"/>
        <v>80</v>
      </c>
      <c r="J4383" t="s">
        <v>177</v>
      </c>
      <c r="K4383" t="s">
        <v>178</v>
      </c>
      <c r="L4383" t="s">
        <v>44</v>
      </c>
      <c r="M4383" s="5">
        <v>45737</v>
      </c>
      <c r="N4383" s="5">
        <v>45741</v>
      </c>
      <c r="O4383" s="5">
        <v>45775</v>
      </c>
      <c r="P4383" s="5">
        <v>45521</v>
      </c>
      <c r="Q4383" s="5">
        <v>45824</v>
      </c>
      <c r="R4383">
        <v>0</v>
      </c>
      <c r="S4383">
        <v>-150000</v>
      </c>
      <c r="T4383">
        <v>0</v>
      </c>
      <c r="U4383">
        <v>-150000</v>
      </c>
      <c r="V4383">
        <v>0</v>
      </c>
      <c r="W4383">
        <v>-150000</v>
      </c>
      <c r="X4383" t="str">
        <f t="shared" si="273"/>
        <v>Ok</v>
      </c>
      <c r="Y4383" t="str">
        <f t="shared" si="274"/>
        <v>Ok</v>
      </c>
      <c r="Z4383" s="6" t="str">
        <f t="shared" si="275"/>
        <v>Ok</v>
      </c>
      <c r="AA4383" s="6"/>
      <c r="AB4383" s="6"/>
      <c r="AC4383" s="6"/>
      <c r="AD4383" s="6"/>
    </row>
    <row r="4384" spans="1:30" x14ac:dyDescent="0.3">
      <c r="A4384" t="s">
        <v>18560</v>
      </c>
      <c r="B4384" t="s">
        <v>18561</v>
      </c>
      <c r="C4384">
        <v>2025</v>
      </c>
      <c r="D4384" t="s">
        <v>9403</v>
      </c>
      <c r="E4384" t="s">
        <v>9259</v>
      </c>
      <c r="F4384" t="s">
        <v>10</v>
      </c>
      <c r="G4384" t="str">
        <f>_xlfn.XLOOKUP(I4384,'Class Code'!$A$2:$A$14,'Class Code'!$B$2:$B$14)</f>
        <v>Motor Private</v>
      </c>
      <c r="H4384" t="s">
        <v>41</v>
      </c>
      <c r="I4384">
        <f t="shared" si="272"/>
        <v>70</v>
      </c>
      <c r="J4384" t="s">
        <v>54</v>
      </c>
      <c r="K4384" t="s">
        <v>55</v>
      </c>
      <c r="L4384" t="s">
        <v>44</v>
      </c>
      <c r="M4384" s="5">
        <v>45755</v>
      </c>
      <c r="N4384" s="5">
        <v>45756</v>
      </c>
      <c r="O4384" s="5">
        <v>45776</v>
      </c>
      <c r="P4384" s="5">
        <v>45658</v>
      </c>
      <c r="Q4384" s="5">
        <v>46022</v>
      </c>
      <c r="R4384">
        <v>0</v>
      </c>
      <c r="S4384">
        <v>-10000</v>
      </c>
      <c r="T4384">
        <v>0</v>
      </c>
      <c r="U4384">
        <v>-10000</v>
      </c>
      <c r="V4384">
        <v>0</v>
      </c>
      <c r="W4384">
        <v>-10000</v>
      </c>
      <c r="X4384" t="str">
        <f t="shared" si="273"/>
        <v>Ok</v>
      </c>
      <c r="Y4384" t="str">
        <f t="shared" si="274"/>
        <v>Ok</v>
      </c>
      <c r="Z4384" s="6" t="str">
        <f t="shared" si="275"/>
        <v>Ok</v>
      </c>
      <c r="AA4384" s="6"/>
      <c r="AB4384" s="6"/>
      <c r="AC4384" s="6"/>
      <c r="AD4384" s="6"/>
    </row>
    <row r="4385" spans="1:30" x14ac:dyDescent="0.3">
      <c r="A4385" t="s">
        <v>18562</v>
      </c>
      <c r="B4385" t="s">
        <v>18563</v>
      </c>
      <c r="C4385">
        <v>2025</v>
      </c>
      <c r="D4385" t="s">
        <v>9635</v>
      </c>
      <c r="E4385" t="s">
        <v>9265</v>
      </c>
      <c r="F4385" t="s">
        <v>10</v>
      </c>
      <c r="G4385" t="str">
        <f>_xlfn.XLOOKUP(I4385,'Class Code'!$A$2:$A$14,'Class Code'!$B$2:$B$14)</f>
        <v>Motor Private</v>
      </c>
      <c r="H4385" t="s">
        <v>41</v>
      </c>
      <c r="I4385">
        <f t="shared" si="272"/>
        <v>70</v>
      </c>
      <c r="J4385" t="s">
        <v>54</v>
      </c>
      <c r="K4385" t="s">
        <v>55</v>
      </c>
      <c r="L4385" t="s">
        <v>44</v>
      </c>
      <c r="M4385" s="5">
        <v>45748</v>
      </c>
      <c r="N4385" s="5">
        <v>45757</v>
      </c>
      <c r="O4385" s="5">
        <v>45777</v>
      </c>
      <c r="P4385" s="5">
        <v>45678</v>
      </c>
      <c r="Q4385" s="5">
        <v>46022</v>
      </c>
      <c r="R4385">
        <v>0</v>
      </c>
      <c r="S4385">
        <v>-4640</v>
      </c>
      <c r="T4385">
        <v>0</v>
      </c>
      <c r="U4385">
        <v>-4640</v>
      </c>
      <c r="V4385">
        <v>0</v>
      </c>
      <c r="W4385">
        <v>-4640</v>
      </c>
      <c r="X4385" t="str">
        <f t="shared" si="273"/>
        <v>Ok</v>
      </c>
      <c r="Y4385" t="str">
        <f t="shared" si="274"/>
        <v>Ok</v>
      </c>
      <c r="Z4385" s="6" t="str">
        <f t="shared" si="275"/>
        <v>Ok</v>
      </c>
      <c r="AA4385" s="6"/>
      <c r="AB4385" s="6"/>
      <c r="AC4385" s="6"/>
      <c r="AD4385" s="6"/>
    </row>
    <row r="4386" spans="1:30" x14ac:dyDescent="0.3">
      <c r="A4386" t="s">
        <v>18564</v>
      </c>
      <c r="B4386" t="s">
        <v>18565</v>
      </c>
      <c r="C4386">
        <v>2025</v>
      </c>
      <c r="D4386" t="s">
        <v>9713</v>
      </c>
      <c r="E4386" t="s">
        <v>9274</v>
      </c>
      <c r="F4386" t="s">
        <v>10</v>
      </c>
      <c r="G4386" t="str">
        <f>_xlfn.XLOOKUP(I4386,'Class Code'!$A$2:$A$14,'Class Code'!$B$2:$B$14)</f>
        <v>Motor Private</v>
      </c>
      <c r="H4386" t="s">
        <v>41</v>
      </c>
      <c r="I4386">
        <f t="shared" si="272"/>
        <v>70</v>
      </c>
      <c r="J4386" t="s">
        <v>54</v>
      </c>
      <c r="K4386" t="s">
        <v>55</v>
      </c>
      <c r="L4386" t="s">
        <v>44</v>
      </c>
      <c r="M4386" s="5">
        <v>45725</v>
      </c>
      <c r="N4386" s="5">
        <v>45736</v>
      </c>
      <c r="O4386" s="5">
        <v>45784</v>
      </c>
      <c r="P4386" s="5">
        <v>45717</v>
      </c>
      <c r="Q4386" s="5">
        <v>45747</v>
      </c>
      <c r="R4386">
        <v>0</v>
      </c>
      <c r="S4386">
        <v>-39250</v>
      </c>
      <c r="T4386">
        <v>0</v>
      </c>
      <c r="U4386">
        <v>-39250</v>
      </c>
      <c r="V4386">
        <v>0</v>
      </c>
      <c r="W4386">
        <v>-39250</v>
      </c>
      <c r="X4386" t="str">
        <f t="shared" si="273"/>
        <v>Ok</v>
      </c>
      <c r="Y4386" t="str">
        <f t="shared" si="274"/>
        <v>Ok</v>
      </c>
      <c r="Z4386" s="6" t="str">
        <f t="shared" si="275"/>
        <v>Ok</v>
      </c>
      <c r="AA4386" s="6"/>
      <c r="AB4386" s="6"/>
      <c r="AC4386" s="6"/>
      <c r="AD4386" s="6"/>
    </row>
    <row r="4387" spans="1:30" x14ac:dyDescent="0.3">
      <c r="A4387" t="s">
        <v>18566</v>
      </c>
      <c r="B4387" t="s">
        <v>18567</v>
      </c>
      <c r="C4387">
        <v>2024</v>
      </c>
      <c r="D4387" t="s">
        <v>9713</v>
      </c>
      <c r="E4387" t="s">
        <v>9294</v>
      </c>
      <c r="F4387" t="s">
        <v>10</v>
      </c>
      <c r="G4387" t="str">
        <f>_xlfn.XLOOKUP(I4387,'Class Code'!$A$2:$A$14,'Class Code'!$B$2:$B$14)</f>
        <v>Motor Private</v>
      </c>
      <c r="H4387" t="s">
        <v>41</v>
      </c>
      <c r="I4387">
        <f t="shared" si="272"/>
        <v>70</v>
      </c>
      <c r="J4387" t="s">
        <v>54</v>
      </c>
      <c r="K4387" t="s">
        <v>55</v>
      </c>
      <c r="L4387" t="s">
        <v>44</v>
      </c>
      <c r="M4387" s="5">
        <v>45506</v>
      </c>
      <c r="N4387" s="5">
        <v>45506</v>
      </c>
      <c r="O4387" s="5">
        <v>45786</v>
      </c>
      <c r="P4387" s="5">
        <v>45390</v>
      </c>
      <c r="Q4387" s="5">
        <v>45754</v>
      </c>
      <c r="R4387">
        <v>0</v>
      </c>
      <c r="S4387">
        <v>-250000</v>
      </c>
      <c r="T4387">
        <v>0</v>
      </c>
      <c r="U4387">
        <v>-250000</v>
      </c>
      <c r="V4387">
        <v>0</v>
      </c>
      <c r="W4387">
        <v>-250000</v>
      </c>
      <c r="X4387" t="str">
        <f t="shared" si="273"/>
        <v>Ok</v>
      </c>
      <c r="Y4387" t="str">
        <f t="shared" si="274"/>
        <v>Ok</v>
      </c>
      <c r="Z4387" s="6" t="str">
        <f t="shared" si="275"/>
        <v>Ok</v>
      </c>
      <c r="AA4387" s="6"/>
      <c r="AB4387" s="6"/>
      <c r="AC4387" s="6"/>
      <c r="AD4387" s="6"/>
    </row>
    <row r="4388" spans="1:30" x14ac:dyDescent="0.3">
      <c r="A4388" t="s">
        <v>18568</v>
      </c>
      <c r="B4388" t="s">
        <v>18569</v>
      </c>
      <c r="C4388">
        <v>2024</v>
      </c>
      <c r="D4388" t="s">
        <v>9526</v>
      </c>
      <c r="E4388" t="s">
        <v>9289</v>
      </c>
      <c r="F4388" t="s">
        <v>10</v>
      </c>
      <c r="G4388" t="str">
        <f>_xlfn.XLOOKUP(I4388,'Class Code'!$A$2:$A$14,'Class Code'!$B$2:$B$14)</f>
        <v>Motor Private</v>
      </c>
      <c r="H4388" t="s">
        <v>41</v>
      </c>
      <c r="I4388">
        <f t="shared" si="272"/>
        <v>70</v>
      </c>
      <c r="J4388" t="s">
        <v>54</v>
      </c>
      <c r="K4388" t="s">
        <v>55</v>
      </c>
      <c r="L4388" t="s">
        <v>44</v>
      </c>
      <c r="M4388" s="5">
        <v>45741</v>
      </c>
      <c r="N4388" s="5">
        <v>45756</v>
      </c>
      <c r="O4388" s="5">
        <v>45789</v>
      </c>
      <c r="P4388" s="5">
        <v>45578</v>
      </c>
      <c r="Q4388" s="5">
        <v>45881</v>
      </c>
      <c r="R4388">
        <v>0</v>
      </c>
      <c r="S4388">
        <v>-7500</v>
      </c>
      <c r="T4388">
        <v>0</v>
      </c>
      <c r="U4388">
        <v>-7500</v>
      </c>
      <c r="V4388">
        <v>0</v>
      </c>
      <c r="W4388">
        <v>-7500</v>
      </c>
      <c r="X4388" t="str">
        <f t="shared" si="273"/>
        <v>Ok</v>
      </c>
      <c r="Y4388" t="str">
        <f t="shared" si="274"/>
        <v>Ok</v>
      </c>
      <c r="Z4388" s="6" t="str">
        <f t="shared" si="275"/>
        <v>Ok</v>
      </c>
      <c r="AA4388" s="6"/>
      <c r="AB4388" s="6"/>
      <c r="AC4388" s="6"/>
      <c r="AD4388" s="6"/>
    </row>
    <row r="4389" spans="1:30" x14ac:dyDescent="0.3">
      <c r="A4389" t="s">
        <v>18570</v>
      </c>
      <c r="B4389" t="s">
        <v>18571</v>
      </c>
      <c r="C4389">
        <v>2025</v>
      </c>
      <c r="D4389" t="s">
        <v>9694</v>
      </c>
      <c r="E4389" t="s">
        <v>9282</v>
      </c>
      <c r="F4389" t="s">
        <v>10</v>
      </c>
      <c r="G4389" t="str">
        <f>_xlfn.XLOOKUP(I4389,'Class Code'!$A$2:$A$14,'Class Code'!$B$2:$B$14)</f>
        <v>Motor Private</v>
      </c>
      <c r="H4389" t="s">
        <v>41</v>
      </c>
      <c r="I4389">
        <f t="shared" si="272"/>
        <v>70</v>
      </c>
      <c r="J4389" t="s">
        <v>54</v>
      </c>
      <c r="K4389" t="s">
        <v>55</v>
      </c>
      <c r="L4389" t="s">
        <v>44</v>
      </c>
      <c r="M4389" s="5">
        <v>45776</v>
      </c>
      <c r="N4389" s="5">
        <v>45784</v>
      </c>
      <c r="O4389" s="5">
        <v>45789</v>
      </c>
      <c r="P4389" s="5">
        <v>45611</v>
      </c>
      <c r="Q4389" s="5">
        <v>45975</v>
      </c>
      <c r="R4389">
        <v>0</v>
      </c>
      <c r="S4389">
        <v>-7500</v>
      </c>
      <c r="T4389">
        <v>0</v>
      </c>
      <c r="U4389">
        <v>-7500</v>
      </c>
      <c r="V4389">
        <v>0</v>
      </c>
      <c r="W4389">
        <v>-7500</v>
      </c>
      <c r="X4389" t="str">
        <f t="shared" si="273"/>
        <v>Ok</v>
      </c>
      <c r="Y4389" t="str">
        <f t="shared" si="274"/>
        <v>Ok</v>
      </c>
      <c r="Z4389" s="6" t="str">
        <f t="shared" si="275"/>
        <v>Ok</v>
      </c>
      <c r="AA4389" s="6"/>
      <c r="AB4389" s="6"/>
      <c r="AC4389" s="6"/>
      <c r="AD4389" s="6"/>
    </row>
    <row r="4390" spans="1:30" x14ac:dyDescent="0.3">
      <c r="A4390" t="s">
        <v>18572</v>
      </c>
      <c r="B4390" t="s">
        <v>18573</v>
      </c>
      <c r="C4390">
        <v>2025</v>
      </c>
      <c r="D4390" t="s">
        <v>9563</v>
      </c>
      <c r="E4390" t="s">
        <v>9277</v>
      </c>
      <c r="F4390" t="s">
        <v>10</v>
      </c>
      <c r="G4390" t="str">
        <f>_xlfn.XLOOKUP(I4390,'Class Code'!$A$2:$A$14,'Class Code'!$B$2:$B$14)</f>
        <v>Motor Private</v>
      </c>
      <c r="H4390" t="s">
        <v>41</v>
      </c>
      <c r="I4390">
        <f t="shared" si="272"/>
        <v>70</v>
      </c>
      <c r="J4390" t="s">
        <v>54</v>
      </c>
      <c r="K4390" t="s">
        <v>55</v>
      </c>
      <c r="L4390" t="s">
        <v>44</v>
      </c>
      <c r="M4390" s="5">
        <v>45763</v>
      </c>
      <c r="N4390" s="5">
        <v>45775</v>
      </c>
      <c r="O4390" s="5">
        <v>45796</v>
      </c>
      <c r="P4390" s="5">
        <v>45750</v>
      </c>
      <c r="Q4390" s="5">
        <v>46055</v>
      </c>
      <c r="R4390">
        <v>0</v>
      </c>
      <c r="S4390">
        <v>-180000</v>
      </c>
      <c r="T4390">
        <v>0</v>
      </c>
      <c r="U4390">
        <v>-180000</v>
      </c>
      <c r="V4390">
        <v>0</v>
      </c>
      <c r="W4390">
        <v>-180000</v>
      </c>
      <c r="X4390" t="str">
        <f t="shared" si="273"/>
        <v>Ok</v>
      </c>
      <c r="Y4390" t="str">
        <f t="shared" si="274"/>
        <v>Ok</v>
      </c>
      <c r="Z4390" s="6" t="str">
        <f t="shared" si="275"/>
        <v>Ok</v>
      </c>
      <c r="AA4390" s="6"/>
      <c r="AB4390" s="6"/>
      <c r="AC4390" s="6"/>
      <c r="AD4390" s="6"/>
    </row>
    <row r="4391" spans="1:30" x14ac:dyDescent="0.3">
      <c r="A4391" t="s">
        <v>18574</v>
      </c>
      <c r="B4391" t="s">
        <v>18575</v>
      </c>
      <c r="C4391">
        <v>2025</v>
      </c>
      <c r="D4391" t="s">
        <v>9369</v>
      </c>
      <c r="E4391" t="s">
        <v>9287</v>
      </c>
      <c r="F4391" t="s">
        <v>10</v>
      </c>
      <c r="G4391" t="str">
        <f>_xlfn.XLOOKUP(I4391,'Class Code'!$A$2:$A$14,'Class Code'!$B$2:$B$14)</f>
        <v>Motor Private</v>
      </c>
      <c r="H4391" t="s">
        <v>41</v>
      </c>
      <c r="I4391">
        <f t="shared" si="272"/>
        <v>70</v>
      </c>
      <c r="J4391" t="s">
        <v>54</v>
      </c>
      <c r="K4391" t="s">
        <v>55</v>
      </c>
      <c r="L4391" t="s">
        <v>44</v>
      </c>
      <c r="M4391" s="5">
        <v>45716</v>
      </c>
      <c r="N4391" s="5">
        <v>45723</v>
      </c>
      <c r="O4391" s="5">
        <v>45800</v>
      </c>
      <c r="P4391" s="5">
        <v>45602</v>
      </c>
      <c r="Q4391" s="5">
        <v>45966</v>
      </c>
      <c r="R4391">
        <v>0</v>
      </c>
      <c r="S4391">
        <v>-500000</v>
      </c>
      <c r="T4391">
        <v>0</v>
      </c>
      <c r="U4391">
        <v>-500000</v>
      </c>
      <c r="V4391">
        <v>0</v>
      </c>
      <c r="W4391">
        <v>-500000</v>
      </c>
      <c r="X4391" t="str">
        <f t="shared" si="273"/>
        <v>Ok</v>
      </c>
      <c r="Y4391" t="str">
        <f t="shared" si="274"/>
        <v>Ok</v>
      </c>
      <c r="Z4391" s="6" t="str">
        <f t="shared" si="275"/>
        <v>Ok</v>
      </c>
      <c r="AA4391" s="6"/>
      <c r="AB4391" s="6"/>
      <c r="AC4391" s="6"/>
      <c r="AD4391" s="6"/>
    </row>
    <row r="4392" spans="1:30" x14ac:dyDescent="0.3">
      <c r="A4392" t="s">
        <v>18576</v>
      </c>
      <c r="B4392" t="s">
        <v>18577</v>
      </c>
      <c r="C4392">
        <v>2025</v>
      </c>
      <c r="D4392" t="s">
        <v>9738</v>
      </c>
      <c r="E4392" t="s">
        <v>9272</v>
      </c>
      <c r="F4392" t="s">
        <v>10</v>
      </c>
      <c r="G4392" t="str">
        <f>_xlfn.XLOOKUP(I4392,'Class Code'!$A$2:$A$14,'Class Code'!$B$2:$B$14)</f>
        <v>Motor Private</v>
      </c>
      <c r="H4392" t="s">
        <v>41</v>
      </c>
      <c r="I4392">
        <f t="shared" si="272"/>
        <v>70</v>
      </c>
      <c r="J4392" t="s">
        <v>54</v>
      </c>
      <c r="K4392" t="s">
        <v>55</v>
      </c>
      <c r="L4392" t="s">
        <v>44</v>
      </c>
      <c r="M4392" s="5">
        <v>45716</v>
      </c>
      <c r="N4392" s="5">
        <v>45723</v>
      </c>
      <c r="O4392" s="5">
        <v>45800</v>
      </c>
      <c r="P4392" s="5">
        <v>45602</v>
      </c>
      <c r="Q4392" s="5">
        <v>45966</v>
      </c>
      <c r="R4392">
        <v>0</v>
      </c>
      <c r="S4392">
        <v>-500000</v>
      </c>
      <c r="T4392">
        <v>0</v>
      </c>
      <c r="U4392">
        <v>-500000</v>
      </c>
      <c r="V4392">
        <v>0</v>
      </c>
      <c r="W4392">
        <v>-500000</v>
      </c>
      <c r="X4392" t="str">
        <f t="shared" si="273"/>
        <v>Ok</v>
      </c>
      <c r="Y4392" t="str">
        <f t="shared" si="274"/>
        <v>Ok</v>
      </c>
      <c r="Z4392" s="6" t="str">
        <f t="shared" si="275"/>
        <v>Ok</v>
      </c>
      <c r="AA4392" s="6"/>
      <c r="AB4392" s="6"/>
      <c r="AC4392" s="6"/>
      <c r="AD4392" s="6"/>
    </row>
    <row r="4393" spans="1:30" x14ac:dyDescent="0.3">
      <c r="A4393" t="s">
        <v>18578</v>
      </c>
      <c r="B4393" t="s">
        <v>18579</v>
      </c>
      <c r="C4393">
        <v>2022</v>
      </c>
      <c r="D4393" t="s">
        <v>9409</v>
      </c>
      <c r="E4393" t="s">
        <v>9334</v>
      </c>
      <c r="F4393" t="s">
        <v>10</v>
      </c>
      <c r="G4393" t="str">
        <f>_xlfn.XLOOKUP(I4393,'Class Code'!$A$2:$A$14,'Class Code'!$B$2:$B$14)</f>
        <v>Motor Private</v>
      </c>
      <c r="H4393" t="s">
        <v>41</v>
      </c>
      <c r="I4393">
        <f t="shared" si="272"/>
        <v>70</v>
      </c>
      <c r="J4393" t="s">
        <v>54</v>
      </c>
      <c r="K4393" t="s">
        <v>55</v>
      </c>
      <c r="L4393" t="s">
        <v>44</v>
      </c>
      <c r="M4393" s="5">
        <v>44728</v>
      </c>
      <c r="N4393" s="5">
        <v>44729</v>
      </c>
      <c r="O4393" s="5">
        <v>45803</v>
      </c>
      <c r="P4393" s="5">
        <v>44655</v>
      </c>
      <c r="Q4393" s="5">
        <v>45019</v>
      </c>
      <c r="R4393">
        <v>0</v>
      </c>
      <c r="S4393">
        <v>-220885</v>
      </c>
      <c r="T4393">
        <v>0</v>
      </c>
      <c r="U4393">
        <v>-220885</v>
      </c>
      <c r="V4393">
        <v>0</v>
      </c>
      <c r="W4393">
        <v>-220885</v>
      </c>
      <c r="X4393" t="str">
        <f t="shared" si="273"/>
        <v>Ok</v>
      </c>
      <c r="Y4393" t="str">
        <f t="shared" si="274"/>
        <v>Ok</v>
      </c>
      <c r="Z4393" s="6" t="str">
        <f t="shared" si="275"/>
        <v>Ok</v>
      </c>
      <c r="AA4393" s="6"/>
      <c r="AB4393" s="6"/>
      <c r="AC4393" s="6"/>
      <c r="AD4393" s="6"/>
    </row>
    <row r="4394" spans="1:30" x14ac:dyDescent="0.3">
      <c r="A4394" t="s">
        <v>18580</v>
      </c>
      <c r="B4394" t="s">
        <v>18581</v>
      </c>
      <c r="C4394">
        <v>2022</v>
      </c>
      <c r="D4394" t="s">
        <v>9662</v>
      </c>
      <c r="E4394" t="s">
        <v>9310</v>
      </c>
      <c r="F4394" t="s">
        <v>10</v>
      </c>
      <c r="G4394" t="str">
        <f>_xlfn.XLOOKUP(I4394,'Class Code'!$A$2:$A$14,'Class Code'!$B$2:$B$14)</f>
        <v>Motor Private</v>
      </c>
      <c r="H4394" t="s">
        <v>41</v>
      </c>
      <c r="I4394">
        <f t="shared" si="272"/>
        <v>70</v>
      </c>
      <c r="J4394" t="s">
        <v>54</v>
      </c>
      <c r="K4394" t="s">
        <v>55</v>
      </c>
      <c r="L4394" t="s">
        <v>44</v>
      </c>
      <c r="M4394" s="5">
        <v>44972</v>
      </c>
      <c r="N4394" s="5">
        <v>44985</v>
      </c>
      <c r="O4394" s="5">
        <v>45806</v>
      </c>
      <c r="P4394" s="5">
        <v>44799</v>
      </c>
      <c r="Q4394" s="5">
        <v>45100</v>
      </c>
      <c r="R4394">
        <v>0</v>
      </c>
      <c r="S4394">
        <v>-403812</v>
      </c>
      <c r="T4394">
        <v>0</v>
      </c>
      <c r="U4394">
        <v>-403812</v>
      </c>
      <c r="V4394">
        <v>0</v>
      </c>
      <c r="W4394">
        <v>-403812</v>
      </c>
      <c r="X4394" t="str">
        <f t="shared" si="273"/>
        <v>Ok</v>
      </c>
      <c r="Y4394" t="str">
        <f t="shared" si="274"/>
        <v>Ok</v>
      </c>
      <c r="Z4394" s="6" t="str">
        <f t="shared" si="275"/>
        <v>Ok</v>
      </c>
      <c r="AA4394" s="6"/>
      <c r="AB4394" s="6"/>
      <c r="AC4394" s="6"/>
      <c r="AD4394" s="6"/>
    </row>
    <row r="4395" spans="1:30" x14ac:dyDescent="0.3">
      <c r="A4395" t="s">
        <v>18582</v>
      </c>
      <c r="B4395" t="s">
        <v>18583</v>
      </c>
      <c r="C4395">
        <v>2024</v>
      </c>
      <c r="D4395" t="s">
        <v>9537</v>
      </c>
      <c r="E4395" t="s">
        <v>9261</v>
      </c>
      <c r="F4395" t="s">
        <v>10</v>
      </c>
      <c r="G4395" t="str">
        <f>_xlfn.XLOOKUP(I4395,'Class Code'!$A$2:$A$14,'Class Code'!$B$2:$B$14)</f>
        <v>Motor Private</v>
      </c>
      <c r="H4395" t="s">
        <v>41</v>
      </c>
      <c r="I4395">
        <f t="shared" si="272"/>
        <v>70</v>
      </c>
      <c r="J4395" t="s">
        <v>54</v>
      </c>
      <c r="K4395" t="s">
        <v>55</v>
      </c>
      <c r="L4395" t="s">
        <v>44</v>
      </c>
      <c r="M4395" s="5">
        <v>45725</v>
      </c>
      <c r="N4395" s="5">
        <v>45726</v>
      </c>
      <c r="O4395" s="5">
        <v>45818</v>
      </c>
      <c r="P4395" s="5">
        <v>45633</v>
      </c>
      <c r="Q4395" s="5">
        <v>45991</v>
      </c>
      <c r="R4395">
        <v>0</v>
      </c>
      <c r="S4395">
        <v>-300000</v>
      </c>
      <c r="T4395">
        <v>0</v>
      </c>
      <c r="U4395">
        <v>-300000</v>
      </c>
      <c r="V4395">
        <v>0</v>
      </c>
      <c r="W4395">
        <v>-300000</v>
      </c>
      <c r="X4395" t="str">
        <f t="shared" si="273"/>
        <v>Ok</v>
      </c>
      <c r="Y4395" t="str">
        <f t="shared" si="274"/>
        <v>Ok</v>
      </c>
      <c r="Z4395" s="6" t="str">
        <f t="shared" si="275"/>
        <v>Ok</v>
      </c>
      <c r="AA4395" s="6"/>
      <c r="AB4395" s="6"/>
      <c r="AC4395" s="6"/>
      <c r="AD4395" s="6"/>
    </row>
    <row r="4396" spans="1:30" x14ac:dyDescent="0.3">
      <c r="A4396" t="s">
        <v>18584</v>
      </c>
      <c r="B4396" t="s">
        <v>18585</v>
      </c>
      <c r="C4396">
        <v>2024</v>
      </c>
      <c r="D4396" t="s">
        <v>9733</v>
      </c>
      <c r="E4396" t="s">
        <v>9272</v>
      </c>
      <c r="F4396" t="s">
        <v>10</v>
      </c>
      <c r="G4396" t="str">
        <f>_xlfn.XLOOKUP(I4396,'Class Code'!$A$2:$A$14,'Class Code'!$B$2:$B$14)</f>
        <v>Motor Private</v>
      </c>
      <c r="H4396" t="s">
        <v>41</v>
      </c>
      <c r="I4396">
        <f t="shared" si="272"/>
        <v>70</v>
      </c>
      <c r="J4396" t="s">
        <v>54</v>
      </c>
      <c r="K4396" t="s">
        <v>55</v>
      </c>
      <c r="L4396" t="s">
        <v>44</v>
      </c>
      <c r="M4396" s="5">
        <v>45787</v>
      </c>
      <c r="N4396" s="5">
        <v>45790</v>
      </c>
      <c r="O4396" s="5">
        <v>45818</v>
      </c>
      <c r="P4396" s="5">
        <v>45498</v>
      </c>
      <c r="Q4396" s="5">
        <v>45862</v>
      </c>
      <c r="R4396">
        <v>0</v>
      </c>
      <c r="S4396">
        <v>-120000</v>
      </c>
      <c r="T4396">
        <v>0</v>
      </c>
      <c r="U4396">
        <v>-120000</v>
      </c>
      <c r="V4396">
        <v>0</v>
      </c>
      <c r="W4396">
        <v>-120000</v>
      </c>
      <c r="X4396" t="str">
        <f t="shared" si="273"/>
        <v>Ok</v>
      </c>
      <c r="Y4396" t="str">
        <f t="shared" si="274"/>
        <v>Ok</v>
      </c>
      <c r="Z4396" s="6" t="str">
        <f t="shared" si="275"/>
        <v>Ok</v>
      </c>
      <c r="AA4396" s="6"/>
      <c r="AB4396" s="6"/>
      <c r="AC4396" s="6"/>
      <c r="AD4396" s="6"/>
    </row>
    <row r="4397" spans="1:30" x14ac:dyDescent="0.3">
      <c r="A4397" t="s">
        <v>18586</v>
      </c>
      <c r="B4397" t="s">
        <v>18587</v>
      </c>
      <c r="C4397">
        <v>2024</v>
      </c>
      <c r="D4397" t="s">
        <v>9606</v>
      </c>
      <c r="E4397" t="s">
        <v>9269</v>
      </c>
      <c r="F4397" t="s">
        <v>10</v>
      </c>
      <c r="G4397" t="str">
        <f>_xlfn.XLOOKUP(I4397,'Class Code'!$A$2:$A$14,'Class Code'!$B$2:$B$14)</f>
        <v>Motor Private</v>
      </c>
      <c r="H4397" t="s">
        <v>41</v>
      </c>
      <c r="I4397">
        <f t="shared" si="272"/>
        <v>70</v>
      </c>
      <c r="J4397" t="s">
        <v>54</v>
      </c>
      <c r="K4397" t="s">
        <v>55</v>
      </c>
      <c r="L4397" t="s">
        <v>44</v>
      </c>
      <c r="M4397" s="5">
        <v>45761</v>
      </c>
      <c r="N4397" s="5">
        <v>45764</v>
      </c>
      <c r="O4397" s="5">
        <v>45826</v>
      </c>
      <c r="P4397" s="5">
        <v>45430</v>
      </c>
      <c r="Q4397" s="5">
        <v>45794</v>
      </c>
      <c r="R4397">
        <v>0</v>
      </c>
      <c r="S4397">
        <v>-80000</v>
      </c>
      <c r="T4397">
        <v>0</v>
      </c>
      <c r="U4397">
        <v>-80000</v>
      </c>
      <c r="V4397">
        <v>0</v>
      </c>
      <c r="W4397">
        <v>-80000</v>
      </c>
      <c r="X4397" t="str">
        <f t="shared" si="273"/>
        <v>Ok</v>
      </c>
      <c r="Y4397" t="str">
        <f t="shared" si="274"/>
        <v>Ok</v>
      </c>
      <c r="Z4397" s="6" t="str">
        <f t="shared" si="275"/>
        <v>Ok</v>
      </c>
      <c r="AA4397" s="6"/>
      <c r="AB4397" s="6"/>
      <c r="AC4397" s="6"/>
      <c r="AD4397" s="6"/>
    </row>
    <row r="4398" spans="1:30" x14ac:dyDescent="0.3">
      <c r="A4398" t="s">
        <v>18588</v>
      </c>
      <c r="B4398" t="s">
        <v>18589</v>
      </c>
      <c r="C4398">
        <v>2024</v>
      </c>
      <c r="D4398" t="s">
        <v>9466</v>
      </c>
      <c r="E4398" t="s">
        <v>9294</v>
      </c>
      <c r="F4398" t="s">
        <v>10</v>
      </c>
      <c r="G4398" t="str">
        <f>_xlfn.XLOOKUP(I4398,'Class Code'!$A$2:$A$14,'Class Code'!$B$2:$B$14)</f>
        <v>Motor Private</v>
      </c>
      <c r="H4398" t="s">
        <v>41</v>
      </c>
      <c r="I4398">
        <f t="shared" si="272"/>
        <v>70</v>
      </c>
      <c r="J4398" t="s">
        <v>54</v>
      </c>
      <c r="K4398" t="s">
        <v>55</v>
      </c>
      <c r="L4398" t="s">
        <v>44</v>
      </c>
      <c r="M4398" s="5">
        <v>45725</v>
      </c>
      <c r="N4398" s="5">
        <v>45728</v>
      </c>
      <c r="O4398" s="5">
        <v>45827</v>
      </c>
      <c r="P4398" s="5">
        <v>45430</v>
      </c>
      <c r="Q4398" s="5">
        <v>45794</v>
      </c>
      <c r="R4398">
        <v>0</v>
      </c>
      <c r="S4398">
        <v>-30625</v>
      </c>
      <c r="T4398">
        <v>0</v>
      </c>
      <c r="U4398">
        <v>-30625</v>
      </c>
      <c r="V4398">
        <v>0</v>
      </c>
      <c r="W4398">
        <v>-30625</v>
      </c>
      <c r="X4398" t="str">
        <f t="shared" si="273"/>
        <v>Ok</v>
      </c>
      <c r="Y4398" t="str">
        <f t="shared" si="274"/>
        <v>Ok</v>
      </c>
      <c r="Z4398" s="6" t="str">
        <f t="shared" si="275"/>
        <v>Ok</v>
      </c>
      <c r="AA4398" s="6"/>
      <c r="AB4398" s="6"/>
      <c r="AC4398" s="6"/>
      <c r="AD4398" s="6"/>
    </row>
    <row r="4399" spans="1:30" x14ac:dyDescent="0.3">
      <c r="A4399" t="s">
        <v>18590</v>
      </c>
      <c r="B4399" t="s">
        <v>18591</v>
      </c>
      <c r="C4399">
        <v>2023</v>
      </c>
      <c r="D4399" t="s">
        <v>9271</v>
      </c>
      <c r="E4399" t="s">
        <v>9294</v>
      </c>
      <c r="F4399" t="s">
        <v>11</v>
      </c>
      <c r="G4399" t="str">
        <f>_xlfn.XLOOKUP(I4399,'Class Code'!$A$2:$A$14,'Class Code'!$B$2:$B$14)</f>
        <v>Motor Commercial</v>
      </c>
      <c r="H4399" t="s">
        <v>176</v>
      </c>
      <c r="I4399">
        <f t="shared" si="272"/>
        <v>80</v>
      </c>
      <c r="J4399" t="s">
        <v>207</v>
      </c>
      <c r="K4399" t="s">
        <v>208</v>
      </c>
      <c r="L4399" t="s">
        <v>44</v>
      </c>
      <c r="M4399" s="5">
        <v>45392</v>
      </c>
      <c r="N4399" s="5">
        <v>45399</v>
      </c>
      <c r="O4399" s="5">
        <v>45838</v>
      </c>
      <c r="P4399" s="5">
        <v>45173</v>
      </c>
      <c r="Q4399" s="5">
        <v>45538</v>
      </c>
      <c r="R4399">
        <v>0</v>
      </c>
      <c r="S4399">
        <v>-30000</v>
      </c>
      <c r="T4399">
        <v>0</v>
      </c>
      <c r="U4399">
        <v>-30000</v>
      </c>
      <c r="V4399">
        <v>0</v>
      </c>
      <c r="W4399">
        <v>-30000</v>
      </c>
      <c r="X4399" t="str">
        <f t="shared" si="273"/>
        <v>Ok</v>
      </c>
      <c r="Y4399" t="str">
        <f t="shared" si="274"/>
        <v>Ok</v>
      </c>
      <c r="Z4399" s="6" t="str">
        <f t="shared" si="275"/>
        <v>Ok</v>
      </c>
      <c r="AA4399" s="6"/>
      <c r="AB4399" s="6"/>
      <c r="AC4399" s="6"/>
      <c r="AD4399" s="6"/>
    </row>
    <row r="4400" spans="1:30" x14ac:dyDescent="0.3">
      <c r="A4400" t="s">
        <v>18592</v>
      </c>
      <c r="B4400" t="s">
        <v>18593</v>
      </c>
      <c r="C4400">
        <v>2024</v>
      </c>
      <c r="D4400" t="s">
        <v>9646</v>
      </c>
      <c r="E4400" t="s">
        <v>9272</v>
      </c>
      <c r="F4400" t="s">
        <v>10</v>
      </c>
      <c r="G4400" t="str">
        <f>_xlfn.XLOOKUP(I4400,'Class Code'!$A$2:$A$14,'Class Code'!$B$2:$B$14)</f>
        <v>Motor Private</v>
      </c>
      <c r="H4400" t="s">
        <v>41</v>
      </c>
      <c r="I4400">
        <f t="shared" si="272"/>
        <v>70</v>
      </c>
      <c r="J4400" t="s">
        <v>54</v>
      </c>
      <c r="K4400" t="s">
        <v>55</v>
      </c>
      <c r="L4400" t="s">
        <v>44</v>
      </c>
      <c r="M4400" s="5">
        <v>45628</v>
      </c>
      <c r="N4400" s="5">
        <v>45629</v>
      </c>
      <c r="O4400" s="5">
        <v>45665</v>
      </c>
      <c r="P4400" s="5">
        <v>45444</v>
      </c>
      <c r="Q4400" s="5">
        <v>45808</v>
      </c>
      <c r="R4400">
        <v>0</v>
      </c>
      <c r="S4400">
        <v>-400000</v>
      </c>
      <c r="T4400">
        <v>0</v>
      </c>
      <c r="U4400">
        <v>-400000</v>
      </c>
      <c r="V4400">
        <v>0</v>
      </c>
      <c r="W4400">
        <v>-400000</v>
      </c>
      <c r="X4400" t="str">
        <f t="shared" si="273"/>
        <v>Ok</v>
      </c>
      <c r="Y4400" t="str">
        <f t="shared" si="274"/>
        <v>Ok</v>
      </c>
      <c r="Z4400" s="6" t="str">
        <f t="shared" si="275"/>
        <v>Ok</v>
      </c>
      <c r="AA4400" s="6"/>
      <c r="AB4400" s="6"/>
      <c r="AC4400" s="6"/>
      <c r="AD4400" s="6"/>
    </row>
    <row r="4401" spans="1:30" x14ac:dyDescent="0.3">
      <c r="A4401" t="s">
        <v>18594</v>
      </c>
      <c r="B4401" t="s">
        <v>18595</v>
      </c>
      <c r="C4401">
        <v>2024</v>
      </c>
      <c r="D4401" t="s">
        <v>9358</v>
      </c>
      <c r="E4401" t="s">
        <v>9282</v>
      </c>
      <c r="F4401" t="s">
        <v>10</v>
      </c>
      <c r="G4401" t="str">
        <f>_xlfn.XLOOKUP(I4401,'Class Code'!$A$2:$A$14,'Class Code'!$B$2:$B$14)</f>
        <v>Motor Private</v>
      </c>
      <c r="H4401" t="s">
        <v>41</v>
      </c>
      <c r="I4401">
        <f t="shared" si="272"/>
        <v>70</v>
      </c>
      <c r="J4401" t="s">
        <v>54</v>
      </c>
      <c r="K4401" t="s">
        <v>55</v>
      </c>
      <c r="L4401" t="s">
        <v>44</v>
      </c>
      <c r="M4401" s="5">
        <v>45630</v>
      </c>
      <c r="N4401" s="5">
        <v>45636</v>
      </c>
      <c r="O4401" s="5">
        <v>45665</v>
      </c>
      <c r="P4401" s="5">
        <v>45554</v>
      </c>
      <c r="Q4401" s="5">
        <v>45918</v>
      </c>
      <c r="R4401">
        <v>0</v>
      </c>
      <c r="S4401">
        <v>-150000</v>
      </c>
      <c r="T4401">
        <v>0</v>
      </c>
      <c r="U4401">
        <v>-150000</v>
      </c>
      <c r="V4401">
        <v>0</v>
      </c>
      <c r="W4401">
        <v>-150000</v>
      </c>
      <c r="X4401" t="str">
        <f t="shared" si="273"/>
        <v>Ok</v>
      </c>
      <c r="Y4401" t="str">
        <f t="shared" si="274"/>
        <v>Ok</v>
      </c>
      <c r="Z4401" s="6" t="str">
        <f t="shared" si="275"/>
        <v>Ok</v>
      </c>
      <c r="AA4401" s="6"/>
      <c r="AB4401" s="6"/>
      <c r="AC4401" s="6"/>
      <c r="AD4401" s="6"/>
    </row>
    <row r="4402" spans="1:30" x14ac:dyDescent="0.3">
      <c r="A4402" t="s">
        <v>18596</v>
      </c>
      <c r="B4402" t="s">
        <v>18597</v>
      </c>
      <c r="C4402">
        <v>2024</v>
      </c>
      <c r="D4402" t="s">
        <v>9412</v>
      </c>
      <c r="E4402" t="s">
        <v>9284</v>
      </c>
      <c r="F4402" t="s">
        <v>10</v>
      </c>
      <c r="G4402" t="str">
        <f>_xlfn.XLOOKUP(I4402,'Class Code'!$A$2:$A$14,'Class Code'!$B$2:$B$14)</f>
        <v>Motor Private</v>
      </c>
      <c r="H4402" t="s">
        <v>41</v>
      </c>
      <c r="I4402">
        <f t="shared" si="272"/>
        <v>70</v>
      </c>
      <c r="J4402" t="s">
        <v>54</v>
      </c>
      <c r="K4402" t="s">
        <v>55</v>
      </c>
      <c r="L4402" t="s">
        <v>44</v>
      </c>
      <c r="M4402" s="5">
        <v>45651</v>
      </c>
      <c r="N4402" s="5">
        <v>45656</v>
      </c>
      <c r="O4402" s="5">
        <v>45680</v>
      </c>
      <c r="P4402" s="5">
        <v>45621</v>
      </c>
      <c r="Q4402" s="5">
        <v>45985</v>
      </c>
      <c r="R4402">
        <v>0</v>
      </c>
      <c r="S4402">
        <v>-500000</v>
      </c>
      <c r="T4402">
        <v>0</v>
      </c>
      <c r="U4402">
        <v>-500000</v>
      </c>
      <c r="V4402">
        <v>0</v>
      </c>
      <c r="W4402">
        <v>-500000</v>
      </c>
      <c r="X4402" t="str">
        <f t="shared" si="273"/>
        <v>Ok</v>
      </c>
      <c r="Y4402" t="str">
        <f t="shared" si="274"/>
        <v>Ok</v>
      </c>
      <c r="Z4402" s="6" t="str">
        <f t="shared" si="275"/>
        <v>Ok</v>
      </c>
      <c r="AA4402" s="6"/>
      <c r="AB4402" s="6"/>
      <c r="AC4402" s="6"/>
      <c r="AD4402" s="6"/>
    </row>
    <row r="4403" spans="1:30" x14ac:dyDescent="0.3">
      <c r="A4403" t="s">
        <v>18598</v>
      </c>
      <c r="B4403" t="s">
        <v>18599</v>
      </c>
      <c r="C4403">
        <v>2024</v>
      </c>
      <c r="D4403" t="s">
        <v>9706</v>
      </c>
      <c r="E4403" t="s">
        <v>9265</v>
      </c>
      <c r="F4403" t="s">
        <v>10</v>
      </c>
      <c r="G4403" t="str">
        <f>_xlfn.XLOOKUP(I4403,'Class Code'!$A$2:$A$14,'Class Code'!$B$2:$B$14)</f>
        <v>Motor Private</v>
      </c>
      <c r="H4403" t="s">
        <v>41</v>
      </c>
      <c r="I4403">
        <f t="shared" si="272"/>
        <v>70</v>
      </c>
      <c r="J4403" t="s">
        <v>54</v>
      </c>
      <c r="K4403" t="s">
        <v>55</v>
      </c>
      <c r="L4403" t="s">
        <v>44</v>
      </c>
      <c r="M4403" s="5">
        <v>45588</v>
      </c>
      <c r="N4403" s="5">
        <v>45596</v>
      </c>
      <c r="O4403" s="5">
        <v>45680</v>
      </c>
      <c r="P4403" s="5">
        <v>45349</v>
      </c>
      <c r="Q4403" s="5">
        <v>45714</v>
      </c>
      <c r="R4403">
        <v>0</v>
      </c>
      <c r="S4403">
        <v>-750000</v>
      </c>
      <c r="T4403">
        <v>0</v>
      </c>
      <c r="U4403">
        <v>-750000</v>
      </c>
      <c r="V4403">
        <v>0</v>
      </c>
      <c r="W4403">
        <v>-750000</v>
      </c>
      <c r="X4403" t="str">
        <f t="shared" si="273"/>
        <v>Ok</v>
      </c>
      <c r="Y4403" t="str">
        <f t="shared" si="274"/>
        <v>Ok</v>
      </c>
      <c r="Z4403" s="6" t="str">
        <f t="shared" si="275"/>
        <v>Ok</v>
      </c>
      <c r="AA4403" s="6"/>
      <c r="AB4403" s="6"/>
      <c r="AC4403" s="6"/>
      <c r="AD4403" s="6"/>
    </row>
    <row r="4404" spans="1:30" x14ac:dyDescent="0.3">
      <c r="A4404" t="s">
        <v>18600</v>
      </c>
      <c r="B4404" t="s">
        <v>18601</v>
      </c>
      <c r="C4404">
        <v>2024</v>
      </c>
      <c r="D4404" t="s">
        <v>9336</v>
      </c>
      <c r="E4404" t="s">
        <v>9274</v>
      </c>
      <c r="F4404" t="s">
        <v>10</v>
      </c>
      <c r="G4404" t="str">
        <f>_xlfn.XLOOKUP(I4404,'Class Code'!$A$2:$A$14,'Class Code'!$B$2:$B$14)</f>
        <v>Motor Private</v>
      </c>
      <c r="H4404" t="s">
        <v>41</v>
      </c>
      <c r="I4404">
        <f t="shared" si="272"/>
        <v>70</v>
      </c>
      <c r="J4404" t="s">
        <v>54</v>
      </c>
      <c r="K4404" t="s">
        <v>55</v>
      </c>
      <c r="L4404" t="s">
        <v>44</v>
      </c>
      <c r="M4404" s="5">
        <v>45531</v>
      </c>
      <c r="N4404" s="5">
        <v>45532</v>
      </c>
      <c r="O4404" s="5">
        <v>45694</v>
      </c>
      <c r="P4404" s="5">
        <v>45351</v>
      </c>
      <c r="Q4404" s="5">
        <v>45715</v>
      </c>
      <c r="R4404">
        <v>0</v>
      </c>
      <c r="S4404">
        <v>-140000</v>
      </c>
      <c r="T4404">
        <v>0</v>
      </c>
      <c r="U4404">
        <v>-140000</v>
      </c>
      <c r="V4404">
        <v>0</v>
      </c>
      <c r="W4404">
        <v>-140000</v>
      </c>
      <c r="X4404" t="str">
        <f t="shared" si="273"/>
        <v>Ok</v>
      </c>
      <c r="Y4404" t="str">
        <f t="shared" si="274"/>
        <v>Ok</v>
      </c>
      <c r="Z4404" s="6" t="str">
        <f t="shared" si="275"/>
        <v>Ok</v>
      </c>
      <c r="AA4404" s="6"/>
      <c r="AB4404" s="6"/>
      <c r="AC4404" s="6"/>
      <c r="AD4404" s="6"/>
    </row>
    <row r="4405" spans="1:30" x14ac:dyDescent="0.3">
      <c r="A4405" t="s">
        <v>18602</v>
      </c>
      <c r="B4405" t="s">
        <v>18603</v>
      </c>
      <c r="C4405">
        <v>2024</v>
      </c>
      <c r="D4405" t="s">
        <v>9482</v>
      </c>
      <c r="E4405" t="s">
        <v>9310</v>
      </c>
      <c r="F4405" t="s">
        <v>8</v>
      </c>
      <c r="G4405" t="str">
        <f>_xlfn.XLOOKUP(I4405,'Class Code'!$A$2:$A$14,'Class Code'!$B$2:$B$14)</f>
        <v>Liability</v>
      </c>
      <c r="H4405" t="s">
        <v>1170</v>
      </c>
      <c r="I4405">
        <f t="shared" si="272"/>
        <v>5</v>
      </c>
      <c r="J4405" t="s">
        <v>2250</v>
      </c>
      <c r="K4405" t="s">
        <v>2251</v>
      </c>
      <c r="L4405" t="s">
        <v>197</v>
      </c>
      <c r="M4405" s="5">
        <v>45518</v>
      </c>
      <c r="N4405" s="5">
        <v>45519</v>
      </c>
      <c r="O4405" s="5">
        <v>45698</v>
      </c>
      <c r="P4405" s="5">
        <v>45389</v>
      </c>
      <c r="Q4405" s="5">
        <v>45753</v>
      </c>
      <c r="R4405">
        <v>0</v>
      </c>
      <c r="S4405">
        <v>-257036</v>
      </c>
      <c r="T4405">
        <v>0</v>
      </c>
      <c r="U4405">
        <v>-257036</v>
      </c>
      <c r="V4405">
        <v>0</v>
      </c>
      <c r="W4405">
        <v>-257036</v>
      </c>
      <c r="X4405" t="str">
        <f t="shared" si="273"/>
        <v>Ok</v>
      </c>
      <c r="Y4405" t="str">
        <f t="shared" si="274"/>
        <v>Ok</v>
      </c>
      <c r="Z4405" s="6" t="str">
        <f t="shared" si="275"/>
        <v>Ok</v>
      </c>
      <c r="AA4405" s="6"/>
      <c r="AB4405" s="6"/>
      <c r="AC4405" s="6"/>
      <c r="AD4405" s="6"/>
    </row>
    <row r="4406" spans="1:30" x14ac:dyDescent="0.3">
      <c r="A4406" t="s">
        <v>18604</v>
      </c>
      <c r="B4406" t="s">
        <v>18605</v>
      </c>
      <c r="C4406">
        <v>2025</v>
      </c>
      <c r="D4406" t="s">
        <v>9684</v>
      </c>
      <c r="E4406" t="s">
        <v>9263</v>
      </c>
      <c r="F4406" t="s">
        <v>10</v>
      </c>
      <c r="G4406" t="str">
        <f>_xlfn.XLOOKUP(I4406,'Class Code'!$A$2:$A$14,'Class Code'!$B$2:$B$14)</f>
        <v>Motor Private</v>
      </c>
      <c r="H4406" t="s">
        <v>41</v>
      </c>
      <c r="I4406">
        <f t="shared" si="272"/>
        <v>70</v>
      </c>
      <c r="J4406" t="s">
        <v>54</v>
      </c>
      <c r="K4406" t="s">
        <v>55</v>
      </c>
      <c r="L4406" t="s">
        <v>44</v>
      </c>
      <c r="M4406" s="5">
        <v>45702</v>
      </c>
      <c r="N4406" s="5">
        <v>45708</v>
      </c>
      <c r="O4406" s="5">
        <v>45712</v>
      </c>
      <c r="P4406" s="5">
        <v>45633</v>
      </c>
      <c r="Q4406" s="5">
        <v>45997</v>
      </c>
      <c r="R4406">
        <v>0</v>
      </c>
      <c r="S4406">
        <v>-7500</v>
      </c>
      <c r="T4406">
        <v>0</v>
      </c>
      <c r="U4406">
        <v>-7500</v>
      </c>
      <c r="V4406">
        <v>0</v>
      </c>
      <c r="W4406">
        <v>-7500</v>
      </c>
      <c r="X4406" t="str">
        <f t="shared" si="273"/>
        <v>Ok</v>
      </c>
      <c r="Y4406" t="str">
        <f t="shared" si="274"/>
        <v>Ok</v>
      </c>
      <c r="Z4406" s="6" t="str">
        <f t="shared" si="275"/>
        <v>Ok</v>
      </c>
      <c r="AA4406" s="6"/>
      <c r="AB4406" s="6"/>
      <c r="AC4406" s="6"/>
      <c r="AD4406" s="6"/>
    </row>
    <row r="4407" spans="1:30" x14ac:dyDescent="0.3">
      <c r="A4407" t="s">
        <v>18606</v>
      </c>
      <c r="B4407" t="s">
        <v>18607</v>
      </c>
      <c r="C4407">
        <v>2025</v>
      </c>
      <c r="D4407" t="s">
        <v>9495</v>
      </c>
      <c r="E4407" t="s">
        <v>9280</v>
      </c>
      <c r="F4407" t="s">
        <v>10</v>
      </c>
      <c r="G4407" t="str">
        <f>_xlfn.XLOOKUP(I4407,'Class Code'!$A$2:$A$14,'Class Code'!$B$2:$B$14)</f>
        <v>Motor Private</v>
      </c>
      <c r="H4407" t="s">
        <v>41</v>
      </c>
      <c r="I4407">
        <f t="shared" si="272"/>
        <v>70</v>
      </c>
      <c r="J4407" t="s">
        <v>54</v>
      </c>
      <c r="K4407" t="s">
        <v>55</v>
      </c>
      <c r="L4407" t="s">
        <v>44</v>
      </c>
      <c r="M4407" s="5">
        <v>45716</v>
      </c>
      <c r="N4407" s="5">
        <v>45723</v>
      </c>
      <c r="O4407" s="5">
        <v>45800</v>
      </c>
      <c r="P4407" s="5">
        <v>45602</v>
      </c>
      <c r="Q4407" s="5">
        <v>45966</v>
      </c>
      <c r="R4407">
        <v>0</v>
      </c>
      <c r="S4407">
        <v>500000</v>
      </c>
      <c r="T4407">
        <v>0</v>
      </c>
      <c r="U4407">
        <v>500000</v>
      </c>
      <c r="V4407">
        <v>0</v>
      </c>
      <c r="W4407">
        <v>500000</v>
      </c>
      <c r="X4407" t="str">
        <f t="shared" si="273"/>
        <v>Ok</v>
      </c>
      <c r="Y4407" t="str">
        <f t="shared" si="274"/>
        <v>Ok</v>
      </c>
      <c r="Z4407" s="6" t="str">
        <f t="shared" si="275"/>
        <v>Ok</v>
      </c>
      <c r="AA4407" s="6"/>
      <c r="AB4407" s="6"/>
      <c r="AC4407" s="6"/>
      <c r="AD4407" s="6"/>
    </row>
    <row r="4408" spans="1:30" x14ac:dyDescent="0.3">
      <c r="A4408" t="s">
        <v>18608</v>
      </c>
      <c r="B4408" t="s">
        <v>18609</v>
      </c>
      <c r="C4408">
        <v>2024</v>
      </c>
      <c r="D4408" t="s">
        <v>9361</v>
      </c>
      <c r="E4408" t="s">
        <v>9277</v>
      </c>
      <c r="F4408" t="s">
        <v>10</v>
      </c>
      <c r="G4408" t="str">
        <f>_xlfn.XLOOKUP(I4408,'Class Code'!$A$2:$A$14,'Class Code'!$B$2:$B$14)</f>
        <v>Motor Private</v>
      </c>
      <c r="H4408" t="s">
        <v>41</v>
      </c>
      <c r="I4408">
        <f t="shared" si="272"/>
        <v>70</v>
      </c>
      <c r="J4408" t="s">
        <v>54</v>
      </c>
      <c r="K4408" t="s">
        <v>55</v>
      </c>
      <c r="L4408" t="s">
        <v>44</v>
      </c>
      <c r="M4408" s="5">
        <v>45296</v>
      </c>
      <c r="N4408" s="5">
        <v>45299</v>
      </c>
      <c r="O4408" s="5">
        <v>45828</v>
      </c>
      <c r="P4408" s="5">
        <v>45292</v>
      </c>
      <c r="Q4408" s="5">
        <v>45657</v>
      </c>
      <c r="R4408">
        <v>0</v>
      </c>
      <c r="S4408">
        <v>150000</v>
      </c>
      <c r="T4408">
        <v>0</v>
      </c>
      <c r="U4408">
        <v>150000</v>
      </c>
      <c r="V4408">
        <v>0</v>
      </c>
      <c r="W4408">
        <v>150000</v>
      </c>
      <c r="X4408" t="str">
        <f t="shared" si="273"/>
        <v>Ok</v>
      </c>
      <c r="Y4408" t="str">
        <f t="shared" si="274"/>
        <v>Ok</v>
      </c>
      <c r="Z4408" s="6" t="str">
        <f t="shared" si="275"/>
        <v>Ok</v>
      </c>
      <c r="AA4408" s="6"/>
      <c r="AB4408" s="6"/>
      <c r="AC4408" s="6"/>
      <c r="AD4408" s="6"/>
    </row>
    <row r="4409" spans="1:30" x14ac:dyDescent="0.3">
      <c r="A4409" t="s">
        <v>18610</v>
      </c>
      <c r="B4409" t="s">
        <v>18611</v>
      </c>
      <c r="C4409">
        <v>2024</v>
      </c>
      <c r="D4409" t="s">
        <v>9262</v>
      </c>
      <c r="E4409" t="s">
        <v>9310</v>
      </c>
      <c r="F4409" t="s">
        <v>11</v>
      </c>
      <c r="G4409" t="str">
        <f>_xlfn.XLOOKUP(I4409,'Class Code'!$A$2:$A$14,'Class Code'!$B$2:$B$14)</f>
        <v>Motor Commercial</v>
      </c>
      <c r="H4409" t="s">
        <v>176</v>
      </c>
      <c r="I4409">
        <f t="shared" si="272"/>
        <v>80</v>
      </c>
      <c r="J4409" t="s">
        <v>177</v>
      </c>
      <c r="K4409" t="s">
        <v>178</v>
      </c>
      <c r="L4409" t="s">
        <v>44</v>
      </c>
      <c r="M4409" s="5">
        <v>45580</v>
      </c>
      <c r="N4409" s="5">
        <v>45583</v>
      </c>
      <c r="O4409" s="5">
        <v>45670</v>
      </c>
      <c r="P4409" s="5">
        <v>45530</v>
      </c>
      <c r="Q4409" s="5">
        <v>45832</v>
      </c>
      <c r="R4409">
        <v>0</v>
      </c>
      <c r="S4409">
        <v>200000</v>
      </c>
      <c r="T4409">
        <v>0</v>
      </c>
      <c r="U4409">
        <v>200000</v>
      </c>
      <c r="V4409">
        <v>0</v>
      </c>
      <c r="W4409">
        <v>200000</v>
      </c>
      <c r="X4409" t="str">
        <f t="shared" si="273"/>
        <v>Ok</v>
      </c>
      <c r="Y4409" t="str">
        <f t="shared" si="274"/>
        <v>Ok</v>
      </c>
      <c r="Z4409" s="6" t="str">
        <f t="shared" si="275"/>
        <v>Ok</v>
      </c>
      <c r="AA4409" s="6"/>
      <c r="AB4409" s="6"/>
      <c r="AC4409" s="6"/>
      <c r="AD4409" s="6"/>
    </row>
    <row r="4410" spans="1:30" x14ac:dyDescent="0.3">
      <c r="A4410" t="s">
        <v>18612</v>
      </c>
      <c r="B4410" t="s">
        <v>18613</v>
      </c>
      <c r="C4410">
        <v>2024</v>
      </c>
      <c r="D4410" t="s">
        <v>9429</v>
      </c>
      <c r="E4410" t="s">
        <v>9289</v>
      </c>
      <c r="F4410" t="s">
        <v>11</v>
      </c>
      <c r="G4410" t="str">
        <f>_xlfn.XLOOKUP(I4410,'Class Code'!$A$2:$A$14,'Class Code'!$B$2:$B$14)</f>
        <v>Motor Commercial</v>
      </c>
      <c r="H4410" t="s">
        <v>176</v>
      </c>
      <c r="I4410">
        <f t="shared" si="272"/>
        <v>80</v>
      </c>
      <c r="J4410" t="s">
        <v>225</v>
      </c>
      <c r="K4410" t="s">
        <v>226</v>
      </c>
      <c r="L4410" t="s">
        <v>197</v>
      </c>
      <c r="M4410" s="5">
        <v>45686</v>
      </c>
      <c r="N4410" s="5">
        <v>45695</v>
      </c>
      <c r="O4410" s="5">
        <v>45729</v>
      </c>
      <c r="P4410" s="5">
        <v>45643</v>
      </c>
      <c r="Q4410" s="5">
        <v>45767</v>
      </c>
      <c r="R4410">
        <v>0</v>
      </c>
      <c r="S4410">
        <v>-272500</v>
      </c>
      <c r="T4410">
        <v>0</v>
      </c>
      <c r="U4410">
        <v>-272500</v>
      </c>
      <c r="V4410">
        <v>0</v>
      </c>
      <c r="W4410">
        <v>-272500</v>
      </c>
      <c r="X4410" t="str">
        <f t="shared" si="273"/>
        <v>Ok</v>
      </c>
      <c r="Y4410" t="str">
        <f t="shared" si="274"/>
        <v>Ok</v>
      </c>
      <c r="Z4410" s="6" t="str">
        <f t="shared" si="275"/>
        <v>Ok</v>
      </c>
      <c r="AA4410" s="6"/>
      <c r="AB4410" s="6"/>
      <c r="AC4410" s="6"/>
      <c r="AD4410" s="6"/>
    </row>
    <row r="4411" spans="1:30" x14ac:dyDescent="0.3">
      <c r="A4411" t="s">
        <v>18614</v>
      </c>
      <c r="B4411" t="s">
        <v>18615</v>
      </c>
      <c r="C4411">
        <v>2025</v>
      </c>
      <c r="D4411" t="s">
        <v>9357</v>
      </c>
      <c r="E4411" t="s">
        <v>9259</v>
      </c>
      <c r="F4411" t="s">
        <v>10</v>
      </c>
      <c r="G4411" t="str">
        <f>_xlfn.XLOOKUP(I4411,'Class Code'!$A$2:$A$14,'Class Code'!$B$2:$B$14)</f>
        <v>Motor Private</v>
      </c>
      <c r="H4411" t="s">
        <v>41</v>
      </c>
      <c r="I4411">
        <f t="shared" si="272"/>
        <v>70</v>
      </c>
      <c r="J4411" t="s">
        <v>54</v>
      </c>
      <c r="K4411" t="s">
        <v>55</v>
      </c>
      <c r="L4411" t="s">
        <v>44</v>
      </c>
      <c r="M4411" s="5">
        <v>45712</v>
      </c>
      <c r="N4411" s="5">
        <v>45715</v>
      </c>
      <c r="O4411" s="5">
        <v>45734</v>
      </c>
      <c r="P4411" s="5">
        <v>45709</v>
      </c>
      <c r="Q4411" s="5">
        <v>45736</v>
      </c>
      <c r="R4411">
        <v>0</v>
      </c>
      <c r="S4411">
        <v>-7500</v>
      </c>
      <c r="T4411">
        <v>0</v>
      </c>
      <c r="U4411">
        <v>-7500</v>
      </c>
      <c r="V4411">
        <v>0</v>
      </c>
      <c r="W4411">
        <v>-7500</v>
      </c>
      <c r="X4411" t="str">
        <f t="shared" si="273"/>
        <v>Ok</v>
      </c>
      <c r="Y4411" t="str">
        <f t="shared" si="274"/>
        <v>Ok</v>
      </c>
      <c r="Z4411" s="6" t="str">
        <f t="shared" si="275"/>
        <v>Ok</v>
      </c>
      <c r="AA4411" s="6"/>
      <c r="AB4411" s="6"/>
      <c r="AC4411" s="6"/>
      <c r="AD4411" s="6"/>
    </row>
    <row r="4412" spans="1:30" x14ac:dyDescent="0.3">
      <c r="A4412" t="s">
        <v>18616</v>
      </c>
      <c r="B4412" t="s">
        <v>18617</v>
      </c>
      <c r="C4412">
        <v>2024</v>
      </c>
      <c r="D4412" t="s">
        <v>9572</v>
      </c>
      <c r="E4412" t="s">
        <v>9263</v>
      </c>
      <c r="F4412" t="s">
        <v>10</v>
      </c>
      <c r="G4412" t="str">
        <f>_xlfn.XLOOKUP(I4412,'Class Code'!$A$2:$A$14,'Class Code'!$B$2:$B$14)</f>
        <v>Motor Private</v>
      </c>
      <c r="H4412" t="s">
        <v>41</v>
      </c>
      <c r="I4412">
        <f t="shared" si="272"/>
        <v>70</v>
      </c>
      <c r="J4412" t="s">
        <v>54</v>
      </c>
      <c r="K4412" t="s">
        <v>55</v>
      </c>
      <c r="L4412" t="s">
        <v>44</v>
      </c>
      <c r="M4412" s="5">
        <v>45637</v>
      </c>
      <c r="N4412" s="5">
        <v>45642</v>
      </c>
      <c r="O4412" s="5">
        <v>45737</v>
      </c>
      <c r="P4412" s="5">
        <v>45583</v>
      </c>
      <c r="Q4412" s="5">
        <v>45947</v>
      </c>
      <c r="R4412">
        <v>0</v>
      </c>
      <c r="S4412">
        <v>-7500</v>
      </c>
      <c r="T4412">
        <v>0</v>
      </c>
      <c r="U4412">
        <v>-7500</v>
      </c>
      <c r="V4412">
        <v>0</v>
      </c>
      <c r="W4412">
        <v>-7500</v>
      </c>
      <c r="X4412" t="str">
        <f t="shared" si="273"/>
        <v>Ok</v>
      </c>
      <c r="Y4412" t="str">
        <f t="shared" si="274"/>
        <v>Ok</v>
      </c>
      <c r="Z4412" s="6" t="str">
        <f t="shared" si="275"/>
        <v>Ok</v>
      </c>
      <c r="AA4412" s="6"/>
      <c r="AB4412" s="6"/>
      <c r="AC4412" s="6"/>
      <c r="AD4412" s="6"/>
    </row>
    <row r="4413" spans="1:30" x14ac:dyDescent="0.3">
      <c r="A4413" t="s">
        <v>18618</v>
      </c>
      <c r="B4413" t="s">
        <v>18619</v>
      </c>
      <c r="C4413">
        <v>2025</v>
      </c>
      <c r="D4413" t="s">
        <v>9657</v>
      </c>
      <c r="E4413" t="s">
        <v>9332</v>
      </c>
      <c r="F4413" t="s">
        <v>10</v>
      </c>
      <c r="G4413" t="str">
        <f>_xlfn.XLOOKUP(I4413,'Class Code'!$A$2:$A$14,'Class Code'!$B$2:$B$14)</f>
        <v>Motor Private</v>
      </c>
      <c r="H4413" t="s">
        <v>41</v>
      </c>
      <c r="I4413">
        <f t="shared" si="272"/>
        <v>70</v>
      </c>
      <c r="J4413" t="s">
        <v>54</v>
      </c>
      <c r="K4413" t="s">
        <v>55</v>
      </c>
      <c r="L4413" t="s">
        <v>44</v>
      </c>
      <c r="M4413" s="5">
        <v>45666</v>
      </c>
      <c r="N4413" s="5">
        <v>45667</v>
      </c>
      <c r="O4413" s="5">
        <v>45740</v>
      </c>
      <c r="P4413" s="5">
        <v>45665</v>
      </c>
      <c r="Q4413" s="5">
        <v>46029</v>
      </c>
      <c r="R4413">
        <v>0</v>
      </c>
      <c r="S4413">
        <v>-30000</v>
      </c>
      <c r="T4413">
        <v>0</v>
      </c>
      <c r="U4413">
        <v>-30000</v>
      </c>
      <c r="V4413">
        <v>0</v>
      </c>
      <c r="W4413">
        <v>-30000</v>
      </c>
      <c r="X4413" t="str">
        <f t="shared" si="273"/>
        <v>Ok</v>
      </c>
      <c r="Y4413" t="str">
        <f t="shared" si="274"/>
        <v>Ok</v>
      </c>
      <c r="Z4413" s="6" t="str">
        <f t="shared" si="275"/>
        <v>Ok</v>
      </c>
      <c r="AA4413" s="6"/>
      <c r="AB4413" s="6"/>
      <c r="AC4413" s="6"/>
      <c r="AD4413" s="6"/>
    </row>
    <row r="4414" spans="1:30" x14ac:dyDescent="0.3">
      <c r="A4414" t="s">
        <v>18620</v>
      </c>
      <c r="B4414" t="s">
        <v>18621</v>
      </c>
      <c r="C4414">
        <v>2024</v>
      </c>
      <c r="D4414" t="s">
        <v>9604</v>
      </c>
      <c r="E4414" t="s">
        <v>9284</v>
      </c>
      <c r="F4414" t="s">
        <v>10</v>
      </c>
      <c r="G4414" t="str">
        <f>_xlfn.XLOOKUP(I4414,'Class Code'!$A$2:$A$14,'Class Code'!$B$2:$B$14)</f>
        <v>Motor Private</v>
      </c>
      <c r="H4414" t="s">
        <v>41</v>
      </c>
      <c r="I4414">
        <f t="shared" si="272"/>
        <v>70</v>
      </c>
      <c r="J4414" t="s">
        <v>54</v>
      </c>
      <c r="K4414" t="s">
        <v>55</v>
      </c>
      <c r="L4414" t="s">
        <v>44</v>
      </c>
      <c r="M4414" s="5">
        <v>45706</v>
      </c>
      <c r="N4414" s="5">
        <v>45707</v>
      </c>
      <c r="O4414" s="5">
        <v>45742</v>
      </c>
      <c r="P4414" s="5">
        <v>45615</v>
      </c>
      <c r="Q4414" s="5">
        <v>45979</v>
      </c>
      <c r="R4414">
        <v>0</v>
      </c>
      <c r="S4414">
        <v>-190000</v>
      </c>
      <c r="T4414">
        <v>0</v>
      </c>
      <c r="U4414">
        <v>-190000</v>
      </c>
      <c r="V4414">
        <v>0</v>
      </c>
      <c r="W4414">
        <v>-190000</v>
      </c>
      <c r="X4414" t="str">
        <f t="shared" si="273"/>
        <v>Ok</v>
      </c>
      <c r="Y4414" t="str">
        <f t="shared" si="274"/>
        <v>Ok</v>
      </c>
      <c r="Z4414" s="6" t="str">
        <f t="shared" si="275"/>
        <v>Ok</v>
      </c>
      <c r="AA4414" s="6"/>
      <c r="AB4414" s="6"/>
      <c r="AC4414" s="6"/>
      <c r="AD4414" s="6"/>
    </row>
    <row r="4415" spans="1:30" x14ac:dyDescent="0.3">
      <c r="A4415" t="s">
        <v>18622</v>
      </c>
      <c r="B4415" t="s">
        <v>18623</v>
      </c>
      <c r="C4415">
        <v>2024</v>
      </c>
      <c r="D4415" t="s">
        <v>9542</v>
      </c>
      <c r="E4415" t="s">
        <v>9277</v>
      </c>
      <c r="F4415" t="s">
        <v>10</v>
      </c>
      <c r="G4415" t="str">
        <f>_xlfn.XLOOKUP(I4415,'Class Code'!$A$2:$A$14,'Class Code'!$B$2:$B$14)</f>
        <v>Motor Private</v>
      </c>
      <c r="H4415" t="s">
        <v>41</v>
      </c>
      <c r="I4415">
        <f t="shared" si="272"/>
        <v>70</v>
      </c>
      <c r="J4415" t="s">
        <v>54</v>
      </c>
      <c r="K4415" t="s">
        <v>55</v>
      </c>
      <c r="L4415" t="s">
        <v>44</v>
      </c>
      <c r="M4415" s="5">
        <v>45677</v>
      </c>
      <c r="N4415" s="5">
        <v>45681</v>
      </c>
      <c r="O4415" s="5">
        <v>45742</v>
      </c>
      <c r="P4415" s="5">
        <v>45446</v>
      </c>
      <c r="Q4415" s="5">
        <v>45810</v>
      </c>
      <c r="R4415">
        <v>0</v>
      </c>
      <c r="S4415">
        <v>-30000</v>
      </c>
      <c r="T4415">
        <v>0</v>
      </c>
      <c r="U4415">
        <v>-30000</v>
      </c>
      <c r="V4415">
        <v>0</v>
      </c>
      <c r="W4415">
        <v>-30000</v>
      </c>
      <c r="X4415" t="str">
        <f t="shared" si="273"/>
        <v>Ok</v>
      </c>
      <c r="Y4415" t="str">
        <f t="shared" si="274"/>
        <v>Ok</v>
      </c>
      <c r="Z4415" s="6" t="str">
        <f t="shared" si="275"/>
        <v>Ok</v>
      </c>
      <c r="AA4415" s="6"/>
      <c r="AB4415" s="6"/>
      <c r="AC4415" s="6"/>
      <c r="AD4415" s="6"/>
    </row>
    <row r="4416" spans="1:30" x14ac:dyDescent="0.3">
      <c r="A4416" t="s">
        <v>18624</v>
      </c>
      <c r="B4416" t="s">
        <v>18625</v>
      </c>
      <c r="C4416">
        <v>2025</v>
      </c>
      <c r="D4416" t="s">
        <v>9462</v>
      </c>
      <c r="E4416" t="s">
        <v>9301</v>
      </c>
      <c r="F4416" t="s">
        <v>11</v>
      </c>
      <c r="G4416" t="str">
        <f>_xlfn.XLOOKUP(I4416,'Class Code'!$A$2:$A$14,'Class Code'!$B$2:$B$14)</f>
        <v>Motor Commercial</v>
      </c>
      <c r="H4416" t="s">
        <v>176</v>
      </c>
      <c r="I4416">
        <f t="shared" si="272"/>
        <v>80</v>
      </c>
      <c r="J4416" t="s">
        <v>785</v>
      </c>
      <c r="K4416" t="s">
        <v>786</v>
      </c>
      <c r="L4416" t="s">
        <v>44</v>
      </c>
      <c r="M4416" s="5">
        <v>45716</v>
      </c>
      <c r="N4416" s="5">
        <v>45719</v>
      </c>
      <c r="O4416" s="5">
        <v>45750</v>
      </c>
      <c r="P4416" s="5">
        <v>45689</v>
      </c>
      <c r="Q4416" s="5">
        <v>46053</v>
      </c>
      <c r="R4416">
        <v>0</v>
      </c>
      <c r="S4416">
        <v>-30000</v>
      </c>
      <c r="T4416">
        <v>0</v>
      </c>
      <c r="U4416">
        <v>-30000</v>
      </c>
      <c r="V4416">
        <v>0</v>
      </c>
      <c r="W4416">
        <v>-30000</v>
      </c>
      <c r="X4416" t="str">
        <f t="shared" si="273"/>
        <v>Ok</v>
      </c>
      <c r="Y4416" t="str">
        <f t="shared" si="274"/>
        <v>Ok</v>
      </c>
      <c r="Z4416" s="6" t="str">
        <f t="shared" si="275"/>
        <v>Ok</v>
      </c>
      <c r="AA4416" s="6"/>
      <c r="AB4416" s="6"/>
      <c r="AC4416" s="6"/>
      <c r="AD4416" s="6"/>
    </row>
    <row r="4417" spans="1:30" x14ac:dyDescent="0.3">
      <c r="A4417" t="s">
        <v>18626</v>
      </c>
      <c r="B4417" t="s">
        <v>18627</v>
      </c>
      <c r="C4417">
        <v>2023</v>
      </c>
      <c r="D4417" t="s">
        <v>9675</v>
      </c>
      <c r="E4417" t="s">
        <v>9259</v>
      </c>
      <c r="F4417" t="s">
        <v>11</v>
      </c>
      <c r="G4417" t="str">
        <f>_xlfn.XLOOKUP(I4417,'Class Code'!$A$2:$A$14,'Class Code'!$B$2:$B$14)</f>
        <v>Motor Commercial</v>
      </c>
      <c r="H4417" t="s">
        <v>176</v>
      </c>
      <c r="I4417">
        <f t="shared" si="272"/>
        <v>80</v>
      </c>
      <c r="J4417" t="s">
        <v>785</v>
      </c>
      <c r="K4417" t="s">
        <v>786</v>
      </c>
      <c r="L4417" t="s">
        <v>44</v>
      </c>
      <c r="M4417" s="5">
        <v>44984</v>
      </c>
      <c r="N4417" s="5">
        <v>44994</v>
      </c>
      <c r="O4417" s="5">
        <v>45757</v>
      </c>
      <c r="P4417" s="5">
        <v>44927</v>
      </c>
      <c r="Q4417" s="5">
        <v>45291</v>
      </c>
      <c r="R4417">
        <v>0</v>
      </c>
      <c r="S4417">
        <v>-286091</v>
      </c>
      <c r="T4417">
        <v>0</v>
      </c>
      <c r="U4417">
        <v>-286091</v>
      </c>
      <c r="V4417">
        <v>0</v>
      </c>
      <c r="W4417">
        <v>-286091</v>
      </c>
      <c r="X4417" t="str">
        <f t="shared" si="273"/>
        <v>Ok</v>
      </c>
      <c r="Y4417" t="str">
        <f t="shared" si="274"/>
        <v>Ok</v>
      </c>
      <c r="Z4417" s="6" t="str">
        <f t="shared" si="275"/>
        <v>Ok</v>
      </c>
      <c r="AA4417" s="6"/>
      <c r="AB4417" s="6"/>
      <c r="AC4417" s="6"/>
      <c r="AD4417" s="6"/>
    </row>
    <row r="4418" spans="1:30" x14ac:dyDescent="0.3">
      <c r="A4418" t="s">
        <v>18628</v>
      </c>
      <c r="B4418" t="s">
        <v>18629</v>
      </c>
      <c r="C4418">
        <v>2024</v>
      </c>
      <c r="D4418" t="s">
        <v>9636</v>
      </c>
      <c r="E4418" t="s">
        <v>9301</v>
      </c>
      <c r="F4418" t="s">
        <v>10</v>
      </c>
      <c r="G4418" t="str">
        <f>_xlfn.XLOOKUP(I4418,'Class Code'!$A$2:$A$14,'Class Code'!$B$2:$B$14)</f>
        <v>Motor Private</v>
      </c>
      <c r="H4418" t="s">
        <v>41</v>
      </c>
      <c r="I4418">
        <f t="shared" si="272"/>
        <v>70</v>
      </c>
      <c r="J4418" t="s">
        <v>54</v>
      </c>
      <c r="K4418" t="s">
        <v>55</v>
      </c>
      <c r="L4418" t="s">
        <v>44</v>
      </c>
      <c r="M4418" s="5">
        <v>45732</v>
      </c>
      <c r="N4418" s="5">
        <v>45737</v>
      </c>
      <c r="O4418" s="5">
        <v>45761</v>
      </c>
      <c r="P4418" s="5">
        <v>45577</v>
      </c>
      <c r="Q4418" s="5">
        <v>45808</v>
      </c>
      <c r="R4418">
        <v>0</v>
      </c>
      <c r="S4418">
        <v>-70000</v>
      </c>
      <c r="T4418">
        <v>0</v>
      </c>
      <c r="U4418">
        <v>-70000</v>
      </c>
      <c r="V4418">
        <v>0</v>
      </c>
      <c r="W4418">
        <v>-70000</v>
      </c>
      <c r="X4418" t="str">
        <f t="shared" si="273"/>
        <v>Ok</v>
      </c>
      <c r="Y4418" t="str">
        <f t="shared" si="274"/>
        <v>Ok</v>
      </c>
      <c r="Z4418" s="6" t="str">
        <f t="shared" si="275"/>
        <v>Ok</v>
      </c>
      <c r="AA4418" s="6"/>
      <c r="AB4418" s="6"/>
      <c r="AC4418" s="6"/>
      <c r="AD4418" s="6"/>
    </row>
    <row r="4419" spans="1:30" x14ac:dyDescent="0.3">
      <c r="A4419" t="s">
        <v>11626</v>
      </c>
      <c r="B4419" t="s">
        <v>18630</v>
      </c>
      <c r="C4419">
        <v>2023</v>
      </c>
      <c r="D4419" t="s">
        <v>9361</v>
      </c>
      <c r="E4419" t="s">
        <v>9269</v>
      </c>
      <c r="F4419" t="s">
        <v>11</v>
      </c>
      <c r="G4419" t="str">
        <f>_xlfn.XLOOKUP(I4419,'Class Code'!$A$2:$A$14,'Class Code'!$B$2:$B$14)</f>
        <v>Motor Commercial</v>
      </c>
      <c r="H4419" t="s">
        <v>176</v>
      </c>
      <c r="I4419">
        <f t="shared" si="272"/>
        <v>80</v>
      </c>
      <c r="J4419" t="s">
        <v>785</v>
      </c>
      <c r="K4419" t="s">
        <v>786</v>
      </c>
      <c r="L4419" t="s">
        <v>187</v>
      </c>
      <c r="M4419" s="5">
        <v>45284</v>
      </c>
      <c r="N4419" s="5">
        <v>45287</v>
      </c>
      <c r="O4419" s="5">
        <v>45769</v>
      </c>
      <c r="P4419" s="5">
        <v>45108</v>
      </c>
      <c r="Q4419" s="5">
        <v>45473</v>
      </c>
      <c r="R4419">
        <v>0</v>
      </c>
      <c r="S4419">
        <v>-10000</v>
      </c>
      <c r="T4419">
        <v>0</v>
      </c>
      <c r="U4419">
        <v>-10000</v>
      </c>
      <c r="V4419">
        <v>0</v>
      </c>
      <c r="W4419">
        <v>-10000</v>
      </c>
      <c r="X4419" t="str">
        <f t="shared" si="273"/>
        <v>Ok</v>
      </c>
      <c r="Y4419" t="str">
        <f t="shared" si="274"/>
        <v>Ok</v>
      </c>
      <c r="Z4419" s="6" t="str">
        <f t="shared" si="275"/>
        <v>Ok</v>
      </c>
      <c r="AA4419" s="6"/>
      <c r="AB4419" s="6"/>
      <c r="AC4419" s="6"/>
      <c r="AD4419" s="6"/>
    </row>
    <row r="4420" spans="1:30" x14ac:dyDescent="0.3">
      <c r="A4420" t="s">
        <v>18631</v>
      </c>
      <c r="B4420" t="s">
        <v>18632</v>
      </c>
      <c r="C4420">
        <v>2022</v>
      </c>
      <c r="D4420" t="s">
        <v>9264</v>
      </c>
      <c r="E4420" t="s">
        <v>9267</v>
      </c>
      <c r="F4420" t="s">
        <v>10</v>
      </c>
      <c r="G4420" t="str">
        <f>_xlfn.XLOOKUP(I4420,'Class Code'!$A$2:$A$14,'Class Code'!$B$2:$B$14)</f>
        <v>Motor Private</v>
      </c>
      <c r="H4420" t="s">
        <v>41</v>
      </c>
      <c r="I4420">
        <f t="shared" ref="I4420:I4483" si="276">H4420*1</f>
        <v>70</v>
      </c>
      <c r="J4420" t="s">
        <v>54</v>
      </c>
      <c r="K4420" t="s">
        <v>55</v>
      </c>
      <c r="L4420" t="s">
        <v>44</v>
      </c>
      <c r="M4420" s="5">
        <v>44915</v>
      </c>
      <c r="N4420" s="5">
        <v>44935</v>
      </c>
      <c r="O4420" s="5">
        <v>45770</v>
      </c>
      <c r="P4420" s="5">
        <v>44713</v>
      </c>
      <c r="Q4420" s="5">
        <v>45077</v>
      </c>
      <c r="R4420">
        <v>0</v>
      </c>
      <c r="S4420">
        <v>-58610</v>
      </c>
      <c r="T4420">
        <v>0</v>
      </c>
      <c r="U4420">
        <v>-58610</v>
      </c>
      <c r="V4420">
        <v>0</v>
      </c>
      <c r="W4420">
        <v>-58610</v>
      </c>
      <c r="X4420" t="str">
        <f t="shared" ref="X4420:X4483" si="277">IF(OR(A4420="",B4420="",C4420="",F4420="",H4420="",M4420="",N4420="",O4420="",P4420="",Q4420=""),"Check","Ok")</f>
        <v>Ok</v>
      </c>
      <c r="Y4420" t="str">
        <f t="shared" ref="Y4420:Y4483" si="278">IF(AND(Q4420&gt;=P4420,O4420&gt;=M4420,N4420&gt;=M4420,Q4420&gt;=M4420),"Ok","Check")</f>
        <v>Ok</v>
      </c>
      <c r="Z4420" s="6" t="str">
        <f t="shared" ref="Z4420:Z4483" si="279">IF(Q4420&gt;=M4420,"Ok","Check")</f>
        <v>Ok</v>
      </c>
      <c r="AA4420" s="6"/>
      <c r="AB4420" s="6"/>
      <c r="AC4420" s="6"/>
      <c r="AD4420" s="6"/>
    </row>
    <row r="4421" spans="1:30" x14ac:dyDescent="0.3">
      <c r="A4421" t="s">
        <v>18633</v>
      </c>
      <c r="B4421" t="s">
        <v>18634</v>
      </c>
      <c r="C4421">
        <v>2022</v>
      </c>
      <c r="D4421" t="s">
        <v>9356</v>
      </c>
      <c r="E4421" t="s">
        <v>9265</v>
      </c>
      <c r="F4421" t="s">
        <v>10</v>
      </c>
      <c r="G4421" t="str">
        <f>_xlfn.XLOOKUP(I4421,'Class Code'!$A$2:$A$14,'Class Code'!$B$2:$B$14)</f>
        <v>Motor Private</v>
      </c>
      <c r="H4421" t="s">
        <v>41</v>
      </c>
      <c r="I4421">
        <f t="shared" si="276"/>
        <v>70</v>
      </c>
      <c r="J4421" t="s">
        <v>54</v>
      </c>
      <c r="K4421" t="s">
        <v>55</v>
      </c>
      <c r="L4421" t="s">
        <v>44</v>
      </c>
      <c r="M4421" s="5">
        <v>44784</v>
      </c>
      <c r="N4421" s="5">
        <v>44785</v>
      </c>
      <c r="O4421" s="5">
        <v>45785</v>
      </c>
      <c r="P4421" s="5">
        <v>44594</v>
      </c>
      <c r="Q4421" s="5">
        <v>44958</v>
      </c>
      <c r="R4421">
        <v>0</v>
      </c>
      <c r="S4421">
        <v>-7500</v>
      </c>
      <c r="T4421">
        <v>0</v>
      </c>
      <c r="U4421">
        <v>-7500</v>
      </c>
      <c r="V4421">
        <v>0</v>
      </c>
      <c r="W4421">
        <v>-7500</v>
      </c>
      <c r="X4421" t="str">
        <f t="shared" si="277"/>
        <v>Ok</v>
      </c>
      <c r="Y4421" t="str">
        <f t="shared" si="278"/>
        <v>Ok</v>
      </c>
      <c r="Z4421" s="6" t="str">
        <f t="shared" si="279"/>
        <v>Ok</v>
      </c>
      <c r="AA4421" s="6"/>
      <c r="AB4421" s="6"/>
      <c r="AC4421" s="6"/>
      <c r="AD4421" s="6"/>
    </row>
    <row r="4422" spans="1:30" x14ac:dyDescent="0.3">
      <c r="A4422" t="s">
        <v>18635</v>
      </c>
      <c r="B4422" t="s">
        <v>18636</v>
      </c>
      <c r="C4422">
        <v>2024</v>
      </c>
      <c r="D4422" t="s">
        <v>9787</v>
      </c>
      <c r="E4422" t="s">
        <v>9269</v>
      </c>
      <c r="F4422" t="s">
        <v>10</v>
      </c>
      <c r="G4422" t="str">
        <f>_xlfn.XLOOKUP(I4422,'Class Code'!$A$2:$A$14,'Class Code'!$B$2:$B$14)</f>
        <v>Motor Private</v>
      </c>
      <c r="H4422" t="s">
        <v>41</v>
      </c>
      <c r="I4422">
        <f t="shared" si="276"/>
        <v>70</v>
      </c>
      <c r="J4422" t="s">
        <v>54</v>
      </c>
      <c r="K4422" t="s">
        <v>55</v>
      </c>
      <c r="L4422" t="s">
        <v>44</v>
      </c>
      <c r="M4422" s="5">
        <v>45487</v>
      </c>
      <c r="N4422" s="5">
        <v>45510</v>
      </c>
      <c r="O4422" s="5">
        <v>45799</v>
      </c>
      <c r="P4422" s="5">
        <v>45485</v>
      </c>
      <c r="Q4422" s="5">
        <v>45849</v>
      </c>
      <c r="R4422">
        <v>0</v>
      </c>
      <c r="S4422">
        <v>-250000</v>
      </c>
      <c r="T4422">
        <v>0</v>
      </c>
      <c r="U4422">
        <v>-250000</v>
      </c>
      <c r="V4422">
        <v>0</v>
      </c>
      <c r="W4422">
        <v>-250000</v>
      </c>
      <c r="X4422" t="str">
        <f t="shared" si="277"/>
        <v>Ok</v>
      </c>
      <c r="Y4422" t="str">
        <f t="shared" si="278"/>
        <v>Ok</v>
      </c>
      <c r="Z4422" s="6" t="str">
        <f t="shared" si="279"/>
        <v>Ok</v>
      </c>
      <c r="AA4422" s="6"/>
      <c r="AB4422" s="6"/>
      <c r="AC4422" s="6"/>
      <c r="AD4422" s="6"/>
    </row>
    <row r="4423" spans="1:30" x14ac:dyDescent="0.3">
      <c r="A4423" t="s">
        <v>18637</v>
      </c>
      <c r="B4423" t="s">
        <v>18638</v>
      </c>
      <c r="C4423">
        <v>2024</v>
      </c>
      <c r="D4423" t="s">
        <v>9755</v>
      </c>
      <c r="E4423" t="s">
        <v>9274</v>
      </c>
      <c r="F4423" t="s">
        <v>10</v>
      </c>
      <c r="G4423" t="str">
        <f>_xlfn.XLOOKUP(I4423,'Class Code'!$A$2:$A$14,'Class Code'!$B$2:$B$14)</f>
        <v>Motor Private</v>
      </c>
      <c r="H4423" t="s">
        <v>41</v>
      </c>
      <c r="I4423">
        <f t="shared" si="276"/>
        <v>70</v>
      </c>
      <c r="J4423" t="s">
        <v>54</v>
      </c>
      <c r="K4423" t="s">
        <v>55</v>
      </c>
      <c r="L4423" t="s">
        <v>44</v>
      </c>
      <c r="M4423" s="5">
        <v>45487</v>
      </c>
      <c r="N4423" s="5">
        <v>45510</v>
      </c>
      <c r="O4423" s="5">
        <v>45804</v>
      </c>
      <c r="P4423" s="5">
        <v>45485</v>
      </c>
      <c r="Q4423" s="5">
        <v>45849</v>
      </c>
      <c r="R4423">
        <v>0</v>
      </c>
      <c r="S4423">
        <v>-240000</v>
      </c>
      <c r="T4423">
        <v>0</v>
      </c>
      <c r="U4423">
        <v>-240000</v>
      </c>
      <c r="V4423">
        <v>0</v>
      </c>
      <c r="W4423">
        <v>-240000</v>
      </c>
      <c r="X4423" t="str">
        <f t="shared" si="277"/>
        <v>Ok</v>
      </c>
      <c r="Y4423" t="str">
        <f t="shared" si="278"/>
        <v>Ok</v>
      </c>
      <c r="Z4423" s="6" t="str">
        <f t="shared" si="279"/>
        <v>Ok</v>
      </c>
      <c r="AA4423" s="6"/>
      <c r="AB4423" s="6"/>
      <c r="AC4423" s="6"/>
      <c r="AD4423" s="6"/>
    </row>
    <row r="4424" spans="1:30" x14ac:dyDescent="0.3">
      <c r="A4424" t="s">
        <v>18639</v>
      </c>
      <c r="B4424" t="s">
        <v>18640</v>
      </c>
      <c r="C4424">
        <v>2021</v>
      </c>
      <c r="D4424" t="s">
        <v>9796</v>
      </c>
      <c r="E4424" t="s">
        <v>9277</v>
      </c>
      <c r="F4424" t="s">
        <v>10</v>
      </c>
      <c r="G4424" t="str">
        <f>_xlfn.XLOOKUP(I4424,'Class Code'!$A$2:$A$14,'Class Code'!$B$2:$B$14)</f>
        <v>Motor Private</v>
      </c>
      <c r="H4424" t="s">
        <v>41</v>
      </c>
      <c r="I4424">
        <f t="shared" si="276"/>
        <v>70</v>
      </c>
      <c r="J4424" t="s">
        <v>54</v>
      </c>
      <c r="K4424" t="s">
        <v>55</v>
      </c>
      <c r="L4424" t="s">
        <v>44</v>
      </c>
      <c r="M4424" s="5">
        <v>44546</v>
      </c>
      <c r="N4424" s="5">
        <v>44586</v>
      </c>
      <c r="O4424" s="5">
        <v>45806</v>
      </c>
      <c r="P4424" s="5">
        <v>44498</v>
      </c>
      <c r="Q4424" s="5">
        <v>44862</v>
      </c>
      <c r="R4424">
        <v>0</v>
      </c>
      <c r="S4424">
        <v>-104220</v>
      </c>
      <c r="T4424">
        <v>0</v>
      </c>
      <c r="U4424">
        <v>-104220</v>
      </c>
      <c r="V4424">
        <v>0</v>
      </c>
      <c r="W4424">
        <v>-104220</v>
      </c>
      <c r="X4424" t="str">
        <f t="shared" si="277"/>
        <v>Ok</v>
      </c>
      <c r="Y4424" t="str">
        <f t="shared" si="278"/>
        <v>Ok</v>
      </c>
      <c r="Z4424" s="6" t="str">
        <f t="shared" si="279"/>
        <v>Ok</v>
      </c>
      <c r="AA4424" s="6"/>
      <c r="AB4424" s="6"/>
      <c r="AC4424" s="6"/>
      <c r="AD4424" s="6"/>
    </row>
    <row r="4425" spans="1:30" x14ac:dyDescent="0.3">
      <c r="A4425" t="s">
        <v>18641</v>
      </c>
      <c r="B4425" t="s">
        <v>18642</v>
      </c>
      <c r="C4425">
        <v>2021</v>
      </c>
      <c r="D4425" t="s">
        <v>9478</v>
      </c>
      <c r="E4425" t="s">
        <v>9269</v>
      </c>
      <c r="F4425" t="s">
        <v>11</v>
      </c>
      <c r="G4425" t="str">
        <f>_xlfn.XLOOKUP(I4425,'Class Code'!$A$2:$A$14,'Class Code'!$B$2:$B$14)</f>
        <v>Motor Commercial</v>
      </c>
      <c r="H4425" t="s">
        <v>176</v>
      </c>
      <c r="I4425">
        <f t="shared" si="276"/>
        <v>80</v>
      </c>
      <c r="J4425" t="s">
        <v>207</v>
      </c>
      <c r="K4425" t="s">
        <v>208</v>
      </c>
      <c r="L4425" t="s">
        <v>44</v>
      </c>
      <c r="M4425" s="5">
        <v>44659</v>
      </c>
      <c r="N4425" s="5">
        <v>44662</v>
      </c>
      <c r="O4425" s="5">
        <v>45813</v>
      </c>
      <c r="P4425" s="5">
        <v>44535</v>
      </c>
      <c r="Q4425" s="5">
        <v>44899</v>
      </c>
      <c r="R4425">
        <v>0</v>
      </c>
      <c r="S4425">
        <v>-132028</v>
      </c>
      <c r="T4425">
        <v>0</v>
      </c>
      <c r="U4425">
        <v>-132028</v>
      </c>
      <c r="V4425">
        <v>0</v>
      </c>
      <c r="W4425">
        <v>-132028</v>
      </c>
      <c r="X4425" t="str">
        <f t="shared" si="277"/>
        <v>Ok</v>
      </c>
      <c r="Y4425" t="str">
        <f t="shared" si="278"/>
        <v>Ok</v>
      </c>
      <c r="Z4425" s="6" t="str">
        <f t="shared" si="279"/>
        <v>Ok</v>
      </c>
      <c r="AA4425" s="6"/>
      <c r="AB4425" s="6"/>
      <c r="AC4425" s="6"/>
      <c r="AD4425" s="6"/>
    </row>
    <row r="4426" spans="1:30" x14ac:dyDescent="0.3">
      <c r="A4426" t="s">
        <v>18643</v>
      </c>
      <c r="B4426" t="s">
        <v>18644</v>
      </c>
      <c r="C4426">
        <v>2025</v>
      </c>
      <c r="D4426" t="s">
        <v>9341</v>
      </c>
      <c r="E4426" t="s">
        <v>9265</v>
      </c>
      <c r="F4426" t="s">
        <v>10</v>
      </c>
      <c r="G4426" t="str">
        <f>_xlfn.XLOOKUP(I4426,'Class Code'!$A$2:$A$14,'Class Code'!$B$2:$B$14)</f>
        <v>Motor Private</v>
      </c>
      <c r="H4426" t="s">
        <v>41</v>
      </c>
      <c r="I4426">
        <f t="shared" si="276"/>
        <v>70</v>
      </c>
      <c r="J4426" t="s">
        <v>54</v>
      </c>
      <c r="K4426" t="s">
        <v>55</v>
      </c>
      <c r="L4426" t="s">
        <v>2857</v>
      </c>
      <c r="M4426" s="5">
        <v>45783</v>
      </c>
      <c r="N4426" s="5">
        <v>45783</v>
      </c>
      <c r="O4426" s="5">
        <v>45817</v>
      </c>
      <c r="P4426" s="5">
        <v>45767</v>
      </c>
      <c r="Q4426" s="5">
        <v>46131</v>
      </c>
      <c r="R4426">
        <v>0</v>
      </c>
      <c r="S4426">
        <v>-62500</v>
      </c>
      <c r="T4426">
        <v>0</v>
      </c>
      <c r="U4426">
        <v>-62500</v>
      </c>
      <c r="V4426">
        <v>0</v>
      </c>
      <c r="W4426">
        <v>-62500</v>
      </c>
      <c r="X4426" t="str">
        <f t="shared" si="277"/>
        <v>Ok</v>
      </c>
      <c r="Y4426" t="str">
        <f t="shared" si="278"/>
        <v>Ok</v>
      </c>
      <c r="Z4426" s="6" t="str">
        <f t="shared" si="279"/>
        <v>Ok</v>
      </c>
      <c r="AA4426" s="6"/>
      <c r="AB4426" s="6"/>
      <c r="AC4426" s="6"/>
      <c r="AD4426" s="6"/>
    </row>
    <row r="4427" spans="1:30" x14ac:dyDescent="0.3">
      <c r="A4427" t="s">
        <v>18645</v>
      </c>
      <c r="B4427" t="s">
        <v>18646</v>
      </c>
      <c r="C4427">
        <v>2024</v>
      </c>
      <c r="D4427" t="s">
        <v>9750</v>
      </c>
      <c r="E4427" t="s">
        <v>9267</v>
      </c>
      <c r="F4427" t="s">
        <v>11</v>
      </c>
      <c r="G4427" t="str">
        <f>_xlfn.XLOOKUP(I4427,'Class Code'!$A$2:$A$14,'Class Code'!$B$2:$B$14)</f>
        <v>Motor Commercial</v>
      </c>
      <c r="H4427" t="s">
        <v>176</v>
      </c>
      <c r="I4427">
        <f t="shared" si="276"/>
        <v>80</v>
      </c>
      <c r="J4427" t="s">
        <v>177</v>
      </c>
      <c r="K4427" t="s">
        <v>178</v>
      </c>
      <c r="L4427" t="s">
        <v>44</v>
      </c>
      <c r="M4427" s="5">
        <v>45580</v>
      </c>
      <c r="N4427" s="5">
        <v>45583</v>
      </c>
      <c r="O4427" s="5">
        <v>45663</v>
      </c>
      <c r="P4427" s="5">
        <v>45530</v>
      </c>
      <c r="Q4427" s="5">
        <v>45832</v>
      </c>
      <c r="R4427">
        <v>0</v>
      </c>
      <c r="S4427">
        <v>-200000</v>
      </c>
      <c r="T4427">
        <v>0</v>
      </c>
      <c r="U4427">
        <v>-200000</v>
      </c>
      <c r="V4427">
        <v>0</v>
      </c>
      <c r="W4427">
        <v>-200000</v>
      </c>
      <c r="X4427" t="str">
        <f t="shared" si="277"/>
        <v>Ok</v>
      </c>
      <c r="Y4427" t="str">
        <f t="shared" si="278"/>
        <v>Ok</v>
      </c>
      <c r="Z4427" s="6" t="str">
        <f t="shared" si="279"/>
        <v>Ok</v>
      </c>
      <c r="AA4427" s="6"/>
      <c r="AB4427" s="6"/>
      <c r="AC4427" s="6"/>
      <c r="AD4427" s="6"/>
    </row>
    <row r="4428" spans="1:30" x14ac:dyDescent="0.3">
      <c r="A4428" t="s">
        <v>18647</v>
      </c>
      <c r="B4428" t="s">
        <v>18648</v>
      </c>
      <c r="C4428">
        <v>2024</v>
      </c>
      <c r="D4428" t="s">
        <v>9695</v>
      </c>
      <c r="E4428" t="s">
        <v>9269</v>
      </c>
      <c r="F4428" t="s">
        <v>10</v>
      </c>
      <c r="G4428" t="str">
        <f>_xlfn.XLOOKUP(I4428,'Class Code'!$A$2:$A$14,'Class Code'!$B$2:$B$14)</f>
        <v>Motor Private</v>
      </c>
      <c r="H4428" t="s">
        <v>41</v>
      </c>
      <c r="I4428">
        <f t="shared" si="276"/>
        <v>70</v>
      </c>
      <c r="J4428" t="s">
        <v>54</v>
      </c>
      <c r="K4428" t="s">
        <v>55</v>
      </c>
      <c r="L4428" t="s">
        <v>44</v>
      </c>
      <c r="M4428" s="5">
        <v>45599</v>
      </c>
      <c r="N4428" s="5">
        <v>45604</v>
      </c>
      <c r="O4428" s="5">
        <v>45670</v>
      </c>
      <c r="P4428" s="5">
        <v>45576</v>
      </c>
      <c r="Q4428" s="5">
        <v>45606</v>
      </c>
      <c r="R4428">
        <v>0</v>
      </c>
      <c r="S4428">
        <v>-200000</v>
      </c>
      <c r="T4428">
        <v>0</v>
      </c>
      <c r="U4428">
        <v>-200000</v>
      </c>
      <c r="V4428">
        <v>0</v>
      </c>
      <c r="W4428">
        <v>-200000</v>
      </c>
      <c r="X4428" t="str">
        <f t="shared" si="277"/>
        <v>Ok</v>
      </c>
      <c r="Y4428" t="str">
        <f t="shared" si="278"/>
        <v>Ok</v>
      </c>
      <c r="Z4428" s="6" t="str">
        <f t="shared" si="279"/>
        <v>Ok</v>
      </c>
      <c r="AA4428" s="6"/>
      <c r="AB4428" s="6"/>
      <c r="AC4428" s="6"/>
      <c r="AD4428" s="6"/>
    </row>
    <row r="4429" spans="1:30" x14ac:dyDescent="0.3">
      <c r="A4429" t="s">
        <v>18649</v>
      </c>
      <c r="B4429" t="s">
        <v>18650</v>
      </c>
      <c r="C4429">
        <v>2023</v>
      </c>
      <c r="D4429" t="s">
        <v>9586</v>
      </c>
      <c r="E4429" t="s">
        <v>9265</v>
      </c>
      <c r="F4429" t="s">
        <v>11</v>
      </c>
      <c r="G4429" t="str">
        <f>_xlfn.XLOOKUP(I4429,'Class Code'!$A$2:$A$14,'Class Code'!$B$2:$B$14)</f>
        <v>Motor Commercial</v>
      </c>
      <c r="H4429" t="s">
        <v>176</v>
      </c>
      <c r="I4429">
        <f t="shared" si="276"/>
        <v>80</v>
      </c>
      <c r="J4429" t="s">
        <v>207</v>
      </c>
      <c r="K4429" t="s">
        <v>208</v>
      </c>
      <c r="L4429" t="s">
        <v>44</v>
      </c>
      <c r="M4429" s="5">
        <v>45580</v>
      </c>
      <c r="N4429" s="5">
        <v>45582</v>
      </c>
      <c r="O4429" s="5">
        <v>45672</v>
      </c>
      <c r="P4429" s="5">
        <v>45253</v>
      </c>
      <c r="Q4429" s="5">
        <v>45618</v>
      </c>
      <c r="R4429">
        <v>0</v>
      </c>
      <c r="S4429">
        <v>-100000</v>
      </c>
      <c r="T4429">
        <v>0</v>
      </c>
      <c r="U4429">
        <v>-100000</v>
      </c>
      <c r="V4429">
        <v>0</v>
      </c>
      <c r="W4429">
        <v>-100000</v>
      </c>
      <c r="X4429" t="str">
        <f t="shared" si="277"/>
        <v>Ok</v>
      </c>
      <c r="Y4429" t="str">
        <f t="shared" si="278"/>
        <v>Ok</v>
      </c>
      <c r="Z4429" s="6" t="str">
        <f t="shared" si="279"/>
        <v>Ok</v>
      </c>
      <c r="AA4429" s="6"/>
      <c r="AB4429" s="6"/>
      <c r="AC4429" s="6"/>
      <c r="AD4429" s="6"/>
    </row>
    <row r="4430" spans="1:30" x14ac:dyDescent="0.3">
      <c r="A4430" t="s">
        <v>18651</v>
      </c>
      <c r="B4430" t="s">
        <v>18652</v>
      </c>
      <c r="C4430">
        <v>2023</v>
      </c>
      <c r="D4430" t="s">
        <v>9407</v>
      </c>
      <c r="E4430" t="s">
        <v>9280</v>
      </c>
      <c r="F4430" t="s">
        <v>11</v>
      </c>
      <c r="G4430" t="str">
        <f>_xlfn.XLOOKUP(I4430,'Class Code'!$A$2:$A$14,'Class Code'!$B$2:$B$14)</f>
        <v>Motor Commercial</v>
      </c>
      <c r="H4430" t="s">
        <v>176</v>
      </c>
      <c r="I4430">
        <f t="shared" si="276"/>
        <v>80</v>
      </c>
      <c r="J4430" t="s">
        <v>207</v>
      </c>
      <c r="K4430" t="s">
        <v>208</v>
      </c>
      <c r="L4430" t="s">
        <v>44</v>
      </c>
      <c r="M4430" s="5">
        <v>45580</v>
      </c>
      <c r="N4430" s="5">
        <v>45582</v>
      </c>
      <c r="O4430" s="5">
        <v>45672</v>
      </c>
      <c r="P4430" s="5">
        <v>45253</v>
      </c>
      <c r="Q4430" s="5">
        <v>45618</v>
      </c>
      <c r="R4430">
        <v>0</v>
      </c>
      <c r="S4430">
        <v>-100000</v>
      </c>
      <c r="T4430">
        <v>0</v>
      </c>
      <c r="U4430">
        <v>-100000</v>
      </c>
      <c r="V4430">
        <v>0</v>
      </c>
      <c r="W4430">
        <v>-100000</v>
      </c>
      <c r="X4430" t="str">
        <f t="shared" si="277"/>
        <v>Ok</v>
      </c>
      <c r="Y4430" t="str">
        <f t="shared" si="278"/>
        <v>Ok</v>
      </c>
      <c r="Z4430" s="6" t="str">
        <f t="shared" si="279"/>
        <v>Ok</v>
      </c>
      <c r="AA4430" s="6"/>
      <c r="AB4430" s="6"/>
      <c r="AC4430" s="6"/>
      <c r="AD4430" s="6"/>
    </row>
    <row r="4431" spans="1:30" x14ac:dyDescent="0.3">
      <c r="A4431" t="s">
        <v>18653</v>
      </c>
      <c r="B4431" t="s">
        <v>18654</v>
      </c>
      <c r="C4431">
        <v>2021</v>
      </c>
      <c r="D4431" t="s">
        <v>9624</v>
      </c>
      <c r="E4431" t="s">
        <v>9289</v>
      </c>
      <c r="F4431" t="s">
        <v>10</v>
      </c>
      <c r="G4431" t="str">
        <f>_xlfn.XLOOKUP(I4431,'Class Code'!$A$2:$A$14,'Class Code'!$B$2:$B$14)</f>
        <v>Motor Private</v>
      </c>
      <c r="H4431" t="s">
        <v>41</v>
      </c>
      <c r="I4431">
        <f t="shared" si="276"/>
        <v>70</v>
      </c>
      <c r="J4431" t="s">
        <v>54</v>
      </c>
      <c r="K4431" t="s">
        <v>55</v>
      </c>
      <c r="L4431" t="s">
        <v>44</v>
      </c>
      <c r="M4431" s="5">
        <v>44463</v>
      </c>
      <c r="N4431" s="5">
        <v>44467</v>
      </c>
      <c r="O4431" s="5">
        <v>45674</v>
      </c>
      <c r="P4431" s="5">
        <v>44433</v>
      </c>
      <c r="Q4431" s="5">
        <v>44464</v>
      </c>
      <c r="R4431">
        <v>0</v>
      </c>
      <c r="S4431">
        <v>-54380</v>
      </c>
      <c r="T4431">
        <v>0</v>
      </c>
      <c r="U4431">
        <v>-54380</v>
      </c>
      <c r="V4431">
        <v>0</v>
      </c>
      <c r="W4431">
        <v>-54380</v>
      </c>
      <c r="X4431" t="str">
        <f t="shared" si="277"/>
        <v>Ok</v>
      </c>
      <c r="Y4431" t="str">
        <f t="shared" si="278"/>
        <v>Ok</v>
      </c>
      <c r="Z4431" s="6" t="str">
        <f t="shared" si="279"/>
        <v>Ok</v>
      </c>
      <c r="AA4431" s="6"/>
      <c r="AB4431" s="6"/>
      <c r="AC4431" s="6"/>
      <c r="AD4431" s="6"/>
    </row>
    <row r="4432" spans="1:30" x14ac:dyDescent="0.3">
      <c r="A4432" t="s">
        <v>18655</v>
      </c>
      <c r="B4432" t="s">
        <v>18656</v>
      </c>
      <c r="C4432">
        <v>2025</v>
      </c>
      <c r="D4432" t="s">
        <v>9502</v>
      </c>
      <c r="E4432" t="s">
        <v>9301</v>
      </c>
      <c r="F4432" t="s">
        <v>10</v>
      </c>
      <c r="G4432" t="str">
        <f>_xlfn.XLOOKUP(I4432,'Class Code'!$A$2:$A$14,'Class Code'!$B$2:$B$14)</f>
        <v>Motor Private</v>
      </c>
      <c r="H4432" t="s">
        <v>41</v>
      </c>
      <c r="I4432">
        <f t="shared" si="276"/>
        <v>70</v>
      </c>
      <c r="J4432" t="s">
        <v>54</v>
      </c>
      <c r="K4432" t="s">
        <v>55</v>
      </c>
      <c r="L4432" t="s">
        <v>44</v>
      </c>
      <c r="M4432" s="5">
        <v>45660</v>
      </c>
      <c r="N4432" s="5">
        <v>45664</v>
      </c>
      <c r="O4432" s="5">
        <v>45673</v>
      </c>
      <c r="P4432" s="5">
        <v>45652</v>
      </c>
      <c r="Q4432" s="5">
        <v>45955</v>
      </c>
      <c r="R4432">
        <v>0</v>
      </c>
      <c r="S4432">
        <v>-200000</v>
      </c>
      <c r="T4432">
        <v>0</v>
      </c>
      <c r="U4432">
        <v>-200000</v>
      </c>
      <c r="V4432">
        <v>0</v>
      </c>
      <c r="W4432">
        <v>-200000</v>
      </c>
      <c r="X4432" t="str">
        <f t="shared" si="277"/>
        <v>Ok</v>
      </c>
      <c r="Y4432" t="str">
        <f t="shared" si="278"/>
        <v>Ok</v>
      </c>
      <c r="Z4432" s="6" t="str">
        <f t="shared" si="279"/>
        <v>Ok</v>
      </c>
      <c r="AA4432" s="6"/>
      <c r="AB4432" s="6"/>
      <c r="AC4432" s="6"/>
      <c r="AD4432" s="6"/>
    </row>
    <row r="4433" spans="1:30" x14ac:dyDescent="0.3">
      <c r="A4433" t="s">
        <v>18657</v>
      </c>
      <c r="B4433" t="s">
        <v>18658</v>
      </c>
      <c r="C4433">
        <v>2025</v>
      </c>
      <c r="D4433" t="s">
        <v>9610</v>
      </c>
      <c r="E4433" t="s">
        <v>9269</v>
      </c>
      <c r="F4433" t="s">
        <v>10</v>
      </c>
      <c r="G4433" t="str">
        <f>_xlfn.XLOOKUP(I4433,'Class Code'!$A$2:$A$14,'Class Code'!$B$2:$B$14)</f>
        <v>Motor Private</v>
      </c>
      <c r="H4433" t="s">
        <v>41</v>
      </c>
      <c r="I4433">
        <f t="shared" si="276"/>
        <v>70</v>
      </c>
      <c r="J4433" t="s">
        <v>54</v>
      </c>
      <c r="K4433" t="s">
        <v>55</v>
      </c>
      <c r="L4433" t="s">
        <v>44</v>
      </c>
      <c r="M4433" s="5">
        <v>45660</v>
      </c>
      <c r="N4433" s="5">
        <v>45664</v>
      </c>
      <c r="O4433" s="5">
        <v>45673</v>
      </c>
      <c r="P4433" s="5">
        <v>45652</v>
      </c>
      <c r="Q4433" s="5">
        <v>45955</v>
      </c>
      <c r="R4433">
        <v>0</v>
      </c>
      <c r="S4433">
        <v>-150000</v>
      </c>
      <c r="T4433">
        <v>0</v>
      </c>
      <c r="U4433">
        <v>-150000</v>
      </c>
      <c r="V4433">
        <v>0</v>
      </c>
      <c r="W4433">
        <v>-150000</v>
      </c>
      <c r="X4433" t="str">
        <f t="shared" si="277"/>
        <v>Ok</v>
      </c>
      <c r="Y4433" t="str">
        <f t="shared" si="278"/>
        <v>Ok</v>
      </c>
      <c r="Z4433" s="6" t="str">
        <f t="shared" si="279"/>
        <v>Ok</v>
      </c>
      <c r="AA4433" s="6"/>
      <c r="AB4433" s="6"/>
      <c r="AC4433" s="6"/>
      <c r="AD4433" s="6"/>
    </row>
    <row r="4434" spans="1:30" x14ac:dyDescent="0.3">
      <c r="A4434" t="s">
        <v>18659</v>
      </c>
      <c r="B4434" t="s">
        <v>18660</v>
      </c>
      <c r="C4434">
        <v>2024</v>
      </c>
      <c r="D4434" t="s">
        <v>9409</v>
      </c>
      <c r="E4434" t="s">
        <v>9261</v>
      </c>
      <c r="F4434" t="s">
        <v>10</v>
      </c>
      <c r="G4434" t="str">
        <f>_xlfn.XLOOKUP(I4434,'Class Code'!$A$2:$A$14,'Class Code'!$B$2:$B$14)</f>
        <v>Motor Private</v>
      </c>
      <c r="H4434" t="s">
        <v>41</v>
      </c>
      <c r="I4434">
        <f t="shared" si="276"/>
        <v>70</v>
      </c>
      <c r="J4434" t="s">
        <v>54</v>
      </c>
      <c r="K4434" t="s">
        <v>55</v>
      </c>
      <c r="L4434" t="s">
        <v>44</v>
      </c>
      <c r="M4434" s="5">
        <v>45678</v>
      </c>
      <c r="N4434" s="5">
        <v>45679</v>
      </c>
      <c r="O4434" s="5">
        <v>45684</v>
      </c>
      <c r="P4434" s="5">
        <v>45386</v>
      </c>
      <c r="Q4434" s="5">
        <v>45750</v>
      </c>
      <c r="R4434">
        <v>0</v>
      </c>
      <c r="S4434">
        <v>-15000</v>
      </c>
      <c r="T4434">
        <v>0</v>
      </c>
      <c r="U4434">
        <v>-15000</v>
      </c>
      <c r="V4434">
        <v>0</v>
      </c>
      <c r="W4434">
        <v>-15000</v>
      </c>
      <c r="X4434" t="str">
        <f t="shared" si="277"/>
        <v>Ok</v>
      </c>
      <c r="Y4434" t="str">
        <f t="shared" si="278"/>
        <v>Ok</v>
      </c>
      <c r="Z4434" s="6" t="str">
        <f t="shared" si="279"/>
        <v>Ok</v>
      </c>
      <c r="AA4434" s="6"/>
      <c r="AB4434" s="6"/>
      <c r="AC4434" s="6"/>
      <c r="AD4434" s="6"/>
    </row>
    <row r="4435" spans="1:30" x14ac:dyDescent="0.3">
      <c r="A4435" t="s">
        <v>18661</v>
      </c>
      <c r="B4435" t="s">
        <v>18662</v>
      </c>
      <c r="C4435">
        <v>2024</v>
      </c>
      <c r="D4435" t="s">
        <v>9601</v>
      </c>
      <c r="E4435" t="s">
        <v>9287</v>
      </c>
      <c r="F4435" t="s">
        <v>11</v>
      </c>
      <c r="G4435" t="str">
        <f>_xlfn.XLOOKUP(I4435,'Class Code'!$A$2:$A$14,'Class Code'!$B$2:$B$14)</f>
        <v>Motor Commercial</v>
      </c>
      <c r="H4435" t="s">
        <v>176</v>
      </c>
      <c r="I4435">
        <f t="shared" si="276"/>
        <v>80</v>
      </c>
      <c r="J4435" t="s">
        <v>785</v>
      </c>
      <c r="K4435" t="s">
        <v>786</v>
      </c>
      <c r="L4435" t="s">
        <v>44</v>
      </c>
      <c r="M4435" s="5">
        <v>45378</v>
      </c>
      <c r="N4435" s="5">
        <v>45378</v>
      </c>
      <c r="O4435" s="5">
        <v>45687</v>
      </c>
      <c r="P4435" s="5">
        <v>45293</v>
      </c>
      <c r="Q4435" s="5">
        <v>45658</v>
      </c>
      <c r="R4435">
        <v>0</v>
      </c>
      <c r="S4435">
        <v>-10000</v>
      </c>
      <c r="T4435">
        <v>0</v>
      </c>
      <c r="U4435">
        <v>-10000</v>
      </c>
      <c r="V4435">
        <v>0</v>
      </c>
      <c r="W4435">
        <v>-10000</v>
      </c>
      <c r="X4435" t="str">
        <f t="shared" si="277"/>
        <v>Ok</v>
      </c>
      <c r="Y4435" t="str">
        <f t="shared" si="278"/>
        <v>Ok</v>
      </c>
      <c r="Z4435" s="6" t="str">
        <f t="shared" si="279"/>
        <v>Ok</v>
      </c>
      <c r="AA4435" s="6"/>
      <c r="AB4435" s="6"/>
      <c r="AC4435" s="6"/>
      <c r="AD4435" s="6"/>
    </row>
    <row r="4436" spans="1:30" x14ac:dyDescent="0.3">
      <c r="A4436" t="s">
        <v>18663</v>
      </c>
      <c r="B4436" t="s">
        <v>18664</v>
      </c>
      <c r="C4436">
        <v>2024</v>
      </c>
      <c r="D4436" t="s">
        <v>9586</v>
      </c>
      <c r="E4436" t="s">
        <v>9284</v>
      </c>
      <c r="F4436" t="s">
        <v>10</v>
      </c>
      <c r="G4436" t="str">
        <f>_xlfn.XLOOKUP(I4436,'Class Code'!$A$2:$A$14,'Class Code'!$B$2:$B$14)</f>
        <v>Motor Private</v>
      </c>
      <c r="H4436" t="s">
        <v>41</v>
      </c>
      <c r="I4436">
        <f t="shared" si="276"/>
        <v>70</v>
      </c>
      <c r="J4436" t="s">
        <v>54</v>
      </c>
      <c r="K4436" t="s">
        <v>55</v>
      </c>
      <c r="L4436" t="s">
        <v>44</v>
      </c>
      <c r="M4436" s="5">
        <v>45652</v>
      </c>
      <c r="N4436" s="5">
        <v>45657</v>
      </c>
      <c r="O4436" s="5">
        <v>45688</v>
      </c>
      <c r="P4436" s="5">
        <v>45573</v>
      </c>
      <c r="Q4436" s="5">
        <v>45876</v>
      </c>
      <c r="R4436">
        <v>0</v>
      </c>
      <c r="S4436">
        <v>-30000</v>
      </c>
      <c r="T4436">
        <v>0</v>
      </c>
      <c r="U4436">
        <v>-30000</v>
      </c>
      <c r="V4436">
        <v>0</v>
      </c>
      <c r="W4436">
        <v>-30000</v>
      </c>
      <c r="X4436" t="str">
        <f t="shared" si="277"/>
        <v>Ok</v>
      </c>
      <c r="Y4436" t="str">
        <f t="shared" si="278"/>
        <v>Ok</v>
      </c>
      <c r="Z4436" s="6" t="str">
        <f t="shared" si="279"/>
        <v>Ok</v>
      </c>
      <c r="AA4436" s="6"/>
      <c r="AB4436" s="6"/>
      <c r="AC4436" s="6"/>
      <c r="AD4436" s="6"/>
    </row>
    <row r="4437" spans="1:30" x14ac:dyDescent="0.3">
      <c r="A4437" t="s">
        <v>18665</v>
      </c>
      <c r="B4437" t="s">
        <v>18666</v>
      </c>
      <c r="C4437">
        <v>2024</v>
      </c>
      <c r="D4437" t="s">
        <v>9728</v>
      </c>
      <c r="E4437" t="s">
        <v>9289</v>
      </c>
      <c r="F4437" t="s">
        <v>10</v>
      </c>
      <c r="G4437" t="str">
        <f>_xlfn.XLOOKUP(I4437,'Class Code'!$A$2:$A$14,'Class Code'!$B$2:$B$14)</f>
        <v>Motor Private</v>
      </c>
      <c r="H4437" t="s">
        <v>41</v>
      </c>
      <c r="I4437">
        <f t="shared" si="276"/>
        <v>70</v>
      </c>
      <c r="J4437" t="s">
        <v>468</v>
      </c>
      <c r="K4437" t="s">
        <v>469</v>
      </c>
      <c r="L4437" t="s">
        <v>44</v>
      </c>
      <c r="M4437" s="5">
        <v>45552</v>
      </c>
      <c r="N4437" s="5">
        <v>45553</v>
      </c>
      <c r="O4437" s="5">
        <v>45697</v>
      </c>
      <c r="P4437" s="5">
        <v>45363</v>
      </c>
      <c r="Q4437" s="5">
        <v>45727</v>
      </c>
      <c r="R4437">
        <v>0</v>
      </c>
      <c r="S4437">
        <v>-30000</v>
      </c>
      <c r="T4437">
        <v>0</v>
      </c>
      <c r="U4437">
        <v>-30000</v>
      </c>
      <c r="V4437">
        <v>0</v>
      </c>
      <c r="W4437">
        <v>-30000</v>
      </c>
      <c r="X4437" t="str">
        <f t="shared" si="277"/>
        <v>Ok</v>
      </c>
      <c r="Y4437" t="str">
        <f t="shared" si="278"/>
        <v>Ok</v>
      </c>
      <c r="Z4437" s="6" t="str">
        <f t="shared" si="279"/>
        <v>Ok</v>
      </c>
      <c r="AA4437" s="6"/>
      <c r="AB4437" s="6"/>
      <c r="AC4437" s="6"/>
      <c r="AD4437" s="6"/>
    </row>
    <row r="4438" spans="1:30" x14ac:dyDescent="0.3">
      <c r="A4438" t="s">
        <v>18667</v>
      </c>
      <c r="B4438" t="s">
        <v>18668</v>
      </c>
      <c r="C4438">
        <v>2024</v>
      </c>
      <c r="D4438" t="s">
        <v>9355</v>
      </c>
      <c r="E4438" t="s">
        <v>9294</v>
      </c>
      <c r="F4438" t="s">
        <v>10</v>
      </c>
      <c r="G4438" t="str">
        <f>_xlfn.XLOOKUP(I4438,'Class Code'!$A$2:$A$14,'Class Code'!$B$2:$B$14)</f>
        <v>Motor Private</v>
      </c>
      <c r="H4438" t="s">
        <v>41</v>
      </c>
      <c r="I4438">
        <f t="shared" si="276"/>
        <v>70</v>
      </c>
      <c r="J4438" t="s">
        <v>54</v>
      </c>
      <c r="K4438" t="s">
        <v>55</v>
      </c>
      <c r="L4438" t="s">
        <v>44</v>
      </c>
      <c r="M4438" s="5">
        <v>45639</v>
      </c>
      <c r="N4438" s="5">
        <v>45642</v>
      </c>
      <c r="O4438" s="5">
        <v>45692</v>
      </c>
      <c r="P4438" s="5">
        <v>45292</v>
      </c>
      <c r="Q4438" s="5">
        <v>45657</v>
      </c>
      <c r="R4438">
        <v>0</v>
      </c>
      <c r="S4438">
        <v>-130000</v>
      </c>
      <c r="T4438">
        <v>0</v>
      </c>
      <c r="U4438">
        <v>-130000</v>
      </c>
      <c r="V4438">
        <v>0</v>
      </c>
      <c r="W4438">
        <v>-130000</v>
      </c>
      <c r="X4438" t="str">
        <f t="shared" si="277"/>
        <v>Ok</v>
      </c>
      <c r="Y4438" t="str">
        <f t="shared" si="278"/>
        <v>Ok</v>
      </c>
      <c r="Z4438" s="6" t="str">
        <f t="shared" si="279"/>
        <v>Ok</v>
      </c>
      <c r="AA4438" s="6"/>
      <c r="AB4438" s="6"/>
      <c r="AC4438" s="6"/>
      <c r="AD4438" s="6"/>
    </row>
    <row r="4439" spans="1:30" x14ac:dyDescent="0.3">
      <c r="A4439" t="s">
        <v>18669</v>
      </c>
      <c r="B4439" t="s">
        <v>18670</v>
      </c>
      <c r="C4439">
        <v>2024</v>
      </c>
      <c r="D4439" t="s">
        <v>9325</v>
      </c>
      <c r="E4439" t="s">
        <v>9292</v>
      </c>
      <c r="F4439" t="s">
        <v>7</v>
      </c>
      <c r="G4439" t="str">
        <f>_xlfn.XLOOKUP(I4439,'Class Code'!$A$2:$A$14,'Class Code'!$B$2:$B$14)</f>
        <v>Fire Industrial</v>
      </c>
      <c r="H4439" t="s">
        <v>381</v>
      </c>
      <c r="I4439">
        <f t="shared" si="276"/>
        <v>4</v>
      </c>
      <c r="J4439" t="s">
        <v>382</v>
      </c>
      <c r="K4439" t="s">
        <v>383</v>
      </c>
      <c r="L4439" t="s">
        <v>384</v>
      </c>
      <c r="M4439" s="5">
        <v>45375</v>
      </c>
      <c r="N4439" s="5">
        <v>45376</v>
      </c>
      <c r="O4439" s="5">
        <v>45715</v>
      </c>
      <c r="P4439" s="5">
        <v>45292</v>
      </c>
      <c r="Q4439" s="5">
        <v>45658</v>
      </c>
      <c r="R4439">
        <v>0</v>
      </c>
      <c r="S4439">
        <v>-1691794</v>
      </c>
      <c r="T4439">
        <v>0</v>
      </c>
      <c r="U4439">
        <v>-1691794</v>
      </c>
      <c r="V4439">
        <v>0</v>
      </c>
      <c r="W4439">
        <v>-1691794</v>
      </c>
      <c r="X4439" t="str">
        <f t="shared" si="277"/>
        <v>Ok</v>
      </c>
      <c r="Y4439" t="str">
        <f t="shared" si="278"/>
        <v>Ok</v>
      </c>
      <c r="Z4439" s="6" t="str">
        <f t="shared" si="279"/>
        <v>Ok</v>
      </c>
      <c r="AA4439" s="6"/>
      <c r="AB4439" s="6"/>
      <c r="AC4439" s="6"/>
      <c r="AD4439" s="6"/>
    </row>
    <row r="4440" spans="1:30" x14ac:dyDescent="0.3">
      <c r="A4440" t="s">
        <v>18671</v>
      </c>
      <c r="B4440" t="s">
        <v>18672</v>
      </c>
      <c r="C4440">
        <v>2024</v>
      </c>
      <c r="D4440" t="s">
        <v>9580</v>
      </c>
      <c r="E4440" t="s">
        <v>9272</v>
      </c>
      <c r="F4440" t="s">
        <v>10</v>
      </c>
      <c r="G4440" t="str">
        <f>_xlfn.XLOOKUP(I4440,'Class Code'!$A$2:$A$14,'Class Code'!$B$2:$B$14)</f>
        <v>Motor Private</v>
      </c>
      <c r="H4440" t="s">
        <v>41</v>
      </c>
      <c r="I4440">
        <f t="shared" si="276"/>
        <v>70</v>
      </c>
      <c r="J4440" t="s">
        <v>54</v>
      </c>
      <c r="K4440" t="s">
        <v>55</v>
      </c>
      <c r="L4440" t="s">
        <v>44</v>
      </c>
      <c r="M4440" s="5">
        <v>45714</v>
      </c>
      <c r="N4440" s="5">
        <v>45720</v>
      </c>
      <c r="O4440" s="5">
        <v>45722</v>
      </c>
      <c r="P4440" s="5">
        <v>45381</v>
      </c>
      <c r="Q4440" s="5">
        <v>45745</v>
      </c>
      <c r="R4440">
        <v>0</v>
      </c>
      <c r="S4440">
        <v>-7500</v>
      </c>
      <c r="T4440">
        <v>0</v>
      </c>
      <c r="U4440">
        <v>-7500</v>
      </c>
      <c r="V4440">
        <v>0</v>
      </c>
      <c r="W4440">
        <v>-7500</v>
      </c>
      <c r="X4440" t="str">
        <f t="shared" si="277"/>
        <v>Ok</v>
      </c>
      <c r="Y4440" t="str">
        <f t="shared" si="278"/>
        <v>Ok</v>
      </c>
      <c r="Z4440" s="6" t="str">
        <f t="shared" si="279"/>
        <v>Ok</v>
      </c>
      <c r="AA4440" s="6"/>
      <c r="AB4440" s="6"/>
      <c r="AC4440" s="6"/>
      <c r="AD4440" s="6"/>
    </row>
    <row r="4441" spans="1:30" x14ac:dyDescent="0.3">
      <c r="A4441" t="s">
        <v>18673</v>
      </c>
      <c r="B4441" t="s">
        <v>18674</v>
      </c>
      <c r="C4441">
        <v>2025</v>
      </c>
      <c r="D4441" t="s">
        <v>9271</v>
      </c>
      <c r="E4441" t="s">
        <v>9334</v>
      </c>
      <c r="F4441" t="s">
        <v>10</v>
      </c>
      <c r="G4441" t="str">
        <f>_xlfn.XLOOKUP(I4441,'Class Code'!$A$2:$A$14,'Class Code'!$B$2:$B$14)</f>
        <v>Motor Private</v>
      </c>
      <c r="H4441" t="s">
        <v>41</v>
      </c>
      <c r="I4441">
        <f t="shared" si="276"/>
        <v>70</v>
      </c>
      <c r="J4441" t="s">
        <v>54</v>
      </c>
      <c r="K4441" t="s">
        <v>55</v>
      </c>
      <c r="L4441" t="s">
        <v>44</v>
      </c>
      <c r="M4441" s="5">
        <v>45648</v>
      </c>
      <c r="N4441" s="5">
        <v>45665</v>
      </c>
      <c r="O4441" s="5">
        <v>45742</v>
      </c>
      <c r="P4441" s="5">
        <v>45292</v>
      </c>
      <c r="Q4441" s="5">
        <v>45657</v>
      </c>
      <c r="R4441">
        <v>0</v>
      </c>
      <c r="S4441">
        <v>-7500</v>
      </c>
      <c r="T4441">
        <v>0</v>
      </c>
      <c r="U4441">
        <v>-7500</v>
      </c>
      <c r="V4441">
        <v>0</v>
      </c>
      <c r="W4441">
        <v>-7500</v>
      </c>
      <c r="X4441" t="str">
        <f t="shared" si="277"/>
        <v>Ok</v>
      </c>
      <c r="Y4441" t="str">
        <f t="shared" si="278"/>
        <v>Ok</v>
      </c>
      <c r="Z4441" s="6" t="str">
        <f t="shared" si="279"/>
        <v>Ok</v>
      </c>
      <c r="AA4441" s="6"/>
      <c r="AB4441" s="6"/>
      <c r="AC4441" s="6"/>
      <c r="AD4441" s="6"/>
    </row>
    <row r="4442" spans="1:30" x14ac:dyDescent="0.3">
      <c r="A4442" t="s">
        <v>18675</v>
      </c>
      <c r="B4442" t="s">
        <v>18676</v>
      </c>
      <c r="C4442">
        <v>2020</v>
      </c>
      <c r="D4442" t="s">
        <v>9644</v>
      </c>
      <c r="E4442" t="s">
        <v>9317</v>
      </c>
      <c r="F4442" t="s">
        <v>10</v>
      </c>
      <c r="G4442" t="str">
        <f>_xlfn.XLOOKUP(I4442,'Class Code'!$A$2:$A$14,'Class Code'!$B$2:$B$14)</f>
        <v>Motor Private</v>
      </c>
      <c r="H4442" t="s">
        <v>41</v>
      </c>
      <c r="I4442">
        <f t="shared" si="276"/>
        <v>70</v>
      </c>
      <c r="J4442" t="s">
        <v>54</v>
      </c>
      <c r="K4442" t="s">
        <v>55</v>
      </c>
      <c r="L4442" t="s">
        <v>44</v>
      </c>
      <c r="M4442" s="5">
        <v>44092</v>
      </c>
      <c r="N4442" s="5">
        <v>44105</v>
      </c>
      <c r="O4442" s="5">
        <v>45764</v>
      </c>
      <c r="P4442" s="5">
        <v>44062</v>
      </c>
      <c r="Q4442" s="5">
        <v>44426</v>
      </c>
      <c r="R4442">
        <v>0</v>
      </c>
      <c r="S4442">
        <v>-238647</v>
      </c>
      <c r="T4442">
        <v>0</v>
      </c>
      <c r="U4442">
        <v>-238647</v>
      </c>
      <c r="V4442">
        <v>0</v>
      </c>
      <c r="W4442">
        <v>-238647</v>
      </c>
      <c r="X4442" t="str">
        <f t="shared" si="277"/>
        <v>Ok</v>
      </c>
      <c r="Y4442" t="str">
        <f t="shared" si="278"/>
        <v>Ok</v>
      </c>
      <c r="Z4442" s="6" t="str">
        <f t="shared" si="279"/>
        <v>Ok</v>
      </c>
      <c r="AA4442" s="6"/>
      <c r="AB4442" s="6"/>
      <c r="AC4442" s="6"/>
      <c r="AD4442" s="6"/>
    </row>
    <row r="4443" spans="1:30" x14ac:dyDescent="0.3">
      <c r="A4443" t="s">
        <v>18677</v>
      </c>
      <c r="B4443" t="s">
        <v>18678</v>
      </c>
      <c r="C4443">
        <v>2025</v>
      </c>
      <c r="D4443" t="s">
        <v>9434</v>
      </c>
      <c r="E4443" t="s">
        <v>9259</v>
      </c>
      <c r="F4443" t="s">
        <v>10</v>
      </c>
      <c r="G4443" t="str">
        <f>_xlfn.XLOOKUP(I4443,'Class Code'!$A$2:$A$14,'Class Code'!$B$2:$B$14)</f>
        <v>Motor Private</v>
      </c>
      <c r="H4443" t="s">
        <v>41</v>
      </c>
      <c r="I4443">
        <f t="shared" si="276"/>
        <v>70</v>
      </c>
      <c r="J4443" t="s">
        <v>54</v>
      </c>
      <c r="K4443" t="s">
        <v>55</v>
      </c>
      <c r="L4443" t="s">
        <v>44</v>
      </c>
      <c r="M4443" s="5">
        <v>45709</v>
      </c>
      <c r="N4443" s="5">
        <v>45712</v>
      </c>
      <c r="O4443" s="5">
        <v>45757</v>
      </c>
      <c r="P4443" s="5">
        <v>45706</v>
      </c>
      <c r="Q4443" s="5">
        <v>46070</v>
      </c>
      <c r="R4443">
        <v>0</v>
      </c>
      <c r="S4443">
        <v>-10000</v>
      </c>
      <c r="T4443">
        <v>0</v>
      </c>
      <c r="U4443">
        <v>-10000</v>
      </c>
      <c r="V4443">
        <v>0</v>
      </c>
      <c r="W4443">
        <v>-10000</v>
      </c>
      <c r="X4443" t="str">
        <f t="shared" si="277"/>
        <v>Ok</v>
      </c>
      <c r="Y4443" t="str">
        <f t="shared" si="278"/>
        <v>Ok</v>
      </c>
      <c r="Z4443" s="6" t="str">
        <f t="shared" si="279"/>
        <v>Ok</v>
      </c>
      <c r="AA4443" s="6"/>
      <c r="AB4443" s="6"/>
      <c r="AC4443" s="6"/>
      <c r="AD4443" s="6"/>
    </row>
    <row r="4444" spans="1:30" x14ac:dyDescent="0.3">
      <c r="A4444" t="s">
        <v>18679</v>
      </c>
      <c r="B4444" t="s">
        <v>18680</v>
      </c>
      <c r="C4444">
        <v>2024</v>
      </c>
      <c r="D4444" t="s">
        <v>9736</v>
      </c>
      <c r="E4444" t="s">
        <v>9269</v>
      </c>
      <c r="F4444" t="s">
        <v>11</v>
      </c>
      <c r="G4444" t="str">
        <f>_xlfn.XLOOKUP(I4444,'Class Code'!$A$2:$A$14,'Class Code'!$B$2:$B$14)</f>
        <v>Motor Commercial</v>
      </c>
      <c r="H4444" t="s">
        <v>176</v>
      </c>
      <c r="I4444">
        <f t="shared" si="276"/>
        <v>80</v>
      </c>
      <c r="J4444" t="s">
        <v>177</v>
      </c>
      <c r="K4444" t="s">
        <v>178</v>
      </c>
      <c r="L4444" t="s">
        <v>197</v>
      </c>
      <c r="M4444" s="5">
        <v>45584</v>
      </c>
      <c r="N4444" s="5">
        <v>45593</v>
      </c>
      <c r="O4444" s="5">
        <v>45787</v>
      </c>
      <c r="P4444" s="5">
        <v>45486</v>
      </c>
      <c r="Q4444" s="5">
        <v>45850</v>
      </c>
      <c r="R4444">
        <v>0</v>
      </c>
      <c r="S4444">
        <v>-180000</v>
      </c>
      <c r="T4444">
        <v>0</v>
      </c>
      <c r="U4444">
        <v>-180000</v>
      </c>
      <c r="V4444">
        <v>0</v>
      </c>
      <c r="W4444">
        <v>-180000</v>
      </c>
      <c r="X4444" t="str">
        <f t="shared" si="277"/>
        <v>Ok</v>
      </c>
      <c r="Y4444" t="str">
        <f t="shared" si="278"/>
        <v>Ok</v>
      </c>
      <c r="Z4444" s="6" t="str">
        <f t="shared" si="279"/>
        <v>Ok</v>
      </c>
      <c r="AA4444" s="6"/>
      <c r="AB4444" s="6"/>
      <c r="AC4444" s="6"/>
      <c r="AD4444" s="6"/>
    </row>
    <row r="4445" spans="1:30" x14ac:dyDescent="0.3">
      <c r="A4445" t="s">
        <v>18681</v>
      </c>
      <c r="B4445" t="s">
        <v>18682</v>
      </c>
      <c r="C4445">
        <v>2025</v>
      </c>
      <c r="D4445" t="s">
        <v>9801</v>
      </c>
      <c r="E4445" t="s">
        <v>9287</v>
      </c>
      <c r="F4445" t="s">
        <v>10</v>
      </c>
      <c r="G4445" t="str">
        <f>_xlfn.XLOOKUP(I4445,'Class Code'!$A$2:$A$14,'Class Code'!$B$2:$B$14)</f>
        <v>Motor Private</v>
      </c>
      <c r="H4445" t="s">
        <v>41</v>
      </c>
      <c r="I4445">
        <f t="shared" si="276"/>
        <v>70</v>
      </c>
      <c r="J4445" t="s">
        <v>54</v>
      </c>
      <c r="K4445" t="s">
        <v>55</v>
      </c>
      <c r="L4445" t="s">
        <v>44</v>
      </c>
      <c r="M4445" s="5">
        <v>45698</v>
      </c>
      <c r="N4445" s="5">
        <v>45709</v>
      </c>
      <c r="O4445" s="5">
        <v>45792</v>
      </c>
      <c r="P4445" s="5">
        <v>45669</v>
      </c>
      <c r="Q4445" s="5">
        <v>45701</v>
      </c>
      <c r="R4445">
        <v>0</v>
      </c>
      <c r="S4445">
        <v>-30000</v>
      </c>
      <c r="T4445">
        <v>0</v>
      </c>
      <c r="U4445">
        <v>-30000</v>
      </c>
      <c r="V4445">
        <v>0</v>
      </c>
      <c r="W4445">
        <v>-30000</v>
      </c>
      <c r="X4445" t="str">
        <f t="shared" si="277"/>
        <v>Ok</v>
      </c>
      <c r="Y4445" t="str">
        <f t="shared" si="278"/>
        <v>Ok</v>
      </c>
      <c r="Z4445" s="6" t="str">
        <f t="shared" si="279"/>
        <v>Ok</v>
      </c>
      <c r="AA4445" s="6"/>
      <c r="AB4445" s="6"/>
      <c r="AC4445" s="6"/>
      <c r="AD4445" s="6"/>
    </row>
    <row r="4446" spans="1:30" x14ac:dyDescent="0.3">
      <c r="A4446" t="s">
        <v>18683</v>
      </c>
      <c r="B4446" t="s">
        <v>18684</v>
      </c>
      <c r="C4446">
        <v>2025</v>
      </c>
      <c r="D4446" t="s">
        <v>9454</v>
      </c>
      <c r="E4446" t="s">
        <v>9310</v>
      </c>
      <c r="F4446" t="s">
        <v>10</v>
      </c>
      <c r="G4446" t="str">
        <f>_xlfn.XLOOKUP(I4446,'Class Code'!$A$2:$A$14,'Class Code'!$B$2:$B$14)</f>
        <v>Motor Private</v>
      </c>
      <c r="H4446" t="s">
        <v>41</v>
      </c>
      <c r="I4446">
        <f t="shared" si="276"/>
        <v>70</v>
      </c>
      <c r="J4446" t="s">
        <v>54</v>
      </c>
      <c r="K4446" t="s">
        <v>55</v>
      </c>
      <c r="L4446" t="s">
        <v>44</v>
      </c>
      <c r="M4446" s="5">
        <v>45740</v>
      </c>
      <c r="N4446" s="5">
        <v>45742</v>
      </c>
      <c r="O4446" s="5">
        <v>45797</v>
      </c>
      <c r="P4446" s="5">
        <v>45715</v>
      </c>
      <c r="Q4446" s="5">
        <v>46048</v>
      </c>
      <c r="R4446">
        <v>0</v>
      </c>
      <c r="S4446">
        <v>-30000</v>
      </c>
      <c r="T4446">
        <v>0</v>
      </c>
      <c r="U4446">
        <v>-30000</v>
      </c>
      <c r="V4446">
        <v>0</v>
      </c>
      <c r="W4446">
        <v>-30000</v>
      </c>
      <c r="X4446" t="str">
        <f t="shared" si="277"/>
        <v>Ok</v>
      </c>
      <c r="Y4446" t="str">
        <f t="shared" si="278"/>
        <v>Ok</v>
      </c>
      <c r="Z4446" s="6" t="str">
        <f t="shared" si="279"/>
        <v>Ok</v>
      </c>
      <c r="AA4446" s="6"/>
      <c r="AB4446" s="6"/>
      <c r="AC4446" s="6"/>
      <c r="AD4446" s="6"/>
    </row>
    <row r="4447" spans="1:30" x14ac:dyDescent="0.3">
      <c r="A4447" t="s">
        <v>18685</v>
      </c>
      <c r="B4447" t="s">
        <v>18686</v>
      </c>
      <c r="C4447">
        <v>2024</v>
      </c>
      <c r="D4447" t="s">
        <v>9700</v>
      </c>
      <c r="E4447" t="s">
        <v>9287</v>
      </c>
      <c r="F4447" t="s">
        <v>10</v>
      </c>
      <c r="G4447" t="str">
        <f>_xlfn.XLOOKUP(I4447,'Class Code'!$A$2:$A$14,'Class Code'!$B$2:$B$14)</f>
        <v>Motor Private</v>
      </c>
      <c r="H4447" t="s">
        <v>41</v>
      </c>
      <c r="I4447">
        <f t="shared" si="276"/>
        <v>70</v>
      </c>
      <c r="J4447" t="s">
        <v>54</v>
      </c>
      <c r="K4447" t="s">
        <v>55</v>
      </c>
      <c r="L4447" t="s">
        <v>44</v>
      </c>
      <c r="M4447" s="5">
        <v>45487</v>
      </c>
      <c r="N4447" s="5">
        <v>45510</v>
      </c>
      <c r="O4447" s="5">
        <v>45799</v>
      </c>
      <c r="P4447" s="5">
        <v>45485</v>
      </c>
      <c r="Q4447" s="5">
        <v>45849</v>
      </c>
      <c r="R4447">
        <v>0</v>
      </c>
      <c r="S4447">
        <v>-50000</v>
      </c>
      <c r="T4447">
        <v>0</v>
      </c>
      <c r="U4447">
        <v>-50000</v>
      </c>
      <c r="V4447">
        <v>0</v>
      </c>
      <c r="W4447">
        <v>-50000</v>
      </c>
      <c r="X4447" t="str">
        <f t="shared" si="277"/>
        <v>Ok</v>
      </c>
      <c r="Y4447" t="str">
        <f t="shared" si="278"/>
        <v>Ok</v>
      </c>
      <c r="Z4447" s="6" t="str">
        <f t="shared" si="279"/>
        <v>Ok</v>
      </c>
      <c r="AA4447" s="6"/>
      <c r="AB4447" s="6"/>
      <c r="AC4447" s="6"/>
      <c r="AD4447" s="6"/>
    </row>
    <row r="4448" spans="1:30" x14ac:dyDescent="0.3">
      <c r="A4448" t="s">
        <v>18687</v>
      </c>
      <c r="B4448" t="s">
        <v>18688</v>
      </c>
      <c r="C4448">
        <v>2024</v>
      </c>
      <c r="D4448" t="s">
        <v>9329</v>
      </c>
      <c r="E4448" t="s">
        <v>9332</v>
      </c>
      <c r="F4448" t="s">
        <v>10</v>
      </c>
      <c r="G4448" t="str">
        <f>_xlfn.XLOOKUP(I4448,'Class Code'!$A$2:$A$14,'Class Code'!$B$2:$B$14)</f>
        <v>Motor Private</v>
      </c>
      <c r="H4448" t="s">
        <v>41</v>
      </c>
      <c r="I4448">
        <f t="shared" si="276"/>
        <v>70</v>
      </c>
      <c r="J4448" t="s">
        <v>54</v>
      </c>
      <c r="K4448" t="s">
        <v>55</v>
      </c>
      <c r="L4448" t="s">
        <v>44</v>
      </c>
      <c r="M4448" s="5">
        <v>45487</v>
      </c>
      <c r="N4448" s="5">
        <v>45510</v>
      </c>
      <c r="O4448" s="5">
        <v>45804</v>
      </c>
      <c r="P4448" s="5">
        <v>45485</v>
      </c>
      <c r="Q4448" s="5">
        <v>45849</v>
      </c>
      <c r="R4448">
        <v>0</v>
      </c>
      <c r="S4448">
        <v>-250000</v>
      </c>
      <c r="T4448">
        <v>0</v>
      </c>
      <c r="U4448">
        <v>-250000</v>
      </c>
      <c r="V4448">
        <v>0</v>
      </c>
      <c r="W4448">
        <v>-250000</v>
      </c>
      <c r="X4448" t="str">
        <f t="shared" si="277"/>
        <v>Ok</v>
      </c>
      <c r="Y4448" t="str">
        <f t="shared" si="278"/>
        <v>Ok</v>
      </c>
      <c r="Z4448" s="6" t="str">
        <f t="shared" si="279"/>
        <v>Ok</v>
      </c>
      <c r="AA4448" s="6"/>
      <c r="AB4448" s="6"/>
      <c r="AC4448" s="6"/>
      <c r="AD4448" s="6"/>
    </row>
    <row r="4449" spans="1:30" x14ac:dyDescent="0.3">
      <c r="A4449" t="s">
        <v>18689</v>
      </c>
      <c r="B4449" t="s">
        <v>18690</v>
      </c>
      <c r="C4449">
        <v>2021</v>
      </c>
      <c r="D4449" t="s">
        <v>9754</v>
      </c>
      <c r="E4449" t="s">
        <v>9282</v>
      </c>
      <c r="F4449" t="s">
        <v>10</v>
      </c>
      <c r="G4449" t="str">
        <f>_xlfn.XLOOKUP(I4449,'Class Code'!$A$2:$A$14,'Class Code'!$B$2:$B$14)</f>
        <v>Motor Private</v>
      </c>
      <c r="H4449" t="s">
        <v>41</v>
      </c>
      <c r="I4449">
        <f t="shared" si="276"/>
        <v>70</v>
      </c>
      <c r="J4449" t="s">
        <v>54</v>
      </c>
      <c r="K4449" t="s">
        <v>55</v>
      </c>
      <c r="L4449" t="s">
        <v>44</v>
      </c>
      <c r="M4449" s="5">
        <v>44332</v>
      </c>
      <c r="N4449" s="5">
        <v>44510</v>
      </c>
      <c r="O4449" s="5">
        <v>45813</v>
      </c>
      <c r="P4449" s="5">
        <v>44303</v>
      </c>
      <c r="Q4449" s="5">
        <v>44333</v>
      </c>
      <c r="R4449">
        <v>0</v>
      </c>
      <c r="S4449">
        <v>-25000</v>
      </c>
      <c r="T4449">
        <v>0</v>
      </c>
      <c r="U4449">
        <v>-25000</v>
      </c>
      <c r="V4449">
        <v>0</v>
      </c>
      <c r="W4449">
        <v>-25000</v>
      </c>
      <c r="X4449" t="str">
        <f t="shared" si="277"/>
        <v>Ok</v>
      </c>
      <c r="Y4449" t="str">
        <f t="shared" si="278"/>
        <v>Ok</v>
      </c>
      <c r="Z4449" s="6" t="str">
        <f t="shared" si="279"/>
        <v>Ok</v>
      </c>
      <c r="AA4449" s="6"/>
      <c r="AB4449" s="6"/>
      <c r="AC4449" s="6"/>
      <c r="AD4449" s="6"/>
    </row>
    <row r="4450" spans="1:30" x14ac:dyDescent="0.3">
      <c r="A4450" t="s">
        <v>18691</v>
      </c>
      <c r="B4450" t="s">
        <v>18692</v>
      </c>
      <c r="C4450">
        <v>2025</v>
      </c>
      <c r="D4450" t="s">
        <v>9403</v>
      </c>
      <c r="E4450" t="s">
        <v>9282</v>
      </c>
      <c r="F4450" t="s">
        <v>11</v>
      </c>
      <c r="G4450" t="str">
        <f>_xlfn.XLOOKUP(I4450,'Class Code'!$A$2:$A$14,'Class Code'!$B$2:$B$14)</f>
        <v>Motor Commercial</v>
      </c>
      <c r="H4450" t="s">
        <v>176</v>
      </c>
      <c r="I4450">
        <f t="shared" si="276"/>
        <v>80</v>
      </c>
      <c r="J4450" t="s">
        <v>207</v>
      </c>
      <c r="K4450" t="s">
        <v>208</v>
      </c>
      <c r="L4450" t="s">
        <v>787</v>
      </c>
      <c r="M4450" s="5">
        <v>45731</v>
      </c>
      <c r="N4450" s="5">
        <v>45771</v>
      </c>
      <c r="O4450" s="5">
        <v>45813</v>
      </c>
      <c r="P4450" s="5">
        <v>45717</v>
      </c>
      <c r="Q4450" s="5">
        <v>46081</v>
      </c>
      <c r="R4450">
        <v>0</v>
      </c>
      <c r="S4450">
        <v>-10000</v>
      </c>
      <c r="T4450">
        <v>0</v>
      </c>
      <c r="U4450">
        <v>-10000</v>
      </c>
      <c r="V4450">
        <v>0</v>
      </c>
      <c r="W4450">
        <v>-10000</v>
      </c>
      <c r="X4450" t="str">
        <f t="shared" si="277"/>
        <v>Ok</v>
      </c>
      <c r="Y4450" t="str">
        <f t="shared" si="278"/>
        <v>Ok</v>
      </c>
      <c r="Z4450" s="6" t="str">
        <f t="shared" si="279"/>
        <v>Ok</v>
      </c>
      <c r="AA4450" s="6"/>
      <c r="AB4450" s="6"/>
      <c r="AC4450" s="6"/>
      <c r="AD4450" s="6"/>
    </row>
    <row r="4451" spans="1:30" x14ac:dyDescent="0.3">
      <c r="A4451" t="s">
        <v>18693</v>
      </c>
      <c r="B4451" t="s">
        <v>18694</v>
      </c>
      <c r="C4451">
        <v>2025</v>
      </c>
      <c r="D4451" t="s">
        <v>9672</v>
      </c>
      <c r="E4451" t="s">
        <v>9301</v>
      </c>
      <c r="F4451" t="s">
        <v>10</v>
      </c>
      <c r="G4451" t="str">
        <f>_xlfn.XLOOKUP(I4451,'Class Code'!$A$2:$A$14,'Class Code'!$B$2:$B$14)</f>
        <v>Motor Private</v>
      </c>
      <c r="H4451" t="s">
        <v>41</v>
      </c>
      <c r="I4451">
        <f t="shared" si="276"/>
        <v>70</v>
      </c>
      <c r="J4451" t="s">
        <v>54</v>
      </c>
      <c r="K4451" t="s">
        <v>55</v>
      </c>
      <c r="L4451" t="s">
        <v>44</v>
      </c>
      <c r="M4451" s="5">
        <v>45795</v>
      </c>
      <c r="N4451" s="5">
        <v>45797</v>
      </c>
      <c r="O4451" s="5">
        <v>45819</v>
      </c>
      <c r="P4451" s="5">
        <v>45779</v>
      </c>
      <c r="Q4451" s="5">
        <v>45809</v>
      </c>
      <c r="R4451">
        <v>0</v>
      </c>
      <c r="S4451">
        <v>-135000</v>
      </c>
      <c r="T4451">
        <v>0</v>
      </c>
      <c r="U4451">
        <v>-135000</v>
      </c>
      <c r="V4451">
        <v>0</v>
      </c>
      <c r="W4451">
        <v>-135000</v>
      </c>
      <c r="X4451" t="str">
        <f t="shared" si="277"/>
        <v>Ok</v>
      </c>
      <c r="Y4451" t="str">
        <f t="shared" si="278"/>
        <v>Ok</v>
      </c>
      <c r="Z4451" s="6" t="str">
        <f t="shared" si="279"/>
        <v>Ok</v>
      </c>
      <c r="AA4451" s="6"/>
      <c r="AB4451" s="6"/>
      <c r="AC4451" s="6"/>
      <c r="AD4451" s="6"/>
    </row>
    <row r="4452" spans="1:30" x14ac:dyDescent="0.3">
      <c r="A4452" t="s">
        <v>18695</v>
      </c>
      <c r="B4452" t="s">
        <v>18696</v>
      </c>
      <c r="C4452">
        <v>2024</v>
      </c>
      <c r="D4452" t="s">
        <v>9595</v>
      </c>
      <c r="E4452" t="s">
        <v>9289</v>
      </c>
      <c r="F4452" t="s">
        <v>10</v>
      </c>
      <c r="G4452" t="str">
        <f>_xlfn.XLOOKUP(I4452,'Class Code'!$A$2:$A$14,'Class Code'!$B$2:$B$14)</f>
        <v>Motor Private</v>
      </c>
      <c r="H4452" t="s">
        <v>41</v>
      </c>
      <c r="I4452">
        <f t="shared" si="276"/>
        <v>70</v>
      </c>
      <c r="J4452" t="s">
        <v>54</v>
      </c>
      <c r="K4452" t="s">
        <v>55</v>
      </c>
      <c r="L4452" t="s">
        <v>44</v>
      </c>
      <c r="M4452" s="5">
        <v>45774</v>
      </c>
      <c r="N4452" s="5">
        <v>45775</v>
      </c>
      <c r="O4452" s="5">
        <v>45820</v>
      </c>
      <c r="P4452" s="5">
        <v>45533</v>
      </c>
      <c r="Q4452" s="5">
        <v>45897</v>
      </c>
      <c r="R4452">
        <v>0</v>
      </c>
      <c r="S4452">
        <v>-600000</v>
      </c>
      <c r="T4452">
        <v>0</v>
      </c>
      <c r="U4452">
        <v>-600000</v>
      </c>
      <c r="V4452">
        <v>0</v>
      </c>
      <c r="W4452">
        <v>-600000</v>
      </c>
      <c r="X4452" t="str">
        <f t="shared" si="277"/>
        <v>Ok</v>
      </c>
      <c r="Y4452" t="str">
        <f t="shared" si="278"/>
        <v>Ok</v>
      </c>
      <c r="Z4452" s="6" t="str">
        <f t="shared" si="279"/>
        <v>Ok</v>
      </c>
      <c r="AA4452" s="6"/>
      <c r="AB4452" s="6"/>
      <c r="AC4452" s="6"/>
      <c r="AD4452" s="6"/>
    </row>
    <row r="4453" spans="1:30" x14ac:dyDescent="0.3">
      <c r="A4453" t="s">
        <v>18697</v>
      </c>
      <c r="B4453" t="s">
        <v>18698</v>
      </c>
      <c r="C4453">
        <v>2024</v>
      </c>
      <c r="D4453" t="s">
        <v>9388</v>
      </c>
      <c r="E4453" t="s">
        <v>9287</v>
      </c>
      <c r="F4453" t="s">
        <v>10</v>
      </c>
      <c r="G4453" t="str">
        <f>_xlfn.XLOOKUP(I4453,'Class Code'!$A$2:$A$14,'Class Code'!$B$2:$B$14)</f>
        <v>Motor Private</v>
      </c>
      <c r="H4453" t="s">
        <v>41</v>
      </c>
      <c r="I4453">
        <f t="shared" si="276"/>
        <v>70</v>
      </c>
      <c r="J4453" t="s">
        <v>54</v>
      </c>
      <c r="K4453" t="s">
        <v>55</v>
      </c>
      <c r="L4453" t="s">
        <v>5263</v>
      </c>
      <c r="M4453" s="5">
        <v>45801</v>
      </c>
      <c r="N4453" s="5">
        <v>45805</v>
      </c>
      <c r="O4453" s="5">
        <v>45835</v>
      </c>
      <c r="P4453" s="5">
        <v>45518</v>
      </c>
      <c r="Q4453" s="5">
        <v>45882</v>
      </c>
      <c r="R4453">
        <v>0</v>
      </c>
      <c r="S4453">
        <v>-5000</v>
      </c>
      <c r="T4453">
        <v>0</v>
      </c>
      <c r="U4453">
        <v>-5000</v>
      </c>
      <c r="V4453">
        <v>0</v>
      </c>
      <c r="W4453">
        <v>-5000</v>
      </c>
      <c r="X4453" t="str">
        <f t="shared" si="277"/>
        <v>Ok</v>
      </c>
      <c r="Y4453" t="str">
        <f t="shared" si="278"/>
        <v>Ok</v>
      </c>
      <c r="Z4453" s="6" t="str">
        <f t="shared" si="279"/>
        <v>Ok</v>
      </c>
      <c r="AA4453" s="6"/>
      <c r="AB4453" s="6"/>
      <c r="AC4453" s="6"/>
      <c r="AD4453" s="6"/>
    </row>
    <row r="4454" spans="1:30" x14ac:dyDescent="0.3">
      <c r="A4454" t="s">
        <v>18699</v>
      </c>
      <c r="B4454" t="s">
        <v>18700</v>
      </c>
      <c r="C4454">
        <v>2024</v>
      </c>
      <c r="D4454" t="s">
        <v>9472</v>
      </c>
      <c r="E4454" t="s">
        <v>9301</v>
      </c>
      <c r="F4454" t="s">
        <v>10</v>
      </c>
      <c r="G4454" t="str">
        <f>_xlfn.XLOOKUP(I4454,'Class Code'!$A$2:$A$14,'Class Code'!$B$2:$B$14)</f>
        <v>Motor Private</v>
      </c>
      <c r="H4454" t="s">
        <v>41</v>
      </c>
      <c r="I4454">
        <f t="shared" si="276"/>
        <v>70</v>
      </c>
      <c r="J4454" t="s">
        <v>54</v>
      </c>
      <c r="K4454" t="s">
        <v>55</v>
      </c>
      <c r="L4454" t="s">
        <v>44</v>
      </c>
      <c r="M4454" s="5">
        <v>45591</v>
      </c>
      <c r="N4454" s="5">
        <v>45593</v>
      </c>
      <c r="O4454" s="5">
        <v>45665</v>
      </c>
      <c r="P4454" s="5">
        <v>45413</v>
      </c>
      <c r="Q4454" s="5">
        <v>45777</v>
      </c>
      <c r="R4454">
        <v>0</v>
      </c>
      <c r="S4454">
        <v>-250000</v>
      </c>
      <c r="T4454">
        <v>0</v>
      </c>
      <c r="U4454">
        <v>-250000</v>
      </c>
      <c r="V4454">
        <v>0</v>
      </c>
      <c r="W4454">
        <v>-250000</v>
      </c>
      <c r="X4454" t="str">
        <f t="shared" si="277"/>
        <v>Ok</v>
      </c>
      <c r="Y4454" t="str">
        <f t="shared" si="278"/>
        <v>Ok</v>
      </c>
      <c r="Z4454" s="6" t="str">
        <f t="shared" si="279"/>
        <v>Ok</v>
      </c>
      <c r="AA4454" s="6"/>
      <c r="AB4454" s="6"/>
      <c r="AC4454" s="6"/>
      <c r="AD4454" s="6"/>
    </row>
    <row r="4455" spans="1:30" x14ac:dyDescent="0.3">
      <c r="A4455" t="s">
        <v>18701</v>
      </c>
      <c r="B4455" t="s">
        <v>18702</v>
      </c>
      <c r="C4455">
        <v>2023</v>
      </c>
      <c r="D4455" t="s">
        <v>9729</v>
      </c>
      <c r="E4455" t="s">
        <v>9274</v>
      </c>
      <c r="F4455" t="s">
        <v>11</v>
      </c>
      <c r="G4455" t="str">
        <f>_xlfn.XLOOKUP(I4455,'Class Code'!$A$2:$A$14,'Class Code'!$B$2:$B$14)</f>
        <v>Motor Commercial</v>
      </c>
      <c r="H4455" t="s">
        <v>176</v>
      </c>
      <c r="I4455">
        <f t="shared" si="276"/>
        <v>80</v>
      </c>
      <c r="J4455" t="s">
        <v>207</v>
      </c>
      <c r="K4455" t="s">
        <v>208</v>
      </c>
      <c r="L4455" t="s">
        <v>44</v>
      </c>
      <c r="M4455" s="5">
        <v>45580</v>
      </c>
      <c r="N4455" s="5">
        <v>45582</v>
      </c>
      <c r="O4455" s="5">
        <v>45672</v>
      </c>
      <c r="P4455" s="5">
        <v>45253</v>
      </c>
      <c r="Q4455" s="5">
        <v>45618</v>
      </c>
      <c r="R4455">
        <v>0</v>
      </c>
      <c r="S4455">
        <v>-150000</v>
      </c>
      <c r="T4455">
        <v>0</v>
      </c>
      <c r="U4455">
        <v>-150000</v>
      </c>
      <c r="V4455">
        <v>0</v>
      </c>
      <c r="W4455">
        <v>-150000</v>
      </c>
      <c r="X4455" t="str">
        <f t="shared" si="277"/>
        <v>Ok</v>
      </c>
      <c r="Y4455" t="str">
        <f t="shared" si="278"/>
        <v>Ok</v>
      </c>
      <c r="Z4455" s="6" t="str">
        <f t="shared" si="279"/>
        <v>Ok</v>
      </c>
      <c r="AA4455" s="6"/>
      <c r="AB4455" s="6"/>
      <c r="AC4455" s="6"/>
      <c r="AD4455" s="6"/>
    </row>
    <row r="4456" spans="1:30" x14ac:dyDescent="0.3">
      <c r="A4456" t="s">
        <v>18703</v>
      </c>
      <c r="B4456" t="s">
        <v>18704</v>
      </c>
      <c r="C4456">
        <v>2023</v>
      </c>
      <c r="D4456" t="s">
        <v>9706</v>
      </c>
      <c r="E4456" t="s">
        <v>9301</v>
      </c>
      <c r="F4456" t="s">
        <v>11</v>
      </c>
      <c r="G4456" t="str">
        <f>_xlfn.XLOOKUP(I4456,'Class Code'!$A$2:$A$14,'Class Code'!$B$2:$B$14)</f>
        <v>Motor Commercial</v>
      </c>
      <c r="H4456" t="s">
        <v>176</v>
      </c>
      <c r="I4456">
        <f t="shared" si="276"/>
        <v>80</v>
      </c>
      <c r="J4456" t="s">
        <v>207</v>
      </c>
      <c r="K4456" t="s">
        <v>208</v>
      </c>
      <c r="L4456" t="s">
        <v>44</v>
      </c>
      <c r="M4456" s="5">
        <v>45580</v>
      </c>
      <c r="N4456" s="5">
        <v>45582</v>
      </c>
      <c r="O4456" s="5">
        <v>45672</v>
      </c>
      <c r="P4456" s="5">
        <v>45253</v>
      </c>
      <c r="Q4456" s="5">
        <v>45618</v>
      </c>
      <c r="R4456">
        <v>0</v>
      </c>
      <c r="S4456">
        <v>-200000</v>
      </c>
      <c r="T4456">
        <v>0</v>
      </c>
      <c r="U4456">
        <v>-200000</v>
      </c>
      <c r="V4456">
        <v>0</v>
      </c>
      <c r="W4456">
        <v>-200000</v>
      </c>
      <c r="X4456" t="str">
        <f t="shared" si="277"/>
        <v>Ok</v>
      </c>
      <c r="Y4456" t="str">
        <f t="shared" si="278"/>
        <v>Ok</v>
      </c>
      <c r="Z4456" s="6" t="str">
        <f t="shared" si="279"/>
        <v>Ok</v>
      </c>
      <c r="AA4456" s="6"/>
      <c r="AB4456" s="6"/>
      <c r="AC4456" s="6"/>
      <c r="AD4456" s="6"/>
    </row>
    <row r="4457" spans="1:30" x14ac:dyDescent="0.3">
      <c r="A4457" t="s">
        <v>18705</v>
      </c>
      <c r="B4457" t="s">
        <v>18706</v>
      </c>
      <c r="C4457">
        <v>2024</v>
      </c>
      <c r="D4457" t="s">
        <v>9773</v>
      </c>
      <c r="E4457" t="s">
        <v>9277</v>
      </c>
      <c r="F4457" t="s">
        <v>10</v>
      </c>
      <c r="G4457" t="str">
        <f>_xlfn.XLOOKUP(I4457,'Class Code'!$A$2:$A$14,'Class Code'!$B$2:$B$14)</f>
        <v>Motor Private</v>
      </c>
      <c r="H4457" t="s">
        <v>41</v>
      </c>
      <c r="I4457">
        <f t="shared" si="276"/>
        <v>70</v>
      </c>
      <c r="J4457" t="s">
        <v>54</v>
      </c>
      <c r="K4457" t="s">
        <v>55</v>
      </c>
      <c r="L4457" t="s">
        <v>44</v>
      </c>
      <c r="M4457" s="5">
        <v>45649</v>
      </c>
      <c r="N4457" s="5">
        <v>45656</v>
      </c>
      <c r="O4457" s="5">
        <v>45673</v>
      </c>
      <c r="P4457" s="5">
        <v>45332</v>
      </c>
      <c r="Q4457" s="5">
        <v>45697</v>
      </c>
      <c r="R4457">
        <v>0</v>
      </c>
      <c r="S4457">
        <v>-30000</v>
      </c>
      <c r="T4457">
        <v>0</v>
      </c>
      <c r="U4457">
        <v>-30000</v>
      </c>
      <c r="V4457">
        <v>0</v>
      </c>
      <c r="W4457">
        <v>-30000</v>
      </c>
      <c r="X4457" t="str">
        <f t="shared" si="277"/>
        <v>Ok</v>
      </c>
      <c r="Y4457" t="str">
        <f t="shared" si="278"/>
        <v>Ok</v>
      </c>
      <c r="Z4457" s="6" t="str">
        <f t="shared" si="279"/>
        <v>Ok</v>
      </c>
      <c r="AA4457" s="6"/>
      <c r="AB4457" s="6"/>
      <c r="AC4457" s="6"/>
      <c r="AD4457" s="6"/>
    </row>
    <row r="4458" spans="1:30" x14ac:dyDescent="0.3">
      <c r="A4458" t="s">
        <v>18707</v>
      </c>
      <c r="B4458" t="s">
        <v>18708</v>
      </c>
      <c r="C4458">
        <v>2021</v>
      </c>
      <c r="D4458" t="s">
        <v>9403</v>
      </c>
      <c r="E4458" t="s">
        <v>9277</v>
      </c>
      <c r="F4458" t="s">
        <v>10</v>
      </c>
      <c r="G4458" t="str">
        <f>_xlfn.XLOOKUP(I4458,'Class Code'!$A$2:$A$14,'Class Code'!$B$2:$B$14)</f>
        <v>Motor Private</v>
      </c>
      <c r="H4458" t="s">
        <v>41</v>
      </c>
      <c r="I4458">
        <f t="shared" si="276"/>
        <v>70</v>
      </c>
      <c r="J4458" t="s">
        <v>54</v>
      </c>
      <c r="K4458" t="s">
        <v>55</v>
      </c>
      <c r="L4458" t="s">
        <v>44</v>
      </c>
      <c r="M4458" s="5">
        <v>44580</v>
      </c>
      <c r="N4458" s="5">
        <v>44581</v>
      </c>
      <c r="O4458" s="5">
        <v>45687</v>
      </c>
      <c r="P4458" s="5">
        <v>44546</v>
      </c>
      <c r="Q4458" s="5">
        <v>44910</v>
      </c>
      <c r="R4458">
        <v>0</v>
      </c>
      <c r="S4458">
        <v>-7500</v>
      </c>
      <c r="T4458">
        <v>0</v>
      </c>
      <c r="U4458">
        <v>-7500</v>
      </c>
      <c r="V4458">
        <v>0</v>
      </c>
      <c r="W4458">
        <v>-7500</v>
      </c>
      <c r="X4458" t="str">
        <f t="shared" si="277"/>
        <v>Ok</v>
      </c>
      <c r="Y4458" t="str">
        <f t="shared" si="278"/>
        <v>Ok</v>
      </c>
      <c r="Z4458" s="6" t="str">
        <f t="shared" si="279"/>
        <v>Ok</v>
      </c>
      <c r="AA4458" s="6"/>
      <c r="AB4458" s="6"/>
      <c r="AC4458" s="6"/>
      <c r="AD4458" s="6"/>
    </row>
    <row r="4459" spans="1:30" x14ac:dyDescent="0.3">
      <c r="A4459" t="s">
        <v>18709</v>
      </c>
      <c r="B4459" t="s">
        <v>18710</v>
      </c>
      <c r="C4459">
        <v>2024</v>
      </c>
      <c r="D4459" t="s">
        <v>9290</v>
      </c>
      <c r="E4459" t="s">
        <v>9267</v>
      </c>
      <c r="F4459" t="s">
        <v>10</v>
      </c>
      <c r="G4459" t="str">
        <f>_xlfn.XLOOKUP(I4459,'Class Code'!$A$2:$A$14,'Class Code'!$B$2:$B$14)</f>
        <v>Motor Private</v>
      </c>
      <c r="H4459" t="s">
        <v>41</v>
      </c>
      <c r="I4459">
        <f t="shared" si="276"/>
        <v>70</v>
      </c>
      <c r="J4459" t="s">
        <v>54</v>
      </c>
      <c r="K4459" t="s">
        <v>55</v>
      </c>
      <c r="L4459" t="s">
        <v>1962</v>
      </c>
      <c r="M4459" s="5">
        <v>45634</v>
      </c>
      <c r="N4459" s="5">
        <v>45637</v>
      </c>
      <c r="O4459" s="5">
        <v>45688</v>
      </c>
      <c r="P4459" s="5">
        <v>45457</v>
      </c>
      <c r="Q4459" s="5">
        <v>45821</v>
      </c>
      <c r="R4459">
        <v>0</v>
      </c>
      <c r="S4459">
        <v>-30000</v>
      </c>
      <c r="T4459">
        <v>0</v>
      </c>
      <c r="U4459">
        <v>-30000</v>
      </c>
      <c r="V4459">
        <v>0</v>
      </c>
      <c r="W4459">
        <v>-30000</v>
      </c>
      <c r="X4459" t="str">
        <f t="shared" si="277"/>
        <v>Ok</v>
      </c>
      <c r="Y4459" t="str">
        <f t="shared" si="278"/>
        <v>Ok</v>
      </c>
      <c r="Z4459" s="6" t="str">
        <f t="shared" si="279"/>
        <v>Ok</v>
      </c>
      <c r="AA4459" s="6"/>
      <c r="AB4459" s="6"/>
      <c r="AC4459" s="6"/>
      <c r="AD4459" s="6"/>
    </row>
    <row r="4460" spans="1:30" x14ac:dyDescent="0.3">
      <c r="A4460" t="s">
        <v>18711</v>
      </c>
      <c r="B4460" t="s">
        <v>18712</v>
      </c>
      <c r="C4460">
        <v>2022</v>
      </c>
      <c r="D4460" t="s">
        <v>9273</v>
      </c>
      <c r="E4460" t="s">
        <v>9334</v>
      </c>
      <c r="F4460" t="s">
        <v>10</v>
      </c>
      <c r="G4460" t="str">
        <f>_xlfn.XLOOKUP(I4460,'Class Code'!$A$2:$A$14,'Class Code'!$B$2:$B$14)</f>
        <v>Motor Private</v>
      </c>
      <c r="H4460" t="s">
        <v>41</v>
      </c>
      <c r="I4460">
        <f t="shared" si="276"/>
        <v>70</v>
      </c>
      <c r="J4460" t="s">
        <v>54</v>
      </c>
      <c r="K4460" t="s">
        <v>55</v>
      </c>
      <c r="L4460" t="s">
        <v>44</v>
      </c>
      <c r="M4460" s="5">
        <v>44789</v>
      </c>
      <c r="N4460" s="5">
        <v>44820</v>
      </c>
      <c r="O4460" s="5">
        <v>45688</v>
      </c>
      <c r="P4460" s="5">
        <v>44593</v>
      </c>
      <c r="Q4460" s="5">
        <v>44957</v>
      </c>
      <c r="R4460">
        <v>0</v>
      </c>
      <c r="S4460">
        <v>-100000</v>
      </c>
      <c r="T4460">
        <v>0</v>
      </c>
      <c r="U4460">
        <v>-100000</v>
      </c>
      <c r="V4460">
        <v>0</v>
      </c>
      <c r="W4460">
        <v>-100000</v>
      </c>
      <c r="X4460" t="str">
        <f t="shared" si="277"/>
        <v>Ok</v>
      </c>
      <c r="Y4460" t="str">
        <f t="shared" si="278"/>
        <v>Ok</v>
      </c>
      <c r="Z4460" s="6" t="str">
        <f t="shared" si="279"/>
        <v>Ok</v>
      </c>
      <c r="AA4460" s="6"/>
      <c r="AB4460" s="6"/>
      <c r="AC4460" s="6"/>
      <c r="AD4460" s="6"/>
    </row>
    <row r="4461" spans="1:30" x14ac:dyDescent="0.3">
      <c r="A4461" t="s">
        <v>18713</v>
      </c>
      <c r="B4461" t="s">
        <v>18714</v>
      </c>
      <c r="C4461">
        <v>2024</v>
      </c>
      <c r="D4461" t="s">
        <v>9452</v>
      </c>
      <c r="E4461" t="s">
        <v>9282</v>
      </c>
      <c r="F4461" t="s">
        <v>11</v>
      </c>
      <c r="G4461" t="str">
        <f>_xlfn.XLOOKUP(I4461,'Class Code'!$A$2:$A$14,'Class Code'!$B$2:$B$14)</f>
        <v>Motor Commercial</v>
      </c>
      <c r="H4461" t="s">
        <v>176</v>
      </c>
      <c r="I4461">
        <f t="shared" si="276"/>
        <v>80</v>
      </c>
      <c r="J4461" t="s">
        <v>225</v>
      </c>
      <c r="K4461" t="s">
        <v>226</v>
      </c>
      <c r="L4461" t="s">
        <v>197</v>
      </c>
      <c r="M4461" s="5">
        <v>45615</v>
      </c>
      <c r="N4461" s="5">
        <v>45637</v>
      </c>
      <c r="O4461" s="5">
        <v>45712</v>
      </c>
      <c r="P4461" s="5">
        <v>45568</v>
      </c>
      <c r="Q4461" s="5">
        <v>45767</v>
      </c>
      <c r="R4461">
        <v>0</v>
      </c>
      <c r="S4461">
        <v>-100000</v>
      </c>
      <c r="T4461">
        <v>0</v>
      </c>
      <c r="U4461">
        <v>-100000</v>
      </c>
      <c r="V4461">
        <v>0</v>
      </c>
      <c r="W4461">
        <v>-100000</v>
      </c>
      <c r="X4461" t="str">
        <f t="shared" si="277"/>
        <v>Ok</v>
      </c>
      <c r="Y4461" t="str">
        <f t="shared" si="278"/>
        <v>Ok</v>
      </c>
      <c r="Z4461" s="6" t="str">
        <f t="shared" si="279"/>
        <v>Ok</v>
      </c>
      <c r="AA4461" s="6"/>
      <c r="AB4461" s="6"/>
      <c r="AC4461" s="6"/>
      <c r="AD4461" s="6"/>
    </row>
    <row r="4462" spans="1:30" x14ac:dyDescent="0.3">
      <c r="A4462" t="s">
        <v>18715</v>
      </c>
      <c r="B4462" t="s">
        <v>18716</v>
      </c>
      <c r="C4462">
        <v>2024</v>
      </c>
      <c r="D4462" t="s">
        <v>9455</v>
      </c>
      <c r="E4462" t="s">
        <v>9280</v>
      </c>
      <c r="F4462" t="s">
        <v>11</v>
      </c>
      <c r="G4462" t="str">
        <f>_xlfn.XLOOKUP(I4462,'Class Code'!$A$2:$A$14,'Class Code'!$B$2:$B$14)</f>
        <v>Motor Commercial</v>
      </c>
      <c r="H4462" t="s">
        <v>176</v>
      </c>
      <c r="I4462">
        <f t="shared" si="276"/>
        <v>80</v>
      </c>
      <c r="J4462" t="s">
        <v>225</v>
      </c>
      <c r="K4462" t="s">
        <v>226</v>
      </c>
      <c r="L4462" t="s">
        <v>197</v>
      </c>
      <c r="M4462" s="5">
        <v>45649</v>
      </c>
      <c r="N4462" s="5">
        <v>45659</v>
      </c>
      <c r="O4462" s="5">
        <v>45712</v>
      </c>
      <c r="P4462" s="5">
        <v>45643</v>
      </c>
      <c r="Q4462" s="5">
        <v>45767</v>
      </c>
      <c r="R4462">
        <v>0</v>
      </c>
      <c r="S4462">
        <v>-248000</v>
      </c>
      <c r="T4462">
        <v>0</v>
      </c>
      <c r="U4462">
        <v>-248000</v>
      </c>
      <c r="V4462">
        <v>0</v>
      </c>
      <c r="W4462">
        <v>-248000</v>
      </c>
      <c r="X4462" t="str">
        <f t="shared" si="277"/>
        <v>Ok</v>
      </c>
      <c r="Y4462" t="str">
        <f t="shared" si="278"/>
        <v>Ok</v>
      </c>
      <c r="Z4462" s="6" t="str">
        <f t="shared" si="279"/>
        <v>Ok</v>
      </c>
      <c r="AA4462" s="6"/>
      <c r="AB4462" s="6"/>
      <c r="AC4462" s="6"/>
      <c r="AD4462" s="6"/>
    </row>
    <row r="4463" spans="1:30" x14ac:dyDescent="0.3">
      <c r="A4463" t="s">
        <v>18717</v>
      </c>
      <c r="B4463" t="s">
        <v>18718</v>
      </c>
      <c r="C4463">
        <v>2024</v>
      </c>
      <c r="D4463" t="s">
        <v>9348</v>
      </c>
      <c r="E4463" t="s">
        <v>9332</v>
      </c>
      <c r="F4463" t="s">
        <v>10</v>
      </c>
      <c r="G4463" t="str">
        <f>_xlfn.XLOOKUP(I4463,'Class Code'!$A$2:$A$14,'Class Code'!$B$2:$B$14)</f>
        <v>Motor Private</v>
      </c>
      <c r="H4463" t="s">
        <v>41</v>
      </c>
      <c r="I4463">
        <f t="shared" si="276"/>
        <v>70</v>
      </c>
      <c r="J4463" t="s">
        <v>54</v>
      </c>
      <c r="K4463" t="s">
        <v>55</v>
      </c>
      <c r="L4463" t="s">
        <v>44</v>
      </c>
      <c r="M4463" s="5">
        <v>45677</v>
      </c>
      <c r="N4463" s="5">
        <v>45678</v>
      </c>
      <c r="O4463" s="5">
        <v>45692</v>
      </c>
      <c r="P4463" s="5">
        <v>45313</v>
      </c>
      <c r="Q4463" s="5">
        <v>45678</v>
      </c>
      <c r="R4463">
        <v>0</v>
      </c>
      <c r="S4463">
        <v>-70000</v>
      </c>
      <c r="T4463">
        <v>0</v>
      </c>
      <c r="U4463">
        <v>-70000</v>
      </c>
      <c r="V4463">
        <v>0</v>
      </c>
      <c r="W4463">
        <v>-70000</v>
      </c>
      <c r="X4463" t="str">
        <f t="shared" si="277"/>
        <v>Ok</v>
      </c>
      <c r="Y4463" t="str">
        <f t="shared" si="278"/>
        <v>Ok</v>
      </c>
      <c r="Z4463" s="6" t="str">
        <f t="shared" si="279"/>
        <v>Ok</v>
      </c>
      <c r="AA4463" s="6"/>
      <c r="AB4463" s="6"/>
      <c r="AC4463" s="6"/>
      <c r="AD4463" s="6"/>
    </row>
    <row r="4464" spans="1:30" x14ac:dyDescent="0.3">
      <c r="A4464" t="s">
        <v>18719</v>
      </c>
      <c r="B4464" t="s">
        <v>18720</v>
      </c>
      <c r="C4464">
        <v>2024</v>
      </c>
      <c r="D4464" t="s">
        <v>9695</v>
      </c>
      <c r="E4464" t="s">
        <v>9259</v>
      </c>
      <c r="F4464" t="s">
        <v>10</v>
      </c>
      <c r="G4464" t="str">
        <f>_xlfn.XLOOKUP(I4464,'Class Code'!$A$2:$A$14,'Class Code'!$B$2:$B$14)</f>
        <v>Motor Private</v>
      </c>
      <c r="H4464" t="s">
        <v>41</v>
      </c>
      <c r="I4464">
        <f t="shared" si="276"/>
        <v>70</v>
      </c>
      <c r="J4464" t="s">
        <v>54</v>
      </c>
      <c r="K4464" t="s">
        <v>55</v>
      </c>
      <c r="L4464" t="s">
        <v>44</v>
      </c>
      <c r="M4464" s="5">
        <v>45706</v>
      </c>
      <c r="N4464" s="5">
        <v>45709</v>
      </c>
      <c r="O4464" s="5">
        <v>45716</v>
      </c>
      <c r="P4464" s="5">
        <v>45618</v>
      </c>
      <c r="Q4464" s="5">
        <v>45982</v>
      </c>
      <c r="R4464">
        <v>0</v>
      </c>
      <c r="S4464">
        <v>-30000</v>
      </c>
      <c r="T4464">
        <v>0</v>
      </c>
      <c r="U4464">
        <v>-30000</v>
      </c>
      <c r="V4464">
        <v>0</v>
      </c>
      <c r="W4464">
        <v>-30000</v>
      </c>
      <c r="X4464" t="str">
        <f t="shared" si="277"/>
        <v>Ok</v>
      </c>
      <c r="Y4464" t="str">
        <f t="shared" si="278"/>
        <v>Ok</v>
      </c>
      <c r="Z4464" s="6" t="str">
        <f t="shared" si="279"/>
        <v>Ok</v>
      </c>
      <c r="AA4464" s="6"/>
      <c r="AB4464" s="6"/>
      <c r="AC4464" s="6"/>
      <c r="AD4464" s="6"/>
    </row>
    <row r="4465" spans="1:30" x14ac:dyDescent="0.3">
      <c r="A4465" t="s">
        <v>18721</v>
      </c>
      <c r="B4465" t="s">
        <v>18722</v>
      </c>
      <c r="C4465">
        <v>2023</v>
      </c>
      <c r="D4465" t="s">
        <v>9487</v>
      </c>
      <c r="E4465" t="s">
        <v>9294</v>
      </c>
      <c r="F4465" t="s">
        <v>10</v>
      </c>
      <c r="G4465" t="str">
        <f>_xlfn.XLOOKUP(I4465,'Class Code'!$A$2:$A$14,'Class Code'!$B$2:$B$14)</f>
        <v>Motor Private</v>
      </c>
      <c r="H4465" t="s">
        <v>41</v>
      </c>
      <c r="I4465">
        <f t="shared" si="276"/>
        <v>70</v>
      </c>
      <c r="J4465" t="s">
        <v>54</v>
      </c>
      <c r="K4465" t="s">
        <v>55</v>
      </c>
      <c r="L4465" t="s">
        <v>44</v>
      </c>
      <c r="M4465" s="5">
        <v>45591</v>
      </c>
      <c r="N4465" s="5">
        <v>45601</v>
      </c>
      <c r="O4465" s="5">
        <v>45736</v>
      </c>
      <c r="P4465" s="5">
        <v>45289</v>
      </c>
      <c r="Q4465" s="5">
        <v>45654</v>
      </c>
      <c r="R4465">
        <v>0</v>
      </c>
      <c r="S4465">
        <v>-75000</v>
      </c>
      <c r="T4465">
        <v>0</v>
      </c>
      <c r="U4465">
        <v>-75000</v>
      </c>
      <c r="V4465">
        <v>0</v>
      </c>
      <c r="W4465">
        <v>-75000</v>
      </c>
      <c r="X4465" t="str">
        <f t="shared" si="277"/>
        <v>Ok</v>
      </c>
      <c r="Y4465" t="str">
        <f t="shared" si="278"/>
        <v>Ok</v>
      </c>
      <c r="Z4465" s="6" t="str">
        <f t="shared" si="279"/>
        <v>Ok</v>
      </c>
      <c r="AA4465" s="6"/>
      <c r="AB4465" s="6"/>
      <c r="AC4465" s="6"/>
      <c r="AD4465" s="6"/>
    </row>
    <row r="4466" spans="1:30" x14ac:dyDescent="0.3">
      <c r="A4466" t="s">
        <v>18723</v>
      </c>
      <c r="B4466" t="s">
        <v>18724</v>
      </c>
      <c r="C4466">
        <v>2024</v>
      </c>
      <c r="D4466" t="s">
        <v>9428</v>
      </c>
      <c r="E4466" t="s">
        <v>9284</v>
      </c>
      <c r="F4466" t="s">
        <v>10</v>
      </c>
      <c r="G4466" t="str">
        <f>_xlfn.XLOOKUP(I4466,'Class Code'!$A$2:$A$14,'Class Code'!$B$2:$B$14)</f>
        <v>Motor Private</v>
      </c>
      <c r="H4466" t="s">
        <v>41</v>
      </c>
      <c r="I4466">
        <f t="shared" si="276"/>
        <v>70</v>
      </c>
      <c r="J4466" t="s">
        <v>54</v>
      </c>
      <c r="K4466" t="s">
        <v>55</v>
      </c>
      <c r="L4466" t="s">
        <v>44</v>
      </c>
      <c r="M4466" s="5">
        <v>45677</v>
      </c>
      <c r="N4466" s="5">
        <v>45681</v>
      </c>
      <c r="O4466" s="5">
        <v>45742</v>
      </c>
      <c r="P4466" s="5">
        <v>45446</v>
      </c>
      <c r="Q4466" s="5">
        <v>45810</v>
      </c>
      <c r="R4466">
        <v>0</v>
      </c>
      <c r="S4466">
        <v>-150000</v>
      </c>
      <c r="T4466">
        <v>0</v>
      </c>
      <c r="U4466">
        <v>-150000</v>
      </c>
      <c r="V4466">
        <v>0</v>
      </c>
      <c r="W4466">
        <v>-150000</v>
      </c>
      <c r="X4466" t="str">
        <f t="shared" si="277"/>
        <v>Ok</v>
      </c>
      <c r="Y4466" t="str">
        <f t="shared" si="278"/>
        <v>Ok</v>
      </c>
      <c r="Z4466" s="6" t="str">
        <f t="shared" si="279"/>
        <v>Ok</v>
      </c>
      <c r="AA4466" s="6"/>
      <c r="AB4466" s="6"/>
      <c r="AC4466" s="6"/>
      <c r="AD4466" s="6"/>
    </row>
    <row r="4467" spans="1:30" x14ac:dyDescent="0.3">
      <c r="A4467" t="s">
        <v>18725</v>
      </c>
      <c r="B4467" t="s">
        <v>18726</v>
      </c>
      <c r="C4467">
        <v>2024</v>
      </c>
      <c r="D4467" t="s">
        <v>9594</v>
      </c>
      <c r="E4467" t="s">
        <v>9280</v>
      </c>
      <c r="F4467" t="s">
        <v>10</v>
      </c>
      <c r="G4467" t="str">
        <f>_xlfn.XLOOKUP(I4467,'Class Code'!$A$2:$A$14,'Class Code'!$B$2:$B$14)</f>
        <v>Motor Private</v>
      </c>
      <c r="H4467" t="s">
        <v>41</v>
      </c>
      <c r="I4467">
        <f t="shared" si="276"/>
        <v>70</v>
      </c>
      <c r="J4467" t="s">
        <v>54</v>
      </c>
      <c r="K4467" t="s">
        <v>55</v>
      </c>
      <c r="L4467" t="s">
        <v>44</v>
      </c>
      <c r="M4467" s="5">
        <v>45639</v>
      </c>
      <c r="N4467" s="5">
        <v>45642</v>
      </c>
      <c r="O4467" s="5">
        <v>45758</v>
      </c>
      <c r="P4467" s="5">
        <v>45292</v>
      </c>
      <c r="Q4467" s="5">
        <v>45657</v>
      </c>
      <c r="R4467">
        <v>0</v>
      </c>
      <c r="S4467">
        <v>-120000</v>
      </c>
      <c r="T4467">
        <v>0</v>
      </c>
      <c r="U4467">
        <v>-120000</v>
      </c>
      <c r="V4467">
        <v>0</v>
      </c>
      <c r="W4467">
        <v>-120000</v>
      </c>
      <c r="X4467" t="str">
        <f t="shared" si="277"/>
        <v>Ok</v>
      </c>
      <c r="Y4467" t="str">
        <f t="shared" si="278"/>
        <v>Ok</v>
      </c>
      <c r="Z4467" s="6" t="str">
        <f t="shared" si="279"/>
        <v>Ok</v>
      </c>
      <c r="AA4467" s="6"/>
      <c r="AB4467" s="6"/>
      <c r="AC4467" s="6"/>
      <c r="AD4467" s="6"/>
    </row>
    <row r="4468" spans="1:30" x14ac:dyDescent="0.3">
      <c r="A4468" t="s">
        <v>18727</v>
      </c>
      <c r="B4468" t="s">
        <v>18728</v>
      </c>
      <c r="C4468">
        <v>2024</v>
      </c>
      <c r="D4468" t="s">
        <v>9600</v>
      </c>
      <c r="E4468" t="s">
        <v>9292</v>
      </c>
      <c r="F4468" t="s">
        <v>10</v>
      </c>
      <c r="G4468" t="str">
        <f>_xlfn.XLOOKUP(I4468,'Class Code'!$A$2:$A$14,'Class Code'!$B$2:$B$14)</f>
        <v>Motor Private</v>
      </c>
      <c r="H4468" t="s">
        <v>41</v>
      </c>
      <c r="I4468">
        <f t="shared" si="276"/>
        <v>70</v>
      </c>
      <c r="J4468" t="s">
        <v>54</v>
      </c>
      <c r="K4468" t="s">
        <v>55</v>
      </c>
      <c r="L4468" t="s">
        <v>44</v>
      </c>
      <c r="M4468" s="5">
        <v>45761</v>
      </c>
      <c r="N4468" s="5">
        <v>45764</v>
      </c>
      <c r="O4468" s="5">
        <v>45771</v>
      </c>
      <c r="P4468" s="5">
        <v>45430</v>
      </c>
      <c r="Q4468" s="5">
        <v>45794</v>
      </c>
      <c r="R4468">
        <v>0</v>
      </c>
      <c r="S4468">
        <v>-67500</v>
      </c>
      <c r="T4468">
        <v>0</v>
      </c>
      <c r="U4468">
        <v>-67500</v>
      </c>
      <c r="V4468">
        <v>0</v>
      </c>
      <c r="W4468">
        <v>-67500</v>
      </c>
      <c r="X4468" t="str">
        <f t="shared" si="277"/>
        <v>Ok</v>
      </c>
      <c r="Y4468" t="str">
        <f t="shared" si="278"/>
        <v>Ok</v>
      </c>
      <c r="Z4468" s="6" t="str">
        <f t="shared" si="279"/>
        <v>Ok</v>
      </c>
      <c r="AA4468" s="6"/>
      <c r="AB4468" s="6"/>
      <c r="AC4468" s="6"/>
      <c r="AD4468" s="6"/>
    </row>
    <row r="4469" spans="1:30" x14ac:dyDescent="0.3">
      <c r="A4469" t="s">
        <v>18729</v>
      </c>
      <c r="B4469" t="s">
        <v>18730</v>
      </c>
      <c r="C4469">
        <v>2024</v>
      </c>
      <c r="D4469" t="s">
        <v>9366</v>
      </c>
      <c r="E4469" t="s">
        <v>9332</v>
      </c>
      <c r="F4469" t="s">
        <v>10</v>
      </c>
      <c r="G4469" t="str">
        <f>_xlfn.XLOOKUP(I4469,'Class Code'!$A$2:$A$14,'Class Code'!$B$2:$B$14)</f>
        <v>Motor Private</v>
      </c>
      <c r="H4469" t="s">
        <v>41</v>
      </c>
      <c r="I4469">
        <f t="shared" si="276"/>
        <v>70</v>
      </c>
      <c r="J4469" t="s">
        <v>54</v>
      </c>
      <c r="K4469" t="s">
        <v>55</v>
      </c>
      <c r="L4469" t="s">
        <v>44</v>
      </c>
      <c r="M4469" s="5">
        <v>45736</v>
      </c>
      <c r="N4469" s="5">
        <v>45740</v>
      </c>
      <c r="O4469" s="5">
        <v>45782</v>
      </c>
      <c r="P4469" s="5">
        <v>45405</v>
      </c>
      <c r="Q4469" s="5">
        <v>45769</v>
      </c>
      <c r="R4469">
        <v>0</v>
      </c>
      <c r="S4469">
        <v>-16000</v>
      </c>
      <c r="T4469">
        <v>0</v>
      </c>
      <c r="U4469">
        <v>-16000</v>
      </c>
      <c r="V4469">
        <v>0</v>
      </c>
      <c r="W4469">
        <v>-16000</v>
      </c>
      <c r="X4469" t="str">
        <f t="shared" si="277"/>
        <v>Ok</v>
      </c>
      <c r="Y4469" t="str">
        <f t="shared" si="278"/>
        <v>Ok</v>
      </c>
      <c r="Z4469" s="6" t="str">
        <f t="shared" si="279"/>
        <v>Ok</v>
      </c>
      <c r="AA4469" s="6"/>
      <c r="AB4469" s="6"/>
      <c r="AC4469" s="6"/>
      <c r="AD4469" s="6"/>
    </row>
    <row r="4470" spans="1:30" x14ac:dyDescent="0.3">
      <c r="A4470" t="s">
        <v>18731</v>
      </c>
      <c r="B4470" t="s">
        <v>18732</v>
      </c>
      <c r="C4470">
        <v>2018</v>
      </c>
      <c r="D4470" t="s">
        <v>9474</v>
      </c>
      <c r="E4470" t="s">
        <v>9289</v>
      </c>
      <c r="F4470" t="s">
        <v>10</v>
      </c>
      <c r="G4470" t="str">
        <f>_xlfn.XLOOKUP(I4470,'Class Code'!$A$2:$A$14,'Class Code'!$B$2:$B$14)</f>
        <v>Motor Private</v>
      </c>
      <c r="H4470" t="s">
        <v>41</v>
      </c>
      <c r="I4470">
        <f t="shared" si="276"/>
        <v>70</v>
      </c>
      <c r="J4470" t="s">
        <v>54</v>
      </c>
      <c r="K4470" t="s">
        <v>55</v>
      </c>
      <c r="L4470" t="s">
        <v>44</v>
      </c>
      <c r="M4470" s="5">
        <v>43292</v>
      </c>
      <c r="N4470" s="5">
        <v>43298</v>
      </c>
      <c r="O4470" s="5">
        <v>45785</v>
      </c>
      <c r="P4470" s="5">
        <v>43132</v>
      </c>
      <c r="Q4470" s="5">
        <v>43496</v>
      </c>
      <c r="R4470">
        <v>0</v>
      </c>
      <c r="S4470">
        <v>-213445</v>
      </c>
      <c r="T4470">
        <v>0</v>
      </c>
      <c r="U4470">
        <v>-213445</v>
      </c>
      <c r="V4470">
        <v>0</v>
      </c>
      <c r="W4470">
        <v>-213445</v>
      </c>
      <c r="X4470" t="str">
        <f t="shared" si="277"/>
        <v>Ok</v>
      </c>
      <c r="Y4470" t="str">
        <f t="shared" si="278"/>
        <v>Ok</v>
      </c>
      <c r="Z4470" s="6" t="str">
        <f t="shared" si="279"/>
        <v>Ok</v>
      </c>
      <c r="AA4470" s="6"/>
      <c r="AB4470" s="6"/>
      <c r="AC4470" s="6"/>
      <c r="AD4470" s="6"/>
    </row>
    <row r="4471" spans="1:30" x14ac:dyDescent="0.3">
      <c r="A4471" t="s">
        <v>18733</v>
      </c>
      <c r="B4471" t="s">
        <v>18734</v>
      </c>
      <c r="C4471">
        <v>2024</v>
      </c>
      <c r="D4471" t="s">
        <v>9790</v>
      </c>
      <c r="E4471" t="s">
        <v>9282</v>
      </c>
      <c r="F4471" t="s">
        <v>10</v>
      </c>
      <c r="G4471" t="str">
        <f>_xlfn.XLOOKUP(I4471,'Class Code'!$A$2:$A$14,'Class Code'!$B$2:$B$14)</f>
        <v>Motor Private</v>
      </c>
      <c r="H4471" t="s">
        <v>41</v>
      </c>
      <c r="I4471">
        <f t="shared" si="276"/>
        <v>70</v>
      </c>
      <c r="J4471" t="s">
        <v>54</v>
      </c>
      <c r="K4471" t="s">
        <v>55</v>
      </c>
      <c r="L4471" t="s">
        <v>44</v>
      </c>
      <c r="M4471" s="5">
        <v>45775</v>
      </c>
      <c r="N4471" s="5">
        <v>45777</v>
      </c>
      <c r="O4471" s="5">
        <v>45792</v>
      </c>
      <c r="P4471" s="5">
        <v>45572</v>
      </c>
      <c r="Q4471" s="5">
        <v>45936</v>
      </c>
      <c r="R4471">
        <v>0</v>
      </c>
      <c r="S4471">
        <v>-130000</v>
      </c>
      <c r="T4471">
        <v>0</v>
      </c>
      <c r="U4471">
        <v>-130000</v>
      </c>
      <c r="V4471">
        <v>0</v>
      </c>
      <c r="W4471">
        <v>-130000</v>
      </c>
      <c r="X4471" t="str">
        <f t="shared" si="277"/>
        <v>Ok</v>
      </c>
      <c r="Y4471" t="str">
        <f t="shared" si="278"/>
        <v>Ok</v>
      </c>
      <c r="Z4471" s="6" t="str">
        <f t="shared" si="279"/>
        <v>Ok</v>
      </c>
      <c r="AA4471" s="6"/>
      <c r="AB4471" s="6"/>
      <c r="AC4471" s="6"/>
      <c r="AD4471" s="6"/>
    </row>
    <row r="4472" spans="1:30" x14ac:dyDescent="0.3">
      <c r="A4472" t="s">
        <v>18735</v>
      </c>
      <c r="B4472" t="s">
        <v>18736</v>
      </c>
      <c r="C4472">
        <v>2025</v>
      </c>
      <c r="D4472" t="s">
        <v>9757</v>
      </c>
      <c r="E4472" t="s">
        <v>9274</v>
      </c>
      <c r="F4472" t="s">
        <v>10</v>
      </c>
      <c r="G4472" t="str">
        <f>_xlfn.XLOOKUP(I4472,'Class Code'!$A$2:$A$14,'Class Code'!$B$2:$B$14)</f>
        <v>Motor Private</v>
      </c>
      <c r="H4472" t="s">
        <v>41</v>
      </c>
      <c r="I4472">
        <f t="shared" si="276"/>
        <v>70</v>
      </c>
      <c r="J4472" t="s">
        <v>54</v>
      </c>
      <c r="K4472" t="s">
        <v>55</v>
      </c>
      <c r="L4472" t="s">
        <v>44</v>
      </c>
      <c r="M4472" s="5">
        <v>45735</v>
      </c>
      <c r="N4472" s="5">
        <v>45741</v>
      </c>
      <c r="O4472" s="5">
        <v>45803</v>
      </c>
      <c r="P4472" s="5">
        <v>45645</v>
      </c>
      <c r="Q4472" s="5">
        <v>46009</v>
      </c>
      <c r="R4472">
        <v>0</v>
      </c>
      <c r="S4472">
        <v>-30000</v>
      </c>
      <c r="T4472">
        <v>0</v>
      </c>
      <c r="U4472">
        <v>-30000</v>
      </c>
      <c r="V4472">
        <v>0</v>
      </c>
      <c r="W4472">
        <v>-30000</v>
      </c>
      <c r="X4472" t="str">
        <f t="shared" si="277"/>
        <v>Ok</v>
      </c>
      <c r="Y4472" t="str">
        <f t="shared" si="278"/>
        <v>Ok</v>
      </c>
      <c r="Z4472" s="6" t="str">
        <f t="shared" si="279"/>
        <v>Ok</v>
      </c>
      <c r="AA4472" s="6"/>
      <c r="AB4472" s="6"/>
      <c r="AC4472" s="6"/>
      <c r="AD4472" s="6"/>
    </row>
    <row r="4473" spans="1:30" x14ac:dyDescent="0.3">
      <c r="A4473" t="s">
        <v>18737</v>
      </c>
      <c r="B4473" t="s">
        <v>18738</v>
      </c>
      <c r="C4473">
        <v>2024</v>
      </c>
      <c r="D4473" t="s">
        <v>9458</v>
      </c>
      <c r="E4473" t="s">
        <v>9289</v>
      </c>
      <c r="F4473" t="s">
        <v>10</v>
      </c>
      <c r="G4473" t="str">
        <f>_xlfn.XLOOKUP(I4473,'Class Code'!$A$2:$A$14,'Class Code'!$B$2:$B$14)</f>
        <v>Motor Private</v>
      </c>
      <c r="H4473" t="s">
        <v>41</v>
      </c>
      <c r="I4473">
        <f t="shared" si="276"/>
        <v>70</v>
      </c>
      <c r="J4473" t="s">
        <v>54</v>
      </c>
      <c r="K4473" t="s">
        <v>55</v>
      </c>
      <c r="L4473" t="s">
        <v>44</v>
      </c>
      <c r="M4473" s="5">
        <v>45787</v>
      </c>
      <c r="N4473" s="5">
        <v>45790</v>
      </c>
      <c r="O4473" s="5">
        <v>45818</v>
      </c>
      <c r="P4473" s="5">
        <v>45498</v>
      </c>
      <c r="Q4473" s="5">
        <v>45862</v>
      </c>
      <c r="R4473">
        <v>0</v>
      </c>
      <c r="S4473">
        <v>-200000</v>
      </c>
      <c r="T4473">
        <v>0</v>
      </c>
      <c r="U4473">
        <v>-200000</v>
      </c>
      <c r="V4473">
        <v>0</v>
      </c>
      <c r="W4473">
        <v>-200000</v>
      </c>
      <c r="X4473" t="str">
        <f t="shared" si="277"/>
        <v>Ok</v>
      </c>
      <c r="Y4473" t="str">
        <f t="shared" si="278"/>
        <v>Ok</v>
      </c>
      <c r="Z4473" s="6" t="str">
        <f t="shared" si="279"/>
        <v>Ok</v>
      </c>
      <c r="AA4473" s="6"/>
      <c r="AB4473" s="6"/>
      <c r="AC4473" s="6"/>
      <c r="AD4473" s="6"/>
    </row>
    <row r="4474" spans="1:30" x14ac:dyDescent="0.3">
      <c r="A4474" t="s">
        <v>18739</v>
      </c>
      <c r="B4474" t="s">
        <v>18740</v>
      </c>
      <c r="C4474">
        <v>2024</v>
      </c>
      <c r="D4474" t="s">
        <v>9520</v>
      </c>
      <c r="E4474" t="s">
        <v>9282</v>
      </c>
      <c r="F4474" t="s">
        <v>10</v>
      </c>
      <c r="G4474" t="str">
        <f>_xlfn.XLOOKUP(I4474,'Class Code'!$A$2:$A$14,'Class Code'!$B$2:$B$14)</f>
        <v>Motor Private</v>
      </c>
      <c r="H4474" t="s">
        <v>41</v>
      </c>
      <c r="I4474">
        <f t="shared" si="276"/>
        <v>70</v>
      </c>
      <c r="J4474" t="s">
        <v>54</v>
      </c>
      <c r="K4474" t="s">
        <v>55</v>
      </c>
      <c r="L4474" t="s">
        <v>44</v>
      </c>
      <c r="M4474" s="5">
        <v>45761</v>
      </c>
      <c r="N4474" s="5">
        <v>45764</v>
      </c>
      <c r="O4474" s="5">
        <v>45826</v>
      </c>
      <c r="P4474" s="5">
        <v>45430</v>
      </c>
      <c r="Q4474" s="5">
        <v>45794</v>
      </c>
      <c r="R4474">
        <v>0</v>
      </c>
      <c r="S4474">
        <v>-120000</v>
      </c>
      <c r="T4474">
        <v>0</v>
      </c>
      <c r="U4474">
        <v>-120000</v>
      </c>
      <c r="V4474">
        <v>0</v>
      </c>
      <c r="W4474">
        <v>-120000</v>
      </c>
      <c r="X4474" t="str">
        <f t="shared" si="277"/>
        <v>Ok</v>
      </c>
      <c r="Y4474" t="str">
        <f t="shared" si="278"/>
        <v>Ok</v>
      </c>
      <c r="Z4474" s="6" t="str">
        <f t="shared" si="279"/>
        <v>Ok</v>
      </c>
      <c r="AA4474" s="6"/>
      <c r="AB4474" s="6"/>
      <c r="AC4474" s="6"/>
      <c r="AD4474" s="6"/>
    </row>
    <row r="4475" spans="1:30" x14ac:dyDescent="0.3">
      <c r="A4475" t="s">
        <v>18741</v>
      </c>
      <c r="B4475" t="s">
        <v>18742</v>
      </c>
      <c r="C4475">
        <v>2024</v>
      </c>
      <c r="D4475" t="s">
        <v>9388</v>
      </c>
      <c r="E4475" t="s">
        <v>9282</v>
      </c>
      <c r="F4475" t="s">
        <v>10</v>
      </c>
      <c r="G4475" t="str">
        <f>_xlfn.XLOOKUP(I4475,'Class Code'!$A$2:$A$14,'Class Code'!$B$2:$B$14)</f>
        <v>Motor Private</v>
      </c>
      <c r="H4475" t="s">
        <v>41</v>
      </c>
      <c r="I4475">
        <f t="shared" si="276"/>
        <v>70</v>
      </c>
      <c r="J4475" t="s">
        <v>54</v>
      </c>
      <c r="K4475" t="s">
        <v>55</v>
      </c>
      <c r="L4475" t="s">
        <v>44</v>
      </c>
      <c r="M4475" s="5">
        <v>45815</v>
      </c>
      <c r="N4475" s="5">
        <v>45817</v>
      </c>
      <c r="O4475" s="5">
        <v>45828</v>
      </c>
      <c r="P4475" s="5">
        <v>45457</v>
      </c>
      <c r="Q4475" s="5">
        <v>45821</v>
      </c>
      <c r="R4475">
        <v>0</v>
      </c>
      <c r="S4475">
        <v>-7500</v>
      </c>
      <c r="T4475">
        <v>0</v>
      </c>
      <c r="U4475">
        <v>-7500</v>
      </c>
      <c r="V4475">
        <v>0</v>
      </c>
      <c r="W4475">
        <v>-7500</v>
      </c>
      <c r="X4475" t="str">
        <f t="shared" si="277"/>
        <v>Ok</v>
      </c>
      <c r="Y4475" t="str">
        <f t="shared" si="278"/>
        <v>Ok</v>
      </c>
      <c r="Z4475" s="6" t="str">
        <f t="shared" si="279"/>
        <v>Ok</v>
      </c>
      <c r="AA4475" s="6"/>
      <c r="AB4475" s="6"/>
      <c r="AC4475" s="6"/>
      <c r="AD4475" s="6"/>
    </row>
    <row r="4476" spans="1:30" x14ac:dyDescent="0.3">
      <c r="A4476" t="s">
        <v>18743</v>
      </c>
      <c r="B4476" t="s">
        <v>18744</v>
      </c>
      <c r="C4476">
        <v>2024</v>
      </c>
      <c r="D4476" t="s">
        <v>9506</v>
      </c>
      <c r="E4476" t="s">
        <v>9289</v>
      </c>
      <c r="F4476" t="s">
        <v>10</v>
      </c>
      <c r="G4476" t="str">
        <f>_xlfn.XLOOKUP(I4476,'Class Code'!$A$2:$A$14,'Class Code'!$B$2:$B$14)</f>
        <v>Motor Private</v>
      </c>
      <c r="H4476" t="s">
        <v>41</v>
      </c>
      <c r="I4476">
        <f t="shared" si="276"/>
        <v>70</v>
      </c>
      <c r="J4476" t="s">
        <v>54</v>
      </c>
      <c r="K4476" t="s">
        <v>55</v>
      </c>
      <c r="L4476" t="s">
        <v>44</v>
      </c>
      <c r="M4476" s="5">
        <v>45591</v>
      </c>
      <c r="N4476" s="5">
        <v>45593</v>
      </c>
      <c r="O4476" s="5">
        <v>45664</v>
      </c>
      <c r="P4476" s="5">
        <v>45413</v>
      </c>
      <c r="Q4476" s="5">
        <v>45777</v>
      </c>
      <c r="R4476">
        <v>0</v>
      </c>
      <c r="S4476">
        <v>-150000</v>
      </c>
      <c r="T4476">
        <v>0</v>
      </c>
      <c r="U4476">
        <v>-150000</v>
      </c>
      <c r="V4476">
        <v>0</v>
      </c>
      <c r="W4476">
        <v>-150000</v>
      </c>
      <c r="X4476" t="str">
        <f t="shared" si="277"/>
        <v>Ok</v>
      </c>
      <c r="Y4476" t="str">
        <f t="shared" si="278"/>
        <v>Ok</v>
      </c>
      <c r="Z4476" s="6" t="str">
        <f t="shared" si="279"/>
        <v>Ok</v>
      </c>
      <c r="AA4476" s="6"/>
      <c r="AB4476" s="6"/>
      <c r="AC4476" s="6"/>
      <c r="AD4476" s="6"/>
    </row>
    <row r="4477" spans="1:30" x14ac:dyDescent="0.3">
      <c r="A4477" t="s">
        <v>18745</v>
      </c>
      <c r="B4477" t="s">
        <v>18746</v>
      </c>
      <c r="C4477">
        <v>2024</v>
      </c>
      <c r="D4477" t="s">
        <v>9482</v>
      </c>
      <c r="E4477" t="s">
        <v>9280</v>
      </c>
      <c r="F4477" t="s">
        <v>10</v>
      </c>
      <c r="G4477" t="str">
        <f>_xlfn.XLOOKUP(I4477,'Class Code'!$A$2:$A$14,'Class Code'!$B$2:$B$14)</f>
        <v>Motor Private</v>
      </c>
      <c r="H4477" t="s">
        <v>41</v>
      </c>
      <c r="I4477">
        <f t="shared" si="276"/>
        <v>70</v>
      </c>
      <c r="J4477" t="s">
        <v>54</v>
      </c>
      <c r="K4477" t="s">
        <v>55</v>
      </c>
      <c r="L4477" t="s">
        <v>44</v>
      </c>
      <c r="M4477" s="5">
        <v>45630</v>
      </c>
      <c r="N4477" s="5">
        <v>45636</v>
      </c>
      <c r="O4477" s="5">
        <v>45665</v>
      </c>
      <c r="P4477" s="5">
        <v>45554</v>
      </c>
      <c r="Q4477" s="5">
        <v>45918</v>
      </c>
      <c r="R4477">
        <v>0</v>
      </c>
      <c r="S4477">
        <v>-200000</v>
      </c>
      <c r="T4477">
        <v>0</v>
      </c>
      <c r="U4477">
        <v>-200000</v>
      </c>
      <c r="V4477">
        <v>0</v>
      </c>
      <c r="W4477">
        <v>-200000</v>
      </c>
      <c r="X4477" t="str">
        <f t="shared" si="277"/>
        <v>Ok</v>
      </c>
      <c r="Y4477" t="str">
        <f t="shared" si="278"/>
        <v>Ok</v>
      </c>
      <c r="Z4477" s="6" t="str">
        <f t="shared" si="279"/>
        <v>Ok</v>
      </c>
      <c r="AA4477" s="6"/>
      <c r="AB4477" s="6"/>
      <c r="AC4477" s="6"/>
      <c r="AD4477" s="6"/>
    </row>
    <row r="4478" spans="1:30" x14ac:dyDescent="0.3">
      <c r="A4478" t="s">
        <v>18747</v>
      </c>
      <c r="B4478" t="s">
        <v>18748</v>
      </c>
      <c r="C4478">
        <v>2024</v>
      </c>
      <c r="D4478" t="s">
        <v>9655</v>
      </c>
      <c r="E4478" t="s">
        <v>9282</v>
      </c>
      <c r="F4478" t="s">
        <v>11</v>
      </c>
      <c r="G4478" t="str">
        <f>_xlfn.XLOOKUP(I4478,'Class Code'!$A$2:$A$14,'Class Code'!$B$2:$B$14)</f>
        <v>Motor Commercial</v>
      </c>
      <c r="H4478" t="s">
        <v>176</v>
      </c>
      <c r="I4478">
        <f t="shared" si="276"/>
        <v>80</v>
      </c>
      <c r="J4478" t="s">
        <v>207</v>
      </c>
      <c r="K4478" t="s">
        <v>208</v>
      </c>
      <c r="L4478" t="s">
        <v>44</v>
      </c>
      <c r="M4478" s="5">
        <v>45630</v>
      </c>
      <c r="N4478" s="5">
        <v>45635</v>
      </c>
      <c r="O4478" s="5">
        <v>45666</v>
      </c>
      <c r="P4478" s="5">
        <v>45292</v>
      </c>
      <c r="Q4478" s="5">
        <v>45657</v>
      </c>
      <c r="R4478">
        <v>0</v>
      </c>
      <c r="S4478">
        <v>-200000</v>
      </c>
      <c r="T4478">
        <v>0</v>
      </c>
      <c r="U4478">
        <v>-200000</v>
      </c>
      <c r="V4478">
        <v>0</v>
      </c>
      <c r="W4478">
        <v>-200000</v>
      </c>
      <c r="X4478" t="str">
        <f t="shared" si="277"/>
        <v>Ok</v>
      </c>
      <c r="Y4478" t="str">
        <f t="shared" si="278"/>
        <v>Ok</v>
      </c>
      <c r="Z4478" s="6" t="str">
        <f t="shared" si="279"/>
        <v>Ok</v>
      </c>
      <c r="AA4478" s="6"/>
      <c r="AB4478" s="6"/>
      <c r="AC4478" s="6"/>
      <c r="AD4478" s="6"/>
    </row>
    <row r="4479" spans="1:30" x14ac:dyDescent="0.3">
      <c r="A4479" t="s">
        <v>18749</v>
      </c>
      <c r="B4479" t="s">
        <v>18750</v>
      </c>
      <c r="C4479">
        <v>2024</v>
      </c>
      <c r="D4479" t="s">
        <v>9700</v>
      </c>
      <c r="E4479" t="s">
        <v>9334</v>
      </c>
      <c r="F4479" t="s">
        <v>11</v>
      </c>
      <c r="G4479" t="str">
        <f>_xlfn.XLOOKUP(I4479,'Class Code'!$A$2:$A$14,'Class Code'!$B$2:$B$14)</f>
        <v>Motor Commercial</v>
      </c>
      <c r="H4479" t="s">
        <v>176</v>
      </c>
      <c r="I4479">
        <f t="shared" si="276"/>
        <v>80</v>
      </c>
      <c r="J4479" t="s">
        <v>225</v>
      </c>
      <c r="K4479" t="s">
        <v>226</v>
      </c>
      <c r="L4479" t="s">
        <v>197</v>
      </c>
      <c r="M4479" s="5">
        <v>45611</v>
      </c>
      <c r="N4479" s="5">
        <v>45614</v>
      </c>
      <c r="O4479" s="5">
        <v>45667</v>
      </c>
      <c r="P4479" s="5">
        <v>45352</v>
      </c>
      <c r="Q4479" s="5">
        <v>45716</v>
      </c>
      <c r="R4479">
        <v>0</v>
      </c>
      <c r="S4479">
        <v>-10000</v>
      </c>
      <c r="T4479">
        <v>0</v>
      </c>
      <c r="U4479">
        <v>-10000</v>
      </c>
      <c r="V4479">
        <v>0</v>
      </c>
      <c r="W4479">
        <v>-10000</v>
      </c>
      <c r="X4479" t="str">
        <f t="shared" si="277"/>
        <v>Ok</v>
      </c>
      <c r="Y4479" t="str">
        <f t="shared" si="278"/>
        <v>Ok</v>
      </c>
      <c r="Z4479" s="6" t="str">
        <f t="shared" si="279"/>
        <v>Ok</v>
      </c>
      <c r="AA4479" s="6"/>
      <c r="AB4479" s="6"/>
      <c r="AC4479" s="6"/>
      <c r="AD4479" s="6"/>
    </row>
    <row r="4480" spans="1:30" x14ac:dyDescent="0.3">
      <c r="A4480" t="s">
        <v>18751</v>
      </c>
      <c r="B4480" t="s">
        <v>18752</v>
      </c>
      <c r="C4480">
        <v>2024</v>
      </c>
      <c r="D4480" t="s">
        <v>9358</v>
      </c>
      <c r="E4480" t="s">
        <v>9284</v>
      </c>
      <c r="F4480" t="s">
        <v>10</v>
      </c>
      <c r="G4480" t="str">
        <f>_xlfn.XLOOKUP(I4480,'Class Code'!$A$2:$A$14,'Class Code'!$B$2:$B$14)</f>
        <v>Motor Private</v>
      </c>
      <c r="H4480" t="s">
        <v>41</v>
      </c>
      <c r="I4480">
        <f t="shared" si="276"/>
        <v>70</v>
      </c>
      <c r="J4480" t="s">
        <v>468</v>
      </c>
      <c r="K4480" t="s">
        <v>469</v>
      </c>
      <c r="L4480" t="s">
        <v>197</v>
      </c>
      <c r="M4480" s="5">
        <v>45646</v>
      </c>
      <c r="N4480" s="5">
        <v>45647</v>
      </c>
      <c r="O4480" s="5">
        <v>45670</v>
      </c>
      <c r="P4480" s="5">
        <v>45506</v>
      </c>
      <c r="Q4480" s="5">
        <v>45870</v>
      </c>
      <c r="R4480">
        <v>0</v>
      </c>
      <c r="S4480">
        <v>-7500</v>
      </c>
      <c r="T4480">
        <v>0</v>
      </c>
      <c r="U4480">
        <v>-7500</v>
      </c>
      <c r="V4480">
        <v>0</v>
      </c>
      <c r="W4480">
        <v>-7500</v>
      </c>
      <c r="X4480" t="str">
        <f t="shared" si="277"/>
        <v>Ok</v>
      </c>
      <c r="Y4480" t="str">
        <f t="shared" si="278"/>
        <v>Ok</v>
      </c>
      <c r="Z4480" s="6" t="str">
        <f t="shared" si="279"/>
        <v>Ok</v>
      </c>
      <c r="AA4480" s="6"/>
      <c r="AB4480" s="6"/>
      <c r="AC4480" s="6"/>
      <c r="AD4480" s="6"/>
    </row>
    <row r="4481" spans="1:30" x14ac:dyDescent="0.3">
      <c r="A4481" t="s">
        <v>18753</v>
      </c>
      <c r="B4481" t="s">
        <v>18754</v>
      </c>
      <c r="C4481">
        <v>2023</v>
      </c>
      <c r="D4481" t="s">
        <v>9407</v>
      </c>
      <c r="E4481" t="s">
        <v>9282</v>
      </c>
      <c r="F4481" t="s">
        <v>5</v>
      </c>
      <c r="G4481" t="str">
        <f>_xlfn.XLOOKUP(I4481,'Class Code'!$A$2:$A$14,'Class Code'!$B$2:$B$14)</f>
        <v>Engineering</v>
      </c>
      <c r="H4481" t="s">
        <v>423</v>
      </c>
      <c r="I4481">
        <f t="shared" si="276"/>
        <v>2</v>
      </c>
      <c r="J4481" t="s">
        <v>634</v>
      </c>
      <c r="K4481" t="s">
        <v>635</v>
      </c>
      <c r="L4481" t="s">
        <v>197</v>
      </c>
      <c r="M4481" s="5">
        <v>45663</v>
      </c>
      <c r="N4481" s="5">
        <v>45670</v>
      </c>
      <c r="O4481" s="5">
        <v>45678</v>
      </c>
      <c r="P4481" s="5">
        <v>45264</v>
      </c>
      <c r="Q4481" s="5">
        <v>45994</v>
      </c>
      <c r="R4481">
        <v>0</v>
      </c>
      <c r="S4481">
        <v>-100000</v>
      </c>
      <c r="T4481">
        <v>0</v>
      </c>
      <c r="U4481">
        <v>-100000</v>
      </c>
      <c r="V4481">
        <v>0</v>
      </c>
      <c r="W4481">
        <v>-100000</v>
      </c>
      <c r="X4481" t="str">
        <f t="shared" si="277"/>
        <v>Ok</v>
      </c>
      <c r="Y4481" t="str">
        <f t="shared" si="278"/>
        <v>Ok</v>
      </c>
      <c r="Z4481" s="6" t="str">
        <f t="shared" si="279"/>
        <v>Ok</v>
      </c>
      <c r="AA4481" s="6"/>
      <c r="AB4481" s="6"/>
      <c r="AC4481" s="6"/>
      <c r="AD4481" s="6"/>
    </row>
    <row r="4482" spans="1:30" x14ac:dyDescent="0.3">
      <c r="A4482" t="s">
        <v>18755</v>
      </c>
      <c r="B4482" t="s">
        <v>18756</v>
      </c>
      <c r="C4482">
        <v>2024</v>
      </c>
      <c r="D4482" t="s">
        <v>9619</v>
      </c>
      <c r="E4482" t="s">
        <v>9334</v>
      </c>
      <c r="F4482" t="s">
        <v>11</v>
      </c>
      <c r="G4482" t="str">
        <f>_xlfn.XLOOKUP(I4482,'Class Code'!$A$2:$A$14,'Class Code'!$B$2:$B$14)</f>
        <v>Motor Commercial</v>
      </c>
      <c r="H4482" t="s">
        <v>176</v>
      </c>
      <c r="I4482">
        <f t="shared" si="276"/>
        <v>80</v>
      </c>
      <c r="J4482" t="s">
        <v>177</v>
      </c>
      <c r="K4482" t="s">
        <v>178</v>
      </c>
      <c r="L4482" t="s">
        <v>197</v>
      </c>
      <c r="M4482" s="5">
        <v>45627</v>
      </c>
      <c r="N4482" s="5">
        <v>45630</v>
      </c>
      <c r="O4482" s="5">
        <v>45680</v>
      </c>
      <c r="P4482" s="5">
        <v>45576</v>
      </c>
      <c r="Q4482" s="5">
        <v>45869</v>
      </c>
      <c r="R4482">
        <v>0</v>
      </c>
      <c r="S4482">
        <v>-300000</v>
      </c>
      <c r="T4482">
        <v>0</v>
      </c>
      <c r="U4482">
        <v>-300000</v>
      </c>
      <c r="V4482">
        <v>0</v>
      </c>
      <c r="W4482">
        <v>-300000</v>
      </c>
      <c r="X4482" t="str">
        <f t="shared" si="277"/>
        <v>Ok</v>
      </c>
      <c r="Y4482" t="str">
        <f t="shared" si="278"/>
        <v>Ok</v>
      </c>
      <c r="Z4482" s="6" t="str">
        <f t="shared" si="279"/>
        <v>Ok</v>
      </c>
      <c r="AA4482" s="6"/>
      <c r="AB4482" s="6"/>
      <c r="AC4482" s="6"/>
      <c r="AD4482" s="6"/>
    </row>
    <row r="4483" spans="1:30" x14ac:dyDescent="0.3">
      <c r="A4483" t="s">
        <v>18757</v>
      </c>
      <c r="B4483" t="s">
        <v>18758</v>
      </c>
      <c r="C4483">
        <v>2024</v>
      </c>
      <c r="D4483" t="s">
        <v>9427</v>
      </c>
      <c r="E4483" t="s">
        <v>9267</v>
      </c>
      <c r="F4483" t="s">
        <v>10</v>
      </c>
      <c r="G4483" t="str">
        <f>_xlfn.XLOOKUP(I4483,'Class Code'!$A$2:$A$14,'Class Code'!$B$2:$B$14)</f>
        <v>Motor Private</v>
      </c>
      <c r="H4483" t="s">
        <v>41</v>
      </c>
      <c r="I4483">
        <f t="shared" si="276"/>
        <v>70</v>
      </c>
      <c r="J4483" t="s">
        <v>54</v>
      </c>
      <c r="K4483" t="s">
        <v>55</v>
      </c>
      <c r="L4483" t="s">
        <v>44</v>
      </c>
      <c r="M4483" s="5">
        <v>45588</v>
      </c>
      <c r="N4483" s="5">
        <v>45596</v>
      </c>
      <c r="O4483" s="5">
        <v>45680</v>
      </c>
      <c r="P4483" s="5">
        <v>45349</v>
      </c>
      <c r="Q4483" s="5">
        <v>45714</v>
      </c>
      <c r="R4483">
        <v>0</v>
      </c>
      <c r="S4483">
        <v>-150000</v>
      </c>
      <c r="T4483">
        <v>0</v>
      </c>
      <c r="U4483">
        <v>-150000</v>
      </c>
      <c r="V4483">
        <v>0</v>
      </c>
      <c r="W4483">
        <v>-150000</v>
      </c>
      <c r="X4483" t="str">
        <f t="shared" si="277"/>
        <v>Ok</v>
      </c>
      <c r="Y4483" t="str">
        <f t="shared" si="278"/>
        <v>Ok</v>
      </c>
      <c r="Z4483" s="6" t="str">
        <f t="shared" si="279"/>
        <v>Ok</v>
      </c>
      <c r="AA4483" s="6"/>
      <c r="AB4483" s="6"/>
      <c r="AC4483" s="6"/>
      <c r="AD4483" s="6"/>
    </row>
    <row r="4484" spans="1:30" x14ac:dyDescent="0.3">
      <c r="A4484" t="s">
        <v>18759</v>
      </c>
      <c r="B4484" t="s">
        <v>18760</v>
      </c>
      <c r="C4484">
        <v>2024</v>
      </c>
      <c r="D4484" t="s">
        <v>9757</v>
      </c>
      <c r="E4484" t="s">
        <v>9280</v>
      </c>
      <c r="F4484" t="s">
        <v>10</v>
      </c>
      <c r="G4484" t="str">
        <f>_xlfn.XLOOKUP(I4484,'Class Code'!$A$2:$A$14,'Class Code'!$B$2:$B$14)</f>
        <v>Motor Private</v>
      </c>
      <c r="H4484" t="s">
        <v>41</v>
      </c>
      <c r="I4484">
        <f t="shared" ref="I4484:I4547" si="280">H4484*1</f>
        <v>70</v>
      </c>
      <c r="J4484" t="s">
        <v>54</v>
      </c>
      <c r="K4484" t="s">
        <v>55</v>
      </c>
      <c r="L4484" t="s">
        <v>44</v>
      </c>
      <c r="M4484" s="5">
        <v>45581</v>
      </c>
      <c r="N4484" s="5">
        <v>45637</v>
      </c>
      <c r="O4484" s="5">
        <v>45665</v>
      </c>
      <c r="P4484" s="5">
        <v>45556</v>
      </c>
      <c r="Q4484" s="5">
        <v>45585</v>
      </c>
      <c r="R4484">
        <v>0</v>
      </c>
      <c r="S4484">
        <v>-10000</v>
      </c>
      <c r="T4484">
        <v>0</v>
      </c>
      <c r="U4484">
        <v>-10000</v>
      </c>
      <c r="V4484">
        <v>0</v>
      </c>
      <c r="W4484">
        <v>-10000</v>
      </c>
      <c r="X4484" t="str">
        <f t="shared" ref="X4484:X4547" si="281">IF(OR(A4484="",B4484="",C4484="",F4484="",H4484="",M4484="",N4484="",O4484="",P4484="",Q4484=""),"Check","Ok")</f>
        <v>Ok</v>
      </c>
      <c r="Y4484" t="str">
        <f t="shared" ref="Y4484:Y4547" si="282">IF(AND(Q4484&gt;=P4484,O4484&gt;=M4484,N4484&gt;=M4484,Q4484&gt;=M4484),"Ok","Check")</f>
        <v>Ok</v>
      </c>
      <c r="Z4484" s="6" t="str">
        <f t="shared" ref="Z4484:Z4547" si="283">IF(Q4484&gt;=M4484,"Ok","Check")</f>
        <v>Ok</v>
      </c>
      <c r="AA4484" s="6"/>
      <c r="AB4484" s="6"/>
      <c r="AC4484" s="6"/>
      <c r="AD4484" s="6"/>
    </row>
    <row r="4485" spans="1:30" x14ac:dyDescent="0.3">
      <c r="A4485" t="s">
        <v>18761</v>
      </c>
      <c r="B4485" t="s">
        <v>18762</v>
      </c>
      <c r="C4485">
        <v>2024</v>
      </c>
      <c r="D4485" t="s">
        <v>9619</v>
      </c>
      <c r="E4485" t="s">
        <v>9284</v>
      </c>
      <c r="F4485" t="s">
        <v>10</v>
      </c>
      <c r="G4485" t="str">
        <f>_xlfn.XLOOKUP(I4485,'Class Code'!$A$2:$A$14,'Class Code'!$B$2:$B$14)</f>
        <v>Motor Private</v>
      </c>
      <c r="H4485" t="s">
        <v>41</v>
      </c>
      <c r="I4485">
        <f t="shared" si="280"/>
        <v>70</v>
      </c>
      <c r="J4485" t="s">
        <v>54</v>
      </c>
      <c r="K4485" t="s">
        <v>55</v>
      </c>
      <c r="L4485" t="s">
        <v>2857</v>
      </c>
      <c r="M4485" s="5">
        <v>45657</v>
      </c>
      <c r="N4485" s="5">
        <v>45664</v>
      </c>
      <c r="O4485" s="5">
        <v>45694</v>
      </c>
      <c r="P4485" s="5">
        <v>45349</v>
      </c>
      <c r="Q4485" s="5">
        <v>45714</v>
      </c>
      <c r="R4485">
        <v>0</v>
      </c>
      <c r="S4485">
        <v>-30000</v>
      </c>
      <c r="T4485">
        <v>0</v>
      </c>
      <c r="U4485">
        <v>-30000</v>
      </c>
      <c r="V4485">
        <v>0</v>
      </c>
      <c r="W4485">
        <v>-30000</v>
      </c>
      <c r="X4485" t="str">
        <f t="shared" si="281"/>
        <v>Ok</v>
      </c>
      <c r="Y4485" t="str">
        <f t="shared" si="282"/>
        <v>Ok</v>
      </c>
      <c r="Z4485" s="6" t="str">
        <f t="shared" si="283"/>
        <v>Ok</v>
      </c>
      <c r="AA4485" s="6"/>
      <c r="AB4485" s="6"/>
      <c r="AC4485" s="6"/>
      <c r="AD4485" s="6"/>
    </row>
    <row r="4486" spans="1:30" x14ac:dyDescent="0.3">
      <c r="A4486" t="s">
        <v>18763</v>
      </c>
      <c r="B4486" t="s">
        <v>18764</v>
      </c>
      <c r="C4486">
        <v>2024</v>
      </c>
      <c r="D4486" t="s">
        <v>9714</v>
      </c>
      <c r="E4486" t="s">
        <v>9265</v>
      </c>
      <c r="F4486" t="s">
        <v>7</v>
      </c>
      <c r="G4486" t="str">
        <f>_xlfn.XLOOKUP(I4486,'Class Code'!$A$2:$A$14,'Class Code'!$B$2:$B$14)</f>
        <v>Fire Industrial</v>
      </c>
      <c r="H4486" t="s">
        <v>381</v>
      </c>
      <c r="I4486">
        <f t="shared" si="280"/>
        <v>4</v>
      </c>
      <c r="J4486" t="s">
        <v>382</v>
      </c>
      <c r="K4486" t="s">
        <v>383</v>
      </c>
      <c r="L4486" t="s">
        <v>384</v>
      </c>
      <c r="M4486" s="5">
        <v>45375</v>
      </c>
      <c r="N4486" s="5">
        <v>45376</v>
      </c>
      <c r="O4486" s="5">
        <v>45715</v>
      </c>
      <c r="P4486" s="5">
        <v>45292</v>
      </c>
      <c r="Q4486" s="5">
        <v>45658</v>
      </c>
      <c r="R4486">
        <v>0</v>
      </c>
      <c r="S4486">
        <v>-1184106</v>
      </c>
      <c r="T4486">
        <v>0</v>
      </c>
      <c r="U4486">
        <v>-1184106</v>
      </c>
      <c r="V4486">
        <v>0</v>
      </c>
      <c r="W4486">
        <v>-1184106</v>
      </c>
      <c r="X4486" t="str">
        <f t="shared" si="281"/>
        <v>Ok</v>
      </c>
      <c r="Y4486" t="str">
        <f t="shared" si="282"/>
        <v>Ok</v>
      </c>
      <c r="Z4486" s="6" t="str">
        <f t="shared" si="283"/>
        <v>Ok</v>
      </c>
      <c r="AA4486" s="6"/>
      <c r="AB4486" s="6"/>
      <c r="AC4486" s="6"/>
      <c r="AD4486" s="6"/>
    </row>
    <row r="4487" spans="1:30" x14ac:dyDescent="0.3">
      <c r="A4487" t="s">
        <v>18765</v>
      </c>
      <c r="B4487" t="s">
        <v>18766</v>
      </c>
      <c r="C4487">
        <v>2018</v>
      </c>
      <c r="D4487" t="s">
        <v>9671</v>
      </c>
      <c r="E4487" t="s">
        <v>9332</v>
      </c>
      <c r="F4487" t="s">
        <v>10</v>
      </c>
      <c r="G4487" t="str">
        <f>_xlfn.XLOOKUP(I4487,'Class Code'!$A$2:$A$14,'Class Code'!$B$2:$B$14)</f>
        <v>Motor Private</v>
      </c>
      <c r="H4487" t="s">
        <v>41</v>
      </c>
      <c r="I4487">
        <f t="shared" si="280"/>
        <v>70</v>
      </c>
      <c r="J4487" t="s">
        <v>54</v>
      </c>
      <c r="K4487" t="s">
        <v>55</v>
      </c>
      <c r="L4487" t="s">
        <v>44</v>
      </c>
      <c r="M4487" s="5">
        <v>43292</v>
      </c>
      <c r="N4487" s="5">
        <v>43298</v>
      </c>
      <c r="O4487" s="5">
        <v>45785</v>
      </c>
      <c r="P4487" s="5">
        <v>43132</v>
      </c>
      <c r="Q4487" s="5">
        <v>43496</v>
      </c>
      <c r="R4487">
        <v>0</v>
      </c>
      <c r="S4487">
        <v>213445</v>
      </c>
      <c r="T4487">
        <v>0</v>
      </c>
      <c r="U4487">
        <v>213445</v>
      </c>
      <c r="V4487">
        <v>0</v>
      </c>
      <c r="W4487">
        <v>213445</v>
      </c>
      <c r="X4487" t="str">
        <f t="shared" si="281"/>
        <v>Ok</v>
      </c>
      <c r="Y4487" t="str">
        <f t="shared" si="282"/>
        <v>Ok</v>
      </c>
      <c r="Z4487" s="6" t="str">
        <f t="shared" si="283"/>
        <v>Ok</v>
      </c>
      <c r="AA4487" s="6"/>
      <c r="AB4487" s="6"/>
      <c r="AC4487" s="6"/>
      <c r="AD4487" s="6"/>
    </row>
    <row r="4488" spans="1:30" x14ac:dyDescent="0.3">
      <c r="A4488" t="s">
        <v>18767</v>
      </c>
      <c r="B4488" t="s">
        <v>18768</v>
      </c>
      <c r="C4488">
        <v>2024</v>
      </c>
      <c r="D4488" t="s">
        <v>9615</v>
      </c>
      <c r="E4488" t="s">
        <v>9277</v>
      </c>
      <c r="F4488" t="s">
        <v>10</v>
      </c>
      <c r="G4488" t="str">
        <f>_xlfn.XLOOKUP(I4488,'Class Code'!$A$2:$A$14,'Class Code'!$B$2:$B$14)</f>
        <v>Motor Private</v>
      </c>
      <c r="H4488" t="s">
        <v>41</v>
      </c>
      <c r="I4488">
        <f t="shared" si="280"/>
        <v>70</v>
      </c>
      <c r="J4488" t="s">
        <v>54</v>
      </c>
      <c r="K4488" t="s">
        <v>55</v>
      </c>
      <c r="L4488" t="s">
        <v>44</v>
      </c>
      <c r="M4488" s="5">
        <v>45619</v>
      </c>
      <c r="N4488" s="5">
        <v>45628</v>
      </c>
      <c r="O4488" s="5">
        <v>45665</v>
      </c>
      <c r="P4488" s="5">
        <v>45365</v>
      </c>
      <c r="Q4488" s="5">
        <v>45729</v>
      </c>
      <c r="R4488">
        <v>0</v>
      </c>
      <c r="S4488">
        <v>135000</v>
      </c>
      <c r="T4488">
        <v>0</v>
      </c>
      <c r="U4488">
        <v>135000</v>
      </c>
      <c r="V4488">
        <v>0</v>
      </c>
      <c r="W4488">
        <v>135000</v>
      </c>
      <c r="X4488" t="str">
        <f t="shared" si="281"/>
        <v>Ok</v>
      </c>
      <c r="Y4488" t="str">
        <f t="shared" si="282"/>
        <v>Ok</v>
      </c>
      <c r="Z4488" s="6" t="str">
        <f t="shared" si="283"/>
        <v>Ok</v>
      </c>
      <c r="AA4488" s="6"/>
      <c r="AB4488" s="6"/>
      <c r="AC4488" s="6"/>
      <c r="AD4488" s="6"/>
    </row>
    <row r="4489" spans="1:30" x14ac:dyDescent="0.3">
      <c r="A4489" t="s">
        <v>18769</v>
      </c>
      <c r="B4489" t="s">
        <v>18770</v>
      </c>
      <c r="C4489">
        <v>2021</v>
      </c>
      <c r="D4489" t="s">
        <v>9450</v>
      </c>
      <c r="E4489" t="s">
        <v>9301</v>
      </c>
      <c r="F4489" t="s">
        <v>11</v>
      </c>
      <c r="G4489" t="str">
        <f>_xlfn.XLOOKUP(I4489,'Class Code'!$A$2:$A$14,'Class Code'!$B$2:$B$14)</f>
        <v>Motor Commercial</v>
      </c>
      <c r="H4489" t="s">
        <v>176</v>
      </c>
      <c r="I4489">
        <f t="shared" si="280"/>
        <v>80</v>
      </c>
      <c r="J4489" t="s">
        <v>785</v>
      </c>
      <c r="K4489" t="s">
        <v>786</v>
      </c>
      <c r="L4489" t="s">
        <v>44</v>
      </c>
      <c r="M4489" s="5">
        <v>44575</v>
      </c>
      <c r="N4489" s="5">
        <v>44585</v>
      </c>
      <c r="O4489" s="5">
        <v>45754</v>
      </c>
      <c r="P4489" s="5">
        <v>44378</v>
      </c>
      <c r="Q4489" s="5">
        <v>44742</v>
      </c>
      <c r="R4489">
        <v>0</v>
      </c>
      <c r="S4489">
        <v>-30000</v>
      </c>
      <c r="T4489">
        <v>0</v>
      </c>
      <c r="U4489">
        <v>-30000</v>
      </c>
      <c r="V4489">
        <v>0</v>
      </c>
      <c r="W4489">
        <v>-30000</v>
      </c>
      <c r="X4489" t="str">
        <f t="shared" si="281"/>
        <v>Ok</v>
      </c>
      <c r="Y4489" t="str">
        <f t="shared" si="282"/>
        <v>Ok</v>
      </c>
      <c r="Z4489" s="6" t="str">
        <f t="shared" si="283"/>
        <v>Ok</v>
      </c>
      <c r="AA4489" s="6"/>
      <c r="AB4489" s="6"/>
      <c r="AC4489" s="6"/>
      <c r="AD4489" s="6"/>
    </row>
    <row r="4490" spans="1:30" x14ac:dyDescent="0.3">
      <c r="A4490" t="s">
        <v>18771</v>
      </c>
      <c r="B4490" t="s">
        <v>18772</v>
      </c>
      <c r="C4490">
        <v>2024</v>
      </c>
      <c r="D4490" t="s">
        <v>9700</v>
      </c>
      <c r="E4490" t="s">
        <v>9287</v>
      </c>
      <c r="F4490" t="s">
        <v>10</v>
      </c>
      <c r="G4490" t="str">
        <f>_xlfn.XLOOKUP(I4490,'Class Code'!$A$2:$A$14,'Class Code'!$B$2:$B$14)</f>
        <v>Motor Private</v>
      </c>
      <c r="H4490" t="s">
        <v>41</v>
      </c>
      <c r="I4490">
        <f t="shared" si="280"/>
        <v>70</v>
      </c>
      <c r="J4490" t="s">
        <v>54</v>
      </c>
      <c r="K4490" t="s">
        <v>55</v>
      </c>
      <c r="L4490" t="s">
        <v>44</v>
      </c>
      <c r="M4490" s="5">
        <v>45712</v>
      </c>
      <c r="N4490" s="5">
        <v>45714</v>
      </c>
      <c r="O4490" s="5">
        <v>45756</v>
      </c>
      <c r="P4490" s="5">
        <v>45639</v>
      </c>
      <c r="Q4490" s="5">
        <v>46003</v>
      </c>
      <c r="R4490">
        <v>0</v>
      </c>
      <c r="S4490">
        <v>-200000</v>
      </c>
      <c r="T4490">
        <v>0</v>
      </c>
      <c r="U4490">
        <v>-200000</v>
      </c>
      <c r="V4490">
        <v>0</v>
      </c>
      <c r="W4490">
        <v>-200000</v>
      </c>
      <c r="X4490" t="str">
        <f t="shared" si="281"/>
        <v>Ok</v>
      </c>
      <c r="Y4490" t="str">
        <f t="shared" si="282"/>
        <v>Ok</v>
      </c>
      <c r="Z4490" s="6" t="str">
        <f t="shared" si="283"/>
        <v>Ok</v>
      </c>
      <c r="AA4490" s="6"/>
      <c r="AB4490" s="6"/>
      <c r="AC4490" s="6"/>
      <c r="AD4490" s="6"/>
    </row>
    <row r="4491" spans="1:30" x14ac:dyDescent="0.3">
      <c r="A4491" t="s">
        <v>18773</v>
      </c>
      <c r="B4491" t="s">
        <v>18774</v>
      </c>
      <c r="C4491">
        <v>2024</v>
      </c>
      <c r="D4491" t="s">
        <v>9712</v>
      </c>
      <c r="E4491" t="s">
        <v>9263</v>
      </c>
      <c r="F4491" t="s">
        <v>10</v>
      </c>
      <c r="G4491" t="str">
        <f>_xlfn.XLOOKUP(I4491,'Class Code'!$A$2:$A$14,'Class Code'!$B$2:$B$14)</f>
        <v>Motor Private</v>
      </c>
      <c r="H4491" t="s">
        <v>41</v>
      </c>
      <c r="I4491">
        <f t="shared" si="280"/>
        <v>70</v>
      </c>
      <c r="J4491" t="s">
        <v>54</v>
      </c>
      <c r="K4491" t="s">
        <v>55</v>
      </c>
      <c r="L4491" t="s">
        <v>44</v>
      </c>
      <c r="M4491" s="5">
        <v>45712</v>
      </c>
      <c r="N4491" s="5">
        <v>45714</v>
      </c>
      <c r="O4491" s="5">
        <v>45757</v>
      </c>
      <c r="P4491" s="5">
        <v>45639</v>
      </c>
      <c r="Q4491" s="5">
        <v>46003</v>
      </c>
      <c r="R4491">
        <v>0</v>
      </c>
      <c r="S4491">
        <v>-80000</v>
      </c>
      <c r="T4491">
        <v>0</v>
      </c>
      <c r="U4491">
        <v>-80000</v>
      </c>
      <c r="V4491">
        <v>0</v>
      </c>
      <c r="W4491">
        <v>-80000</v>
      </c>
      <c r="X4491" t="str">
        <f t="shared" si="281"/>
        <v>Ok</v>
      </c>
      <c r="Y4491" t="str">
        <f t="shared" si="282"/>
        <v>Ok</v>
      </c>
      <c r="Z4491" s="6" t="str">
        <f t="shared" si="283"/>
        <v>Ok</v>
      </c>
      <c r="AA4491" s="6"/>
      <c r="AB4491" s="6"/>
      <c r="AC4491" s="6"/>
      <c r="AD4491" s="6"/>
    </row>
    <row r="4492" spans="1:30" x14ac:dyDescent="0.3">
      <c r="A4492" t="s">
        <v>18775</v>
      </c>
      <c r="B4492" t="s">
        <v>18776</v>
      </c>
      <c r="C4492">
        <v>2024</v>
      </c>
      <c r="D4492" t="s">
        <v>9316</v>
      </c>
      <c r="E4492" t="s">
        <v>9272</v>
      </c>
      <c r="F4492" t="s">
        <v>6</v>
      </c>
      <c r="G4492" t="str">
        <f>_xlfn.XLOOKUP(I4492,'Class Code'!$A$2:$A$14,'Class Code'!$B$2:$B$14)</f>
        <v>Fire Domestic</v>
      </c>
      <c r="H4492" t="s">
        <v>194</v>
      </c>
      <c r="I4492">
        <f t="shared" si="280"/>
        <v>3</v>
      </c>
      <c r="J4492" t="s">
        <v>195</v>
      </c>
      <c r="K4492" t="s">
        <v>196</v>
      </c>
      <c r="L4492" t="s">
        <v>197</v>
      </c>
      <c r="M4492" s="5">
        <v>45688</v>
      </c>
      <c r="N4492" s="5">
        <v>45691</v>
      </c>
      <c r="O4492" s="5">
        <v>45758</v>
      </c>
      <c r="P4492" s="5">
        <v>45491</v>
      </c>
      <c r="Q4492" s="5">
        <v>45855</v>
      </c>
      <c r="R4492">
        <v>0</v>
      </c>
      <c r="S4492">
        <v>-119640</v>
      </c>
      <c r="T4492">
        <v>0</v>
      </c>
      <c r="U4492">
        <v>-119640</v>
      </c>
      <c r="V4492">
        <v>0</v>
      </c>
      <c r="W4492">
        <v>-119640</v>
      </c>
      <c r="X4492" t="str">
        <f t="shared" si="281"/>
        <v>Ok</v>
      </c>
      <c r="Y4492" t="str">
        <f t="shared" si="282"/>
        <v>Ok</v>
      </c>
      <c r="Z4492" s="6" t="str">
        <f t="shared" si="283"/>
        <v>Ok</v>
      </c>
      <c r="AA4492" s="6"/>
      <c r="AB4492" s="6"/>
      <c r="AC4492" s="6"/>
      <c r="AD4492" s="6"/>
    </row>
    <row r="4493" spans="1:30" x14ac:dyDescent="0.3">
      <c r="A4493" t="s">
        <v>18777</v>
      </c>
      <c r="B4493" t="s">
        <v>18778</v>
      </c>
      <c r="C4493">
        <v>2024</v>
      </c>
      <c r="D4493" t="s">
        <v>9449</v>
      </c>
      <c r="E4493" t="s">
        <v>9287</v>
      </c>
      <c r="F4493" t="s">
        <v>10</v>
      </c>
      <c r="G4493" t="str">
        <f>_xlfn.XLOOKUP(I4493,'Class Code'!$A$2:$A$14,'Class Code'!$B$2:$B$14)</f>
        <v>Motor Private</v>
      </c>
      <c r="H4493" t="s">
        <v>41</v>
      </c>
      <c r="I4493">
        <f t="shared" si="280"/>
        <v>70</v>
      </c>
      <c r="J4493" t="s">
        <v>54</v>
      </c>
      <c r="K4493" t="s">
        <v>55</v>
      </c>
      <c r="L4493" t="s">
        <v>44</v>
      </c>
      <c r="M4493" s="5">
        <v>45656</v>
      </c>
      <c r="N4493" s="5">
        <v>45665</v>
      </c>
      <c r="O4493" s="5">
        <v>45761</v>
      </c>
      <c r="P4493" s="5">
        <v>45588</v>
      </c>
      <c r="Q4493" s="5">
        <v>45952</v>
      </c>
      <c r="R4493">
        <v>0</v>
      </c>
      <c r="S4493">
        <v>-120000</v>
      </c>
      <c r="T4493">
        <v>0</v>
      </c>
      <c r="U4493">
        <v>-120000</v>
      </c>
      <c r="V4493">
        <v>0</v>
      </c>
      <c r="W4493">
        <v>-120000</v>
      </c>
      <c r="X4493" t="str">
        <f t="shared" si="281"/>
        <v>Ok</v>
      </c>
      <c r="Y4493" t="str">
        <f t="shared" si="282"/>
        <v>Ok</v>
      </c>
      <c r="Z4493" s="6" t="str">
        <f t="shared" si="283"/>
        <v>Ok</v>
      </c>
      <c r="AA4493" s="6"/>
      <c r="AB4493" s="6"/>
      <c r="AC4493" s="6"/>
      <c r="AD4493" s="6"/>
    </row>
    <row r="4494" spans="1:30" x14ac:dyDescent="0.3">
      <c r="A4494" t="s">
        <v>18779</v>
      </c>
      <c r="B4494" t="s">
        <v>18780</v>
      </c>
      <c r="C4494">
        <v>2021</v>
      </c>
      <c r="D4494" t="s">
        <v>9687</v>
      </c>
      <c r="E4494" t="s">
        <v>9287</v>
      </c>
      <c r="F4494" t="s">
        <v>439</v>
      </c>
      <c r="G4494" t="str">
        <f>_xlfn.XLOOKUP(I4494,'Class Code'!$A$2:$A$14,'Class Code'!$B$2:$B$14)</f>
        <v>Workmen's Compensation</v>
      </c>
      <c r="H4494" t="s">
        <v>440</v>
      </c>
      <c r="I4494">
        <f t="shared" si="280"/>
        <v>11</v>
      </c>
      <c r="J4494" t="s">
        <v>572</v>
      </c>
      <c r="K4494" t="s">
        <v>573</v>
      </c>
      <c r="L4494" t="s">
        <v>443</v>
      </c>
      <c r="M4494" s="5">
        <v>44543</v>
      </c>
      <c r="N4494" s="5">
        <v>44553</v>
      </c>
      <c r="O4494" s="5">
        <v>45762</v>
      </c>
      <c r="P4494" s="5">
        <v>44197</v>
      </c>
      <c r="Q4494" s="5">
        <v>44561</v>
      </c>
      <c r="R4494">
        <v>0</v>
      </c>
      <c r="S4494">
        <v>-5000</v>
      </c>
      <c r="T4494">
        <v>0</v>
      </c>
      <c r="U4494">
        <v>-5000</v>
      </c>
      <c r="V4494">
        <v>0</v>
      </c>
      <c r="W4494">
        <v>-5000</v>
      </c>
      <c r="X4494" t="str">
        <f t="shared" si="281"/>
        <v>Ok</v>
      </c>
      <c r="Y4494" t="str">
        <f t="shared" si="282"/>
        <v>Ok</v>
      </c>
      <c r="Z4494" s="6" t="str">
        <f t="shared" si="283"/>
        <v>Ok</v>
      </c>
      <c r="AA4494" s="6"/>
      <c r="AB4494" s="6"/>
      <c r="AC4494" s="6"/>
      <c r="AD4494" s="6"/>
    </row>
    <row r="4495" spans="1:30" x14ac:dyDescent="0.3">
      <c r="A4495" t="s">
        <v>18781</v>
      </c>
      <c r="B4495" t="s">
        <v>18782</v>
      </c>
      <c r="C4495">
        <v>2021</v>
      </c>
      <c r="D4495" t="s">
        <v>9521</v>
      </c>
      <c r="E4495" t="s">
        <v>9294</v>
      </c>
      <c r="F4495" t="s">
        <v>11</v>
      </c>
      <c r="G4495" t="str">
        <f>_xlfn.XLOOKUP(I4495,'Class Code'!$A$2:$A$14,'Class Code'!$B$2:$B$14)</f>
        <v>Motor Commercial</v>
      </c>
      <c r="H4495" t="s">
        <v>176</v>
      </c>
      <c r="I4495">
        <f t="shared" si="280"/>
        <v>80</v>
      </c>
      <c r="J4495" t="s">
        <v>785</v>
      </c>
      <c r="K4495" t="s">
        <v>786</v>
      </c>
      <c r="L4495" t="s">
        <v>44</v>
      </c>
      <c r="M4495" s="5">
        <v>44534</v>
      </c>
      <c r="N4495" s="5">
        <v>44537</v>
      </c>
      <c r="O4495" s="5">
        <v>45770</v>
      </c>
      <c r="P4495" s="5">
        <v>44378</v>
      </c>
      <c r="Q4495" s="5">
        <v>44742</v>
      </c>
      <c r="R4495">
        <v>0</v>
      </c>
      <c r="S4495">
        <v>-10000</v>
      </c>
      <c r="T4495">
        <v>0</v>
      </c>
      <c r="U4495">
        <v>-10000</v>
      </c>
      <c r="V4495">
        <v>0</v>
      </c>
      <c r="W4495">
        <v>-10000</v>
      </c>
      <c r="X4495" t="str">
        <f t="shared" si="281"/>
        <v>Ok</v>
      </c>
      <c r="Y4495" t="str">
        <f t="shared" si="282"/>
        <v>Ok</v>
      </c>
      <c r="Z4495" s="6" t="str">
        <f t="shared" si="283"/>
        <v>Ok</v>
      </c>
      <c r="AA4495" s="6"/>
      <c r="AB4495" s="6"/>
      <c r="AC4495" s="6"/>
      <c r="AD4495" s="6"/>
    </row>
    <row r="4496" spans="1:30" x14ac:dyDescent="0.3">
      <c r="A4496" t="s">
        <v>18783</v>
      </c>
      <c r="B4496" t="s">
        <v>18784</v>
      </c>
      <c r="C4496">
        <v>2025</v>
      </c>
      <c r="D4496" t="s">
        <v>9367</v>
      </c>
      <c r="E4496" t="s">
        <v>9294</v>
      </c>
      <c r="F4496" t="s">
        <v>11</v>
      </c>
      <c r="G4496" t="str">
        <f>_xlfn.XLOOKUP(I4496,'Class Code'!$A$2:$A$14,'Class Code'!$B$2:$B$14)</f>
        <v>Motor Commercial</v>
      </c>
      <c r="H4496" t="s">
        <v>176</v>
      </c>
      <c r="I4496">
        <f t="shared" si="280"/>
        <v>80</v>
      </c>
      <c r="J4496" t="s">
        <v>207</v>
      </c>
      <c r="K4496" t="s">
        <v>208</v>
      </c>
      <c r="L4496" t="s">
        <v>44</v>
      </c>
      <c r="M4496" s="5">
        <v>45720</v>
      </c>
      <c r="N4496" s="5">
        <v>45763</v>
      </c>
      <c r="O4496" s="5">
        <v>45770</v>
      </c>
      <c r="P4496" s="5">
        <v>45667</v>
      </c>
      <c r="Q4496" s="5">
        <v>46031</v>
      </c>
      <c r="R4496">
        <v>0</v>
      </c>
      <c r="S4496">
        <v>-30000</v>
      </c>
      <c r="T4496">
        <v>0</v>
      </c>
      <c r="U4496">
        <v>-30000</v>
      </c>
      <c r="V4496">
        <v>0</v>
      </c>
      <c r="W4496">
        <v>-30000</v>
      </c>
      <c r="X4496" t="str">
        <f t="shared" si="281"/>
        <v>Ok</v>
      </c>
      <c r="Y4496" t="str">
        <f t="shared" si="282"/>
        <v>Ok</v>
      </c>
      <c r="Z4496" s="6" t="str">
        <f t="shared" si="283"/>
        <v>Ok</v>
      </c>
      <c r="AA4496" s="6"/>
      <c r="AB4496" s="6"/>
      <c r="AC4496" s="6"/>
      <c r="AD4496" s="6"/>
    </row>
    <row r="4497" spans="1:30" x14ac:dyDescent="0.3">
      <c r="A4497" t="s">
        <v>18785</v>
      </c>
      <c r="B4497" t="s">
        <v>18786</v>
      </c>
      <c r="C4497">
        <v>2021</v>
      </c>
      <c r="D4497" t="s">
        <v>9607</v>
      </c>
      <c r="E4497" t="s">
        <v>9305</v>
      </c>
      <c r="F4497" t="s">
        <v>11</v>
      </c>
      <c r="G4497" t="str">
        <f>_xlfn.XLOOKUP(I4497,'Class Code'!$A$2:$A$14,'Class Code'!$B$2:$B$14)</f>
        <v>Motor Commercial</v>
      </c>
      <c r="H4497" t="s">
        <v>176</v>
      </c>
      <c r="I4497">
        <f t="shared" si="280"/>
        <v>80</v>
      </c>
      <c r="J4497" t="s">
        <v>207</v>
      </c>
      <c r="K4497" t="s">
        <v>208</v>
      </c>
      <c r="L4497" t="s">
        <v>44</v>
      </c>
      <c r="M4497" s="5">
        <v>44615</v>
      </c>
      <c r="N4497" s="5">
        <v>44616</v>
      </c>
      <c r="O4497" s="5">
        <v>45770</v>
      </c>
      <c r="P4497" s="5">
        <v>44501</v>
      </c>
      <c r="Q4497" s="5">
        <v>44865</v>
      </c>
      <c r="R4497">
        <v>0</v>
      </c>
      <c r="S4497">
        <v>-99838</v>
      </c>
      <c r="T4497">
        <v>0</v>
      </c>
      <c r="U4497">
        <v>-99838</v>
      </c>
      <c r="V4497">
        <v>0</v>
      </c>
      <c r="W4497">
        <v>-99838</v>
      </c>
      <c r="X4497" t="str">
        <f t="shared" si="281"/>
        <v>Ok</v>
      </c>
      <c r="Y4497" t="str">
        <f t="shared" si="282"/>
        <v>Ok</v>
      </c>
      <c r="Z4497" s="6" t="str">
        <f t="shared" si="283"/>
        <v>Ok</v>
      </c>
      <c r="AA4497" s="6"/>
      <c r="AB4497" s="6"/>
      <c r="AC4497" s="6"/>
      <c r="AD4497" s="6"/>
    </row>
    <row r="4498" spans="1:30" x14ac:dyDescent="0.3">
      <c r="A4498" t="s">
        <v>18787</v>
      </c>
      <c r="B4498" t="s">
        <v>18788</v>
      </c>
      <c r="C4498">
        <v>2024</v>
      </c>
      <c r="D4498" t="s">
        <v>9745</v>
      </c>
      <c r="E4498" t="s">
        <v>9292</v>
      </c>
      <c r="F4498" t="s">
        <v>11</v>
      </c>
      <c r="G4498" t="str">
        <f>_xlfn.XLOOKUP(I4498,'Class Code'!$A$2:$A$14,'Class Code'!$B$2:$B$14)</f>
        <v>Motor Commercial</v>
      </c>
      <c r="H4498" t="s">
        <v>176</v>
      </c>
      <c r="I4498">
        <f t="shared" si="280"/>
        <v>80</v>
      </c>
      <c r="J4498" t="s">
        <v>177</v>
      </c>
      <c r="K4498" t="s">
        <v>178</v>
      </c>
      <c r="L4498" t="s">
        <v>44</v>
      </c>
      <c r="M4498" s="5">
        <v>45737</v>
      </c>
      <c r="N4498" s="5">
        <v>45741</v>
      </c>
      <c r="O4498" s="5">
        <v>45775</v>
      </c>
      <c r="P4498" s="5">
        <v>45521</v>
      </c>
      <c r="Q4498" s="5">
        <v>45824</v>
      </c>
      <c r="R4498">
        <v>0</v>
      </c>
      <c r="S4498">
        <v>-200000</v>
      </c>
      <c r="T4498">
        <v>0</v>
      </c>
      <c r="U4498">
        <v>-200000</v>
      </c>
      <c r="V4498">
        <v>0</v>
      </c>
      <c r="W4498">
        <v>-200000</v>
      </c>
      <c r="X4498" t="str">
        <f t="shared" si="281"/>
        <v>Ok</v>
      </c>
      <c r="Y4498" t="str">
        <f t="shared" si="282"/>
        <v>Ok</v>
      </c>
      <c r="Z4498" s="6" t="str">
        <f t="shared" si="283"/>
        <v>Ok</v>
      </c>
      <c r="AA4498" s="6"/>
      <c r="AB4498" s="6"/>
      <c r="AC4498" s="6"/>
      <c r="AD4498" s="6"/>
    </row>
    <row r="4499" spans="1:30" x14ac:dyDescent="0.3">
      <c r="A4499" t="s">
        <v>18789</v>
      </c>
      <c r="B4499" t="s">
        <v>18790</v>
      </c>
      <c r="C4499">
        <v>2018</v>
      </c>
      <c r="D4499" t="s">
        <v>9733</v>
      </c>
      <c r="E4499" t="s">
        <v>9269</v>
      </c>
      <c r="F4499" t="s">
        <v>10</v>
      </c>
      <c r="G4499" t="str">
        <f>_xlfn.XLOOKUP(I4499,'Class Code'!$A$2:$A$14,'Class Code'!$B$2:$B$14)</f>
        <v>Motor Private</v>
      </c>
      <c r="H4499" t="s">
        <v>41</v>
      </c>
      <c r="I4499">
        <f t="shared" si="280"/>
        <v>70</v>
      </c>
      <c r="J4499" t="s">
        <v>54</v>
      </c>
      <c r="K4499" t="s">
        <v>55</v>
      </c>
      <c r="L4499" t="s">
        <v>44</v>
      </c>
      <c r="M4499" s="5">
        <v>43292</v>
      </c>
      <c r="N4499" s="5">
        <v>43298</v>
      </c>
      <c r="O4499" s="5">
        <v>45785</v>
      </c>
      <c r="P4499" s="5">
        <v>43132</v>
      </c>
      <c r="Q4499" s="5">
        <v>43496</v>
      </c>
      <c r="R4499">
        <v>0</v>
      </c>
      <c r="S4499">
        <v>-213445</v>
      </c>
      <c r="T4499">
        <v>0</v>
      </c>
      <c r="U4499">
        <v>-213445</v>
      </c>
      <c r="V4499">
        <v>0</v>
      </c>
      <c r="W4499">
        <v>-213445</v>
      </c>
      <c r="X4499" t="str">
        <f t="shared" si="281"/>
        <v>Ok</v>
      </c>
      <c r="Y4499" t="str">
        <f t="shared" si="282"/>
        <v>Ok</v>
      </c>
      <c r="Z4499" s="6" t="str">
        <f t="shared" si="283"/>
        <v>Ok</v>
      </c>
      <c r="AA4499" s="6"/>
      <c r="AB4499" s="6"/>
      <c r="AC4499" s="6"/>
      <c r="AD4499" s="6"/>
    </row>
    <row r="4500" spans="1:30" x14ac:dyDescent="0.3">
      <c r="A4500" t="s">
        <v>18791</v>
      </c>
      <c r="B4500" t="s">
        <v>18792</v>
      </c>
      <c r="C4500">
        <v>2024</v>
      </c>
      <c r="D4500" t="s">
        <v>9413</v>
      </c>
      <c r="E4500" t="s">
        <v>9289</v>
      </c>
      <c r="F4500" t="s">
        <v>10</v>
      </c>
      <c r="G4500" t="str">
        <f>_xlfn.XLOOKUP(I4500,'Class Code'!$A$2:$A$14,'Class Code'!$B$2:$B$14)</f>
        <v>Motor Private</v>
      </c>
      <c r="H4500" t="s">
        <v>41</v>
      </c>
      <c r="I4500">
        <f t="shared" si="280"/>
        <v>70</v>
      </c>
      <c r="J4500" t="s">
        <v>54</v>
      </c>
      <c r="K4500" t="s">
        <v>55</v>
      </c>
      <c r="L4500" t="s">
        <v>44</v>
      </c>
      <c r="M4500" s="5">
        <v>45778</v>
      </c>
      <c r="N4500" s="5">
        <v>45784</v>
      </c>
      <c r="O4500" s="5">
        <v>45786</v>
      </c>
      <c r="P4500" s="5">
        <v>45442</v>
      </c>
      <c r="Q4500" s="5">
        <v>45806</v>
      </c>
      <c r="R4500">
        <v>0</v>
      </c>
      <c r="S4500">
        <v>-5336</v>
      </c>
      <c r="T4500">
        <v>0</v>
      </c>
      <c r="U4500">
        <v>-5336</v>
      </c>
      <c r="V4500">
        <v>0</v>
      </c>
      <c r="W4500">
        <v>-5336</v>
      </c>
      <c r="X4500" t="str">
        <f t="shared" si="281"/>
        <v>Ok</v>
      </c>
      <c r="Y4500" t="str">
        <f t="shared" si="282"/>
        <v>Ok</v>
      </c>
      <c r="Z4500" s="6" t="str">
        <f t="shared" si="283"/>
        <v>Ok</v>
      </c>
      <c r="AA4500" s="6"/>
      <c r="AB4500" s="6"/>
      <c r="AC4500" s="6"/>
      <c r="AD4500" s="6"/>
    </row>
    <row r="4501" spans="1:30" x14ac:dyDescent="0.3">
      <c r="A4501" t="s">
        <v>18793</v>
      </c>
      <c r="B4501" t="s">
        <v>18794</v>
      </c>
      <c r="C4501">
        <v>2025</v>
      </c>
      <c r="D4501" t="s">
        <v>9359</v>
      </c>
      <c r="E4501" t="s">
        <v>9280</v>
      </c>
      <c r="F4501" t="s">
        <v>10</v>
      </c>
      <c r="G4501" t="str">
        <f>_xlfn.XLOOKUP(I4501,'Class Code'!$A$2:$A$14,'Class Code'!$B$2:$B$14)</f>
        <v>Motor Private</v>
      </c>
      <c r="H4501" t="s">
        <v>41</v>
      </c>
      <c r="I4501">
        <f t="shared" si="280"/>
        <v>70</v>
      </c>
      <c r="J4501" t="s">
        <v>54</v>
      </c>
      <c r="K4501" t="s">
        <v>55</v>
      </c>
      <c r="L4501" t="s">
        <v>44</v>
      </c>
      <c r="M4501" s="5">
        <v>45763</v>
      </c>
      <c r="N4501" s="5">
        <v>45775</v>
      </c>
      <c r="O4501" s="5">
        <v>45796</v>
      </c>
      <c r="P4501" s="5">
        <v>45750</v>
      </c>
      <c r="Q4501" s="5">
        <v>46055</v>
      </c>
      <c r="R4501">
        <v>0</v>
      </c>
      <c r="S4501">
        <v>-150000</v>
      </c>
      <c r="T4501">
        <v>0</v>
      </c>
      <c r="U4501">
        <v>-150000</v>
      </c>
      <c r="V4501">
        <v>0</v>
      </c>
      <c r="W4501">
        <v>-150000</v>
      </c>
      <c r="X4501" t="str">
        <f t="shared" si="281"/>
        <v>Ok</v>
      </c>
      <c r="Y4501" t="str">
        <f t="shared" si="282"/>
        <v>Ok</v>
      </c>
      <c r="Z4501" s="6" t="str">
        <f t="shared" si="283"/>
        <v>Ok</v>
      </c>
      <c r="AA4501" s="6"/>
      <c r="AB4501" s="6"/>
      <c r="AC4501" s="6"/>
      <c r="AD4501" s="6"/>
    </row>
    <row r="4502" spans="1:30" x14ac:dyDescent="0.3">
      <c r="A4502" t="s">
        <v>18795</v>
      </c>
      <c r="B4502" t="s">
        <v>18796</v>
      </c>
      <c r="C4502">
        <v>2023</v>
      </c>
      <c r="D4502" t="s">
        <v>9680</v>
      </c>
      <c r="E4502" t="s">
        <v>9294</v>
      </c>
      <c r="F4502" t="s">
        <v>11</v>
      </c>
      <c r="G4502" t="str">
        <f>_xlfn.XLOOKUP(I4502,'Class Code'!$A$2:$A$14,'Class Code'!$B$2:$B$14)</f>
        <v>Motor Commercial</v>
      </c>
      <c r="H4502" t="s">
        <v>176</v>
      </c>
      <c r="I4502">
        <f t="shared" si="280"/>
        <v>80</v>
      </c>
      <c r="J4502" t="s">
        <v>785</v>
      </c>
      <c r="K4502" t="s">
        <v>786</v>
      </c>
      <c r="L4502" t="s">
        <v>787</v>
      </c>
      <c r="M4502" s="5">
        <v>45295</v>
      </c>
      <c r="N4502" s="5">
        <v>45296</v>
      </c>
      <c r="O4502" s="5">
        <v>45797</v>
      </c>
      <c r="P4502" s="5">
        <v>45108</v>
      </c>
      <c r="Q4502" s="5">
        <v>45473</v>
      </c>
      <c r="R4502">
        <v>0</v>
      </c>
      <c r="S4502">
        <v>-10000</v>
      </c>
      <c r="T4502">
        <v>0</v>
      </c>
      <c r="U4502">
        <v>-10000</v>
      </c>
      <c r="V4502">
        <v>0</v>
      </c>
      <c r="W4502">
        <v>-10000</v>
      </c>
      <c r="X4502" t="str">
        <f t="shared" si="281"/>
        <v>Ok</v>
      </c>
      <c r="Y4502" t="str">
        <f t="shared" si="282"/>
        <v>Ok</v>
      </c>
      <c r="Z4502" s="6" t="str">
        <f t="shared" si="283"/>
        <v>Ok</v>
      </c>
      <c r="AA4502" s="6"/>
      <c r="AB4502" s="6"/>
      <c r="AC4502" s="6"/>
      <c r="AD4502" s="6"/>
    </row>
    <row r="4503" spans="1:30" x14ac:dyDescent="0.3">
      <c r="A4503" t="s">
        <v>18797</v>
      </c>
      <c r="B4503" t="s">
        <v>18798</v>
      </c>
      <c r="C4503">
        <v>2025</v>
      </c>
      <c r="D4503" t="s">
        <v>9319</v>
      </c>
      <c r="E4503" t="s">
        <v>9272</v>
      </c>
      <c r="F4503" t="s">
        <v>10</v>
      </c>
      <c r="G4503" t="str">
        <f>_xlfn.XLOOKUP(I4503,'Class Code'!$A$2:$A$14,'Class Code'!$B$2:$B$14)</f>
        <v>Motor Private</v>
      </c>
      <c r="H4503" t="s">
        <v>41</v>
      </c>
      <c r="I4503">
        <f t="shared" si="280"/>
        <v>70</v>
      </c>
      <c r="J4503" t="s">
        <v>54</v>
      </c>
      <c r="K4503" t="s">
        <v>55</v>
      </c>
      <c r="L4503" t="s">
        <v>44</v>
      </c>
      <c r="M4503" s="5">
        <v>45795</v>
      </c>
      <c r="N4503" s="5">
        <v>45797</v>
      </c>
      <c r="O4503" s="5">
        <v>45819</v>
      </c>
      <c r="P4503" s="5">
        <v>45779</v>
      </c>
      <c r="Q4503" s="5">
        <v>45809</v>
      </c>
      <c r="R4503">
        <v>0</v>
      </c>
      <c r="S4503">
        <v>-135000</v>
      </c>
      <c r="T4503">
        <v>0</v>
      </c>
      <c r="U4503">
        <v>-135000</v>
      </c>
      <c r="V4503">
        <v>0</v>
      </c>
      <c r="W4503">
        <v>-135000</v>
      </c>
      <c r="X4503" t="str">
        <f t="shared" si="281"/>
        <v>Ok</v>
      </c>
      <c r="Y4503" t="str">
        <f t="shared" si="282"/>
        <v>Ok</v>
      </c>
      <c r="Z4503" s="6" t="str">
        <f t="shared" si="283"/>
        <v>Ok</v>
      </c>
      <c r="AA4503" s="6"/>
      <c r="AB4503" s="6"/>
      <c r="AC4503" s="6"/>
      <c r="AD4503" s="6"/>
    </row>
    <row r="4504" spans="1:30" x14ac:dyDescent="0.3">
      <c r="A4504" t="s">
        <v>18799</v>
      </c>
      <c r="B4504" t="s">
        <v>18800</v>
      </c>
      <c r="C4504">
        <v>2024</v>
      </c>
      <c r="D4504" t="s">
        <v>9441</v>
      </c>
      <c r="E4504" t="s">
        <v>9265</v>
      </c>
      <c r="F4504" t="s">
        <v>10</v>
      </c>
      <c r="G4504" t="str">
        <f>_xlfn.XLOOKUP(I4504,'Class Code'!$A$2:$A$14,'Class Code'!$B$2:$B$14)</f>
        <v>Motor Private</v>
      </c>
      <c r="H4504" t="s">
        <v>41</v>
      </c>
      <c r="I4504">
        <f t="shared" si="280"/>
        <v>70</v>
      </c>
      <c r="J4504" t="s">
        <v>54</v>
      </c>
      <c r="K4504" t="s">
        <v>55</v>
      </c>
      <c r="L4504" t="s">
        <v>44</v>
      </c>
      <c r="M4504" s="5">
        <v>45823</v>
      </c>
      <c r="N4504" s="5">
        <v>45824</v>
      </c>
      <c r="O4504" s="5">
        <v>45824</v>
      </c>
      <c r="P4504" s="5">
        <v>45622</v>
      </c>
      <c r="Q4504" s="5">
        <v>45986</v>
      </c>
      <c r="R4504">
        <v>0</v>
      </c>
      <c r="S4504">
        <v>-3000</v>
      </c>
      <c r="T4504">
        <v>0</v>
      </c>
      <c r="U4504">
        <v>-3000</v>
      </c>
      <c r="V4504">
        <v>0</v>
      </c>
      <c r="W4504">
        <v>-3000</v>
      </c>
      <c r="X4504" t="str">
        <f t="shared" si="281"/>
        <v>Ok</v>
      </c>
      <c r="Y4504" t="str">
        <f t="shared" si="282"/>
        <v>Ok</v>
      </c>
      <c r="Z4504" s="6" t="str">
        <f t="shared" si="283"/>
        <v>Ok</v>
      </c>
      <c r="AA4504" s="6"/>
      <c r="AB4504" s="6"/>
      <c r="AC4504" s="6"/>
      <c r="AD4504" s="6"/>
    </row>
    <row r="4505" spans="1:30" x14ac:dyDescent="0.3">
      <c r="A4505" t="s">
        <v>18801</v>
      </c>
      <c r="B4505" t="s">
        <v>18802</v>
      </c>
      <c r="C4505">
        <v>2024</v>
      </c>
      <c r="D4505" t="s">
        <v>9651</v>
      </c>
      <c r="E4505" t="s">
        <v>9301</v>
      </c>
      <c r="F4505" t="s">
        <v>10</v>
      </c>
      <c r="G4505" t="str">
        <f>_xlfn.XLOOKUP(I4505,'Class Code'!$A$2:$A$14,'Class Code'!$B$2:$B$14)</f>
        <v>Motor Private</v>
      </c>
      <c r="H4505" t="s">
        <v>41</v>
      </c>
      <c r="I4505">
        <f t="shared" si="280"/>
        <v>70</v>
      </c>
      <c r="J4505" t="s">
        <v>54</v>
      </c>
      <c r="K4505" t="s">
        <v>55</v>
      </c>
      <c r="L4505" t="s">
        <v>44</v>
      </c>
      <c r="M4505" s="5">
        <v>45615</v>
      </c>
      <c r="N4505" s="5">
        <v>45624</v>
      </c>
      <c r="O4505" s="5">
        <v>45665</v>
      </c>
      <c r="P4505" s="5">
        <v>45610</v>
      </c>
      <c r="Q4505" s="5">
        <v>45747</v>
      </c>
      <c r="R4505">
        <v>0</v>
      </c>
      <c r="S4505">
        <v>-7500</v>
      </c>
      <c r="T4505">
        <v>0</v>
      </c>
      <c r="U4505">
        <v>-7500</v>
      </c>
      <c r="V4505">
        <v>0</v>
      </c>
      <c r="W4505">
        <v>-7500</v>
      </c>
      <c r="X4505" t="str">
        <f t="shared" si="281"/>
        <v>Ok</v>
      </c>
      <c r="Y4505" t="str">
        <f t="shared" si="282"/>
        <v>Ok</v>
      </c>
      <c r="Z4505" s="6" t="str">
        <f t="shared" si="283"/>
        <v>Ok</v>
      </c>
      <c r="AA4505" s="6"/>
      <c r="AB4505" s="6"/>
      <c r="AC4505" s="6"/>
      <c r="AD4505" s="6"/>
    </row>
    <row r="4506" spans="1:30" x14ac:dyDescent="0.3">
      <c r="A4506" t="s">
        <v>18803</v>
      </c>
      <c r="B4506" t="s">
        <v>18804</v>
      </c>
      <c r="C4506">
        <v>2024</v>
      </c>
      <c r="D4506" t="s">
        <v>9268</v>
      </c>
      <c r="E4506" t="s">
        <v>9305</v>
      </c>
      <c r="F4506" t="s">
        <v>11</v>
      </c>
      <c r="G4506" t="str">
        <f>_xlfn.XLOOKUP(I4506,'Class Code'!$A$2:$A$14,'Class Code'!$B$2:$B$14)</f>
        <v>Motor Commercial</v>
      </c>
      <c r="H4506" t="s">
        <v>176</v>
      </c>
      <c r="I4506">
        <f t="shared" si="280"/>
        <v>80</v>
      </c>
      <c r="J4506" t="s">
        <v>207</v>
      </c>
      <c r="K4506" t="s">
        <v>208</v>
      </c>
      <c r="L4506" t="s">
        <v>787</v>
      </c>
      <c r="M4506" s="5">
        <v>45509</v>
      </c>
      <c r="N4506" s="5">
        <v>45510</v>
      </c>
      <c r="O4506" s="5">
        <v>45667</v>
      </c>
      <c r="P4506" s="5">
        <v>45292</v>
      </c>
      <c r="Q4506" s="5">
        <v>45657</v>
      </c>
      <c r="R4506">
        <v>0</v>
      </c>
      <c r="S4506">
        <v>-10000</v>
      </c>
      <c r="T4506">
        <v>0</v>
      </c>
      <c r="U4506">
        <v>-10000</v>
      </c>
      <c r="V4506">
        <v>0</v>
      </c>
      <c r="W4506">
        <v>-10000</v>
      </c>
      <c r="X4506" t="str">
        <f t="shared" si="281"/>
        <v>Ok</v>
      </c>
      <c r="Y4506" t="str">
        <f t="shared" si="282"/>
        <v>Ok</v>
      </c>
      <c r="Z4506" s="6" t="str">
        <f t="shared" si="283"/>
        <v>Ok</v>
      </c>
      <c r="AA4506" s="6"/>
      <c r="AB4506" s="6"/>
      <c r="AC4506" s="6"/>
      <c r="AD4506" s="6"/>
    </row>
    <row r="4507" spans="1:30" x14ac:dyDescent="0.3">
      <c r="A4507" t="s">
        <v>18805</v>
      </c>
      <c r="B4507" t="s">
        <v>18806</v>
      </c>
      <c r="C4507">
        <v>2024</v>
      </c>
      <c r="D4507" t="s">
        <v>9807</v>
      </c>
      <c r="E4507" t="s">
        <v>9269</v>
      </c>
      <c r="F4507" t="s">
        <v>11</v>
      </c>
      <c r="G4507" t="str">
        <f>_xlfn.XLOOKUP(I4507,'Class Code'!$A$2:$A$14,'Class Code'!$B$2:$B$14)</f>
        <v>Motor Commercial</v>
      </c>
      <c r="H4507" t="s">
        <v>176</v>
      </c>
      <c r="I4507">
        <f t="shared" si="280"/>
        <v>80</v>
      </c>
      <c r="J4507" t="s">
        <v>207</v>
      </c>
      <c r="K4507" t="s">
        <v>208</v>
      </c>
      <c r="L4507" t="s">
        <v>44</v>
      </c>
      <c r="M4507" s="5">
        <v>45656</v>
      </c>
      <c r="N4507" s="5">
        <v>45661</v>
      </c>
      <c r="O4507" s="5">
        <v>45667</v>
      </c>
      <c r="P4507" s="5">
        <v>45301</v>
      </c>
      <c r="Q4507" s="5">
        <v>45666</v>
      </c>
      <c r="R4507">
        <v>0</v>
      </c>
      <c r="S4507">
        <v>-55000</v>
      </c>
      <c r="T4507">
        <v>0</v>
      </c>
      <c r="U4507">
        <v>-55000</v>
      </c>
      <c r="V4507">
        <v>0</v>
      </c>
      <c r="W4507">
        <v>-55000</v>
      </c>
      <c r="X4507" t="str">
        <f t="shared" si="281"/>
        <v>Ok</v>
      </c>
      <c r="Y4507" t="str">
        <f t="shared" si="282"/>
        <v>Ok</v>
      </c>
      <c r="Z4507" s="6" t="str">
        <f t="shared" si="283"/>
        <v>Ok</v>
      </c>
      <c r="AA4507" s="6"/>
      <c r="AB4507" s="6"/>
      <c r="AC4507" s="6"/>
      <c r="AD4507" s="6"/>
    </row>
    <row r="4508" spans="1:30" x14ac:dyDescent="0.3">
      <c r="A4508" t="s">
        <v>18807</v>
      </c>
      <c r="B4508" t="s">
        <v>18808</v>
      </c>
      <c r="C4508">
        <v>2024</v>
      </c>
      <c r="D4508" t="s">
        <v>9372</v>
      </c>
      <c r="E4508" t="s">
        <v>9287</v>
      </c>
      <c r="F4508" t="s">
        <v>10</v>
      </c>
      <c r="G4508" t="str">
        <f>_xlfn.XLOOKUP(I4508,'Class Code'!$A$2:$A$14,'Class Code'!$B$2:$B$14)</f>
        <v>Motor Private</v>
      </c>
      <c r="H4508" t="s">
        <v>41</v>
      </c>
      <c r="I4508">
        <f t="shared" si="280"/>
        <v>70</v>
      </c>
      <c r="J4508" t="s">
        <v>54</v>
      </c>
      <c r="K4508" t="s">
        <v>55</v>
      </c>
      <c r="L4508" t="s">
        <v>44</v>
      </c>
      <c r="M4508" s="5">
        <v>45652</v>
      </c>
      <c r="N4508" s="5">
        <v>45660</v>
      </c>
      <c r="O4508" s="5">
        <v>45660</v>
      </c>
      <c r="P4508" s="5">
        <v>45374</v>
      </c>
      <c r="Q4508" s="5">
        <v>45738</v>
      </c>
      <c r="R4508">
        <v>0</v>
      </c>
      <c r="S4508">
        <v>-30000</v>
      </c>
      <c r="T4508">
        <v>0</v>
      </c>
      <c r="U4508">
        <v>-30000</v>
      </c>
      <c r="V4508">
        <v>0</v>
      </c>
      <c r="W4508">
        <v>-30000</v>
      </c>
      <c r="X4508" t="str">
        <f t="shared" si="281"/>
        <v>Ok</v>
      </c>
      <c r="Y4508" t="str">
        <f t="shared" si="282"/>
        <v>Ok</v>
      </c>
      <c r="Z4508" s="6" t="str">
        <f t="shared" si="283"/>
        <v>Ok</v>
      </c>
      <c r="AA4508" s="6"/>
      <c r="AB4508" s="6"/>
      <c r="AC4508" s="6"/>
      <c r="AD4508" s="6"/>
    </row>
    <row r="4509" spans="1:30" x14ac:dyDescent="0.3">
      <c r="A4509" t="s">
        <v>18809</v>
      </c>
      <c r="B4509" t="s">
        <v>18810</v>
      </c>
      <c r="C4509">
        <v>2025</v>
      </c>
      <c r="D4509" t="s">
        <v>9529</v>
      </c>
      <c r="E4509" t="s">
        <v>9259</v>
      </c>
      <c r="F4509" t="s">
        <v>10</v>
      </c>
      <c r="G4509" t="str">
        <f>_xlfn.XLOOKUP(I4509,'Class Code'!$A$2:$A$14,'Class Code'!$B$2:$B$14)</f>
        <v>Motor Private</v>
      </c>
      <c r="H4509" t="s">
        <v>41</v>
      </c>
      <c r="I4509">
        <f t="shared" si="280"/>
        <v>70</v>
      </c>
      <c r="J4509" t="s">
        <v>54</v>
      </c>
      <c r="K4509" t="s">
        <v>55</v>
      </c>
      <c r="L4509" t="s">
        <v>44</v>
      </c>
      <c r="M4509" s="5">
        <v>45660</v>
      </c>
      <c r="N4509" s="5">
        <v>45664</v>
      </c>
      <c r="O4509" s="5">
        <v>45673</v>
      </c>
      <c r="P4509" s="5">
        <v>45652</v>
      </c>
      <c r="Q4509" s="5">
        <v>45955</v>
      </c>
      <c r="R4509">
        <v>0</v>
      </c>
      <c r="S4509">
        <v>-80000</v>
      </c>
      <c r="T4509">
        <v>0</v>
      </c>
      <c r="U4509">
        <v>-80000</v>
      </c>
      <c r="V4509">
        <v>0</v>
      </c>
      <c r="W4509">
        <v>-80000</v>
      </c>
      <c r="X4509" t="str">
        <f t="shared" si="281"/>
        <v>Ok</v>
      </c>
      <c r="Y4509" t="str">
        <f t="shared" si="282"/>
        <v>Ok</v>
      </c>
      <c r="Z4509" s="6" t="str">
        <f t="shared" si="283"/>
        <v>Ok</v>
      </c>
      <c r="AA4509" s="6"/>
      <c r="AB4509" s="6"/>
      <c r="AC4509" s="6"/>
      <c r="AD4509" s="6"/>
    </row>
    <row r="4510" spans="1:30" x14ac:dyDescent="0.3">
      <c r="A4510" t="s">
        <v>18811</v>
      </c>
      <c r="B4510" t="s">
        <v>18812</v>
      </c>
      <c r="C4510">
        <v>2023</v>
      </c>
      <c r="D4510" t="s">
        <v>9590</v>
      </c>
      <c r="E4510" t="s">
        <v>9267</v>
      </c>
      <c r="F4510" t="s">
        <v>10</v>
      </c>
      <c r="G4510" t="str">
        <f>_xlfn.XLOOKUP(I4510,'Class Code'!$A$2:$A$14,'Class Code'!$B$2:$B$14)</f>
        <v>Motor Private</v>
      </c>
      <c r="H4510" t="s">
        <v>41</v>
      </c>
      <c r="I4510">
        <f t="shared" si="280"/>
        <v>70</v>
      </c>
      <c r="J4510" t="s">
        <v>54</v>
      </c>
      <c r="K4510" t="s">
        <v>55</v>
      </c>
      <c r="L4510" t="s">
        <v>44</v>
      </c>
      <c r="M4510" s="5">
        <v>45431</v>
      </c>
      <c r="N4510" s="5">
        <v>45433</v>
      </c>
      <c r="O4510" s="5">
        <v>45688</v>
      </c>
      <c r="P4510" s="5">
        <v>45069</v>
      </c>
      <c r="Q4510" s="5">
        <v>45434</v>
      </c>
      <c r="R4510">
        <v>0</v>
      </c>
      <c r="S4510">
        <v>-200000</v>
      </c>
      <c r="T4510">
        <v>0</v>
      </c>
      <c r="U4510">
        <v>-200000</v>
      </c>
      <c r="V4510">
        <v>0</v>
      </c>
      <c r="W4510">
        <v>-200000</v>
      </c>
      <c r="X4510" t="str">
        <f t="shared" si="281"/>
        <v>Ok</v>
      </c>
      <c r="Y4510" t="str">
        <f t="shared" si="282"/>
        <v>Ok</v>
      </c>
      <c r="Z4510" s="6" t="str">
        <f t="shared" si="283"/>
        <v>Ok</v>
      </c>
      <c r="AA4510" s="6"/>
      <c r="AB4510" s="6"/>
      <c r="AC4510" s="6"/>
      <c r="AD4510" s="6"/>
    </row>
    <row r="4511" spans="1:30" x14ac:dyDescent="0.3">
      <c r="A4511" t="s">
        <v>18813</v>
      </c>
      <c r="B4511" t="s">
        <v>18814</v>
      </c>
      <c r="C4511">
        <v>2023</v>
      </c>
      <c r="D4511" t="s">
        <v>9654</v>
      </c>
      <c r="E4511" t="s">
        <v>9334</v>
      </c>
      <c r="F4511" t="s">
        <v>10</v>
      </c>
      <c r="G4511" t="str">
        <f>_xlfn.XLOOKUP(I4511,'Class Code'!$A$2:$A$14,'Class Code'!$B$2:$B$14)</f>
        <v>Motor Private</v>
      </c>
      <c r="H4511" t="s">
        <v>41</v>
      </c>
      <c r="I4511">
        <f t="shared" si="280"/>
        <v>70</v>
      </c>
      <c r="J4511" t="s">
        <v>54</v>
      </c>
      <c r="K4511" t="s">
        <v>55</v>
      </c>
      <c r="L4511" t="s">
        <v>44</v>
      </c>
      <c r="M4511" s="5">
        <v>45492</v>
      </c>
      <c r="N4511" s="5">
        <v>45492</v>
      </c>
      <c r="O4511" s="5">
        <v>45693</v>
      </c>
      <c r="P4511" s="5">
        <v>45283</v>
      </c>
      <c r="Q4511" s="5">
        <v>45648</v>
      </c>
      <c r="R4511">
        <v>0</v>
      </c>
      <c r="S4511">
        <v>-750000</v>
      </c>
      <c r="T4511">
        <v>0</v>
      </c>
      <c r="U4511">
        <v>-750000</v>
      </c>
      <c r="V4511">
        <v>0</v>
      </c>
      <c r="W4511">
        <v>-750000</v>
      </c>
      <c r="X4511" t="str">
        <f t="shared" si="281"/>
        <v>Ok</v>
      </c>
      <c r="Y4511" t="str">
        <f t="shared" si="282"/>
        <v>Ok</v>
      </c>
      <c r="Z4511" s="6" t="str">
        <f t="shared" si="283"/>
        <v>Ok</v>
      </c>
      <c r="AA4511" s="6"/>
      <c r="AB4511" s="6"/>
      <c r="AC4511" s="6"/>
      <c r="AD4511" s="6"/>
    </row>
    <row r="4512" spans="1:30" x14ac:dyDescent="0.3">
      <c r="A4512" t="s">
        <v>18815</v>
      </c>
      <c r="B4512" t="s">
        <v>18816</v>
      </c>
      <c r="C4512">
        <v>2023</v>
      </c>
      <c r="D4512" t="s">
        <v>9575</v>
      </c>
      <c r="E4512" t="s">
        <v>9272</v>
      </c>
      <c r="F4512" t="s">
        <v>10</v>
      </c>
      <c r="G4512" t="str">
        <f>_xlfn.XLOOKUP(I4512,'Class Code'!$A$2:$A$14,'Class Code'!$B$2:$B$14)</f>
        <v>Motor Private</v>
      </c>
      <c r="H4512" t="s">
        <v>41</v>
      </c>
      <c r="I4512">
        <f t="shared" si="280"/>
        <v>70</v>
      </c>
      <c r="J4512" t="s">
        <v>54</v>
      </c>
      <c r="K4512" t="s">
        <v>55</v>
      </c>
      <c r="L4512" t="s">
        <v>44</v>
      </c>
      <c r="M4512" s="5">
        <v>45605</v>
      </c>
      <c r="N4512" s="5">
        <v>45609</v>
      </c>
      <c r="O4512" s="5">
        <v>45706</v>
      </c>
      <c r="P4512" s="5">
        <v>45287</v>
      </c>
      <c r="Q4512" s="5">
        <v>45611</v>
      </c>
      <c r="R4512">
        <v>0</v>
      </c>
      <c r="S4512">
        <v>-220000</v>
      </c>
      <c r="T4512">
        <v>0</v>
      </c>
      <c r="U4512">
        <v>-220000</v>
      </c>
      <c r="V4512">
        <v>0</v>
      </c>
      <c r="W4512">
        <v>-220000</v>
      </c>
      <c r="X4512" t="str">
        <f t="shared" si="281"/>
        <v>Ok</v>
      </c>
      <c r="Y4512" t="str">
        <f t="shared" si="282"/>
        <v>Ok</v>
      </c>
      <c r="Z4512" s="6" t="str">
        <f t="shared" si="283"/>
        <v>Ok</v>
      </c>
      <c r="AA4512" s="6"/>
      <c r="AB4512" s="6"/>
      <c r="AC4512" s="6"/>
      <c r="AD4512" s="6"/>
    </row>
    <row r="4513" spans="1:30" x14ac:dyDescent="0.3">
      <c r="A4513" t="s">
        <v>18817</v>
      </c>
      <c r="B4513" t="s">
        <v>18818</v>
      </c>
      <c r="C4513">
        <v>2024</v>
      </c>
      <c r="D4513" t="s">
        <v>9553</v>
      </c>
      <c r="E4513" t="s">
        <v>9289</v>
      </c>
      <c r="F4513" t="s">
        <v>10</v>
      </c>
      <c r="G4513" t="str">
        <f>_xlfn.XLOOKUP(I4513,'Class Code'!$A$2:$A$14,'Class Code'!$B$2:$B$14)</f>
        <v>Motor Private</v>
      </c>
      <c r="H4513" t="s">
        <v>41</v>
      </c>
      <c r="I4513">
        <f t="shared" si="280"/>
        <v>70</v>
      </c>
      <c r="J4513" t="s">
        <v>54</v>
      </c>
      <c r="K4513" t="s">
        <v>55</v>
      </c>
      <c r="L4513" t="s">
        <v>44</v>
      </c>
      <c r="M4513" s="5">
        <v>45677</v>
      </c>
      <c r="N4513" s="5">
        <v>45678</v>
      </c>
      <c r="O4513" s="5">
        <v>45715</v>
      </c>
      <c r="P4513" s="5">
        <v>45313</v>
      </c>
      <c r="Q4513" s="5">
        <v>45678</v>
      </c>
      <c r="R4513">
        <v>0</v>
      </c>
      <c r="S4513">
        <v>-20000</v>
      </c>
      <c r="T4513">
        <v>0</v>
      </c>
      <c r="U4513">
        <v>-20000</v>
      </c>
      <c r="V4513">
        <v>0</v>
      </c>
      <c r="W4513">
        <v>-20000</v>
      </c>
      <c r="X4513" t="str">
        <f t="shared" si="281"/>
        <v>Ok</v>
      </c>
      <c r="Y4513" t="str">
        <f t="shared" si="282"/>
        <v>Ok</v>
      </c>
      <c r="Z4513" s="6" t="str">
        <f t="shared" si="283"/>
        <v>Ok</v>
      </c>
      <c r="AA4513" s="6"/>
      <c r="AB4513" s="6"/>
      <c r="AC4513" s="6"/>
      <c r="AD4513" s="6"/>
    </row>
    <row r="4514" spans="1:30" x14ac:dyDescent="0.3">
      <c r="A4514" t="s">
        <v>18819</v>
      </c>
      <c r="B4514" t="s">
        <v>18820</v>
      </c>
      <c r="C4514">
        <v>2024</v>
      </c>
      <c r="D4514" t="s">
        <v>9488</v>
      </c>
      <c r="E4514" t="s">
        <v>9289</v>
      </c>
      <c r="F4514" t="s">
        <v>11</v>
      </c>
      <c r="G4514" t="str">
        <f>_xlfn.XLOOKUP(I4514,'Class Code'!$A$2:$A$14,'Class Code'!$B$2:$B$14)</f>
        <v>Motor Commercial</v>
      </c>
      <c r="H4514" t="s">
        <v>176</v>
      </c>
      <c r="I4514">
        <f t="shared" si="280"/>
        <v>80</v>
      </c>
      <c r="J4514" t="s">
        <v>177</v>
      </c>
      <c r="K4514" t="s">
        <v>178</v>
      </c>
      <c r="L4514" t="s">
        <v>197</v>
      </c>
      <c r="M4514" s="5">
        <v>45627</v>
      </c>
      <c r="N4514" s="5">
        <v>45630</v>
      </c>
      <c r="O4514" s="5">
        <v>45708</v>
      </c>
      <c r="P4514" s="5">
        <v>45576</v>
      </c>
      <c r="Q4514" s="5">
        <v>45869</v>
      </c>
      <c r="R4514">
        <v>0</v>
      </c>
      <c r="S4514">
        <v>300000</v>
      </c>
      <c r="T4514">
        <v>0</v>
      </c>
      <c r="U4514">
        <v>300000</v>
      </c>
      <c r="V4514">
        <v>0</v>
      </c>
      <c r="W4514">
        <v>300000</v>
      </c>
      <c r="X4514" t="str">
        <f t="shared" si="281"/>
        <v>Ok</v>
      </c>
      <c r="Y4514" t="str">
        <f t="shared" si="282"/>
        <v>Ok</v>
      </c>
      <c r="Z4514" s="6" t="str">
        <f t="shared" si="283"/>
        <v>Ok</v>
      </c>
      <c r="AA4514" s="6"/>
      <c r="AB4514" s="6"/>
      <c r="AC4514" s="6"/>
      <c r="AD4514" s="6"/>
    </row>
    <row r="4515" spans="1:30" x14ac:dyDescent="0.3">
      <c r="A4515" t="s">
        <v>18821</v>
      </c>
      <c r="B4515" t="s">
        <v>18822</v>
      </c>
      <c r="C4515">
        <v>2024</v>
      </c>
      <c r="D4515" t="s">
        <v>9373</v>
      </c>
      <c r="E4515" t="s">
        <v>9310</v>
      </c>
      <c r="F4515" t="s">
        <v>10</v>
      </c>
      <c r="G4515" t="str">
        <f>_xlfn.XLOOKUP(I4515,'Class Code'!$A$2:$A$14,'Class Code'!$B$2:$B$14)</f>
        <v>Motor Private</v>
      </c>
      <c r="H4515" t="s">
        <v>41</v>
      </c>
      <c r="I4515">
        <f t="shared" si="280"/>
        <v>70</v>
      </c>
      <c r="J4515" t="s">
        <v>54</v>
      </c>
      <c r="K4515" t="s">
        <v>55</v>
      </c>
      <c r="L4515" t="s">
        <v>44</v>
      </c>
      <c r="M4515" s="5">
        <v>45670</v>
      </c>
      <c r="N4515" s="5">
        <v>45677</v>
      </c>
      <c r="O4515" s="5">
        <v>45721</v>
      </c>
      <c r="P4515" s="5">
        <v>45321</v>
      </c>
      <c r="Q4515" s="5">
        <v>45686</v>
      </c>
      <c r="R4515">
        <v>0</v>
      </c>
      <c r="S4515">
        <v>-30000</v>
      </c>
      <c r="T4515">
        <v>0</v>
      </c>
      <c r="U4515">
        <v>-30000</v>
      </c>
      <c r="V4515">
        <v>0</v>
      </c>
      <c r="W4515">
        <v>-30000</v>
      </c>
      <c r="X4515" t="str">
        <f t="shared" si="281"/>
        <v>Ok</v>
      </c>
      <c r="Y4515" t="str">
        <f t="shared" si="282"/>
        <v>Ok</v>
      </c>
      <c r="Z4515" s="6" t="str">
        <f t="shared" si="283"/>
        <v>Ok</v>
      </c>
      <c r="AA4515" s="6"/>
      <c r="AB4515" s="6"/>
      <c r="AC4515" s="6"/>
      <c r="AD4515" s="6"/>
    </row>
    <row r="4516" spans="1:30" x14ac:dyDescent="0.3">
      <c r="A4516" t="s">
        <v>18823</v>
      </c>
      <c r="B4516" t="s">
        <v>18824</v>
      </c>
      <c r="C4516">
        <v>2024</v>
      </c>
      <c r="D4516" t="s">
        <v>9405</v>
      </c>
      <c r="E4516" t="s">
        <v>9263</v>
      </c>
      <c r="F4516" t="s">
        <v>10</v>
      </c>
      <c r="G4516" t="str">
        <f>_xlfn.XLOOKUP(I4516,'Class Code'!$A$2:$A$14,'Class Code'!$B$2:$B$14)</f>
        <v>Motor Private</v>
      </c>
      <c r="H4516" t="s">
        <v>41</v>
      </c>
      <c r="I4516">
        <f t="shared" si="280"/>
        <v>70</v>
      </c>
      <c r="J4516" t="s">
        <v>54</v>
      </c>
      <c r="K4516" t="s">
        <v>55</v>
      </c>
      <c r="L4516" t="s">
        <v>44</v>
      </c>
      <c r="M4516" s="5">
        <v>45544</v>
      </c>
      <c r="N4516" s="5">
        <v>45544</v>
      </c>
      <c r="O4516" s="5">
        <v>45723</v>
      </c>
      <c r="P4516" s="5">
        <v>45391</v>
      </c>
      <c r="Q4516" s="5">
        <v>45755</v>
      </c>
      <c r="R4516">
        <v>0</v>
      </c>
      <c r="S4516">
        <v>-130000</v>
      </c>
      <c r="T4516">
        <v>0</v>
      </c>
      <c r="U4516">
        <v>-130000</v>
      </c>
      <c r="V4516">
        <v>0</v>
      </c>
      <c r="W4516">
        <v>-130000</v>
      </c>
      <c r="X4516" t="str">
        <f t="shared" si="281"/>
        <v>Ok</v>
      </c>
      <c r="Y4516" t="str">
        <f t="shared" si="282"/>
        <v>Ok</v>
      </c>
      <c r="Z4516" s="6" t="str">
        <f t="shared" si="283"/>
        <v>Ok</v>
      </c>
      <c r="AA4516" s="6"/>
      <c r="AB4516" s="6"/>
      <c r="AC4516" s="6"/>
      <c r="AD4516" s="6"/>
    </row>
    <row r="4517" spans="1:30" x14ac:dyDescent="0.3">
      <c r="A4517" t="s">
        <v>18825</v>
      </c>
      <c r="B4517" t="s">
        <v>18826</v>
      </c>
      <c r="C4517">
        <v>2024</v>
      </c>
      <c r="D4517" t="s">
        <v>9671</v>
      </c>
      <c r="E4517" t="s">
        <v>9289</v>
      </c>
      <c r="F4517" t="s">
        <v>10</v>
      </c>
      <c r="G4517" t="str">
        <f>_xlfn.XLOOKUP(I4517,'Class Code'!$A$2:$A$14,'Class Code'!$B$2:$B$14)</f>
        <v>Motor Private</v>
      </c>
      <c r="H4517" t="s">
        <v>41</v>
      </c>
      <c r="I4517">
        <f t="shared" si="280"/>
        <v>70</v>
      </c>
      <c r="J4517" t="s">
        <v>54</v>
      </c>
      <c r="K4517" t="s">
        <v>55</v>
      </c>
      <c r="L4517" t="s">
        <v>44</v>
      </c>
      <c r="M4517" s="5">
        <v>45677</v>
      </c>
      <c r="N4517" s="5">
        <v>45681</v>
      </c>
      <c r="O4517" s="5">
        <v>45742</v>
      </c>
      <c r="P4517" s="5">
        <v>45446</v>
      </c>
      <c r="Q4517" s="5">
        <v>45810</v>
      </c>
      <c r="R4517">
        <v>0</v>
      </c>
      <c r="S4517">
        <v>-150000</v>
      </c>
      <c r="T4517">
        <v>0</v>
      </c>
      <c r="U4517">
        <v>-150000</v>
      </c>
      <c r="V4517">
        <v>0</v>
      </c>
      <c r="W4517">
        <v>-150000</v>
      </c>
      <c r="X4517" t="str">
        <f t="shared" si="281"/>
        <v>Ok</v>
      </c>
      <c r="Y4517" t="str">
        <f t="shared" si="282"/>
        <v>Ok</v>
      </c>
      <c r="Z4517" s="6" t="str">
        <f t="shared" si="283"/>
        <v>Ok</v>
      </c>
      <c r="AA4517" s="6"/>
      <c r="AB4517" s="6"/>
      <c r="AC4517" s="6"/>
      <c r="AD4517" s="6"/>
    </row>
    <row r="4518" spans="1:30" x14ac:dyDescent="0.3">
      <c r="A4518" t="s">
        <v>18827</v>
      </c>
      <c r="B4518" t="s">
        <v>18828</v>
      </c>
      <c r="C4518">
        <v>2024</v>
      </c>
      <c r="D4518" t="s">
        <v>9471</v>
      </c>
      <c r="E4518" t="s">
        <v>9294</v>
      </c>
      <c r="F4518" t="s">
        <v>15</v>
      </c>
      <c r="G4518" t="str">
        <f>_xlfn.XLOOKUP(I4518,'Class Code'!$A$2:$A$14,'Class Code'!$B$2:$B$14)</f>
        <v>Miscellaneous</v>
      </c>
      <c r="H4518" t="s">
        <v>707</v>
      </c>
      <c r="I4518">
        <f t="shared" si="280"/>
        <v>12</v>
      </c>
      <c r="J4518" t="s">
        <v>2072</v>
      </c>
      <c r="K4518" t="s">
        <v>2073</v>
      </c>
      <c r="L4518" t="s">
        <v>2074</v>
      </c>
      <c r="M4518" s="5">
        <v>45555</v>
      </c>
      <c r="N4518" s="5">
        <v>45569</v>
      </c>
      <c r="O4518" s="5">
        <v>45747</v>
      </c>
      <c r="P4518" s="5">
        <v>45421</v>
      </c>
      <c r="Q4518" s="5">
        <v>45778</v>
      </c>
      <c r="R4518">
        <v>0</v>
      </c>
      <c r="S4518">
        <v>-7957784</v>
      </c>
      <c r="T4518">
        <v>0</v>
      </c>
      <c r="U4518">
        <v>-7957784</v>
      </c>
      <c r="V4518">
        <v>0</v>
      </c>
      <c r="W4518">
        <v>-7957784</v>
      </c>
      <c r="X4518" t="str">
        <f t="shared" si="281"/>
        <v>Ok</v>
      </c>
      <c r="Y4518" t="str">
        <f t="shared" si="282"/>
        <v>Ok</v>
      </c>
      <c r="Z4518" s="6" t="str">
        <f t="shared" si="283"/>
        <v>Ok</v>
      </c>
      <c r="AA4518" s="6"/>
      <c r="AB4518" s="6"/>
      <c r="AC4518" s="6"/>
      <c r="AD4518" s="6"/>
    </row>
    <row r="4519" spans="1:30" x14ac:dyDescent="0.3">
      <c r="A4519" t="s">
        <v>18829</v>
      </c>
      <c r="B4519" t="s">
        <v>18830</v>
      </c>
      <c r="C4519">
        <v>2025</v>
      </c>
      <c r="D4519" t="s">
        <v>9687</v>
      </c>
      <c r="E4519" t="s">
        <v>9305</v>
      </c>
      <c r="F4519" t="s">
        <v>10</v>
      </c>
      <c r="G4519" t="str">
        <f>_xlfn.XLOOKUP(I4519,'Class Code'!$A$2:$A$14,'Class Code'!$B$2:$B$14)</f>
        <v>Motor Private</v>
      </c>
      <c r="H4519" t="s">
        <v>41</v>
      </c>
      <c r="I4519">
        <f t="shared" si="280"/>
        <v>70</v>
      </c>
      <c r="J4519" t="s">
        <v>54</v>
      </c>
      <c r="K4519" t="s">
        <v>55</v>
      </c>
      <c r="L4519" t="s">
        <v>44</v>
      </c>
      <c r="M4519" s="5">
        <v>45732</v>
      </c>
      <c r="N4519" s="5">
        <v>45733</v>
      </c>
      <c r="O4519" s="5">
        <v>45741</v>
      </c>
      <c r="P4519" s="5">
        <v>45703</v>
      </c>
      <c r="Q4519" s="5">
        <v>46036</v>
      </c>
      <c r="R4519">
        <v>0</v>
      </c>
      <c r="S4519">
        <v>-21000</v>
      </c>
      <c r="T4519">
        <v>0</v>
      </c>
      <c r="U4519">
        <v>-21000</v>
      </c>
      <c r="V4519">
        <v>0</v>
      </c>
      <c r="W4519">
        <v>-21000</v>
      </c>
      <c r="X4519" t="str">
        <f t="shared" si="281"/>
        <v>Ok</v>
      </c>
      <c r="Y4519" t="str">
        <f t="shared" si="282"/>
        <v>Ok</v>
      </c>
      <c r="Z4519" s="6" t="str">
        <f t="shared" si="283"/>
        <v>Ok</v>
      </c>
      <c r="AA4519" s="6"/>
      <c r="AB4519" s="6"/>
      <c r="AC4519" s="6"/>
      <c r="AD4519" s="6"/>
    </row>
    <row r="4520" spans="1:30" x14ac:dyDescent="0.3">
      <c r="A4520" t="s">
        <v>18831</v>
      </c>
      <c r="B4520" t="s">
        <v>18832</v>
      </c>
      <c r="C4520">
        <v>2023</v>
      </c>
      <c r="D4520" t="s">
        <v>9335</v>
      </c>
      <c r="E4520" t="s">
        <v>9317</v>
      </c>
      <c r="F4520" t="s">
        <v>10</v>
      </c>
      <c r="G4520" t="str">
        <f>_xlfn.XLOOKUP(I4520,'Class Code'!$A$2:$A$14,'Class Code'!$B$2:$B$14)</f>
        <v>Motor Private</v>
      </c>
      <c r="H4520" t="s">
        <v>41</v>
      </c>
      <c r="I4520">
        <f t="shared" si="280"/>
        <v>70</v>
      </c>
      <c r="J4520" t="s">
        <v>54</v>
      </c>
      <c r="K4520" t="s">
        <v>55</v>
      </c>
      <c r="L4520" t="s">
        <v>44</v>
      </c>
      <c r="M4520" s="5">
        <v>45537</v>
      </c>
      <c r="N4520" s="5">
        <v>45537</v>
      </c>
      <c r="O4520" s="5">
        <v>45750</v>
      </c>
      <c r="P4520" s="5">
        <v>45251</v>
      </c>
      <c r="Q4520" s="5">
        <v>45616</v>
      </c>
      <c r="R4520">
        <v>0</v>
      </c>
      <c r="S4520">
        <v>-120000</v>
      </c>
      <c r="T4520">
        <v>0</v>
      </c>
      <c r="U4520">
        <v>-120000</v>
      </c>
      <c r="V4520">
        <v>0</v>
      </c>
      <c r="W4520">
        <v>-120000</v>
      </c>
      <c r="X4520" t="str">
        <f t="shared" si="281"/>
        <v>Ok</v>
      </c>
      <c r="Y4520" t="str">
        <f t="shared" si="282"/>
        <v>Ok</v>
      </c>
      <c r="Z4520" s="6" t="str">
        <f t="shared" si="283"/>
        <v>Ok</v>
      </c>
      <c r="AA4520" s="6"/>
      <c r="AB4520" s="6"/>
      <c r="AC4520" s="6"/>
      <c r="AD4520" s="6"/>
    </row>
    <row r="4521" spans="1:30" x14ac:dyDescent="0.3">
      <c r="A4521" t="s">
        <v>18833</v>
      </c>
      <c r="B4521" t="s">
        <v>18834</v>
      </c>
      <c r="C4521">
        <v>2024</v>
      </c>
      <c r="D4521" t="s">
        <v>9393</v>
      </c>
      <c r="E4521" t="s">
        <v>9259</v>
      </c>
      <c r="F4521" t="s">
        <v>11</v>
      </c>
      <c r="G4521" t="str">
        <f>_xlfn.XLOOKUP(I4521,'Class Code'!$A$2:$A$14,'Class Code'!$B$2:$B$14)</f>
        <v>Motor Commercial</v>
      </c>
      <c r="H4521" t="s">
        <v>176</v>
      </c>
      <c r="I4521">
        <f t="shared" si="280"/>
        <v>80</v>
      </c>
      <c r="J4521" t="s">
        <v>207</v>
      </c>
      <c r="K4521" t="s">
        <v>208</v>
      </c>
      <c r="L4521" t="s">
        <v>44</v>
      </c>
      <c r="M4521" s="5">
        <v>45712</v>
      </c>
      <c r="N4521" s="5">
        <v>45713</v>
      </c>
      <c r="O4521" s="5">
        <v>45757</v>
      </c>
      <c r="P4521" s="5">
        <v>45462</v>
      </c>
      <c r="Q4521" s="5">
        <v>45826</v>
      </c>
      <c r="R4521">
        <v>0</v>
      </c>
      <c r="S4521">
        <v>-10000</v>
      </c>
      <c r="T4521">
        <v>0</v>
      </c>
      <c r="U4521">
        <v>-10000</v>
      </c>
      <c r="V4521">
        <v>0</v>
      </c>
      <c r="W4521">
        <v>-10000</v>
      </c>
      <c r="X4521" t="str">
        <f t="shared" si="281"/>
        <v>Ok</v>
      </c>
      <c r="Y4521" t="str">
        <f t="shared" si="282"/>
        <v>Ok</v>
      </c>
      <c r="Z4521" s="6" t="str">
        <f t="shared" si="283"/>
        <v>Ok</v>
      </c>
      <c r="AA4521" s="6"/>
      <c r="AB4521" s="6"/>
      <c r="AC4521" s="6"/>
      <c r="AD4521" s="6"/>
    </row>
    <row r="4522" spans="1:30" x14ac:dyDescent="0.3">
      <c r="A4522" t="s">
        <v>18835</v>
      </c>
      <c r="B4522" t="s">
        <v>18836</v>
      </c>
      <c r="C4522">
        <v>2024</v>
      </c>
      <c r="D4522" t="s">
        <v>9566</v>
      </c>
      <c r="E4522" t="s">
        <v>9267</v>
      </c>
      <c r="F4522" t="s">
        <v>10</v>
      </c>
      <c r="G4522" t="str">
        <f>_xlfn.XLOOKUP(I4522,'Class Code'!$A$2:$A$14,'Class Code'!$B$2:$B$14)</f>
        <v>Motor Private</v>
      </c>
      <c r="H4522" t="s">
        <v>41</v>
      </c>
      <c r="I4522">
        <f t="shared" si="280"/>
        <v>70</v>
      </c>
      <c r="J4522" t="s">
        <v>54</v>
      </c>
      <c r="K4522" t="s">
        <v>55</v>
      </c>
      <c r="L4522" t="s">
        <v>44</v>
      </c>
      <c r="M4522" s="5">
        <v>45732</v>
      </c>
      <c r="N4522" s="5">
        <v>45737</v>
      </c>
      <c r="O4522" s="5">
        <v>45761</v>
      </c>
      <c r="P4522" s="5">
        <v>45577</v>
      </c>
      <c r="Q4522" s="5">
        <v>45808</v>
      </c>
      <c r="R4522">
        <v>0</v>
      </c>
      <c r="S4522">
        <v>-180000</v>
      </c>
      <c r="T4522">
        <v>0</v>
      </c>
      <c r="U4522">
        <v>-180000</v>
      </c>
      <c r="V4522">
        <v>0</v>
      </c>
      <c r="W4522">
        <v>-180000</v>
      </c>
      <c r="X4522" t="str">
        <f t="shared" si="281"/>
        <v>Ok</v>
      </c>
      <c r="Y4522" t="str">
        <f t="shared" si="282"/>
        <v>Ok</v>
      </c>
      <c r="Z4522" s="6" t="str">
        <f t="shared" si="283"/>
        <v>Ok</v>
      </c>
      <c r="AA4522" s="6"/>
      <c r="AB4522" s="6"/>
      <c r="AC4522" s="6"/>
      <c r="AD4522" s="6"/>
    </row>
    <row r="4523" spans="1:30" x14ac:dyDescent="0.3">
      <c r="A4523" t="s">
        <v>18837</v>
      </c>
      <c r="B4523" t="s">
        <v>18838</v>
      </c>
      <c r="C4523">
        <v>2025</v>
      </c>
      <c r="D4523" t="s">
        <v>9637</v>
      </c>
      <c r="E4523" t="s">
        <v>9265</v>
      </c>
      <c r="F4523" t="s">
        <v>10</v>
      </c>
      <c r="G4523" t="str">
        <f>_xlfn.XLOOKUP(I4523,'Class Code'!$A$2:$A$14,'Class Code'!$B$2:$B$14)</f>
        <v>Motor Private</v>
      </c>
      <c r="H4523" t="s">
        <v>41</v>
      </c>
      <c r="I4523">
        <f t="shared" si="280"/>
        <v>70</v>
      </c>
      <c r="J4523" t="s">
        <v>54</v>
      </c>
      <c r="K4523" t="s">
        <v>55</v>
      </c>
      <c r="L4523" t="s">
        <v>44</v>
      </c>
      <c r="M4523" s="5">
        <v>45734</v>
      </c>
      <c r="N4523" s="5">
        <v>45742</v>
      </c>
      <c r="O4523" s="5">
        <v>45761</v>
      </c>
      <c r="P4523" s="5">
        <v>45690</v>
      </c>
      <c r="Q4523" s="5">
        <v>46054</v>
      </c>
      <c r="R4523">
        <v>0</v>
      </c>
      <c r="S4523">
        <v>-140000</v>
      </c>
      <c r="T4523">
        <v>0</v>
      </c>
      <c r="U4523">
        <v>-140000</v>
      </c>
      <c r="V4523">
        <v>0</v>
      </c>
      <c r="W4523">
        <v>-140000</v>
      </c>
      <c r="X4523" t="str">
        <f t="shared" si="281"/>
        <v>Ok</v>
      </c>
      <c r="Y4523" t="str">
        <f t="shared" si="282"/>
        <v>Ok</v>
      </c>
      <c r="Z4523" s="6" t="str">
        <f t="shared" si="283"/>
        <v>Ok</v>
      </c>
      <c r="AA4523" s="6"/>
      <c r="AB4523" s="6"/>
      <c r="AC4523" s="6"/>
      <c r="AD4523" s="6"/>
    </row>
    <row r="4524" spans="1:30" x14ac:dyDescent="0.3">
      <c r="A4524" t="s">
        <v>18839</v>
      </c>
      <c r="B4524" t="s">
        <v>18840</v>
      </c>
      <c r="C4524">
        <v>2025</v>
      </c>
      <c r="D4524" t="s">
        <v>9681</v>
      </c>
      <c r="E4524" t="s">
        <v>9305</v>
      </c>
      <c r="F4524" t="s">
        <v>10</v>
      </c>
      <c r="G4524" t="str">
        <f>_xlfn.XLOOKUP(I4524,'Class Code'!$A$2:$A$14,'Class Code'!$B$2:$B$14)</f>
        <v>Motor Private</v>
      </c>
      <c r="H4524" t="s">
        <v>41</v>
      </c>
      <c r="I4524">
        <f t="shared" si="280"/>
        <v>70</v>
      </c>
      <c r="J4524" t="s">
        <v>54</v>
      </c>
      <c r="K4524" t="s">
        <v>55</v>
      </c>
      <c r="L4524" t="s">
        <v>44</v>
      </c>
      <c r="M4524" s="5">
        <v>45734</v>
      </c>
      <c r="N4524" s="5">
        <v>45742</v>
      </c>
      <c r="O4524" s="5">
        <v>45761</v>
      </c>
      <c r="P4524" s="5">
        <v>45690</v>
      </c>
      <c r="Q4524" s="5">
        <v>46054</v>
      </c>
      <c r="R4524">
        <v>0</v>
      </c>
      <c r="S4524">
        <v>-60000</v>
      </c>
      <c r="T4524">
        <v>0</v>
      </c>
      <c r="U4524">
        <v>-60000</v>
      </c>
      <c r="V4524">
        <v>0</v>
      </c>
      <c r="W4524">
        <v>-60000</v>
      </c>
      <c r="X4524" t="str">
        <f t="shared" si="281"/>
        <v>Ok</v>
      </c>
      <c r="Y4524" t="str">
        <f t="shared" si="282"/>
        <v>Ok</v>
      </c>
      <c r="Z4524" s="6" t="str">
        <f t="shared" si="283"/>
        <v>Ok</v>
      </c>
      <c r="AA4524" s="6"/>
      <c r="AB4524" s="6"/>
      <c r="AC4524" s="6"/>
      <c r="AD4524" s="6"/>
    </row>
    <row r="4525" spans="1:30" x14ac:dyDescent="0.3">
      <c r="A4525" t="s">
        <v>18841</v>
      </c>
      <c r="B4525" t="s">
        <v>18842</v>
      </c>
      <c r="C4525">
        <v>2024</v>
      </c>
      <c r="D4525" t="s">
        <v>9735</v>
      </c>
      <c r="E4525" t="s">
        <v>9332</v>
      </c>
      <c r="F4525" t="s">
        <v>11</v>
      </c>
      <c r="G4525" t="str">
        <f>_xlfn.XLOOKUP(I4525,'Class Code'!$A$2:$A$14,'Class Code'!$B$2:$B$14)</f>
        <v>Motor Commercial</v>
      </c>
      <c r="H4525" t="s">
        <v>176</v>
      </c>
      <c r="I4525">
        <f t="shared" si="280"/>
        <v>80</v>
      </c>
      <c r="J4525" t="s">
        <v>177</v>
      </c>
      <c r="K4525" t="s">
        <v>178</v>
      </c>
      <c r="L4525" t="s">
        <v>44</v>
      </c>
      <c r="M4525" s="5">
        <v>45722</v>
      </c>
      <c r="N4525" s="5">
        <v>45734</v>
      </c>
      <c r="O4525" s="5">
        <v>45769</v>
      </c>
      <c r="P4525" s="5">
        <v>45615</v>
      </c>
      <c r="Q4525" s="5">
        <v>45979</v>
      </c>
      <c r="R4525">
        <v>0</v>
      </c>
      <c r="S4525">
        <v>-50000</v>
      </c>
      <c r="T4525">
        <v>0</v>
      </c>
      <c r="U4525">
        <v>-50000</v>
      </c>
      <c r="V4525">
        <v>0</v>
      </c>
      <c r="W4525">
        <v>-50000</v>
      </c>
      <c r="X4525" t="str">
        <f t="shared" si="281"/>
        <v>Ok</v>
      </c>
      <c r="Y4525" t="str">
        <f t="shared" si="282"/>
        <v>Ok</v>
      </c>
      <c r="Z4525" s="6" t="str">
        <f t="shared" si="283"/>
        <v>Ok</v>
      </c>
      <c r="AA4525" s="6"/>
      <c r="AB4525" s="6"/>
      <c r="AC4525" s="6"/>
      <c r="AD4525" s="6"/>
    </row>
    <row r="4526" spans="1:30" x14ac:dyDescent="0.3">
      <c r="A4526" t="s">
        <v>18843</v>
      </c>
      <c r="B4526" t="s">
        <v>18844</v>
      </c>
      <c r="C4526">
        <v>2021</v>
      </c>
      <c r="D4526" t="s">
        <v>9591</v>
      </c>
      <c r="E4526" t="s">
        <v>9301</v>
      </c>
      <c r="F4526" t="s">
        <v>10</v>
      </c>
      <c r="G4526" t="str">
        <f>_xlfn.XLOOKUP(I4526,'Class Code'!$A$2:$A$14,'Class Code'!$B$2:$B$14)</f>
        <v>Motor Private</v>
      </c>
      <c r="H4526" t="s">
        <v>41</v>
      </c>
      <c r="I4526">
        <f t="shared" si="280"/>
        <v>70</v>
      </c>
      <c r="J4526" t="s">
        <v>54</v>
      </c>
      <c r="K4526" t="s">
        <v>55</v>
      </c>
      <c r="L4526" t="s">
        <v>44</v>
      </c>
      <c r="M4526" s="5">
        <v>44435</v>
      </c>
      <c r="N4526" s="5">
        <v>44456</v>
      </c>
      <c r="O4526" s="5">
        <v>45772</v>
      </c>
      <c r="P4526" s="5">
        <v>44406</v>
      </c>
      <c r="Q4526" s="5">
        <v>44436</v>
      </c>
      <c r="R4526">
        <v>0</v>
      </c>
      <c r="S4526">
        <v>-170659</v>
      </c>
      <c r="T4526">
        <v>0</v>
      </c>
      <c r="U4526">
        <v>-170659</v>
      </c>
      <c r="V4526">
        <v>0</v>
      </c>
      <c r="W4526">
        <v>-170659</v>
      </c>
      <c r="X4526" t="str">
        <f t="shared" si="281"/>
        <v>Ok</v>
      </c>
      <c r="Y4526" t="str">
        <f t="shared" si="282"/>
        <v>Ok</v>
      </c>
      <c r="Z4526" s="6" t="str">
        <f t="shared" si="283"/>
        <v>Ok</v>
      </c>
      <c r="AA4526" s="6"/>
      <c r="AB4526" s="6"/>
      <c r="AC4526" s="6"/>
      <c r="AD4526" s="6"/>
    </row>
    <row r="4527" spans="1:30" x14ac:dyDescent="0.3">
      <c r="A4527" t="s">
        <v>18845</v>
      </c>
      <c r="B4527" t="s">
        <v>18846</v>
      </c>
      <c r="C4527">
        <v>2024</v>
      </c>
      <c r="D4527" t="s">
        <v>9715</v>
      </c>
      <c r="E4527" t="s">
        <v>9272</v>
      </c>
      <c r="F4527" t="s">
        <v>7</v>
      </c>
      <c r="G4527" t="str">
        <f>_xlfn.XLOOKUP(I4527,'Class Code'!$A$2:$A$14,'Class Code'!$B$2:$B$14)</f>
        <v>Fire Industrial</v>
      </c>
      <c r="H4527" t="s">
        <v>381</v>
      </c>
      <c r="I4527">
        <f t="shared" si="280"/>
        <v>4</v>
      </c>
      <c r="J4527" t="s">
        <v>865</v>
      </c>
      <c r="K4527" t="s">
        <v>866</v>
      </c>
      <c r="L4527" t="s">
        <v>384</v>
      </c>
      <c r="M4527" s="5">
        <v>45413</v>
      </c>
      <c r="N4527" s="5">
        <v>45721</v>
      </c>
      <c r="O4527" s="5">
        <v>45777</v>
      </c>
      <c r="P4527" s="5">
        <v>45352</v>
      </c>
      <c r="Q4527" s="5">
        <v>45717</v>
      </c>
      <c r="R4527">
        <v>0</v>
      </c>
      <c r="S4527">
        <v>-120000</v>
      </c>
      <c r="T4527">
        <v>0</v>
      </c>
      <c r="U4527" s="17">
        <v>-120000</v>
      </c>
      <c r="V4527">
        <v>0</v>
      </c>
      <c r="W4527">
        <v>-120000</v>
      </c>
      <c r="X4527" t="str">
        <f t="shared" si="281"/>
        <v>Ok</v>
      </c>
      <c r="Y4527" t="str">
        <f t="shared" si="282"/>
        <v>Ok</v>
      </c>
      <c r="Z4527" s="6" t="str">
        <f t="shared" si="283"/>
        <v>Ok</v>
      </c>
      <c r="AA4527" s="6"/>
      <c r="AB4527" s="6"/>
      <c r="AC4527" s="6"/>
      <c r="AD4527" s="6"/>
    </row>
    <row r="4528" spans="1:30" x14ac:dyDescent="0.3">
      <c r="A4528" t="s">
        <v>18847</v>
      </c>
      <c r="B4528" t="s">
        <v>18848</v>
      </c>
      <c r="C4528">
        <v>2024</v>
      </c>
      <c r="D4528" t="s">
        <v>9714</v>
      </c>
      <c r="E4528" t="s">
        <v>9287</v>
      </c>
      <c r="F4528" t="s">
        <v>10</v>
      </c>
      <c r="G4528" t="str">
        <f>_xlfn.XLOOKUP(I4528,'Class Code'!$A$2:$A$14,'Class Code'!$B$2:$B$14)</f>
        <v>Motor Private</v>
      </c>
      <c r="H4528" t="s">
        <v>41</v>
      </c>
      <c r="I4528">
        <f t="shared" si="280"/>
        <v>70</v>
      </c>
      <c r="J4528" t="s">
        <v>54</v>
      </c>
      <c r="K4528" t="s">
        <v>55</v>
      </c>
      <c r="L4528" t="s">
        <v>44</v>
      </c>
      <c r="M4528" s="5">
        <v>45764</v>
      </c>
      <c r="N4528" s="5">
        <v>45772</v>
      </c>
      <c r="O4528" s="5">
        <v>45782</v>
      </c>
      <c r="P4528" s="5">
        <v>45597</v>
      </c>
      <c r="Q4528" s="5">
        <v>45961</v>
      </c>
      <c r="R4528">
        <v>0</v>
      </c>
      <c r="S4528">
        <v>-7500</v>
      </c>
      <c r="T4528">
        <v>0</v>
      </c>
      <c r="U4528">
        <v>-7500</v>
      </c>
      <c r="V4528">
        <v>0</v>
      </c>
      <c r="W4528">
        <v>-7500</v>
      </c>
      <c r="X4528" t="str">
        <f t="shared" si="281"/>
        <v>Ok</v>
      </c>
      <c r="Y4528" t="str">
        <f t="shared" si="282"/>
        <v>Ok</v>
      </c>
      <c r="Z4528" s="6" t="str">
        <f t="shared" si="283"/>
        <v>Ok</v>
      </c>
      <c r="AA4528" s="6"/>
      <c r="AB4528" s="6"/>
      <c r="AC4528" s="6"/>
      <c r="AD4528" s="6"/>
    </row>
    <row r="4529" spans="1:30" x14ac:dyDescent="0.3">
      <c r="A4529" t="s">
        <v>18849</v>
      </c>
      <c r="B4529" t="s">
        <v>18850</v>
      </c>
      <c r="C4529">
        <v>2024</v>
      </c>
      <c r="D4529" t="s">
        <v>9765</v>
      </c>
      <c r="E4529" t="s">
        <v>9289</v>
      </c>
      <c r="F4529" t="s">
        <v>11</v>
      </c>
      <c r="G4529" t="str">
        <f>_xlfn.XLOOKUP(I4529,'Class Code'!$A$2:$A$14,'Class Code'!$B$2:$B$14)</f>
        <v>Motor Commercial</v>
      </c>
      <c r="H4529" t="s">
        <v>176</v>
      </c>
      <c r="I4529">
        <f t="shared" si="280"/>
        <v>80</v>
      </c>
      <c r="J4529" t="s">
        <v>177</v>
      </c>
      <c r="K4529" t="s">
        <v>178</v>
      </c>
      <c r="L4529" t="s">
        <v>44</v>
      </c>
      <c r="M4529" s="5">
        <v>45636</v>
      </c>
      <c r="N4529" s="5">
        <v>45754</v>
      </c>
      <c r="O4529" s="5">
        <v>45783</v>
      </c>
      <c r="P4529" s="5">
        <v>45386</v>
      </c>
      <c r="Q4529" s="5">
        <v>45750</v>
      </c>
      <c r="R4529">
        <v>0</v>
      </c>
      <c r="S4529">
        <v>-30000</v>
      </c>
      <c r="T4529">
        <v>0</v>
      </c>
      <c r="U4529">
        <v>-30000</v>
      </c>
      <c r="V4529">
        <v>0</v>
      </c>
      <c r="W4529">
        <v>-30000</v>
      </c>
      <c r="X4529" t="str">
        <f t="shared" si="281"/>
        <v>Ok</v>
      </c>
      <c r="Y4529" t="str">
        <f t="shared" si="282"/>
        <v>Ok</v>
      </c>
      <c r="Z4529" s="6" t="str">
        <f t="shared" si="283"/>
        <v>Ok</v>
      </c>
      <c r="AA4529" s="6"/>
      <c r="AB4529" s="6"/>
      <c r="AC4529" s="6"/>
      <c r="AD4529" s="6"/>
    </row>
    <row r="4530" spans="1:30" x14ac:dyDescent="0.3">
      <c r="A4530" t="s">
        <v>18851</v>
      </c>
      <c r="B4530" t="s">
        <v>18852</v>
      </c>
      <c r="C4530">
        <v>2022</v>
      </c>
      <c r="D4530" t="s">
        <v>9393</v>
      </c>
      <c r="E4530" t="s">
        <v>9301</v>
      </c>
      <c r="F4530" t="s">
        <v>11</v>
      </c>
      <c r="G4530" t="str">
        <f>_xlfn.XLOOKUP(I4530,'Class Code'!$A$2:$A$14,'Class Code'!$B$2:$B$14)</f>
        <v>Motor Commercial</v>
      </c>
      <c r="H4530" t="s">
        <v>176</v>
      </c>
      <c r="I4530">
        <f t="shared" si="280"/>
        <v>80</v>
      </c>
      <c r="J4530" t="s">
        <v>177</v>
      </c>
      <c r="K4530" t="s">
        <v>178</v>
      </c>
      <c r="L4530" t="s">
        <v>44</v>
      </c>
      <c r="M4530" s="5">
        <v>44680</v>
      </c>
      <c r="N4530" s="5">
        <v>44697</v>
      </c>
      <c r="O4530" s="5">
        <v>45813</v>
      </c>
      <c r="P4530" s="5">
        <v>44572</v>
      </c>
      <c r="Q4530" s="5">
        <v>44837</v>
      </c>
      <c r="R4530">
        <v>0</v>
      </c>
      <c r="S4530">
        <v>-258492</v>
      </c>
      <c r="T4530">
        <v>0</v>
      </c>
      <c r="U4530">
        <v>-258492</v>
      </c>
      <c r="V4530">
        <v>0</v>
      </c>
      <c r="W4530">
        <v>-258492</v>
      </c>
      <c r="X4530" t="str">
        <f t="shared" si="281"/>
        <v>Ok</v>
      </c>
      <c r="Y4530" t="str">
        <f t="shared" si="282"/>
        <v>Ok</v>
      </c>
      <c r="Z4530" s="6" t="str">
        <f t="shared" si="283"/>
        <v>Ok</v>
      </c>
      <c r="AA4530" s="6"/>
      <c r="AB4530" s="6"/>
      <c r="AC4530" s="6"/>
      <c r="AD4530" s="6"/>
    </row>
    <row r="4531" spans="1:30" x14ac:dyDescent="0.3">
      <c r="A4531" t="s">
        <v>18853</v>
      </c>
      <c r="B4531" t="s">
        <v>18854</v>
      </c>
      <c r="C4531">
        <v>2024</v>
      </c>
      <c r="D4531" t="s">
        <v>9751</v>
      </c>
      <c r="E4531" t="s">
        <v>9259</v>
      </c>
      <c r="F4531" t="s">
        <v>10</v>
      </c>
      <c r="G4531" t="str">
        <f>_xlfn.XLOOKUP(I4531,'Class Code'!$A$2:$A$14,'Class Code'!$B$2:$B$14)</f>
        <v>Motor Private</v>
      </c>
      <c r="H4531" t="s">
        <v>41</v>
      </c>
      <c r="I4531">
        <f t="shared" si="280"/>
        <v>70</v>
      </c>
      <c r="J4531" t="s">
        <v>54</v>
      </c>
      <c r="K4531" t="s">
        <v>55</v>
      </c>
      <c r="L4531" t="s">
        <v>44</v>
      </c>
      <c r="M4531" s="5">
        <v>45787</v>
      </c>
      <c r="N4531" s="5">
        <v>45790</v>
      </c>
      <c r="O4531" s="5">
        <v>45797</v>
      </c>
      <c r="P4531" s="5">
        <v>45538</v>
      </c>
      <c r="Q4531" s="5">
        <v>45902</v>
      </c>
      <c r="R4531">
        <v>0</v>
      </c>
      <c r="S4531">
        <v>-7500</v>
      </c>
      <c r="T4531">
        <v>0</v>
      </c>
      <c r="U4531">
        <v>-7500</v>
      </c>
      <c r="V4531">
        <v>0</v>
      </c>
      <c r="W4531">
        <v>-7500</v>
      </c>
      <c r="X4531" t="str">
        <f t="shared" si="281"/>
        <v>Ok</v>
      </c>
      <c r="Y4531" t="str">
        <f t="shared" si="282"/>
        <v>Ok</v>
      </c>
      <c r="Z4531" s="6" t="str">
        <f t="shared" si="283"/>
        <v>Ok</v>
      </c>
      <c r="AA4531" s="6"/>
      <c r="AB4531" s="6"/>
      <c r="AC4531" s="6"/>
      <c r="AD4531" s="6"/>
    </row>
    <row r="4532" spans="1:30" x14ac:dyDescent="0.3">
      <c r="A4532" t="s">
        <v>18855</v>
      </c>
      <c r="B4532" t="s">
        <v>18856</v>
      </c>
      <c r="C4532">
        <v>2021</v>
      </c>
      <c r="D4532" t="s">
        <v>9705</v>
      </c>
      <c r="E4532" t="s">
        <v>9287</v>
      </c>
      <c r="F4532" t="s">
        <v>10</v>
      </c>
      <c r="G4532" t="str">
        <f>_xlfn.XLOOKUP(I4532,'Class Code'!$A$2:$A$14,'Class Code'!$B$2:$B$14)</f>
        <v>Motor Private</v>
      </c>
      <c r="H4532" t="s">
        <v>41</v>
      </c>
      <c r="I4532">
        <f t="shared" si="280"/>
        <v>70</v>
      </c>
      <c r="J4532" t="s">
        <v>54</v>
      </c>
      <c r="K4532" t="s">
        <v>55</v>
      </c>
      <c r="L4532" t="s">
        <v>44</v>
      </c>
      <c r="M4532" s="5">
        <v>44332</v>
      </c>
      <c r="N4532" s="5">
        <v>44510</v>
      </c>
      <c r="O4532" s="5">
        <v>45813</v>
      </c>
      <c r="P4532" s="5">
        <v>44303</v>
      </c>
      <c r="Q4532" s="5">
        <v>44333</v>
      </c>
      <c r="R4532">
        <v>0</v>
      </c>
      <c r="S4532">
        <v>-50149</v>
      </c>
      <c r="T4532">
        <v>0</v>
      </c>
      <c r="U4532">
        <v>-50149</v>
      </c>
      <c r="V4532">
        <v>0</v>
      </c>
      <c r="W4532">
        <v>-50149</v>
      </c>
      <c r="X4532" t="str">
        <f t="shared" si="281"/>
        <v>Ok</v>
      </c>
      <c r="Y4532" t="str">
        <f t="shared" si="282"/>
        <v>Ok</v>
      </c>
      <c r="Z4532" s="6" t="str">
        <f t="shared" si="283"/>
        <v>Ok</v>
      </c>
      <c r="AA4532" s="6"/>
      <c r="AB4532" s="6"/>
      <c r="AC4532" s="6"/>
      <c r="AD4532" s="6"/>
    </row>
    <row r="4533" spans="1:30" x14ac:dyDescent="0.3">
      <c r="A4533" t="s">
        <v>18857</v>
      </c>
      <c r="B4533" t="s">
        <v>18858</v>
      </c>
      <c r="C4533">
        <v>2025</v>
      </c>
      <c r="D4533" t="s">
        <v>9329</v>
      </c>
      <c r="E4533" t="s">
        <v>9277</v>
      </c>
      <c r="F4533" t="s">
        <v>10</v>
      </c>
      <c r="G4533" t="str">
        <f>_xlfn.XLOOKUP(I4533,'Class Code'!$A$2:$A$14,'Class Code'!$B$2:$B$14)</f>
        <v>Motor Private</v>
      </c>
      <c r="H4533" t="s">
        <v>41</v>
      </c>
      <c r="I4533">
        <f t="shared" si="280"/>
        <v>70</v>
      </c>
      <c r="J4533" t="s">
        <v>54</v>
      </c>
      <c r="K4533" t="s">
        <v>55</v>
      </c>
      <c r="L4533" t="s">
        <v>1962</v>
      </c>
      <c r="M4533" s="5">
        <v>45783</v>
      </c>
      <c r="N4533" s="5">
        <v>45789</v>
      </c>
      <c r="O4533" s="5">
        <v>45799</v>
      </c>
      <c r="P4533" s="5">
        <v>45696</v>
      </c>
      <c r="Q4533" s="5">
        <v>46060</v>
      </c>
      <c r="R4533">
        <v>0</v>
      </c>
      <c r="S4533">
        <v>-7500</v>
      </c>
      <c r="T4533">
        <v>0</v>
      </c>
      <c r="U4533">
        <v>-7500</v>
      </c>
      <c r="V4533">
        <v>0</v>
      </c>
      <c r="W4533">
        <v>-7500</v>
      </c>
      <c r="X4533" t="str">
        <f t="shared" si="281"/>
        <v>Ok</v>
      </c>
      <c r="Y4533" t="str">
        <f t="shared" si="282"/>
        <v>Ok</v>
      </c>
      <c r="Z4533" s="6" t="str">
        <f t="shared" si="283"/>
        <v>Ok</v>
      </c>
      <c r="AA4533" s="6"/>
      <c r="AB4533" s="6"/>
      <c r="AC4533" s="6"/>
      <c r="AD4533" s="6"/>
    </row>
    <row r="4534" spans="1:30" x14ac:dyDescent="0.3">
      <c r="A4534" t="s">
        <v>18859</v>
      </c>
      <c r="B4534" t="s">
        <v>18860</v>
      </c>
      <c r="C4534">
        <v>2024</v>
      </c>
      <c r="D4534" t="s">
        <v>9629</v>
      </c>
      <c r="E4534" t="s">
        <v>9277</v>
      </c>
      <c r="F4534" t="s">
        <v>10</v>
      </c>
      <c r="G4534" t="str">
        <f>_xlfn.XLOOKUP(I4534,'Class Code'!$A$2:$A$14,'Class Code'!$B$2:$B$14)</f>
        <v>Motor Private</v>
      </c>
      <c r="H4534" t="s">
        <v>41</v>
      </c>
      <c r="I4534">
        <f t="shared" si="280"/>
        <v>70</v>
      </c>
      <c r="J4534" t="s">
        <v>54</v>
      </c>
      <c r="K4534" t="s">
        <v>55</v>
      </c>
      <c r="L4534" t="s">
        <v>44</v>
      </c>
      <c r="M4534" s="5">
        <v>45487</v>
      </c>
      <c r="N4534" s="5">
        <v>45510</v>
      </c>
      <c r="O4534" s="5">
        <v>45804</v>
      </c>
      <c r="P4534" s="5">
        <v>45485</v>
      </c>
      <c r="Q4534" s="5">
        <v>45849</v>
      </c>
      <c r="R4534">
        <v>0</v>
      </c>
      <c r="S4534">
        <v>-10000</v>
      </c>
      <c r="T4534">
        <v>0</v>
      </c>
      <c r="U4534">
        <v>-10000</v>
      </c>
      <c r="V4534">
        <v>0</v>
      </c>
      <c r="W4534">
        <v>-10000</v>
      </c>
      <c r="X4534" t="str">
        <f t="shared" si="281"/>
        <v>Ok</v>
      </c>
      <c r="Y4534" t="str">
        <f t="shared" si="282"/>
        <v>Ok</v>
      </c>
      <c r="Z4534" s="6" t="str">
        <f t="shared" si="283"/>
        <v>Ok</v>
      </c>
      <c r="AA4534" s="6"/>
      <c r="AB4534" s="6"/>
      <c r="AC4534" s="6"/>
      <c r="AD4534" s="6"/>
    </row>
    <row r="4535" spans="1:30" x14ac:dyDescent="0.3">
      <c r="A4535" t="s">
        <v>18861</v>
      </c>
      <c r="B4535" t="s">
        <v>18862</v>
      </c>
      <c r="C4535">
        <v>2024</v>
      </c>
      <c r="D4535" t="s">
        <v>9501</v>
      </c>
      <c r="E4535" t="s">
        <v>9267</v>
      </c>
      <c r="F4535" t="s">
        <v>10</v>
      </c>
      <c r="G4535" t="str">
        <f>_xlfn.XLOOKUP(I4535,'Class Code'!$A$2:$A$14,'Class Code'!$B$2:$B$14)</f>
        <v>Motor Private</v>
      </c>
      <c r="H4535" t="s">
        <v>41</v>
      </c>
      <c r="I4535">
        <f t="shared" si="280"/>
        <v>70</v>
      </c>
      <c r="J4535" t="s">
        <v>54</v>
      </c>
      <c r="K4535" t="s">
        <v>55</v>
      </c>
      <c r="L4535" t="s">
        <v>1962</v>
      </c>
      <c r="M4535" s="5">
        <v>45757</v>
      </c>
      <c r="N4535" s="5">
        <v>45761</v>
      </c>
      <c r="O4535" s="5">
        <v>45808</v>
      </c>
      <c r="P4535" s="5">
        <v>45595</v>
      </c>
      <c r="Q4535" s="5">
        <v>45959</v>
      </c>
      <c r="R4535">
        <v>0</v>
      </c>
      <c r="S4535">
        <v>-80000</v>
      </c>
      <c r="T4535">
        <v>0</v>
      </c>
      <c r="U4535">
        <v>-80000</v>
      </c>
      <c r="V4535">
        <v>0</v>
      </c>
      <c r="W4535">
        <v>-80000</v>
      </c>
      <c r="X4535" t="str">
        <f t="shared" si="281"/>
        <v>Ok</v>
      </c>
      <c r="Y4535" t="str">
        <f t="shared" si="282"/>
        <v>Ok</v>
      </c>
      <c r="Z4535" s="6" t="str">
        <f t="shared" si="283"/>
        <v>Ok</v>
      </c>
      <c r="AA4535" s="6"/>
      <c r="AB4535" s="6"/>
      <c r="AC4535" s="6"/>
      <c r="AD4535" s="6"/>
    </row>
    <row r="4536" spans="1:30" x14ac:dyDescent="0.3">
      <c r="A4536" t="s">
        <v>18863</v>
      </c>
      <c r="B4536" t="s">
        <v>18864</v>
      </c>
      <c r="C4536">
        <v>2021</v>
      </c>
      <c r="D4536" t="s">
        <v>9445</v>
      </c>
      <c r="E4536" t="s">
        <v>9305</v>
      </c>
      <c r="F4536" t="s">
        <v>10</v>
      </c>
      <c r="G4536" t="str">
        <f>_xlfn.XLOOKUP(I4536,'Class Code'!$A$2:$A$14,'Class Code'!$B$2:$B$14)</f>
        <v>Motor Private</v>
      </c>
      <c r="H4536" t="s">
        <v>41</v>
      </c>
      <c r="I4536">
        <f t="shared" si="280"/>
        <v>70</v>
      </c>
      <c r="J4536" t="s">
        <v>54</v>
      </c>
      <c r="K4536" t="s">
        <v>55</v>
      </c>
      <c r="L4536" t="s">
        <v>44</v>
      </c>
      <c r="M4536" s="5">
        <v>44772</v>
      </c>
      <c r="N4536" s="5">
        <v>44774</v>
      </c>
      <c r="O4536" s="5">
        <v>45813</v>
      </c>
      <c r="P4536" s="5">
        <v>44424</v>
      </c>
      <c r="Q4536" s="5">
        <v>44788</v>
      </c>
      <c r="R4536">
        <v>0</v>
      </c>
      <c r="S4536">
        <v>-120588</v>
      </c>
      <c r="T4536">
        <v>0</v>
      </c>
      <c r="U4536">
        <v>-120588</v>
      </c>
      <c r="V4536">
        <v>0</v>
      </c>
      <c r="W4536">
        <v>-120588</v>
      </c>
      <c r="X4536" t="str">
        <f t="shared" si="281"/>
        <v>Ok</v>
      </c>
      <c r="Y4536" t="str">
        <f t="shared" si="282"/>
        <v>Ok</v>
      </c>
      <c r="Z4536" s="6" t="str">
        <f t="shared" si="283"/>
        <v>Ok</v>
      </c>
      <c r="AA4536" s="6"/>
      <c r="AB4536" s="6"/>
      <c r="AC4536" s="6"/>
      <c r="AD4536" s="6"/>
    </row>
    <row r="4537" spans="1:30" x14ac:dyDescent="0.3">
      <c r="A4537" t="s">
        <v>18865</v>
      </c>
      <c r="B4537" t="s">
        <v>18866</v>
      </c>
      <c r="C4537">
        <v>2024</v>
      </c>
      <c r="D4537" t="s">
        <v>9735</v>
      </c>
      <c r="E4537" t="s">
        <v>9310</v>
      </c>
      <c r="F4537" t="s">
        <v>10</v>
      </c>
      <c r="G4537" t="str">
        <f>_xlfn.XLOOKUP(I4537,'Class Code'!$A$2:$A$14,'Class Code'!$B$2:$B$14)</f>
        <v>Motor Private</v>
      </c>
      <c r="H4537" t="s">
        <v>41</v>
      </c>
      <c r="I4537">
        <f t="shared" si="280"/>
        <v>70</v>
      </c>
      <c r="J4537" t="s">
        <v>54</v>
      </c>
      <c r="K4537" t="s">
        <v>55</v>
      </c>
      <c r="L4537" t="s">
        <v>44</v>
      </c>
      <c r="M4537" s="5">
        <v>45761</v>
      </c>
      <c r="N4537" s="5">
        <v>45764</v>
      </c>
      <c r="O4537" s="5">
        <v>45826</v>
      </c>
      <c r="P4537" s="5">
        <v>45430</v>
      </c>
      <c r="Q4537" s="5">
        <v>45794</v>
      </c>
      <c r="R4537">
        <v>0</v>
      </c>
      <c r="S4537">
        <v>-199000</v>
      </c>
      <c r="T4537">
        <v>0</v>
      </c>
      <c r="U4537">
        <v>-199000</v>
      </c>
      <c r="V4537">
        <v>0</v>
      </c>
      <c r="W4537">
        <v>-199000</v>
      </c>
      <c r="X4537" t="str">
        <f t="shared" si="281"/>
        <v>Ok</v>
      </c>
      <c r="Y4537" t="str">
        <f t="shared" si="282"/>
        <v>Ok</v>
      </c>
      <c r="Z4537" s="6" t="str">
        <f t="shared" si="283"/>
        <v>Ok</v>
      </c>
      <c r="AA4537" s="6"/>
      <c r="AB4537" s="6"/>
      <c r="AC4537" s="6"/>
      <c r="AD4537" s="6"/>
    </row>
    <row r="4538" spans="1:30" x14ac:dyDescent="0.3">
      <c r="A4538" t="s">
        <v>18867</v>
      </c>
      <c r="B4538" t="s">
        <v>18868</v>
      </c>
      <c r="C4538">
        <v>2024</v>
      </c>
      <c r="D4538" t="s">
        <v>9308</v>
      </c>
      <c r="E4538" t="s">
        <v>9274</v>
      </c>
      <c r="F4538" t="s">
        <v>10</v>
      </c>
      <c r="G4538" t="str">
        <f>_xlfn.XLOOKUP(I4538,'Class Code'!$A$2:$A$14,'Class Code'!$B$2:$B$14)</f>
        <v>Motor Private</v>
      </c>
      <c r="H4538" t="s">
        <v>41</v>
      </c>
      <c r="I4538">
        <f t="shared" si="280"/>
        <v>70</v>
      </c>
      <c r="J4538" t="s">
        <v>54</v>
      </c>
      <c r="K4538" t="s">
        <v>55</v>
      </c>
      <c r="L4538" t="s">
        <v>44</v>
      </c>
      <c r="M4538" s="5">
        <v>45800</v>
      </c>
      <c r="N4538" s="5">
        <v>45807</v>
      </c>
      <c r="O4538" s="5">
        <v>45826</v>
      </c>
      <c r="P4538" s="5">
        <v>45457</v>
      </c>
      <c r="Q4538" s="5">
        <v>45821</v>
      </c>
      <c r="R4538">
        <v>0</v>
      </c>
      <c r="S4538">
        <v>-30000</v>
      </c>
      <c r="T4538">
        <v>0</v>
      </c>
      <c r="U4538">
        <v>-30000</v>
      </c>
      <c r="V4538">
        <v>0</v>
      </c>
      <c r="W4538">
        <v>-30000</v>
      </c>
      <c r="X4538" t="str">
        <f t="shared" si="281"/>
        <v>Ok</v>
      </c>
      <c r="Y4538" t="str">
        <f t="shared" si="282"/>
        <v>Ok</v>
      </c>
      <c r="Z4538" s="6" t="str">
        <f t="shared" si="283"/>
        <v>Ok</v>
      </c>
      <c r="AA4538" s="6"/>
      <c r="AB4538" s="6"/>
      <c r="AC4538" s="6"/>
      <c r="AD4538" s="6"/>
    </row>
    <row r="4539" spans="1:30" x14ac:dyDescent="0.3">
      <c r="A4539" t="s">
        <v>18869</v>
      </c>
      <c r="B4539" t="s">
        <v>18870</v>
      </c>
      <c r="C4539">
        <v>2024</v>
      </c>
      <c r="D4539" t="s">
        <v>9729</v>
      </c>
      <c r="E4539" t="s">
        <v>9277</v>
      </c>
      <c r="F4539" t="s">
        <v>10</v>
      </c>
      <c r="G4539" t="str">
        <f>_xlfn.XLOOKUP(I4539,'Class Code'!$A$2:$A$14,'Class Code'!$B$2:$B$14)</f>
        <v>Motor Private</v>
      </c>
      <c r="H4539" t="s">
        <v>41</v>
      </c>
      <c r="I4539">
        <f t="shared" si="280"/>
        <v>70</v>
      </c>
      <c r="J4539" t="s">
        <v>54</v>
      </c>
      <c r="K4539" t="s">
        <v>55</v>
      </c>
      <c r="L4539" t="s">
        <v>44</v>
      </c>
      <c r="M4539" s="5">
        <v>45296</v>
      </c>
      <c r="N4539" s="5">
        <v>45299</v>
      </c>
      <c r="O4539" s="5">
        <v>45828</v>
      </c>
      <c r="P4539" s="5">
        <v>45292</v>
      </c>
      <c r="Q4539" s="5">
        <v>45657</v>
      </c>
      <c r="R4539">
        <v>0</v>
      </c>
      <c r="S4539">
        <v>-150000</v>
      </c>
      <c r="T4539">
        <v>0</v>
      </c>
      <c r="U4539">
        <v>-150000</v>
      </c>
      <c r="V4539">
        <v>0</v>
      </c>
      <c r="W4539">
        <v>-150000</v>
      </c>
      <c r="X4539" t="str">
        <f t="shared" si="281"/>
        <v>Ok</v>
      </c>
      <c r="Y4539" t="str">
        <f t="shared" si="282"/>
        <v>Ok</v>
      </c>
      <c r="Z4539" s="6" t="str">
        <f t="shared" si="283"/>
        <v>Ok</v>
      </c>
      <c r="AA4539" s="6"/>
      <c r="AB4539" s="6"/>
      <c r="AC4539" s="6"/>
      <c r="AD4539" s="6"/>
    </row>
    <row r="4540" spans="1:30" x14ac:dyDescent="0.3">
      <c r="A4540" t="s">
        <v>18871</v>
      </c>
      <c r="B4540" t="s">
        <v>18872</v>
      </c>
      <c r="C4540">
        <v>2024</v>
      </c>
      <c r="D4540" t="s">
        <v>9414</v>
      </c>
      <c r="E4540" t="s">
        <v>9334</v>
      </c>
      <c r="F4540" t="s">
        <v>10</v>
      </c>
      <c r="G4540" t="str">
        <f>_xlfn.XLOOKUP(I4540,'Class Code'!$A$2:$A$14,'Class Code'!$B$2:$B$14)</f>
        <v>Motor Private</v>
      </c>
      <c r="H4540" t="s">
        <v>41</v>
      </c>
      <c r="I4540">
        <f t="shared" si="280"/>
        <v>70</v>
      </c>
      <c r="J4540" t="s">
        <v>54</v>
      </c>
      <c r="K4540" t="s">
        <v>55</v>
      </c>
      <c r="L4540" t="s">
        <v>44</v>
      </c>
      <c r="M4540" s="5">
        <v>45807</v>
      </c>
      <c r="N4540" s="5">
        <v>45835</v>
      </c>
      <c r="O4540" s="5">
        <v>45831</v>
      </c>
      <c r="P4540" s="5">
        <v>45607</v>
      </c>
      <c r="Q4540" s="5">
        <v>45905</v>
      </c>
      <c r="R4540">
        <v>0</v>
      </c>
      <c r="S4540">
        <v>-30000</v>
      </c>
      <c r="T4540">
        <v>0</v>
      </c>
      <c r="U4540">
        <v>-30000</v>
      </c>
      <c r="V4540">
        <v>0</v>
      </c>
      <c r="W4540">
        <v>-30000</v>
      </c>
      <c r="X4540" t="str">
        <f t="shared" si="281"/>
        <v>Ok</v>
      </c>
      <c r="Y4540" t="str">
        <f t="shared" si="282"/>
        <v>Ok</v>
      </c>
      <c r="Z4540" s="6" t="str">
        <f t="shared" si="283"/>
        <v>Ok</v>
      </c>
      <c r="AA4540" s="6"/>
      <c r="AB4540" s="6"/>
      <c r="AC4540" s="6"/>
      <c r="AD4540" s="6"/>
    </row>
    <row r="4541" spans="1:30" x14ac:dyDescent="0.3">
      <c r="A4541" t="s">
        <v>18873</v>
      </c>
      <c r="B4541" t="s">
        <v>18874</v>
      </c>
      <c r="C4541">
        <v>2024</v>
      </c>
      <c r="D4541" t="s">
        <v>9562</v>
      </c>
      <c r="E4541" t="s">
        <v>9280</v>
      </c>
      <c r="F4541" t="s">
        <v>10</v>
      </c>
      <c r="G4541" t="str">
        <f>_xlfn.XLOOKUP(I4541,'Class Code'!$A$2:$A$14,'Class Code'!$B$2:$B$14)</f>
        <v>Motor Private</v>
      </c>
      <c r="H4541" t="s">
        <v>41</v>
      </c>
      <c r="I4541">
        <f t="shared" si="280"/>
        <v>70</v>
      </c>
      <c r="J4541" t="s">
        <v>54</v>
      </c>
      <c r="K4541" t="s">
        <v>55</v>
      </c>
      <c r="L4541" t="s">
        <v>44</v>
      </c>
      <c r="M4541" s="5">
        <v>45626</v>
      </c>
      <c r="N4541" s="5">
        <v>45626</v>
      </c>
      <c r="O4541" s="5">
        <v>45659</v>
      </c>
      <c r="P4541" s="5">
        <v>45379</v>
      </c>
      <c r="Q4541" s="5">
        <v>45743</v>
      </c>
      <c r="R4541">
        <v>0</v>
      </c>
      <c r="S4541">
        <v>-170000</v>
      </c>
      <c r="T4541">
        <v>0</v>
      </c>
      <c r="U4541">
        <v>-170000</v>
      </c>
      <c r="V4541">
        <v>0</v>
      </c>
      <c r="W4541">
        <v>-170000</v>
      </c>
      <c r="X4541" t="str">
        <f t="shared" si="281"/>
        <v>Ok</v>
      </c>
      <c r="Y4541" t="str">
        <f t="shared" si="282"/>
        <v>Ok</v>
      </c>
      <c r="Z4541" s="6" t="str">
        <f t="shared" si="283"/>
        <v>Ok</v>
      </c>
      <c r="AA4541" s="6"/>
      <c r="AB4541" s="6"/>
      <c r="AC4541" s="6"/>
      <c r="AD4541" s="6"/>
    </row>
    <row r="4542" spans="1:30" x14ac:dyDescent="0.3">
      <c r="A4542" t="s">
        <v>18875</v>
      </c>
      <c r="B4542" t="s">
        <v>18876</v>
      </c>
      <c r="C4542">
        <v>2024</v>
      </c>
      <c r="D4542" t="s">
        <v>9739</v>
      </c>
      <c r="E4542" t="s">
        <v>9259</v>
      </c>
      <c r="F4542" t="s">
        <v>10</v>
      </c>
      <c r="G4542" t="str">
        <f>_xlfn.XLOOKUP(I4542,'Class Code'!$A$2:$A$14,'Class Code'!$B$2:$B$14)</f>
        <v>Motor Private</v>
      </c>
      <c r="H4542" t="s">
        <v>41</v>
      </c>
      <c r="I4542">
        <f t="shared" si="280"/>
        <v>70</v>
      </c>
      <c r="J4542" t="s">
        <v>54</v>
      </c>
      <c r="K4542" t="s">
        <v>55</v>
      </c>
      <c r="L4542" t="s">
        <v>44</v>
      </c>
      <c r="M4542" s="5">
        <v>45630</v>
      </c>
      <c r="N4542" s="5">
        <v>45636</v>
      </c>
      <c r="O4542" s="5">
        <v>45665</v>
      </c>
      <c r="P4542" s="5">
        <v>45554</v>
      </c>
      <c r="Q4542" s="5">
        <v>45918</v>
      </c>
      <c r="R4542">
        <v>0</v>
      </c>
      <c r="S4542">
        <v>-200000</v>
      </c>
      <c r="T4542">
        <v>0</v>
      </c>
      <c r="U4542">
        <v>-200000</v>
      </c>
      <c r="V4542">
        <v>0</v>
      </c>
      <c r="W4542">
        <v>-200000</v>
      </c>
      <c r="X4542" t="str">
        <f t="shared" si="281"/>
        <v>Ok</v>
      </c>
      <c r="Y4542" t="str">
        <f t="shared" si="282"/>
        <v>Ok</v>
      </c>
      <c r="Z4542" s="6" t="str">
        <f t="shared" si="283"/>
        <v>Ok</v>
      </c>
      <c r="AA4542" s="6"/>
      <c r="AB4542" s="6"/>
      <c r="AC4542" s="6"/>
      <c r="AD4542" s="6"/>
    </row>
    <row r="4543" spans="1:30" x14ac:dyDescent="0.3">
      <c r="A4543" t="s">
        <v>18877</v>
      </c>
      <c r="B4543" t="s">
        <v>18878</v>
      </c>
      <c r="C4543">
        <v>2024</v>
      </c>
      <c r="D4543" t="s">
        <v>9583</v>
      </c>
      <c r="E4543" t="s">
        <v>9267</v>
      </c>
      <c r="F4543" t="s">
        <v>10</v>
      </c>
      <c r="G4543" t="str">
        <f>_xlfn.XLOOKUP(I4543,'Class Code'!$A$2:$A$14,'Class Code'!$B$2:$B$14)</f>
        <v>Motor Private</v>
      </c>
      <c r="H4543" t="s">
        <v>41</v>
      </c>
      <c r="I4543">
        <f t="shared" si="280"/>
        <v>70</v>
      </c>
      <c r="J4543" t="s">
        <v>54</v>
      </c>
      <c r="K4543" t="s">
        <v>55</v>
      </c>
      <c r="L4543" t="s">
        <v>44</v>
      </c>
      <c r="M4543" s="5">
        <v>45599</v>
      </c>
      <c r="N4543" s="5">
        <v>45604</v>
      </c>
      <c r="O4543" s="5">
        <v>45670</v>
      </c>
      <c r="P4543" s="5">
        <v>45576</v>
      </c>
      <c r="Q4543" s="5">
        <v>45606</v>
      </c>
      <c r="R4543">
        <v>0</v>
      </c>
      <c r="S4543">
        <v>-200000</v>
      </c>
      <c r="T4543">
        <v>0</v>
      </c>
      <c r="U4543">
        <v>-200000</v>
      </c>
      <c r="V4543">
        <v>0</v>
      </c>
      <c r="W4543">
        <v>-200000</v>
      </c>
      <c r="X4543" t="str">
        <f t="shared" si="281"/>
        <v>Ok</v>
      </c>
      <c r="Y4543" t="str">
        <f t="shared" si="282"/>
        <v>Ok</v>
      </c>
      <c r="Z4543" s="6" t="str">
        <f t="shared" si="283"/>
        <v>Ok</v>
      </c>
      <c r="AA4543" s="6"/>
      <c r="AB4543" s="6"/>
      <c r="AC4543" s="6"/>
      <c r="AD4543" s="6"/>
    </row>
    <row r="4544" spans="1:30" x14ac:dyDescent="0.3">
      <c r="A4544" t="s">
        <v>18879</v>
      </c>
      <c r="B4544" t="s">
        <v>18880</v>
      </c>
      <c r="C4544">
        <v>2024</v>
      </c>
      <c r="D4544" t="s">
        <v>9471</v>
      </c>
      <c r="E4544" t="s">
        <v>9287</v>
      </c>
      <c r="F4544" t="s">
        <v>10</v>
      </c>
      <c r="G4544" t="str">
        <f>_xlfn.XLOOKUP(I4544,'Class Code'!$A$2:$A$14,'Class Code'!$B$2:$B$14)</f>
        <v>Motor Private</v>
      </c>
      <c r="H4544" t="s">
        <v>41</v>
      </c>
      <c r="I4544">
        <f t="shared" si="280"/>
        <v>70</v>
      </c>
      <c r="J4544" t="s">
        <v>54</v>
      </c>
      <c r="K4544" t="s">
        <v>55</v>
      </c>
      <c r="L4544" t="s">
        <v>44</v>
      </c>
      <c r="M4544" s="5">
        <v>45599</v>
      </c>
      <c r="N4544" s="5">
        <v>45604</v>
      </c>
      <c r="O4544" s="5">
        <v>45670</v>
      </c>
      <c r="P4544" s="5">
        <v>45576</v>
      </c>
      <c r="Q4544" s="5">
        <v>45606</v>
      </c>
      <c r="R4544">
        <v>0</v>
      </c>
      <c r="S4544">
        <v>-200000</v>
      </c>
      <c r="T4544">
        <v>0</v>
      </c>
      <c r="U4544">
        <v>-200000</v>
      </c>
      <c r="V4544">
        <v>0</v>
      </c>
      <c r="W4544">
        <v>-200000</v>
      </c>
      <c r="X4544" t="str">
        <f t="shared" si="281"/>
        <v>Ok</v>
      </c>
      <c r="Y4544" t="str">
        <f t="shared" si="282"/>
        <v>Ok</v>
      </c>
      <c r="Z4544" s="6" t="str">
        <f t="shared" si="283"/>
        <v>Ok</v>
      </c>
      <c r="AA4544" s="6"/>
      <c r="AB4544" s="6"/>
      <c r="AC4544" s="6"/>
      <c r="AD4544" s="6"/>
    </row>
    <row r="4545" spans="1:30" x14ac:dyDescent="0.3">
      <c r="A4545" t="s">
        <v>18881</v>
      </c>
      <c r="B4545" t="s">
        <v>18882</v>
      </c>
      <c r="C4545">
        <v>2023</v>
      </c>
      <c r="D4545" t="s">
        <v>9492</v>
      </c>
      <c r="E4545" t="s">
        <v>9277</v>
      </c>
      <c r="F4545" t="s">
        <v>11</v>
      </c>
      <c r="G4545" t="str">
        <f>_xlfn.XLOOKUP(I4545,'Class Code'!$A$2:$A$14,'Class Code'!$B$2:$B$14)</f>
        <v>Motor Commercial</v>
      </c>
      <c r="H4545" t="s">
        <v>176</v>
      </c>
      <c r="I4545">
        <f t="shared" si="280"/>
        <v>80</v>
      </c>
      <c r="J4545" t="s">
        <v>207</v>
      </c>
      <c r="K4545" t="s">
        <v>208</v>
      </c>
      <c r="L4545" t="s">
        <v>44</v>
      </c>
      <c r="M4545" s="5">
        <v>45580</v>
      </c>
      <c r="N4545" s="5">
        <v>45582</v>
      </c>
      <c r="O4545" s="5">
        <v>45671</v>
      </c>
      <c r="P4545" s="5">
        <v>45253</v>
      </c>
      <c r="Q4545" s="5">
        <v>45618</v>
      </c>
      <c r="R4545">
        <v>0</v>
      </c>
      <c r="S4545">
        <v>-150000</v>
      </c>
      <c r="T4545">
        <v>0</v>
      </c>
      <c r="U4545">
        <v>-150000</v>
      </c>
      <c r="V4545">
        <v>0</v>
      </c>
      <c r="W4545">
        <v>-150000</v>
      </c>
      <c r="X4545" t="str">
        <f t="shared" si="281"/>
        <v>Ok</v>
      </c>
      <c r="Y4545" t="str">
        <f t="shared" si="282"/>
        <v>Ok</v>
      </c>
      <c r="Z4545" s="6" t="str">
        <f t="shared" si="283"/>
        <v>Ok</v>
      </c>
      <c r="AA4545" s="6"/>
      <c r="AB4545" s="6"/>
      <c r="AC4545" s="6"/>
      <c r="AD4545" s="6"/>
    </row>
    <row r="4546" spans="1:30" x14ac:dyDescent="0.3">
      <c r="A4546" t="s">
        <v>18883</v>
      </c>
      <c r="B4546" t="s">
        <v>18884</v>
      </c>
      <c r="C4546">
        <v>2019</v>
      </c>
      <c r="D4546" t="s">
        <v>9361</v>
      </c>
      <c r="E4546" t="s">
        <v>9277</v>
      </c>
      <c r="F4546" t="s">
        <v>10</v>
      </c>
      <c r="G4546" t="str">
        <f>_xlfn.XLOOKUP(I4546,'Class Code'!$A$2:$A$14,'Class Code'!$B$2:$B$14)</f>
        <v>Motor Private</v>
      </c>
      <c r="H4546" t="s">
        <v>41</v>
      </c>
      <c r="I4546">
        <f t="shared" si="280"/>
        <v>70</v>
      </c>
      <c r="J4546" t="s">
        <v>54</v>
      </c>
      <c r="K4546" t="s">
        <v>55</v>
      </c>
      <c r="L4546" t="s">
        <v>44</v>
      </c>
      <c r="M4546" s="5">
        <v>43803</v>
      </c>
      <c r="N4546" s="5">
        <v>43804</v>
      </c>
      <c r="O4546" s="5">
        <v>45674</v>
      </c>
      <c r="P4546" s="5">
        <v>43678</v>
      </c>
      <c r="Q4546" s="5">
        <v>44043</v>
      </c>
      <c r="R4546">
        <v>0</v>
      </c>
      <c r="S4546">
        <v>-159480</v>
      </c>
      <c r="T4546">
        <v>0</v>
      </c>
      <c r="U4546">
        <v>-159480</v>
      </c>
      <c r="V4546">
        <v>0</v>
      </c>
      <c r="W4546">
        <v>-159480</v>
      </c>
      <c r="X4546" t="str">
        <f t="shared" si="281"/>
        <v>Ok</v>
      </c>
      <c r="Y4546" t="str">
        <f t="shared" si="282"/>
        <v>Ok</v>
      </c>
      <c r="Z4546" s="6" t="str">
        <f t="shared" si="283"/>
        <v>Ok</v>
      </c>
      <c r="AA4546" s="6"/>
      <c r="AB4546" s="6"/>
      <c r="AC4546" s="6"/>
      <c r="AD4546" s="6"/>
    </row>
    <row r="4547" spans="1:30" x14ac:dyDescent="0.3">
      <c r="A4547" t="s">
        <v>18885</v>
      </c>
      <c r="B4547" t="s">
        <v>18886</v>
      </c>
      <c r="C4547">
        <v>2024</v>
      </c>
      <c r="D4547" t="s">
        <v>9431</v>
      </c>
      <c r="E4547" t="s">
        <v>9274</v>
      </c>
      <c r="F4547" t="s">
        <v>11</v>
      </c>
      <c r="G4547" t="str">
        <f>_xlfn.XLOOKUP(I4547,'Class Code'!$A$2:$A$14,'Class Code'!$B$2:$B$14)</f>
        <v>Motor Commercial</v>
      </c>
      <c r="H4547" t="s">
        <v>176</v>
      </c>
      <c r="I4547">
        <f t="shared" si="280"/>
        <v>80</v>
      </c>
      <c r="J4547" t="s">
        <v>225</v>
      </c>
      <c r="K4547" t="s">
        <v>226</v>
      </c>
      <c r="L4547" t="s">
        <v>197</v>
      </c>
      <c r="M4547" s="5">
        <v>45645</v>
      </c>
      <c r="N4547" s="5">
        <v>45645</v>
      </c>
      <c r="O4547" s="5">
        <v>45695</v>
      </c>
      <c r="P4547" s="5">
        <v>45540</v>
      </c>
      <c r="Q4547" s="5">
        <v>45904</v>
      </c>
      <c r="R4547">
        <v>0</v>
      </c>
      <c r="S4547">
        <v>-30000</v>
      </c>
      <c r="T4547">
        <v>0</v>
      </c>
      <c r="U4547">
        <v>-30000</v>
      </c>
      <c r="V4547">
        <v>0</v>
      </c>
      <c r="W4547">
        <v>-30000</v>
      </c>
      <c r="X4547" t="str">
        <f t="shared" si="281"/>
        <v>Ok</v>
      </c>
      <c r="Y4547" t="str">
        <f t="shared" si="282"/>
        <v>Ok</v>
      </c>
      <c r="Z4547" s="6" t="str">
        <f t="shared" si="283"/>
        <v>Ok</v>
      </c>
      <c r="AA4547" s="6"/>
      <c r="AB4547" s="6"/>
      <c r="AC4547" s="6"/>
      <c r="AD4547" s="6"/>
    </row>
    <row r="4548" spans="1:30" x14ac:dyDescent="0.3">
      <c r="A4548" t="s">
        <v>18887</v>
      </c>
      <c r="B4548" t="s">
        <v>18888</v>
      </c>
      <c r="C4548">
        <v>2024</v>
      </c>
      <c r="D4548" t="s">
        <v>9537</v>
      </c>
      <c r="E4548" t="s">
        <v>9277</v>
      </c>
      <c r="F4548" t="s">
        <v>10</v>
      </c>
      <c r="G4548" t="str">
        <f>_xlfn.XLOOKUP(I4548,'Class Code'!$A$2:$A$14,'Class Code'!$B$2:$B$14)</f>
        <v>Motor Private</v>
      </c>
      <c r="H4548" t="s">
        <v>41</v>
      </c>
      <c r="I4548">
        <f t="shared" ref="I4548:I4606" si="284">H4548*1</f>
        <v>70</v>
      </c>
      <c r="J4548" t="s">
        <v>54</v>
      </c>
      <c r="K4548" t="s">
        <v>55</v>
      </c>
      <c r="L4548" t="s">
        <v>44</v>
      </c>
      <c r="M4548" s="5">
        <v>45631</v>
      </c>
      <c r="N4548" s="5">
        <v>45636</v>
      </c>
      <c r="O4548" s="5">
        <v>45698</v>
      </c>
      <c r="P4548" s="5">
        <v>45376</v>
      </c>
      <c r="Q4548" s="5">
        <v>45740</v>
      </c>
      <c r="R4548">
        <v>0</v>
      </c>
      <c r="S4548">
        <v>-80000</v>
      </c>
      <c r="T4548">
        <v>0</v>
      </c>
      <c r="U4548">
        <v>-80000</v>
      </c>
      <c r="V4548">
        <v>0</v>
      </c>
      <c r="W4548">
        <v>-80000</v>
      </c>
      <c r="X4548" t="str">
        <f t="shared" ref="X4548:X4606" si="285">IF(OR(A4548="",B4548="",C4548="",F4548="",H4548="",M4548="",N4548="",O4548="",P4548="",Q4548=""),"Check","Ok")</f>
        <v>Ok</v>
      </c>
      <c r="Y4548" t="str">
        <f t="shared" ref="Y4548:Y4606" si="286">IF(AND(Q4548&gt;=P4548,O4548&gt;=M4548,N4548&gt;=M4548,Q4548&gt;=M4548),"Ok","Check")</f>
        <v>Ok</v>
      </c>
      <c r="Z4548" s="6" t="str">
        <f t="shared" ref="Z4548:Z4606" si="287">IF(Q4548&gt;=M4548,"Ok","Check")</f>
        <v>Ok</v>
      </c>
      <c r="AA4548" s="6"/>
      <c r="AB4548" s="6"/>
      <c r="AC4548" s="6"/>
      <c r="AD4548" s="6"/>
    </row>
    <row r="4549" spans="1:30" x14ac:dyDescent="0.3">
      <c r="A4549" t="s">
        <v>18889</v>
      </c>
      <c r="B4549" t="s">
        <v>18890</v>
      </c>
      <c r="C4549">
        <v>2021</v>
      </c>
      <c r="D4549" t="s">
        <v>9398</v>
      </c>
      <c r="E4549" t="s">
        <v>9297</v>
      </c>
      <c r="F4549" t="s">
        <v>10</v>
      </c>
      <c r="G4549" t="str">
        <f>_xlfn.XLOOKUP(I4549,'Class Code'!$A$2:$A$14,'Class Code'!$B$2:$B$14)</f>
        <v>Motor Private</v>
      </c>
      <c r="H4549" t="s">
        <v>41</v>
      </c>
      <c r="I4549">
        <f t="shared" si="284"/>
        <v>70</v>
      </c>
      <c r="J4549" t="s">
        <v>54</v>
      </c>
      <c r="K4549" t="s">
        <v>55</v>
      </c>
      <c r="L4549" t="s">
        <v>44</v>
      </c>
      <c r="M4549" s="5">
        <v>44486</v>
      </c>
      <c r="N4549" s="5">
        <v>44502</v>
      </c>
      <c r="O4549" s="5">
        <v>45707</v>
      </c>
      <c r="P4549" s="5">
        <v>44457</v>
      </c>
      <c r="Q4549" s="5">
        <v>44487</v>
      </c>
      <c r="R4549">
        <v>0</v>
      </c>
      <c r="S4549">
        <v>-219951</v>
      </c>
      <c r="T4549">
        <v>0</v>
      </c>
      <c r="U4549">
        <v>-219951</v>
      </c>
      <c r="V4549">
        <v>0</v>
      </c>
      <c r="W4549">
        <v>-219951</v>
      </c>
      <c r="X4549" t="str">
        <f t="shared" si="285"/>
        <v>Ok</v>
      </c>
      <c r="Y4549" t="str">
        <f t="shared" si="286"/>
        <v>Ok</v>
      </c>
      <c r="Z4549" s="6" t="str">
        <f t="shared" si="287"/>
        <v>Ok</v>
      </c>
      <c r="AA4549" s="6"/>
      <c r="AB4549" s="6"/>
      <c r="AC4549" s="6"/>
      <c r="AD4549" s="6"/>
    </row>
    <row r="4550" spans="1:30" x14ac:dyDescent="0.3">
      <c r="A4550" t="s">
        <v>18891</v>
      </c>
      <c r="B4550" t="s">
        <v>18892</v>
      </c>
      <c r="C4550">
        <v>2024</v>
      </c>
      <c r="D4550" t="s">
        <v>9276</v>
      </c>
      <c r="E4550" t="s">
        <v>9332</v>
      </c>
      <c r="F4550" t="s">
        <v>11</v>
      </c>
      <c r="G4550" t="str">
        <f>_xlfn.XLOOKUP(I4550,'Class Code'!$A$2:$A$14,'Class Code'!$B$2:$B$14)</f>
        <v>Motor Commercial</v>
      </c>
      <c r="H4550" t="s">
        <v>176</v>
      </c>
      <c r="I4550">
        <f t="shared" si="284"/>
        <v>80</v>
      </c>
      <c r="J4550" t="s">
        <v>177</v>
      </c>
      <c r="K4550" t="s">
        <v>178</v>
      </c>
      <c r="L4550" t="s">
        <v>197</v>
      </c>
      <c r="M4550" s="5">
        <v>45703</v>
      </c>
      <c r="N4550" s="5">
        <v>45708</v>
      </c>
      <c r="O4550" s="5">
        <v>45709</v>
      </c>
      <c r="P4550" s="5">
        <v>45400</v>
      </c>
      <c r="Q4550" s="5">
        <v>45764</v>
      </c>
      <c r="R4550">
        <v>0</v>
      </c>
      <c r="S4550">
        <v>-42500</v>
      </c>
      <c r="T4550">
        <v>0</v>
      </c>
      <c r="U4550">
        <v>-42500</v>
      </c>
      <c r="V4550">
        <v>0</v>
      </c>
      <c r="W4550">
        <v>-42500</v>
      </c>
      <c r="X4550" t="str">
        <f t="shared" si="285"/>
        <v>Ok</v>
      </c>
      <c r="Y4550" t="str">
        <f t="shared" si="286"/>
        <v>Ok</v>
      </c>
      <c r="Z4550" s="6" t="str">
        <f t="shared" si="287"/>
        <v>Ok</v>
      </c>
      <c r="AA4550" s="6"/>
      <c r="AB4550" s="6"/>
      <c r="AC4550" s="6"/>
      <c r="AD4550" s="6"/>
    </row>
    <row r="4551" spans="1:30" x14ac:dyDescent="0.3">
      <c r="A4551" t="s">
        <v>18893</v>
      </c>
      <c r="B4551" t="s">
        <v>18894</v>
      </c>
      <c r="C4551">
        <v>2024</v>
      </c>
      <c r="D4551" t="s">
        <v>9752</v>
      </c>
      <c r="E4551" t="s">
        <v>9265</v>
      </c>
      <c r="F4551" t="s">
        <v>10</v>
      </c>
      <c r="G4551" t="str">
        <f>_xlfn.XLOOKUP(I4551,'Class Code'!$A$2:$A$14,'Class Code'!$B$2:$B$14)</f>
        <v>Motor Private</v>
      </c>
      <c r="H4551" t="s">
        <v>41</v>
      </c>
      <c r="I4551">
        <f t="shared" si="284"/>
        <v>70</v>
      </c>
      <c r="J4551" t="s">
        <v>54</v>
      </c>
      <c r="K4551" t="s">
        <v>55</v>
      </c>
      <c r="L4551" t="s">
        <v>44</v>
      </c>
      <c r="M4551" s="5">
        <v>45683</v>
      </c>
      <c r="N4551" s="5">
        <v>45684</v>
      </c>
      <c r="O4551" s="5">
        <v>45708</v>
      </c>
      <c r="P4551" s="5">
        <v>45632</v>
      </c>
      <c r="Q4551" s="5">
        <v>45996</v>
      </c>
      <c r="R4551">
        <v>0</v>
      </c>
      <c r="S4551">
        <v>-30000</v>
      </c>
      <c r="T4551">
        <v>0</v>
      </c>
      <c r="U4551">
        <v>-30000</v>
      </c>
      <c r="V4551">
        <v>0</v>
      </c>
      <c r="W4551">
        <v>-30000</v>
      </c>
      <c r="X4551" t="str">
        <f t="shared" si="285"/>
        <v>Ok</v>
      </c>
      <c r="Y4551" t="str">
        <f t="shared" si="286"/>
        <v>Ok</v>
      </c>
      <c r="Z4551" s="6" t="str">
        <f t="shared" si="287"/>
        <v>Ok</v>
      </c>
      <c r="AA4551" s="6"/>
      <c r="AB4551" s="6"/>
      <c r="AC4551" s="6"/>
      <c r="AD4551" s="6"/>
    </row>
    <row r="4552" spans="1:30" x14ac:dyDescent="0.3">
      <c r="A4552" t="s">
        <v>18895</v>
      </c>
      <c r="B4552" t="s">
        <v>18896</v>
      </c>
      <c r="C4552">
        <v>2024</v>
      </c>
      <c r="D4552" t="s">
        <v>9499</v>
      </c>
      <c r="E4552" t="s">
        <v>9263</v>
      </c>
      <c r="F4552" t="s">
        <v>10</v>
      </c>
      <c r="G4552" t="str">
        <f>_xlfn.XLOOKUP(I4552,'Class Code'!$A$2:$A$14,'Class Code'!$B$2:$B$14)</f>
        <v>Motor Private</v>
      </c>
      <c r="H4552" t="s">
        <v>41</v>
      </c>
      <c r="I4552">
        <f t="shared" si="284"/>
        <v>70</v>
      </c>
      <c r="J4552" t="s">
        <v>54</v>
      </c>
      <c r="K4552" t="s">
        <v>55</v>
      </c>
      <c r="L4552" t="s">
        <v>2857</v>
      </c>
      <c r="M4552" s="5">
        <v>45666</v>
      </c>
      <c r="N4552" s="5">
        <v>45688</v>
      </c>
      <c r="O4552" s="5">
        <v>45735</v>
      </c>
      <c r="P4552" s="5">
        <v>45429</v>
      </c>
      <c r="Q4552" s="5">
        <v>45793</v>
      </c>
      <c r="R4552">
        <v>0</v>
      </c>
      <c r="S4552">
        <v>-8120</v>
      </c>
      <c r="T4552">
        <v>0</v>
      </c>
      <c r="U4552">
        <v>-8120</v>
      </c>
      <c r="V4552">
        <v>0</v>
      </c>
      <c r="W4552">
        <v>-8120</v>
      </c>
      <c r="X4552" t="str">
        <f t="shared" si="285"/>
        <v>Ok</v>
      </c>
      <c r="Y4552" t="str">
        <f t="shared" si="286"/>
        <v>Ok</v>
      </c>
      <c r="Z4552" s="6" t="str">
        <f t="shared" si="287"/>
        <v>Ok</v>
      </c>
      <c r="AA4552" s="6"/>
      <c r="AB4552" s="6"/>
      <c r="AC4552" s="6"/>
      <c r="AD4552" s="6"/>
    </row>
    <row r="4553" spans="1:30" x14ac:dyDescent="0.3">
      <c r="A4553" t="s">
        <v>18897</v>
      </c>
      <c r="B4553" t="s">
        <v>18898</v>
      </c>
      <c r="C4553">
        <v>2024</v>
      </c>
      <c r="D4553" t="s">
        <v>9470</v>
      </c>
      <c r="E4553" t="s">
        <v>9265</v>
      </c>
      <c r="F4553" t="s">
        <v>10</v>
      </c>
      <c r="G4553" t="str">
        <f>_xlfn.XLOOKUP(I4553,'Class Code'!$A$2:$A$14,'Class Code'!$B$2:$B$14)</f>
        <v>Motor Private</v>
      </c>
      <c r="H4553" t="s">
        <v>41</v>
      </c>
      <c r="I4553">
        <f t="shared" si="284"/>
        <v>70</v>
      </c>
      <c r="J4553" t="s">
        <v>468</v>
      </c>
      <c r="K4553" t="s">
        <v>469</v>
      </c>
      <c r="L4553" t="s">
        <v>44</v>
      </c>
      <c r="M4553" s="5">
        <v>45552</v>
      </c>
      <c r="N4553" s="5">
        <v>45553</v>
      </c>
      <c r="O4553" s="5">
        <v>45737</v>
      </c>
      <c r="P4553" s="5">
        <v>45363</v>
      </c>
      <c r="Q4553" s="5">
        <v>45727</v>
      </c>
      <c r="R4553">
        <v>0</v>
      </c>
      <c r="S4553">
        <v>-100000</v>
      </c>
      <c r="T4553">
        <v>0</v>
      </c>
      <c r="U4553">
        <v>-100000</v>
      </c>
      <c r="V4553">
        <v>0</v>
      </c>
      <c r="W4553">
        <v>-100000</v>
      </c>
      <c r="X4553" t="str">
        <f t="shared" si="285"/>
        <v>Ok</v>
      </c>
      <c r="Y4553" t="str">
        <f t="shared" si="286"/>
        <v>Ok</v>
      </c>
      <c r="Z4553" s="6" t="str">
        <f t="shared" si="287"/>
        <v>Ok</v>
      </c>
      <c r="AA4553" s="6"/>
      <c r="AB4553" s="6"/>
      <c r="AC4553" s="6"/>
      <c r="AD4553" s="6"/>
    </row>
    <row r="4554" spans="1:30" x14ac:dyDescent="0.3">
      <c r="A4554" t="s">
        <v>18899</v>
      </c>
      <c r="B4554" t="s">
        <v>18900</v>
      </c>
      <c r="C4554">
        <v>2025</v>
      </c>
      <c r="D4554" t="s">
        <v>9644</v>
      </c>
      <c r="E4554" t="s">
        <v>9289</v>
      </c>
      <c r="F4554" t="s">
        <v>10</v>
      </c>
      <c r="G4554" t="str">
        <f>_xlfn.XLOOKUP(I4554,'Class Code'!$A$2:$A$14,'Class Code'!$B$2:$B$14)</f>
        <v>Motor Private</v>
      </c>
      <c r="H4554" t="s">
        <v>41</v>
      </c>
      <c r="I4554">
        <f t="shared" si="284"/>
        <v>70</v>
      </c>
      <c r="J4554" t="s">
        <v>54</v>
      </c>
      <c r="K4554" t="s">
        <v>55</v>
      </c>
      <c r="L4554" t="s">
        <v>44</v>
      </c>
      <c r="M4554" s="5">
        <v>45748</v>
      </c>
      <c r="N4554" s="5">
        <v>45748</v>
      </c>
      <c r="O4554" s="5">
        <v>45763</v>
      </c>
      <c r="P4554" s="5">
        <v>44969</v>
      </c>
      <c r="Q4554" s="5">
        <v>45921</v>
      </c>
      <c r="R4554">
        <v>0</v>
      </c>
      <c r="S4554">
        <v>-48500</v>
      </c>
      <c r="T4554">
        <v>0</v>
      </c>
      <c r="U4554">
        <v>-48500</v>
      </c>
      <c r="V4554">
        <v>0</v>
      </c>
      <c r="W4554">
        <v>-48500</v>
      </c>
      <c r="X4554" t="str">
        <f t="shared" si="285"/>
        <v>Ok</v>
      </c>
      <c r="Y4554" t="str">
        <f t="shared" si="286"/>
        <v>Ok</v>
      </c>
      <c r="Z4554" s="6" t="str">
        <f t="shared" si="287"/>
        <v>Ok</v>
      </c>
      <c r="AA4554" s="6"/>
      <c r="AB4554" s="6"/>
      <c r="AC4554" s="6"/>
      <c r="AD4554" s="6"/>
    </row>
    <row r="4555" spans="1:30" x14ac:dyDescent="0.3">
      <c r="A4555" t="s">
        <v>18901</v>
      </c>
      <c r="B4555" t="s">
        <v>18902</v>
      </c>
      <c r="C4555">
        <v>2024</v>
      </c>
      <c r="D4555" t="s">
        <v>9684</v>
      </c>
      <c r="E4555" t="s">
        <v>9277</v>
      </c>
      <c r="F4555" t="s">
        <v>10</v>
      </c>
      <c r="G4555" t="str">
        <f>_xlfn.XLOOKUP(I4555,'Class Code'!$A$2:$A$14,'Class Code'!$B$2:$B$14)</f>
        <v>Motor Private</v>
      </c>
      <c r="H4555" t="s">
        <v>41</v>
      </c>
      <c r="I4555">
        <f t="shared" si="284"/>
        <v>70</v>
      </c>
      <c r="J4555" t="s">
        <v>54</v>
      </c>
      <c r="K4555" t="s">
        <v>55</v>
      </c>
      <c r="L4555" t="s">
        <v>44</v>
      </c>
      <c r="M4555" s="5">
        <v>45721</v>
      </c>
      <c r="N4555" s="5">
        <v>45734</v>
      </c>
      <c r="O4555" s="5">
        <v>45763</v>
      </c>
      <c r="P4555" s="5">
        <v>45478</v>
      </c>
      <c r="Q4555" s="5">
        <v>45842</v>
      </c>
      <c r="R4555">
        <v>0</v>
      </c>
      <c r="S4555">
        <v>-7500</v>
      </c>
      <c r="T4555">
        <v>0</v>
      </c>
      <c r="U4555">
        <v>-7500</v>
      </c>
      <c r="V4555">
        <v>0</v>
      </c>
      <c r="W4555">
        <v>-7500</v>
      </c>
      <c r="X4555" t="str">
        <f t="shared" si="285"/>
        <v>Ok</v>
      </c>
      <c r="Y4555" t="str">
        <f t="shared" si="286"/>
        <v>Ok</v>
      </c>
      <c r="Z4555" s="6" t="str">
        <f t="shared" si="287"/>
        <v>Ok</v>
      </c>
      <c r="AA4555" s="6"/>
      <c r="AB4555" s="6"/>
      <c r="AC4555" s="6"/>
      <c r="AD4555" s="6"/>
    </row>
    <row r="4556" spans="1:30" x14ac:dyDescent="0.3">
      <c r="A4556" t="s">
        <v>18903</v>
      </c>
      <c r="B4556" t="s">
        <v>18904</v>
      </c>
      <c r="C4556">
        <v>2024</v>
      </c>
      <c r="D4556" t="s">
        <v>9489</v>
      </c>
      <c r="E4556" t="s">
        <v>9294</v>
      </c>
      <c r="F4556" t="s">
        <v>10</v>
      </c>
      <c r="G4556" t="str">
        <f>_xlfn.XLOOKUP(I4556,'Class Code'!$A$2:$A$14,'Class Code'!$B$2:$B$14)</f>
        <v>Motor Private</v>
      </c>
      <c r="H4556" t="s">
        <v>41</v>
      </c>
      <c r="I4556">
        <f t="shared" si="284"/>
        <v>70</v>
      </c>
      <c r="J4556" t="s">
        <v>54</v>
      </c>
      <c r="K4556" t="s">
        <v>55</v>
      </c>
      <c r="L4556" t="s">
        <v>44</v>
      </c>
      <c r="M4556" s="5">
        <v>45681</v>
      </c>
      <c r="N4556" s="5">
        <v>45681</v>
      </c>
      <c r="O4556" s="5">
        <v>45772</v>
      </c>
      <c r="P4556" s="5">
        <v>45503</v>
      </c>
      <c r="Q4556" s="5">
        <v>45867</v>
      </c>
      <c r="R4556">
        <v>0</v>
      </c>
      <c r="S4556">
        <v>-7500</v>
      </c>
      <c r="T4556">
        <v>0</v>
      </c>
      <c r="U4556">
        <v>-7500</v>
      </c>
      <c r="V4556">
        <v>0</v>
      </c>
      <c r="W4556">
        <v>-7500</v>
      </c>
      <c r="X4556" t="str">
        <f t="shared" si="285"/>
        <v>Ok</v>
      </c>
      <c r="Y4556" t="str">
        <f t="shared" si="286"/>
        <v>Ok</v>
      </c>
      <c r="Z4556" s="6" t="str">
        <f t="shared" si="287"/>
        <v>Ok</v>
      </c>
      <c r="AA4556" s="6"/>
      <c r="AB4556" s="6"/>
      <c r="AC4556" s="6"/>
      <c r="AD4556" s="6"/>
    </row>
    <row r="4557" spans="1:30" x14ac:dyDescent="0.3">
      <c r="A4557" t="s">
        <v>18905</v>
      </c>
      <c r="B4557" t="s">
        <v>18906</v>
      </c>
      <c r="C4557">
        <v>2022</v>
      </c>
      <c r="D4557" t="s">
        <v>9461</v>
      </c>
      <c r="E4557" t="s">
        <v>9280</v>
      </c>
      <c r="F4557" t="s">
        <v>10</v>
      </c>
      <c r="G4557" t="str">
        <f>_xlfn.XLOOKUP(I4557,'Class Code'!$A$2:$A$14,'Class Code'!$B$2:$B$14)</f>
        <v>Motor Private</v>
      </c>
      <c r="H4557" t="s">
        <v>41</v>
      </c>
      <c r="I4557">
        <f t="shared" si="284"/>
        <v>70</v>
      </c>
      <c r="J4557" t="s">
        <v>54</v>
      </c>
      <c r="K4557" t="s">
        <v>55</v>
      </c>
      <c r="L4557" t="s">
        <v>44</v>
      </c>
      <c r="M4557" s="5">
        <v>44759</v>
      </c>
      <c r="N4557" s="5">
        <v>44823</v>
      </c>
      <c r="O4557" s="5">
        <v>45798</v>
      </c>
      <c r="P4557" s="5">
        <v>44670</v>
      </c>
      <c r="Q4557" s="5">
        <v>44760</v>
      </c>
      <c r="R4557">
        <v>0</v>
      </c>
      <c r="S4557">
        <v>-239532</v>
      </c>
      <c r="T4557">
        <v>0</v>
      </c>
      <c r="U4557">
        <v>-239532</v>
      </c>
      <c r="V4557">
        <v>0</v>
      </c>
      <c r="W4557">
        <v>-239532</v>
      </c>
      <c r="X4557" t="str">
        <f t="shared" si="285"/>
        <v>Ok</v>
      </c>
      <c r="Y4557" t="str">
        <f t="shared" si="286"/>
        <v>Ok</v>
      </c>
      <c r="Z4557" s="6" t="str">
        <f t="shared" si="287"/>
        <v>Ok</v>
      </c>
      <c r="AA4557" s="6"/>
      <c r="AB4557" s="6"/>
      <c r="AC4557" s="6"/>
      <c r="AD4557" s="6"/>
    </row>
    <row r="4558" spans="1:30" x14ac:dyDescent="0.3">
      <c r="A4558" t="s">
        <v>18907</v>
      </c>
      <c r="B4558" t="s">
        <v>18908</v>
      </c>
      <c r="C4558">
        <v>2021</v>
      </c>
      <c r="D4558" t="s">
        <v>9279</v>
      </c>
      <c r="E4558" t="s">
        <v>9277</v>
      </c>
      <c r="F4558" t="s">
        <v>10</v>
      </c>
      <c r="G4558" t="str">
        <f>_xlfn.XLOOKUP(I4558,'Class Code'!$A$2:$A$14,'Class Code'!$B$2:$B$14)</f>
        <v>Motor Private</v>
      </c>
      <c r="H4558" t="s">
        <v>41</v>
      </c>
      <c r="I4558">
        <f t="shared" si="284"/>
        <v>70</v>
      </c>
      <c r="J4558" t="s">
        <v>54</v>
      </c>
      <c r="K4558" t="s">
        <v>55</v>
      </c>
      <c r="L4558" t="s">
        <v>44</v>
      </c>
      <c r="M4558" s="5">
        <v>44694</v>
      </c>
      <c r="N4558" s="5">
        <v>44700</v>
      </c>
      <c r="O4558" s="5">
        <v>45804</v>
      </c>
      <c r="P4558" s="5">
        <v>44439</v>
      </c>
      <c r="Q4558" s="5">
        <v>44803</v>
      </c>
      <c r="R4558">
        <v>0</v>
      </c>
      <c r="S4558">
        <v>-7500</v>
      </c>
      <c r="T4558">
        <v>0</v>
      </c>
      <c r="U4558">
        <v>-7500</v>
      </c>
      <c r="V4558">
        <v>0</v>
      </c>
      <c r="W4558">
        <v>-7500</v>
      </c>
      <c r="X4558" t="str">
        <f t="shared" si="285"/>
        <v>Ok</v>
      </c>
      <c r="Y4558" t="str">
        <f t="shared" si="286"/>
        <v>Ok</v>
      </c>
      <c r="Z4558" s="6" t="str">
        <f t="shared" si="287"/>
        <v>Ok</v>
      </c>
      <c r="AA4558" s="6"/>
      <c r="AB4558" s="6"/>
      <c r="AC4558" s="6"/>
      <c r="AD4558" s="6"/>
    </row>
    <row r="4559" spans="1:30" x14ac:dyDescent="0.3">
      <c r="A4559" t="s">
        <v>18909</v>
      </c>
      <c r="B4559" t="s">
        <v>18910</v>
      </c>
      <c r="C4559">
        <v>2024</v>
      </c>
      <c r="D4559" t="s">
        <v>9430</v>
      </c>
      <c r="E4559" t="s">
        <v>9280</v>
      </c>
      <c r="F4559" t="s">
        <v>10</v>
      </c>
      <c r="G4559" t="str">
        <f>_xlfn.XLOOKUP(I4559,'Class Code'!$A$2:$A$14,'Class Code'!$B$2:$B$14)</f>
        <v>Motor Private</v>
      </c>
      <c r="H4559" t="s">
        <v>41</v>
      </c>
      <c r="I4559">
        <f t="shared" si="284"/>
        <v>70</v>
      </c>
      <c r="J4559" t="s">
        <v>54</v>
      </c>
      <c r="K4559" t="s">
        <v>55</v>
      </c>
      <c r="L4559" t="s">
        <v>44</v>
      </c>
      <c r="M4559" s="5">
        <v>45741</v>
      </c>
      <c r="N4559" s="5">
        <v>45744</v>
      </c>
      <c r="O4559" s="5">
        <v>45804</v>
      </c>
      <c r="P4559" s="5">
        <v>45543</v>
      </c>
      <c r="Q4559" s="5">
        <v>45876</v>
      </c>
      <c r="R4559">
        <v>0</v>
      </c>
      <c r="S4559">
        <v>-30000</v>
      </c>
      <c r="T4559">
        <v>0</v>
      </c>
      <c r="U4559">
        <v>-30000</v>
      </c>
      <c r="V4559">
        <v>0</v>
      </c>
      <c r="W4559">
        <v>-30000</v>
      </c>
      <c r="X4559" t="str">
        <f t="shared" si="285"/>
        <v>Ok</v>
      </c>
      <c r="Y4559" t="str">
        <f t="shared" si="286"/>
        <v>Ok</v>
      </c>
      <c r="Z4559" s="6" t="str">
        <f t="shared" si="287"/>
        <v>Ok</v>
      </c>
      <c r="AA4559" s="6"/>
      <c r="AB4559" s="6"/>
      <c r="AC4559" s="6"/>
      <c r="AD4559" s="6"/>
    </row>
    <row r="4560" spans="1:30" x14ac:dyDescent="0.3">
      <c r="A4560" t="s">
        <v>18911</v>
      </c>
      <c r="B4560" t="s">
        <v>18912</v>
      </c>
      <c r="C4560">
        <v>2024</v>
      </c>
      <c r="D4560" t="s">
        <v>9539</v>
      </c>
      <c r="E4560" t="s">
        <v>9269</v>
      </c>
      <c r="F4560" t="s">
        <v>10</v>
      </c>
      <c r="G4560" t="str">
        <f>_xlfn.XLOOKUP(I4560,'Class Code'!$A$2:$A$14,'Class Code'!$B$2:$B$14)</f>
        <v>Motor Private</v>
      </c>
      <c r="H4560" t="s">
        <v>41</v>
      </c>
      <c r="I4560">
        <f t="shared" si="284"/>
        <v>70</v>
      </c>
      <c r="J4560" t="s">
        <v>54</v>
      </c>
      <c r="K4560" t="s">
        <v>55</v>
      </c>
      <c r="L4560" t="s">
        <v>1962</v>
      </c>
      <c r="M4560" s="5">
        <v>45757</v>
      </c>
      <c r="N4560" s="5">
        <v>45761</v>
      </c>
      <c r="O4560" s="5">
        <v>45808</v>
      </c>
      <c r="P4560" s="5">
        <v>45595</v>
      </c>
      <c r="Q4560" s="5">
        <v>45959</v>
      </c>
      <c r="R4560">
        <v>0</v>
      </c>
      <c r="S4560">
        <v>-120000</v>
      </c>
      <c r="T4560">
        <v>0</v>
      </c>
      <c r="U4560">
        <v>-120000</v>
      </c>
      <c r="V4560">
        <v>0</v>
      </c>
      <c r="W4560">
        <v>-120000</v>
      </c>
      <c r="X4560" t="str">
        <f t="shared" si="285"/>
        <v>Ok</v>
      </c>
      <c r="Y4560" t="str">
        <f t="shared" si="286"/>
        <v>Ok</v>
      </c>
      <c r="Z4560" s="6" t="str">
        <f t="shared" si="287"/>
        <v>Ok</v>
      </c>
      <c r="AA4560" s="6"/>
      <c r="AB4560" s="6"/>
      <c r="AC4560" s="6"/>
      <c r="AD4560" s="6"/>
    </row>
    <row r="4561" spans="1:30" x14ac:dyDescent="0.3">
      <c r="A4561" t="s">
        <v>18913</v>
      </c>
      <c r="B4561" t="s">
        <v>18914</v>
      </c>
      <c r="C4561">
        <v>2022</v>
      </c>
      <c r="D4561" t="s">
        <v>9516</v>
      </c>
      <c r="E4561" t="s">
        <v>9265</v>
      </c>
      <c r="F4561" t="s">
        <v>10</v>
      </c>
      <c r="G4561" t="str">
        <f>_xlfn.XLOOKUP(I4561,'Class Code'!$A$2:$A$14,'Class Code'!$B$2:$B$14)</f>
        <v>Motor Private</v>
      </c>
      <c r="H4561" t="s">
        <v>41</v>
      </c>
      <c r="I4561">
        <f t="shared" si="284"/>
        <v>70</v>
      </c>
      <c r="J4561" t="s">
        <v>54</v>
      </c>
      <c r="K4561" t="s">
        <v>55</v>
      </c>
      <c r="L4561" t="s">
        <v>44</v>
      </c>
      <c r="M4561" s="5">
        <v>45082</v>
      </c>
      <c r="N4561" s="5">
        <v>45086</v>
      </c>
      <c r="O4561" s="5">
        <v>45813</v>
      </c>
      <c r="P4561" s="5">
        <v>44775</v>
      </c>
      <c r="Q4561" s="5">
        <v>45139</v>
      </c>
      <c r="R4561">
        <v>0</v>
      </c>
      <c r="S4561">
        <v>-127192</v>
      </c>
      <c r="T4561">
        <v>0</v>
      </c>
      <c r="U4561">
        <v>-127192</v>
      </c>
      <c r="V4561">
        <v>0</v>
      </c>
      <c r="W4561">
        <v>-127192</v>
      </c>
      <c r="X4561" t="str">
        <f t="shared" si="285"/>
        <v>Ok</v>
      </c>
      <c r="Y4561" t="str">
        <f t="shared" si="286"/>
        <v>Ok</v>
      </c>
      <c r="Z4561" s="6" t="str">
        <f t="shared" si="287"/>
        <v>Ok</v>
      </c>
      <c r="AA4561" s="6"/>
      <c r="AB4561" s="6"/>
      <c r="AC4561" s="6"/>
      <c r="AD4561" s="6"/>
    </row>
    <row r="4562" spans="1:30" x14ac:dyDescent="0.3">
      <c r="A4562" t="s">
        <v>18915</v>
      </c>
      <c r="B4562" t="s">
        <v>18916</v>
      </c>
      <c r="C4562">
        <v>2025</v>
      </c>
      <c r="D4562" t="s">
        <v>9799</v>
      </c>
      <c r="E4562" t="s">
        <v>9265</v>
      </c>
      <c r="F4562" t="s">
        <v>10</v>
      </c>
      <c r="G4562" t="str">
        <f>_xlfn.XLOOKUP(I4562,'Class Code'!$A$2:$A$14,'Class Code'!$B$2:$B$14)</f>
        <v>Motor Private</v>
      </c>
      <c r="H4562" t="s">
        <v>41</v>
      </c>
      <c r="I4562">
        <f t="shared" si="284"/>
        <v>70</v>
      </c>
      <c r="J4562" t="s">
        <v>54</v>
      </c>
      <c r="K4562" t="s">
        <v>55</v>
      </c>
      <c r="L4562" t="s">
        <v>44</v>
      </c>
      <c r="M4562" s="5">
        <v>45813</v>
      </c>
      <c r="N4562" s="5">
        <v>45813</v>
      </c>
      <c r="O4562" s="5">
        <v>45825</v>
      </c>
      <c r="P4562" s="5">
        <v>45701</v>
      </c>
      <c r="Q4562" s="5">
        <v>46065</v>
      </c>
      <c r="R4562">
        <v>0</v>
      </c>
      <c r="S4562">
        <v>-7500</v>
      </c>
      <c r="T4562">
        <v>0</v>
      </c>
      <c r="U4562">
        <v>-7500</v>
      </c>
      <c r="V4562">
        <v>0</v>
      </c>
      <c r="W4562">
        <v>-7500</v>
      </c>
      <c r="X4562" t="str">
        <f t="shared" si="285"/>
        <v>Ok</v>
      </c>
      <c r="Y4562" t="str">
        <f t="shared" si="286"/>
        <v>Ok</v>
      </c>
      <c r="Z4562" s="6" t="str">
        <f t="shared" si="287"/>
        <v>Ok</v>
      </c>
      <c r="AA4562" s="6"/>
      <c r="AB4562" s="6"/>
      <c r="AC4562" s="6"/>
      <c r="AD4562" s="6"/>
    </row>
    <row r="4563" spans="1:30" x14ac:dyDescent="0.3">
      <c r="A4563" t="s">
        <v>18917</v>
      </c>
      <c r="B4563" t="s">
        <v>18918</v>
      </c>
      <c r="C4563">
        <v>2024</v>
      </c>
      <c r="D4563" t="s">
        <v>9491</v>
      </c>
      <c r="E4563" t="s">
        <v>9265</v>
      </c>
      <c r="F4563" t="s">
        <v>10</v>
      </c>
      <c r="G4563" t="str">
        <f>_xlfn.XLOOKUP(I4563,'Class Code'!$A$2:$A$14,'Class Code'!$B$2:$B$14)</f>
        <v>Motor Private</v>
      </c>
      <c r="H4563" t="s">
        <v>41</v>
      </c>
      <c r="I4563">
        <f t="shared" si="284"/>
        <v>70</v>
      </c>
      <c r="J4563" t="s">
        <v>54</v>
      </c>
      <c r="K4563" t="s">
        <v>55</v>
      </c>
      <c r="L4563" t="s">
        <v>44</v>
      </c>
      <c r="M4563" s="5">
        <v>45761</v>
      </c>
      <c r="N4563" s="5">
        <v>45764</v>
      </c>
      <c r="O4563" s="5">
        <v>45826</v>
      </c>
      <c r="P4563" s="5">
        <v>45430</v>
      </c>
      <c r="Q4563" s="5">
        <v>45794</v>
      </c>
      <c r="R4563">
        <v>0</v>
      </c>
      <c r="S4563">
        <v>-200000</v>
      </c>
      <c r="T4563">
        <v>0</v>
      </c>
      <c r="U4563">
        <v>-200000</v>
      </c>
      <c r="V4563">
        <v>0</v>
      </c>
      <c r="W4563">
        <v>-200000</v>
      </c>
      <c r="X4563" t="str">
        <f t="shared" si="285"/>
        <v>Ok</v>
      </c>
      <c r="Y4563" t="str">
        <f t="shared" si="286"/>
        <v>Ok</v>
      </c>
      <c r="Z4563" s="6" t="str">
        <f t="shared" si="287"/>
        <v>Ok</v>
      </c>
      <c r="AA4563" s="6"/>
      <c r="AB4563" s="6"/>
      <c r="AC4563" s="6"/>
      <c r="AD4563" s="6"/>
    </row>
    <row r="4564" spans="1:30" x14ac:dyDescent="0.3">
      <c r="A4564" t="s">
        <v>18919</v>
      </c>
      <c r="B4564" t="s">
        <v>18920</v>
      </c>
      <c r="C4564">
        <v>2024</v>
      </c>
      <c r="D4564" t="s">
        <v>9472</v>
      </c>
      <c r="E4564" t="s">
        <v>9272</v>
      </c>
      <c r="F4564" t="s">
        <v>10</v>
      </c>
      <c r="G4564" t="str">
        <f>_xlfn.XLOOKUP(I4564,'Class Code'!$A$2:$A$14,'Class Code'!$B$2:$B$14)</f>
        <v>Motor Private</v>
      </c>
      <c r="H4564" t="s">
        <v>41</v>
      </c>
      <c r="I4564">
        <f t="shared" si="284"/>
        <v>70</v>
      </c>
      <c r="J4564" t="s">
        <v>54</v>
      </c>
      <c r="K4564" t="s">
        <v>55</v>
      </c>
      <c r="L4564" t="s">
        <v>44</v>
      </c>
      <c r="M4564" s="5">
        <v>45761</v>
      </c>
      <c r="N4564" s="5">
        <v>45764</v>
      </c>
      <c r="O4564" s="5">
        <v>45826</v>
      </c>
      <c r="P4564" s="5">
        <v>45430</v>
      </c>
      <c r="Q4564" s="5">
        <v>45794</v>
      </c>
      <c r="R4564">
        <v>0</v>
      </c>
      <c r="S4564">
        <v>-201000</v>
      </c>
      <c r="T4564">
        <v>0</v>
      </c>
      <c r="U4564">
        <v>-201000</v>
      </c>
      <c r="V4564">
        <v>0</v>
      </c>
      <c r="W4564">
        <v>-201000</v>
      </c>
      <c r="X4564" t="str">
        <f t="shared" si="285"/>
        <v>Ok</v>
      </c>
      <c r="Y4564" t="str">
        <f t="shared" si="286"/>
        <v>Ok</v>
      </c>
      <c r="Z4564" s="6" t="str">
        <f t="shared" si="287"/>
        <v>Ok</v>
      </c>
      <c r="AA4564" s="6"/>
      <c r="AB4564" s="6"/>
      <c r="AC4564" s="6"/>
      <c r="AD4564" s="6"/>
    </row>
    <row r="4565" spans="1:30" x14ac:dyDescent="0.3">
      <c r="A4565" t="s">
        <v>18921</v>
      </c>
      <c r="B4565" t="s">
        <v>18922</v>
      </c>
      <c r="C4565">
        <v>2024</v>
      </c>
      <c r="D4565" t="s">
        <v>9800</v>
      </c>
      <c r="E4565" t="s">
        <v>9280</v>
      </c>
      <c r="F4565" t="s">
        <v>10</v>
      </c>
      <c r="G4565" t="str">
        <f>_xlfn.XLOOKUP(I4565,'Class Code'!$A$2:$A$14,'Class Code'!$B$2:$B$14)</f>
        <v>Motor Private</v>
      </c>
      <c r="H4565" t="s">
        <v>41</v>
      </c>
      <c r="I4565">
        <f t="shared" si="284"/>
        <v>70</v>
      </c>
      <c r="J4565" t="s">
        <v>54</v>
      </c>
      <c r="K4565" t="s">
        <v>55</v>
      </c>
      <c r="L4565" t="s">
        <v>44</v>
      </c>
      <c r="M4565" s="5">
        <v>45807</v>
      </c>
      <c r="N4565" s="5">
        <v>45835</v>
      </c>
      <c r="O4565" s="5">
        <v>45831</v>
      </c>
      <c r="P4565" s="5">
        <v>45607</v>
      </c>
      <c r="Q4565" s="5">
        <v>45905</v>
      </c>
      <c r="R4565">
        <v>0</v>
      </c>
      <c r="S4565">
        <v>-10</v>
      </c>
      <c r="T4565">
        <v>0</v>
      </c>
      <c r="U4565">
        <v>-10</v>
      </c>
      <c r="V4565">
        <v>0</v>
      </c>
      <c r="W4565">
        <v>-10</v>
      </c>
      <c r="X4565" t="str">
        <f t="shared" si="285"/>
        <v>Ok</v>
      </c>
      <c r="Y4565" t="str">
        <f t="shared" si="286"/>
        <v>Ok</v>
      </c>
      <c r="Z4565" s="6" t="str">
        <f t="shared" si="287"/>
        <v>Ok</v>
      </c>
      <c r="AA4565" s="6"/>
      <c r="AB4565" s="6"/>
      <c r="AC4565" s="6"/>
      <c r="AD4565" s="6"/>
    </row>
    <row r="4566" spans="1:30" x14ac:dyDescent="0.3">
      <c r="A4566" t="s">
        <v>18923</v>
      </c>
      <c r="B4566" t="s">
        <v>18924</v>
      </c>
      <c r="C4566">
        <v>2024</v>
      </c>
      <c r="D4566" t="s">
        <v>9784</v>
      </c>
      <c r="E4566" t="s">
        <v>9332</v>
      </c>
      <c r="F4566" t="s">
        <v>11</v>
      </c>
      <c r="G4566" t="str">
        <f>_xlfn.XLOOKUP(I4566,'Class Code'!$A$2:$A$14,'Class Code'!$B$2:$B$14)</f>
        <v>Motor Commercial</v>
      </c>
      <c r="H4566" t="s">
        <v>176</v>
      </c>
      <c r="I4566">
        <f t="shared" si="284"/>
        <v>80</v>
      </c>
      <c r="J4566" t="s">
        <v>177</v>
      </c>
      <c r="K4566" t="s">
        <v>178</v>
      </c>
      <c r="L4566" t="s">
        <v>44</v>
      </c>
      <c r="M4566" s="5">
        <v>45580</v>
      </c>
      <c r="N4566" s="5">
        <v>45583</v>
      </c>
      <c r="O4566" s="5">
        <v>45660</v>
      </c>
      <c r="P4566" s="5">
        <v>45530</v>
      </c>
      <c r="Q4566" s="5">
        <v>45832</v>
      </c>
      <c r="R4566">
        <v>0</v>
      </c>
      <c r="S4566">
        <v>-200000</v>
      </c>
      <c r="T4566">
        <v>0</v>
      </c>
      <c r="U4566">
        <v>-200000</v>
      </c>
      <c r="V4566">
        <v>0</v>
      </c>
      <c r="W4566">
        <v>-200000</v>
      </c>
      <c r="X4566" t="str">
        <f t="shared" si="285"/>
        <v>Ok</v>
      </c>
      <c r="Y4566" t="str">
        <f t="shared" si="286"/>
        <v>Ok</v>
      </c>
      <c r="Z4566" s="6" t="str">
        <f t="shared" si="287"/>
        <v>Ok</v>
      </c>
      <c r="AA4566" s="6"/>
      <c r="AB4566" s="6"/>
      <c r="AC4566" s="6"/>
      <c r="AD4566" s="6"/>
    </row>
    <row r="4567" spans="1:30" x14ac:dyDescent="0.3">
      <c r="A4567" t="s">
        <v>18925</v>
      </c>
      <c r="B4567" t="s">
        <v>18926</v>
      </c>
      <c r="C4567">
        <v>2023</v>
      </c>
      <c r="D4567" t="s">
        <v>9655</v>
      </c>
      <c r="E4567" t="s">
        <v>9269</v>
      </c>
      <c r="F4567" t="s">
        <v>10</v>
      </c>
      <c r="G4567" t="str">
        <f>_xlfn.XLOOKUP(I4567,'Class Code'!$A$2:$A$14,'Class Code'!$B$2:$B$14)</f>
        <v>Motor Private</v>
      </c>
      <c r="H4567" t="s">
        <v>41</v>
      </c>
      <c r="I4567">
        <f t="shared" si="284"/>
        <v>70</v>
      </c>
      <c r="J4567" t="s">
        <v>54</v>
      </c>
      <c r="K4567" t="s">
        <v>55</v>
      </c>
      <c r="L4567" t="s">
        <v>44</v>
      </c>
      <c r="M4567" s="5">
        <v>45605</v>
      </c>
      <c r="N4567" s="5">
        <v>45609</v>
      </c>
      <c r="O4567" s="5">
        <v>45663</v>
      </c>
      <c r="P4567" s="5">
        <v>45287</v>
      </c>
      <c r="Q4567" s="5">
        <v>45611</v>
      </c>
      <c r="R4567">
        <v>0</v>
      </c>
      <c r="S4567">
        <v>-30000</v>
      </c>
      <c r="T4567">
        <v>0</v>
      </c>
      <c r="U4567">
        <v>-30000</v>
      </c>
      <c r="V4567">
        <v>0</v>
      </c>
      <c r="W4567">
        <v>-30000</v>
      </c>
      <c r="X4567" t="str">
        <f t="shared" si="285"/>
        <v>Ok</v>
      </c>
      <c r="Y4567" t="str">
        <f t="shared" si="286"/>
        <v>Ok</v>
      </c>
      <c r="Z4567" s="6" t="str">
        <f t="shared" si="287"/>
        <v>Ok</v>
      </c>
      <c r="AA4567" s="6"/>
      <c r="AB4567" s="6"/>
      <c r="AC4567" s="6"/>
      <c r="AD4567" s="6"/>
    </row>
    <row r="4568" spans="1:30" x14ac:dyDescent="0.3">
      <c r="A4568" t="s">
        <v>18927</v>
      </c>
      <c r="B4568" t="s">
        <v>18928</v>
      </c>
      <c r="C4568">
        <v>2024</v>
      </c>
      <c r="D4568" t="s">
        <v>9704</v>
      </c>
      <c r="E4568" t="s">
        <v>9305</v>
      </c>
      <c r="F4568" t="s">
        <v>10</v>
      </c>
      <c r="G4568" t="str">
        <f>_xlfn.XLOOKUP(I4568,'Class Code'!$A$2:$A$14,'Class Code'!$B$2:$B$14)</f>
        <v>Motor Private</v>
      </c>
      <c r="H4568" t="s">
        <v>41</v>
      </c>
      <c r="I4568">
        <f t="shared" si="284"/>
        <v>70</v>
      </c>
      <c r="J4568" t="s">
        <v>54</v>
      </c>
      <c r="K4568" t="s">
        <v>55</v>
      </c>
      <c r="L4568" t="s">
        <v>44</v>
      </c>
      <c r="M4568" s="5">
        <v>45619</v>
      </c>
      <c r="N4568" s="5">
        <v>45628</v>
      </c>
      <c r="O4568" s="5">
        <v>45665</v>
      </c>
      <c r="P4568" s="5">
        <v>45365</v>
      </c>
      <c r="Q4568" s="5">
        <v>45729</v>
      </c>
      <c r="R4568">
        <v>0</v>
      </c>
      <c r="S4568">
        <v>-135000</v>
      </c>
      <c r="T4568">
        <v>0</v>
      </c>
      <c r="U4568">
        <v>-135000</v>
      </c>
      <c r="V4568">
        <v>0</v>
      </c>
      <c r="W4568">
        <v>-135000</v>
      </c>
      <c r="X4568" t="str">
        <f t="shared" si="285"/>
        <v>Ok</v>
      </c>
      <c r="Y4568" t="str">
        <f t="shared" si="286"/>
        <v>Ok</v>
      </c>
      <c r="Z4568" s="6" t="str">
        <f t="shared" si="287"/>
        <v>Ok</v>
      </c>
      <c r="AA4568" s="6"/>
      <c r="AB4568" s="6"/>
      <c r="AC4568" s="6"/>
      <c r="AD4568" s="6"/>
    </row>
    <row r="4569" spans="1:30" x14ac:dyDescent="0.3">
      <c r="A4569" t="s">
        <v>18929</v>
      </c>
      <c r="B4569" t="s">
        <v>18930</v>
      </c>
      <c r="C4569">
        <v>2024</v>
      </c>
      <c r="D4569" t="s">
        <v>9644</v>
      </c>
      <c r="E4569" t="s">
        <v>9334</v>
      </c>
      <c r="F4569" t="s">
        <v>10</v>
      </c>
      <c r="G4569" t="str">
        <f>_xlfn.XLOOKUP(I4569,'Class Code'!$A$2:$A$14,'Class Code'!$B$2:$B$14)</f>
        <v>Motor Private</v>
      </c>
      <c r="H4569" t="s">
        <v>41</v>
      </c>
      <c r="I4569">
        <f t="shared" si="284"/>
        <v>70</v>
      </c>
      <c r="J4569" t="s">
        <v>54</v>
      </c>
      <c r="K4569" t="s">
        <v>55</v>
      </c>
      <c r="L4569" t="s">
        <v>44</v>
      </c>
      <c r="M4569" s="5">
        <v>45619</v>
      </c>
      <c r="N4569" s="5">
        <v>45628</v>
      </c>
      <c r="O4569" s="5">
        <v>45665</v>
      </c>
      <c r="P4569" s="5">
        <v>45365</v>
      </c>
      <c r="Q4569" s="5">
        <v>45729</v>
      </c>
      <c r="R4569">
        <v>0</v>
      </c>
      <c r="S4569">
        <v>-135000</v>
      </c>
      <c r="T4569">
        <v>0</v>
      </c>
      <c r="U4569">
        <v>-135000</v>
      </c>
      <c r="V4569">
        <v>0</v>
      </c>
      <c r="W4569">
        <v>-135000</v>
      </c>
      <c r="X4569" t="str">
        <f t="shared" si="285"/>
        <v>Ok</v>
      </c>
      <c r="Y4569" t="str">
        <f t="shared" si="286"/>
        <v>Ok</v>
      </c>
      <c r="Z4569" s="6" t="str">
        <f t="shared" si="287"/>
        <v>Ok</v>
      </c>
      <c r="AA4569" s="6"/>
      <c r="AB4569" s="6"/>
      <c r="AC4569" s="6"/>
      <c r="AD4569" s="6"/>
    </row>
    <row r="4570" spans="1:30" x14ac:dyDescent="0.3">
      <c r="A4570" t="s">
        <v>18931</v>
      </c>
      <c r="B4570" t="s">
        <v>18932</v>
      </c>
      <c r="C4570">
        <v>2025</v>
      </c>
      <c r="D4570" t="s">
        <v>9460</v>
      </c>
      <c r="E4570" t="s">
        <v>9332</v>
      </c>
      <c r="F4570" t="s">
        <v>10</v>
      </c>
      <c r="G4570" t="str">
        <f>_xlfn.XLOOKUP(I4570,'Class Code'!$A$2:$A$14,'Class Code'!$B$2:$B$14)</f>
        <v>Motor Private</v>
      </c>
      <c r="H4570" t="s">
        <v>41</v>
      </c>
      <c r="I4570">
        <f t="shared" si="284"/>
        <v>70</v>
      </c>
      <c r="J4570" t="s">
        <v>54</v>
      </c>
      <c r="K4570" t="s">
        <v>55</v>
      </c>
      <c r="L4570" t="s">
        <v>44</v>
      </c>
      <c r="M4570" s="5">
        <v>45660</v>
      </c>
      <c r="N4570" s="5">
        <v>45664</v>
      </c>
      <c r="O4570" s="5">
        <v>45673</v>
      </c>
      <c r="P4570" s="5">
        <v>45652</v>
      </c>
      <c r="Q4570" s="5">
        <v>45955</v>
      </c>
      <c r="R4570">
        <v>0</v>
      </c>
      <c r="S4570">
        <v>-150000</v>
      </c>
      <c r="T4570">
        <v>0</v>
      </c>
      <c r="U4570">
        <v>-150000</v>
      </c>
      <c r="V4570">
        <v>0</v>
      </c>
      <c r="W4570">
        <v>-150000</v>
      </c>
      <c r="X4570" t="str">
        <f t="shared" si="285"/>
        <v>Ok</v>
      </c>
      <c r="Y4570" t="str">
        <f t="shared" si="286"/>
        <v>Ok</v>
      </c>
      <c r="Z4570" s="6" t="str">
        <f t="shared" si="287"/>
        <v>Ok</v>
      </c>
      <c r="AA4570" s="6"/>
      <c r="AB4570" s="6"/>
      <c r="AC4570" s="6"/>
      <c r="AD4570" s="6"/>
    </row>
    <row r="4571" spans="1:30" x14ac:dyDescent="0.3">
      <c r="A4571" t="s">
        <v>18933</v>
      </c>
      <c r="B4571" t="s">
        <v>18934</v>
      </c>
      <c r="C4571">
        <v>2024</v>
      </c>
      <c r="D4571" t="s">
        <v>9487</v>
      </c>
      <c r="E4571" t="s">
        <v>9334</v>
      </c>
      <c r="F4571" t="s">
        <v>10</v>
      </c>
      <c r="G4571" t="str">
        <f>_xlfn.XLOOKUP(I4571,'Class Code'!$A$2:$A$14,'Class Code'!$B$2:$B$14)</f>
        <v>Motor Private</v>
      </c>
      <c r="H4571" t="s">
        <v>41</v>
      </c>
      <c r="I4571">
        <f t="shared" si="284"/>
        <v>70</v>
      </c>
      <c r="J4571" t="s">
        <v>54</v>
      </c>
      <c r="K4571" t="s">
        <v>55</v>
      </c>
      <c r="L4571" t="s">
        <v>44</v>
      </c>
      <c r="M4571" s="5">
        <v>45581</v>
      </c>
      <c r="N4571" s="5">
        <v>45637</v>
      </c>
      <c r="O4571" s="5">
        <v>45664</v>
      </c>
      <c r="P4571" s="5">
        <v>45556</v>
      </c>
      <c r="Q4571" s="5">
        <v>45585</v>
      </c>
      <c r="R4571">
        <v>0</v>
      </c>
      <c r="S4571">
        <v>-20000</v>
      </c>
      <c r="T4571">
        <v>0</v>
      </c>
      <c r="U4571">
        <v>-20000</v>
      </c>
      <c r="V4571">
        <v>0</v>
      </c>
      <c r="W4571">
        <v>-20000</v>
      </c>
      <c r="X4571" t="str">
        <f t="shared" si="285"/>
        <v>Ok</v>
      </c>
      <c r="Y4571" t="str">
        <f t="shared" si="286"/>
        <v>Ok</v>
      </c>
      <c r="Z4571" s="6" t="str">
        <f t="shared" si="287"/>
        <v>Ok</v>
      </c>
      <c r="AA4571" s="6"/>
      <c r="AB4571" s="6"/>
      <c r="AC4571" s="6"/>
      <c r="AD4571" s="6"/>
    </row>
    <row r="4572" spans="1:30" x14ac:dyDescent="0.3">
      <c r="A4572" t="s">
        <v>18935</v>
      </c>
      <c r="B4572" t="s">
        <v>18936</v>
      </c>
      <c r="C4572">
        <v>2023</v>
      </c>
      <c r="D4572" t="s">
        <v>9495</v>
      </c>
      <c r="E4572" t="s">
        <v>9269</v>
      </c>
      <c r="F4572" t="s">
        <v>10</v>
      </c>
      <c r="G4572" t="str">
        <f>_xlfn.XLOOKUP(I4572,'Class Code'!$A$2:$A$14,'Class Code'!$B$2:$B$14)</f>
        <v>Motor Private</v>
      </c>
      <c r="H4572" t="s">
        <v>41</v>
      </c>
      <c r="I4572">
        <f t="shared" si="284"/>
        <v>70</v>
      </c>
      <c r="J4572" t="s">
        <v>54</v>
      </c>
      <c r="K4572" t="s">
        <v>55</v>
      </c>
      <c r="L4572" t="s">
        <v>44</v>
      </c>
      <c r="M4572" s="5">
        <v>45431</v>
      </c>
      <c r="N4572" s="5">
        <v>45433</v>
      </c>
      <c r="O4572" s="5">
        <v>45687</v>
      </c>
      <c r="P4572" s="5">
        <v>45069</v>
      </c>
      <c r="Q4572" s="5">
        <v>45434</v>
      </c>
      <c r="R4572">
        <v>0</v>
      </c>
      <c r="S4572">
        <v>-200000</v>
      </c>
      <c r="T4572">
        <v>0</v>
      </c>
      <c r="U4572">
        <v>-200000</v>
      </c>
      <c r="V4572">
        <v>0</v>
      </c>
      <c r="W4572">
        <v>-200000</v>
      </c>
      <c r="X4572" t="str">
        <f t="shared" si="285"/>
        <v>Ok</v>
      </c>
      <c r="Y4572" t="str">
        <f t="shared" si="286"/>
        <v>Ok</v>
      </c>
      <c r="Z4572" s="6" t="str">
        <f t="shared" si="287"/>
        <v>Ok</v>
      </c>
      <c r="AA4572" s="6"/>
      <c r="AB4572" s="6"/>
      <c r="AC4572" s="6"/>
      <c r="AD4572" s="6"/>
    </row>
    <row r="4573" spans="1:30" x14ac:dyDescent="0.3">
      <c r="A4573" t="s">
        <v>18937</v>
      </c>
      <c r="B4573" t="s">
        <v>18938</v>
      </c>
      <c r="C4573">
        <v>2019</v>
      </c>
      <c r="D4573" t="s">
        <v>9764</v>
      </c>
      <c r="E4573" t="s">
        <v>9274</v>
      </c>
      <c r="F4573" t="s">
        <v>11</v>
      </c>
      <c r="G4573" t="str">
        <f>_xlfn.XLOOKUP(I4573,'Class Code'!$A$2:$A$14,'Class Code'!$B$2:$B$14)</f>
        <v>Motor Commercial</v>
      </c>
      <c r="H4573" t="s">
        <v>176</v>
      </c>
      <c r="I4573">
        <f t="shared" si="284"/>
        <v>80</v>
      </c>
      <c r="J4573" t="s">
        <v>207</v>
      </c>
      <c r="K4573" t="s">
        <v>208</v>
      </c>
      <c r="L4573" t="s">
        <v>44</v>
      </c>
      <c r="M4573" s="5">
        <v>43654</v>
      </c>
      <c r="N4573" s="5">
        <v>43654</v>
      </c>
      <c r="O4573" s="5">
        <v>45693</v>
      </c>
      <c r="P4573" s="5">
        <v>43466</v>
      </c>
      <c r="Q4573" s="5">
        <v>43830</v>
      </c>
      <c r="R4573">
        <v>0</v>
      </c>
      <c r="S4573">
        <v>-45463</v>
      </c>
      <c r="T4573">
        <v>0</v>
      </c>
      <c r="U4573">
        <v>-45463</v>
      </c>
      <c r="V4573">
        <v>0</v>
      </c>
      <c r="W4573">
        <v>-45463</v>
      </c>
      <c r="X4573" t="str">
        <f t="shared" si="285"/>
        <v>Ok</v>
      </c>
      <c r="Y4573" t="str">
        <f t="shared" si="286"/>
        <v>Ok</v>
      </c>
      <c r="Z4573" s="6" t="str">
        <f t="shared" si="287"/>
        <v>Ok</v>
      </c>
      <c r="AA4573" s="6"/>
      <c r="AB4573" s="6"/>
      <c r="AC4573" s="6"/>
      <c r="AD4573" s="6"/>
    </row>
    <row r="4574" spans="1:30" x14ac:dyDescent="0.3">
      <c r="A4574" t="s">
        <v>18939</v>
      </c>
      <c r="B4574" t="s">
        <v>18940</v>
      </c>
      <c r="C4574">
        <v>2024</v>
      </c>
      <c r="D4574" t="s">
        <v>9323</v>
      </c>
      <c r="E4574" t="s">
        <v>9280</v>
      </c>
      <c r="F4574" t="s">
        <v>10</v>
      </c>
      <c r="G4574" t="str">
        <f>_xlfn.XLOOKUP(I4574,'Class Code'!$A$2:$A$14,'Class Code'!$B$2:$B$14)</f>
        <v>Motor Private</v>
      </c>
      <c r="H4574" t="s">
        <v>41</v>
      </c>
      <c r="I4574">
        <f t="shared" si="284"/>
        <v>70</v>
      </c>
      <c r="J4574" t="s">
        <v>54</v>
      </c>
      <c r="K4574" t="s">
        <v>55</v>
      </c>
      <c r="L4574" t="s">
        <v>44</v>
      </c>
      <c r="M4574" s="5">
        <v>45531</v>
      </c>
      <c r="N4574" s="5">
        <v>45532</v>
      </c>
      <c r="O4574" s="5">
        <v>45695</v>
      </c>
      <c r="P4574" s="5">
        <v>45351</v>
      </c>
      <c r="Q4574" s="5">
        <v>45715</v>
      </c>
      <c r="R4574">
        <v>0</v>
      </c>
      <c r="S4574">
        <v>-110000</v>
      </c>
      <c r="T4574">
        <v>0</v>
      </c>
      <c r="U4574">
        <v>-110000</v>
      </c>
      <c r="V4574">
        <v>0</v>
      </c>
      <c r="W4574">
        <v>-110000</v>
      </c>
      <c r="X4574" t="str">
        <f t="shared" si="285"/>
        <v>Ok</v>
      </c>
      <c r="Y4574" t="str">
        <f t="shared" si="286"/>
        <v>Ok</v>
      </c>
      <c r="Z4574" s="6" t="str">
        <f t="shared" si="287"/>
        <v>Ok</v>
      </c>
      <c r="AA4574" s="6"/>
      <c r="AB4574" s="6"/>
      <c r="AC4574" s="6"/>
      <c r="AD4574" s="6"/>
    </row>
    <row r="4575" spans="1:30" x14ac:dyDescent="0.3">
      <c r="A4575" t="s">
        <v>18941</v>
      </c>
      <c r="B4575" t="s">
        <v>18942</v>
      </c>
      <c r="C4575">
        <v>2024</v>
      </c>
      <c r="D4575" t="s">
        <v>9271</v>
      </c>
      <c r="E4575" t="s">
        <v>9294</v>
      </c>
      <c r="F4575" t="s">
        <v>10</v>
      </c>
      <c r="G4575" t="str">
        <f>_xlfn.XLOOKUP(I4575,'Class Code'!$A$2:$A$14,'Class Code'!$B$2:$B$14)</f>
        <v>Motor Private</v>
      </c>
      <c r="H4575" t="s">
        <v>41</v>
      </c>
      <c r="I4575">
        <f t="shared" si="284"/>
        <v>70</v>
      </c>
      <c r="J4575" t="s">
        <v>54</v>
      </c>
      <c r="K4575" t="s">
        <v>55</v>
      </c>
      <c r="L4575" t="s">
        <v>44</v>
      </c>
      <c r="M4575" s="5">
        <v>45617</v>
      </c>
      <c r="N4575" s="5">
        <v>45624</v>
      </c>
      <c r="O4575" s="5">
        <v>45695</v>
      </c>
      <c r="P4575" s="5">
        <v>45379</v>
      </c>
      <c r="Q4575" s="5">
        <v>45743</v>
      </c>
      <c r="R4575">
        <v>0</v>
      </c>
      <c r="S4575">
        <v>-800000</v>
      </c>
      <c r="T4575">
        <v>0</v>
      </c>
      <c r="U4575">
        <v>-800000</v>
      </c>
      <c r="V4575">
        <v>0</v>
      </c>
      <c r="W4575">
        <v>-800000</v>
      </c>
      <c r="X4575" t="str">
        <f t="shared" si="285"/>
        <v>Ok</v>
      </c>
      <c r="Y4575" t="str">
        <f t="shared" si="286"/>
        <v>Ok</v>
      </c>
      <c r="Z4575" s="6" t="str">
        <f t="shared" si="287"/>
        <v>Ok</v>
      </c>
      <c r="AA4575" s="6"/>
      <c r="AB4575" s="6"/>
      <c r="AC4575" s="6"/>
      <c r="AD4575" s="6"/>
    </row>
    <row r="4576" spans="1:30" x14ac:dyDescent="0.3">
      <c r="A4576" t="s">
        <v>18943</v>
      </c>
      <c r="B4576" t="s">
        <v>18944</v>
      </c>
      <c r="C4576">
        <v>2019</v>
      </c>
      <c r="D4576" t="s">
        <v>9576</v>
      </c>
      <c r="E4576" t="s">
        <v>9280</v>
      </c>
      <c r="F4576" t="s">
        <v>10</v>
      </c>
      <c r="G4576" t="str">
        <f>_xlfn.XLOOKUP(I4576,'Class Code'!$A$2:$A$14,'Class Code'!$B$2:$B$14)</f>
        <v>Motor Private</v>
      </c>
      <c r="H4576" t="s">
        <v>41</v>
      </c>
      <c r="I4576">
        <f t="shared" si="284"/>
        <v>70</v>
      </c>
      <c r="J4576" t="s">
        <v>54</v>
      </c>
      <c r="K4576" t="s">
        <v>55</v>
      </c>
      <c r="L4576" t="s">
        <v>44</v>
      </c>
      <c r="M4576" s="5">
        <v>43922</v>
      </c>
      <c r="N4576" s="5">
        <v>43938</v>
      </c>
      <c r="O4576" s="5">
        <v>45700</v>
      </c>
      <c r="P4576" s="5">
        <v>43730</v>
      </c>
      <c r="Q4576" s="5">
        <v>44095</v>
      </c>
      <c r="R4576">
        <v>0</v>
      </c>
      <c r="S4576">
        <v>-292068</v>
      </c>
      <c r="T4576">
        <v>0</v>
      </c>
      <c r="U4576">
        <v>-292068</v>
      </c>
      <c r="V4576">
        <v>0</v>
      </c>
      <c r="W4576">
        <v>-292068</v>
      </c>
      <c r="X4576" t="str">
        <f t="shared" si="285"/>
        <v>Ok</v>
      </c>
      <c r="Y4576" t="str">
        <f t="shared" si="286"/>
        <v>Ok</v>
      </c>
      <c r="Z4576" s="6" t="str">
        <f t="shared" si="287"/>
        <v>Ok</v>
      </c>
      <c r="AA4576" s="6"/>
      <c r="AB4576" s="6"/>
      <c r="AC4576" s="6"/>
      <c r="AD4576" s="6"/>
    </row>
    <row r="4577" spans="1:30" x14ac:dyDescent="0.3">
      <c r="A4577" t="s">
        <v>18945</v>
      </c>
      <c r="B4577" t="s">
        <v>18946</v>
      </c>
      <c r="C4577">
        <v>2024</v>
      </c>
      <c r="D4577" t="s">
        <v>9541</v>
      </c>
      <c r="E4577" t="s">
        <v>9272</v>
      </c>
      <c r="F4577" t="s">
        <v>10</v>
      </c>
      <c r="G4577" t="str">
        <f>_xlfn.XLOOKUP(I4577,'Class Code'!$A$2:$A$14,'Class Code'!$B$2:$B$14)</f>
        <v>Motor Private</v>
      </c>
      <c r="H4577" t="s">
        <v>41</v>
      </c>
      <c r="I4577">
        <f t="shared" si="284"/>
        <v>70</v>
      </c>
      <c r="J4577" t="s">
        <v>54</v>
      </c>
      <c r="K4577" t="s">
        <v>55</v>
      </c>
      <c r="L4577" t="s">
        <v>44</v>
      </c>
      <c r="M4577" s="5">
        <v>45631</v>
      </c>
      <c r="N4577" s="5">
        <v>45636</v>
      </c>
      <c r="O4577" s="5">
        <v>45698</v>
      </c>
      <c r="P4577" s="5">
        <v>45376</v>
      </c>
      <c r="Q4577" s="5">
        <v>45740</v>
      </c>
      <c r="R4577">
        <v>0</v>
      </c>
      <c r="S4577">
        <v>-200000</v>
      </c>
      <c r="T4577">
        <v>0</v>
      </c>
      <c r="U4577">
        <v>-200000</v>
      </c>
      <c r="V4577">
        <v>0</v>
      </c>
      <c r="W4577">
        <v>-200000</v>
      </c>
      <c r="X4577" t="str">
        <f t="shared" si="285"/>
        <v>Ok</v>
      </c>
      <c r="Y4577" t="str">
        <f t="shared" si="286"/>
        <v>Ok</v>
      </c>
      <c r="Z4577" s="6" t="str">
        <f t="shared" si="287"/>
        <v>Ok</v>
      </c>
      <c r="AA4577" s="6"/>
      <c r="AB4577" s="6"/>
      <c r="AC4577" s="6"/>
      <c r="AD4577" s="6"/>
    </row>
    <row r="4578" spans="1:30" x14ac:dyDescent="0.3">
      <c r="A4578" t="s">
        <v>18947</v>
      </c>
      <c r="B4578" t="s">
        <v>18948</v>
      </c>
      <c r="C4578">
        <v>2024</v>
      </c>
      <c r="D4578" t="s">
        <v>9547</v>
      </c>
      <c r="E4578" t="s">
        <v>9259</v>
      </c>
      <c r="F4578" t="s">
        <v>10</v>
      </c>
      <c r="G4578" t="str">
        <f>_xlfn.XLOOKUP(I4578,'Class Code'!$A$2:$A$14,'Class Code'!$B$2:$B$14)</f>
        <v>Motor Private</v>
      </c>
      <c r="H4578" t="s">
        <v>41</v>
      </c>
      <c r="I4578">
        <f t="shared" si="284"/>
        <v>70</v>
      </c>
      <c r="J4578" t="s">
        <v>54</v>
      </c>
      <c r="K4578" t="s">
        <v>55</v>
      </c>
      <c r="L4578" t="s">
        <v>44</v>
      </c>
      <c r="M4578" s="5">
        <v>45674</v>
      </c>
      <c r="N4578" s="5">
        <v>45678</v>
      </c>
      <c r="O4578" s="5">
        <v>45700</v>
      </c>
      <c r="P4578" s="5">
        <v>45387</v>
      </c>
      <c r="Q4578" s="5">
        <v>45692</v>
      </c>
      <c r="R4578">
        <v>0</v>
      </c>
      <c r="S4578">
        <v>-35000</v>
      </c>
      <c r="T4578">
        <v>0</v>
      </c>
      <c r="U4578">
        <v>-35000</v>
      </c>
      <c r="V4578">
        <v>0</v>
      </c>
      <c r="W4578">
        <v>-35000</v>
      </c>
      <c r="X4578" t="str">
        <f t="shared" si="285"/>
        <v>Ok</v>
      </c>
      <c r="Y4578" t="str">
        <f t="shared" si="286"/>
        <v>Ok</v>
      </c>
      <c r="Z4578" s="6" t="str">
        <f t="shared" si="287"/>
        <v>Ok</v>
      </c>
      <c r="AA4578" s="6"/>
      <c r="AB4578" s="6"/>
      <c r="AC4578" s="6"/>
      <c r="AD4578" s="6"/>
    </row>
    <row r="4579" spans="1:30" x14ac:dyDescent="0.3">
      <c r="A4579" t="s">
        <v>18949</v>
      </c>
      <c r="B4579" t="s">
        <v>18950</v>
      </c>
      <c r="C4579">
        <v>2023</v>
      </c>
      <c r="D4579" t="s">
        <v>9754</v>
      </c>
      <c r="E4579" t="s">
        <v>9274</v>
      </c>
      <c r="F4579" t="s">
        <v>10</v>
      </c>
      <c r="G4579" t="str">
        <f>_xlfn.XLOOKUP(I4579,'Class Code'!$A$2:$A$14,'Class Code'!$B$2:$B$14)</f>
        <v>Motor Private</v>
      </c>
      <c r="H4579" t="s">
        <v>41</v>
      </c>
      <c r="I4579">
        <f t="shared" si="284"/>
        <v>70</v>
      </c>
      <c r="J4579" t="s">
        <v>54</v>
      </c>
      <c r="K4579" t="s">
        <v>55</v>
      </c>
      <c r="L4579" t="s">
        <v>44</v>
      </c>
      <c r="M4579" s="5">
        <v>45178</v>
      </c>
      <c r="N4579" s="5">
        <v>45180</v>
      </c>
      <c r="O4579" s="5">
        <v>45705</v>
      </c>
      <c r="P4579" s="5">
        <v>45054</v>
      </c>
      <c r="Q4579" s="5">
        <v>45389</v>
      </c>
      <c r="R4579">
        <v>0</v>
      </c>
      <c r="S4579">
        <v>-100000</v>
      </c>
      <c r="T4579">
        <v>0</v>
      </c>
      <c r="U4579">
        <v>-100000</v>
      </c>
      <c r="V4579">
        <v>0</v>
      </c>
      <c r="W4579">
        <v>-100000</v>
      </c>
      <c r="X4579" t="str">
        <f t="shared" si="285"/>
        <v>Ok</v>
      </c>
      <c r="Y4579" t="str">
        <f t="shared" si="286"/>
        <v>Ok</v>
      </c>
      <c r="Z4579" s="6" t="str">
        <f t="shared" si="287"/>
        <v>Ok</v>
      </c>
      <c r="AA4579" s="6"/>
      <c r="AB4579" s="6"/>
      <c r="AC4579" s="6"/>
      <c r="AD4579" s="6"/>
    </row>
    <row r="4580" spans="1:30" x14ac:dyDescent="0.3">
      <c r="A4580" t="s">
        <v>18951</v>
      </c>
      <c r="B4580" t="s">
        <v>18952</v>
      </c>
      <c r="C4580">
        <v>2024</v>
      </c>
      <c r="D4580" t="s">
        <v>9506</v>
      </c>
      <c r="E4580" t="s">
        <v>9292</v>
      </c>
      <c r="F4580" t="s">
        <v>10</v>
      </c>
      <c r="G4580" t="str">
        <f>_xlfn.XLOOKUP(I4580,'Class Code'!$A$2:$A$14,'Class Code'!$B$2:$B$14)</f>
        <v>Motor Private</v>
      </c>
      <c r="H4580" t="s">
        <v>41</v>
      </c>
      <c r="I4580">
        <f t="shared" si="284"/>
        <v>70</v>
      </c>
      <c r="J4580" t="s">
        <v>54</v>
      </c>
      <c r="K4580" t="s">
        <v>55</v>
      </c>
      <c r="L4580" t="s">
        <v>44</v>
      </c>
      <c r="M4580" s="5">
        <v>45576</v>
      </c>
      <c r="N4580" s="5">
        <v>45579</v>
      </c>
      <c r="O4580" s="5">
        <v>45708</v>
      </c>
      <c r="P4580" s="5">
        <v>45323</v>
      </c>
      <c r="Q4580" s="5">
        <v>45688</v>
      </c>
      <c r="R4580">
        <v>0</v>
      </c>
      <c r="S4580">
        <v>-300000</v>
      </c>
      <c r="T4580">
        <v>0</v>
      </c>
      <c r="U4580">
        <v>-300000</v>
      </c>
      <c r="V4580">
        <v>0</v>
      </c>
      <c r="W4580">
        <v>-300000</v>
      </c>
      <c r="X4580" t="str">
        <f t="shared" si="285"/>
        <v>Ok</v>
      </c>
      <c r="Y4580" t="str">
        <f t="shared" si="286"/>
        <v>Ok</v>
      </c>
      <c r="Z4580" s="6" t="str">
        <f t="shared" si="287"/>
        <v>Ok</v>
      </c>
      <c r="AA4580" s="6"/>
      <c r="AB4580" s="6"/>
      <c r="AC4580" s="6"/>
      <c r="AD4580" s="6"/>
    </row>
    <row r="4581" spans="1:30" x14ac:dyDescent="0.3">
      <c r="A4581" t="s">
        <v>18953</v>
      </c>
      <c r="B4581" t="s">
        <v>18954</v>
      </c>
      <c r="C4581">
        <v>2024</v>
      </c>
      <c r="D4581" t="s">
        <v>9678</v>
      </c>
      <c r="E4581" t="s">
        <v>9294</v>
      </c>
      <c r="F4581" t="s">
        <v>10</v>
      </c>
      <c r="G4581" t="str">
        <f>_xlfn.XLOOKUP(I4581,'Class Code'!$A$2:$A$14,'Class Code'!$B$2:$B$14)</f>
        <v>Motor Private</v>
      </c>
      <c r="H4581" t="s">
        <v>41</v>
      </c>
      <c r="I4581">
        <f t="shared" si="284"/>
        <v>70</v>
      </c>
      <c r="J4581" t="s">
        <v>54</v>
      </c>
      <c r="K4581" t="s">
        <v>55</v>
      </c>
      <c r="L4581" t="s">
        <v>44</v>
      </c>
      <c r="M4581" s="5">
        <v>45677</v>
      </c>
      <c r="N4581" s="5">
        <v>45678</v>
      </c>
      <c r="O4581" s="5">
        <v>45716</v>
      </c>
      <c r="P4581" s="5">
        <v>45516</v>
      </c>
      <c r="Q4581" s="5">
        <v>45880</v>
      </c>
      <c r="R4581">
        <v>0</v>
      </c>
      <c r="S4581">
        <v>-7500</v>
      </c>
      <c r="T4581">
        <v>0</v>
      </c>
      <c r="U4581">
        <v>-7500</v>
      </c>
      <c r="V4581">
        <v>0</v>
      </c>
      <c r="W4581">
        <v>-7500</v>
      </c>
      <c r="X4581" t="str">
        <f t="shared" si="285"/>
        <v>Ok</v>
      </c>
      <c r="Y4581" t="str">
        <f t="shared" si="286"/>
        <v>Ok</v>
      </c>
      <c r="Z4581" s="6" t="str">
        <f t="shared" si="287"/>
        <v>Ok</v>
      </c>
      <c r="AA4581" s="6"/>
      <c r="AB4581" s="6"/>
      <c r="AC4581" s="6"/>
      <c r="AD4581" s="6"/>
    </row>
    <row r="4582" spans="1:30" x14ac:dyDescent="0.3">
      <c r="A4582" t="s">
        <v>18955</v>
      </c>
      <c r="B4582" t="s">
        <v>18956</v>
      </c>
      <c r="C4582">
        <v>2024</v>
      </c>
      <c r="D4582" t="s">
        <v>9621</v>
      </c>
      <c r="E4582" t="s">
        <v>9294</v>
      </c>
      <c r="F4582" t="s">
        <v>10</v>
      </c>
      <c r="G4582" t="str">
        <f>_xlfn.XLOOKUP(I4582,'Class Code'!$A$2:$A$14,'Class Code'!$B$2:$B$14)</f>
        <v>Motor Private</v>
      </c>
      <c r="H4582" t="s">
        <v>41</v>
      </c>
      <c r="I4582">
        <f t="shared" si="284"/>
        <v>70</v>
      </c>
      <c r="J4582" t="s">
        <v>54</v>
      </c>
      <c r="K4582" t="s">
        <v>55</v>
      </c>
      <c r="L4582" t="s">
        <v>44</v>
      </c>
      <c r="M4582" s="5">
        <v>45599</v>
      </c>
      <c r="N4582" s="5">
        <v>45604</v>
      </c>
      <c r="O4582" s="5">
        <v>45670</v>
      </c>
      <c r="P4582" s="5">
        <v>45576</v>
      </c>
      <c r="Q4582" s="5">
        <v>45606</v>
      </c>
      <c r="R4582">
        <v>0</v>
      </c>
      <c r="S4582">
        <v>200000</v>
      </c>
      <c r="T4582">
        <v>0</v>
      </c>
      <c r="U4582">
        <v>200000</v>
      </c>
      <c r="V4582">
        <v>0</v>
      </c>
      <c r="W4582">
        <v>200000</v>
      </c>
      <c r="X4582" t="str">
        <f t="shared" si="285"/>
        <v>Ok</v>
      </c>
      <c r="Y4582" t="str">
        <f t="shared" si="286"/>
        <v>Ok</v>
      </c>
      <c r="Z4582" s="6" t="str">
        <f t="shared" si="287"/>
        <v>Ok</v>
      </c>
      <c r="AA4582" s="6"/>
      <c r="AB4582" s="6"/>
      <c r="AC4582" s="6"/>
      <c r="AD4582" s="6"/>
    </row>
    <row r="4583" spans="1:30" x14ac:dyDescent="0.3">
      <c r="A4583" t="s">
        <v>18957</v>
      </c>
      <c r="B4583" t="s">
        <v>18958</v>
      </c>
      <c r="C4583">
        <v>2021</v>
      </c>
      <c r="D4583" t="s">
        <v>9710</v>
      </c>
      <c r="E4583" t="s">
        <v>9267</v>
      </c>
      <c r="F4583" t="s">
        <v>10</v>
      </c>
      <c r="G4583" t="str">
        <f>_xlfn.XLOOKUP(I4583,'Class Code'!$A$2:$A$14,'Class Code'!$B$2:$B$14)</f>
        <v>Motor Private</v>
      </c>
      <c r="H4583" t="s">
        <v>41</v>
      </c>
      <c r="I4583">
        <f t="shared" si="284"/>
        <v>70</v>
      </c>
      <c r="J4583" t="s">
        <v>54</v>
      </c>
      <c r="K4583" t="s">
        <v>55</v>
      </c>
      <c r="L4583" t="s">
        <v>44</v>
      </c>
      <c r="M4583" s="5">
        <v>44593</v>
      </c>
      <c r="N4583" s="5">
        <v>44607</v>
      </c>
      <c r="O4583" s="5">
        <v>45757</v>
      </c>
      <c r="P4583" s="5">
        <v>44517</v>
      </c>
      <c r="Q4583" s="5">
        <v>44881</v>
      </c>
      <c r="R4583">
        <v>0</v>
      </c>
      <c r="S4583">
        <v>-142820</v>
      </c>
      <c r="T4583">
        <v>0</v>
      </c>
      <c r="U4583">
        <v>-142820</v>
      </c>
      <c r="V4583">
        <v>0</v>
      </c>
      <c r="W4583">
        <v>-142820</v>
      </c>
      <c r="X4583" t="str">
        <f t="shared" si="285"/>
        <v>Ok</v>
      </c>
      <c r="Y4583" t="str">
        <f t="shared" si="286"/>
        <v>Ok</v>
      </c>
      <c r="Z4583" s="6" t="str">
        <f t="shared" si="287"/>
        <v>Ok</v>
      </c>
      <c r="AA4583" s="6"/>
      <c r="AB4583" s="6"/>
      <c r="AC4583" s="6"/>
      <c r="AD4583" s="6"/>
    </row>
    <row r="4584" spans="1:30" x14ac:dyDescent="0.3">
      <c r="A4584" t="s">
        <v>18959</v>
      </c>
      <c r="B4584" t="s">
        <v>18960</v>
      </c>
      <c r="C4584">
        <v>2024</v>
      </c>
      <c r="D4584" t="s">
        <v>9727</v>
      </c>
      <c r="E4584" t="s">
        <v>9317</v>
      </c>
      <c r="F4584" t="s">
        <v>10</v>
      </c>
      <c r="G4584" t="str">
        <f>_xlfn.XLOOKUP(I4584,'Class Code'!$A$2:$A$14,'Class Code'!$B$2:$B$14)</f>
        <v>Motor Private</v>
      </c>
      <c r="H4584" t="s">
        <v>41</v>
      </c>
      <c r="I4584">
        <f t="shared" si="284"/>
        <v>70</v>
      </c>
      <c r="J4584" t="s">
        <v>54</v>
      </c>
      <c r="K4584" t="s">
        <v>55</v>
      </c>
      <c r="L4584" t="s">
        <v>44</v>
      </c>
      <c r="M4584" s="5">
        <v>45668</v>
      </c>
      <c r="N4584" s="5">
        <v>45672</v>
      </c>
      <c r="O4584" s="5">
        <v>45761</v>
      </c>
      <c r="P4584" s="5">
        <v>45467</v>
      </c>
      <c r="Q4584" s="5">
        <v>45831</v>
      </c>
      <c r="R4584">
        <v>0</v>
      </c>
      <c r="S4584">
        <v>-50000</v>
      </c>
      <c r="T4584">
        <v>0</v>
      </c>
      <c r="U4584">
        <v>-50000</v>
      </c>
      <c r="V4584">
        <v>0</v>
      </c>
      <c r="W4584">
        <v>-50000</v>
      </c>
      <c r="X4584" t="str">
        <f t="shared" si="285"/>
        <v>Ok</v>
      </c>
      <c r="Y4584" t="str">
        <f t="shared" si="286"/>
        <v>Ok</v>
      </c>
      <c r="Z4584" s="6" t="str">
        <f t="shared" si="287"/>
        <v>Ok</v>
      </c>
      <c r="AA4584" s="6"/>
      <c r="AB4584" s="6"/>
      <c r="AC4584" s="6"/>
      <c r="AD4584" s="6"/>
    </row>
    <row r="4585" spans="1:30" x14ac:dyDescent="0.3">
      <c r="A4585" t="s">
        <v>18961</v>
      </c>
      <c r="B4585" t="s">
        <v>18962</v>
      </c>
      <c r="C4585">
        <v>2018</v>
      </c>
      <c r="D4585" t="s">
        <v>9619</v>
      </c>
      <c r="E4585" t="s">
        <v>9294</v>
      </c>
      <c r="F4585" t="s">
        <v>10</v>
      </c>
      <c r="G4585" t="str">
        <f>_xlfn.XLOOKUP(I4585,'Class Code'!$A$2:$A$14,'Class Code'!$B$2:$B$14)</f>
        <v>Motor Private</v>
      </c>
      <c r="H4585" t="s">
        <v>41</v>
      </c>
      <c r="I4585">
        <f t="shared" si="284"/>
        <v>70</v>
      </c>
      <c r="J4585" t="s">
        <v>54</v>
      </c>
      <c r="K4585" t="s">
        <v>55</v>
      </c>
      <c r="L4585" t="s">
        <v>44</v>
      </c>
      <c r="M4585" s="5">
        <v>43411</v>
      </c>
      <c r="N4585" s="5">
        <v>43417</v>
      </c>
      <c r="O4585" s="5">
        <v>45764</v>
      </c>
      <c r="P4585" s="5">
        <v>43257</v>
      </c>
      <c r="Q4585" s="5">
        <v>43621</v>
      </c>
      <c r="R4585">
        <v>0</v>
      </c>
      <c r="S4585">
        <v>-118822</v>
      </c>
      <c r="T4585">
        <v>0</v>
      </c>
      <c r="U4585">
        <v>-118822</v>
      </c>
      <c r="V4585">
        <v>0</v>
      </c>
      <c r="W4585">
        <v>-118822</v>
      </c>
      <c r="X4585" t="str">
        <f t="shared" si="285"/>
        <v>Ok</v>
      </c>
      <c r="Y4585" t="str">
        <f t="shared" si="286"/>
        <v>Ok</v>
      </c>
      <c r="Z4585" s="6" t="str">
        <f t="shared" si="287"/>
        <v>Ok</v>
      </c>
      <c r="AA4585" s="6"/>
      <c r="AB4585" s="6"/>
      <c r="AC4585" s="6"/>
      <c r="AD4585" s="6"/>
    </row>
    <row r="4586" spans="1:30" x14ac:dyDescent="0.3">
      <c r="A4586" t="s">
        <v>18963</v>
      </c>
      <c r="B4586" t="s">
        <v>18964</v>
      </c>
      <c r="C4586">
        <v>2024</v>
      </c>
      <c r="D4586" t="s">
        <v>9407</v>
      </c>
      <c r="E4586" t="s">
        <v>9284</v>
      </c>
      <c r="F4586" t="s">
        <v>11</v>
      </c>
      <c r="G4586" t="str">
        <f>_xlfn.XLOOKUP(I4586,'Class Code'!$A$2:$A$14,'Class Code'!$B$2:$B$14)</f>
        <v>Motor Commercial</v>
      </c>
      <c r="H4586" t="s">
        <v>176</v>
      </c>
      <c r="I4586">
        <f t="shared" si="284"/>
        <v>80</v>
      </c>
      <c r="J4586" t="s">
        <v>177</v>
      </c>
      <c r="K4586" t="s">
        <v>178</v>
      </c>
      <c r="L4586" t="s">
        <v>44</v>
      </c>
      <c r="M4586" s="5">
        <v>45722</v>
      </c>
      <c r="N4586" s="5">
        <v>45734</v>
      </c>
      <c r="O4586" s="5">
        <v>45769</v>
      </c>
      <c r="P4586" s="5">
        <v>45615</v>
      </c>
      <c r="Q4586" s="5">
        <v>45979</v>
      </c>
      <c r="R4586">
        <v>0</v>
      </c>
      <c r="S4586">
        <v>-250000</v>
      </c>
      <c r="T4586">
        <v>0</v>
      </c>
      <c r="U4586">
        <v>-250000</v>
      </c>
      <c r="V4586">
        <v>0</v>
      </c>
      <c r="W4586">
        <v>-250000</v>
      </c>
      <c r="X4586" t="str">
        <f t="shared" si="285"/>
        <v>Ok</v>
      </c>
      <c r="Y4586" t="str">
        <f t="shared" si="286"/>
        <v>Ok</v>
      </c>
      <c r="Z4586" s="6" t="str">
        <f t="shared" si="287"/>
        <v>Ok</v>
      </c>
      <c r="AA4586" s="6"/>
      <c r="AB4586" s="6"/>
      <c r="AC4586" s="6"/>
      <c r="AD4586" s="6"/>
    </row>
    <row r="4587" spans="1:30" x14ac:dyDescent="0.3">
      <c r="A4587" t="s">
        <v>18965</v>
      </c>
      <c r="B4587" t="s">
        <v>18966</v>
      </c>
      <c r="C4587">
        <v>2024</v>
      </c>
      <c r="D4587" t="s">
        <v>9271</v>
      </c>
      <c r="E4587" t="s">
        <v>9334</v>
      </c>
      <c r="F4587" t="s">
        <v>10</v>
      </c>
      <c r="G4587" t="str">
        <f>_xlfn.XLOOKUP(I4587,'Class Code'!$A$2:$A$14,'Class Code'!$B$2:$B$14)</f>
        <v>Motor Private</v>
      </c>
      <c r="H4587" t="s">
        <v>41</v>
      </c>
      <c r="I4587">
        <f t="shared" si="284"/>
        <v>70</v>
      </c>
      <c r="J4587" t="s">
        <v>54</v>
      </c>
      <c r="K4587" t="s">
        <v>55</v>
      </c>
      <c r="L4587" t="s">
        <v>44</v>
      </c>
      <c r="M4587" s="5">
        <v>45761</v>
      </c>
      <c r="N4587" s="5">
        <v>45762</v>
      </c>
      <c r="O4587" s="5">
        <v>45770</v>
      </c>
      <c r="P4587" s="5">
        <v>45518</v>
      </c>
      <c r="Q4587" s="5">
        <v>45882</v>
      </c>
      <c r="R4587">
        <v>0</v>
      </c>
      <c r="S4587">
        <v>-24500</v>
      </c>
      <c r="T4587">
        <v>0</v>
      </c>
      <c r="U4587">
        <v>-24500</v>
      </c>
      <c r="V4587">
        <v>0</v>
      </c>
      <c r="W4587">
        <v>-24500</v>
      </c>
      <c r="X4587" t="str">
        <f t="shared" si="285"/>
        <v>Ok</v>
      </c>
      <c r="Y4587" t="str">
        <f t="shared" si="286"/>
        <v>Ok</v>
      </c>
      <c r="Z4587" s="6" t="str">
        <f t="shared" si="287"/>
        <v>Ok</v>
      </c>
      <c r="AA4587" s="6"/>
      <c r="AB4587" s="6"/>
      <c r="AC4587" s="6"/>
      <c r="AD4587" s="6"/>
    </row>
    <row r="4588" spans="1:30" x14ac:dyDescent="0.3">
      <c r="A4588" t="s">
        <v>18967</v>
      </c>
      <c r="B4588" t="s">
        <v>18968</v>
      </c>
      <c r="C4588">
        <v>2024</v>
      </c>
      <c r="D4588" t="s">
        <v>9343</v>
      </c>
      <c r="E4588" t="s">
        <v>9287</v>
      </c>
      <c r="F4588" t="s">
        <v>10</v>
      </c>
      <c r="G4588" t="str">
        <f>_xlfn.XLOOKUP(I4588,'Class Code'!$A$2:$A$14,'Class Code'!$B$2:$B$14)</f>
        <v>Motor Private</v>
      </c>
      <c r="H4588" t="s">
        <v>41</v>
      </c>
      <c r="I4588">
        <f t="shared" si="284"/>
        <v>70</v>
      </c>
      <c r="J4588" t="s">
        <v>54</v>
      </c>
      <c r="K4588" t="s">
        <v>55</v>
      </c>
      <c r="L4588" t="s">
        <v>44</v>
      </c>
      <c r="M4588" s="5">
        <v>45761</v>
      </c>
      <c r="N4588" s="5">
        <v>45762</v>
      </c>
      <c r="O4588" s="5">
        <v>45771</v>
      </c>
      <c r="P4588" s="5">
        <v>45518</v>
      </c>
      <c r="Q4588" s="5">
        <v>45882</v>
      </c>
      <c r="R4588">
        <v>0</v>
      </c>
      <c r="S4588">
        <v>-5500</v>
      </c>
      <c r="T4588">
        <v>0</v>
      </c>
      <c r="U4588">
        <v>-5500</v>
      </c>
      <c r="V4588">
        <v>0</v>
      </c>
      <c r="W4588">
        <v>-5500</v>
      </c>
      <c r="X4588" t="str">
        <f t="shared" si="285"/>
        <v>Ok</v>
      </c>
      <c r="Y4588" t="str">
        <f t="shared" si="286"/>
        <v>Ok</v>
      </c>
      <c r="Z4588" s="6" t="str">
        <f t="shared" si="287"/>
        <v>Ok</v>
      </c>
      <c r="AA4588" s="6"/>
      <c r="AB4588" s="6"/>
      <c r="AC4588" s="6"/>
      <c r="AD4588" s="6"/>
    </row>
    <row r="4589" spans="1:30" x14ac:dyDescent="0.3">
      <c r="A4589" t="s">
        <v>18969</v>
      </c>
      <c r="B4589" t="s">
        <v>18970</v>
      </c>
      <c r="C4589">
        <v>2024</v>
      </c>
      <c r="D4589" t="s">
        <v>9606</v>
      </c>
      <c r="E4589" t="s">
        <v>9334</v>
      </c>
      <c r="F4589" t="s">
        <v>10</v>
      </c>
      <c r="G4589" t="str">
        <f>_xlfn.XLOOKUP(I4589,'Class Code'!$A$2:$A$14,'Class Code'!$B$2:$B$14)</f>
        <v>Motor Private</v>
      </c>
      <c r="H4589" t="s">
        <v>41</v>
      </c>
      <c r="I4589">
        <f t="shared" si="284"/>
        <v>70</v>
      </c>
      <c r="J4589" t="s">
        <v>54</v>
      </c>
      <c r="K4589" t="s">
        <v>55</v>
      </c>
      <c r="L4589" t="s">
        <v>44</v>
      </c>
      <c r="M4589" s="5">
        <v>45747</v>
      </c>
      <c r="N4589" s="5">
        <v>45748</v>
      </c>
      <c r="O4589" s="5">
        <v>45777</v>
      </c>
      <c r="P4589" s="5">
        <v>45448</v>
      </c>
      <c r="Q4589" s="5">
        <v>45812</v>
      </c>
      <c r="R4589">
        <v>0</v>
      </c>
      <c r="S4589">
        <v>-34500</v>
      </c>
      <c r="T4589">
        <v>0</v>
      </c>
      <c r="U4589">
        <v>-34500</v>
      </c>
      <c r="V4589">
        <v>0</v>
      </c>
      <c r="W4589">
        <v>-34500</v>
      </c>
      <c r="X4589" t="str">
        <f t="shared" si="285"/>
        <v>Ok</v>
      </c>
      <c r="Y4589" t="str">
        <f t="shared" si="286"/>
        <v>Ok</v>
      </c>
      <c r="Z4589" s="6" t="str">
        <f t="shared" si="287"/>
        <v>Ok</v>
      </c>
      <c r="AA4589" s="6"/>
      <c r="AB4589" s="6"/>
      <c r="AC4589" s="6"/>
      <c r="AD4589" s="6"/>
    </row>
    <row r="4590" spans="1:30" x14ac:dyDescent="0.3">
      <c r="A4590" t="s">
        <v>18971</v>
      </c>
      <c r="B4590" t="s">
        <v>18972</v>
      </c>
      <c r="C4590">
        <v>2024</v>
      </c>
      <c r="D4590" t="s">
        <v>9441</v>
      </c>
      <c r="E4590" t="s">
        <v>9284</v>
      </c>
      <c r="F4590" t="s">
        <v>10</v>
      </c>
      <c r="G4590" t="str">
        <f>_xlfn.XLOOKUP(I4590,'Class Code'!$A$2:$A$14,'Class Code'!$B$2:$B$14)</f>
        <v>Motor Private</v>
      </c>
      <c r="H4590" t="s">
        <v>41</v>
      </c>
      <c r="I4590">
        <f t="shared" si="284"/>
        <v>70</v>
      </c>
      <c r="J4590" t="s">
        <v>54</v>
      </c>
      <c r="K4590" t="s">
        <v>55</v>
      </c>
      <c r="L4590" t="s">
        <v>44</v>
      </c>
      <c r="M4590" s="5">
        <v>45736</v>
      </c>
      <c r="N4590" s="5">
        <v>45740</v>
      </c>
      <c r="O4590" s="5">
        <v>45780</v>
      </c>
      <c r="P4590" s="5">
        <v>45405</v>
      </c>
      <c r="Q4590" s="5">
        <v>45769</v>
      </c>
      <c r="R4590">
        <v>0</v>
      </c>
      <c r="S4590">
        <v>-20250</v>
      </c>
      <c r="T4590">
        <v>0</v>
      </c>
      <c r="U4590">
        <v>-20250</v>
      </c>
      <c r="V4590">
        <v>0</v>
      </c>
      <c r="W4590">
        <v>-20250</v>
      </c>
      <c r="X4590" t="str">
        <f t="shared" si="285"/>
        <v>Ok</v>
      </c>
      <c r="Y4590" t="str">
        <f t="shared" si="286"/>
        <v>Ok</v>
      </c>
      <c r="Z4590" s="6" t="str">
        <f t="shared" si="287"/>
        <v>Ok</v>
      </c>
      <c r="AA4590" s="6"/>
      <c r="AB4590" s="6"/>
      <c r="AC4590" s="6"/>
      <c r="AD4590" s="6"/>
    </row>
    <row r="4591" spans="1:30" x14ac:dyDescent="0.3">
      <c r="A4591" t="s">
        <v>18973</v>
      </c>
      <c r="B4591" t="s">
        <v>18974</v>
      </c>
      <c r="C4591">
        <v>2024</v>
      </c>
      <c r="D4591" t="s">
        <v>9341</v>
      </c>
      <c r="E4591" t="s">
        <v>9269</v>
      </c>
      <c r="F4591" t="s">
        <v>10</v>
      </c>
      <c r="G4591" t="str">
        <f>_xlfn.XLOOKUP(I4591,'Class Code'!$A$2:$A$14,'Class Code'!$B$2:$B$14)</f>
        <v>Motor Private</v>
      </c>
      <c r="H4591" t="s">
        <v>41</v>
      </c>
      <c r="I4591">
        <f t="shared" si="284"/>
        <v>70</v>
      </c>
      <c r="J4591" t="s">
        <v>54</v>
      </c>
      <c r="K4591" t="s">
        <v>55</v>
      </c>
      <c r="L4591" t="s">
        <v>44</v>
      </c>
      <c r="M4591" s="5">
        <v>45730</v>
      </c>
      <c r="N4591" s="5">
        <v>45744</v>
      </c>
      <c r="O4591" s="5">
        <v>45785</v>
      </c>
      <c r="P4591" s="5">
        <v>45587</v>
      </c>
      <c r="Q4591" s="5">
        <v>45890</v>
      </c>
      <c r="R4591">
        <v>0</v>
      </c>
      <c r="S4591">
        <v>-220000</v>
      </c>
      <c r="T4591">
        <v>0</v>
      </c>
      <c r="U4591">
        <v>-220000</v>
      </c>
      <c r="V4591">
        <v>0</v>
      </c>
      <c r="W4591">
        <v>-220000</v>
      </c>
      <c r="X4591" t="str">
        <f t="shared" si="285"/>
        <v>Ok</v>
      </c>
      <c r="Y4591" t="str">
        <f t="shared" si="286"/>
        <v>Ok</v>
      </c>
      <c r="Z4591" s="6" t="str">
        <f t="shared" si="287"/>
        <v>Ok</v>
      </c>
      <c r="AA4591" s="6"/>
      <c r="AB4591" s="6"/>
      <c r="AC4591" s="6"/>
      <c r="AD4591" s="6"/>
    </row>
    <row r="4592" spans="1:30" x14ac:dyDescent="0.3">
      <c r="A4592" t="s">
        <v>18975</v>
      </c>
      <c r="B4592" t="s">
        <v>18976</v>
      </c>
      <c r="C4592">
        <v>2024</v>
      </c>
      <c r="D4592" t="s">
        <v>9801</v>
      </c>
      <c r="E4592" t="s">
        <v>9274</v>
      </c>
      <c r="F4592" t="s">
        <v>11</v>
      </c>
      <c r="G4592" t="str">
        <f>_xlfn.XLOOKUP(I4592,'Class Code'!$A$2:$A$14,'Class Code'!$B$2:$B$14)</f>
        <v>Motor Commercial</v>
      </c>
      <c r="H4592" t="s">
        <v>176</v>
      </c>
      <c r="I4592">
        <f t="shared" si="284"/>
        <v>80</v>
      </c>
      <c r="J4592" t="s">
        <v>177</v>
      </c>
      <c r="K4592" t="s">
        <v>178</v>
      </c>
      <c r="L4592" t="s">
        <v>197</v>
      </c>
      <c r="M4592" s="5">
        <v>45584</v>
      </c>
      <c r="N4592" s="5">
        <v>45593</v>
      </c>
      <c r="O4592" s="5">
        <v>45787</v>
      </c>
      <c r="P4592" s="5">
        <v>45486</v>
      </c>
      <c r="Q4592" s="5">
        <v>45850</v>
      </c>
      <c r="R4592">
        <v>0</v>
      </c>
      <c r="S4592">
        <v>-180000</v>
      </c>
      <c r="T4592">
        <v>0</v>
      </c>
      <c r="U4592">
        <v>-180000</v>
      </c>
      <c r="V4592">
        <v>0</v>
      </c>
      <c r="W4592">
        <v>-180000</v>
      </c>
      <c r="X4592" t="str">
        <f t="shared" si="285"/>
        <v>Ok</v>
      </c>
      <c r="Y4592" t="str">
        <f t="shared" si="286"/>
        <v>Ok</v>
      </c>
      <c r="Z4592" s="6" t="str">
        <f t="shared" si="287"/>
        <v>Ok</v>
      </c>
      <c r="AA4592" s="6"/>
      <c r="AB4592" s="6"/>
      <c r="AC4592" s="6"/>
      <c r="AD4592" s="6"/>
    </row>
    <row r="4593" spans="1:30" x14ac:dyDescent="0.3">
      <c r="A4593" t="s">
        <v>18977</v>
      </c>
      <c r="B4593" t="s">
        <v>18978</v>
      </c>
      <c r="C4593">
        <v>2024</v>
      </c>
      <c r="D4593" t="s">
        <v>9347</v>
      </c>
      <c r="E4593" t="s">
        <v>9263</v>
      </c>
      <c r="F4593" t="s">
        <v>10</v>
      </c>
      <c r="G4593" t="str">
        <f>_xlfn.XLOOKUP(I4593,'Class Code'!$A$2:$A$14,'Class Code'!$B$2:$B$14)</f>
        <v>Motor Private</v>
      </c>
      <c r="H4593" t="s">
        <v>41</v>
      </c>
      <c r="I4593">
        <f t="shared" si="284"/>
        <v>70</v>
      </c>
      <c r="J4593" t="s">
        <v>54</v>
      </c>
      <c r="K4593" t="s">
        <v>55</v>
      </c>
      <c r="L4593" t="s">
        <v>44</v>
      </c>
      <c r="M4593" s="5">
        <v>45771</v>
      </c>
      <c r="N4593" s="5">
        <v>45776</v>
      </c>
      <c r="O4593" s="5">
        <v>45789</v>
      </c>
      <c r="P4593" s="5">
        <v>45434</v>
      </c>
      <c r="Q4593" s="5">
        <v>45798</v>
      </c>
      <c r="R4593">
        <v>0</v>
      </c>
      <c r="S4593">
        <v>-7500</v>
      </c>
      <c r="T4593">
        <v>0</v>
      </c>
      <c r="U4593">
        <v>-7500</v>
      </c>
      <c r="V4593">
        <v>0</v>
      </c>
      <c r="W4593">
        <v>-7500</v>
      </c>
      <c r="X4593" t="str">
        <f t="shared" si="285"/>
        <v>Ok</v>
      </c>
      <c r="Y4593" t="str">
        <f t="shared" si="286"/>
        <v>Ok</v>
      </c>
      <c r="Z4593" s="6" t="str">
        <f t="shared" si="287"/>
        <v>Ok</v>
      </c>
      <c r="AA4593" s="6"/>
      <c r="AB4593" s="6"/>
      <c r="AC4593" s="6"/>
      <c r="AD4593" s="6"/>
    </row>
    <row r="4594" spans="1:30" x14ac:dyDescent="0.3">
      <c r="A4594" t="s">
        <v>18979</v>
      </c>
      <c r="B4594" t="s">
        <v>18980</v>
      </c>
      <c r="C4594">
        <v>2025</v>
      </c>
      <c r="D4594" t="s">
        <v>9399</v>
      </c>
      <c r="E4594" t="s">
        <v>9265</v>
      </c>
      <c r="F4594" t="s">
        <v>10</v>
      </c>
      <c r="G4594" t="str">
        <f>_xlfn.XLOOKUP(I4594,'Class Code'!$A$2:$A$14,'Class Code'!$B$2:$B$14)</f>
        <v>Motor Private</v>
      </c>
      <c r="H4594" t="s">
        <v>41</v>
      </c>
      <c r="I4594">
        <f t="shared" si="284"/>
        <v>70</v>
      </c>
      <c r="J4594" t="s">
        <v>54</v>
      </c>
      <c r="K4594" t="s">
        <v>55</v>
      </c>
      <c r="L4594" t="s">
        <v>44</v>
      </c>
      <c r="M4594" s="5">
        <v>45763</v>
      </c>
      <c r="N4594" s="5">
        <v>45775</v>
      </c>
      <c r="O4594" s="5">
        <v>45796</v>
      </c>
      <c r="P4594" s="5">
        <v>45750</v>
      </c>
      <c r="Q4594" s="5">
        <v>46055</v>
      </c>
      <c r="R4594">
        <v>0</v>
      </c>
      <c r="S4594">
        <v>-150000</v>
      </c>
      <c r="T4594">
        <v>0</v>
      </c>
      <c r="U4594">
        <v>-150000</v>
      </c>
      <c r="V4594">
        <v>0</v>
      </c>
      <c r="W4594">
        <v>-150000</v>
      </c>
      <c r="X4594" t="str">
        <f t="shared" si="285"/>
        <v>Ok</v>
      </c>
      <c r="Y4594" t="str">
        <f t="shared" si="286"/>
        <v>Ok</v>
      </c>
      <c r="Z4594" s="6" t="str">
        <f t="shared" si="287"/>
        <v>Ok</v>
      </c>
      <c r="AA4594" s="6"/>
      <c r="AB4594" s="6"/>
      <c r="AC4594" s="6"/>
      <c r="AD4594" s="6"/>
    </row>
    <row r="4595" spans="1:30" x14ac:dyDescent="0.3">
      <c r="A4595" t="s">
        <v>18981</v>
      </c>
      <c r="B4595" t="s">
        <v>18982</v>
      </c>
      <c r="C4595">
        <v>2022</v>
      </c>
      <c r="D4595" t="s">
        <v>9556</v>
      </c>
      <c r="E4595" t="s">
        <v>9269</v>
      </c>
      <c r="F4595" t="s">
        <v>10</v>
      </c>
      <c r="G4595" t="str">
        <f>_xlfn.XLOOKUP(I4595,'Class Code'!$A$2:$A$14,'Class Code'!$B$2:$B$14)</f>
        <v>Motor Private</v>
      </c>
      <c r="H4595" t="s">
        <v>41</v>
      </c>
      <c r="I4595">
        <f t="shared" si="284"/>
        <v>70</v>
      </c>
      <c r="J4595" t="s">
        <v>54</v>
      </c>
      <c r="K4595" t="s">
        <v>55</v>
      </c>
      <c r="L4595" t="s">
        <v>44</v>
      </c>
      <c r="M4595" s="5">
        <v>44977</v>
      </c>
      <c r="N4595" s="5">
        <v>44978</v>
      </c>
      <c r="O4595" s="5">
        <v>45798</v>
      </c>
      <c r="P4595" s="5">
        <v>44739</v>
      </c>
      <c r="Q4595" s="5">
        <v>45103</v>
      </c>
      <c r="R4595">
        <v>0</v>
      </c>
      <c r="S4595">
        <v>-154205</v>
      </c>
      <c r="T4595">
        <v>0</v>
      </c>
      <c r="U4595">
        <v>-154205</v>
      </c>
      <c r="V4595">
        <v>0</v>
      </c>
      <c r="W4595">
        <v>-154205</v>
      </c>
      <c r="X4595" t="str">
        <f t="shared" si="285"/>
        <v>Ok</v>
      </c>
      <c r="Y4595" t="str">
        <f t="shared" si="286"/>
        <v>Ok</v>
      </c>
      <c r="Z4595" s="6" t="str">
        <f t="shared" si="287"/>
        <v>Ok</v>
      </c>
      <c r="AA4595" s="6"/>
      <c r="AB4595" s="6"/>
      <c r="AC4595" s="6"/>
      <c r="AD4595" s="6"/>
    </row>
    <row r="4596" spans="1:30" x14ac:dyDescent="0.3">
      <c r="A4596" t="s">
        <v>18983</v>
      </c>
      <c r="B4596" t="s">
        <v>18984</v>
      </c>
      <c r="C4596">
        <v>2024</v>
      </c>
      <c r="D4596" t="s">
        <v>9473</v>
      </c>
      <c r="E4596" t="s">
        <v>9310</v>
      </c>
      <c r="F4596" t="s">
        <v>10</v>
      </c>
      <c r="G4596" t="str">
        <f>_xlfn.XLOOKUP(I4596,'Class Code'!$A$2:$A$14,'Class Code'!$B$2:$B$14)</f>
        <v>Motor Private</v>
      </c>
      <c r="H4596" t="s">
        <v>41</v>
      </c>
      <c r="I4596">
        <f t="shared" si="284"/>
        <v>70</v>
      </c>
      <c r="J4596" t="s">
        <v>54</v>
      </c>
      <c r="K4596" t="s">
        <v>55</v>
      </c>
      <c r="L4596" t="s">
        <v>44</v>
      </c>
      <c r="M4596" s="5">
        <v>45426</v>
      </c>
      <c r="N4596" s="5">
        <v>45428</v>
      </c>
      <c r="O4596" s="5">
        <v>45799</v>
      </c>
      <c r="P4596" s="5">
        <v>45387</v>
      </c>
      <c r="Q4596" s="5">
        <v>45692</v>
      </c>
      <c r="R4596">
        <v>0</v>
      </c>
      <c r="S4596">
        <v>-243836</v>
      </c>
      <c r="T4596">
        <v>0</v>
      </c>
      <c r="U4596">
        <v>-243836</v>
      </c>
      <c r="V4596">
        <v>0</v>
      </c>
      <c r="W4596">
        <v>-243836</v>
      </c>
      <c r="X4596" t="str">
        <f t="shared" si="285"/>
        <v>Ok</v>
      </c>
      <c r="Y4596" t="str">
        <f t="shared" si="286"/>
        <v>Ok</v>
      </c>
      <c r="Z4596" s="6" t="str">
        <f t="shared" si="287"/>
        <v>Ok</v>
      </c>
      <c r="AA4596" s="6"/>
      <c r="AB4596" s="6"/>
      <c r="AC4596" s="6"/>
      <c r="AD4596" s="6"/>
    </row>
    <row r="4597" spans="1:30" x14ac:dyDescent="0.3">
      <c r="A4597" t="s">
        <v>18985</v>
      </c>
      <c r="B4597" t="s">
        <v>18986</v>
      </c>
      <c r="C4597">
        <v>2025</v>
      </c>
      <c r="D4597" t="s">
        <v>9394</v>
      </c>
      <c r="E4597" t="s">
        <v>9274</v>
      </c>
      <c r="F4597" t="s">
        <v>10</v>
      </c>
      <c r="G4597" t="str">
        <f>_xlfn.XLOOKUP(I4597,'Class Code'!$A$2:$A$14,'Class Code'!$B$2:$B$14)</f>
        <v>Motor Private</v>
      </c>
      <c r="H4597" t="s">
        <v>41</v>
      </c>
      <c r="I4597">
        <f t="shared" si="284"/>
        <v>70</v>
      </c>
      <c r="J4597" t="s">
        <v>54</v>
      </c>
      <c r="K4597" t="s">
        <v>55</v>
      </c>
      <c r="L4597" t="s">
        <v>44</v>
      </c>
      <c r="M4597" s="5">
        <v>45683</v>
      </c>
      <c r="N4597" s="5">
        <v>45694</v>
      </c>
      <c r="O4597" s="5">
        <v>45804</v>
      </c>
      <c r="P4597" s="5">
        <v>45655</v>
      </c>
      <c r="Q4597" s="5">
        <v>45687</v>
      </c>
      <c r="R4597">
        <v>0</v>
      </c>
      <c r="S4597">
        <v>-30000</v>
      </c>
      <c r="T4597">
        <v>0</v>
      </c>
      <c r="U4597">
        <v>-30000</v>
      </c>
      <c r="V4597">
        <v>0</v>
      </c>
      <c r="W4597">
        <v>-30000</v>
      </c>
      <c r="X4597" t="str">
        <f t="shared" si="285"/>
        <v>Ok</v>
      </c>
      <c r="Y4597" t="str">
        <f t="shared" si="286"/>
        <v>Ok</v>
      </c>
      <c r="Z4597" s="6" t="str">
        <f t="shared" si="287"/>
        <v>Ok</v>
      </c>
      <c r="AA4597" s="6"/>
      <c r="AB4597" s="6"/>
      <c r="AC4597" s="6"/>
      <c r="AD4597" s="6"/>
    </row>
    <row r="4598" spans="1:30" x14ac:dyDescent="0.3">
      <c r="A4598" t="s">
        <v>18987</v>
      </c>
      <c r="B4598" t="s">
        <v>18988</v>
      </c>
      <c r="C4598">
        <v>2024</v>
      </c>
      <c r="D4598" t="s">
        <v>9449</v>
      </c>
      <c r="E4598" t="s">
        <v>9280</v>
      </c>
      <c r="F4598" t="s">
        <v>10</v>
      </c>
      <c r="G4598" t="str">
        <f>_xlfn.XLOOKUP(I4598,'Class Code'!$A$2:$A$14,'Class Code'!$B$2:$B$14)</f>
        <v>Motor Private</v>
      </c>
      <c r="H4598" t="s">
        <v>41</v>
      </c>
      <c r="I4598">
        <f t="shared" si="284"/>
        <v>70</v>
      </c>
      <c r="J4598" t="s">
        <v>54</v>
      </c>
      <c r="K4598" t="s">
        <v>55</v>
      </c>
      <c r="L4598" t="s">
        <v>1962</v>
      </c>
      <c r="M4598" s="5">
        <v>45757</v>
      </c>
      <c r="N4598" s="5">
        <v>45761</v>
      </c>
      <c r="O4598" s="5">
        <v>45810</v>
      </c>
      <c r="P4598" s="5">
        <v>45595</v>
      </c>
      <c r="Q4598" s="5">
        <v>45959</v>
      </c>
      <c r="R4598">
        <v>0</v>
      </c>
      <c r="S4598">
        <v>-150000</v>
      </c>
      <c r="T4598">
        <v>0</v>
      </c>
      <c r="U4598">
        <v>-150000</v>
      </c>
      <c r="V4598">
        <v>0</v>
      </c>
      <c r="W4598">
        <v>-150000</v>
      </c>
      <c r="X4598" t="str">
        <f t="shared" si="285"/>
        <v>Ok</v>
      </c>
      <c r="Y4598" t="str">
        <f t="shared" si="286"/>
        <v>Ok</v>
      </c>
      <c r="Z4598" s="6" t="str">
        <f t="shared" si="287"/>
        <v>Ok</v>
      </c>
      <c r="AA4598" s="6"/>
      <c r="AB4598" s="6"/>
      <c r="AC4598" s="6"/>
      <c r="AD4598" s="6"/>
    </row>
    <row r="4599" spans="1:30" x14ac:dyDescent="0.3">
      <c r="A4599" t="s">
        <v>18989</v>
      </c>
      <c r="B4599" t="s">
        <v>18990</v>
      </c>
      <c r="C4599">
        <v>2024</v>
      </c>
      <c r="D4599" t="s">
        <v>9574</v>
      </c>
      <c r="E4599" t="s">
        <v>9277</v>
      </c>
      <c r="F4599" t="s">
        <v>10</v>
      </c>
      <c r="G4599" t="str">
        <f>_xlfn.XLOOKUP(I4599,'Class Code'!$A$2:$A$14,'Class Code'!$B$2:$B$14)</f>
        <v>Motor Private</v>
      </c>
      <c r="H4599" t="s">
        <v>41</v>
      </c>
      <c r="I4599">
        <f t="shared" si="284"/>
        <v>70</v>
      </c>
      <c r="J4599" t="s">
        <v>54</v>
      </c>
      <c r="K4599" t="s">
        <v>55</v>
      </c>
      <c r="L4599" t="s">
        <v>44</v>
      </c>
      <c r="M4599" s="5">
        <v>45761</v>
      </c>
      <c r="N4599" s="5">
        <v>45764</v>
      </c>
      <c r="O4599" s="5">
        <v>45826</v>
      </c>
      <c r="P4599" s="5">
        <v>45430</v>
      </c>
      <c r="Q4599" s="5">
        <v>45794</v>
      </c>
      <c r="R4599">
        <v>0</v>
      </c>
      <c r="S4599">
        <v>-200000</v>
      </c>
      <c r="T4599">
        <v>0</v>
      </c>
      <c r="U4599">
        <v>-200000</v>
      </c>
      <c r="V4599">
        <v>0</v>
      </c>
      <c r="W4599">
        <v>-200000</v>
      </c>
      <c r="X4599" t="str">
        <f t="shared" si="285"/>
        <v>Ok</v>
      </c>
      <c r="Y4599" t="str">
        <f t="shared" si="286"/>
        <v>Ok</v>
      </c>
      <c r="Z4599" s="6" t="str">
        <f t="shared" si="287"/>
        <v>Ok</v>
      </c>
      <c r="AA4599" s="6"/>
      <c r="AB4599" s="6"/>
      <c r="AC4599" s="6"/>
      <c r="AD4599" s="6"/>
    </row>
    <row r="4600" spans="1:30" x14ac:dyDescent="0.3">
      <c r="A4600" t="s">
        <v>18991</v>
      </c>
      <c r="B4600" t="s">
        <v>18992</v>
      </c>
      <c r="C4600">
        <v>2024</v>
      </c>
      <c r="D4600" t="s">
        <v>9628</v>
      </c>
      <c r="E4600" t="s">
        <v>9261</v>
      </c>
      <c r="F4600" t="s">
        <v>10</v>
      </c>
      <c r="G4600" t="str">
        <f>_xlfn.XLOOKUP(I4600,'Class Code'!$A$2:$A$14,'Class Code'!$B$2:$B$14)</f>
        <v>Motor Private</v>
      </c>
      <c r="H4600" t="s">
        <v>41</v>
      </c>
      <c r="I4600">
        <f t="shared" si="284"/>
        <v>70</v>
      </c>
      <c r="J4600" t="s">
        <v>54</v>
      </c>
      <c r="K4600" t="s">
        <v>55</v>
      </c>
      <c r="L4600" t="s">
        <v>44</v>
      </c>
      <c r="M4600" s="5">
        <v>45296</v>
      </c>
      <c r="N4600" s="5">
        <v>45299</v>
      </c>
      <c r="O4600" s="5">
        <v>45828</v>
      </c>
      <c r="P4600" s="5">
        <v>45292</v>
      </c>
      <c r="Q4600" s="5">
        <v>45657</v>
      </c>
      <c r="R4600">
        <v>0</v>
      </c>
      <c r="S4600">
        <v>-150000</v>
      </c>
      <c r="T4600">
        <v>0</v>
      </c>
      <c r="U4600">
        <v>-150000</v>
      </c>
      <c r="V4600">
        <v>0</v>
      </c>
      <c r="W4600">
        <v>-150000</v>
      </c>
      <c r="X4600" t="str">
        <f t="shared" si="285"/>
        <v>Ok</v>
      </c>
      <c r="Y4600" t="str">
        <f t="shared" si="286"/>
        <v>Ok</v>
      </c>
      <c r="Z4600" s="6" t="str">
        <f t="shared" si="287"/>
        <v>Ok</v>
      </c>
      <c r="AA4600" s="6"/>
      <c r="AB4600" s="6"/>
      <c r="AC4600" s="6"/>
      <c r="AD4600" s="6"/>
    </row>
    <row r="4601" spans="1:30" x14ac:dyDescent="0.3">
      <c r="A4601" t="s">
        <v>18993</v>
      </c>
      <c r="B4601" t="s">
        <v>18994</v>
      </c>
      <c r="C4601">
        <v>2024</v>
      </c>
      <c r="D4601" t="s">
        <v>9525</v>
      </c>
      <c r="E4601" t="s">
        <v>9301</v>
      </c>
      <c r="F4601" t="s">
        <v>10</v>
      </c>
      <c r="G4601" t="str">
        <f>_xlfn.XLOOKUP(I4601,'Class Code'!$A$2:$A$14,'Class Code'!$B$2:$B$14)</f>
        <v>Motor Private</v>
      </c>
      <c r="H4601" t="s">
        <v>41</v>
      </c>
      <c r="I4601">
        <f t="shared" si="284"/>
        <v>70</v>
      </c>
      <c r="J4601" t="s">
        <v>54</v>
      </c>
      <c r="K4601" t="s">
        <v>55</v>
      </c>
      <c r="L4601" t="s">
        <v>44</v>
      </c>
      <c r="M4601" s="5">
        <v>45592</v>
      </c>
      <c r="N4601" s="5">
        <v>45602</v>
      </c>
      <c r="O4601" s="5">
        <v>45660</v>
      </c>
      <c r="P4601" s="5">
        <v>45401</v>
      </c>
      <c r="Q4601" s="5">
        <v>45734</v>
      </c>
      <c r="R4601">
        <v>0</v>
      </c>
      <c r="S4601">
        <v>-550000</v>
      </c>
      <c r="T4601">
        <v>0</v>
      </c>
      <c r="U4601">
        <v>-550000</v>
      </c>
      <c r="V4601">
        <v>0</v>
      </c>
      <c r="W4601">
        <v>-550000</v>
      </c>
      <c r="X4601" t="str">
        <f t="shared" si="285"/>
        <v>Ok</v>
      </c>
      <c r="Y4601" t="str">
        <f t="shared" si="286"/>
        <v>Ok</v>
      </c>
      <c r="Z4601" s="6" t="str">
        <f t="shared" si="287"/>
        <v>Ok</v>
      </c>
      <c r="AA4601" s="6"/>
      <c r="AB4601" s="6"/>
      <c r="AC4601" s="6"/>
      <c r="AD4601" s="6"/>
    </row>
    <row r="4602" spans="1:30" x14ac:dyDescent="0.3">
      <c r="A4602" t="s">
        <v>18995</v>
      </c>
      <c r="B4602" t="s">
        <v>18996</v>
      </c>
      <c r="C4602">
        <v>2024</v>
      </c>
      <c r="D4602" t="s">
        <v>9526</v>
      </c>
      <c r="E4602" t="s">
        <v>9294</v>
      </c>
      <c r="F4602" t="s">
        <v>10</v>
      </c>
      <c r="G4602" t="str">
        <f>_xlfn.XLOOKUP(I4602,'Class Code'!$A$2:$A$14,'Class Code'!$B$2:$B$14)</f>
        <v>Motor Private</v>
      </c>
      <c r="H4602" t="s">
        <v>41</v>
      </c>
      <c r="I4602">
        <f t="shared" si="284"/>
        <v>70</v>
      </c>
      <c r="J4602" t="s">
        <v>54</v>
      </c>
      <c r="K4602" t="s">
        <v>55</v>
      </c>
      <c r="L4602" t="s">
        <v>44</v>
      </c>
      <c r="M4602" s="5">
        <v>45626</v>
      </c>
      <c r="N4602" s="5">
        <v>45626</v>
      </c>
      <c r="O4602" s="5">
        <v>45659</v>
      </c>
      <c r="P4602" s="5">
        <v>45379</v>
      </c>
      <c r="Q4602" s="5">
        <v>45743</v>
      </c>
      <c r="R4602">
        <v>0</v>
      </c>
      <c r="S4602">
        <v>-180000</v>
      </c>
      <c r="T4602">
        <v>0</v>
      </c>
      <c r="U4602">
        <v>-180000</v>
      </c>
      <c r="V4602">
        <v>0</v>
      </c>
      <c r="W4602">
        <v>-180000</v>
      </c>
      <c r="X4602" t="str">
        <f t="shared" si="285"/>
        <v>Ok</v>
      </c>
      <c r="Y4602" t="str">
        <f t="shared" si="286"/>
        <v>Ok</v>
      </c>
      <c r="Z4602" s="6" t="str">
        <f t="shared" si="287"/>
        <v>Ok</v>
      </c>
      <c r="AA4602" s="6"/>
      <c r="AB4602" s="6"/>
      <c r="AC4602" s="6"/>
      <c r="AD4602" s="6"/>
    </row>
    <row r="4603" spans="1:30" x14ac:dyDescent="0.3">
      <c r="A4603" t="s">
        <v>18997</v>
      </c>
      <c r="B4603" t="s">
        <v>18998</v>
      </c>
      <c r="C4603">
        <v>2024</v>
      </c>
      <c r="D4603" t="s">
        <v>9647</v>
      </c>
      <c r="E4603" t="s">
        <v>9287</v>
      </c>
      <c r="F4603" t="s">
        <v>11</v>
      </c>
      <c r="G4603" t="str">
        <f>_xlfn.XLOOKUP(I4603,'Class Code'!$A$2:$A$14,'Class Code'!$B$2:$B$14)</f>
        <v>Motor Commercial</v>
      </c>
      <c r="H4603" t="s">
        <v>176</v>
      </c>
      <c r="I4603">
        <f t="shared" si="284"/>
        <v>80</v>
      </c>
      <c r="J4603" t="s">
        <v>207</v>
      </c>
      <c r="K4603" t="s">
        <v>208</v>
      </c>
      <c r="L4603" t="s">
        <v>44</v>
      </c>
      <c r="M4603" s="5">
        <v>45630</v>
      </c>
      <c r="N4603" s="5">
        <v>45635</v>
      </c>
      <c r="O4603" s="5">
        <v>45666</v>
      </c>
      <c r="P4603" s="5">
        <v>45292</v>
      </c>
      <c r="Q4603" s="5">
        <v>45657</v>
      </c>
      <c r="R4603">
        <v>0</v>
      </c>
      <c r="S4603">
        <v>-600000</v>
      </c>
      <c r="T4603">
        <v>0</v>
      </c>
      <c r="U4603">
        <v>-600000</v>
      </c>
      <c r="V4603">
        <v>0</v>
      </c>
      <c r="W4603">
        <v>-600000</v>
      </c>
      <c r="X4603" t="str">
        <f t="shared" si="285"/>
        <v>Ok</v>
      </c>
      <c r="Y4603" t="str">
        <f t="shared" si="286"/>
        <v>Ok</v>
      </c>
      <c r="Z4603" s="6" t="str">
        <f t="shared" si="287"/>
        <v>Ok</v>
      </c>
      <c r="AA4603" s="6"/>
      <c r="AB4603" s="6"/>
      <c r="AC4603" s="6"/>
      <c r="AD4603" s="6"/>
    </row>
    <row r="4604" spans="1:30" x14ac:dyDescent="0.3">
      <c r="A4604" t="s">
        <v>18999</v>
      </c>
      <c r="B4604" t="s">
        <v>19000</v>
      </c>
      <c r="C4604">
        <v>2023</v>
      </c>
      <c r="D4604" t="s">
        <v>9358</v>
      </c>
      <c r="E4604" t="s">
        <v>9269</v>
      </c>
      <c r="F4604" t="s">
        <v>10</v>
      </c>
      <c r="G4604" t="str">
        <f>_xlfn.XLOOKUP(I4604,'Class Code'!$A$2:$A$14,'Class Code'!$B$2:$B$14)</f>
        <v>Motor Private</v>
      </c>
      <c r="H4604" t="s">
        <v>41</v>
      </c>
      <c r="I4604">
        <f t="shared" si="284"/>
        <v>70</v>
      </c>
      <c r="J4604" t="s">
        <v>54</v>
      </c>
      <c r="K4604" t="s">
        <v>55</v>
      </c>
      <c r="L4604" t="s">
        <v>44</v>
      </c>
      <c r="M4604" s="5">
        <v>45437</v>
      </c>
      <c r="N4604" s="5">
        <v>45440</v>
      </c>
      <c r="O4604" s="5">
        <v>45674</v>
      </c>
      <c r="P4604" s="5">
        <v>45072</v>
      </c>
      <c r="Q4604" s="5">
        <v>45437</v>
      </c>
      <c r="R4604">
        <v>0</v>
      </c>
      <c r="S4604">
        <v>-400000</v>
      </c>
      <c r="T4604">
        <v>0</v>
      </c>
      <c r="U4604">
        <v>-400000</v>
      </c>
      <c r="V4604">
        <v>0</v>
      </c>
      <c r="W4604">
        <v>-400000</v>
      </c>
      <c r="X4604" t="str">
        <f t="shared" si="285"/>
        <v>Ok</v>
      </c>
      <c r="Y4604" t="str">
        <f t="shared" si="286"/>
        <v>Ok</v>
      </c>
      <c r="Z4604" s="6" t="str">
        <f t="shared" si="287"/>
        <v>Ok</v>
      </c>
      <c r="AA4604" s="6"/>
      <c r="AB4604" s="6"/>
      <c r="AC4604" s="6"/>
      <c r="AD4604" s="6"/>
    </row>
    <row r="4605" spans="1:30" x14ac:dyDescent="0.3">
      <c r="A4605" t="s">
        <v>19001</v>
      </c>
      <c r="B4605" t="s">
        <v>19002</v>
      </c>
      <c r="C4605">
        <v>2025</v>
      </c>
      <c r="D4605" t="s">
        <v>9460</v>
      </c>
      <c r="E4605" t="s">
        <v>9263</v>
      </c>
      <c r="F4605" t="s">
        <v>10</v>
      </c>
      <c r="G4605" t="str">
        <f>_xlfn.XLOOKUP(I4605,'Class Code'!$A$2:$A$14,'Class Code'!$B$2:$B$14)</f>
        <v>Motor Private</v>
      </c>
      <c r="H4605" t="s">
        <v>41</v>
      </c>
      <c r="I4605">
        <f t="shared" si="284"/>
        <v>70</v>
      </c>
      <c r="J4605" t="s">
        <v>54</v>
      </c>
      <c r="K4605" t="s">
        <v>55</v>
      </c>
      <c r="L4605" t="s">
        <v>44</v>
      </c>
      <c r="M4605" s="5">
        <v>45660</v>
      </c>
      <c r="N4605" s="5">
        <v>45664</v>
      </c>
      <c r="O4605" s="5">
        <v>45673</v>
      </c>
      <c r="P4605" s="5">
        <v>45652</v>
      </c>
      <c r="Q4605" s="5">
        <v>45955</v>
      </c>
      <c r="R4605">
        <v>0</v>
      </c>
      <c r="S4605">
        <v>-200000</v>
      </c>
      <c r="T4605">
        <v>0</v>
      </c>
      <c r="U4605">
        <v>-200000</v>
      </c>
      <c r="V4605">
        <v>0</v>
      </c>
      <c r="W4605">
        <v>-200000</v>
      </c>
      <c r="X4605" t="str">
        <f t="shared" si="285"/>
        <v>Ok</v>
      </c>
      <c r="Y4605" t="str">
        <f t="shared" si="286"/>
        <v>Ok</v>
      </c>
      <c r="Z4605" s="6" t="str">
        <f t="shared" si="287"/>
        <v>Ok</v>
      </c>
      <c r="AA4605" s="6"/>
      <c r="AB4605" s="6"/>
      <c r="AC4605" s="6"/>
      <c r="AD4605" s="6"/>
    </row>
    <row r="4606" spans="1:30" x14ac:dyDescent="0.3">
      <c r="A4606" t="s">
        <v>19003</v>
      </c>
      <c r="B4606" t="s">
        <v>19004</v>
      </c>
      <c r="D4606" t="s">
        <v>9648</v>
      </c>
      <c r="E4606" t="s">
        <v>9310</v>
      </c>
      <c r="F4606" t="s">
        <v>10</v>
      </c>
      <c r="G4606" t="str">
        <f>_xlfn.XLOOKUP(I4606,'Class Code'!$A$2:$A$14,'Class Code'!$B$2:$B$14)</f>
        <v>Motor Private</v>
      </c>
      <c r="H4606" t="s">
        <v>41</v>
      </c>
      <c r="I4606">
        <f t="shared" si="284"/>
        <v>70</v>
      </c>
      <c r="J4606" t="s">
        <v>54</v>
      </c>
      <c r="K4606" t="s">
        <v>55</v>
      </c>
      <c r="L4606" t="s">
        <v>44</v>
      </c>
      <c r="M4606" s="5">
        <v>42695</v>
      </c>
      <c r="N4606" s="5">
        <v>42696</v>
      </c>
      <c r="O4606" s="5">
        <v>45716</v>
      </c>
      <c r="P4606" s="5">
        <v>42571</v>
      </c>
      <c r="Q4606" s="5">
        <v>42935</v>
      </c>
      <c r="R4606">
        <v>0</v>
      </c>
      <c r="S4606">
        <v>-357583</v>
      </c>
      <c r="T4606">
        <v>0</v>
      </c>
      <c r="U4606">
        <v>-357583</v>
      </c>
      <c r="V4606">
        <v>0</v>
      </c>
      <c r="W4606">
        <v>-357583</v>
      </c>
      <c r="X4606" t="str">
        <f t="shared" si="285"/>
        <v>Check</v>
      </c>
      <c r="Y4606" t="str">
        <f t="shared" si="286"/>
        <v>Ok</v>
      </c>
      <c r="Z4606" s="6" t="str">
        <f t="shared" si="287"/>
        <v>Ok</v>
      </c>
      <c r="AA4606" s="6"/>
      <c r="AB4606" s="6"/>
      <c r="AC4606" s="6"/>
      <c r="AD4606" s="6"/>
    </row>
  </sheetData>
  <conditionalFormatting sqref="D3:E5050">
    <cfRule type="expression" priority="1">
      <formula>ISBLANK($A43)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89D87-B45D-495E-89B3-8774745740D3}">
  <sheetPr>
    <tabColor rgb="FFFFFF00"/>
  </sheetPr>
  <dimension ref="A1:Z8"/>
  <sheetViews>
    <sheetView workbookViewId="0">
      <selection activeCell="R13" sqref="R13"/>
    </sheetView>
  </sheetViews>
  <sheetFormatPr defaultRowHeight="14.4" x14ac:dyDescent="0.3"/>
  <cols>
    <col min="2" max="2" width="24" bestFit="1" customWidth="1"/>
    <col min="13" max="14" width="10.33203125" bestFit="1" customWidth="1"/>
    <col min="15" max="16" width="10.109375" bestFit="1" customWidth="1"/>
    <col min="17" max="17" width="10.33203125" bestFit="1" customWidth="1"/>
  </cols>
  <sheetData>
    <row r="1" spans="1:26" x14ac:dyDescent="0.3">
      <c r="A1" s="7" t="s">
        <v>9228</v>
      </c>
    </row>
    <row r="2" spans="1:26" x14ac:dyDescent="0.3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9225</v>
      </c>
      <c r="H2" s="3" t="s">
        <v>22</v>
      </c>
      <c r="I2" s="4" t="s">
        <v>22</v>
      </c>
      <c r="J2" s="3" t="s">
        <v>23</v>
      </c>
      <c r="K2" s="3" t="s">
        <v>24</v>
      </c>
      <c r="L2" s="3" t="s">
        <v>25</v>
      </c>
      <c r="M2" s="3" t="s">
        <v>26</v>
      </c>
      <c r="N2" s="3" t="s">
        <v>27</v>
      </c>
      <c r="O2" s="3" t="s">
        <v>28</v>
      </c>
      <c r="P2" s="3" t="s">
        <v>29</v>
      </c>
      <c r="Q2" s="3" t="s">
        <v>30</v>
      </c>
      <c r="R2" s="3" t="s">
        <v>31</v>
      </c>
      <c r="S2" s="3" t="s">
        <v>32</v>
      </c>
      <c r="T2" s="3" t="s">
        <v>33</v>
      </c>
      <c r="U2" s="3" t="s">
        <v>34</v>
      </c>
      <c r="V2" s="3" t="s">
        <v>35</v>
      </c>
      <c r="W2" s="3" t="s">
        <v>36</v>
      </c>
    </row>
    <row r="3" spans="1:26" x14ac:dyDescent="0.3">
      <c r="A3" t="s">
        <v>19003</v>
      </c>
      <c r="B3" t="s">
        <v>19004</v>
      </c>
      <c r="D3" t="s">
        <v>9648</v>
      </c>
      <c r="E3" t="s">
        <v>9310</v>
      </c>
      <c r="F3" t="s">
        <v>10</v>
      </c>
      <c r="G3" t="str">
        <f>_xlfn.XLOOKUP(I3,'Class Code'!$A$2:$A$14,'Class Code'!$B$2:$B$14)</f>
        <v>Motor Private</v>
      </c>
      <c r="H3" t="s">
        <v>41</v>
      </c>
      <c r="I3">
        <f t="shared" ref="I3" si="0">H3*1</f>
        <v>70</v>
      </c>
      <c r="J3" t="s">
        <v>54</v>
      </c>
      <c r="K3" t="s">
        <v>55</v>
      </c>
      <c r="L3" t="s">
        <v>44</v>
      </c>
      <c r="M3" s="5">
        <v>42695</v>
      </c>
      <c r="N3" s="5">
        <v>42696</v>
      </c>
      <c r="O3" s="5">
        <v>45716</v>
      </c>
      <c r="P3" s="5">
        <v>42571</v>
      </c>
      <c r="Q3" s="5">
        <v>42935</v>
      </c>
      <c r="R3">
        <v>0</v>
      </c>
      <c r="S3">
        <v>-357583</v>
      </c>
      <c r="T3">
        <v>0</v>
      </c>
      <c r="U3">
        <v>-357583</v>
      </c>
      <c r="V3">
        <v>0</v>
      </c>
      <c r="W3">
        <v>-357583</v>
      </c>
      <c r="Z3" s="6"/>
    </row>
    <row r="5" spans="1:26" x14ac:dyDescent="0.3">
      <c r="A5" s="7" t="s">
        <v>9229</v>
      </c>
    </row>
    <row r="6" spans="1:26" x14ac:dyDescent="0.3">
      <c r="A6" s="3" t="s">
        <v>16</v>
      </c>
      <c r="B6" s="3" t="s">
        <v>17</v>
      </c>
      <c r="C6" s="3" t="s">
        <v>18</v>
      </c>
      <c r="D6" s="3" t="s">
        <v>19</v>
      </c>
      <c r="E6" s="3" t="s">
        <v>20</v>
      </c>
      <c r="F6" s="3" t="s">
        <v>21</v>
      </c>
      <c r="G6" s="3" t="s">
        <v>9225</v>
      </c>
      <c r="H6" s="3" t="s">
        <v>22</v>
      </c>
      <c r="I6" s="4" t="s">
        <v>22</v>
      </c>
      <c r="J6" s="3" t="s">
        <v>23</v>
      </c>
      <c r="K6" s="3" t="s">
        <v>24</v>
      </c>
      <c r="L6" s="3" t="s">
        <v>25</v>
      </c>
      <c r="M6" s="3" t="s">
        <v>26</v>
      </c>
      <c r="N6" s="3" t="s">
        <v>27</v>
      </c>
      <c r="O6" s="3" t="s">
        <v>28</v>
      </c>
      <c r="P6" s="3" t="s">
        <v>29</v>
      </c>
      <c r="Q6" s="3" t="s">
        <v>30</v>
      </c>
      <c r="R6" s="3" t="s">
        <v>31</v>
      </c>
      <c r="S6" s="3" t="s">
        <v>32</v>
      </c>
      <c r="T6" s="3" t="s">
        <v>33</v>
      </c>
      <c r="U6" s="3" t="s">
        <v>34</v>
      </c>
      <c r="V6" s="3" t="s">
        <v>35</v>
      </c>
      <c r="W6" s="3" t="s">
        <v>36</v>
      </c>
    </row>
    <row r="7" spans="1:26" x14ac:dyDescent="0.3">
      <c r="A7" t="s">
        <v>9928</v>
      </c>
      <c r="B7" t="s">
        <v>9929</v>
      </c>
      <c r="C7">
        <v>2006</v>
      </c>
      <c r="D7" t="s">
        <v>9337</v>
      </c>
      <c r="E7" t="s">
        <v>9292</v>
      </c>
      <c r="F7" t="s">
        <v>439</v>
      </c>
      <c r="G7" t="str">
        <f>_xlfn.XLOOKUP(I7,'Class Code'!$A$2:$A$14,'Class Code'!$B$2:$B$14)</f>
        <v>Workmen's Compensation</v>
      </c>
      <c r="H7" t="s">
        <v>440</v>
      </c>
      <c r="I7">
        <f t="shared" ref="I7:I8" si="1">H7*1</f>
        <v>11</v>
      </c>
      <c r="J7" t="s">
        <v>458</v>
      </c>
      <c r="K7" t="s">
        <v>459</v>
      </c>
      <c r="L7" t="s">
        <v>44</v>
      </c>
      <c r="M7" s="5">
        <v>41018</v>
      </c>
      <c r="N7" s="8">
        <v>41134</v>
      </c>
      <c r="O7" s="5">
        <v>45786</v>
      </c>
      <c r="P7" s="5">
        <v>38736</v>
      </c>
      <c r="Q7" s="8">
        <v>39100</v>
      </c>
      <c r="R7">
        <v>0</v>
      </c>
      <c r="S7">
        <v>0</v>
      </c>
      <c r="T7">
        <v>30000</v>
      </c>
      <c r="U7">
        <v>30000</v>
      </c>
      <c r="V7">
        <v>0</v>
      </c>
      <c r="W7">
        <v>30000</v>
      </c>
      <c r="Z7" s="6"/>
    </row>
    <row r="8" spans="1:26" x14ac:dyDescent="0.3">
      <c r="A8" t="s">
        <v>11732</v>
      </c>
      <c r="B8" t="s">
        <v>11733</v>
      </c>
      <c r="C8">
        <v>2022</v>
      </c>
      <c r="D8" t="s">
        <v>9694</v>
      </c>
      <c r="E8" t="s">
        <v>9284</v>
      </c>
      <c r="F8" t="s">
        <v>10</v>
      </c>
      <c r="G8" t="str">
        <f>_xlfn.XLOOKUP(I8,'Class Code'!$A$2:$A$14,'Class Code'!$B$2:$B$14)</f>
        <v>Motor Private</v>
      </c>
      <c r="H8" t="s">
        <v>41</v>
      </c>
      <c r="I8">
        <f t="shared" si="1"/>
        <v>70</v>
      </c>
      <c r="J8" t="s">
        <v>54</v>
      </c>
      <c r="K8" t="s">
        <v>55</v>
      </c>
      <c r="L8" t="s">
        <v>44</v>
      </c>
      <c r="M8" s="5">
        <v>44771</v>
      </c>
      <c r="N8" s="8">
        <v>44774</v>
      </c>
      <c r="O8" s="5">
        <v>45783</v>
      </c>
      <c r="P8" s="5">
        <v>44652</v>
      </c>
      <c r="Q8" s="8">
        <v>44681</v>
      </c>
      <c r="R8">
        <v>0</v>
      </c>
      <c r="S8">
        <v>0</v>
      </c>
      <c r="T8">
        <v>38520</v>
      </c>
      <c r="U8">
        <v>38520</v>
      </c>
      <c r="V8">
        <v>0</v>
      </c>
      <c r="W8">
        <v>38520</v>
      </c>
    </row>
  </sheetData>
  <conditionalFormatting sqref="D3:E3">
    <cfRule type="expression" priority="3">
      <formula>ISBLANK($A43)</formula>
    </cfRule>
  </conditionalFormatting>
  <conditionalFormatting sqref="D7:E7">
    <cfRule type="expression" priority="2">
      <formula>ISBLANK($A47)</formula>
    </cfRule>
  </conditionalFormatting>
  <conditionalFormatting sqref="D8:E8">
    <cfRule type="expression" priority="1">
      <formula>ISBLANK($A48)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B5660-5A32-4FE1-8B44-DADB4B30B564}">
  <sheetPr>
    <tabColor rgb="FFFFFF00"/>
  </sheetPr>
  <dimension ref="A2:L15"/>
  <sheetViews>
    <sheetView topLeftCell="B1" workbookViewId="0">
      <selection activeCell="B14" sqref="B14"/>
    </sheetView>
  </sheetViews>
  <sheetFormatPr defaultColWidth="8.77734375" defaultRowHeight="13.8" x14ac:dyDescent="0.25"/>
  <cols>
    <col min="1" max="1" width="25.77734375" style="9" bestFit="1" customWidth="1"/>
    <col min="2" max="2" width="22.109375" style="9" bestFit="1" customWidth="1"/>
    <col min="3" max="3" width="22.109375" style="9" customWidth="1"/>
    <col min="4" max="4" width="13.77734375" style="9" bestFit="1" customWidth="1"/>
    <col min="5" max="5" width="19.44140625" style="9" bestFit="1" customWidth="1"/>
    <col min="6" max="6" width="12.21875" style="9" bestFit="1" customWidth="1"/>
    <col min="7" max="7" width="18" style="9" bestFit="1" customWidth="1"/>
    <col min="8" max="8" width="17.77734375" style="9" bestFit="1" customWidth="1"/>
    <col min="9" max="16384" width="8.77734375" style="9"/>
  </cols>
  <sheetData>
    <row r="2" spans="1:12" x14ac:dyDescent="0.25">
      <c r="B2" s="10" t="s">
        <v>21</v>
      </c>
      <c r="C2" s="10" t="s">
        <v>9257</v>
      </c>
      <c r="D2" s="10" t="s">
        <v>9256</v>
      </c>
      <c r="E2" s="10" t="s">
        <v>9230</v>
      </c>
      <c r="F2" s="10" t="s">
        <v>9231</v>
      </c>
      <c r="G2" s="10" t="s">
        <v>32</v>
      </c>
      <c r="H2" s="10" t="s">
        <v>9232</v>
      </c>
      <c r="I2" s="10" t="s">
        <v>9233</v>
      </c>
      <c r="J2" s="10" t="s">
        <v>9234</v>
      </c>
      <c r="K2" s="10" t="s">
        <v>9235</v>
      </c>
      <c r="L2" s="9" t="s">
        <v>9236</v>
      </c>
    </row>
    <row r="3" spans="1:12" x14ac:dyDescent="0.25">
      <c r="A3" s="9" t="s">
        <v>5</v>
      </c>
      <c r="B3" s="11" t="s">
        <v>5</v>
      </c>
      <c r="C3" s="12">
        <f>COUNTIFS(Checks!G3:G4606,Summary!B3)</f>
        <v>57</v>
      </c>
      <c r="D3" s="12">
        <f>SUMIFS(Checks!$U$3:$U$4606,Checks!$G$3:$G$4606,Summary!B3)</f>
        <v>19645628</v>
      </c>
      <c r="E3" s="12">
        <f>SUMIFS(Checks!$V$3:$V$4606,Checks!$G$3:$G$4606,Summary!B3)</f>
        <v>8143992.6199999992</v>
      </c>
      <c r="F3" s="12">
        <f>D3-E3</f>
        <v>11501635.380000001</v>
      </c>
      <c r="G3" s="12">
        <f>SUMIFS(Checks!$S$3:$S$4606,Checks!$G$3:$G$4606,Summary!B3)</f>
        <v>-100000</v>
      </c>
      <c r="H3" s="12">
        <f>SUMIFS(Checks!$T$3:$T$4606,Checks!$G$3:$G$4606,Summary!B3)</f>
        <v>3133170</v>
      </c>
      <c r="I3" s="12">
        <v>0</v>
      </c>
      <c r="J3" s="13">
        <f>F3/D3</f>
        <v>0.58545521578643356</v>
      </c>
      <c r="K3" s="13">
        <f>(D3-I3)/D3</f>
        <v>1</v>
      </c>
      <c r="L3" s="9" t="s">
        <v>9237</v>
      </c>
    </row>
    <row r="4" spans="1:12" x14ac:dyDescent="0.25">
      <c r="A4" s="9" t="s">
        <v>9238</v>
      </c>
      <c r="B4" s="11" t="s">
        <v>6</v>
      </c>
      <c r="C4" s="12">
        <f>COUNTIFS(Checks!G4:G4607,Summary!B4)</f>
        <v>59</v>
      </c>
      <c r="D4" s="12">
        <f>SUMIFS(Checks!$U$3:$U$4606,Checks!$G$3:$G$4606,Summary!B4)</f>
        <v>15009807</v>
      </c>
      <c r="E4" s="12">
        <f>SUMIFS(Checks!$V$3:$V$4606,Checks!$G$3:$G$4606,Summary!B4)</f>
        <v>5822470.3000000007</v>
      </c>
      <c r="F4" s="12">
        <f t="shared" ref="F4:F13" si="0">D4-E4</f>
        <v>9187336.6999999993</v>
      </c>
      <c r="G4" s="12">
        <f>SUMIFS(Checks!$S$3:$S$4606,Checks!$G$3:$G$4606,Summary!B4)</f>
        <v>-119640</v>
      </c>
      <c r="H4" s="12">
        <f>SUMIFS(Checks!$T$3:$T$4606,Checks!$G$3:$G$4606,Summary!B4)</f>
        <v>1134248</v>
      </c>
      <c r="I4" s="12">
        <v>0</v>
      </c>
      <c r="J4" s="13">
        <f t="shared" ref="J4:J13" si="1">F4/D4</f>
        <v>0.61208892959116656</v>
      </c>
      <c r="K4" s="13">
        <f t="shared" ref="K4:K14" si="2">(D4-I4)/D4</f>
        <v>1</v>
      </c>
      <c r="L4" s="9" t="s">
        <v>9239</v>
      </c>
    </row>
    <row r="5" spans="1:12" x14ac:dyDescent="0.25">
      <c r="A5" s="9" t="s">
        <v>9240</v>
      </c>
      <c r="B5" s="11" t="s">
        <v>7</v>
      </c>
      <c r="C5" s="12">
        <f>COUNTIFS(Checks!G5:G4608,Summary!B5)</f>
        <v>67</v>
      </c>
      <c r="D5" s="12">
        <f>SUMIFS(Checks!$U$3:$U$4606,Checks!$G$3:$G$4606,Summary!B5)</f>
        <v>322486951</v>
      </c>
      <c r="E5" s="12">
        <f>SUMIFS(Checks!$V$3:$V$4606,Checks!$G$3:$G$4606,Summary!B5)</f>
        <v>290982495.1699999</v>
      </c>
      <c r="F5" s="12">
        <f t="shared" si="0"/>
        <v>31504455.830000103</v>
      </c>
      <c r="G5" s="12">
        <f>SUMIFS(Checks!$S$3:$S$4606,Checks!$G$3:$G$4606,Summary!B5)</f>
        <v>-2995900</v>
      </c>
      <c r="H5" s="12">
        <f>SUMIFS(Checks!$T$3:$T$4606,Checks!$G$3:$G$4606,Summary!B5)</f>
        <v>34707194</v>
      </c>
      <c r="I5" s="12">
        <v>0</v>
      </c>
      <c r="J5" s="13">
        <f t="shared" si="1"/>
        <v>9.7692187954606893E-2</v>
      </c>
      <c r="K5" s="13">
        <f t="shared" si="2"/>
        <v>1</v>
      </c>
      <c r="L5" s="9" t="s">
        <v>9241</v>
      </c>
    </row>
    <row r="6" spans="1:12" x14ac:dyDescent="0.25">
      <c r="A6" s="9" t="s">
        <v>8</v>
      </c>
      <c r="B6" s="11" t="s">
        <v>8</v>
      </c>
      <c r="C6" s="12">
        <f>COUNTIFS(Checks!G6:G4609,Summary!B6)</f>
        <v>22</v>
      </c>
      <c r="D6" s="12">
        <f>SUMIFS(Checks!$U$3:$U$4606,Checks!$G$3:$G$4606,Summary!B6)</f>
        <v>5768604</v>
      </c>
      <c r="E6" s="12">
        <f>SUMIFS(Checks!$V$3:$V$4606,Checks!$G$3:$G$4606,Summary!B6)</f>
        <v>0</v>
      </c>
      <c r="F6" s="12">
        <f t="shared" si="0"/>
        <v>5768604</v>
      </c>
      <c r="G6" s="12">
        <f>SUMIFS(Checks!$S$3:$S$4606,Checks!$G$3:$G$4606,Summary!B6)</f>
        <v>-257036</v>
      </c>
      <c r="H6" s="12">
        <f>SUMIFS(Checks!$T$3:$T$4606,Checks!$G$3:$G$4606,Summary!B6)</f>
        <v>1280083</v>
      </c>
      <c r="I6" s="12">
        <v>0</v>
      </c>
      <c r="J6" s="13">
        <f t="shared" si="1"/>
        <v>1</v>
      </c>
      <c r="K6" s="13">
        <f t="shared" si="2"/>
        <v>1</v>
      </c>
      <c r="L6" s="9" t="s">
        <v>9242</v>
      </c>
    </row>
    <row r="7" spans="1:12" x14ac:dyDescent="0.25">
      <c r="A7" s="9" t="s">
        <v>9</v>
      </c>
      <c r="B7" s="11" t="s">
        <v>9</v>
      </c>
      <c r="C7" s="12">
        <f>COUNTIFS(Checks!G7:G4610,Summary!B7)</f>
        <v>81</v>
      </c>
      <c r="D7" s="12">
        <f>SUMIFS(Checks!$U$3:$U$4606,Checks!$G$3:$G$4606,Summary!B7)</f>
        <v>26952528</v>
      </c>
      <c r="E7" s="12">
        <f>SUMIFS(Checks!$V$3:$V$4606,Checks!$G$3:$G$4606,Summary!B7)</f>
        <v>10820355.629999999</v>
      </c>
      <c r="F7" s="12">
        <f t="shared" si="0"/>
        <v>16132172.370000001</v>
      </c>
      <c r="G7" s="12">
        <f>SUMIFS(Checks!$S$3:$S$4606,Checks!$G$3:$G$4606,Summary!B7)</f>
        <v>0</v>
      </c>
      <c r="H7" s="12">
        <f>SUMIFS(Checks!$T$3:$T$4606,Checks!$G$3:$G$4606,Summary!B7)</f>
        <v>972310</v>
      </c>
      <c r="I7" s="12">
        <v>0</v>
      </c>
      <c r="J7" s="13">
        <f t="shared" si="1"/>
        <v>0.59854023229286701</v>
      </c>
      <c r="K7" s="13">
        <f t="shared" si="2"/>
        <v>1</v>
      </c>
      <c r="L7" s="9" t="s">
        <v>9243</v>
      </c>
    </row>
    <row r="8" spans="1:12" x14ac:dyDescent="0.25">
      <c r="A8" s="9" t="s">
        <v>15</v>
      </c>
      <c r="B8" s="11" t="s">
        <v>15</v>
      </c>
      <c r="C8" s="12">
        <f>COUNTIFS(Checks!G8:G4611,Summary!B8)</f>
        <v>10</v>
      </c>
      <c r="D8" s="12">
        <f>SUMIFS(Checks!$U$3:$U$4606,Checks!$G$3:$G$4606,Summary!B8)</f>
        <v>16313952</v>
      </c>
      <c r="E8" s="12">
        <f>SUMIFS(Checks!$V$3:$V$4606,Checks!$G$3:$G$4606,Summary!B8)</f>
        <v>18290971.07</v>
      </c>
      <c r="F8" s="12">
        <f t="shared" si="0"/>
        <v>-1977019.0700000003</v>
      </c>
      <c r="G8" s="12">
        <f>SUMIFS(Checks!$S$3:$S$4606,Checks!$G$3:$G$4606,Summary!B8)</f>
        <v>-7957784</v>
      </c>
      <c r="H8" s="12">
        <f>SUMIFS(Checks!$T$3:$T$4606,Checks!$G$3:$G$4606,Summary!B8)</f>
        <v>946445</v>
      </c>
      <c r="I8" s="12">
        <v>0</v>
      </c>
      <c r="J8" s="13">
        <f t="shared" si="1"/>
        <v>-0.12118578441324336</v>
      </c>
      <c r="K8" s="13">
        <f t="shared" si="2"/>
        <v>1</v>
      </c>
      <c r="L8" s="9" t="s">
        <v>9244</v>
      </c>
    </row>
    <row r="9" spans="1:12" x14ac:dyDescent="0.25">
      <c r="A9" s="9" t="s">
        <v>9245</v>
      </c>
      <c r="B9" s="11" t="s">
        <v>11</v>
      </c>
      <c r="C9" s="12">
        <f>COUNTIFS(Checks!G9:G4612,Summary!B9)</f>
        <v>961</v>
      </c>
      <c r="D9" s="12">
        <f>SUMIFS(Checks!$U$3:$U$4606,Checks!$G$3:$G$4606,Summary!B9)</f>
        <v>146823563</v>
      </c>
      <c r="E9" s="12">
        <f>SUMIFS(Checks!$V$3:$V$4606,Checks!$G$3:$G$4606,Summary!B9)</f>
        <v>4619740</v>
      </c>
      <c r="F9" s="12">
        <f t="shared" si="0"/>
        <v>142203823</v>
      </c>
      <c r="G9" s="12">
        <f>SUMIFS(Checks!$S$3:$S$4606,Checks!$G$3:$G$4606,Summary!B9)</f>
        <v>-4539912</v>
      </c>
      <c r="H9" s="12">
        <f>SUMIFS(Checks!$T$3:$T$4606,Checks!$G$3:$G$4606,Summary!B9)</f>
        <v>69879755</v>
      </c>
      <c r="I9" s="12">
        <v>0</v>
      </c>
      <c r="J9" s="13">
        <f t="shared" si="1"/>
        <v>0.96853543187751134</v>
      </c>
      <c r="K9" s="13">
        <f t="shared" si="2"/>
        <v>1</v>
      </c>
      <c r="L9" s="9" t="s">
        <v>9246</v>
      </c>
    </row>
    <row r="10" spans="1:12" x14ac:dyDescent="0.25">
      <c r="A10" s="9" t="s">
        <v>9247</v>
      </c>
      <c r="B10" s="11" t="s">
        <v>10</v>
      </c>
      <c r="C10" s="12">
        <f>COUNTIFS(Checks!G10:G4613,Summary!B10)</f>
        <v>3071</v>
      </c>
      <c r="D10" s="12">
        <f>SUMIFS(Checks!$U$3:$U$4606,Checks!$G$3:$G$4606,Summary!B10)</f>
        <v>377664449</v>
      </c>
      <c r="E10" s="12">
        <f>SUMIFS(Checks!$V$3:$V$4606,Checks!$G$3:$G$4606,Summary!B10)</f>
        <v>3843161</v>
      </c>
      <c r="F10" s="12">
        <f t="shared" si="0"/>
        <v>373821288</v>
      </c>
      <c r="G10" s="12">
        <f>SUMIFS(Checks!$S$3:$S$4606,Checks!$G$3:$G$4606,Summary!B10)</f>
        <v>-21659615</v>
      </c>
      <c r="H10" s="12">
        <f>SUMIFS(Checks!$T$3:$T$4606,Checks!$G$3:$G$4606,Summary!B10)</f>
        <v>182199287</v>
      </c>
      <c r="I10" s="12">
        <v>0</v>
      </c>
      <c r="J10" s="13">
        <f t="shared" si="1"/>
        <v>0.9898238740496329</v>
      </c>
      <c r="K10" s="13">
        <f t="shared" si="2"/>
        <v>1</v>
      </c>
      <c r="L10" s="9" t="s">
        <v>9248</v>
      </c>
    </row>
    <row r="11" spans="1:12" x14ac:dyDescent="0.25">
      <c r="A11" s="9" t="s">
        <v>9249</v>
      </c>
      <c r="B11" s="11" t="s">
        <v>12</v>
      </c>
      <c r="C11" s="12">
        <f>COUNTIFS(Checks!G11:G4614,Summary!B11)</f>
        <v>9</v>
      </c>
      <c r="D11" s="12">
        <f>SUMIFS(Checks!$U$3:$U$4606,Checks!$G$3:$G$4606,Summary!B11)</f>
        <v>3377974</v>
      </c>
      <c r="E11" s="12">
        <f>SUMIFS(Checks!$V$3:$V$4606,Checks!$G$3:$G$4606,Summary!B11)</f>
        <v>296349.23</v>
      </c>
      <c r="F11" s="12">
        <f t="shared" si="0"/>
        <v>3081624.77</v>
      </c>
      <c r="G11" s="12">
        <f>SUMIFS(Checks!$S$3:$S$4606,Checks!$G$3:$G$4606,Summary!B11)</f>
        <v>0</v>
      </c>
      <c r="H11" s="12">
        <f>SUMIFS(Checks!$T$3:$T$4606,Checks!$G$3:$G$4606,Summary!B11)</f>
        <v>0</v>
      </c>
      <c r="I11" s="12">
        <v>0</v>
      </c>
      <c r="J11" s="13">
        <f t="shared" si="1"/>
        <v>0.912270127005122</v>
      </c>
      <c r="K11" s="13">
        <f t="shared" si="2"/>
        <v>1</v>
      </c>
      <c r="L11" s="9" t="s">
        <v>9250</v>
      </c>
    </row>
    <row r="12" spans="1:12" x14ac:dyDescent="0.25">
      <c r="A12" s="9" t="s">
        <v>13</v>
      </c>
      <c r="B12" s="11" t="s">
        <v>13</v>
      </c>
      <c r="C12" s="12">
        <f>COUNTIFS(Checks!G12:G4615,Summary!B12)</f>
        <v>69</v>
      </c>
      <c r="D12" s="12">
        <f>SUMIFS(Checks!$U$3:$U$4606,Checks!$G$3:$G$4606,Summary!B12)</f>
        <v>24367695</v>
      </c>
      <c r="E12" s="12">
        <f>SUMIFS(Checks!$V$3:$V$4606,Checks!$G$3:$G$4606,Summary!B12)</f>
        <v>2367566.2799999998</v>
      </c>
      <c r="F12" s="12">
        <f t="shared" si="0"/>
        <v>22000128.719999999</v>
      </c>
      <c r="G12" s="12">
        <f>SUMIFS(Checks!$S$3:$S$4606,Checks!$G$3:$G$4606,Summary!B12)</f>
        <v>0</v>
      </c>
      <c r="H12" s="12">
        <f>SUMIFS(Checks!$T$3:$T$4606,Checks!$G$3:$G$4606,Summary!B12)</f>
        <v>1597178</v>
      </c>
      <c r="I12" s="12">
        <v>0</v>
      </c>
      <c r="J12" s="13">
        <f t="shared" si="1"/>
        <v>0.90283995757497781</v>
      </c>
      <c r="K12" s="13">
        <f t="shared" si="2"/>
        <v>1</v>
      </c>
      <c r="L12" s="9" t="s">
        <v>9251</v>
      </c>
    </row>
    <row r="13" spans="1:12" x14ac:dyDescent="0.25">
      <c r="A13" s="9" t="s">
        <v>9252</v>
      </c>
      <c r="B13" s="11" t="s">
        <v>14</v>
      </c>
      <c r="C13" s="12">
        <f>COUNTIFS(Checks!G13:G4616,Summary!B13)</f>
        <v>191</v>
      </c>
      <c r="D13" s="12">
        <f>SUMIFS(Checks!$U$3:$U$4606,Checks!$G$3:$G$4606,Summary!B13)</f>
        <v>35998506</v>
      </c>
      <c r="E13" s="12">
        <f>SUMIFS(Checks!$V$3:$V$4606,Checks!$G$3:$G$4606,Summary!B13)</f>
        <v>4369753.9499999993</v>
      </c>
      <c r="F13" s="12">
        <f t="shared" si="0"/>
        <v>31628752.050000001</v>
      </c>
      <c r="G13" s="12">
        <f>SUMIFS(Checks!$S$3:$S$4606,Checks!$G$3:$G$4606,Summary!B13)</f>
        <v>-5000</v>
      </c>
      <c r="H13" s="12">
        <f>SUMIFS(Checks!$T$3:$T$4606,Checks!$G$3:$G$4606,Summary!B13)</f>
        <v>7890302</v>
      </c>
      <c r="I13" s="12">
        <v>0</v>
      </c>
      <c r="J13" s="13">
        <f t="shared" si="1"/>
        <v>0.87861290826902649</v>
      </c>
      <c r="K13" s="13">
        <f t="shared" si="2"/>
        <v>1</v>
      </c>
      <c r="L13" s="9" t="s">
        <v>9253</v>
      </c>
    </row>
    <row r="14" spans="1:12" ht="14.4" thickBot="1" x14ac:dyDescent="0.3">
      <c r="B14" s="14" t="s">
        <v>9254</v>
      </c>
      <c r="C14" s="15">
        <f>SUM(C3:C13)</f>
        <v>4597</v>
      </c>
      <c r="D14" s="15">
        <f>SUM(D3:D13)</f>
        <v>994409657</v>
      </c>
      <c r="E14" s="15">
        <f t="shared" ref="E14:H14" si="3">SUM(E3:E13)</f>
        <v>349556855.24999988</v>
      </c>
      <c r="F14" s="15">
        <f t="shared" si="3"/>
        <v>644852801.75</v>
      </c>
      <c r="G14" s="15">
        <f t="shared" si="3"/>
        <v>-37634887</v>
      </c>
      <c r="H14" s="15">
        <f t="shared" si="3"/>
        <v>303739972</v>
      </c>
      <c r="I14" s="15">
        <f>SUM(I3:I13)</f>
        <v>0</v>
      </c>
      <c r="J14" s="16">
        <f>F14/D14</f>
        <v>0.64847801628901514</v>
      </c>
      <c r="K14" s="13">
        <f t="shared" si="2"/>
        <v>1</v>
      </c>
      <c r="L14" s="9" t="s">
        <v>9255</v>
      </c>
    </row>
    <row r="15" spans="1:12" ht="14.4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Key</vt:lpstr>
      <vt:lpstr>Raw Data</vt:lpstr>
      <vt:lpstr>Class Code</vt:lpstr>
      <vt:lpstr>Checks</vt:lpstr>
      <vt:lpstr>Data Issues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Obadiah Moracha</dc:creator>
  <cp:lastModifiedBy>SHAH, DHEER (UG)</cp:lastModifiedBy>
  <dcterms:created xsi:type="dcterms:W3CDTF">2025-07-10T06:42:08Z</dcterms:created>
  <dcterms:modified xsi:type="dcterms:W3CDTF">2025-09-08T07:57:26Z</dcterms:modified>
</cp:coreProperties>
</file>